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ool closure tracker- Global" sheetId="1" r:id="rId4"/>
    <sheet state="visible" name="School reopening tracker- Globa" sheetId="2" r:id="rId5"/>
    <sheet state="visible" name="ClosureOpening Dates (Global)" sheetId="3" r:id="rId6"/>
    <sheet state="visible" name="OpenClose Status Timeline" sheetId="4" r:id="rId7"/>
    <sheet state="visible" name="School closures Brazil" sheetId="5" r:id="rId8"/>
    <sheet state="visible" name="School closures India" sheetId="6" r:id="rId9"/>
    <sheet state="visible" name="School closures Nigeria" sheetId="7" r:id="rId10"/>
    <sheet state="visible" name="School closures US" sheetId="8" r:id="rId11"/>
    <sheet state="visible" name="Resources" sheetId="9" r:id="rId12"/>
  </sheets>
  <definedNames>
    <definedName hidden="1" localSheetId="0" name="_xlnm._FilterDatabase">'School closure tracker- Global'!$A$2:$AT$996</definedName>
    <definedName hidden="1" localSheetId="1" name="_xlnm._FilterDatabase">'School reopening tracker- Globa'!$A$2:$BJ$220</definedName>
    <definedName hidden="1" localSheetId="2" name="_xlnm._FilterDatabase">'ClosureOpening Dates (Global)'!$A$2:$AI$220</definedName>
    <definedName hidden="1" localSheetId="3" name="_xlnm._FilterDatabase">'OpenClose Status Timeline'!$A$1:$AI$219</definedName>
  </definedNames>
  <calcPr/>
</workbook>
</file>

<file path=xl/sharedStrings.xml><?xml version="1.0" encoding="utf-8"?>
<sst xmlns="http://schemas.openxmlformats.org/spreadsheetml/2006/main" count="145758" uniqueCount="3752">
  <si>
    <t>Country</t>
  </si>
  <si>
    <t>Code</t>
  </si>
  <si>
    <t>Region</t>
  </si>
  <si>
    <t>Income Group</t>
  </si>
  <si>
    <t>School Closures</t>
  </si>
  <si>
    <t>As of</t>
  </si>
  <si>
    <t>Date</t>
  </si>
  <si>
    <t>Number of confirmed cases at time of closure</t>
  </si>
  <si>
    <t>Planned Reopening</t>
  </si>
  <si>
    <t>Planned Length of Closure (Weeks)</t>
  </si>
  <si>
    <t>Closure extended?</t>
  </si>
  <si>
    <t>Planned re-opening 2</t>
  </si>
  <si>
    <t>Details of closure</t>
  </si>
  <si>
    <t>Reopening process started
(Y/N/School year ended/Never closed)</t>
  </si>
  <si>
    <t>Date reopening process started</t>
  </si>
  <si>
    <t>Number of cases at re-opening</t>
  </si>
  <si>
    <t>Total Weeks closed</t>
  </si>
  <si>
    <t>Details of re-opening</t>
  </si>
  <si>
    <t>Remote/online tuition?</t>
  </si>
  <si>
    <t>Any distance learning?</t>
  </si>
  <si>
    <t>Online</t>
  </si>
  <si>
    <t>Radio</t>
  </si>
  <si>
    <t>TV</t>
  </si>
  <si>
    <t>Sending work home with students / providing hardcopies of materials</t>
  </si>
  <si>
    <t>Distance curriculum available in multiple languages?</t>
  </si>
  <si>
    <t>Details of language of materials</t>
  </si>
  <si>
    <t>Parent guide?</t>
  </si>
  <si>
    <t>Details of parent guidance</t>
  </si>
  <si>
    <t>Education Emergency Plan?</t>
  </si>
  <si>
    <t>National exams impacted? (Y/N)</t>
  </si>
  <si>
    <t>National exams impacted? (Detail)</t>
  </si>
  <si>
    <t>National exams impact (went ahead/ cancelled/postponed/ Planned for 2020/ held in new format/ by prior assessment)</t>
  </si>
  <si>
    <t>Is exam impact dependent on grade level? (Y/N)</t>
  </si>
  <si>
    <t>Plans for Special Education? (Y/N)</t>
  </si>
  <si>
    <t>Special Education detail</t>
  </si>
  <si>
    <t>Broader workplace closures?</t>
  </si>
  <si>
    <t>Existing Cash Transfer Supplemented?</t>
  </si>
  <si>
    <t>Details of Cash Transfer / social proection program</t>
  </si>
  <si>
    <t>Other supports - Childcare</t>
  </si>
  <si>
    <t>Other supports - Childcare (Detail)</t>
  </si>
  <si>
    <t>Other supports - Meals</t>
  </si>
  <si>
    <t>Other supports - Meals (Details)</t>
  </si>
  <si>
    <t>Other supports - Other</t>
  </si>
  <si>
    <t>Source</t>
  </si>
  <si>
    <t>Facebook Page</t>
  </si>
  <si>
    <t>Official COVID Education Policy Document</t>
  </si>
  <si>
    <t>Source for Re-opening</t>
  </si>
  <si>
    <t>Afghanistan</t>
  </si>
  <si>
    <t>AFG</t>
  </si>
  <si>
    <t>South Asia</t>
  </si>
  <si>
    <t>Low income</t>
  </si>
  <si>
    <t>Yes</t>
  </si>
  <si>
    <t>1 month</t>
  </si>
  <si>
    <t>Indefinitely</t>
  </si>
  <si>
    <t>"All public (private education, Islamic education, literacy, and teacher training) programs are required of public and private institutions to refrain from working in their workplaces to prevent the gathering and preservation of their health and education"
Schools are closed until September.</t>
  </si>
  <si>
    <t>See 'Closure/Opening Dates (Global)' Sheet</t>
  </si>
  <si>
    <t>[See 'school reopening tracker' sheet for details and updates]</t>
  </si>
  <si>
    <t xml:space="preserve">MoE agreed to the development of TV and radio lessons for secondary school students. 
"Director of education Schools have been closed for a month and students are in their homes for a month due to the outbreak of the disease. He said the education department would prepare a timetable for the remaining lessons after studying the lesson plan of the tenth, eleventh and twelfth grade science subjects in the schools and introduce well-trained teachers to streamline the teaching process through television and radio. Have done. The education director said in the city and districts he would recommend to his staff that at the appointed time, students would watch television in their homes to pursue their lessons." (From MoE facebook page on March 18)
Teachers will be provided with training materials for distance learning. 
Comprehensive emergency/response distance learning plan available. The GoA is considering three potential alternatives for learning during school closures: 1) Self-learning; 2) Distance learning; 3) Small group learning. 
Description of self-learning from MoE emergency response plan: "All Social Science and Language subjects of General Education and Islamic Education of lower-secondary and upper-secondary grades will be self-learned by students according to the guidelines of the MoE. At same time, social science and language classes will be air timed through local radios. Social sciences and other core subjects of Islamic education will be self-learned from lower-secondary till upper-secondary levels. At the same time, teachers and principals will take this opportunity to build their capacity by following the guidelines of the MoE and the learning materials distributed by the MoE in a self-learning environment. "
Small group instruction is recommended in remote areas without access to digital resouces.
Distance learning program launched in May (Edtechhub blog) </t>
  </si>
  <si>
    <t>No</t>
  </si>
  <si>
    <t>Available in Dari and Pashtu</t>
  </si>
  <si>
    <t>Yes (new)</t>
  </si>
  <si>
    <t>Planned for 2020</t>
  </si>
  <si>
    <t>https://www-washingtonpost-com.ezp-prod1.hul.harvard.edu/world/asia_pacific/afghanistan-coronavirus-crisis/2020/03/18/29b0ac8c-6875-11ea-b199-3a9799c54512_story.html</t>
  </si>
  <si>
    <t>https://moe.gov.af/index.php/en/all-news
https://twitter.com/hatsaandh/status/1252904262708977664/photo/1
https://edtechhub.org/2020/07/22/afghanistan-covid-19-brings-uncertainty-to-learning/</t>
  </si>
  <si>
    <t>https://www.facebook.com/MoEAfghanistan/?hc_ref=ARRaK3Wb6R-SAtjfLHwALd9oZ0ciT2xoynIrmxNphTmwCducy56HJZZmzeCxfhLnBsI&amp;fref=nf&amp;__xts__[0]=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t>
  </si>
  <si>
    <t>https://planipolis.iiep.unesco.org/sites/planipolis/files/ressources/afghanistan_moe_covid-19_alternative_learning_plan_-_eng.pdf</t>
  </si>
  <si>
    <t>Albania</t>
  </si>
  <si>
    <t>ALB</t>
  </si>
  <si>
    <t>Europe &amp; Central Asia</t>
  </si>
  <si>
    <t>Upper middle income</t>
  </si>
  <si>
    <t>2 weeks</t>
  </si>
  <si>
    <t xml:space="preserve">Schools initially closed on March 9. Students in the last grade of upper secondary were permitted to return to school for 2 weeks on May 18 to prepare for exams. Other grades remained online until the conclusion of the school year. </t>
  </si>
  <si>
    <t xml:space="preserve">Primary mode of instruction is through MoE's new official youtube channel
MoE advertising lessons available through free platforms including Google Classrom, Zoom, Eztalks, and youtube.
Some lessons also broadcast through radio and TV
Encouraging assessment of home-based learning for students. </t>
  </si>
  <si>
    <t xml:space="preserve">Parent guide to homebased learning available in Albanian. Videos for parents also available on MoE Facebook page. </t>
  </si>
  <si>
    <r>
      <rPr>
        <rFont val="PT Sans"/>
        <color rgb="FF696158"/>
        <sz val="10.0"/>
      </rPr>
      <t>High school students returned to school to prepare for state exams, held June 8-18 (</t>
    </r>
    <r>
      <rPr>
        <rFont val="PT Sans"/>
        <color rgb="FF1155CC"/>
        <sz val="10.0"/>
        <u/>
      </rPr>
      <t>source</t>
    </r>
    <r>
      <rPr>
        <rFont val="PT Sans"/>
        <color rgb="FF696158"/>
        <sz val="10.0"/>
      </rPr>
      <t>)</t>
    </r>
  </si>
  <si>
    <t>Went ahead</t>
  </si>
  <si>
    <t>"Recipients of Ndihma Economike (flagship cash transfer program) will receive double the amount of benefit" (Gentilini)</t>
  </si>
  <si>
    <t xml:space="preserve">Self-employed families receive cash benefit </t>
  </si>
  <si>
    <t>https://balkaninsight.com/2020/03/09/albania-confirms-two-covid-19-cases-as-planes-grounded/</t>
  </si>
  <si>
    <t>https://www.facebook.com/arsimitsportitdherinise/</t>
  </si>
  <si>
    <t>Algeria</t>
  </si>
  <si>
    <t>DZA</t>
  </si>
  <si>
    <t>Middle East &amp; North Africa</t>
  </si>
  <si>
    <t>Closed after first death in Algeria</t>
  </si>
  <si>
    <t>Launched television programs April 5. Includes television programs for students with disabilities.</t>
  </si>
  <si>
    <t xml:space="preserve">Primary school exams canceled; secondary school exams postponed until October. </t>
  </si>
  <si>
    <t>Postponed</t>
  </si>
  <si>
    <t xml:space="preserve">Television programs included for students with disabilities. </t>
  </si>
  <si>
    <t>https://www.africanews.com/2020/03/16/coronavirus-south-africa-confirms-first-case//</t>
  </si>
  <si>
    <t>http://www.education.gov.dz/</t>
  </si>
  <si>
    <t>https://www.facebook.com/EducationAlgerie/</t>
  </si>
  <si>
    <t>American Samoa</t>
  </si>
  <si>
    <t>ASM</t>
  </si>
  <si>
    <t>East Asia &amp; Pacific</t>
  </si>
  <si>
    <t>30 days</t>
  </si>
  <si>
    <t xml:space="preserve">"The Director of the Department of Education is directed to develop and implement plans to continue education for students studying at home"
Students sent home with work packets on March 30 to intended to last for 4 weeks. </t>
  </si>
  <si>
    <t>"Communicate with parents to
share the schools’ action plan to
continue to provide learning for
all students at home during the
school closures. Share student
work packets with all parents to
garner support at home."</t>
  </si>
  <si>
    <t>https://www.doe.as/
https://www.doe.as/files/user/2/file/ASDOE%20SCHOOLS%20FINAL%20ACTION%20PLAN%20GUIDELINES(1).pdf</t>
  </si>
  <si>
    <t>https://www.doe.as/files/user/2/file/2020-AMENDED-DECLARATION%20COVID%2019.pdf</t>
  </si>
  <si>
    <t>https://www.facebook.com/americansamoagov.gov/</t>
  </si>
  <si>
    <t>Andorra</t>
  </si>
  <si>
    <t>AND</t>
  </si>
  <si>
    <t>High income</t>
  </si>
  <si>
    <t>No information</t>
  </si>
  <si>
    <t>http://www.leparisien.fr/societe/coronavirus-les-ecoles-fermees-des-lundi-l-epouse-de-justin-trudeau-contaminee-l-economie-en-berne-l-evolution-de-l-epidemie-en-direct-13-03-2020-8278959.php</t>
  </si>
  <si>
    <t>Angola</t>
  </si>
  <si>
    <t>AGO</t>
  </si>
  <si>
    <t>Sub-Saharan Africa</t>
  </si>
  <si>
    <t>Lower middle income</t>
  </si>
  <si>
    <t>15 days</t>
  </si>
  <si>
    <t>Plan for schools to reopen July 13</t>
  </si>
  <si>
    <t>"During the period of suspension of teaching activities, the document stipulates, teachers must assign and guide the carrying out of tasks for the home to students and the offices, provincial secretariats and municipal education departments must ensure scrupulous compliance with this guidance."
Transmission of  classes with didactic content broadcasted by the Tele Aulas channel, in partnership with the Ministry of Education and the Public Television of Angola.</t>
  </si>
  <si>
    <t>Postponement of exams</t>
  </si>
  <si>
    <t>https://allafrica.com/stories/202003200364.html</t>
  </si>
  <si>
    <t>http://www.governo.gov.ao/VerNoticia.aspx?id=49543</t>
  </si>
  <si>
    <t>https://www.facebook.com/GovernodeAngola/</t>
  </si>
  <si>
    <t>Antigua and Barbuda</t>
  </si>
  <si>
    <t>ATG</t>
  </si>
  <si>
    <t>Latin America &amp; Caribbean</t>
  </si>
  <si>
    <t xml:space="preserve"> </t>
  </si>
  <si>
    <t>Urgent notice banner on MoE website March 19th at 9:30pm EST - no other details yet</t>
  </si>
  <si>
    <t>Tertiary institutions to move online.
Google Classroom is recommended for secondary schools
All primary schools should create a blog that could be used as an online learning
platform for students, where no other online learning platforms are in use. Education
Officers for administration will provide support.
• In order to reach 100% of our learning population the following alternative measures
should be put in place:
o Create a buddy system where a parent (student) with internet and other
capabilities is attached to a student who is unable to access that learning
platform. Create an environment for sharing (e.g. telephone) for building
community learning.
o Start developing work sheets that could be disseminated to students, once a
closure becomes eminent.</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</si>
  <si>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</si>
  <si>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Held in new format</t>
  </si>
  <si>
    <t>National School Meals Programme will continue to ensure that the most economically vulnerable students receive meals.</t>
  </si>
  <si>
    <t>http://moest-antigua.org/wp-content/uploads/2020/03/Coronavirus-Protocol-MoEST-13-02-2020.pdf.pdf
https://www.cxc.org/may-june-strategy-2020/</t>
  </si>
  <si>
    <t>http://moest-antigua.org/homepage/#
http://moest-antigua.org/2020/03/26/extension-of-school-closure/</t>
  </si>
  <si>
    <t>https://planipolis.iiep.unesco.org/sites/planipolis/files/ressources/antigua_coronavirus-protocol-moest-13-02-2020.pdf.pdf</t>
  </si>
  <si>
    <t>Argentina</t>
  </si>
  <si>
    <t>ARG</t>
  </si>
  <si>
    <t xml:space="preserve">School closure extended indefinitely. Distance learning available. </t>
  </si>
  <si>
    <t>Educational program available on public television and radio; via zoom with teachers; as well as online programming. Online training also available for teachers.
"If you are a teacher we tell you that the National Institute of Teacher Training is giving free courses so that you can learn to use different digital tools."</t>
  </si>
  <si>
    <t>Additional cash transfer for social assistance beneficiaries (Gentilini)</t>
  </si>
  <si>
    <t>Cash transfer for food support; in-kind/food vouncher scheme</t>
  </si>
  <si>
    <t>https://www.usnews.com/news/world/articles/2020-03-15/guatemala-registers-first-death-from-coronavirus-health-minister-says</t>
  </si>
  <si>
    <t>https://www.usnews.com/news/world/articles/2020-03-15/argentina-to-close-its-borders-for-15-days-to-combat-coronavirus-president-fernandez-says</t>
  </si>
  <si>
    <t>https://www.facebook.com/educacionAR</t>
  </si>
  <si>
    <t>https://planipolis.iiep.unesco.org/sites/planipolis/files/ressources/argentina_resol-2020-108-apn-me.pdf
https://planipolis.iiep.unesco.org/sites/planipolis/files/ressources/argentina_resol-2020-106-apn-me.pdf</t>
  </si>
  <si>
    <t>Armenia</t>
  </si>
  <si>
    <t>ARM</t>
  </si>
  <si>
    <t xml:space="preserve">"Taking into account the need for measures to prevent the spread of coronavirus and the instructions received from the Ministry of Health of the Republic of Armenia, public schools, kindergartens, kindergartens, schools, sports schools, art schools, extracurriculars, colleges, colleges and universities have until March 23"
"A Situation To Prevent The Continuation Of The Educational Process In General Education Institutions In The Situation To Be Planned for 2020 To The Maximum The MCSN Launched A Distance Education Resources Page - heravar.armedu.am" (This is the annoucement that closures are extended)
Schools will not reopen until next school year. </t>
  </si>
  <si>
    <t xml:space="preserve">MoE organizing distance learning platforms and offering an accelerated certificate course for teachers realted to distance learning beginning March 20th. </t>
  </si>
  <si>
    <t xml:space="preserve">Parent and teacher resource page available from MoE. Materials are in Armenian. </t>
  </si>
  <si>
    <r>
      <rPr>
        <rFont val="PT Sans"/>
        <color rgb="FF696158"/>
        <sz val="10.0"/>
      </rPr>
      <t>School-leaving exams cancelled (</t>
    </r>
    <r>
      <rPr>
        <rFont val="PT Sans"/>
        <color rgb="FF1155CC"/>
        <sz val="10.0"/>
        <u/>
      </rPr>
      <t>source</t>
    </r>
    <r>
      <rPr>
        <rFont val="PT Sans"/>
        <color rgb="FF696158"/>
        <sz val="10.0"/>
      </rPr>
      <t>)</t>
    </r>
  </si>
  <si>
    <t>Cancelled</t>
  </si>
  <si>
    <t>The government will provide $300M to businesses and citizens. Aside from support to firms, this includes $60M as extra social assistance payment to the Armenian citizens. (Gentilini)</t>
  </si>
  <si>
    <r>
      <rPr>
        <rFont val="PT Sans"/>
        <color rgb="FF696158"/>
        <sz val="10.0"/>
      </rPr>
      <t xml:space="preserve">Cash support to families who had to go on leave or were laid off because of the virus; in-kind/voucher support for food. MLSA in collaboration with the Armenian Red Cross will provide betweenone and three food and hygiene packages to 1,400 citizens. The packages willmainly go to elderly people living alone and people with disabilities,including </t>
    </r>
    <r>
      <rPr>
        <rFont val="PT Sans"/>
        <b/>
        <color rgb="FF696158"/>
        <sz val="10.0"/>
      </rPr>
      <t>Syrian-Armenian refugees</t>
    </r>
    <r>
      <rPr>
        <rFont val="PT Sans"/>
        <color rgb="FF696158"/>
        <sz val="10.0"/>
      </rPr>
      <t xml:space="preserve"> and people in social housing. Theinitiative is funded from the State budget, while the Int’l Red Cross provides volunteers. (Gentilini)
Wage subsidy
Additional pension support</t>
    </r>
  </si>
  <si>
    <t>https://www.azatutyun.am/a/30485453.html
http://escs.am/am/news/6168
https://www.azatutyun.am/a/30490989.html
https://news.am/eng/news/567577.html</t>
  </si>
  <si>
    <t>http://escs.am/am/news/6174</t>
  </si>
  <si>
    <t>https://www.facebook.com/MoESCS.Armenia/</t>
  </si>
  <si>
    <t>Aruba</t>
  </si>
  <si>
    <t>ABW</t>
  </si>
  <si>
    <t xml:space="preserve">Schools began to reopen May 18; attendance is not mandatory. </t>
  </si>
  <si>
    <t>MoE making digital education platforms available.</t>
  </si>
  <si>
    <t>http://www.ea.aw/pages/english/
https://www.visitaruba.com/news/general/corona-virus-and-travel-to-aruba/</t>
  </si>
  <si>
    <t>http://www.ea.aw/pages/dea-cera-te-cu-3-di-april/</t>
  </si>
  <si>
    <t>https://www.facebook.com/educationaruba/</t>
  </si>
  <si>
    <t>Australia</t>
  </si>
  <si>
    <t>AUS</t>
  </si>
  <si>
    <t>Partial</t>
  </si>
  <si>
    <t>Localized closures. "Please contact your school or state or territory education department for information about school shut downs during the #coronavirus crisis"</t>
  </si>
  <si>
    <t>"The decision to not proceed with NAPLAN in 2020 has been taken to assist school leaders, teachers and support staff to focus on the wellbeing of students and continuity of education, including potential online and remote learning."
Localized decisions being made about specific distance learning strategies</t>
  </si>
  <si>
    <t>NAPLAN cancelled for 2020</t>
  </si>
  <si>
    <t>One cash payments for seniors as well as smaller one time payments for individuals and families (Gentilini)</t>
  </si>
  <si>
    <t>(March 22) "Legislation in the 
@Aust_Parliament
 being introduced today will help families with the cost of child care and provide support for child care centres to remain viable during the #coronavirus emergency
#COVID19Aus #coronavirusaus #ozedu"
Legislation introduced March 25</t>
  </si>
  <si>
    <t>The government will provide a one-off $750 payment to social security, veteran and other income support recipients. (Gentilini)
Additional pension support
Wage subsidy</t>
  </si>
  <si>
    <t>https://twitter.com/Eduspokesperson</t>
  </si>
  <si>
    <t>https://www.usatoday.com/story/entertainment/celebrities/2020/03/25/coronavirus-bindi-irwin-wedding-hours-before-australia-curfew/5076765002/</t>
  </si>
  <si>
    <t>Austria</t>
  </si>
  <si>
    <t>AUT</t>
  </si>
  <si>
    <t>Primary schools are only open as care centers for younger students who do not have care at home during the day; all secondary schools closed and teachers are encouraged to give work online; universities transitioning to online instruction.</t>
  </si>
  <si>
    <t>At secondary and university level</t>
  </si>
  <si>
    <t xml:space="preserve">Webpage with information, links, and resources for parents. Most materials are in German. </t>
  </si>
  <si>
    <t>Temporary waiving of conditionalities to receive the childcare benefit (i.e. obligatory health examinations that usually have to take place at fixed times during pregnancy until age 5 of the child). (Gentilini)</t>
  </si>
  <si>
    <t>"Cash assistance for one-person companies and freelancers affected by the crisis (e.g. service providers, artists, etc.) through a hardship fund, implemented by the Austrian Economic Chamber. Design details to be
announced" (Gentilini)
Paid sick leave
Wage subsidies</t>
  </si>
  <si>
    <t>https://www.bmbwf.gv.at/Ministerium/Informationspflicht/corona/corona_status.html
https://www.austria.info/en/service-and-facts/coronavirus-information
https://www.politico.eu/article/the-austrian-ski-town-that-spread-coronavirus-across-the-continent/</t>
  </si>
  <si>
    <t>https://www.bmbwf.gv.at/Themen/schule/beratung/corona/corona_fl/corona_unt_eltern.html</t>
  </si>
  <si>
    <t>https://www.facebook.com/wissensministerium/</t>
  </si>
  <si>
    <t>Azerbaijan</t>
  </si>
  <si>
    <t>AZE</t>
  </si>
  <si>
    <t>"As it is known, according to the order of the Cabinet of Ministers, from 10 to 20 March 2020 (first educational day of March) will be the purpose of prevention of infections and continuation of medical-prophylactic, disinfectant and other preventive measures in all educational institutions throughout the country. 27) the educational, training and educational process is suspended in all educational institutions and all activities related to this are postponed."</t>
  </si>
  <si>
    <t>Video and game based lessons available online through the MoE
"Lesson time" educational programming broadcast on TV. Timetable available of when different lessons will be on. Lessons broadcast in both Azerbaijani and Russian
"Dear Students, Dear Parents,
5pm a week starting March 11, from 10am to 4pm, the "Culture" channel will launch a TV series called "Lesson Time". The program will cover all classes and provide brief explanations and instructions on the subject matter."
"As a result of the collaboration of the Ministry of Education and Microsoft, students have been offered free access to the Minecraft Education Edition game-based learning environment."</t>
  </si>
  <si>
    <t>Television programmes broadcast in Azerbijani and Russian daily.</t>
  </si>
  <si>
    <t>Many resources posted online for parents, teachers, and students. Nearly all are in Azerbijani.</t>
  </si>
  <si>
    <r>
      <rPr>
        <rFont val="PT Sans"/>
        <color rgb="FF696158"/>
        <sz val="10.0"/>
      </rPr>
      <t>The State Examination Centre (SEC) of Azerbaijan has cancelled a common final exam of the nine-year secondary education earlier scheduled for March 9 in four cities and 23 regions of the country. "The decision was made in accordance with urgent measures to prevent the risk that the coronavirus could provoke in Azerbaijan," the SEC announces today. The exam is postponed indefinitely (</t>
    </r>
    <r>
      <rPr>
        <rFont val="PT Sans"/>
        <color rgb="FF1155CC"/>
        <sz val="10.0"/>
        <u/>
      </rPr>
      <t>source</t>
    </r>
    <r>
      <rPr>
        <rFont val="PT Sans"/>
        <color rgb="FF696158"/>
        <sz val="10.0"/>
      </rPr>
      <t>)</t>
    </r>
  </si>
  <si>
    <t>https://www.nytimes.com/reuters/2020/03/12/world/europe/12reuters-health-coronavirus-azerbaijan.html</t>
  </si>
  <si>
    <t>https://edu.gov.az/en</t>
  </si>
  <si>
    <t>https://www.facebook.com/tehsil.gov.az</t>
  </si>
  <si>
    <t>Bahamas, The</t>
  </si>
  <si>
    <t>BHS</t>
  </si>
  <si>
    <t>Closed all schools after first confirmed case on the island.</t>
  </si>
  <si>
    <t xml:space="preserve">MoE launching 'vitual school' - "Live" lessons for both primary and secondary school daily. </t>
  </si>
  <si>
    <t>All materials in English</t>
  </si>
  <si>
    <t xml:space="preserve">Parent guide available for online learning and MoE's virtual portal. All materials are in English. </t>
  </si>
  <si>
    <r>
      <rPr>
        <rFont val="PT Sans"/>
        <color rgb="FF696158"/>
        <sz val="10.0"/>
      </rPr>
      <t>National exams for senior secondary school students are Monday Sept 14 and October 2 (</t>
    </r>
    <r>
      <rPr>
        <rFont val="PT Sans"/>
        <color rgb="FF1155CC"/>
        <sz val="10.0"/>
        <u/>
      </rPr>
      <t>source</t>
    </r>
    <r>
      <rPr>
        <rFont val="PT Sans"/>
        <color rgb="FF696158"/>
        <sz val="10.0"/>
      </rPr>
      <t>) [Previously: Exams delayed until mid-July. // Bahamas Junior Certificate (BJS) and Bahamas General Certification of Secondary Education (BGCSE) exams were held from 13 July. Grade Level Assessment Tests (GLAT) for grades 3 and 6 cancelled this academic year (</t>
    </r>
    <r>
      <rPr>
        <rFont val="PT Sans"/>
        <color rgb="FF1155CC"/>
        <sz val="10.0"/>
        <u/>
      </rPr>
      <t>MoE source</t>
    </r>
    <r>
      <rPr>
        <rFont val="PT Sans"/>
        <color rgb="FF696158"/>
        <sz val="10.0"/>
      </rPr>
      <t>)]</t>
    </r>
  </si>
  <si>
    <t>https://www.ministryofeducationbahamas.com/</t>
  </si>
  <si>
    <t>https://www.bahamasvirtuallearning.com/parents.html</t>
  </si>
  <si>
    <t>https://www.facebook.com/ministryofeducationbah/</t>
  </si>
  <si>
    <t>Bahrain</t>
  </si>
  <si>
    <t>BHR</t>
  </si>
  <si>
    <t>All public and private schools closed initially for two weeks beginning Feb 25th and subsequently extended.</t>
  </si>
  <si>
    <t xml:space="preserve">Online learning materials and support for teachers to transition to online learning available through MoE. </t>
  </si>
  <si>
    <t>Materials at the primary level available in Arabic, English, and French</t>
  </si>
  <si>
    <t>Materials for parents available on MoE's distance learning portal. Most available in Arabic and English.</t>
  </si>
  <si>
    <r>
      <rPr>
        <rFont val="PT Sans"/>
        <color rgb="FF696158"/>
        <sz val="10.0"/>
      </rPr>
      <t>Schools in Bahrain to stop issuing paper examinations and instead hold them online (</t>
    </r>
    <r>
      <rPr>
        <rFont val="PT Sans"/>
        <color rgb="FF1155CC"/>
        <sz val="10.0"/>
        <u/>
      </rPr>
      <t>source</t>
    </r>
    <r>
      <rPr>
        <rFont val="PT Sans"/>
        <color rgb="FF696158"/>
        <sz val="10.0"/>
      </rPr>
      <t>)</t>
    </r>
  </si>
  <si>
    <t>Utility obligation support; unemployment benefits</t>
  </si>
  <si>
    <t>https://english.alarabiya.net/en/News/gulf/2020/02/25/Bahrain-suspends-all-private-public-schools-amid-coronavirus-outbreak.html</t>
  </si>
  <si>
    <t>https://www.instagram.com/moebahrain/</t>
  </si>
  <si>
    <t>https://www.facebook.com/MOEBahrain/</t>
  </si>
  <si>
    <t>Bangladesh</t>
  </si>
  <si>
    <t>BGD</t>
  </si>
  <si>
    <t>Schools will remain closed until August 8th</t>
  </si>
  <si>
    <t>"To maintain continuity of sixth to tenth grade teaching during the closed period, the ongoing program of "My School in my house" is a routine of March 25, themed class on "Parliament Bangladesh Television".</t>
  </si>
  <si>
    <t>Television programmes broadcast in Bangla</t>
  </si>
  <si>
    <r>
      <rPr>
        <rFont val="PT Sans"/>
        <color rgb="FF696158"/>
        <sz val="10.0"/>
      </rPr>
      <t>O Level, IGCSEs, GCEs and A Level exams cancelled; instead students given predicted grades for the session of May 2020 (</t>
    </r>
    <r>
      <rPr>
        <rFont val="PT Sans"/>
        <color rgb="FF1155CC"/>
        <sz val="10.0"/>
        <u/>
      </rPr>
      <t>source</t>
    </r>
    <r>
      <rPr>
        <rFont val="PT Sans"/>
        <color rgb="FF696158"/>
        <sz val="10.0"/>
      </rPr>
      <t>)</t>
    </r>
  </si>
  <si>
    <t>Results allocated by teachers or prior assessment</t>
  </si>
  <si>
    <t>Benefit under existing cash transfer will increase</t>
  </si>
  <si>
    <t>Food subsidies (reducing price of rice) (Gentilini)</t>
  </si>
  <si>
    <t>Wage subsidy</t>
  </si>
  <si>
    <t>https://moedu.gov.bd/site/view/press_release/-</t>
  </si>
  <si>
    <t>https://tbsnews.net/international/coronavirus-chronicle/bangladesh-confirms-first-coronavirus-death-57961</t>
  </si>
  <si>
    <t>https://www.facebook.com/moebdgov/</t>
  </si>
  <si>
    <t>Barbados</t>
  </si>
  <si>
    <t>BRB</t>
  </si>
  <si>
    <t>Ended school term two days early to have further consultations RE: COVID response (closed March 18th; originally scheduled for March 20)</t>
  </si>
  <si>
    <t>MoE advertising online distance learning through Google Classroom</t>
  </si>
  <si>
    <t>Online materials in English</t>
  </si>
  <si>
    <t>https://mes.gov.bb/</t>
  </si>
  <si>
    <t>https://www.cxc.org/may-june-strategy-2020/</t>
  </si>
  <si>
    <t>https://www.facebook.com/METIBarbados</t>
  </si>
  <si>
    <t>Belarus</t>
  </si>
  <si>
    <t>BLR</t>
  </si>
  <si>
    <t xml:space="preserve">Spring holidays extended by one week and teachers are given the option of working from home through MoE's online portal. </t>
  </si>
  <si>
    <t>Never closed</t>
  </si>
  <si>
    <t xml:space="preserve">Teachers given the option of working from open. Online portal available where teachers deliver the national curriculum. </t>
  </si>
  <si>
    <r>
      <rPr>
        <rFont val="PT Sans"/>
        <color rgb="FF696158"/>
        <sz val="10.0"/>
      </rPr>
      <t>Academic year finishe don time (May 30) and then 9th and 11th graders did take final exams, though the dates were adjusted (</t>
    </r>
    <r>
      <rPr>
        <rFont val="PT Sans"/>
        <color rgb="FF1155CC"/>
        <sz val="10.0"/>
        <u/>
      </rPr>
      <t>source</t>
    </r>
    <r>
      <rPr>
        <rFont val="PT Sans"/>
        <color rgb="FF696158"/>
        <sz val="10.0"/>
      </rPr>
      <t>). These were held in person; university entrace exams were also pushed back from June 13 to June 25 (</t>
    </r>
    <r>
      <rPr>
        <rFont val="PT Sans"/>
        <color rgb="FF1155CC"/>
        <sz val="10.0"/>
        <u/>
      </rPr>
      <t>source</t>
    </r>
    <r>
      <rPr>
        <rFont val="PT Sans"/>
        <color rgb="FF696158"/>
        <sz val="10.0"/>
      </rPr>
      <t>).</t>
    </r>
  </si>
  <si>
    <t>https://edu.gov.by/en-uk/</t>
  </si>
  <si>
    <t>https://www.facebook.com/belarusminedu/</t>
  </si>
  <si>
    <t>Belgium</t>
  </si>
  <si>
    <t>BEL</t>
  </si>
  <si>
    <t xml:space="preserve">Decision made to close schools on March 12 effective March 16th. Schools instructed to still provide daycare for working parents. </t>
  </si>
  <si>
    <t>Regional governments discussing options including online, TV, and radio</t>
  </si>
  <si>
    <r>
      <rPr>
        <rFont val="PT Sans"/>
        <color rgb="FF696158"/>
        <sz val="10.0"/>
      </rPr>
      <t>In Wallonia and Brussels regions, high-stakes tests to be given online (</t>
    </r>
    <r>
      <rPr>
        <rFont val="PT Sans"/>
        <color rgb="FF1155CC"/>
        <sz val="10.0"/>
        <u/>
      </rPr>
      <t>source</t>
    </r>
    <r>
      <rPr>
        <rFont val="PT Sans"/>
        <color rgb="FF696158"/>
        <sz val="10.0"/>
      </rPr>
      <t>)</t>
    </r>
  </si>
  <si>
    <t>Schools remain open as childcare centers for parents in need</t>
  </si>
  <si>
    <t>Utility/financial obligations support; additional unemployment benefits; healthcare insurance support (Gentilini)</t>
  </si>
  <si>
    <t>https://www.politico.eu/article/how-europe-is-responding-to-the-coronavirus-pandemic/</t>
  </si>
  <si>
    <t>https://www.brusselstimes.com/belgium/100241/schools-out-how-belgium-is-preparing-for-the-school-suspension-flanders-wallonia-brussels-creches-schools-children-covid19-coronavirus/</t>
  </si>
  <si>
    <t>Belize</t>
  </si>
  <si>
    <t>BLZ</t>
  </si>
  <si>
    <t>All schools will close on March 20th for 2 weeks (announcement made March 18th). Initial closures extended indefnitely.
Secondary school students can return to schools from June 15th to prepare for exams. Pre-primary and primary schools will begin to reopen August 10.</t>
  </si>
  <si>
    <t xml:space="preserve">Schools are asked to share homebased learning programs with students which may include online tools and communication.
To access daily online activities starting today Monday, March 23rd, 2020 at grade level for primary schools, please visit us at www.moe.gov.bz 
Online teacher training available to support teacher development and professional development hours. </t>
  </si>
  <si>
    <t>Information for parents posted on MoE website. Materials are all in English.</t>
  </si>
  <si>
    <t xml:space="preserve">Primary school exams suspended; 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t>
  </si>
  <si>
    <t>MoE delivering school meals and hygiene packs to students still in need to school feeding programs while at home</t>
  </si>
  <si>
    <t>https://belizing.com/coronavirus/
https://www.cxc.org/may-june-strategy-2020/</t>
  </si>
  <si>
    <t>http://health.gov.bz/www/component/content/article/177-general-health/1023-belize-announces-new-measures-in-response-to-covid-19</t>
  </si>
  <si>
    <t>https://www.facebook.com/BelizeMOEYS/</t>
  </si>
  <si>
    <t>Benin</t>
  </si>
  <si>
    <t>BEN</t>
  </si>
  <si>
    <t xml:space="preserve">Broader lockdowns and restrictions put in place on March 27th, but it's not clear whether this applies to schools at this time. </t>
  </si>
  <si>
    <t>Radio learning started May 6.</t>
  </si>
  <si>
    <r>
      <rPr>
        <rFont val="PT Sans"/>
        <color rgb="FF696158"/>
        <sz val="10.0"/>
      </rPr>
      <t>Students began to take national exams for the Primary Education Certificate on 6 July (</t>
    </r>
    <r>
      <rPr>
        <rFont val="PT Sans"/>
        <color rgb="FF1155CC"/>
        <sz val="10.0"/>
        <u/>
      </rPr>
      <t>source</t>
    </r>
    <r>
      <rPr>
        <rFont val="PT Sans"/>
        <color rgb="FF696158"/>
        <sz val="10.0"/>
      </rPr>
      <t xml:space="preserve">; </t>
    </r>
    <r>
      <rPr>
        <rFont val="PT Sans"/>
        <color rgb="FF1155CC"/>
        <sz val="10.0"/>
        <u/>
      </rPr>
      <t>source</t>
    </r>
    <r>
      <rPr>
        <rFont val="PT Sans"/>
        <color rgb="FF696158"/>
        <sz val="10.0"/>
      </rPr>
      <t>)</t>
    </r>
  </si>
  <si>
    <t>https://twitter.com/gouvbenin?lang=en
https://en.unesco.org/covid19/educationresponse/nationalresponses</t>
  </si>
  <si>
    <t>World Bank contact.</t>
  </si>
  <si>
    <t>Bermuda</t>
  </si>
  <si>
    <t>BMU</t>
  </si>
  <si>
    <t>North America</t>
  </si>
  <si>
    <t xml:space="preserve">School closures announced with many other closures. Will be re-evaluated after first week. 
Extended following Easter break. </t>
  </si>
  <si>
    <t>Schools instructured to continue with remote learning programs on April 20.</t>
  </si>
  <si>
    <t>https://www.moed.bm/District/5847-Untitled.html</t>
  </si>
  <si>
    <t>https://www.moed.bm/view/6220.pdf</t>
  </si>
  <si>
    <t>https://www.facebook.com/BermudaPublicSchools/</t>
  </si>
  <si>
    <t>Bhutan</t>
  </si>
  <si>
    <t>BTN</t>
  </si>
  <si>
    <t xml:space="preserve">Initially closed until March 19th. Order was extended indefinitely on March 18th. </t>
  </si>
  <si>
    <t>MoE released "Education in Emergencies" curriculum. 
"As an alternative to formal mode of delivery, instructions on key learning areas are delivered remotely through the use of broadcast and social media. This mode of lesson delivery may appear to pose inconveniences to assess students’ learning. In this juncture, lesson developers and presenters are reminded to make lessons interactive and experiential learning, and pose competency based or thought provoking questions during or at the end of every lesson. Students submit responses to these questions to their respective subjects teachers for assessment and grading their work"
"During emergency, lessons are delivered through the use of television, radio and other social media in key stages and theme based approach. Lessons are delivered through BBS1 and BBS2 supplemented with Google classroom, Youtube, Wechats and other social media. The suggested broadcast timetable is provided."
Counseling services will be available to students on Facebook through MoE/school counselors
As part of the Bhutan Education Emergency Response Plan for the COVID 19 crisis, the Government made internet packages available to all public and private education students. The packages are available for students both in public and private from 7am to noon</t>
  </si>
  <si>
    <t>Available in English</t>
  </si>
  <si>
    <t>MoE put out some guideliens for supporting children with disabilities during COVID. The guidelines focus mostly on health.</t>
  </si>
  <si>
    <t>http://www.education.gov.bt/index.php/notification-6/
http://www.education.gov.bt/wp-content/uploads/2020/03/FINAL-EIE-Curriculum-Implementation-Guidelines.pdf</t>
  </si>
  <si>
    <t>https://www.facebook.com/pg/MoHBhutan/posts/</t>
  </si>
  <si>
    <t>https://www.facebook.com/SherigBhutan/</t>
  </si>
  <si>
    <t>https://planipolis.iiep.unesco.org/sites/planipolis/files/ressources/bhutan_covid-19_response_plan_guidelines-for-curriculum-implementation.pdf</t>
  </si>
  <si>
    <t>Bolivia</t>
  </si>
  <si>
    <t>BOL</t>
  </si>
  <si>
    <t xml:space="preserve">School closure extended to April 15th on March 27th. </t>
  </si>
  <si>
    <t>MoE implementing virtual learning platforms
"The Ministry of Education invites you to visit the virtual library "Planeta de Libros: KeepReadingEnCasa" at the following link"</t>
  </si>
  <si>
    <t>Available in Spanish</t>
  </si>
  <si>
    <t xml:space="preserve">Manual avaialble for parents, students, and teachers. Materials in Spanish. </t>
  </si>
  <si>
    <t>New cash transfer program launched (Gentilini)
Waiving mortgages and
other financial
obligations</t>
  </si>
  <si>
    <t>Cash transfer offered to support missed school meals. "The government introduced the Bono Familia program to compensate lowincome families who will not have school feeding meals during this time of quarantine. An amount of 500 Bolivianos (US$ 72.6) will be paid for each child in elementary school. The benefit will be delivered in April" (Gentilini)</t>
  </si>
  <si>
    <t>Utility/financial obligation support</t>
  </si>
  <si>
    <t>https://www.reuters.com/article/us-health-coronavirus-argentina/latin-american-countries-ramp-up-travel-bans-school-closures-over-coronavirus-idUSKBN20Z23G</t>
  </si>
  <si>
    <t>http://dgfm.minedu.gob.bo/ap/web/</t>
  </si>
  <si>
    <t>https://www.facebook.com/minedubol/</t>
  </si>
  <si>
    <t>https://planipolis.iiep.unesco.org/sites/planipolis/files/ressources/bolivia_pnce-2020.pdf</t>
  </si>
  <si>
    <t>Bosnia and Herzegovina</t>
  </si>
  <si>
    <t>BIH</t>
  </si>
  <si>
    <t>"Related to this, UNICEF in BiH has prepared and published on its website free digital distance learning tools with a lot of useful content for preschool and primary and secondary school students as well as teachers and other education professionals."</t>
  </si>
  <si>
    <t>From MoE RE: distance learning materials: "It is an informal curriculum and the available contents are in English. Although the available content is not in the teaching languages ​​or the official languages ​​of BiH, we believe that it will be useful to many teachers and students who speak English."</t>
  </si>
  <si>
    <t>(Gentilini) Assitance to low-incomes families and seniors
Additional unemployment benefits</t>
  </si>
  <si>
    <t>New cash transfers at the local level for elderly and low-income families; unemployment benefits (Gentilini)</t>
  </si>
  <si>
    <t>http://www.fmon.gov.ba/Obavjest/Pregled/529</t>
  </si>
  <si>
    <t>https://www.facebook.com/fmon.gov.ba</t>
  </si>
  <si>
    <t>Botswana</t>
  </si>
  <si>
    <t>BWA</t>
  </si>
  <si>
    <t>Closure announced March 18th</t>
  </si>
  <si>
    <t>Daily schedule of radio programming available from MoE; e-learning available; educational television programming available on BTV.</t>
  </si>
  <si>
    <r>
      <rPr>
        <rFont val="PT Sans"/>
        <color rgb="FF696158"/>
        <sz val="10.0"/>
      </rPr>
      <t>Not yet affected as exams are in Oct/Nov/Dec period (</t>
    </r>
    <r>
      <rPr>
        <rFont val="PT Sans"/>
        <color rgb="FF1155CC"/>
        <sz val="10.0"/>
        <u/>
      </rPr>
      <t>source</t>
    </r>
    <r>
      <rPr>
        <rFont val="PT Sans"/>
        <color rgb="FF696158"/>
        <sz val="10.0"/>
      </rPr>
      <t>)</t>
    </r>
  </si>
  <si>
    <t>https://twitter.com/BWGovernment/status/1240318319414185984/photo/1
https://twitter.com/BWGovernment/status/1255512164128956418/photo/1</t>
  </si>
  <si>
    <r>
      <rPr>
        <rFont val="PT Sans"/>
        <color rgb="FF696158"/>
      </rPr>
      <t xml:space="preserve">https://twitter.com/samirasawlani/status/1255549007989899266/photo/1
</t>
    </r>
    <r>
      <rPr>
        <rFont val="PT Sans"/>
        <color rgb="FF1155CC"/>
        <u/>
      </rPr>
      <t>https://twitter.com/BWGovernment/status/1255512164128956418/photo/1</t>
    </r>
  </si>
  <si>
    <t>https://www.facebook.com/thutomodingBotswana/</t>
  </si>
  <si>
    <t>Brazil</t>
  </si>
  <si>
    <t>BRA</t>
  </si>
  <si>
    <t>To monitor the situation in the basic, professional, technological and higher education units, MEC created an online system that allows the integration of data on the coronavirus. The tool will gather information from the School Census (basic education) and Higher Education, as well as the number of infected people and institutions with suspended classes.
On April 1 the federal government declared that minimum 200 days of instruction could be adjusted to take place outside of the orginally scheduled school year. 
Most of the coordination on school re-openings and distance learning are currently done by state governments.</t>
  </si>
  <si>
    <t xml:space="preserve">Distance learning mentioned by MoE for closed schools
Primarily through 'Click School' app 
Poetry and other literacy programs available from MoE through YouTube
Federal government releasing additional funds to improve the hygiene standards of schools. 
Free online literacy teaching training for parents and teachers to support them in instruction while schools are closed.
Most states are using national TV channels for distance learning and online tools (including social media to communicate with parents). Some states include printed material for families without access to the internet. </t>
  </si>
  <si>
    <t>Varies by location</t>
  </si>
  <si>
    <t>May vary by state. No multilingual options available from MoE</t>
  </si>
  <si>
    <t xml:space="preserve">Parent guides available in Portugese from MoE. Focused on building family litercy.
Online training also available for parents to support with home-based literacy instruction. </t>
  </si>
  <si>
    <t>National high school exams scheduled for January 2021</t>
  </si>
  <si>
    <t>Coverage of the Bolsa Família program increased by 1M households (Gentilini)
Cash Transfer to informal workers of R$ 600</t>
  </si>
  <si>
    <t>Yes (some)</t>
  </si>
  <si>
    <t>The federal government signed a law that authorizes, on an exceptional basis, the distribution of food purchased with resources from the National School Feeding Program (PNAE) to parents or guardians. The measure was taken because most public schools in the country have suspended classes.</t>
  </si>
  <si>
    <t>New cash transfer for people in the informal labor market</t>
  </si>
  <si>
    <t xml:space="preserve">http://portal.mec.gov.br/component/content/index.php?option=com_content&amp;view=article&amp;id=86341:comite-de-emergencia-do-mec-define-primeiras-acoes-contra-o-coronavirus&amp;catid=33381&amp;Itemid=86
http://portal.mec.gov.br/component/content/index.php?option=com_content&amp;view=article&amp;id=86581:mec-amplia-capacidade-de-comunicacao-a-distancia-em-universidade-e-institutos-federais&amp;catid=12&amp;Itemid=86
https://www.saopaulo.sp.gov.br/spnoticias/governo-do-estado-anuncia-programa-merenda-em-casa-para-700-mil-alunos/
https://www12.senado.leg.br/noticias/materias/2020/03/26/envio-de-merenda-para-estudante-deve-ter-aprovacao-rapida-aponta-presidente-da-ce
</t>
  </si>
  <si>
    <t>http://alfabetizacao.mec.gov.br/#
http://portal.mec.gov.br/component/content/index.php?option=com_content&amp;view=article&amp;id=86791%3Acoronavirus-saiba-quais-medidas-o-mec-ja-realizou-ou-estao-em-andamento&amp;catid=12&amp;Itemid=86
http://portal.mec.gov.br/component/content/index.php?option=com_content&amp;view=article&amp;id=86791%3Acoronavirus-saiba-quais-medidas-o-mec-ja-realizou-ou-estao-em-andamento&amp;catid=12&amp;Itemid=86</t>
  </si>
  <si>
    <t>https://www.facebook.com/ministeriodaeducacao/</t>
  </si>
  <si>
    <t>https://planipolis.iiep.unesco.org/sites/planipolis/files/ressources/brasil_medida_provisoria_934.pdf</t>
  </si>
  <si>
    <t>British Virgin Islands</t>
  </si>
  <si>
    <t>VGB</t>
  </si>
  <si>
    <t xml:space="preserve">Schools officially closed until April 3 and easter break is April 4-19th making it so closures are effectively March 17 - April 20. </t>
  </si>
  <si>
    <t>"Online teaching will be heavily used during this period using platforms including Cisco Wbex, CXC, Notemaster, Flow Study, Google Classroom and Class Dojo. The Minister for Education further stated that the ministry is holding discussions with telecommunications companies, potential donors, and other entities, in hopes of expanding access to technological resources and the internet. Further updates in this regard are forthcoming."
MoE providing additional resources / technology to students without technology at home.
MoE made laptops etc available to students in need to support remote learning. "These resources include laptops, device loan programme, video packages as well as commitment from telecommunication companies to lower prices of data packages or even special data package offerings for students and teachers."</t>
  </si>
  <si>
    <t>Materials in English.</t>
  </si>
  <si>
    <t xml:space="preserve">https://bvi.gov.vg/media-centre/students-told-keep-learning-while-home
</t>
  </si>
  <si>
    <t>https://www.facebook.com/BVIGovernment</t>
  </si>
  <si>
    <t>Brunei Darussalam</t>
  </si>
  <si>
    <t>BRN</t>
  </si>
  <si>
    <t xml:space="preserve">Brunei moved the school break up by one week (originally scheduled to start March 16 and was moved/extended to March 11th)
Schools closed for all through June 2. Beginning June 2 only those sitting for exams can return to school for review classes. </t>
  </si>
  <si>
    <t>Online learning platforms available. "DST in collaboration with Ministry of Education (MOE) and supported by Ministry of Finance and Economy (MOFE) and Unified National Networks (UNN) has introduced an educational data add-on bundle called EduPack."</t>
  </si>
  <si>
    <r>
      <rPr>
        <rFont val="PT Sans"/>
        <color rgb="FF696158"/>
        <sz val="10.0"/>
      </rPr>
      <t>Students in high school expected to sit for exams in August, nearly two months later than in previous years (</t>
    </r>
    <r>
      <rPr>
        <rFont val="PT Sans"/>
        <color rgb="FF1155CC"/>
        <sz val="10.0"/>
        <u/>
      </rPr>
      <t>source</t>
    </r>
    <r>
      <rPr>
        <rFont val="PT Sans"/>
        <color rgb="FF696158"/>
        <sz val="10.0"/>
      </rPr>
      <t>)</t>
    </r>
  </si>
  <si>
    <t>https://www.straitstimes.com/asia/se-asia/coronavirus-brunei-reports-5-more-cases-bringing-total-to-six</t>
  </si>
  <si>
    <t>https://www.facebook.com/pages/category/Education/Ministry-of-Education-Brunei-Darussalam-1522081884566064/</t>
  </si>
  <si>
    <t>Bulgaria</t>
  </si>
  <si>
    <t>BGR</t>
  </si>
  <si>
    <t>End of year</t>
  </si>
  <si>
    <t>Schools closed from March 16-29th. Decision made March 13th. "The days from March 16 to March 29, 2020 will be absent at school. The decision comes as a result of an order of the Minister of Health issued in connection with the complicated epidemic situation related to the spread of COVID-19 in Bulgaria and the state of emergency declared by the National Assembly, as well as with the recommendations of the National Operational Staff."</t>
  </si>
  <si>
    <t>Online learning platforms available through MoE. 
"The order provides for the introduction of distance learning in schools.
The Ministry of Education and Science has made recommendations to educational institutions for organizing and conducting non-attendance classes. Additional methodological and technical support is provided for schools and teachers to implement individual and specific plans for absenteeism."</t>
  </si>
  <si>
    <t xml:space="preserve">Letter with guidance from MoE available in Bulgarian. </t>
  </si>
  <si>
    <r>
      <rPr>
        <rFont val="PT Sans"/>
        <color rgb="FF696158"/>
        <sz val="10.0"/>
      </rPr>
      <t>Students in 7th and 12th grade returned to school to sit for their exams between June 1-17 (</t>
    </r>
    <r>
      <rPr>
        <rFont val="PT Sans"/>
        <color rgb="FF1155CC"/>
        <sz val="10.0"/>
        <u/>
      </rPr>
      <t>source</t>
    </r>
    <r>
      <rPr>
        <rFont val="PT Sans"/>
        <color rgb="FF696158"/>
        <sz val="10.0"/>
      </rPr>
      <t>)</t>
    </r>
  </si>
  <si>
    <t>Expanding the coverage and scope of the home visiting services provided to elderly people and other vulnerable groups (people with disabilities), including the delivery of food and medicines</t>
  </si>
  <si>
    <t>Unemployment benefits; disability pensions; unemployment benefits; wage subsidies</t>
  </si>
  <si>
    <t>https://www.usnews.com/news/world/articles/2020-03-13/bulgaria-declares-state-of-emergency-over-coronavirus</t>
  </si>
  <si>
    <t>https://www.facebook.com/%D0%9C%D0%B8%D0%BD%D0%B8%D1%81%D1%82%D0%B5%D1%80%D1%81%D1%82%D0%B2%D0%BE-%D0%BD%D0%B0-%D0%BE%D0%B1%D1%80%D0%B0%D0%B7%D0%BE%D0%B2%D0%B0%D0%BD%D0%B8%D0%B5%D1%82%D0%BE-%D0%B8-%D0%BD%D0%B0%D1%83%D0%BA%D0%B0%D1%82%D0%B0-1557953497816581/</t>
  </si>
  <si>
    <t>Burkina Faso</t>
  </si>
  <si>
    <t>BFA</t>
  </si>
  <si>
    <t>Schools initially closed March 16th.</t>
  </si>
  <si>
    <t>TV, radio, and onlie platforms available</t>
  </si>
  <si>
    <r>
      <rPr>
        <rFont val="PT Sans"/>
        <color rgb="FF696158"/>
        <sz val="10.0"/>
      </rPr>
      <t>Postponement of exams (</t>
    </r>
    <r>
      <rPr>
        <rFont val="PT Sans"/>
        <color rgb="FF1155CC"/>
        <sz val="10.0"/>
        <u/>
      </rPr>
      <t>source</t>
    </r>
    <r>
      <rPr>
        <rFont val="PT Sans"/>
        <color rgb="FF696158"/>
        <sz val="10.0"/>
      </rPr>
      <t>)</t>
    </r>
  </si>
  <si>
    <t>https://www.aljazeera.com/news/2020/03/burkina-faso-covid-19-fight-complicated-war-displacement-200316053216529.html
https://www.france24.com/en/20200319-burkina-faso-sub-saharan-africa-coronavirus-covid19-death-who-tedros-adhanom-ghebreyesus</t>
  </si>
  <si>
    <t>https://www.wakatsera.com/coronavirus-au-burkina-le-calendrier-de-reprise-des-cours/
https://en.unesco.org/covid19/educationresponse/nationalresponses</t>
  </si>
  <si>
    <t>Burundi</t>
  </si>
  <si>
    <t>BDI</t>
  </si>
  <si>
    <t>Schools did not close</t>
  </si>
  <si>
    <t>NA</t>
  </si>
  <si>
    <r>
      <rPr>
        <rFont val="PT Sans"/>
        <color rgb="FF696158"/>
        <sz val="10.0"/>
      </rPr>
      <t>Ninth graders sat for national exams from 9 June- 11 June (</t>
    </r>
    <r>
      <rPr>
        <rFont val="PT Sans"/>
        <color rgb="FF1155CC"/>
        <sz val="10.0"/>
        <u/>
      </rPr>
      <t>source</t>
    </r>
    <r>
      <rPr>
        <rFont val="PT Sans"/>
        <color rgb="FF696158"/>
        <sz val="10.0"/>
      </rPr>
      <t>)</t>
    </r>
  </si>
  <si>
    <t>Cabo Verde</t>
  </si>
  <si>
    <t>CPV</t>
  </si>
  <si>
    <t>Distance learning opporutnities put into place to finish the academic year.</t>
  </si>
  <si>
    <t>Educational program "Aprender e Estudar em casa" broadcasted on Television, Radio and available on Youtube.</t>
  </si>
  <si>
    <t>https://en.unesco.org/covid19/educationresponse/nationalresponses</t>
  </si>
  <si>
    <t>Cambodia</t>
  </si>
  <si>
    <t>KHM</t>
  </si>
  <si>
    <t>Online learning available through materials posted on Facebook and youtube by the MoE. Students can access via phone or computer. 
"KOICA Cambodia funded the launch of the Khmer e-learning platform called "Khmer Academy" that enables grade-school students 7 to 12 are accessible and free online lessons for coping with the disease 19."</t>
  </si>
  <si>
    <t>Available in Khmer</t>
  </si>
  <si>
    <t>Information available for parents in Khmer</t>
  </si>
  <si>
    <r>
      <rPr>
        <rFont val="PT Sans"/>
        <color rgb="FF696158"/>
        <sz val="10.0"/>
      </rPr>
      <t>Minister of Education, Youth and Sports announced that exams for secondary and high school students would be postponed (</t>
    </r>
    <r>
      <rPr>
        <rFont val="PT Sans"/>
        <color rgb="FF1155CC"/>
        <sz val="10.0"/>
        <u/>
      </rPr>
      <t>source</t>
    </r>
    <r>
      <rPr>
        <rFont val="PT Sans"/>
        <color rgb="FF696158"/>
        <sz val="10.0"/>
      </rPr>
      <t>); The high school diploma examination will be held on December 21 and the lower secondary school diploma examination session on November 30 (</t>
    </r>
    <r>
      <rPr>
        <rFont val="PT Sans"/>
        <color rgb="FF1155CC"/>
        <sz val="10.0"/>
        <u/>
      </rPr>
      <t>source</t>
    </r>
    <r>
      <rPr>
        <rFont val="PT Sans"/>
        <color rgb="FF696158"/>
        <sz val="10.0"/>
      </rPr>
      <t>)</t>
    </r>
  </si>
  <si>
    <t>https://www.bangkokpost.com/world/1880510/cambodia-coronavirus-cases-double-to-24</t>
  </si>
  <si>
    <t>http://www.moeys.gov.kh/index.php/kh/</t>
  </si>
  <si>
    <t>https://www.facebook.com/moeys.gov.kh</t>
  </si>
  <si>
    <t>Cameroon</t>
  </si>
  <si>
    <t>CMR</t>
  </si>
  <si>
    <t>Nothing as of March 19</t>
  </si>
  <si>
    <t>"Since 6 April, daily educational programs are broadcasted on CRTV both in English and in French to assist learning from home, with special focus on exam preparation." (From UNESCO)</t>
  </si>
  <si>
    <t xml:space="preserve">Television programs broadcast in English and French. </t>
  </si>
  <si>
    <t>? Exam will be moved. See link (in French)</t>
  </si>
  <si>
    <t>http://www.minesec.gov.cm/en/accueil/</t>
  </si>
  <si>
    <t>https://www.bbc.com/pidgin/tori-51907641</t>
  </si>
  <si>
    <t>https://www.facebook.com/photo.php?fbid=3241854149166460&amp;set=gm.1306431689746180&amp;type=3&amp;theater&amp;ifg=1</t>
  </si>
  <si>
    <t>Canada</t>
  </si>
  <si>
    <t>CAN</t>
  </si>
  <si>
    <t xml:space="preserve">Dates and lengths of closures vary by province. </t>
  </si>
  <si>
    <t>Distance learning varies by province</t>
  </si>
  <si>
    <t>Varies by province</t>
  </si>
  <si>
    <r>
      <rPr>
        <rFont val="PT Sans"/>
        <color rgb="FF696158"/>
        <sz val="10.0"/>
      </rPr>
      <t xml:space="preserve">Provincial exams cancelled in some places and rely on </t>
    </r>
    <r>
      <rPr>
        <rFont val="PT Sans"/>
        <color rgb="FF1155CC"/>
        <sz val="10.0"/>
        <u/>
      </rPr>
      <t>prior assessment</t>
    </r>
  </si>
  <si>
    <t>Offering sick leave benefits; cash transfer for those who don't qualify for employment insurance (Gentilini)</t>
  </si>
  <si>
    <t>https://planipolis.iiep.unesco.org/en/2020/canada-ministries-education-decisions-covid-19-6894</t>
  </si>
  <si>
    <t>Cayman Islands</t>
  </si>
  <si>
    <t>CYM</t>
  </si>
  <si>
    <t>All schools closed until April 27th. MoE will re-evaluate on April 20th.</t>
  </si>
  <si>
    <t>"All government schools have implemented a variety of distance learning techniques and tools to ensure continuation of learning among their students.“Ahead of the announcement of school closures, we sent out a survey to parents to ascertain their access levels to technology, understanding capabilities vary per household. This aided efforts to implement contingencies for home learning. Further to the 1600 survey responses received so far, each school has provided educational instruction through a combination of channels including paper-based learning packages, a daily timetable, access to online platforms such as the Raz Kids, EDU365 Everest, Study Ladders, Purple Mash, Oxford Owl, Epic as well as access to PowerMath, English and Science Resources online,” stated Acting Director of DES, Tammy Hopkins.“We encourage parents to create a quiet workspace for children away from distractions and encourage them to maintain good learning and working habits,” Mrs. Hopkins. “This will allow you to simulate the classroom environment and maximise the learning effect.”Teachers will continue to communicate directly with parents and students through traditional communication methods such as telephone calls, WhatsApp messages and emails as well as through the use of Class Dojo, Edomodo, Google Classroom, Skype and Zoom."</t>
  </si>
  <si>
    <t>Instructions for parents in English. "“We encourage parents to create a quiet workspace for children away from distractions and encourage them to maintain good learning and working habits,” Mrs. Hopkins. “This will allow you to simulate the classroom environment and maximise the learning effect.”</t>
  </si>
  <si>
    <t>http://www.education.gov.ky/portal/page/portal/mehhome
http://www.education.gov.ky/portal/page/portal/mehhome/pressroom/2014/Government%20Schools%20Outline%20Plans%20for%20Continuation%20of%20Learning</t>
  </si>
  <si>
    <t>https://www.caymancompass.com/2020/03/12/breaking-1st-confirmed-case-of-covid-19-in-cayman/
https://www.cxc.org/may-june-strategy-2020/</t>
  </si>
  <si>
    <t>https://www.facebook.com/educationcayman/</t>
  </si>
  <si>
    <t>Central African Republic</t>
  </si>
  <si>
    <t>CAF</t>
  </si>
  <si>
    <t xml:space="preserve">Coded as closed based on UNESCO database on April 2. No informaiton available yet. </t>
  </si>
  <si>
    <t>"The Central African Ministry of Education, UNICEF and Radio Ndeke Luka created and supported by Fondation Hirondelle in CAR, launched radio-based education programmes.  Every day, at 5:05 p.m. Bangui time, numeracy and reading lessons in French and Sango, the national language, are broadcast to support the Ministry of Education's action for the affected children." (From UNESCO)</t>
  </si>
  <si>
    <r>
      <rPr>
        <rFont val="PT Sans"/>
        <color rgb="FF696158"/>
        <sz val="10.0"/>
      </rPr>
      <t>Postponement of exams (</t>
    </r>
    <r>
      <rPr>
        <rFont val="PT Sans"/>
        <color rgb="FF1155CC"/>
        <sz val="10.0"/>
        <u/>
      </rPr>
      <t>source</t>
    </r>
    <r>
      <rPr>
        <rFont val="PT Sans"/>
        <color rgb="FF696158"/>
        <sz val="10.0"/>
      </rPr>
      <t>)</t>
    </r>
  </si>
  <si>
    <t>https://www.africanews.com/2020/04/02/coronavirus-in-africa-breakdown-of-infected-virus-free-countries/</t>
  </si>
  <si>
    <t>Chad</t>
  </si>
  <si>
    <t>TCD</t>
  </si>
  <si>
    <t>"As a result of this situation, lessons are suspended at all levels throughout the territory from this Friday until further notice. The decision was taken yesterday by the Minister of National Education and that of Higher Education who jointly signed an official statement."</t>
  </si>
  <si>
    <t>E-learning platform available for secondary school students - created in April.</t>
  </si>
  <si>
    <t>Television broadcasts in French and Arabic</t>
  </si>
  <si>
    <t>https://www.reuters.com/article/us-health-coronavirus-chad/chad-confirms-first-case-of-coronavirus-government-statement-idUSKBN2162LO</t>
  </si>
  <si>
    <t>https://www.presidence.td/fr-synth-1111-Vendredi_le_20_mars_2020.html
https://en.unesco.org/covid19/educationresponse/nationalresponses</t>
  </si>
  <si>
    <t>Channel Islands</t>
  </si>
  <si>
    <t>CHI</t>
  </si>
  <si>
    <t xml:space="preserve">Schools closed on Island of Jersey; some closures on others as well. Most cases are in Jersey. </t>
  </si>
  <si>
    <t xml:space="preserve">Waiting guidance on A-levels from UK government. </t>
  </si>
  <si>
    <t>https://www.gov.je/Government/Departments/Education/Pages/index.aspx</t>
  </si>
  <si>
    <t>https://www.facebook.com/GovernmentofJersey</t>
  </si>
  <si>
    <t>Chile</t>
  </si>
  <si>
    <t>CHL</t>
  </si>
  <si>
    <t>Initially closed for 2 weeks. Extended until April 27 on March 25th</t>
  </si>
  <si>
    <t xml:space="preserve">MoE providing online learning opportunities with the following message for those without Internet: "students who do not have internet access at home, must follow the monthly work plan through their textbooks. In case they do not have texts yet, their agent must approach the establishment and request a printed copy."
Educational television programming launched April 27. </t>
  </si>
  <si>
    <t>Available in Spanish.</t>
  </si>
  <si>
    <t xml:space="preserve">Resources available for parents and students online. Available in Spanish. </t>
  </si>
  <si>
    <t>MoE delivering school feeding baskets.</t>
  </si>
  <si>
    <t>Cash transfer to those in informal sector; paid sick leave (Gentilini)</t>
  </si>
  <si>
    <t>https://www.mineduc.cl/mineduc-activa-plan-de-accion-para-instituciones-de-educacion-superior/
https://twitter.com/Mineduc
https://curriculumnacional.mineduc.cl/estudiante/621/w3-propertyname-822.html</t>
  </si>
  <si>
    <t>https://www.usnews.com/news/world/articles/2020-03-13/chile-bans-large-public-events-over-coronavirus-fears-ahead-of-planned-protests</t>
  </si>
  <si>
    <t>https://www.facebook.com/mineduc</t>
  </si>
  <si>
    <t>https://planipolis.iiep.unesco.org/sites/planipolis/files/ressources/chile_orientacionesmineduc_covid19.pdf</t>
  </si>
  <si>
    <t>China</t>
  </si>
  <si>
    <t>CHN</t>
  </si>
  <si>
    <t>Students were a school break when COVID initially broke out and were supposed to return to school on Feb. 17th. Return has been postponed indefinitely. 
Feb 17 - March 16 all schools closed. As of mid-March schools in some are starting to reopen. (Source from March)
School reopenings delayed until May.</t>
  </si>
  <si>
    <t>Gradual re-opening by city. April 27 - "Shanghai welcomed back pupils in their final years of middle and high school, while Beijing allowed students preparing for China's university entrance exam in July to return." Wuhan scheduled to open schools May 6. [See 'school reopening tracker' sheet for details and updates]</t>
  </si>
  <si>
    <t xml:space="preserve">Primary and secondary schools were required by MoE to offer online learning opportunities for students. Lots of online and TV based educational programming available including web-based classroom instruction with teachers. </t>
  </si>
  <si>
    <r>
      <rPr>
        <rFont val="PT Sans"/>
        <color rgb="FF696158"/>
        <sz val="10.0"/>
      </rPr>
      <t>University entrance exam postponed (</t>
    </r>
    <r>
      <rPr>
        <rFont val="PT Sans"/>
        <color rgb="FF1155CC"/>
        <sz val="10.0"/>
        <u/>
      </rPr>
      <t>source from MoE</t>
    </r>
    <r>
      <rPr>
        <rFont val="PT Sans"/>
        <color rgb="FF696158"/>
        <sz val="10.0"/>
      </rPr>
      <t>)</t>
    </r>
  </si>
  <si>
    <t>Increase in Dibao cash transfer coverage and benefits (Gentilini)</t>
  </si>
  <si>
    <t xml:space="preserve">Working with private sector to continue food distribution to students. </t>
  </si>
  <si>
    <t>Waiving social security contributions; wage subsidy; training/activation measures (Gentilini)</t>
  </si>
  <si>
    <t>https://america.cgtn.com/2020/02/19/how-does-the-chinese-education-system-cope-with-the-virus-outbreak-challenge
http://www.xinhuanet.com/english/2020-02/17/c_138792006.htm
https://www.aljazeera.com/news/2020/03/china-life-returning-normal-coronavirus-outbreak-slows-200317084803189.html</t>
  </si>
  <si>
    <t>https://edition.cnn.com/2020/02/28/asia/remote-school-education-intl-hnk/index.html
https://www.devex.com/news/wfp-repackages-efforts-to-reach-hungry-children-as-covid-19-closes-schools-96878</t>
  </si>
  <si>
    <t>https://planipolis.iiep.unesco.org/sites/planipolis/files/ressources/china_covid19_prevention_control_primary_middle_schools.pdf</t>
  </si>
  <si>
    <t>https://www.bbc.com/news/world-asia-china-52441152</t>
  </si>
  <si>
    <t>Colombia</t>
  </si>
  <si>
    <t>COL</t>
  </si>
  <si>
    <t>Children and young people from public education institutions from March 16 to April 19 will be on student recess and will not have face-to-face classes to protect everyone's health, at which time it is important that they remain at home. as a measure of self-care.</t>
  </si>
  <si>
    <t>Annoucement to close schools followed by digital learning strategies. MoE offering online, TV, and radio instruction for all age groups.
Also created resources for families to engage in home-based learning. 
For those without connectivity, the government is preparing a kit to learn from home organized by grade, including different resources.</t>
  </si>
  <si>
    <t xml:space="preserve">MoE created resources to help families engage in distance learning. Available in Spanish. </t>
  </si>
  <si>
    <r>
      <rPr>
        <rFont val="PT Sans"/>
        <color rgb="FF696158"/>
        <sz val="10.0"/>
      </rPr>
      <t>Saber 11 - Calendario B (northern school calendar) postponed and options for rescheduling being explored (</t>
    </r>
    <r>
      <rPr>
        <rFont val="PT Sans"/>
        <color rgb="FF1155CC"/>
        <sz val="10.0"/>
        <u/>
      </rPr>
      <t>source</t>
    </r>
    <r>
      <rPr>
        <rFont val="PT Sans"/>
        <color rgb="FF696158"/>
        <sz val="10.0"/>
      </rPr>
      <t>)</t>
    </r>
  </si>
  <si>
    <t>One additional cash payment to beneficiaries of flagship schemes (Gentilini)</t>
  </si>
  <si>
    <t xml:space="preserve">"National Government issues regulations in the framework of the Emergency to guarantee the execution of the School Feeding Program for consumption at home." (March 26) This is a multi-ministry effort to ensure that students who would have school meals also have them at home. </t>
  </si>
  <si>
    <t>New one-off cash transfer to families who work in the informal sector; utilities/financial obligation support. 
"A program called “Bogotá Solidaria En Casa” will provide poor and vulnerable families of the District with cash for the 23-day quarantine" (Gentilini)</t>
  </si>
  <si>
    <t>https://www.mineducacion.gov.co/portal/salaprensa/Noticias/394006:El-Ministerio-de-Educacion-expide-Circular-20-ante-las-medidas-adoptadas-en-materia-educativa-para-ofrecer-garantias-de-salud-publica-a-la-comunidad
https://www.nytimes.com/reuters/2020/03/16/world/americas/16reuters-healthcare-coronavirus-colombia-borders.html
https://www.mineducacion.gov.co/portal/salaprensa/Noticias/394531:Gobierno-Nacional-expide-normatividad-en-el-marco-de-la-Emergencia-para-garantizar-la-ejecucion-del-Programa-de-Alimentacion-Escolar-para-consumo-en-el-hogar</t>
  </si>
  <si>
    <t>https://www.mineducacion.gov.co/portal/salaprensa/Noticias/393933:Gobierno-Nacional-anuncia-medidas-en-materia-educativa-para-ofrecer-garantias-de-salud-publica-a-la-comunidad</t>
  </si>
  <si>
    <t>https://www.facebook.com/Mineducacion</t>
  </si>
  <si>
    <t>https://planipolis.iiep.unesco.org/sites/planipolis/files/ressources/colombia_circular_020_marzo_2020.pdf</t>
  </si>
  <si>
    <t>Comoros</t>
  </si>
  <si>
    <t>COM</t>
  </si>
  <si>
    <t xml:space="preserve">Confirm date of closure - no info online. Coded as closed using UNESCO data. No confirmed cases as of March 25th. </t>
  </si>
  <si>
    <t>Congo, Dem. Rep.</t>
  </si>
  <si>
    <t>COD</t>
  </si>
  <si>
    <t>Indefnitely</t>
  </si>
  <si>
    <t xml:space="preserve">From UNICEF April 26: "Through educational radio programmes and learning kits, more than 25 million Congolese children will be able to continue their schooling despite the closure of schools as a result of the COVID-19 pandemic. Homework booklets for primary and secondary school children and adolescents will be distributed to all students in the DRC, including those living in remote areas.
The MONUSCO-managed Radio Okapi and the Congolese National Radio (RNTC) have committed to broadcast two to three hours a day of classes on the main subjects of the primary cycle, including Math, French, reading and writing, health and environmental education and hygiene. For secondary cycle, special emphasis will be placed on Math, French, technology, life and earth sciences and information technology....
The Ministry of EPST launched a television channel, Educ-TV, at the beginning of the school closure, on which video content is broadcast and where many teachers give live lessons every day. As this television channel only covers Kinshasa and its surroundings, the Ministry of EPST decided to launch the learning project via FM radio stations."
Voda Educ online learning platform available for primary and secondary school students. </t>
  </si>
  <si>
    <t>https://twitter.com/MinSanteRDC</t>
  </si>
  <si>
    <t>https://www.unicef.org/drcongo/en/press-releases/drcs-ministry-primary-secondary-and-technical-education-launches-distance-education</t>
  </si>
  <si>
    <t>Congo, Rep.</t>
  </si>
  <si>
    <t>COG</t>
  </si>
  <si>
    <t xml:space="preserve">MoE has YouTube channel available with academic lessons. Tele Congo also has educational broadcasting. </t>
  </si>
  <si>
    <t>Costa Rica</t>
  </si>
  <si>
    <t>CRI</t>
  </si>
  <si>
    <t>Initially 'at-risk' schools for 2 weeks on March 12 (23 cases at that time) and closed all schools on March 17th as cases reached 50
(April 3) MoE announced plans for the remainder of the school year to be conducted through distance learning. During this time, school meals will continue to be available to students. The school year ends in December.</t>
  </si>
  <si>
    <t>Encouraging teachers to send work home with students. Teachers are using app called "Classroom". Various other apps made available by the MoE
Televized support for setting up online learning
Teachers will receive training the week of April 13-20, to support distance pedagogical mediation.
"Open television programs that are produced in collaboration with SINART Costa Rica Media and the State Distance University, and are broadcast every day at 3:00 pm on channel 13, which can be reviewed on the MEP YouTube channel; Radio programs, with content for preschool and primary, that can be heard on our network; Autonomous work guides that help educators facilitate the learning process; Teacher training, with more than 50 free, online courses, which teachers must access as part of their development; In alliance with the State Distance University ( UNED ), the Open Learning Platform of the National Distance Education College (CONED) was made available to schoolchildren, in order to ensure that the student population can reinforce its academic process.; Also for high school students and their teachers, the Mathematics Reform Program, developed with the MEP , has more than 400 videos available on its website (https://www.reformamatematica.net/ ) explanatory, 400 practice exercises, with their respective explanations and an interactive blog; Friends for Learning ( ADA ), also has a range of courses that have been endorsed by the MEP; Reading Promotion Plan, "Stay at home and read a book", a technological plan to enhance the development of your reading skills and to contribute to the training of independent, self-critical readers with a positive taste for books and reading, with the virtual participation of dozens of libraries, through MEP's Student Life Facebook; Teaching and family initiatives that we have published and continue to publish on our networks, to encourage collaborative work; Emotional support for students, teachers and families, in order to cope with staying at home and new learning modalities, from a protocol created for this purpose." (From MoE, April 3)</t>
  </si>
  <si>
    <t xml:space="preserve">Available in Spanish. Materials on available online and some are broadcast on TV. This includes some resources for working with students with disabilities. </t>
  </si>
  <si>
    <r>
      <rPr>
        <rFont val="PT Sans"/>
        <color rgb="FF696158"/>
        <sz val="10.0"/>
      </rPr>
      <t>The fifth grade national mandatory assessment (Pruebas Nacionales de Fortalecimiento de Aprendizajes para la Renovación de Oportunidades Primaria, FARO) was cancelled. The national tests of formal education (Pruebas Nacionales de Educación Formal), have been delayed in order not to affect test performance.  (</t>
    </r>
    <r>
      <rPr>
        <rFont val="PT Sans"/>
        <color rgb="FF1155CC"/>
        <sz val="10.0"/>
        <u/>
      </rPr>
      <t>source</t>
    </r>
    <r>
      <rPr>
        <rFont val="PT Sans"/>
        <color rgb="FF696158"/>
        <sz val="10.0"/>
      </rPr>
      <t>) Rescheduling of national tests for October, November, and December (</t>
    </r>
    <r>
      <rPr>
        <rFont val="PT Sans"/>
        <color rgb="FF1155CC"/>
        <sz val="10.0"/>
        <u/>
      </rPr>
      <t>source</t>
    </r>
    <r>
      <rPr>
        <rFont val="PT Sans"/>
        <color rgb="FF696158"/>
        <sz val="10.0"/>
      </rPr>
      <t>)</t>
    </r>
  </si>
  <si>
    <t xml:space="preserve">MoE providing resources for parents about supporting students with disabilities. Highlights things like importance of maintaining routines. </t>
  </si>
  <si>
    <t>Ministry of Public Education will deliver, from next week, food packages to families who have students in the educational system and use the canteen service.
The measure is due to the temporary suspension of lessons due to the worldwide health emergency caused by the coronavirus COVID-19.
Special food packages and sanitary items are delivered for families in extreme poverty (Gentilini)
(April 3) Starting Monday, April 20, the student canteen services of the Ministry of Public Education (MEP) will carry out a second delivery of food to safeguard the right to food for students, given the closure of educational centers due to the pandemic at the level COVID-19 and the recommendation of the authorities of the Ministry of Health.</t>
  </si>
  <si>
    <t>Guaranteed cash transfer continuation; pensions released early</t>
  </si>
  <si>
    <t>https://www.reuters.com/article/us-health-coronavirus-argentina/latin-american-countries-ramp-up-travel-bans-school-closures-over-coronavirus-idUSKBN20Z23G
https://ticotimes.net/2020/03/17/costa-rica-reaches-50-cases-of-coronavirus
https://www.facebook.com/Ministerio-de-Educaci%C3%B3n-P%C3%BAblica-MEP-132635836805605/</t>
  </si>
  <si>
    <t>https://www.mep.go.cr/noticias/mep-inicia-acciones-educacion-distancia-despues-semana-santa-apoyo-estudiantes-familias-5</t>
  </si>
  <si>
    <t>https://www.facebook.com/Ministerio-de-Educaci%C3%B3n-P%C3%BAblica-MEP-132635836805605/</t>
  </si>
  <si>
    <t>https://planipolis.iiep.unesco.org/en/2020/costa-rica-suspensi%C3%B3n-nacional-de-lecciones-como-medida-preventiva-protocolo-para-distribuci%C3%B3n</t>
  </si>
  <si>
    <t>Côte d'Ivoire</t>
  </si>
  <si>
    <t>CIV</t>
  </si>
  <si>
    <t>"Fight against # Coronavirus disease: the Ivorian government decides to close all pre-school, primary, secondary and higher education establishments for a period of 30 days from March 16, 2020 at midnight. (National Security Council)."</t>
  </si>
  <si>
    <t xml:space="preserve">Online homeschool platform available. </t>
  </si>
  <si>
    <t>https://www.informateur.info/coronavirus-fermeture-des-ecoles-en-cote-divoire-pour-un-mois/
https://www.africanews.com/2020/03/19/coronavirus-hub-impact-of-outbreak-across-africa/
https://www.facebook.com/gouvci.officiel?fref=ts</t>
  </si>
  <si>
    <t>https://ecole-ci.online/</t>
  </si>
  <si>
    <t>Croatia</t>
  </si>
  <si>
    <t>HRV</t>
  </si>
  <si>
    <t>"1 through 4 elementary school students will be able to watch classes via HRT3 and Sport TV, and upper secondary students and high school students online. Parents who do not have the opportunity to leave their children home will still be able to take them to school, as there will be organized a ihvat and stay."</t>
  </si>
  <si>
    <t xml:space="preserve">TV lessons available primary school students; online options for secondary and university students. </t>
  </si>
  <si>
    <t xml:space="preserve">Materials are available in a mix of Croatian, Bosnian, and English. </t>
  </si>
  <si>
    <t xml:space="preserve">Parent guides related to helping students organized their days, access online material, etc. Guides are in English. </t>
  </si>
  <si>
    <r>
      <rPr>
        <rFont val="PT Sans"/>
        <color rgb="FF696158"/>
        <sz val="10.0"/>
      </rPr>
      <t>Exams have been postponed, such as the Croatian language and literature exam; no word on when high school seniors will take final exams (</t>
    </r>
    <r>
      <rPr>
        <rFont val="PT Sans"/>
        <color rgb="FF1155CC"/>
        <sz val="10.0"/>
        <u/>
      </rPr>
      <t>source</t>
    </r>
    <r>
      <rPr>
        <rFont val="PT Sans"/>
        <color rgb="FF696158"/>
        <sz val="10.0"/>
      </rPr>
      <t>)</t>
    </r>
  </si>
  <si>
    <t>https://www.facebook.com/wwwvladahr
https://www.total-croatia-news.com/lifestyle/42101-croatia-coronavirus-update</t>
  </si>
  <si>
    <t>https://mzo.gov.hr/news/coronavirus-organisation-of-distance-teaching-and-learning-in-croatia/3634</t>
  </si>
  <si>
    <t>https://planipolis.iiep.unesco.org/sites/planipolis/files/ressources/croatia_covid_organisation_distance_teaching_learning.pdf</t>
  </si>
  <si>
    <t>Cuba</t>
  </si>
  <si>
    <t>CUB</t>
  </si>
  <si>
    <t>Until April 20th</t>
  </si>
  <si>
    <t>"Marrero said it was partly because of public concerns about hygiene and crowding in schools that led the government to suspend classes for three weeks. They will resume on April 20 after spring break, depending on the status of the coronavirus outbreak."</t>
  </si>
  <si>
    <t>Online and TV-based distance learning available</t>
  </si>
  <si>
    <r>
      <rPr>
        <rFont val="PT Sans"/>
        <color rgb="FF696158"/>
        <sz val="10.0"/>
      </rPr>
      <t>School to reopen in september to finish this school year and take evaluations (</t>
    </r>
    <r>
      <rPr>
        <rFont val="PT Sans"/>
        <color rgb="FF1155CC"/>
        <sz val="10.0"/>
        <u/>
      </rPr>
      <t>source</t>
    </r>
    <r>
      <rPr>
        <rFont val="PT Sans"/>
        <color rgb="FF696158"/>
        <sz val="10.0"/>
      </rPr>
      <t>)</t>
    </r>
  </si>
  <si>
    <t>https://www.miamiherald.com/news/coronavirus/article241303006.html</t>
  </si>
  <si>
    <t>https://www.reuters.com/article/us-health-coronavirus-cuba/cuban-government-bans-cubans-from-leaving-island-suspends-schools-over-coronavirus-idUSKBN21B04M
https://en.unesco.org/covid19/educationresponse/nationalresponses</t>
  </si>
  <si>
    <t>Curaçao</t>
  </si>
  <si>
    <t>CUW</t>
  </si>
  <si>
    <t>Length of school closings will be re-evaluated March 21</t>
  </si>
  <si>
    <t>None - currently a short term closing</t>
  </si>
  <si>
    <t>https://www.curacaochronicle.com/post/main/information-on-preschools-that-will-remain-open-during-the-corona-virus-crisis/
https://www.curacaochronicle.com/post/main/update-schools-close-from-tuesday-third-coronavirus-case-confirmed/
https://www.curacaochronicle.com/post/main/update-schools-close-from-tuesday-third-coronavirus-case-confirmed/</t>
  </si>
  <si>
    <t>Cyprus</t>
  </si>
  <si>
    <t>CYP</t>
  </si>
  <si>
    <t>Distance learning being implemented by MoE. MoE is planning to offer additional support to families who lack proper technology and connectivity to access distance learning. Radio and television programmes will be available for younger children. Older children will access lessons online.</t>
  </si>
  <si>
    <t>Available in Greek.</t>
  </si>
  <si>
    <t xml:space="preserve">Information for parents available in Greek. </t>
  </si>
  <si>
    <t>Postponing all exams until April 11</t>
  </si>
  <si>
    <t>MoE offering grant for Cyprus students studying abroad to return home.</t>
  </si>
  <si>
    <t>https://www.politico.eu/article/how-europe-is-responding-to-the-coronavirus-pandemic/
https://www.facebook.com/ypourgeiopaideias</t>
  </si>
  <si>
    <t>Czech Republic</t>
  </si>
  <si>
    <t>CZE</t>
  </si>
  <si>
    <t>All levels of schooling closed. Various distance learning opportunities available</t>
  </si>
  <si>
    <t xml:space="preserve">MoE offering online learning resources for students, teachers, and parents. Radio programming will be available for younger children. Educational programming will also be available on TV and was developed by the MoE and Czech Television network. </t>
  </si>
  <si>
    <t>Available in Czech.</t>
  </si>
  <si>
    <t xml:space="preserve">Online materials and videos available to support families in distance learning. Resources available in Czech. </t>
  </si>
  <si>
    <t>Postponed all end-of-school exams</t>
  </si>
  <si>
    <t>https://www.politico.eu/article/how-europe-is-responding-to-the-coronavirus-pandemic/
https://informace.rozhlas.cz/cesky-rozhlas-zaradi-do-sveho-vysilani-vzdelavaci-porad-pro-deti-8164505?fbclid=IwAR0xH38WiQ-Z53dBrUFN5mGgbnl1yar_CV-GCPN1pUbgQIN6SmiGRDNWq8sR%C3%A1dio
http://www.msmt.cz/informace-k-vyhlaseni-nouzoveho-stavu-v-cr</t>
  </si>
  <si>
    <t>https://www.facebook.com/msmtcr</t>
  </si>
  <si>
    <t>Denmark</t>
  </si>
  <si>
    <t>DNK</t>
  </si>
  <si>
    <t>Schools closed from Monday March 16. Decision initially made March 12.</t>
  </si>
  <si>
    <t>In some schools, parents aren't allowed inside school buildings, teachers aren't allowed to gather, and desks are spread out as much as possible. Students asked to wash their hands regularly. Some parents protesting reopening. 
~ Reopened 5 days after peak daily new deaths                                               [See 'school reopening tracker' sheet for details and updates]</t>
  </si>
  <si>
    <t>Digital learning platforms available for students as well as support materials for parents; MoE created homeschooling guidelines and resources</t>
  </si>
  <si>
    <t xml:space="preserve">Online materials and daily videos for parents available from MoE in Danish. </t>
  </si>
  <si>
    <t>"The graduation exams in 9-10 class is canceled and replaced by standpoint characters on diploma. [...] National tests are being carried out as planned for the students who are covered by the reopening. For those students who continue to receive emergency education through distance education, national tests are postponed to the absence period."</t>
  </si>
  <si>
    <t>Wage subsidy covering 75% of wages ($3400) per worker/month to firms who agree not to layoff workers. (Gentilini)</t>
  </si>
  <si>
    <t>https://www.regeringen.dk/nyheder/pressemoede-11-marts-i-spejlsalen/
https://www.facebook.com/undervisningsministeriet/
https://emu.dk/grundskole/gode-rad-til-undervisning-hjemmefra-i-forbindelse-med-covid-19</t>
  </si>
  <si>
    <t>https://www.nytimes.com/2020/04/17/world/europe/denmark-schools-coronavirus.html
https://www.uvm.dk/aktuelt/nyheder/uvm/2020/apr/200413-her-er-rammerne-for-genaabning-af-dagtilbud-skoler-og-uddannelsesinstitutioner</t>
  </si>
  <si>
    <r>
      <rPr>
        <rFont val="Calibri, sans-serif"/>
        <color rgb="FF000000"/>
        <sz val="11.0"/>
        <u/>
      </rPr>
      <t>Letter to parents (in English)</t>
    </r>
    <r>
      <rPr>
        <rFont val="Calibri, sans-serif"/>
        <color rgb="FF800080"/>
        <sz val="11.0"/>
        <u/>
      </rPr>
      <t xml:space="preserve">: https://www.sst.dk/-/media/Udgivelser/2020/Corona/Genaabning/Brev-til-foraeldre-i-forbindelse-med-genaabning-_engelsk_.ashx?la=da&amp;hash=08B2155E388F02BC745B08C0E05F91EDF19AB3EB
</t>
    </r>
    <r>
      <rPr>
        <rFont val="Calibri, sans-serif"/>
        <color rgb="FF000000"/>
        <sz val="11.0"/>
        <u/>
      </rPr>
      <t>Guidelines for a gradual, controlled reopening of schools and after-school programs</t>
    </r>
    <r>
      <rPr>
        <rFont val="Calibri, sans-serif"/>
        <color rgb="FF800080"/>
        <sz val="11.0"/>
        <u/>
      </rPr>
      <t xml:space="preserve">: https://www.sst.dk/-/media/Udgivelser/2020/Corona/Genaabning/Skoler/Vejledning-til-skoler-og-fritidsordninger.ashx?la=da&amp;hash=1AE73D75F65CB5D36E593E14A3AB39A5960ED53A
</t>
    </r>
    <r>
      <rPr>
        <rFont val="Calibri, sans-serif"/>
        <color rgb="FF000000"/>
        <sz val="11.0"/>
        <u/>
      </rPr>
      <t>Instruction to management in schools and after-school programs</t>
    </r>
    <r>
      <rPr>
        <rFont val="Calibri, sans-serif"/>
        <color rgb="FF800080"/>
        <sz val="11.0"/>
        <u/>
      </rPr>
      <t xml:space="preserve">: https://www.sst.dk/-/media/Udgivelser/2020/Corona/Genaabning/Skoler/Instruks-til-ledelser-i-skoler-og-fritidsordninger.ashx?la=da&amp;hash=E477CBA830F8F0647C723722026877119C2B8781
Instruction to staff in schools and after-school programs: https://www.sst.dk/-/media/Udgivelser/2020/Corona/Genaabning/Skoler/Instruks-til-personale-paa-skoler-og-i-fritidsordninger.ashx?la=da&amp;hash=307C5EE8A144B25C204E25E628EDFC9A6B5E6F2B
</t>
    </r>
    <r>
      <rPr>
        <rFont val="Calibri, sans-serif"/>
        <color rgb="FF000000"/>
        <sz val="11.0"/>
        <u/>
      </rPr>
      <t>Teaching materials</t>
    </r>
    <r>
      <rPr>
        <rFont val="Calibri, sans-serif"/>
        <color rgb="FF800080"/>
        <sz val="11.0"/>
        <u/>
      </rPr>
      <t xml:space="preserve">: https://coronapaaskemaet.alinea.dk/
Leaflet for staff-members: https://www.sst.dk/-/media/Udgivelser/2020/Corona/Genaabning/Skoler/Information-til-medarbejdere-paa-skoler-og-i-fritidsordninger.ashx?la=da&amp;hash=D41D8869F541895BCB6220AC19D6294FAADC9A3C
</t>
    </r>
    <r>
      <rPr>
        <rFont val="Calibri, sans-serif"/>
        <color rgb="FF000000"/>
        <sz val="11.0"/>
        <u/>
      </rPr>
      <t>Planipolis: https://planipolis.iiep.unesco.org/sites/planipolis/files/ressources/controlled_reopening_of_the_danish_society_danish_police.pdf</t>
    </r>
  </si>
  <si>
    <t>Djibouti</t>
  </si>
  <si>
    <t>DJI</t>
  </si>
  <si>
    <t>1 week</t>
  </si>
  <si>
    <t>"All private, public and consular schools as well as training centres closed from Monday 23 to Tuesday 31 March included" Announced March 18th
"DUE TO THE CONTAINMENT INSTALLED, THE CLOSING OF PUBLIC, PRIV2S AND CONSULAR SCHOOLS AND TRAINING CENTERS IS EXTENDED FROM 1 TO 9 APRIL 2020 INCLUDED." Annoucement made March 26th</t>
  </si>
  <si>
    <t>"The continuity of learning will be provided by the ministry through television courses and tele-teaching. A detailed broadcasting schedule and the necessary instructions will be transmitted to this effect on the RTD waves. Parents are required to accompany their children to follow the courses that are for them on a regular basis" (MoE, March 26)
"The Minister of National Education and Vocational Training, Mr. MOUSTAPHA MOHAMED MAHAMOUD, brings to the attention of students and parents of students that the television and radio lessons as well as the distance education program will start from Wednesday, April 1 and this, for all school levels, ie from the 1st year to the final year class." (March 29)
"PARENTS ARE REQUIRED TO ACCOMPANY THEIR CHILDREN TO FOLLOW THE COURSES THAT ARE FOR THEM ON A REGULAR BASIS" (MoE, March 28)
Television programming introduced April 1.
MoE also has e-learning platform available.</t>
  </si>
  <si>
    <t>No parent guides available, but MoE suggests "PARENTS ARE REQUIRED TO ACCOMPANY THEIR CHILDREN TO FOLLOW THE COURSES THAT ARE FOR THEM ON A REGULAR BASIS"</t>
  </si>
  <si>
    <t>https://www.facebook.com/MENFOP.cripen/?fref=ts/</t>
  </si>
  <si>
    <t>Dominica</t>
  </si>
  <si>
    <t>DMA</t>
  </si>
  <si>
    <t>Schools closed March 23 until further notice.</t>
  </si>
  <si>
    <t>Online learning available while schools are closed and teachers are preparing activity packs to send home to students who do not have Internet.
"The minister said that online classes are mainly being done via Google Classroom and are equipped with video communication software, Zoom, which has a capacity of up to one hundred (100) participants."</t>
  </si>
  <si>
    <t>https://www.cxc.org/may-june-strategy-2020/
https://dominicanewsonline.com/news/homepage/news/covid-19-students-are-participating-in-dominicas-online-learning-initiative-says-education-minister/
https://www.looptt.com/content/dominica-schools-closed-stop-spread-coronavirus</t>
  </si>
  <si>
    <t>http://education.gov.dm/</t>
  </si>
  <si>
    <t>Dominican Republic</t>
  </si>
  <si>
    <t>DOM</t>
  </si>
  <si>
    <t>"Suspends teaching at all schools and universities until next Monday, April 13. To continue guaranteeing the feeding of public school students, the school feeding program will remain in force."</t>
  </si>
  <si>
    <t xml:space="preserve">Distance learning opportunities are being coordinated through the MoE and will be available via radio, TV, and through online platforms. 
MoE is being intentional about reaching those w/o Internet. "The guide for the entire educational community reaches homes that Right pointing backhand indexdo not have internet through a didactic space that is transmitted daily from 11:00 am to 12:00 m. by #CERTV, @Canal4RD and Educational Radio-TV"
As an action to facilitate access to the internet, over 1,000 free public Wi-Fi access points have been set up.  WhatsApp groups are giving  specific support to teachers and parents and provide helpful content.
MoE delivered laptops and other technical supplies to students in need.
E-girls clubs established to support girls while schools are closed. </t>
  </si>
  <si>
    <t xml:space="preserve">Guidelines for parents available including youtube videos intended to help parents with distance learning. </t>
  </si>
  <si>
    <t xml:space="preserve">Yes </t>
  </si>
  <si>
    <r>
      <rPr>
        <rFont val="PT Sans"/>
        <color rgb="FF696158"/>
        <sz val="10.0"/>
      </rPr>
      <t xml:space="preserve"> The national assessment for 3rd grade students (Evaluación Diagnóstica Nacional d Tercer
Grado de Primaria), has been cancelled (</t>
    </r>
    <r>
      <rPr>
        <rFont val="PT Sans"/>
        <color rgb="FF1155CC"/>
        <sz val="10.0"/>
        <u/>
      </rPr>
      <t>source</t>
    </r>
    <r>
      <rPr>
        <rFont val="PT Sans"/>
        <color rgb="FF696158"/>
        <sz val="10.0"/>
      </rPr>
      <t>)</t>
    </r>
  </si>
  <si>
    <t xml:space="preserve">MoE delivered additional materials to students with various disabilities to support learning at home while schools are closed. </t>
  </si>
  <si>
    <t>Increase in coverage and adequacy of main CCT cash transfer to existing and new recipients. (Gentilini)</t>
  </si>
  <si>
    <t>Government designing protocol to ensure food is delivered to students in need during school closures. 
Parent volunteers have organized to deliver food to families in need (from MoE, March 29)</t>
  </si>
  <si>
    <t>https://twitter.com/educacionrdo
https://www.nydailynews.com/news/politics/ny-dominican-coronavirus-20200318-fedw3a473zcz5jkwh5d2xco4um-story.html</t>
  </si>
  <si>
    <t>https://blogs.worldbank.org/education/how-countries-across-latin-america-use-technology-during-covid19-driven-school-closures?cid=SHR_BlogSiteShare_EN_EXT</t>
  </si>
  <si>
    <t>Ecuador</t>
  </si>
  <si>
    <t>ECU</t>
  </si>
  <si>
    <r>
      <rPr>
        <rFont val="PT Sans"/>
        <color rgb="FF696158"/>
        <sz val="10.0"/>
      </rPr>
      <t xml:space="preserve">MoE offering online education portal as well as support for families and teachers
"Classes are suspended, teachers will provide full support to their students with activities to reinforce their knowledge, supported by the portal https://recursos2.educacion.gob.ec/ , through # TeletrabajoEc . </t>
    </r>
    <r>
      <rPr>
        <rFont val="PT Sans"/>
        <b/>
        <color rgb="FF696158"/>
        <sz val="10.0"/>
      </rPr>
      <t>Teachers may not request parents to purchase materials or print documents for any reason</t>
    </r>
    <r>
      <rPr>
        <rFont val="PT Sans"/>
        <color rgb="FF696158"/>
        <sz val="10.0"/>
      </rPr>
      <t>. The most remote areas or those without technological access will work with educational guides. Upon their return, the students will take an assessment to identify their progress and thus resume the curriculum"
"A national educational platform is available with over 800 pedagogical resources, combined with the use of traditional media to broadcast educational content, through both radio and TV. A virtual classroom offers online sessions on a national scale. Psychological and pedagogical support is also being offered to respond to requests from parents and students. Assessment, as in most countries, remains a challenge and the government has decided that work during this period will not be graded nor count toward final course assessment." (WB)</t>
    </r>
  </si>
  <si>
    <t>Some online materials can be accessed in Spanish or English</t>
  </si>
  <si>
    <t>Parent resources available online</t>
  </si>
  <si>
    <r>
      <rPr>
        <rFont val="PT Sans"/>
        <color rgb="FF696158"/>
        <sz val="10.0"/>
      </rPr>
      <t>Exams being reschedule and alternative methods are being adopted for national assessments including Ser Estudiante, Ser Estudiante en la infancia and Bachillerato Técnico (</t>
    </r>
    <r>
      <rPr>
        <rFont val="PT Sans"/>
        <color rgb="FF1155CC"/>
        <sz val="10.0"/>
        <u/>
      </rPr>
      <t>source</t>
    </r>
    <r>
      <rPr>
        <rFont val="PT Sans"/>
        <color rgb="FF696158"/>
        <sz val="10.0"/>
      </rPr>
      <t>)</t>
    </r>
  </si>
  <si>
    <t xml:space="preserve">Some teachers meeting with students who have disabilities in person </t>
  </si>
  <si>
    <t>New cash transfer for workers in the informal sector
Psychological and pedagogical support is also being offered to respond to requests from parents and students.</t>
  </si>
  <si>
    <t>https://es-la.facebook.com/MinisterioEducacionEcuador/
https://news.trust.org/item/20200317163353-xxpq5/</t>
  </si>
  <si>
    <t>https://blogs.worldbank.org/education/how-countries-across-latin-america-use-technology-during-covid19-driven-school-closures?cid=SHR_BlogSiteShare_EN_EXT
https://educacion.gob.ec/maestro-ensena-a-ninos-con-discapacidad-en-sus-casas-en-la-emergencia-sanitaria/</t>
  </si>
  <si>
    <t>https://es-la.facebook.com/MinisterioEducacionEcuador/</t>
  </si>
  <si>
    <t>Egypt, Arab Rep.</t>
  </si>
  <si>
    <t>EGY</t>
  </si>
  <si>
    <t xml:space="preserve">Ending school year early. Decisions about end of year exam varies by grade level. 
"developments and decisions resulting from the suspension of the study, including decisions regarding the evaluation of years of transportation, public certificates (middle and high school), technical education schools, applied technology and technical diplomas, as well as international certificates and Egyptian students abroad." (From MoE, March 26)
Classes are 'livestreamed' daily online. </t>
  </si>
  <si>
    <t xml:space="preserve">Changing / postponing exam requirements. Decision varies by grade level. </t>
  </si>
  <si>
    <t>"Ministry of Social Solidarity is planning to add 60,000 families to Takaful and Karama programs; also, increased payments are envisioned to women leaders in rural areas" (Gentilini)</t>
  </si>
  <si>
    <t>One-off cash transfer for workers in the informal sector (Gentilini)</t>
  </si>
  <si>
    <t xml:space="preserve">http://english.ahram.org.eg/NewsContent/1/64/365268/Egypt/Politics-/Egypt-closes-schools-and-universities-for-two-week.aspx
</t>
  </si>
  <si>
    <t>http://english.ahram.org.eg/NewsContent/50/1209/369166/AlAhram-Weekly/Focus/Egypt-goes-online.aspx</t>
  </si>
  <si>
    <t>https://www.facebook.com/egypt.moe</t>
  </si>
  <si>
    <t>El Salvador</t>
  </si>
  <si>
    <t>SLV</t>
  </si>
  <si>
    <t>3 weeks</t>
  </si>
  <si>
    <t>"Salvadoran President Nayib Bukele said on Wednesday that all schools in El Salvador will be closed for three weeks due to coronavirus concerns, after governments in Panama and Peru took similar actions earlier in the day"</t>
  </si>
  <si>
    <t>MoE implementing online learning platforms.
"In addition to implementing a national platform with a repository of materials for delivery in various modalities (TV, multimedia, teacher communities), a set of orientation guidelines have been made available to teachers and students, and also to parents. Educational videos are being prepared (to be distributed via TV, YouTube and Facebook). Also, a national call center (accessible via email and WhatsApp) was set up to provide support to parents and students in delivery of educational activities." (From WB)</t>
  </si>
  <si>
    <t>Materials available in Spanish</t>
  </si>
  <si>
    <t>Many resources for parents available online (including videos). Call center also established to support parents. All are in Spanish.</t>
  </si>
  <si>
    <t>"If you are a student of Flexible Modalities, we will help you continue your learning from home while the suspension of classes lasts." (MoE Facebook page)</t>
  </si>
  <si>
    <t>Initiative by the first lady: "Thanks to the efforts of the First Lady, the Social Welfare team prepares packages with first-rate supplies to alleviate the needs of families as during the national emergency"
(From MoE 3/18) "schools that have food that is about to expire (in the first days of April) were asked to donate it to parents of the students"
Multiple ministries seem to be working together for the provision of food for quarantined families</t>
  </si>
  <si>
    <t xml:space="preserve">Utility subsidies
Paid leave for at risk groups
Sent school supplies home with students. </t>
  </si>
  <si>
    <t>https://www.mined.gob.sv/noticias/item/1015504-la-ministra-carla-hanania-constata-la-entrega-de-orientaciones-pedagogicas-en-instituciones-de-educacion-superior.html
https://www.mined.gob.sv/noticias/item/1015503-ministra-de-educacion-verifica-la-entrega-de-orientaciones-pedagogicas-para-los-estudiantes-de-colegios-privados.html
https://www.mined.gob.sv/noticias/item/1015501-ministra-de-educacion-verifico-plan-de-continuidad-educativa-en-centros-escolares.html
https://www.usnews.com/news/world/articles/2020-03-11/el-salvador-shuts-classes-in-all-schools-on-coronavirus-fears</t>
  </si>
  <si>
    <t>https://www.mined.gob.sv/noticias/item/1015508-especialistas-del-mined-trabajan-en-la-continuidad-educativa-de-los-estudiantes.html
https://blogs.worldbank.org/education/how-countries-across-latin-america-use-technology-during-covid19-driven-school-closures?cid=SHR_BlogSiteShare_EN_EXT</t>
  </si>
  <si>
    <t>https://www.facebook.com/minedsv/</t>
  </si>
  <si>
    <t>https://planipolis.iiep.unesco.org/sites/planipolis/files/ressources/el_salvador_circular_7_2020.pdf</t>
  </si>
  <si>
    <t>Instruction to staff in schools and after-school programs: https://www.sst.dk/-/media/Udgivelser/2020/Corona/Genaabning/Skoler/Instruks-til-personale-paa-skoler-og-i-fritidsordninger.ashx?la=da&amp;hash=307C5EE8A144B25C204E25E628EDFC9A6B5E6F2B</t>
  </si>
  <si>
    <t>Equatorial Guinea</t>
  </si>
  <si>
    <t>GNQ</t>
  </si>
  <si>
    <t>Schools closed March 27 until further notice.</t>
  </si>
  <si>
    <t xml:space="preserve">"Dads and moms, don't forget to remind the boys and girls to follow the educational program School at home. Every Tuesday, Thursday and Friday, from 5:00 p.m. to 6:00 p.m. on Equatorial Guinea Television." (UNICEF EG Twitter)
Government has also created an online platform with materials organized by grade level. </t>
  </si>
  <si>
    <t>https://www.guineaecuatorialpress.com/noticia.php?id=15128</t>
  </si>
  <si>
    <t>https://escuelaencasa.gq/</t>
  </si>
  <si>
    <t>https://twitter.com/UNICEFGuineaEcu</t>
  </si>
  <si>
    <t>Eritrea</t>
  </si>
  <si>
    <t>ERI</t>
  </si>
  <si>
    <t>No information as of March 30</t>
  </si>
  <si>
    <t>https://www.africanews.com/2020/03/30/eritrea-missing-as-igad-leaders-forge-regional-coronavirus-plan//</t>
  </si>
  <si>
    <t>Teaching materials: https://coronapaaskemaet.alinea.dk/</t>
  </si>
  <si>
    <t>Estonia</t>
  </si>
  <si>
    <t>EST</t>
  </si>
  <si>
    <t xml:space="preserve">All schools with the exception of kindergarten instructed to close as of March 12. </t>
  </si>
  <si>
    <t xml:space="preserve">"Estonia, the leading education nation in Europe (No 1. in PISA test in Europe), announced that it is humbled to share all of its digital education tools to support other countries’ education systems during the COVID-19 crisis. The list of tools that are internationally available are here: http://education-nation.99math.com/"
No official MoE online platform but the MoE has recommended several online platforms. </t>
  </si>
  <si>
    <t xml:space="preserve">Distance learning materials available in Estonian, Russian, and English. </t>
  </si>
  <si>
    <t xml:space="preserve">Resources for parents available in Estonian, English, and Russian. </t>
  </si>
  <si>
    <t>"We decided to postpone the state exam period due to the emergency situation. Also, exams, tests and proficiency tests at the language level will not take place in an emergency." (MoE, March 24)</t>
  </si>
  <si>
    <t>Wage subsidy; training/activation measures (Gentilini)</t>
  </si>
  <si>
    <t>https://www.err.ee/1063202/esmaspaevast-on-koik-koolid-suletud-piiridel-taastub-kontroll
https://www.politico.eu/article/how-europe-is-responding-to-the-coronavirus-pandemic/
https://www.hm.ee/en
https://www.hm.ee/en/news/estonia-offers-its-digital-education-solutions-free-support-other-countries</t>
  </si>
  <si>
    <t>Eswatini</t>
  </si>
  <si>
    <t>SWZ</t>
  </si>
  <si>
    <t>20 days</t>
  </si>
  <si>
    <t>mid-June</t>
  </si>
  <si>
    <t xml:space="preserve">Government implemented movement restriction on March 24th. </t>
  </si>
  <si>
    <t>None as of March 29</t>
  </si>
  <si>
    <r>
      <rPr>
        <rFont val="PT Sans"/>
        <color rgb="FF696158"/>
        <sz val="10.0"/>
      </rPr>
      <t>Not yet affected as exams are in the Oct/Nov/Dec period (</t>
    </r>
    <r>
      <rPr>
        <rFont val="PT Sans"/>
        <color rgb="FF1155CC"/>
        <sz val="10.0"/>
        <u/>
      </rPr>
      <t>source</t>
    </r>
    <r>
      <rPr>
        <rFont val="PT Sans"/>
        <color rgb="FF696158"/>
        <sz val="10.0"/>
      </rPr>
      <t>)</t>
    </r>
  </si>
  <si>
    <t>https://twitter.com/EswatiniGovern1</t>
  </si>
  <si>
    <t>http://www.gov.sz/index.php/ministries-departments/search-and-menus-setup</t>
  </si>
  <si>
    <t>https://www.facebook.com/pg/EswatiniGov/posts/?ref=page_internal</t>
  </si>
  <si>
    <t>Leaflet for staff-members: https://www.sst.dk/-/media/Udgivelser/2020/Corona/Genaabning/Skoler/Information-til-medarbejdere-paa-skoler-og-i-fritidsordninger.ashx?la=da&amp;hash=D41D8869F541895BCB6220AC19D6294FAADC9A3C</t>
  </si>
  <si>
    <t>Ethiopia</t>
  </si>
  <si>
    <t>ETH</t>
  </si>
  <si>
    <t xml:space="preserve">All primary and secondary schools are closed; higer ed institutions have transitioned to online instruction.
National state of emergency announced April 8th. Planned to stay in effect for 5 months. 
School closures initially extended until April 15. Closures later extended indefinitely. </t>
  </si>
  <si>
    <t>(From Professor in Ethiopia) Primary level students are advised to follow radio lessons; secondary level students are advised to follow television lessons that can be accessed from home through satellite tv; all universities were closed and students are requested to return home without any arrangements about how to engage them from home.
(From MoE) students are expected to do their part in preventing the disease at home without having to be distracted, while studying at home, reading their textbooks, and using Utelsat 8 west Frequency 11512 position vertical symbol rate 27500 Fed 7/8. We would like to remind you that parents should make the most of their time by attending classes and helping students stay focused on their education.</t>
  </si>
  <si>
    <t xml:space="preserve">Take-home materials may be available in local language depending on normal curriculum. Broadcasts from MoE are currently available in Amharic. </t>
  </si>
  <si>
    <r>
      <rPr>
        <rFont val="PT Sans"/>
        <color rgb="FF696158"/>
        <sz val="10.0"/>
      </rPr>
      <t>Student sin grade 8 and 12 will take a national exam, though no date has been set. All other grades to move on without exams (</t>
    </r>
    <r>
      <rPr>
        <rFont val="PT Sans"/>
        <color rgb="FF1155CC"/>
        <sz val="10.0"/>
        <u/>
      </rPr>
      <t>source</t>
    </r>
    <r>
      <rPr>
        <rFont val="PT Sans"/>
        <color rgb="FF696158"/>
        <sz val="10.0"/>
      </rPr>
      <t>)</t>
    </r>
  </si>
  <si>
    <t>https://twitter.com/FMoHealth/status/1239477278737924097</t>
  </si>
  <si>
    <t>https://twitter.com/PMEthiopia/status/1243495056360845312</t>
  </si>
  <si>
    <t>https://www.facebook.com/fdremoe/</t>
  </si>
  <si>
    <t>Faroe Islands</t>
  </si>
  <si>
    <t>FRO</t>
  </si>
  <si>
    <r>
      <rPr>
        <rFont val="PT Sans"/>
        <color rgb="FF696158"/>
        <sz val="10.0"/>
      </rPr>
      <t>Exams for graduating high school students are under consideration and will be adapted to circumstances (</t>
    </r>
    <r>
      <rPr>
        <rFont val="PT Sans"/>
        <color rgb="FF1155CC"/>
        <sz val="10.0"/>
        <u/>
      </rPr>
      <t>source</t>
    </r>
    <r>
      <rPr>
        <rFont val="PT Sans"/>
        <color rgb="FF696158"/>
        <sz val="10.0"/>
      </rPr>
      <t>)</t>
    </r>
  </si>
  <si>
    <t>Fiji</t>
  </si>
  <si>
    <t>FJI</t>
  </si>
  <si>
    <t>"On Thursday, Fiji’s Prime Minister Frank Bainimarama announced in a press conference that all schools and non-essential businesses in Lautoka, which is about 24km north of Nadi, would be closed until further notice"</t>
  </si>
  <si>
    <t xml:space="preserve">MoE has made materials available online; educational broadcasting available through two radio channels </t>
  </si>
  <si>
    <r>
      <rPr>
        <rFont val="PT Sans"/>
        <color rgb="FF696158"/>
        <sz val="10.0"/>
      </rPr>
      <t>School exams were postponed but are expected to be held for all grades - see source for specific exams by grade level (</t>
    </r>
    <r>
      <rPr>
        <rFont val="PT Sans"/>
        <color rgb="FF1155CC"/>
        <sz val="10.0"/>
        <u/>
      </rPr>
      <t>source</t>
    </r>
    <r>
      <rPr>
        <rFont val="PT Sans"/>
        <color rgb="FF696158"/>
        <sz val="10.0"/>
      </rPr>
      <t>)</t>
    </r>
  </si>
  <si>
    <t>https://7news.com.au/lifestyle/health-wellbeing/coronavirus-arrives-in-fiji-prompting-school-closures-and-panic-buying-c-752869</t>
  </si>
  <si>
    <t>https://planipolis.iiep.unesco.org/sites/planipolis/files/ressources/fiji_covid-19-response-budget-estimate-2019-2020.pdf</t>
  </si>
  <si>
    <t>Finland</t>
  </si>
  <si>
    <t>FIN</t>
  </si>
  <si>
    <t>Pre-primary institutions encouraged to stay open in order to support working parents
Primary, secondary, and higher ed institutions closed. MoE encouraging distance learning for secondary and higher education. Also suggests arrangemetns will be made for those in need of special educaiton support services. 
"Finland's government will pass emergency legislation on Tuesday to close all its schools and universities from Wednesday among other measures in response to the spread of the coronavirus, Prime Minister Sanna Marin said on Monday." (Aljazeera)</t>
  </si>
  <si>
    <t xml:space="preserve">Distance learning will be arranged for secondary and higher education. No concrete guidance from MoE on this as of 3.19
"Schools will make any necessary decisions on special arrangements for each pupil separately." (MoE, March 16)
Some learning resources posted online by the MoE. </t>
  </si>
  <si>
    <t>Some exams moved up by one week to complete before school closures implemented; Matriculation exams offered in condensed format</t>
  </si>
  <si>
    <t>Unemloyment benefits; paid sick leave</t>
  </si>
  <si>
    <t>https://www.aljazeera.com/news/2020/03/toll-rises-coronavirus-tightens-global-grip-live-updates-200315231500487.html
https://minedu.fi/en/article/-/asset_publisher/valtioneuvoston-linjaus-suosituksista-varhaiskasvatuksen-esiopetuksen-perusopetuksen-lukio-ja-ammatillisen-koulutuksen-korkeakoulutuksen-vapaan-sivist</t>
  </si>
  <si>
    <t>https://gemreportunesco.wordpress.com/2020/04/07/the-peruvian-education-system-seeking-quality-and-equity-during-covid-19-times/</t>
  </si>
  <si>
    <t>France</t>
  </si>
  <si>
    <t>FRA</t>
  </si>
  <si>
    <t>"From Monday, until further notice, nurseries, schools, middle schools, high schools, universities, will be closed. For a simple reason: Our children and young people, according to our scientists, are the ones that spread the virus the quickest, even if they have no symptoms"</t>
  </si>
  <si>
    <t>Plans to reopen schools for primary school students in May. Children will return to school in staggered year groups. [See 'school reopening tracker' sheet for details and updates]</t>
  </si>
  <si>
    <t>Implementing "Learning Nation" program as of March 18th. "France Télévisions, Radio France, Arte and National Education are mobilizing to provide teachers, students from their families with quality programs linked to school programs.
The programs broadcast on the air will thus be identifiable by the visual "Learning Nation". 
'My class at home' resources
Online resources available for parents and teachers. 
"All of these programs will also be accessible by podcast, streaming or replay on the ministry's websites or on the digital audiovisual sites and platforms. The Radio France application thus offers today a "Learning Nation" section including all the educational content of its channels." (MoE)</t>
  </si>
  <si>
    <t>Most distance learning materials available in French</t>
  </si>
  <si>
    <t>Materials available in French and English</t>
  </si>
  <si>
    <t xml:space="preserve">All national exams are canceled. They will be replaced by cumulative grades from the first quarters.  </t>
  </si>
  <si>
    <t>Encouraged home-based work for anyone able</t>
  </si>
  <si>
    <t>Sick leave :Up to 20 days compensation for people in isolation; A transfer of Euro 1,500 will be provided to the self-employed and other SMEs as part of the solidarity fund; unemployment benefits (Gentilini)</t>
  </si>
  <si>
    <t xml:space="preserve">https://www.reuters.com/article/us-health-coronavirus-france-macron/france-to-close-schools-to-curb-coronavirus-spread-macron-idUSKBN20Z3D4
https://www.education.gouv.fr/operation-nation-apprenante-303174
https://www.education.gouv.fr/ma-classe-la-maison-mise-en-oeuvre-de-la-continuite-pedagogique-289680
</t>
  </si>
  <si>
    <t>https://www.education.gouv.fr/sites/default/files/2020-03/learn-more-about-insuring-educational-continuity--51966.pdf
https://etudiant.lefigaro.fr/article/bac-2020-toutes-les-epreuves-sont-remplacees-par-le-controle-continu_c3255968-74bd-11ea-94e3-c0cc05dea6b9/</t>
  </si>
  <si>
    <t>https://planipolis.iiep.unesco.org/sites/planipolis/files/ressources/france_covid19_circul.pdf</t>
  </si>
  <si>
    <t>https://www.theguardian.com/world/2020/apr/21/lockdown-eased-netherlands-and-france-plan-to-re-open-primary-schools</t>
  </si>
  <si>
    <t>French Polynesia</t>
  </si>
  <si>
    <t>PYF</t>
  </si>
  <si>
    <t>https://www.rnz.co.nz/international/pacific-news/411961/covid-19-french-polynesia-closes-schools-this-week</t>
  </si>
  <si>
    <t>Gabon</t>
  </si>
  <si>
    <t>GAB</t>
  </si>
  <si>
    <t>Closed after one student was tested positive after coming back from France.</t>
  </si>
  <si>
    <t xml:space="preserve">Distance learning available through television and online for secondary students. </t>
  </si>
  <si>
    <t>https://afrique.tv5monde.com/information/coronavirus-le-gabon-ferme-ses-ecoles-et-limite-les-visas-touristiques
https://www.ouest-france.fr/sante/virus/coronavirus/coronavirus-le-gabon-ferme-ses-ecoles-et-limite-les-visas-touristiques-6779370</t>
  </si>
  <si>
    <t>http://www.education-nationale.gouv.ga/9-actualites/</t>
  </si>
  <si>
    <t>Gambia, The</t>
  </si>
  <si>
    <t>GMB</t>
  </si>
  <si>
    <t>21 days</t>
  </si>
  <si>
    <t xml:space="preserve">"The Ministry of Basic and Secondary Education wishes to inform the public especially parents, caregivers and students, that starting Monday 23rd March 2020, radio and television stations all over the country will broadcast and air lessons between the hours of 10am - 12pm and 4pm - 6pm daily."
Daily remote learning schedule now available for April - June using radio, television, and online modalities.
MoE and UNICEF have set up mobile feedback platforms through mobile phones for citizens to provide feedback on distance learning paltforms </t>
  </si>
  <si>
    <r>
      <rPr>
        <rFont val="PT Sans"/>
        <color rgb="FF696158"/>
        <sz val="10.0"/>
      </rPr>
      <t>9th graders took the Gambia Basic Education Certificate Exam from 20 July - 28 July; this time was shortened from 9 days to 8 days (</t>
    </r>
    <r>
      <rPr>
        <rFont val="PT Sans"/>
        <color rgb="FF1155CC"/>
        <sz val="10.0"/>
        <u/>
      </rPr>
      <t>source</t>
    </r>
    <r>
      <rPr>
        <rFont val="PT Sans"/>
        <color rgb="FF696158"/>
        <sz val="10.0"/>
      </rPr>
      <t xml:space="preserve">; </t>
    </r>
    <r>
      <rPr>
        <rFont val="PT Sans"/>
        <color rgb="FF1155CC"/>
        <sz val="10.0"/>
        <u/>
      </rPr>
      <t>source</t>
    </r>
    <r>
      <rPr>
        <rFont val="PT Sans"/>
        <color rgb="FF696158"/>
        <sz val="10.0"/>
      </rPr>
      <t>)[Previously: WAEC Cancelled, 20 March (</t>
    </r>
    <r>
      <rPr>
        <rFont val="PT Sans"/>
        <color rgb="FF1155CC"/>
        <sz val="10.0"/>
        <u/>
      </rPr>
      <t>source</t>
    </r>
    <r>
      <rPr>
        <rFont val="PT Sans"/>
        <color rgb="FF696158"/>
        <sz val="10.0"/>
      </rPr>
      <t>)]</t>
    </r>
  </si>
  <si>
    <t>https://allafrica.com/stories/202003190223.html
https://www.news24.com/Africa/News/gambia-announces-first-coronavirus-case-20200318</t>
  </si>
  <si>
    <t>http://www.edugambia.gm/
https://twitter.com/MobseTheGambia/status/1253501115557126144/photo/1</t>
  </si>
  <si>
    <t>https://twitter.com/MobseTheGambia</t>
  </si>
  <si>
    <t>Georgia</t>
  </si>
  <si>
    <t>GEO</t>
  </si>
  <si>
    <t>School vacation extended for all levels of schooling and distance learning programs are being implemented through interagency collaborations</t>
  </si>
  <si>
    <r>
      <rPr>
        <rFont val="PT Sans"/>
        <color rgb="FF696158"/>
        <sz val="10.0"/>
      </rPr>
      <t xml:space="preserve">"Ministry of Education, Science, Culture and Sport of Georgia has posted more than </t>
    </r>
    <r>
      <rPr>
        <rFont val="PT Sans"/>
        <b/>
        <color rgb="FF696158"/>
        <sz val="10.0"/>
      </rPr>
      <t>15 Microsoft distance learning support</t>
    </r>
    <r>
      <rPr>
        <rFont val="PT Sans"/>
        <color rgb="FF696158"/>
        <sz val="10.0"/>
      </rPr>
      <t xml:space="preserve"> for public schools administration, teachers, and students through a Prime Ministerial-led Interagency Coordination Council to prevent coronavirus. The productIt offers opportunities to help them conduct interactive online lessons."
Various materials available online for teachers, studnets, and families including virtual classrooms and electronic libraries. 
" Georgian First Channel has launched an educational project – Teleschool (Teleskola). Within the framework of the joint project of the Ministry of Education, Science, Culture and Sport of Georgia and Georgian First Channel, the lesson timetable will cover all the subjects that are included in the National Curriculum. Experienced teachers will conduct the lessons. All transmissions will be provided by a gesture translator. In its first phase, lessons will be conducted for ethnic minorities in Georgian as a second language, Azeri and Armenian languages, while other subjects in Azerbaijani and Armenian languages will be gradually added."</t>
    </r>
  </si>
  <si>
    <t xml:space="preserve">Televised lessons will be broadcast in Geogian, Armenian, and Azeri. Implemented online learning tools for teachers to make native language instruction available. </t>
  </si>
  <si>
    <t>Online support available for parents in Georgian.</t>
  </si>
  <si>
    <t xml:space="preserve">Televised lessons will include Sign Language interpreters. </t>
  </si>
  <si>
    <t xml:space="preserve">
https://agenda.ge/en/news/2020/742</t>
  </si>
  <si>
    <t>https://1tv.ge/en/news/georgian-first-channel-kicks-off-the-educational-project-teleschool-teleskola/</t>
  </si>
  <si>
    <t>https://www.facebook.com/emis.ge/?fref=mentions&amp;__xts__[0]=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t>
  </si>
  <si>
    <t>Germany</t>
  </si>
  <si>
    <t>DEU</t>
  </si>
  <si>
    <t>On March 13th, the decision was made for most schools to close through April 20th</t>
  </si>
  <si>
    <t xml:space="preserve">Schools designing individual solutions and the MoE launched 'School Cloud' online learning platform to supplement individual school offerings. </t>
  </si>
  <si>
    <t>Information about online platform available in German.</t>
  </si>
  <si>
    <r>
      <rPr>
        <rFont val="PT Sans"/>
        <color rgb="FF696158"/>
        <sz val="10.0"/>
      </rPr>
      <t>Students still expected to sit their school-leaving exams (</t>
    </r>
    <r>
      <rPr>
        <rFont val="PT Sans"/>
        <color rgb="FF1155CC"/>
        <sz val="10.0"/>
        <u/>
      </rPr>
      <t>source</t>
    </r>
    <r>
      <rPr>
        <rFont val="PT Sans"/>
        <color rgb="FF696158"/>
        <sz val="10.0"/>
      </rPr>
      <t>)</t>
    </r>
  </si>
  <si>
    <t>Subdized reduced work time; "Parents who lose income due to COVID-19 can get easier access to child benefits. In addition, simplified process for a child grant (Kinderzuschlag) is put in place, with one-month income proof instead of 6 months. Payment amount is up to Euro 185/child/month until September." (Gentilini)</t>
  </si>
  <si>
    <t>Subsidized social insurance contributions; paid sick leave; cash transfer for freelancers/self-employed</t>
  </si>
  <si>
    <t xml:space="preserve">https://www.reuters.com/article/us-health-coronavirus-germany-schools/german-state-of-bavaria-closes-schools-to-slow-coronavirus-epidemic-dpa-idUSKBN2100SA
</t>
  </si>
  <si>
    <t>https://www.bmbf.de/de/karliczek-bund-unterstuetzt-in-krise-mit-digitaler-lerninfrastruktur-11242.html</t>
  </si>
  <si>
    <t>https://de-de.facebook.com/bmbf.de/</t>
  </si>
  <si>
    <t>Ghana</t>
  </si>
  <si>
    <t>GHA</t>
  </si>
  <si>
    <t>All levels of schooling closed except "“BECE [Basic Education Certificate Examination] and WASSCE [West African Secondary School Certificate Examination] candidates will be allowed to attend school to prepare for their examinations but with the required social distancing protocols"</t>
  </si>
  <si>
    <t>"The Ministry of Education, in collaboration with the Ministry of Communication, has been tasked with to roll out distance learning programmes"
(From DFID as of 13 July) Ghana Learning TV and Ghana Learning Radio have both been launched and are providing TV and radio lessons for KG-SHS. Online learning is also running for SHS. About 60% of students are using textbooks at home to continue studying.</t>
  </si>
  <si>
    <t>pre-tertiary students that have already registered for basic and secondary school exams will be allowed to attend revision classes.
“BECE [Basic Education Certificate Examination] and WASSCE [West African Secondary School Certificate Examination] candidates will be allowed to attend school to prepare for their examinations but with the required social distancing protocols,” 
WAEC Cancelled, 20 March https://www.dailytrust.com.ng/covid-19-waec-postpones-2020-wassce.html
WASSCE exam (end of SHS) and BECE exam (end of JHS) will be going ahead in July and August.</t>
  </si>
  <si>
    <t>Government will cover water bills of all Ghanaians for 3months.
Health workers won’t pay taxes for 3 months and additional insurance is set up for them. 
Government will also offer to assistance to local companies to produce protective equipment</t>
  </si>
  <si>
    <t xml:space="preserve">https://www.myjoyonline.com/news/national/livestream-akufo-addo-provides-latest-updates-on-coronavirus/
https://ghanahealthservice.org/covid19/cancelled.php
https://twitter.com/DSD_GHS?ref_src=twsrc%5Etfw%7Ctwcamp%5Eembeddedtimeline%7Ctwterm%5Eprofile%3ADSD_GHS&amp;ref_url=https%3A%2F%2Fghanahealthservice.org%2Fcovid19%2F
</t>
  </si>
  <si>
    <t>https://twitter.com/samirasawlani/status/1247107123336658945
https://twitter.com/gheduservice</t>
  </si>
  <si>
    <t>https://www.facebook.com/MinistryofEducationGhana/</t>
  </si>
  <si>
    <t>https://ges.gov.gh/2020/04/29/covid-19-coordinated-education-response-plan-for-ghana/</t>
  </si>
  <si>
    <t>Gibraltar</t>
  </si>
  <si>
    <t>GIB</t>
  </si>
  <si>
    <t>Will no longer deliver national curriculum as of March 23rd, schools will transition to being child care facilitites for families who would otherwise leave their children with grandparents. This is due in part to the very low attendnace in schools over the past two weeks. 
"In the light of this, we have decided that, as from next Monday, schools will continue to provide a service to the community primarily by providing a safe environment for children of all workers who are not otherwise able to make suitable childcare provision without involving relatives over the age of 70 years."</t>
  </si>
  <si>
    <t>"Primary/Secondary schools have access to an online programme which provides children and their parents with a structured learning routine." (From UNESCO)</t>
  </si>
  <si>
    <t>schools will continue to provide a service to the community primarily by providing a safe environment for children of all workers who are not otherwise able to make suitable childcare provision without involving relatives over the age of 70 years."</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</si>
  <si>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https://www.facebook.com/gibraltargovernment/</t>
  </si>
  <si>
    <t>Greece</t>
  </si>
  <si>
    <t>GRC</t>
  </si>
  <si>
    <t xml:space="preserve">"By Joint Ministerial Decision, it was decided to ban the educational operation of all educational structures, public and private, across the country for the next 14 days. The measure concerns schools, universities and other educational structures overseen by the Ministry of Education." </t>
  </si>
  <si>
    <t xml:space="preserve">MoE implementing online distance learning programs. Comprehensive online resources. Also implementing television programmes. </t>
  </si>
  <si>
    <t>All available in Greek; some also available in English</t>
  </si>
  <si>
    <t xml:space="preserve">Resources for parents online; mostly in Greek. </t>
  </si>
  <si>
    <t>(From MoE distance learning site) "The site enables textbooks to be automatically spoken through high quality synthetic voice to assist people with visual impairments as well as support services for the hearing impaired."</t>
  </si>
  <si>
    <t>Cash transfer to employees of countries closed due to the virus; unemployment benefits</t>
  </si>
  <si>
    <t xml:space="preserve">
https://www.minedu.gov.gr/news/44404-18-03-20-den-xanetai-to-earino-eksamino-borei-na-kalyfthei-i-yli-sta-aei-meso-tis-eks-apostaseos-ekpaidefsis-i-akadimaiki-koinotita-na-vgei-brosta-se-afti-ti-megali-krisi-2
https://www.minedu.gov.gr/news/44337-13-03-20-eimaste-etoimoi-ksekina-i-eks-apostaseos-ekpaidefsi-stirizoume-tin-ekpaideftiki-koinotita-me-kainotoma-ergaleia
https://www.garda.com/crisis24/news-alerts/321366/greece-government-closes-schools-and-universities-nationwide-due-to-covid-19-outbreak-march-11-update-4
</t>
  </si>
  <si>
    <t>http://photodentro.edu.gr/aggregator/</t>
  </si>
  <si>
    <t>https://www.facebook.com/MinEduGR/</t>
  </si>
  <si>
    <t>Greenland</t>
  </si>
  <si>
    <t>GRL</t>
  </si>
  <si>
    <t xml:space="preserve">Annoucement made March 18th that all primary schools would close on March 23rd for 2 weeks. </t>
  </si>
  <si>
    <t>MoE made a a repository of online content available for students and teachers in primary, secondary and vocational education.</t>
  </si>
  <si>
    <t>https://www.thelocal.dk/20200318/greenland-halts-all-air-traffic-to-island-to-limit-coronavirus-spread</t>
  </si>
  <si>
    <t>Grenada</t>
  </si>
  <si>
    <t>GRD</t>
  </si>
  <si>
    <t>Online learning available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</si>
  <si>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Primary level exams canceled. </t>
  </si>
  <si>
    <t>Guam</t>
  </si>
  <si>
    <t>GUM</t>
  </si>
  <si>
    <t>Providing online instruction by subject. https://docs.google.com/a/gdoe.net/viewer?a=v&amp;pid=sites&amp;srcid=Z2RvZS5uZXR8Z2RvZXxneDozZTM5NTNlYTFhYzEzNjJj</t>
  </si>
  <si>
    <r>
      <rPr>
        <rFont val="PT Sans"/>
        <color rgb="FF696158"/>
        <sz val="10.0"/>
        <u/>
      </rPr>
      <t xml:space="preserve">The Guam Department of Education is working to provide meals during the school closures. The GDOE has submitted a CNP Waiver Request for Seamless Summer Option to the USDA.
</t>
    </r>
    <r>
      <rPr>
        <rFont val="PT Sans"/>
        <color rgb="FF696158"/>
        <sz val="10.0"/>
        <u/>
      </rPr>
      <t>The GDOE Grab-N-Go School Meals Program delivers no cost meals to children ages 18 and under, from both public and private schools, every weekday from 11am-1pm (except holidays and spring break which is April 6-10)</t>
    </r>
  </si>
  <si>
    <t>https://sites.google.com/a/gdoe.net/gdoe/
https://www.rnz.co.nz/news/pacific/412092/coronavirus-sixth-case-in-tahiti-two-in-new-caledonia</t>
  </si>
  <si>
    <t>https://docs.google.com/a/gdoe.net/viewer?a=v&amp;pid=sites&amp;srcid=Z2RvZS5uZXR8Z2RvZXxneDozZTM5NTNlYTFhYzEzNjJj
https://sites.google.com/a/gdoe.net/gdoe/
https://twitter.com/guamdoe</t>
  </si>
  <si>
    <t>https://www.facebook.com/GDOEInestudionCHamoru/</t>
  </si>
  <si>
    <t>Guatemala</t>
  </si>
  <si>
    <t>GTM</t>
  </si>
  <si>
    <t>Decision to close after first death on March 15</t>
  </si>
  <si>
    <t xml:space="preserve">Lessons on broadcast daily on television and radio daily.
"Do not miss the #AprendoEnCasa @Mineduc On the Government channel at 10:00 and 15:00 hrs. and channel 13 from 9:00 a.m. Monday to Friday and listen to it by @TGWdigital 107.3."
MoE encouraging online lessons with tutors. </t>
  </si>
  <si>
    <t>Materials available in Spanish.</t>
  </si>
  <si>
    <t xml:space="preserve">Parent guides to homebased learning available online. Materials are in Spanish. </t>
  </si>
  <si>
    <t>Moving from school-based meals to take-home rations</t>
  </si>
  <si>
    <t>Special transfer are planned to seniors and families with children (Gentilini)</t>
  </si>
  <si>
    <t>https://thehill.com/changing-america/resilience/refugees/488118-guatemala-blocks-us-deportations-in-bid-to-prevent
https://www.devex.com/news/wfp-repackages-efforts-to-reach-hungry-children-as-covid-19-closes-schools-96878</t>
  </si>
  <si>
    <t>http://www.mineduc.gob.gt/PrevencionCoronavirus/index.html</t>
  </si>
  <si>
    <t>https://www.facebook.com/MineducGuate/</t>
  </si>
  <si>
    <t>https://planipolis.iiep.unesco.org/sites/planipolis/files/ressources/guatemala_orientaciones-a-tutores-prevencion-covid-19.pdf</t>
  </si>
  <si>
    <t>Guinea</t>
  </si>
  <si>
    <t>GIN</t>
  </si>
  <si>
    <t>All schools and universities closed on 24 March until further notice. Schools began reopening 29 June.</t>
  </si>
  <si>
    <t xml:space="preserve">Online courses as well as radio and television broadcasting for students in exam grades. </t>
  </si>
  <si>
    <r>
      <rPr>
        <rFont val="PT Sans"/>
        <color rgb="FF696158"/>
        <sz val="10.0"/>
      </rPr>
      <t>Postponement of exams (</t>
    </r>
    <r>
      <rPr>
        <rFont val="PT Sans"/>
        <color rgb="FF1155CC"/>
        <sz val="10.0"/>
        <u/>
      </rPr>
      <t>source</t>
    </r>
    <r>
      <rPr>
        <rFont val="PT Sans"/>
        <color rgb="FF696158"/>
        <sz val="10.0"/>
      </rPr>
      <t>)</t>
    </r>
  </si>
  <si>
    <t>Government of Guinea will cover water &amp; electricty costs for the next 3 months. Public transportation will be free for the next 3 months. Rent prices will be frozen until December 2020. Prices on pharmaceutical products &amp;basic necessities are also frozen.</t>
  </si>
  <si>
    <t>https://twitter.com/samirasawlani/status/1247409229813755905</t>
  </si>
  <si>
    <t>https://aminata.com/covid-19-guinee-le-gouvernement-ferme-les-ecoles-et-universites-jusqua-nouvel-ordre/</t>
  </si>
  <si>
    <t>https://planipolis.iiep.unesco.org/sites/planipolis/files/ressources/guinee_mesrs-communique-no1-plan-de-riposte-covid-19.pdf</t>
  </si>
  <si>
    <t>Guinea-Bissau</t>
  </si>
  <si>
    <t>GNB</t>
  </si>
  <si>
    <t xml:space="preserve">Nothing as of July 14. </t>
  </si>
  <si>
    <t>https://gw.usmission.gov/covid-19-information/</t>
  </si>
  <si>
    <t>Guyana</t>
  </si>
  <si>
    <t>GUY</t>
  </si>
  <si>
    <t xml:space="preserve">All schools closed. Paid private lessons prohibited. Closure extended by an additional week on March 23rd. Schools now planned to re-open after the Easter break concludes on April 20th. </t>
  </si>
  <si>
    <t>Creating opportunities for learning online as well as through television and radio
"Radio broadcasts of the Interactive Radio Instruction continue daily on NCN Radio and Radio Mahdia, Bartica, Essequibo, Mabaruma, Lethem and Radio Paiwomak.</t>
  </si>
  <si>
    <t xml:space="preserve">Radio broadcasts available in multiple languages, including indigenous languages. </t>
  </si>
  <si>
    <t xml:space="preserve">Homebased learning resources for parents available online. All resources available in English. </t>
  </si>
  <si>
    <t>"Vulnerable students and those with diminished access to education will also be catered to through social impact programmes that the Ministry is currently working on."</t>
  </si>
  <si>
    <t>https://dpi.gov.gy/moe-to-engage-online-learning-amid-covid-19-concerns/
https://education.gov.gy/web/
https://www.kaieteurnewsonline.com/2020/03/17/in-wake-of-confirmed-coronavirus-cases-guyana-slowly-grinds-to-a-halt-several-entities-temporarily-suspend-services/
https://www.miamiherald.com/news/nation-world/world/americas/haiti/article241249651.html</t>
  </si>
  <si>
    <t>https://www.cxc.org/may-june-strategy-2020/
https://www.education.gov.gy/web/index.php/mediacenter/external-sources/item/5670-covid-19-tips-to-keep-your-children-engaged-at-home</t>
  </si>
  <si>
    <t>https://www.facebook.com/MinistryOfEducationGuyana/?hc_ref=ARSsp6IB3CGqlG217nyLc3kWJprEtaXdajT8XKw9EpL0UYItEgQLMW3x9Eb3VYrS1P8&amp;fref=nf&amp;__xts__[0]=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t>
  </si>
  <si>
    <t>Haiti</t>
  </si>
  <si>
    <t>HTI</t>
  </si>
  <si>
    <t xml:space="preserve">Schools to close indefinitely after first two confirmed cases. </t>
  </si>
  <si>
    <t xml:space="preserve">MoE is in the process of designing online learning opportunities. Aim to have them available in 2 weeks. (Posted March 23)
"While being aware of the digital divide in Haiti which can limit the impact of this action, the ministry remains convinced that digital technology cannot be overlooked, a source of opportunity, at a time of the development of artificial intelligence and virtual classes that can compensate for the lack of resources in countries of the South, such as Haiti."
Distance learning available online and television. </t>
  </si>
  <si>
    <t xml:space="preserve">MoE distributing meals to families in need. </t>
  </si>
  <si>
    <t>https://www.miamiherald.com/news/nation-world/world/americas/haiti/article241212621.html</t>
  </si>
  <si>
    <t>https://www.facebook.com/menfphaiti/</t>
  </si>
  <si>
    <t>Honduras</t>
  </si>
  <si>
    <t>HND</t>
  </si>
  <si>
    <t>All schools (public and private) ordered to close for 2 weeks and universities are suspended indefinitely.</t>
  </si>
  <si>
    <t>In the framework of the emergency decreed by the Government of the Republic To prevent the spread of #COVID -19 in the country, students receive their classes through the television signal of the Honduran Channel @stvetelebasica</t>
  </si>
  <si>
    <t>"Agribusiness unites to help the Honduran people in this HEALTH EMERGENCY, bringing to each home fruits, vegetables and basic grains during this quarantine that the country is experiencing today." (This is led by the Health Department)</t>
  </si>
  <si>
    <t xml:space="preserve">https://www.reuters.com/article/us-health-coronavirus-argentina/latin-american-countries-ramp-up-travel-bans-school-closures-over-coronavirus-idUSKBN20Z23G
</t>
  </si>
  <si>
    <t>https://twitter.com/Educacion_HN?ref_src=twsrc%5Etfw%7Ctwcamp%5Eembeddedtimeline%7Ctwterm%5Eprofile%3AEducacion_HN&amp;ref_url=https%3A%2F%2Fwww.se.gob.hn%2F</t>
  </si>
  <si>
    <t>https://www.facebook.com/SecretariaEducacionHN/</t>
  </si>
  <si>
    <t>Hong Kong SAR, China</t>
  </si>
  <si>
    <t>HKG</t>
  </si>
  <si>
    <r>
      <rPr>
        <rFont val="PT Sans"/>
        <color rgb="FF696158"/>
        <sz val="10.0"/>
      </rPr>
      <t>Secondary students were delayed by four weeks before sitting for their exams (</t>
    </r>
    <r>
      <rPr>
        <rFont val="PT Sans"/>
        <color rgb="FF1155CC"/>
        <sz val="10.0"/>
        <u/>
      </rPr>
      <t>source</t>
    </r>
    <r>
      <rPr>
        <rFont val="PT Sans"/>
        <color rgb="FF696158"/>
        <sz val="10.0"/>
      </rPr>
      <t>)</t>
    </r>
  </si>
  <si>
    <t>One-off cash payment to all citizens; utility/financial obligation support (Gentilini)</t>
  </si>
  <si>
    <t>https://www.theguardian.com/world/2020/mar/03/the-longest-holiday-parents-coping-with-coronavirus-school-closures-in-east-asia</t>
  </si>
  <si>
    <t>Hungary</t>
  </si>
  <si>
    <t>HUN</t>
  </si>
  <si>
    <t xml:space="preserve">Making tools available for teachers to engage in remote teaching and made all textbooks downloadable. Providing some suggestions for resources for distance learning, but this doesn't seem to be officially organized through the MoE. </t>
  </si>
  <si>
    <t>"The government decided on the introduction of a digital distance (outside the classroom) working procedure for schools. The decision extends to all public education institutions, not including nursery schools, pedagogical assistance service institutions and institutions providing pedagogical services."</t>
  </si>
  <si>
    <r>
      <rPr>
        <rFont val="PT Sans"/>
        <color rgb="FF696158"/>
        <sz val="10.0"/>
      </rPr>
      <t>Only students taking the school-leaving exam being tested. The exam will only be held in written form, no oral exams. For all other years, exams are cancelled (</t>
    </r>
    <r>
      <rPr>
        <rFont val="PT Sans"/>
        <color rgb="FF1155CC"/>
        <sz val="10.0"/>
        <u/>
      </rPr>
      <t>source</t>
    </r>
    <r>
      <rPr>
        <rFont val="PT Sans"/>
        <color rgb="FF696158"/>
        <sz val="10.0"/>
      </rPr>
      <t>)</t>
    </r>
  </si>
  <si>
    <t xml:space="preserve">Extended maternity leave benefits for mothers currently on maternity leave. </t>
  </si>
  <si>
    <t>"Providing school meals for children in a given settlement is a municipal responsibility, regardless of the institution type. The kitchens used for cooking school meals will continue to remain available; however, meals cannot be served for children in school buildings. Therefore, in the case of children where justified by circumstances, meals will have to be provided in the most optimal locally possible manner (for instance, delivery)." (From MoE)</t>
  </si>
  <si>
    <t>Subsidized social insurance contributions; Labor regulation and loan repayment moratorium (Gentilini)</t>
  </si>
  <si>
    <t>https://www.reuters.com/article/us-health-coronavirus-hungary-death/hungary-confirms-first-death-from-coronavirus-idUSKBN2120QD
https://www.oktatas.hu/kozneveles/ajanlas_tantermen_kivuli_digitalis_munkarendhez/?fbclid=IwAR2bjbh2jKwBLBuu2a9gtyTG1uEpyr5WPpy21nAA34vEyZPpA-QO7pAa3DU</t>
  </si>
  <si>
    <t>https://www.kormany.hu/en/ministry-of-human-resources/news/ministry-of-human-capacities-new-working-procedure-in-public-education-and-vocational-training-institutions</t>
  </si>
  <si>
    <t>https://www.facebook.com/kormanyzat</t>
  </si>
  <si>
    <t>Iceland</t>
  </si>
  <si>
    <t>ISL</t>
  </si>
  <si>
    <t>4 weeks</t>
  </si>
  <si>
    <t xml:space="preserve">Closed all secondary schools and universities, special measures implemented for primary school. </t>
  </si>
  <si>
    <t>MoE page provides on how to provide distance learning, but there are no regular planned programs.</t>
  </si>
  <si>
    <t xml:space="preserve">Planned measures to increase consumption via benefits (Gentilini)
From Government of Iceland releasing $1.6 billion response package: wage subsidies; state-backed bridging laons for companies; deferral of tax payments; financial support for tourism sector; one-off child benefit payment; access to private pension savings; refund of VAT for construction projects; public projects accelerated. </t>
  </si>
  <si>
    <t>https://www.usnews.com/news/world/articles/2020-03-13/iceland-restricts-public-gatherings-closes-schools</t>
  </si>
  <si>
    <t>https://www.government.is/news/article/2020/03/13/Stricter-measures-to-slow-down-the-spread-of-COVID-19-/
https://www.government.is/news/article/?newsid=afa0d410-6b79-11ea-9462-005056bc4d74</t>
  </si>
  <si>
    <t>India</t>
  </si>
  <si>
    <t>IND</t>
  </si>
  <si>
    <t xml:space="preserve">Varies by state
From national ministry: "Integrated Teacher Training Portal and Mobile App"
MoE encouraging students to check out e-learning apps (some are being offered free of charge for the time being). "Browse through #SWAYAM's collection of diverse online courses starting from class 9th to PG level!"
Encouraging teachers to participate in online trainings while not at school. "Teachers amidst the #CoronavirusOutbreak, take out time to brush up your skills or learn a new course. Check out #DIKSHA, a digital platform that allows you to improve upon your teaching craft."
"Dear Students, to make sure that you stay connected with your studies even when you are away from school, we are soon launching e-classes on #SWAYAMPrabha DTH channels, full of #schooleducation content aligned with your ongoing syllabus. Time-slots of 4 hours daily has been approved on SWAYAM Prabha DTH Channels for selected states."
Central Board of Secondary Education designing an alternative calendar for classes 1-12. </t>
  </si>
  <si>
    <t>Online materials available in multiple languages from National School Library.</t>
  </si>
  <si>
    <t>All students in grades 1-8 will be automatically promoted to the next grade. Students in class 9 and 11 will be promoted on the basis of their internal assessments in school including projects, periodic tests, term exams, etc. that have been conducted till now.</t>
  </si>
  <si>
    <t>Additional benefits to all those receiving benefits from the National Social Assistance Program (Gentilini)</t>
  </si>
  <si>
    <t>Home delivery of school feeding meals (Kerala); additional in-kind/food benefits in some areas
"The national government has asked state authorities to distribute grains or cooked meals to children’s homes or to provide parents with cash to ensure that students are still getting the basic nutrition they would be receiving from school lunches." (Devex)</t>
  </si>
  <si>
    <t>Cash for informal workers (Uttar Pradesh); social security subsidies; labor regulations (Gentilini)</t>
  </si>
  <si>
    <t>https://timesofindia.indiatimes.com/city/patna/schools-colleges-in-bihar-to-remain-shut-till-march-31/articleshow/74618541.cms
https://www.devex.com/news/wfp-repackages-efforts-to-reach-hungry-children-as-covid-19-closes-schools-96878</t>
  </si>
  <si>
    <t>https://www.ndtv.com/education/cbse-to-promote-all-students-in-class-1-8-2204397
https://indianexpress.com/article/education/ncert-to-develop-alternative-academic-calendar-for-classes-1-to-12-cbse-nic-in-6348231/</t>
  </si>
  <si>
    <t>https://www.facebook.com/HRDMinistry</t>
  </si>
  <si>
    <t>Indonesia</t>
  </si>
  <si>
    <t>IDN</t>
  </si>
  <si>
    <t>Implementing distance learning curriculum</t>
  </si>
  <si>
    <t>Implementing distance learning curriculum thruogh MoE. Lessons will be available online as well as broadcast on television according to a daily time table. (Launched in April WB blog) 
"Teachers and parents are expected to realize meaningful education at home, and not just focus on academic or cognitive achievement...Teachers and parents must provide meaningful education, including understanding the Covid-19 pandemic."</t>
  </si>
  <si>
    <t>Most materials avaialble in Indonesian</t>
  </si>
  <si>
    <t xml:space="preserve">Various resources available on MoE Facebook page, but nothing explicitly tageting parents. </t>
  </si>
  <si>
    <t>"Minister of Education and Culture (Mendikbud) Nadiem Makarim, officially presented the cancellation of the National Examination (UN) in the 2019/2020 academic year. The omission of the National Exam applies to junior / equivalent and high school / vocational / equivalent education units in Indonesia taking into account the safety and health of students in the midst of the Covid-19 pandemic....The Minister of Education and Culture said, in the emergency period of the spread of Covid-19 the conditions determining the graduation of students could be by holding a school exam (US), with the condition that the US did not physically collect students or the US could be done online."</t>
  </si>
  <si>
    <t>Expansions of e-food vouchers by 33% for six months; increase in amount of existing cash transfer to poor households (Gentilini)</t>
  </si>
  <si>
    <t>"The government provided extra funding for the national food subsidy program to support 15M low-income households. The expansion of e-food vouchers includes a 33% increase in benefits for six months. Such additional funding was for 4.6 trillion rupiahs"</t>
  </si>
  <si>
    <r>
      <rPr>
        <rFont val="PT Sans"/>
        <color rgb="FF696158"/>
        <sz val="10.0"/>
        <u/>
      </rPr>
      <t xml:space="preserve">
https://jakartaglobe.id/news/indonesias-covid19-cases-rise-to-117-as-cabinet-members-take-test-for-coronavirus
</t>
    </r>
    <r>
      <rPr>
        <rFont val="PT Sans"/>
        <color rgb="FF1155CC"/>
        <sz val="10.0"/>
        <u/>
      </rPr>
      <t>https://blogs.worldbank.org/eastasiapacific/indonesias-education-technology-during-covid-19-and-beyond</t>
    </r>
  </si>
  <si>
    <t>https://twitter.com/mandabeat/status/1249881912761561088/photo/1</t>
  </si>
  <si>
    <t>https://www.facebook.com/Kemdikbud.RI</t>
  </si>
  <si>
    <t>Iran, Islamic Rep.</t>
  </si>
  <si>
    <t>IRN</t>
  </si>
  <si>
    <t>Broadcasting lessons on television and online. MoE working to get access to lessons for teachers in remote areas. MoE seems to be relying primarily on television.</t>
  </si>
  <si>
    <t>Mostly in Persian with the exception of language courses (Farsi and Arabic)</t>
  </si>
  <si>
    <r>
      <rPr>
        <rFont val="PT Sans"/>
        <color rgb="FF696158"/>
        <sz val="10.0"/>
      </rPr>
      <t>Students began taking final exams on 6 June (</t>
    </r>
    <r>
      <rPr>
        <rFont val="PT Sans"/>
        <color rgb="FF1155CC"/>
        <sz val="10.0"/>
        <u/>
      </rPr>
      <t>source</t>
    </r>
    <r>
      <rPr>
        <rFont val="PT Sans"/>
        <color rgb="FF696158"/>
        <sz val="10.0"/>
      </rPr>
      <t>)</t>
    </r>
  </si>
  <si>
    <t>(From MoE's distance learning plan) "special education schools and rehabilitation training centers participate in the program and 4023 students with special needs including autism, visual and hearing impaired, students with physical, motor, and mental disabilities, and students with learning disabilities. Learning problems"</t>
  </si>
  <si>
    <t>New cash transfer program launch for 3 million families (Gentilini). For families w/o permanent jobs</t>
  </si>
  <si>
    <t>Planning to cash transfer for informal workers (Gentilini)</t>
  </si>
  <si>
    <t>https://www.cnbc.com/2020/03/05/coronavirus-latest-updates-china-south-korea-cases.html</t>
  </si>
  <si>
    <t>https://www.medu.ir/fa/news/item/1140231/%d8%a8%d8%b1%d9%86%d8%a7%d9%85%d9%87-%d8%a2%d9%85%d9%88%d8%b2%d8%b4-%d8%aa%d9%84%d9%88%db%8c%d8%b2%db%8c%d9%88%d9%86%db%8c-%d8%af%d8%a7%d9%86%d8%b4-%d8%a2%d9%85%d9%88%d8%b2%d8%a7%d9%86-%d8%af%d9%88?ocode=1000000229
https://www.medu.ir/fa/news/item/1140204/%d8%a7%d8%b1%d8%a7%d8%a6%d9%87-%d8%ae%d8%af%d9%85%d8%a7%d8%aa-%d8%a2%d9%85%d9%88%d8%b2%d8%b4%db%8c-%d9%88-%d8%aa%d8%b1%d8%a8%db%8c%d8%aa%db%8c-%d8%a8%d9%87-%d8%af%d8%a7%d9%86%d8%b4%e2%80%8c%d8%a2?ocode=1000000282</t>
  </si>
  <si>
    <t>https://www.instagram.com/p/B9a2MvUnprK/</t>
  </si>
  <si>
    <t>Iraq</t>
  </si>
  <si>
    <t>IRQ</t>
  </si>
  <si>
    <t>Broadcasting lessons on satelite TV, radio, and on YouTube</t>
  </si>
  <si>
    <t>Broadcasts are in Arabic</t>
  </si>
  <si>
    <t>Currently debating the possibility of postponing or canceling national exams (concern over international response if exams are cancelled - MoE Facebook page)</t>
  </si>
  <si>
    <t>(On MoE Facebook page) "Scouts to distribute food baskets to poor and needy families in various"</t>
  </si>
  <si>
    <r>
      <rPr>
        <rFont val="PT Sans"/>
        <color rgb="FF696158"/>
        <sz val="10.0"/>
      </rPr>
      <t xml:space="preserve">https://www.bbc.com/news/world-middle-east-51751952
</t>
    </r>
    <r>
      <rPr>
        <rFont val="PT Sans"/>
        <color rgb="FF1155CC"/>
        <sz val="10.0"/>
        <u/>
      </rPr>
      <t>https://reliefweb.int/report/iraq/iraq-covid-19-situation-report-no-4-10-march-2020</t>
    </r>
  </si>
  <si>
    <t>https://www.facebook.com/Iraq.Ministry.of.Education/</t>
  </si>
  <si>
    <t>Ireland</t>
  </si>
  <si>
    <t>IRL</t>
  </si>
  <si>
    <t xml:space="preserve">All levels suspended until April 19. </t>
  </si>
  <si>
    <t>"In order to minimise the impact on teaching and learning all schools will be asked to continue to plan lessons and, where possible, provide online resources for students or online lessons where schools are equipped to do so. Schools are asked to be conscious of students that may not have access to online facilities and to consider this actively in their response."  // Asked schools to prioritize online instruction for exam classes.
Nothing systematic from the MoE as of March 20th</t>
  </si>
  <si>
    <t>Materials available in English.</t>
  </si>
  <si>
    <t>Online resources including "Webwise parents' club" and parent resources for special education. All resources in English.</t>
  </si>
  <si>
    <t>cancellation of Leaving Cert and Junior Cycle Oral and Practical tests</t>
  </si>
  <si>
    <t xml:space="preserve">National Council for Special Education making resources available for distance learning. National Council for Special Education developing distance learning materials and supports for parents. </t>
  </si>
  <si>
    <t xml:space="preserve">School meals will be available to those in need through Easter. Details of school programme available in document from planipolis link. 
</t>
  </si>
  <si>
    <t>Supplementary benefits to the newly unemployed; sick pay (Gentilini)</t>
  </si>
  <si>
    <t>https://www.education.ie/en/Press-Events/Press-Releases/2020-press-releases/12-march-2020-statement-from-the-department-of-education-and-skills.html
https://twitter.com/ncseirl</t>
  </si>
  <si>
    <t>https://www.education.ie/en/The-Department/Announcements/information-for-schools-preschools-and-third-level-institutions-on-the-coronavirus.html
https://www.education.ie/en/Press-Events/Press-Releases/2020-press-releases/PR20-03-26.html
https://ncse.ie/wp-content/uploads/2020/03/Supporting-Physical-Education-for-students-with-SEN-during-Covid-19.pdf
https://www.pdst.ie/DistanceLearning</t>
  </si>
  <si>
    <t>https://twitter.com/Education_Ire</t>
  </si>
  <si>
    <t>https://planipolis.iiep.unesco.org/sites/planipolis/files/ressources/ireland_circular_0027_2020.pdf
https://planipolis.iiep.unesco.org/sites/planipolis/files/ressources/ireland_guidance-on-continuity-of-schooling.pdf
https://planipolis.iiep.unesco.org/sites/planipolis/files/ressources/ireland_schools-administration-during-public-health-emergency.pdf
https://planipolis.iiep.unesco.org/sites/planipolis/files/ressources/ireland_school-meals-programme-guidance-to-schools.pdf</t>
  </si>
  <si>
    <t>Isle of Man</t>
  </si>
  <si>
    <t>IMN</t>
  </si>
  <si>
    <t>"Chief Minister Howard Quayle MHK has today announced that schools in the Isle of Man will close to most children from the end of the school day on Monday, 23 March 2020 until further notice."
All 5 high schools and 9 primary schools with special education needs support will remain open to provide care for vulnerable children and those who parents are classed as ‘key workers’ critical to the Island’s COVID-19 response.</t>
  </si>
  <si>
    <t>Schools are putting together online resources and homework packs to support home educating. Parents and children can also take advantage of free e-learning materials provided by entities such as the BBC.</t>
  </si>
  <si>
    <r>
      <rPr>
        <rFont val="PT Sans"/>
        <color rgb="FF696158"/>
        <sz val="10.0"/>
      </rPr>
      <t>Cancellation of Key stage 4 and 5 external examinations (</t>
    </r>
    <r>
      <rPr>
        <rFont val="PT Sans"/>
        <color rgb="FF1155CC"/>
        <sz val="10.0"/>
        <u/>
      </rPr>
      <t>source</t>
    </r>
    <r>
      <rPr>
        <rFont val="PT Sans"/>
        <color rgb="FF696158"/>
        <sz val="10.0"/>
      </rPr>
      <t>)</t>
    </r>
  </si>
  <si>
    <t>"All 5 high schools and 9 primary schools with special education needs support will remain open to provide care for vulnerable children and those who parents are classed as ‘key workers’ critical to the Island’s COVID-19 response."</t>
  </si>
  <si>
    <t>All 5 high schools and 9 primary schools with special education needs support will remain open to provide care for vulnerable children and those who parents are classed as ‘key workers’ critical to the Island’s COVID-19 response.</t>
  </si>
  <si>
    <t>https://www.gov.im/coronavirus
https://www.gov.im/about-the-government/departments/education-sport-and-culture/</t>
  </si>
  <si>
    <t>https://www.gov.im/news/2020/mar/22/schools-will-close-to-most-children-on-monday-afternoon/</t>
  </si>
  <si>
    <t>Israel</t>
  </si>
  <si>
    <t>ISR</t>
  </si>
  <si>
    <t>"Israeli school children went back to their classrooms on Monday, though only virtually. Classes were held for students from elementary to high school level on videoconferencing and social media platforms in keeping with government mandated orders to shutter the schools' premises. 
The Education Ministry is employing an extensive distance learning curriculum that was crafted in anticipation of possible long-lasting rocket attacks from neighboring countries, leading to a suspension of normal educational activities."</t>
  </si>
  <si>
    <t>Schools re-opening with a phased approach. "Kitted with masks and hand-cleaners, the first three grades of elementary school and the last two grades of high school were allowed back, redistributed in classes capped at 15 pupils to enforce social-distancing. If the move does not unleash fresh contagions, other grades and kindergartens may soon follow suit." (From Reuters, May 4) [See 'school reopening tracker' sheet for details and updates]</t>
  </si>
  <si>
    <t>Virtual learning implemented; includes broadcast lessons
"Continue to be with the students daily - the studios continue to teach. Writing sessions are also joined by writers' meetings from 8:00 to 17:45.
The programs are tailored to grades 11-12, and include a rich variety of study content. Alongside the professions, films will also be broadcast in collaboration with Movieland Academy. Along with the Orna Porat Theater, children's and youth shows will also be broadcast in the system. There will also be a meeting with author Scroll Ron Feder and other enrichment activities.
We have released the studio broadcast schedule for tomorrow (Thursday). We'd love you to join the broadcasts and enjoy a wide variety of educational content, Movies and play"</t>
  </si>
  <si>
    <t>"Live broadcasts for 1st and 12th graders in Hebrew and Arabic languages" (MoE)</t>
  </si>
  <si>
    <t>Parent guidance available in Hebrew.</t>
  </si>
  <si>
    <t>All matriculation and other exams postponed</t>
  </si>
  <si>
    <t>"Due to the Division of Special Education, a learning system of the students are deaf and hard of hearing, invite students with special needs to join the campus distance learning "distance learning" courses in a variety of different subjects, between the ages of Sun-intermediate. The courses in Hebrew and Arabic."</t>
  </si>
  <si>
    <t>"50 education centers (for ages 3-12) operate across the country for health care workers. The Ministry of Education has set pedagogical criteria for operating the centers, plan educational operating by volunteers"</t>
  </si>
  <si>
    <t>(March 22) "Today, about 54,000 portions of food were distributed from the Ministry of Education's National Nutrition Program to veterans nationwide, initiated by the Ministry of Social Welfare and Social Services. Ten providers of the National Nutrition Program provided the dishes to the welfare staff and volunteers who passed through the elderly homes, asked for their well-being, and distributed the dishes." (SC: I'm not sure if this is targeted at students)</t>
  </si>
  <si>
    <t>Paid sick leave</t>
  </si>
  <si>
    <t>https://www.haaretz.com/israel-news/coronavirus-cases-in-israel-spike-to-164-nearly-2-500-medical-officials-quarantined-1.8671075
https://www.timesofisrael.com/liveblog-march-15-2020/</t>
  </si>
  <si>
    <t xml:space="preserve">https://parents.education.gov.il/prhnet/parents/safety-emergency/emergency-learning
</t>
  </si>
  <si>
    <t>https://www.facebook.com/edu.gov.il</t>
  </si>
  <si>
    <t>https://uk.reuters.com/article/uk-health-coronavirus-israel-schools/hope-and-havoc-as-some-israeli-schools-reopen-under-coronavirus-curbs-idUKKBN22F0GW</t>
  </si>
  <si>
    <t>Italy</t>
  </si>
  <si>
    <t>ITA</t>
  </si>
  <si>
    <t>10 days</t>
  </si>
  <si>
    <t>Initially closed schools for 10 days and then were extended  until April 3rd</t>
  </si>
  <si>
    <t xml:space="preserve">Schools encouraged to offer online learning opportunities
From MoE on March 20: "8.2 million euros are coming to schools to enhance distance teaching, in this moment of health emergency, through the figure of the digital animator. Each school will receive a contribution of one thousand euros which can be used for teacher training, including online, on innovative teaching methods."
MoE hosted virtual session for students to share remote study tips: "The students exchanged tips and ideas to make their closeness felt and send a message of unity and strength to their towns, among the first to be declared red areas"
From MoE: "Of these, 10 million can be used by educational institutions to encourage the use of e-learning platforms and to immediately acquire digital tools useful for distance learning, or to enhance those already in their possession. Paying attention also to the accessibility criteria for girls and boys with disabilities. Another 70 million will be used to make available to less well-off students, on free loan, digital devices for the use of distance learning. The remaining 5 million will serve to train school staff." (March 26) Will also be providing technology to students in need. </t>
  </si>
  <si>
    <t>Materials available in Italian.</t>
  </si>
  <si>
    <r>
      <rPr>
        <rFont val="PT Sans"/>
        <color rgb="FF696158"/>
        <sz val="10.0"/>
      </rPr>
      <t>500,000 students in high school returned to school for oral part of exams; all written exams were cancelled (</t>
    </r>
    <r>
      <rPr>
        <rFont val="PT Sans"/>
        <color rgb="FF1155CC"/>
        <sz val="10.0"/>
        <u/>
      </rPr>
      <t>source</t>
    </r>
    <r>
      <rPr>
        <rFont val="PT Sans"/>
        <color rgb="FF696158"/>
        <sz val="10.0"/>
      </rPr>
      <t>). [Previously: Phased plan for exams. If schools resume by May 18, students will have an accelerated curriculum for 4 weeks and take national exams. If schools aren't back in session by May 18, other options are being explored including the possibility that all national exams canceled and students will automatically pass to the next grades even if they performed poorly in the first part of the academic year. MoE says all students will be able to start fresh during recovery year beginning September 1 and no one will be postponded/held back because of the disruption caused by COVID.]</t>
    </r>
  </si>
  <si>
    <t>"The section of the website of the Ministry of Education dedicated to distance learning has been enriched. A thematic channel for inclusion via the web is now available: a tool designed to support and support the work of school managers, staff and teachers in online educational courses for pupils with disabilities."</t>
  </si>
  <si>
    <t>"suspends all conditionalities related to the Guaranteed Minimum Income program" (Gentilini)</t>
  </si>
  <si>
    <t>Childcare vouchers. The voucher can reach up to €1,000 for workers in the health sector and 600 for workers in other sectors.  (Gentilini)
Extension of parental leave for parents with young children</t>
  </si>
  <si>
    <t>Wage subsidies for 80% of the wage for nine weeks; paid sick leave; labor market regulation</t>
  </si>
  <si>
    <t>https://www.bbc.co.uk/news/world-europe-51743697
https://time.com/5797637/italian-grandparents-coronavirus-babysitters/</t>
  </si>
  <si>
    <t>https://www.miur.gov.it/web/guest/-/scuola-azzolina-firma-decreto-al-via-distribuzione-85-milioni-per-la-didattica-a-distanza
https://www.repubblica.it/scuola/2020/04/02/news/maturita_-252977713/</t>
  </si>
  <si>
    <t>https://it-it.facebook.com/MIURsocial</t>
  </si>
  <si>
    <t>Jamaica</t>
  </si>
  <si>
    <t>JAM</t>
  </si>
  <si>
    <t>Closed for 2 weeks initially and will re-evaluate in 10 days</t>
  </si>
  <si>
    <t>MoE using hashtag #SchoolsNotOut
"Those schools without internet connectivity will have materials to distribute so that they can continue their education at home" 
Started training for teachers to deliver online instruction immediately
Television Jamaica offering educational programming
"Education Ministry partners with RJRGLEANER Communications Group to provide educational content to students. The Ministry of Education, Youth and Information has partnered with the RJRGLEANER Communications Group to deliver live interactive teaching sessions across all its media platforms for high school students in Jamaica. The agreement will see the RJRGLEANER brands - Television Jamaica (TVJ), The Gleaner’s Youth Link, Music 99FM, jamaicagleaner.com, televisionjamaica.com, Television Jamaica You Tube, Jamaica News Network (JNN) and 1spotmedia provide live and pre-recorded content to students."</t>
  </si>
  <si>
    <t>Parent materials available in English. "The time at home should be considered homeschooling and the timetable should be used to guide the continuation of work across the core subjects – Mathematics, English, Reading, Literature, Reading Comprehension and Social Studies" (From MoE)</t>
  </si>
  <si>
    <t xml:space="preserve">CXC announced changes in timing, length, and format ofCaribbean Secondary Examination Certificate (CSEC) and the Caribbean Advanced Proficiency Examination (CAPE) on March 26th. Exams will be held in July and will be administered in an e-testing format to allow results to be obtained more quickly. Content may also be shortened. Originally scheduled for April. </t>
  </si>
  <si>
    <t>Suspension of conditionalities in flagship cash transfer scheme + one-off cash transfer for low-income workers (Gentilini)</t>
  </si>
  <si>
    <t>"The Ministry of Education, Youth and Information has reached agreements with Restaurant Associates of Jamaica, operators of the Burger King, Popeye’s and Little Caesars franchises and Restaurants of Jamaica, operators of KFC, to provide meals to students on the Programme of Advancement Through Health and Education (PATH)."</t>
  </si>
  <si>
    <t>Unemployment benefits</t>
  </si>
  <si>
    <t>http://www.loopjamaica.com/content/schools-closed-14-days-jamaica-tackles-covid-19
https://www.cxc.org/may-june-strategy-2020/</t>
  </si>
  <si>
    <t>https://jis.gov.jm/karl-samuda-thanks-school-administrators-teachers-and-partners-as-moeyi-rolls-out-home-schooling-programme/
https://moey.gov.jm/education-ministry-partners-rjrgleaner-communications-group-provide-educational-content-students
https://moey.gov.jm/parents-urged-provide-structure-students-home</t>
  </si>
  <si>
    <t>https://www.facebook.com/MOEYIJamaica/</t>
  </si>
  <si>
    <t>Japan</t>
  </si>
  <si>
    <t>JPN</t>
  </si>
  <si>
    <t>Planned for the end of spring vacation (6 April). Schools closed indefinitely</t>
  </si>
  <si>
    <t>Delivering online/distance learning instruction
Various programs available through MoE's "Child Learning Support Site"</t>
  </si>
  <si>
    <t>Materials available in Japanese.</t>
  </si>
  <si>
    <t>Resources for parents available on distance learnign site. Materials are in Japanese.</t>
  </si>
  <si>
    <t>Free school meals once schools re-open to ease the financial burden for parents in the wake of the virus (Osaka) (Source: Gentilini)</t>
  </si>
  <si>
    <t>Creating fund to support parents during school closures; paid leave (Gentilini)</t>
  </si>
  <si>
    <t>https://english.kyodonews.net/news/2020/03/9116ab05810c-nearly-all-prefectures-shut-schools-over-virus-outbreak.html
https://www.aljazeera.com/news/2020/02/coronavirus-outbreak-bigger-latest-updates-200228232914773.html
https://japan.kantei.go.jp/98_abe/statement/202002/_00002.html</t>
  </si>
  <si>
    <t>https://www.mext.go.jp/a_menu/ikusei/gakusyushien/index_00001.htm</t>
  </si>
  <si>
    <t>https://www.facebook.com/mextjapan</t>
  </si>
  <si>
    <t>Jordan</t>
  </si>
  <si>
    <t>JOR</t>
  </si>
  <si>
    <t xml:space="preserve">Distance education programs and televized lessons implemented; some cellular companies offering support for accessing distance learning materials. </t>
  </si>
  <si>
    <t>Distance and televized lessons available
"The Minister of Education, Dr. Tayseer Al-Nuaimi, affirmed the Ministry’s keenness to sustain the educational process, and to ensure the students ’right to education in light of the exceptional circumstances that the Kingdom and the world go through as a result of the Corona epidemic.
Dr. Al-Naimi called on students in all grades to interact with educational lessons that will be broadcast on TV channels "2 &amp; Darsak 1" and the electronic learning platform " www.darsak.gov.jo ", 
Virtual teacher training launched (March 26)</t>
  </si>
  <si>
    <t>Materials available in Arabic. English language classes available in English.</t>
  </si>
  <si>
    <t>Parent guide available online. Materials are in Arabic.</t>
  </si>
  <si>
    <t>Anticipating payments of flagship cash transfer scheme + new cash transfer program (Gentilini)</t>
  </si>
  <si>
    <t>NAF beneficiaries will receive the bread for free with the support from municipalities. This will be delivered door to door (Gentilini)</t>
  </si>
  <si>
    <t>Social security subsidy; paid sick leave (Gentilini)</t>
  </si>
  <si>
    <t>http://moe.gov.jo/ar/node/72384</t>
  </si>
  <si>
    <t>http://moe.gov.jo/ar/node/72382</t>
  </si>
  <si>
    <t>https://www.facebook.com/edugovjo</t>
  </si>
  <si>
    <t>Kazakhstan</t>
  </si>
  <si>
    <t>KAZ</t>
  </si>
  <si>
    <t xml:space="preserve">Spring break extended for primary and secondary school; universities will be moved to online instruction. </t>
  </si>
  <si>
    <t>"Distance learning is not the usual forty-minute lesson. The methods and principles of distance learning are different. At such a critical moment, there should be no inappropriate questions. First of all, we ask parents to be understanding and help the child to master the new format of learning materials." (MoE, March 25)
Implemented distance learning relying primarily on existing platforms including Google Classroom. 
"We are preparing for lessons on TV channels. The video lessons will be shown according to the schedule. This mechanism is especially relevant for rural educational organizations with weak Internet access and difficulties with the necessary equipment." (MoE, March 19)
"When it comes to distance learning, we should not confuse it with online learning. The concept of distance format is much broader and allows you to use several methods at once. This format allows you to gameplay the lesson (in the form of a game), increase self-esteem and, most importantly, personalize learning. It is a necessary and effective training system that we strive to achieve." (MoE, March 19)
Video lessons are recorded in Kazakh and Russian languages.</t>
  </si>
  <si>
    <t>Materials available in Kazakh and Russian</t>
  </si>
  <si>
    <t>Anticipating payments of flagship cash transfer program</t>
  </si>
  <si>
    <t>"In kind support in the form of free grocery packages is planned for large families with children, persons with disability and other vulnerable families" (Gentilini)</t>
  </si>
  <si>
    <t>"Monthly payments of $100 for up to 1.5 million people will be made to those who have lost income for amount of one minimum wage (45,000 tenge or 110 USD) as a result of COVID-19." (Gentilini)</t>
  </si>
  <si>
    <t>https://www.usnews.com/news/world/articles/2020-03-12/kazakhstan-suspends-all-public-events-over-coronavirus-president</t>
  </si>
  <si>
    <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t>
  </si>
  <si>
    <t>https://www.facebook.com/pg/edugovrk/about/?ref=page_internal</t>
  </si>
  <si>
    <t>Kenya</t>
  </si>
  <si>
    <t>KEN</t>
  </si>
  <si>
    <t>Schools to remain closed until the next school year beginning in January 2021.</t>
  </si>
  <si>
    <t>Offering instruction via TV, radio, online, and youtube</t>
  </si>
  <si>
    <t>Radio broadcasts available in Swahili and English</t>
  </si>
  <si>
    <t>Information from MoE has been posted in English. No parent guides as of March 29</t>
  </si>
  <si>
    <t>KCPE and KCSE exams cancelled for 2020</t>
  </si>
  <si>
    <t xml:space="preserve">Sign language video instruction content available for deaf students. </t>
  </si>
  <si>
    <t>Cash transfer for elderly, orphans, and other vulnerable people; utility/financial waivers (Gentilini)</t>
  </si>
  <si>
    <t>https://www.standardmedia.co.ke/article/2001364357/uhuru-orders-schools-to-be-closed-to-curb-coronavirus-spread
https://twitter.com/EduMinKenya/status/1240221103794069504/photo/1</t>
  </si>
  <si>
    <t>https://twitter.com/texasinafrica/status/1239643983124615172?s=20
https://www.edu-links.org/learning/pivoting-pandemic-ekitabu-provides-sign-language-video-content-students</t>
  </si>
  <si>
    <t>https://twitter.com/EduMinKenya/status/1280426615021985793</t>
  </si>
  <si>
    <t>Kiribati</t>
  </si>
  <si>
    <t>KIR</t>
  </si>
  <si>
    <t>President declared a State of Emergency on 29 March, closing school starting 30 March.</t>
  </si>
  <si>
    <t>Online resources provided by the MoE for grades 1-13.</t>
  </si>
  <si>
    <t>https://www.moe.gov.ki/contact-us</t>
  </si>
  <si>
    <t>https://www.facebook.com/Kiribati-ICT-in-Education-326805018204422/</t>
  </si>
  <si>
    <t>Korea, Dem. People's Rep.</t>
  </si>
  <si>
    <t>PRK</t>
  </si>
  <si>
    <t>From UNESCO data // North Korea made the decision to close all of its schools for one month starting Feb. 20, in a surprise move that comes after North Korean authorities shutdown the Sino-North Korean border and implemented an “emergency disease control system” to prevent a COVID-19 outbreak.</t>
  </si>
  <si>
    <t>https://www.dailynk.com/english/north-korea-closes-schools-throughout-country-one-month/</t>
  </si>
  <si>
    <t>https://www.dailynk.com/english/sources-north-korea-extends-school-closures-until-april-15/
https://www.bangkokpost.com/world/1927604/north-korea-to-reopen-schools-as-virus-fears-ease</t>
  </si>
  <si>
    <t>Korea, Rep.</t>
  </si>
  <si>
    <t>KOR</t>
  </si>
  <si>
    <t>Start of school (scheduled for March 2) was pushed by at least 3 weeks</t>
  </si>
  <si>
    <t>Distance learning implemented online and on television.</t>
  </si>
  <si>
    <t>Materials available in Korean</t>
  </si>
  <si>
    <t>Parent guides available on MoE website in Korean.</t>
  </si>
  <si>
    <t>Childcare vouchers and paid child leave (up to 5 days) (Gentilini)</t>
  </si>
  <si>
    <t>Eligible households provided with a 4-month-worth purchase vouchers to households receiving child and social assistance; reduced work hours; additional 5 days of paid leave for parents (Gentilini)</t>
  </si>
  <si>
    <t>Wage subsidies and jobseeker allowances; paid sick leave; health insurance support; wage subsidies; labor market regulation (Gentilini)</t>
  </si>
  <si>
    <t>https://blog.naver.com/PostView.nhn?blogId=moeblog&amp;logNo=221861549851&amp;categoryNo=126&amp;parentCategoryNo=&amp;from=thumbnailList</t>
  </si>
  <si>
    <t>https://english.kyodonews.net/news/2020/03/1e4a9ed19d9b-update1-japan-us-agree-to-cooperate-over-border-controls-amid-virus-outbreak.html</t>
  </si>
  <si>
    <t>https://www.facebook.com/ourmoekr/</t>
  </si>
  <si>
    <t>Kosovo</t>
  </si>
  <si>
    <t>XKX</t>
  </si>
  <si>
    <t>Nothing as of July 14</t>
  </si>
  <si>
    <t>Secondary school exams postponed</t>
  </si>
  <si>
    <t>Verification of eligibility suspended; early payment of existing transfer + 1 month bonus (Gentilini)</t>
  </si>
  <si>
    <t>https://www.usnews.com/news/world/articles/2020-03-13/kosovo-confirms-first-coronavirus-cases-an-italian-and-a-kosovar</t>
  </si>
  <si>
    <t>https://masht.rks-gov.net/en/arsimi-1</t>
  </si>
  <si>
    <t>Kuwait</t>
  </si>
  <si>
    <t>KWT</t>
  </si>
  <si>
    <t>Initially 2 weeks but extended indefinitely</t>
  </si>
  <si>
    <t>Transitioning to e-learning; MoE has a youtube channel</t>
  </si>
  <si>
    <r>
      <rPr>
        <rFont val="PT Sans"/>
        <color rgb="FF696158"/>
        <sz val="10.0"/>
      </rPr>
      <t>Final exams for 12 graders to be conducted in schools during the second week of september; all other grades to move on to next grade and grades based on first semester (</t>
    </r>
    <r>
      <rPr>
        <rFont val="PT Sans"/>
        <color rgb="FF1155CC"/>
        <sz val="10.0"/>
        <u/>
      </rPr>
      <t>source</t>
    </r>
    <r>
      <rPr>
        <rFont val="PT Sans"/>
        <color rgb="FF696158"/>
        <sz val="10.0"/>
      </rPr>
      <t>)</t>
    </r>
  </si>
  <si>
    <t>https://www.middleeastmonitor.com/20200227-coronavirus-kuwait-has-suspended-schools-for-two-weeks/
https://twitter.com/MOEKUWAIT/status/1232659575565885447</t>
  </si>
  <si>
    <t>https://www.moe.edu.kw/</t>
  </si>
  <si>
    <t>Kyrgyz Republic</t>
  </si>
  <si>
    <t>KGZ</t>
  </si>
  <si>
    <t xml:space="preserve">MoE organizing online training courses, television programs, textbooks and literature books, information technology and other types of electronic resources.
Video lessons for primary and secondary schools; free access to websites with educational content; all students and teachers provided with SIM-cards and access to education apps for free; MoE launched 'Reading Family' initiative through facebook; free mobile app for secondary students; private testing company launched online lessons (From Harry Patrinos' blog as of April 6) 
Students and teachers will be provided by SIM-cards for free access to the education app, education web pages and to use WhatsApp for free communication. </t>
  </si>
  <si>
    <t>"This training is for schools with Kyrgyz, Russian, Tajik and Uzbek languages ​​of instruction." (MoE)</t>
  </si>
  <si>
    <t>Resources for parents available online in Kyrgyz, Russian, Tajik and Uzbek languages.</t>
  </si>
  <si>
    <t>National exams postposed indefinitely</t>
  </si>
  <si>
    <t>https://edu.gov.kg/kg/news/organizaciyam-dopolnitelnogo-obrazovaniya-rekomenduetsya-priostanovit-svoyu-deyatelnost-do-8-aprelya/
https://edu.gov.kg/kg/news/ministerstvo-obrazovaniya-i-nauki-organizuet-distancionnoe-obuchenie-dlya-shkolnikov/</t>
  </si>
  <si>
    <t>https://24.kg/
https://hpatrinos.com/2020/04/06/the-coming-economic-crisis-and-the-education-response/
https://www.worldbank.org/en/topic/edutech/brief/how-countries-are-using-edtech-to-support-remote-learning-during-the-covid-19-pandemic</t>
  </si>
  <si>
    <t>Lao PDR</t>
  </si>
  <si>
    <t>LAO</t>
  </si>
  <si>
    <t>UNESCO's map says closed on March 20th but MoE page does not?</t>
  </si>
  <si>
    <t>math, physics and chemistry classes in Lao on national TV for secondary and upper secondary</t>
  </si>
  <si>
    <t>https://foreignpolicy.com/2020/03/20/laos-coronavirus-free-claims-probably-fiction/
https://www.straitstimes.com/asia/se-asia/coronavirus-with-zero-infections-laos-and-myanmar-gird-for-battle</t>
  </si>
  <si>
    <t>http://www.moes.edu.la/</t>
  </si>
  <si>
    <t>https://www.facebook.com/Ministry-of-Education-and-Sports-Lao-PDR-350432548309289/</t>
  </si>
  <si>
    <t>Latvia</t>
  </si>
  <si>
    <t>LVA</t>
  </si>
  <si>
    <t>"on-site learning shall be suspended in all educational establishments and remote training shall be ensured. The State centralised examinations shall be suspended, ensuring the examination in foreign languages during the period from 12 May to 15 May 2020."</t>
  </si>
  <si>
    <t>Distance learning will be made available
"On March 19, 2020, the government supported the Ministry of Education and Science (MES) initiative to donate 5,000 smart devices to pupils, but the ministry admits that there might be more pupils in need. The Ministry of Education and Science calls on municipalities to become more actively involved in this process by ensuring school and learner readiness for the distance learning process. According to a survey of primary and secondary general education institutions conducted by the MoES, there are approximately 3% or 5,000 students in Latvia who do not have a computer or a smartphone with Internet access at home, which means that these students cannot participate fully in the distance learning process. In order to solve this problem promptly on the basis of the survey data, the Ministry of Education and Science addressed the telecommunications and communications companies." Costs will be covered by MoE contingency funds. 
Special education institutions will also provide distance learning
Resources being made available for parents and teachers</t>
  </si>
  <si>
    <t>Materials available in Latvian.</t>
  </si>
  <si>
    <t xml:space="preserve">Parent resources available in Latvian. Written materials and videos available. </t>
  </si>
  <si>
    <t>State centralized exams will be suspended</t>
  </si>
  <si>
    <t>Special education institutions will also provide distance learning</t>
  </si>
  <si>
    <t xml:space="preserve">Pre-schools will be kept open for as long as possible to support child care. Families are required to submit confirmation in writing every two weeks that the family is not ill and has not traveled abroad in order to be able to continue accessing services. </t>
  </si>
  <si>
    <t xml:space="preserve">https://www.mk.gov.lv/en/aktualitates/regarding-declation-emergency-situation
https://www.izm.gov.lv/en/highlights/3981-izm-aicina-pasvaldibas-aktivak-atbalstit-skolenus-attalinato-macibu-istenosanai
</t>
  </si>
  <si>
    <t>https://www.leta.lv/eng/home/important/14B48336-157C-4072-990C-E44E801DA172/</t>
  </si>
  <si>
    <t>https://www.facebook.com/Izglitibas.ministrija</t>
  </si>
  <si>
    <t>Lebanon</t>
  </si>
  <si>
    <t>LBN</t>
  </si>
  <si>
    <t xml:space="preserve">MoE held meeting on March 20th with teachers and administrators to discuss transition to online learning platforms. 
Lessons broadcast on TV according to a timetable by grade (launched in March). </t>
  </si>
  <si>
    <t xml:space="preserve">Lessons broadcast in Arabic, English, and French. </t>
  </si>
  <si>
    <t>Utility/financial support; paid sick leave</t>
  </si>
  <si>
    <t>https://www.mehe.gov.lb/ar#</t>
  </si>
  <si>
    <t>https://www.facebook.com/MEHELebanon/</t>
  </si>
  <si>
    <t>Lesotho</t>
  </si>
  <si>
    <t>LSO</t>
  </si>
  <si>
    <t>Government announced plans to close schools March 18th w/o any confirmed cases. This is in part due to worries over not having testing capacity</t>
  </si>
  <si>
    <t xml:space="preserve">Distance learning available through the national broadcasting service. </t>
  </si>
  <si>
    <r>
      <rPr>
        <rFont val="PT Sans"/>
        <color rgb="FF696158"/>
        <sz val="10.0"/>
      </rPr>
      <t>Not yet affected as exams are in the Oct/Nov/Dec period (</t>
    </r>
    <r>
      <rPr>
        <rFont val="PT Sans"/>
        <color rgb="FF1155CC"/>
        <sz val="10.0"/>
        <u/>
      </rPr>
      <t>source</t>
    </r>
    <r>
      <rPr>
        <rFont val="PT Sans"/>
        <color rgb="FF696158"/>
        <sz val="10.0"/>
      </rPr>
      <t>)</t>
    </r>
  </si>
  <si>
    <t>MoE making school feeding available to students. "All children attending public primary schools in Lesotho will be fed, since the Ministry of Education and Training is cognizant of the disadvantaged learners to whome one meal at school constitutes the only nutritious meal available to them. The Ministry thus directs that meals shall continue to be provided to all the primary school children under Free Primary Education during the moratorium period"</t>
  </si>
  <si>
    <t>https://ewn.co.za/2020/03/19/lesotho-declares-national-emergency-over-covid-19-outbreak</t>
  </si>
  <si>
    <t>https://www.facebook.com/Ministry-of-Education-and-Training-Lesotho-372634272830034/</t>
  </si>
  <si>
    <t>Liberia</t>
  </si>
  <si>
    <t>LBR</t>
  </si>
  <si>
    <t xml:space="preserve">Schools initially closed for one week on March 17th. Closure extended until March 31 as of March 20th. School closures extended indefinitely on April 1.
"Meanwhile, the re-opening of schools will be predicated upon the declaration and advice from NPHIL and the Ministry of Health. As of this date, all schools should remain closed until otherwise. All students, parents, and guardians, as well as all Education Stakeholders, are to observe all preventive measures and protocols from NPHIL and the Ministry of Health." From All Africa April 1
</t>
  </si>
  <si>
    <t>"Provide continuity of instruction and engage students meaningfully at home through “MoE distance learning project” (utilizing National and community radio stations). Program will provide continual instructional opportunities for all learners at home from Early Childhood Education (ECE) to Secondary Education." (March 26)
"The duration of the teaching by radio program is temporarily for 6 weeks but subject to extension predicated upon the advice from the Ministry of Health and National Public Health Institute, Liberia (NPHIL). The teaching will be hosted daily on multiple local radio stations across the country and scream live on social media." (*March 26)
"In the meantime, the Ministry in collaboration with Partners has officially launched the emergency program entitled "Teaching By Radio" which will run for 6 weeks initially to engage students and parents to learn at home while they are observing the preventive measures and protocols of COVID-19. This program will be broadcast on various national radio stations in Montserrado County and community radio stations throughout the country." (April 1)
32 stations now broadcast several prerecorded lessons a day, each lasting half an hour, catering to different educational levels. Lessons cover subjects from literature to maths and science to social studies, interspersed with health tips and messages promoting the wellbeing of students and their families.</t>
  </si>
  <si>
    <t>Broadcasts in English</t>
  </si>
  <si>
    <r>
      <rPr>
        <rFont val="PT Sans"/>
        <color rgb="FF696158"/>
        <sz val="10.0"/>
      </rPr>
      <t>Seniors took WAEC in May (</t>
    </r>
    <r>
      <rPr>
        <rFont val="PT Sans"/>
        <color rgb="FF1155CC"/>
        <sz val="10.0"/>
        <u/>
      </rPr>
      <t>Source</t>
    </r>
    <r>
      <rPr>
        <rFont val="PT Sans"/>
        <color rgb="FF696158"/>
        <sz val="10.0"/>
      </rPr>
      <t>); WASSCE to be held from Aug 17- September 2 (</t>
    </r>
    <r>
      <rPr>
        <rFont val="PT Sans"/>
        <color rgb="FF1155CC"/>
        <sz val="10.0"/>
        <u/>
      </rPr>
      <t>source</t>
    </r>
    <r>
      <rPr>
        <rFont val="PT Sans"/>
        <color rgb="FF696158"/>
        <sz val="10.0"/>
      </rPr>
      <t xml:space="preserve">) [Previously: </t>
    </r>
    <r>
      <rPr>
        <rFont val="PT Sans"/>
        <color rgb="FF1155CC"/>
        <sz val="10.0"/>
        <u/>
      </rPr>
      <t>WAEC Cancelled, 20 March</t>
    </r>
    <r>
      <rPr>
        <rFont val="PT Sans"/>
        <color rgb="FF696158"/>
        <sz val="10.0"/>
      </rPr>
      <t>]</t>
    </r>
  </si>
  <si>
    <t xml:space="preserve">Went ahead </t>
  </si>
  <si>
    <t>Moving from school-based meals to take-home food rations</t>
  </si>
  <si>
    <t>https://allafrica.com/stories/202003170601.html
https://moe-liberia.org/public-service-announcement-4/
https://www.aljazeera.com/news/2020/04/liberia-takes-classes-airwaves-covid-19-pandemic-200415203012448.html</t>
  </si>
  <si>
    <t>http://moe-liberia.org/ministry-of-education-launches-an-innovative-way-to-sustain-learning-in-isolation-during-covid19-pandemic/
https://allafrica.com/stories/202004010579.html
https://www.devex.com/news/wfp-repackages-efforts-to-reach-hungry-children-as-covid-19-closes-schools-96878</t>
  </si>
  <si>
    <t>https://www.facebook.com/LiberiaMOE/</t>
  </si>
  <si>
    <t>Libya</t>
  </si>
  <si>
    <t>LBY</t>
  </si>
  <si>
    <t xml:space="preserve">Closed as a precautionary measure due to cases in neighboring countries despite not yet having any confirmed cases. </t>
  </si>
  <si>
    <t>Government partnering with television networks to offer free educational programming</t>
  </si>
  <si>
    <r>
      <rPr>
        <rFont val="PT Sans"/>
        <color rgb="FF696158"/>
        <sz val="10.0"/>
      </rPr>
      <t>Final exams will take place from October 3 to October 15. Preparatory Certificate exams will take place on October 31 to November 8 (</t>
    </r>
    <r>
      <rPr>
        <rFont val="PT Sans"/>
        <color rgb="FF1155CC"/>
        <sz val="10.0"/>
        <u/>
      </rPr>
      <t>source</t>
    </r>
    <r>
      <rPr>
        <rFont val="PT Sans"/>
        <color rgb="FF696158"/>
        <sz val="10.0"/>
      </rPr>
      <t>)</t>
    </r>
  </si>
  <si>
    <t>https://www.libyaobserver.ly/inbrief/ministry-education-suspends-schools-precautionary-measure-against-coronavirus</t>
  </si>
  <si>
    <t>Liechtenstein</t>
  </si>
  <si>
    <t>LIE</t>
  </si>
  <si>
    <t>No information as of July 14</t>
  </si>
  <si>
    <t>Lithuania</t>
  </si>
  <si>
    <t>LTU</t>
  </si>
  <si>
    <t xml:space="preserve">Initial two weeks of closure are considered vacation for students while educators are encouraged to use those two weeks to develop plans for transitioning online should closures extend beyond initial two weeks. </t>
  </si>
  <si>
    <t>Moving to online instruction March 27th
"Businesses and the public are invited to contribute to the provision of students with laptops, tablets, and Internet access."
"The Ministry of Education, Science and Sports intends to buy or rent 35,000 computers in preparation for potential distance learning. Also asks anyone who can donate or lend computers to schools."</t>
  </si>
  <si>
    <t xml:space="preserve">Materials available in Lithuanian. </t>
  </si>
  <si>
    <t>Parent guides available in Lithuanian.</t>
  </si>
  <si>
    <t>Primary school achievement exams cancelled; 10th grade students allowed to take exams remotely and self-assess; Maturity exams postponed until further notice</t>
  </si>
  <si>
    <t>Employers encouraged to give paid leave to parents who need to stay home with young children during school closures</t>
  </si>
  <si>
    <t>https://lietuva.lt/wp-content/uploads/2020/03/UPDATE-March-12-1.pdf
https://www.lrt.lt/en/news-in-english/19/1150823/lithuanian-government-orders-school-closures-and-travel-restrictions-to-prevent-coronavirus</t>
  </si>
  <si>
    <t>https://www.smm.lt/uploads/documents/tevams.pdf</t>
  </si>
  <si>
    <t>https://www.facebook.com/SvietimoIrMoksloMinisterija/</t>
  </si>
  <si>
    <t>Luxembourg</t>
  </si>
  <si>
    <t>LUX</t>
  </si>
  <si>
    <t>Online curriculum and lessons available; delaying the end of the school year by 2 weeks to make up lost time.
Closures extended until May 4 on April 2</t>
  </si>
  <si>
    <t>Online curriculum &amp; lesssons available
Museums also making education videos for children
"A remote supervision system is set up to ensure continuity of learning during the weeks of suspension. Students are offered a work plan and learning situations by their teachers." (From MoE)
"Distance learning will focus on essential content, including new contents, whose mastery is essential for the student to progress in his career school. When courses are resumed, the contents treated within the framework of distance education will be consolidated in class, before new learning is started." (MoE)
Also plans to make-up classes in the summer and condense second and third terms: "The 2nd and 3rd terms of the current school year are merged into a single period of reference which runs from Monday January 6, 2020 to Wednesday July 15, 2020."
"Distance education may have negative effects for some populations school, including the most disadvantaged and vulnerable students. To prevent students from find themselves isolated at home and do not participate in distance education, a procedure systematic will be implemented at the national level. This will clearly identify this target population and support the pupils concerned with a series of measures." [This includes students with disabilities] (From MoE)</t>
  </si>
  <si>
    <t>Multiple languages available</t>
  </si>
  <si>
    <t>Parent information available in multiple languages. "Questions about the interruption of activities in schools and daycare centers? Here you can find answers to frequently asked questions in seven languages: French, Luxembourgish, German, English, Portuguese, Arabic and Chinese."</t>
  </si>
  <si>
    <t xml:space="preserve">Postponing national exams for some grade levels.
Content of secondary school exams altered to only cover material through early March. </t>
  </si>
  <si>
    <t>Parents who need to stay home with children under 13 are eligble for family leave pay.</t>
  </si>
  <si>
    <t>https://script.lu/fr/schoul-doheem-2020
http://www.men.public.lu/fr/actualites/articles/communiques-conference-presse/2020/03/12-fermeture-Covid-19A/avis-ef-fr.pdf
https://today.rtl.lu/news/luxembourg/a/1481888.html</t>
  </si>
  <si>
    <t>https://www.schouldoheem.lu/lu</t>
  </si>
  <si>
    <t>https://www.facebook.com/MENJELuxembourg/?fref=mentions&amp;__xts__[0]=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t>
  </si>
  <si>
    <t>https://planipolis.iiep.unesco.org/sites/planipolis/files/ressources/luxembourg_covid_ecoles.pdf</t>
  </si>
  <si>
    <t>Macao SAR, China</t>
  </si>
  <si>
    <t>MAC</t>
  </si>
  <si>
    <t>Schools initially scheduled to re-open on March 30th. Postponed again on March 19th indefnitely.</t>
  </si>
  <si>
    <t xml:space="preserve">Online learning available through MoE
Online and telephone counseling available to students through Department of Education. </t>
  </si>
  <si>
    <t>Some materials available in Chinese, Portugese, and English</t>
  </si>
  <si>
    <t>Materials for parents available. Some are available in multiple languages.</t>
  </si>
  <si>
    <t>https://www.gov.mo/en/news/122782/
https://portal.dsej.gov.mo/webdsejspace/site/studyarrange/index-e.jsp?con=resource</t>
  </si>
  <si>
    <t>http://www.dsej.gov.mo/~webdsej/web/index.php?t=Sun%20Mar%2029%202020%2021:07:44%20GMT-0400%20(Eastern%20Daylight%20Time)
https://portal.dsej.gov.mo/webdsejspace/site/studyarrange/index-e.jsp?con=letter</t>
  </si>
  <si>
    <t>https://www.facebook.com/dsejmacau</t>
  </si>
  <si>
    <t>Madagascar</t>
  </si>
  <si>
    <t>MDG</t>
  </si>
  <si>
    <t xml:space="preserve">All schools and universities initially closed March 23 - April 22. </t>
  </si>
  <si>
    <t>Developing radio and television-based instruction platforms. "Mathematics lessons are presented in French and aimed at primary school students using Teaching At the Right Level (TARL) methodology to increase impact of the lessons. The live broadcast is also hosted on the YouTube channel ‘RTA Official’ so that they can be used as on-demand content as well. These lessons are supported by the Japan International Cooperation Agency. The Ministry of National Education and Technical and Vocational Education is also using a recruitment drive to hire more designers to rapidly increase the production of educational content for all Malagasy students. Educational radio programming is aimed at teaching Malagasy to students in Grade 1 and 2 and is supported by UNICEF. The radio programs are also shared on the WeTransfer platform." (From World Bank)
Educational self-learning booklets are being developed for high school students. 
Support guides available online for exam grades though no online instruction or virtual learning platforms are available (Internet access is limited)</t>
  </si>
  <si>
    <r>
      <rPr>
        <rFont val="PT Sans"/>
        <color rgb="FF696158"/>
        <sz val="10.0"/>
      </rPr>
      <t>The general Bac exams will take place from October 19 to 23, 2020 and those of the professional or technological Bac have been stopped from October 26 to 29, 2020 (</t>
    </r>
    <r>
      <rPr>
        <rFont val="PT Sans"/>
        <color rgb="FF1155CC"/>
        <sz val="10.0"/>
        <u/>
      </rPr>
      <t>source</t>
    </r>
    <r>
      <rPr>
        <rFont val="PT Sans"/>
        <color rgb="FF696158"/>
        <sz val="10.0"/>
      </rPr>
      <t>)</t>
    </r>
  </si>
  <si>
    <t>http://www.education.gov.mg/actualites/
http://www.education.gov.mg/ceg-ambanintsena-lancement-officiel-de-la-remise-des-livrets-dapprentissage-pour-les-eleves-du-secondaire/</t>
  </si>
  <si>
    <t>https://www.thesouthafrican.com/news/africa/coronavirus-covid-19-madagascar-lockdown/
https://www.worldbank.org/en/topic/edutech/brief/how-countries-are-using-edtech-to-support-remote-learning-during-the-covid-19-pandemic</t>
  </si>
  <si>
    <t>Malawi</t>
  </si>
  <si>
    <t>MWI</t>
  </si>
  <si>
    <t>All schools and universities closed.</t>
  </si>
  <si>
    <t xml:space="preserve">Online learning available for secondary school students. "Ministry of Education Science and Technology and TNM plc have signed a Memorandum of Understanding (MOU) to provide free internet to learners. This is to keep children learning in the face of the #COVID-19 pandemic."
Some television and radio programs available for primary school students. </t>
  </si>
  <si>
    <r>
      <rPr>
        <rFont val="PT Sans"/>
        <color rgb="FF696158"/>
        <sz val="10.0"/>
      </rPr>
      <t>Not yet affected as exams are in the Oct/Nov/Dec period (</t>
    </r>
    <r>
      <rPr>
        <rFont val="PT Sans"/>
        <color rgb="FF1155CC"/>
        <sz val="10.0"/>
        <u/>
      </rPr>
      <t>source</t>
    </r>
    <r>
      <rPr>
        <rFont val="PT Sans"/>
        <color rgb="FF696158"/>
        <sz val="10.0"/>
      </rPr>
      <t>)</t>
    </r>
  </si>
  <si>
    <t>https://www.education.gov.mw/</t>
  </si>
  <si>
    <t>https://www.nyasatimes.com/malawi-lockdown-imminent-to-prevent-coronavirus-outbreak-as-cases-rise-in-africa/
https://twitter.com/NationOnlineMw/status/1252524263887851522</t>
  </si>
  <si>
    <t>Malaysia</t>
  </si>
  <si>
    <t>MYS</t>
  </si>
  <si>
    <t>Distance learning platform available.
Encouraging parents to home-school and advertising some ideas for activities on MoE Facebook page. 
"For students with limited Internet access, teachers can ask them to carry out their learning activities using textbooks, workbooks, review books and activity books without leaving home for personal study there is nothing left in learning."
New radio and television programs launched April 6</t>
  </si>
  <si>
    <t>Materials available in Malay.</t>
  </si>
  <si>
    <t>Resources for parents available in Malay.</t>
  </si>
  <si>
    <t>Exams delayed</t>
  </si>
  <si>
    <t xml:space="preserve">Existing cash transfer will be increased </t>
  </si>
  <si>
    <t>One time payment to people in select service sectors; critical worker allowance (Gentilini)</t>
  </si>
  <si>
    <t>https://www.moe.gov.my/en/pemberitahuan/announcement
https://www.aljazeera.com/news/2020/03/toll-rises-coronavirus-tightens-global-grip-live-updates-200315231500487.html
https://www.reuters.com/article/us-healthcare-coronavirus-malaysia/malaysia-closes-borders-schools-and-businesses-as-virus-tally-climbs-idUSKBN2131JY</t>
  </si>
  <si>
    <t>https://sites.google.com/moe-dl.edu.my/gerbangpdpjpwpkl/home</t>
  </si>
  <si>
    <t>https://www.facebook.com/KemPendidikan/</t>
  </si>
  <si>
    <t>Maldives</t>
  </si>
  <si>
    <t>MDV</t>
  </si>
  <si>
    <t>"lessons are being delivered to students via online platforms. This week, a TV program was launched to deliver school lessons to tenth graders who will be sitting the O' level exams this year. The lessons will be aired via Youtube and on state TV Channel PSM and YES TV.
The Education Ministry is currently making preparations to begin online schooling for lower grades. The ministry is compiling a list of students who do not have access to TV or the internet."</t>
  </si>
  <si>
    <t xml:space="preserve">Lessons delivered online and through TV broadcasting. Radio programming in the process of being developed for students who can't access online learning. </t>
  </si>
  <si>
    <r>
      <rPr>
        <rFont val="PT Sans"/>
        <color rgb="FF696158"/>
        <sz val="10.0"/>
      </rPr>
      <t>O Level postponed until May/June 2021 (</t>
    </r>
    <r>
      <rPr>
        <rFont val="PT Sans"/>
        <color rgb="FF1155CC"/>
        <sz val="10.0"/>
        <u/>
      </rPr>
      <t>source</t>
    </r>
    <r>
      <rPr>
        <rFont val="PT Sans"/>
        <color rgb="FF696158"/>
        <sz val="10.0"/>
      </rPr>
      <t>)</t>
    </r>
  </si>
  <si>
    <t>https://avas.mv/en/79752https://avas.mv/en/79752
https://avas.mv/en/79749</t>
  </si>
  <si>
    <t>https://www.moe.gov.mv/assets/upload/SOP_on_COVID_19_09.03.2020.pdf</t>
  </si>
  <si>
    <t>https://www.facebook.com/EducationMV/</t>
  </si>
  <si>
    <t>https://planipolis.iiep.unesco.org/sites/planipolis/files/ressources/maldives_sop_on_covid_19_09.03.2020.pdf</t>
  </si>
  <si>
    <t>Mali</t>
  </si>
  <si>
    <t>MLI</t>
  </si>
  <si>
    <t>The national television of Mali broadcasts educational content starting from 14 April for primary and secondary levels.</t>
  </si>
  <si>
    <t>https://mosaiqueguinee.com/covid-19-le-mali-suspend-tout-ecoles-rassemblements-boites-de-nuit-vols-venant-de-pays-touches/</t>
  </si>
  <si>
    <t>http://www.education.gouv.ml/contenu_actualite.aspx</t>
  </si>
  <si>
    <t>https://www.facebook.com/Minist%C3%A8re-de-lEducation-Nationale-du-Mali-507828789396082/</t>
  </si>
  <si>
    <t>Malta</t>
  </si>
  <si>
    <t>MLT</t>
  </si>
  <si>
    <t>MoE offering online learning</t>
  </si>
  <si>
    <t>MoE offiering online learning platforms</t>
  </si>
  <si>
    <t xml:space="preserve">Migrant students unit of Ministry of Education is providing some materials online materials in other languages. Most are in English. </t>
  </si>
  <si>
    <t xml:space="preserve">Parental resources online. Most in English or Maltese. Some in additional languages from Migrant Students Unit. </t>
  </si>
  <si>
    <t>oral examinations at ordinary level will not be held; will re-evalaute exams for other levels as the situation evolves. As of March 28th, gov has postponed exams until september</t>
  </si>
  <si>
    <t>postponed</t>
  </si>
  <si>
    <r>
      <rPr>
        <rFont val="PT Sans"/>
        <color rgb="FF696158"/>
        <sz val="10.0"/>
        <u/>
      </rPr>
      <t xml:space="preserve">https://www.tvm.com.mt/en/news/all-schools-to-be-shut-down-for-one-week/
</t>
    </r>
    <r>
      <rPr>
        <rFont val="PT Sans"/>
        <color rgb="FF1155CC"/>
        <sz val="10.0"/>
        <u/>
      </rPr>
      <t>https://www.gov.mt/en/Government/DOI/Press%20Releases/Pages/2020/March/28/pr200570en.aspx</t>
    </r>
  </si>
  <si>
    <t>https://www.facebook.com/pg/migrantlearnersunitmalta/posts/?ref=page_internal
https://curriculum.gov.mt/en/digital_resources/Pages/Maths-Week-by-Week-Study-Lessons.aspx</t>
  </si>
  <si>
    <t>https://www.facebook.com/edukazzjoni/</t>
  </si>
  <si>
    <t>Marshall Islands</t>
  </si>
  <si>
    <t>MHL</t>
  </si>
  <si>
    <t>https://www.facebook.com/rmipss/</t>
  </si>
  <si>
    <t>Mauritania</t>
  </si>
  <si>
    <t>MRT</t>
  </si>
  <si>
    <t xml:space="preserve">E-learning platform available. "The Ministry of Fundamental Education and National Education Reform created an experimental program for distance training through public media for the benefit of students in 6th grade." (UNESCO)
 </t>
  </si>
  <si>
    <t>http://www.education.gov.mr/</t>
  </si>
  <si>
    <t>Mauritius</t>
  </si>
  <si>
    <t>MUS</t>
  </si>
  <si>
    <t>Schools closed March 19th. An initial general lockdown was announced from March 19 - May 4.</t>
  </si>
  <si>
    <t xml:space="preserve">MoE posted links to Mathematics resources for educators from Cambridge Educaiton, but there is currently no distance learning plan. Advice for parents posted includes one-on-one time, setting structure, and managing bad behavior. 
"A large amount of resources is already available for Grades 7 to 9 on the Student Support Programme (SSP) portal. These lessons will also be broadcast on the MBC TV channels" (MoE); Grad 10-12 will have online Zoom lessons with teachers. Currently no plans for primary distance learning. </t>
  </si>
  <si>
    <r>
      <rPr>
        <rFont val="PT Sans"/>
        <color rgb="FF696158"/>
        <sz val="10.0"/>
      </rPr>
      <t>SC/HSC exams being rescheduled (</t>
    </r>
    <r>
      <rPr>
        <rFont val="PT Sans"/>
        <color rgb="FF1155CC"/>
        <sz val="10.0"/>
        <u/>
      </rPr>
      <t>source</t>
    </r>
    <r>
      <rPr>
        <rFont val="PT Sans"/>
        <color rgb="FF696158"/>
        <sz val="10.0"/>
      </rPr>
      <t>); assessments and examination schduled released by government (</t>
    </r>
    <r>
      <rPr>
        <rFont val="PT Sans"/>
        <color rgb="FF1155CC"/>
        <sz val="10.0"/>
        <u/>
      </rPr>
      <t>source</t>
    </r>
    <r>
      <rPr>
        <rFont val="PT Sans"/>
        <color rgb="FF696158"/>
        <sz val="10.0"/>
      </rPr>
      <t>)</t>
    </r>
  </si>
  <si>
    <t>http://www.govmu.org/English/News/Pages/Covid-19-Mauritius-extends-travel-restrictions-extended-to-European-countries-and-Reunion-Island-for-next-two-weeks.aspx
https://www.facebook.com/notes/coronavirus-moris/fermeture-des-%C3%A9tablissements-scolaires/105130654459929/</t>
  </si>
  <si>
    <t>http://ministry-education.govmu.org/English/Pages/Parenting-Tips.aspx</t>
  </si>
  <si>
    <t>https://www.facebook.com/notes/coronavirus-moris/fermeture-des-%C3%A9tablissements-scolaires/105130654459929/</t>
  </si>
  <si>
    <t>https://planipolis.iiep.unesco.org/sites/planipolis/files/ressources/mauritius_communique_covid_secondary_schools_students.pdf</t>
  </si>
  <si>
    <t>Mexico</t>
  </si>
  <si>
    <t>MEX</t>
  </si>
  <si>
    <t>School calendar will be adjusted. Current plan is for extended school break. Government is exploring possibility of transition to distance learning from that point; The SEP will establish an electronic and digital distance education system for the recovery of learning content.; while school is still in session (closings announced March 13) a number of in school health screening measures were implemented including several involving parents).</t>
  </si>
  <si>
    <t>MoE making online and TV learning available. Mexico has a long standing television learning program that was ready to be deloyed when schools closed. 
"From March 30th we will start online diplomas and courses for teachers related to updating and training in the use of digital information, communication, knowledge and learning technologies" (MoE)
Declaration from MoE says parents are required to continue with learning at home. 
"To supplement television programming for students, digital copies of all textbooks across all subjects and levels of education have been made freely available on the Government of Mexico website in text as well as Braille format." (World Bank)</t>
  </si>
  <si>
    <t xml:space="preserve">Resources distributed in Braille for students in need. </t>
  </si>
  <si>
    <t>Anticipating payment of pensions is moved up to support older adults (Gentilini)</t>
  </si>
  <si>
    <t>Advance of pensions for older people (Gentilini)</t>
  </si>
  <si>
    <t xml:space="preserve">https://twitter.com/mexicoworldcup/status/1238930358307041282?s=21 ; https://www.infobae.com/america/mexico/2020/08/04/sep-estas-son-las-fechas-y-requisitos-de-inscripcion-al-ciclo-escolar-2020-2021/
https://twitter.com/SEP_mx
</t>
  </si>
  <si>
    <t>https://www.gob.mx/sep/articulos/comunicado-conjunto-no-3-presentan-salud-y-sep-medidas-de-prevencion-para-el-sector-educativo-nacional-por-covid-19?idiom=es
https://www.worldbank.org/en/topic/edutech/brief/how-countries-are-using-edtech-to-support-remote-learning-during-the-covid-19-pandemic</t>
  </si>
  <si>
    <t>https://planipolis.iiep.unesco.org/sites/planipolis/files/ressources/mexico_acuerdo_02_03_20_suspension_de_clases.pdf</t>
  </si>
  <si>
    <t>Micronesia, Fed. Sts.</t>
  </si>
  <si>
    <t>FSM</t>
  </si>
  <si>
    <t>Implemented additional WASH stations and measures in schools</t>
  </si>
  <si>
    <t>http://national.doe.fm/index.php/ndoe-public/ndeo-news/recent-events/542-marcella-foundation-impacts-schools-with-healthy-contribution</t>
  </si>
  <si>
    <t>https://www.fsmsped.org/</t>
  </si>
  <si>
    <t>https://www.facebook.com/FSMSpecialEducation/</t>
  </si>
  <si>
    <t>Moldova</t>
  </si>
  <si>
    <t>MDA</t>
  </si>
  <si>
    <t xml:space="preserve">MoE is organizing distance learning and working with universities to design distance learning opportunities; released decree preventing the firing of teaching staff during this time. </t>
  </si>
  <si>
    <t xml:space="preserve">MoE organizing distance learning. MoE in disucssions with teleradio company about broadcasting educational programming on radio and TV
"Starting today, the Ministry of Education, Culture and Research launches the campaign "I AM RESPONSIBLE! My class is HOME! ”(MoE, March 23)
Counseling available for students virtually and over the phone through MoE. </t>
  </si>
  <si>
    <t>Materials available in Romanian.</t>
  </si>
  <si>
    <t>National exams cancelled</t>
  </si>
  <si>
    <t xml:space="preserve">
https://www.usnews.com/news/world/articles/2020-03-10/moldova-bans-foreigners-on-all-flights-from-countries-with-coronavirus</t>
  </si>
  <si>
    <t>https://mecc.gov.md/ro/press-releases</t>
  </si>
  <si>
    <t>https://www.facebook.com/ministerulculturii/?ref=nf&amp;hc_ref=ART8NYYpwaQI_qLHrDFO8RbHojgfx8--mDqOAvV9tAx-BP8Y9YcZWj7nAu63uN8gIgk</t>
  </si>
  <si>
    <t>Monaco</t>
  </si>
  <si>
    <t>MCO</t>
  </si>
  <si>
    <t xml:space="preserve">Closing all levels of education until further notice; encouraging continued instruction through digital learning. </t>
  </si>
  <si>
    <t>MoE is encouraging use of distance learning (unclear what is available)</t>
  </si>
  <si>
    <r>
      <rPr>
        <rFont val="PT Sans"/>
        <color rgb="FF696158"/>
        <sz val="10.0"/>
      </rPr>
      <t>Exams for high school and college students cancelled - grades will be determined by other means. Catch-up exams scheduled for July for failing students. Oral exams maintained for first year pupils (</t>
    </r>
    <r>
      <rPr>
        <rFont val="PT Sans"/>
        <color rgb="FF1155CC"/>
        <sz val="10.0"/>
        <u/>
      </rPr>
      <t>source</t>
    </r>
    <r>
      <rPr>
        <rFont val="PT Sans"/>
        <color rgb="FF696158"/>
        <sz val="10.0"/>
      </rPr>
      <t>)</t>
    </r>
  </si>
  <si>
    <t>https://www.hellomonaco.com/news/latest-news/four-more-people-tested-positive-for-covid-19-in-monaco/
https://en.gouv.mc/Policy-Practice/Social-Affairs-and-Health/News/CORONAVIRUS-The-Prince-s-Government-has-Decided-to-Close-Creches-and-Educational-Establishments-from-Monday</t>
  </si>
  <si>
    <t>https://en.gouv.mc/Policy-Practice/Social-Affairs-and-Health/News/CORONAVIRUS-The-Prince-s-Government-has-Decided-to-Close-Creches-and-Educational-Establishments-from-Monday
https://twitter.com/MEDSMongolia</t>
  </si>
  <si>
    <t>https://www.facebook.com/GvtMonaco/</t>
  </si>
  <si>
    <t>Mongolia</t>
  </si>
  <si>
    <t>MNG</t>
  </si>
  <si>
    <t xml:space="preserve">Preventative measure as outbreak grew in China. School closures extended on March 24 until April 30th. </t>
  </si>
  <si>
    <t>Launching large scale televized lessons for all levels of education. TV seems to be the focus medium for distance learning. 
"Government has prepared online courses and tele-lessons in several languages such as Mongolian, Kazakh, Tuvan and sign language which are available to the students, their parents, and teachers and are being delivered on 16 different television channels with a fixed daily" UNESCO
"Since the school closure, 480 online courses and 206 textbooks have been uploaded to  educational website (www.econtent.edu.mn) and so far have reached more than 100,000 overlapping users.
The Ministry of Education, Culture, Science and Sports of Mongolia has taken immediate actions to distribute the necessary education budget in the current emerging situation." (UNESCO)</t>
  </si>
  <si>
    <t>Tele-lessons in several languages including Mongolian, Kazakh, Tuvan and sign language</t>
  </si>
  <si>
    <r>
      <rPr>
        <rFont val="PT Sans"/>
        <color rgb="FF696158"/>
        <sz val="10.0"/>
      </rPr>
      <t>No exams will be organized to promote school students to the next grade. Instead, students' performance will be assessed based on the results of the first semester of the school year; The scheduled date of nationwide general entrance exams for high school graduates remains the same on July 2-5 and universities’ admission process is set on July 8- - these tesst to be given in an online format (</t>
    </r>
    <r>
      <rPr>
        <rFont val="PT Sans"/>
        <color rgb="FF1155CC"/>
        <sz val="10.0"/>
        <u/>
      </rPr>
      <t>source</t>
    </r>
    <r>
      <rPr>
        <rFont val="PT Sans"/>
        <color rgb="FF696158"/>
        <sz val="10.0"/>
      </rPr>
      <t xml:space="preserve">, </t>
    </r>
    <r>
      <rPr>
        <rFont val="PT Sans"/>
        <color rgb="FF1155CC"/>
        <sz val="10.0"/>
        <u/>
      </rPr>
      <t>source</t>
    </r>
    <r>
      <rPr>
        <rFont val="PT Sans"/>
        <color rgb="FF696158"/>
        <sz val="10.0"/>
      </rPr>
      <t>).</t>
    </r>
  </si>
  <si>
    <t>Tele-lessons available in Sign Language</t>
  </si>
  <si>
    <t>MoE working with NGO partners to provide food for students in need.</t>
  </si>
  <si>
    <t>https://www.usnews.com/news/world/articles/2020-02-19/mongolia-to-shut-schools-until-march-30-to-curb-virus-outbreak
https://mecss.gov.mn/news/2352/</t>
  </si>
  <si>
    <t>https://mecss.gov.mn/news/2337/
https://twitter.com/MEDSMongolia
https://en.unesco.org/news/mongolia-students-embarked-remote-learning-response-covid-19</t>
  </si>
  <si>
    <t>Montenegro</t>
  </si>
  <si>
    <t>MNE</t>
  </si>
  <si>
    <t>At least 2 weeks</t>
  </si>
  <si>
    <t>Nothing as of March 20th</t>
  </si>
  <si>
    <t>One-time additional benefits to pensioners and family allowance; social security waiver/subsidy (Gentilini)</t>
  </si>
  <si>
    <t>https://www.usnews.com/news/world/articles/2020-03-13/montenegro-bars-gatherings-closes-schools-ports-and-border-crossings</t>
  </si>
  <si>
    <t>http://www.mpin.gov.me/en/ministry</t>
  </si>
  <si>
    <t>Morocco</t>
  </si>
  <si>
    <t>MAR</t>
  </si>
  <si>
    <t>Courses being broadcast on television (possibly more - materials are in Arabic)</t>
  </si>
  <si>
    <t xml:space="preserve">Courses are being broadcast on television. Daily lesson schedules available from MoE. USAID is supporting distance learning in Morocco. </t>
  </si>
  <si>
    <t>Lessons broadcast in Arabic and French.</t>
  </si>
  <si>
    <r>
      <rPr>
        <rFont val="PT Sans"/>
        <color rgb="FF696158"/>
        <sz val="10.0"/>
      </rPr>
      <t>All exams cancelled except for the Baccalaureate (</t>
    </r>
    <r>
      <rPr>
        <rFont val="PT Sans"/>
        <color rgb="FF1155CC"/>
        <sz val="10.0"/>
        <u/>
      </rPr>
      <t>source</t>
    </r>
    <r>
      <rPr>
        <rFont val="PT Sans"/>
        <color rgb="FF696158"/>
        <sz val="10.0"/>
      </rPr>
      <t>)</t>
    </r>
  </si>
  <si>
    <t>E-payments to workers in the informal sector; unemployment benefits; social security/wage subsidy (Gentilini)</t>
  </si>
  <si>
    <t>https://twitter.com/MarocEducation
https://www.nytimes.com/reuters/2020/03/14/world/europe/14reuters-health-coronavirus-morocco.html</t>
  </si>
  <si>
    <t>https://www.men.gov.ma/Ar/Pages/Accueil.aspx
https://www.men.gov.ma/Ar/Pages/DetailActualite.aspx?ActuID=3qh/5orIPXw=</t>
  </si>
  <si>
    <t>https://www.facebook.com/EducationNationaleMaroc/</t>
  </si>
  <si>
    <t>Mozambique</t>
  </si>
  <si>
    <t>MOZ</t>
  </si>
  <si>
    <t>Radio lessons launched on Mon 6 April</t>
  </si>
  <si>
    <r>
      <rPr>
        <rFont val="PT Sans"/>
        <color rgb="FF696158"/>
        <sz val="10.0"/>
      </rPr>
      <t>Not yet affected as exams are in the Oct/Nov/Dec period (</t>
    </r>
    <r>
      <rPr>
        <rFont val="PT Sans"/>
        <color rgb="FF1155CC"/>
        <sz val="10.0"/>
        <u/>
      </rPr>
      <t>source</t>
    </r>
    <r>
      <rPr>
        <rFont val="PT Sans"/>
        <color rgb="FF696158"/>
        <sz val="10.0"/>
      </rPr>
      <t>)</t>
    </r>
  </si>
  <si>
    <r>
      <rPr>
        <rFont val="PT Sans"/>
        <color rgb="FF696158"/>
        <sz val="10.0"/>
      </rPr>
      <t xml:space="preserve">https://allafrica.com/stories/202003200758.html
</t>
    </r>
    <r>
      <rPr>
        <rFont val="PT Sans"/>
        <color rgb="FF000000"/>
        <sz val="10.0"/>
      </rPr>
      <t>https://allafrica.com/stories/202004060996.html</t>
    </r>
  </si>
  <si>
    <t>http://www.mined.gov.mz/Documents/Circular%20n%C2%BA02.pdf
http://www.mined.gov.mz/Pages/Home.aspx</t>
  </si>
  <si>
    <t>Myanmar</t>
  </si>
  <si>
    <t>MMR</t>
  </si>
  <si>
    <t xml:space="preserve">Coding as closed based on UNESCO data. </t>
  </si>
  <si>
    <t>Nothing from MoE as of March 22</t>
  </si>
  <si>
    <r>
      <rPr>
        <rFont val="PT Sans"/>
        <color rgb="FF696158"/>
        <sz val="10.0"/>
      </rPr>
      <t>Indicated that high-stakes exams will be held online (</t>
    </r>
    <r>
      <rPr>
        <rFont val="PT Sans"/>
        <color rgb="FF1155CC"/>
        <sz val="10.0"/>
        <u/>
      </rPr>
      <t>source</t>
    </r>
    <r>
      <rPr>
        <rFont val="PT Sans"/>
        <color rgb="FF696158"/>
        <sz val="10.0"/>
      </rPr>
      <t>)</t>
    </r>
  </si>
  <si>
    <t>https://www.straitstimes.com/asia/se-asia/coronavirus-with-zero-infections-laos-and-myanmar-gird-for-battle</t>
  </si>
  <si>
    <t>http://www.moe-st.gov.mm/</t>
  </si>
  <si>
    <t>https://www.facebook.com/moe.gov.mm/</t>
  </si>
  <si>
    <t>Namibia</t>
  </si>
  <si>
    <t>NAM</t>
  </si>
  <si>
    <t>All schools and libraries closed. MoE proposed alternate school calendar for students to make up classes at a later date.</t>
  </si>
  <si>
    <t>Launched 'Namibia Reads'. Namibia Reads is an application promoted by the Ministry of Education consisting e-books, activities and quizzes for children aged from 3 to 12  years (UNESCO)</t>
  </si>
  <si>
    <r>
      <rPr>
        <rFont val="PT Sans"/>
        <color rgb="FF696158"/>
        <sz val="10.0"/>
      </rPr>
      <t>Not yet affected as exams are in the Oct/Nov/Dec period (</t>
    </r>
    <r>
      <rPr>
        <rFont val="PT Sans"/>
        <color rgb="FF1155CC"/>
        <sz val="10.0"/>
        <u/>
      </rPr>
      <t>source</t>
    </r>
    <r>
      <rPr>
        <rFont val="PT Sans"/>
        <color rgb="FF696158"/>
        <sz val="10.0"/>
      </rPr>
      <t>)</t>
    </r>
  </si>
  <si>
    <t>No - WFP is normally responsible for school meals. Currently discontinued.</t>
  </si>
  <si>
    <t>https://twitter.com/wfpnamibia?lang=en</t>
  </si>
  <si>
    <t>https://www.facebook.com/MoEACNamibia/</t>
  </si>
  <si>
    <t>https://planipolis.iiep.unesco.org/sites/planipolis/files/ressources/namibia_72e_closure.due_to_covid-19.pdf</t>
  </si>
  <si>
    <t>Nauru</t>
  </si>
  <si>
    <t>NRU</t>
  </si>
  <si>
    <r>
      <rPr>
        <rFont val="PT Sans"/>
        <color rgb="FF1155CC"/>
        <sz val="10.0"/>
        <u/>
      </rPr>
      <t>Declaration of National Emergency, 16 March</t>
    </r>
    <r>
      <rPr>
        <rFont val="PT Sans"/>
        <color rgb="FF696158"/>
        <sz val="10.0"/>
      </rPr>
      <t xml:space="preserve"> but due to no cases, schools allowed to </t>
    </r>
    <r>
      <rPr>
        <rFont val="PT Sans"/>
        <color rgb="FF1155CC"/>
        <sz val="10.0"/>
        <u/>
      </rPr>
      <t>operate as normal.</t>
    </r>
  </si>
  <si>
    <t>Nepal</t>
  </si>
  <si>
    <t>NPL</t>
  </si>
  <si>
    <t>"The government of Nepal on Wednesday decided to shut all academic instructions including schools, colleges, and universities till April 12"</t>
  </si>
  <si>
    <t>Nothing from the MoE as of March 22
Radio Jingle - The Ministry of Education Science &amp; Technology in collaboration with other partners introduced radio programs with potential learning activities for children during lockdown. (Radio Annaapurna Kaski 93.4) (source: Plan International as of June)</t>
  </si>
  <si>
    <t>https://moe.gov.np/assets/uploads/files/New_Doc_2020-03-18_21.52_.28_1-converted_.pdf
https://kathmandupost.com/2/2020/03/14/parents-demand-that-schools-close-down-but-government-wants-to-finish-with-exams-first
https://english.onlinekhabar.com/coronavirus-crisis-nepal-shuts-schools-colleges-till-april-12-gyms-and-cinemas-till-april-30.html</t>
  </si>
  <si>
    <t>https://moe.gov.np/
https://plan-international.org/case-studies/radio-lessons-nepalese-children-lockdown</t>
  </si>
  <si>
    <t>https://www.facebook.com/moenepalofficial/</t>
  </si>
  <si>
    <t>Netherlands</t>
  </si>
  <si>
    <t>NLD</t>
  </si>
  <si>
    <t>Plans to reopen schools for primary-level students in May. [See 'school reopening tracker' sheet for details and updates]</t>
  </si>
  <si>
    <t>Parliament discussing distance learning options as of March 20th</t>
  </si>
  <si>
    <t>"All national exams for this school year have been cancelled, education minister Arie Slob has decided in consultation with the education sector. This will give schools more time to round off the school exams. Pupils can obtain their school-leaving certificates based on their results on the school exams." (March 24, MoE)</t>
  </si>
  <si>
    <t>Reduced work time (subsidized) (Gentilini)</t>
  </si>
  <si>
    <t>Special unemployment payment; cash transfer to self-employed</t>
  </si>
  <si>
    <t>https://nltimes.nl/2020/03/13/mps-concerned-schools-staying-open-netherlands
https://www.forbes.com/sites/carltonreid/2020/03/15/coronavirus-leads-to-closures-of-dutch-sex-shops-and-cannabis-cafes-but-bike-shops-to-stay-open/#6d64ca4f25b1</t>
  </si>
  <si>
    <t>https://www.government.nl/ministries/ministry-of-education-culture-and-science
https://www.government.nl/ministries/ministry-of-education-culture-and-science/news/2020/03/24/no-national-exams-this-year</t>
  </si>
  <si>
    <t>https://www.leraar.nl/news/view/60169116/Lesgeven%20vanuit%20huis:%20praktische%20tools%20en%20tips</t>
  </si>
  <si>
    <t>New Caledonia</t>
  </si>
  <si>
    <t>NCL</t>
  </si>
  <si>
    <t>"Following the presence of two confirmed cases of Covid-19 coronavirus in New Caledonia, all schools (public and private) will close on Thursday March 19, 2020 at the end of the day and until further notice."</t>
  </si>
  <si>
    <t>"Educational continuity is set up in public secondary schools so that your child continues to learn.
The arrangements vary according to the establishments: pockets distributed in tribes, virtual class on the cned, homework via Pronote, group classes on social networks, telephone exchanges with teachers, etc."</t>
  </si>
  <si>
    <t>Broadcasts and online materials available in French</t>
  </si>
  <si>
    <t xml:space="preserve">https://www.rnz.co.nz/news/pacific/412092/coronavirus-sixth-case-in-tahiti-two-in-new-caledonia
</t>
  </si>
  <si>
    <t>https://www.lumni.fr/article/revisez-avec-la-maison-lumni</t>
  </si>
  <si>
    <t>https://www.facebook.com/acnoumea</t>
  </si>
  <si>
    <t>New Zealand</t>
  </si>
  <si>
    <t>NZL</t>
  </si>
  <si>
    <t>Schools planned to be re-opened April 29th. [See 'school reopening tracker' sheet for details and updates]</t>
  </si>
  <si>
    <t xml:space="preserve">"Distance education will be provided where possible. School holidays will start early, from 30 March to 14 April inclusive. During the holiday break, we will support schools to develop e-learning and other distance learning options for Term 2.
Tertiary providers are moving to full distance learning as quickly as possible."
Learning from home - Official platform of the Ministry of Education for distance learning, offering different resources by subject area in English.
Ki te Ao Mārama - Learning resources in Maori from pre-primary up to secondary levels.
Papa Kāinga TV - The Home Learning program airs daily for young people aged between 0 and 15 for the duration of 1 month during the lockdown. </t>
  </si>
  <si>
    <r>
      <rPr>
        <rFont val="PT Sans"/>
        <color rgb="FF696158"/>
        <sz val="10.0"/>
      </rPr>
      <t>End of year exams have been postponed by 10 days (November/December) but plan to go ahead (</t>
    </r>
    <r>
      <rPr>
        <rFont val="PT Sans"/>
        <color rgb="FF1155CC"/>
        <sz val="10.0"/>
        <u/>
      </rPr>
      <t>Source</t>
    </r>
    <r>
      <rPr>
        <rFont val="PT Sans"/>
        <color rgb="FF696158"/>
        <sz val="10.0"/>
      </rPr>
      <t>)</t>
    </r>
  </si>
  <si>
    <t>Low-income households receiving a $25 per week benefit increase and a doubling of the Winter Energy Payment; subsidized sick leave; wage subsidies (Gentilini)</t>
  </si>
  <si>
    <t>https://www.rnz.co.nz/news/national/412400/teachers-at-odds-over-urgent-closure-of-schools-early-childhood-centres</t>
  </si>
  <si>
    <t>http://www.education.govt.nz/</t>
  </si>
  <si>
    <t>https://www.facebook.com/EducationGovtNZ/</t>
  </si>
  <si>
    <t>https://planipolis.iiep.unesco.org/sites/planipolis/files/ressources/new_zealand_decision-tool-for-early-learning-and-schools-responses-to-covid-19.pdf
https://planipolis.iiep.unesco.org/en/2020/covid-19-novel-coronavirus-information-and-advice-students-wh%C4%81nau-and-education</t>
  </si>
  <si>
    <t>https://www.theguardian.com/world/2020/apr/27/new-zealand-prepares-to-lift-strict-lockdown-after-eliminating-coronavirus</t>
  </si>
  <si>
    <t>Nicaragua</t>
  </si>
  <si>
    <t>NIC</t>
  </si>
  <si>
    <t>Schools remain open as of April 10. "Currently in the prevention phase the government offers video tutorials with good hygiene advice in schools.  The contingency plan would help students at home (including a methodology of distance learning with guidance on the use of online platforms). The team is preparing pedagogical guides, by grade, and organizing digital content to be shared in the educational platform." (From WB)</t>
  </si>
  <si>
    <t xml:space="preserve">Schools did not close. </t>
  </si>
  <si>
    <t>https://www.mined.gob.ni/biblioteca/</t>
  </si>
  <si>
    <t>https://www.mined.gob.ni/noticias/</t>
  </si>
  <si>
    <t>https://www.facebook.com/minednicaragua/</t>
  </si>
  <si>
    <t>Niger</t>
  </si>
  <si>
    <t>NER</t>
  </si>
  <si>
    <t xml:space="preserve">MoE launched radio lessons for secondary education since mid-April.
</t>
  </si>
  <si>
    <t>http://nigerdiaspora.net/index.php/politique-niger/8791-message-a-la-nation-du-president-de-la-republique-sur-la-situation-de-la-pandemie-du-coronavirus-covid-19-notre-seule-arme-reste-la-prevention-appliquons-donc-avec-rigueur-ces-mesures-et-prions-dieu-pour-qu-il-protege-notre-pays-et-au-dela-le-monde-declare-sem-issoufou-mahamadou</t>
  </si>
  <si>
    <t>Nigeria</t>
  </si>
  <si>
    <t>NGA</t>
  </si>
  <si>
    <t xml:space="preserve">Decision made by federal MoE to close all unity schools beginning March 26th. </t>
  </si>
  <si>
    <t>Distance learning varies by state.  
"the Task Team has developed a ‘Learn at Home Programme’. The webpage is constantly updated to reflect the status of implementation of the LHP; online resources and options available for equity in teaching and learning; advice on channels that may be used by states; and systems for tracking and monitoring of resources made available for this purpose. FME and UBEC in collaboration with National and State governments aims to provide context-appropriate resources that allow students, teachers, and schools to capitalise on home-based learning. These resources may include homework assignments, reading material, Radio, television, online content, and online learning." (From World Bank)</t>
  </si>
  <si>
    <r>
      <rPr>
        <rFont val="PT Sans"/>
        <color rgb="FF696158"/>
        <sz val="10.0"/>
      </rPr>
      <t>Senior School Certificate Exam will begin August 17 (</t>
    </r>
    <r>
      <rPr>
        <rFont val="PT Sans"/>
        <color rgb="FF1155CC"/>
        <sz val="10.0"/>
        <u/>
      </rPr>
      <t>source</t>
    </r>
    <r>
      <rPr>
        <rFont val="PT Sans"/>
        <color rgb="FF696158"/>
        <sz val="10.0"/>
      </rPr>
      <t>); WAEC will be held from August 7 - September 5, NABTEB and NECO will begin after WAEC is concluded (</t>
    </r>
    <r>
      <rPr>
        <rFont val="PT Sans"/>
        <color rgb="FF1155CC"/>
        <sz val="10.0"/>
        <u/>
      </rPr>
      <t>source</t>
    </r>
    <r>
      <rPr>
        <rFont val="PT Sans"/>
        <color rgb="FF696158"/>
        <sz val="10.0"/>
      </rPr>
      <t>) [Previously: WAEC Cancelled, 20 March (</t>
    </r>
    <r>
      <rPr>
        <rFont val="PT Sans"/>
        <color rgb="FF1155CC"/>
        <sz val="10.0"/>
        <u/>
      </rPr>
      <t>source</t>
    </r>
    <r>
      <rPr>
        <rFont val="PT Sans"/>
        <color rgb="FF696158"/>
        <sz val="10.0"/>
      </rPr>
      <t>)]</t>
    </r>
  </si>
  <si>
    <t xml:space="preserve">"Aalthough schools are closed, I have instructed the Ministry of Humanitarian Affairs, Disaster Management and Social Development to work with State Governments in developing a strategy on how to sustain the school feeding program during this period without compromising our social distancing policies," Mr Buhari had said. Currently no concrete plan for how school feeding will be implemented. </t>
  </si>
  <si>
    <t>https://www.humanitarianresponse.info/sites/www.humanitarianresponse.info/files/documents/files/covid-19_guide_for_schools.pdf.pdf
https://qz.com/africa/1821361/coronavirus-lagos-nigeria-shuts-schools-ban-public-gatherings/
https://allafrica.com/stories/202003310031.html
https://www.premiumtimesng.com/news/headlines/386540-how-well-continue-to-feed-pupils-despite-closure-of-schools-nigerian-govt.html</t>
  </si>
  <si>
    <r>
      <rPr>
        <rFont val="PT Sans"/>
        <color rgb="FF696158"/>
        <sz val="10.0"/>
      </rPr>
      <t xml:space="preserve">http://education.gov.ng/wp-content/uploads/2020/03/COVID-19-FG-ORDERS-CLOSURE-OF-UNITY-SCHOOLS.pdf
http://education.gov.ng/wp-content/uploads/2020/03/COVID-19-Impact-Mobile-Classroom-App-Declare-Portal-Free-For-Nigeria-Students-as-FG-Shut-down-Schools-Nationwide.pdf
</t>
    </r>
    <r>
      <rPr>
        <rFont val="PT Sans"/>
        <color rgb="FF1155CC"/>
        <sz val="10.0"/>
        <u/>
      </rPr>
      <t>https://www.worldbank.org/en/topic/edutech/brief/how-countries-are-using-edtech-to-support-remote-learning-during-the-covid-19-pandemic</t>
    </r>
  </si>
  <si>
    <t>https://www.facebook.com/nigeducation/</t>
  </si>
  <si>
    <t>https://planipolis.iiep.unesco.org/sites/planipolis/files/ressources/nigeria-education-sector-covid-19-contingency-plan.pdf</t>
  </si>
  <si>
    <t>North Macedonia</t>
  </si>
  <si>
    <t>MKD</t>
  </si>
  <si>
    <t>MoE making online and television instruction available</t>
  </si>
  <si>
    <t>MoE making online learning platforms available including digital reading tools and tools available to support instruction; educaitonal programming will be broadcast on television</t>
  </si>
  <si>
    <t xml:space="preserve">Broadcasts available in Macedonian, Albanian, Turkish, Serbian and Bosnian </t>
  </si>
  <si>
    <t xml:space="preserve">Information for parents available online in Macedonian. </t>
  </si>
  <si>
    <t xml:space="preserve">Subsidizing wages for workers in some sectors (tourism, transport, food) </t>
  </si>
  <si>
    <t>http://www.mon.gov.mk/index.php/2014-07-23-14-03-24/vesti-i-nastani/3115-izvestuvanje-za-prekin-na-vospitno-obrazovniot-proces-vo-uchilishtata
http://www.mon.gov.mk/index.php/2014-07-23-14-03-24/vesti-i-nastani/3119-besplatni-digitalni-platformi-aplikacii-i-sodrzhini-za-uchenje-doma
https://balkaninsight.com/2020/03/11/balkan-countries-tighten-security-as-coronavirus-cases-surge/</t>
  </si>
  <si>
    <t>http://www.mon.gov.mk/index.php/2014-07-23-14-03-24/vesti-i-nastani/3129-se-intenziviraat-chasovite-vo-ramki-na-edukativnata-programa-tv-uchilnica-na-mrtv</t>
  </si>
  <si>
    <t>https://www.facebook.com/UpravaMON/</t>
  </si>
  <si>
    <t>Northern Mariana Islands</t>
  </si>
  <si>
    <t>MNP</t>
  </si>
  <si>
    <t xml:space="preserve">Initially closed schools for 2 days and extended until March 30th on March 18th. </t>
  </si>
  <si>
    <t xml:space="preserve">MoE posting suggestions for online learning on social media pages. Education office did a parent survey to learn about internet access and technology at home. </t>
  </si>
  <si>
    <t>Materials available in English</t>
  </si>
  <si>
    <t xml:space="preserve">Materials for parents available in English. </t>
  </si>
  <si>
    <t>Meal support initial available on all islands. "The Grab &amp; Go Meal Distribution will be suspended after Monday, March 30, 2020 for the islands of Saipan and Tinian. The island of Rota will remain open and operational until schools resume."</t>
  </si>
  <si>
    <t>https://www.rnz.co.nz/international/pacific-news/411869/pacific-nations-take-further-measures-against-coronavirus</t>
  </si>
  <si>
    <t>https://www.facebook.com/cnmipss/</t>
  </si>
  <si>
    <t>Norway</t>
  </si>
  <si>
    <t>NOR</t>
  </si>
  <si>
    <t>Initial closure extended until April 13 on March 24. 
Remote counseling available to students in need. From MoE "Children and adolescents can also contact a confident adult if you experience something difficult. It is still possible for students to contact teachers or the school health service at their schools if they need to talk about difficult things."</t>
  </si>
  <si>
    <t>"The Norwegian Directorate for Education and Training and Uninett temporarily opened Feide for free, the national platform for a variety of digital services in education and research." (UNESCO)</t>
  </si>
  <si>
    <t>Lower-level exams cancelled; All students in upper secondary education who have passed all subjects receive diplomas</t>
  </si>
  <si>
    <t xml:space="preserve">Free childcare for parents while schools are closed.  </t>
  </si>
  <si>
    <t>Utility/financial obligation support (Gentilini)</t>
  </si>
  <si>
    <t>https://www.regjeringen.no/no/tema/utdanning/innsikt/barnehager-skoler-hoyskoler-og-universiteter-stenges-pa-grunn-av-koronaviruset/id2693333/</t>
  </si>
  <si>
    <t>https://www.facebook.com/kunnskapsdepartementet/</t>
  </si>
  <si>
    <t>Oman</t>
  </si>
  <si>
    <t>OMN</t>
  </si>
  <si>
    <t>One month</t>
  </si>
  <si>
    <t xml:space="preserve">Will broadcast classes for Grade 12 students on Oman TV. "The Supreme Committee on coronavirus (Covid-19) decided to suspend all classes for a month in Oman starting Sunday, March 15. The Ministry in cooperation with the Sultanate of Oman TV, broadcasted lessons through the program for grade12 students. The program presents educational lessons according to the curricula except for Friday and Saturday, according to the following schedule" </t>
  </si>
  <si>
    <t>Classes for Grade 12 students will be broadcast on TV - a schedule for class broadcasts posted on MoE website
MoE partnered with online learning provider to offer educational programming</t>
  </si>
  <si>
    <t>Materials available in Arabic.</t>
  </si>
  <si>
    <t xml:space="preserve">Materials for parents available on MoE website. Materials available in Arabic. </t>
  </si>
  <si>
    <r>
      <rPr>
        <rFont val="PT Sans"/>
        <color rgb="FF696158"/>
        <sz val="10.0"/>
      </rPr>
      <t>School year ended without final third term exams (</t>
    </r>
    <r>
      <rPr>
        <rFont val="PT Sans"/>
        <color rgb="FF1155CC"/>
        <sz val="10.0"/>
        <u/>
      </rPr>
      <t>source</t>
    </r>
    <r>
      <rPr>
        <rFont val="PT Sans"/>
        <color rgb="FF696158"/>
        <sz val="10.0"/>
      </rPr>
      <t>)</t>
    </r>
  </si>
  <si>
    <t>https://gulfbusiness.com/oman-bans-entry-for-all-non-omanis-except-gcc-citizens/
https://home.moe.gov.om/topics/0/show/2006</t>
  </si>
  <si>
    <t>https://twitter.com/EduGovOman
https://home.moe.gov.om/Parents</t>
  </si>
  <si>
    <t>https://planipolis.iiep.unesco.org/sites/planipolis/files/ressources/oman_covid_schools_guidelines.pdf</t>
  </si>
  <si>
    <t>Pakistan</t>
  </si>
  <si>
    <t>PAK</t>
  </si>
  <si>
    <t>Initially planned 3 week closure. Announced all schools would be closed until May 31 on March 27.</t>
  </si>
  <si>
    <t xml:space="preserve">MoE preparing for online instruction.
(April 13) 'Tele School' Television channel launched to broadcast lessons daily. Lessons align with the national curriculum. One of the main goals of this platform is to reach students in remote areas and out of school students. The MoE is also hopeful that this program could help to improve adult literacy. The initiative was launched by the Prime Minister and he has noted that he hopes the initiative will continue after school resumes in order to continue supporting those who are out of school or need additional support at home. "Officials of the education ministry told that the dedicated TV channel, teleschool, would be available on satellite, terrestrial and cable networks so that it would be accessible to most parts of the country, including hard-to-reach remote areas, ensuring equity in learning." (MoE, April 13) Initiative is supported by PTV. </t>
  </si>
  <si>
    <t>All national exams postponed until further notice</t>
  </si>
  <si>
    <t>Additional benefits to existing benefits program (for women); expanded to include all low-income households (Gentilini)</t>
  </si>
  <si>
    <t>https://twitter.com/mo_fept?ref_src=twsrc%5Etfw%7Ctwcamp%5Eembeddedtimeline%7Ctwterm%5Eprofile%3Amo_fept&amp;ref_url=http%3A%2F%2Fmofept.gov.pk%2F
https://twitter.com/SchoolEduPunjab</t>
  </si>
  <si>
    <t>http://mofept.gov.pk/Detail/ODJlMmMyYTktN2QxYy00Y2Y0LWIwYjYtZmYxMDNlYmRkNmQw</t>
  </si>
  <si>
    <t>https://www.facebook.com/mfept/</t>
  </si>
  <si>
    <t>Palau</t>
  </si>
  <si>
    <t>PLW</t>
  </si>
  <si>
    <t>Decision to close schools beginning March 23rd was made on March 18th. Teachers instructed to develop plans to cover missed lessons.</t>
  </si>
  <si>
    <t>Viewed as short term closure for the time being.</t>
  </si>
  <si>
    <t>https://www.facebook.com/432473447296454/photos/pcb.635874073623056/635873580289772/?type=3&amp;theater</t>
  </si>
  <si>
    <t>https://planipolis.iiep.unesco.org/sites/planipolis/files/ressources/palau_moe_covid_response_directiveno01-20_press_release.pdf
https://planipolis.iiep.unesco.org/sites/planipolis/files/ressources/palau_contingency-planning-education-covid-19.pdf</t>
  </si>
  <si>
    <t>Panama</t>
  </si>
  <si>
    <t>PAN</t>
  </si>
  <si>
    <t>Until March 20th for some places and April 7th for others</t>
  </si>
  <si>
    <t xml:space="preserve">Ministry is developing online modules, virtual platforms, and other tools to continue learning from home; opened 'innovation proposals' for people to submit ideas for virtual classrooms and online learning. </t>
  </si>
  <si>
    <t>Online modules and distance learning. Virtual classes taught online. Schedule posted on MoE facebook page.
"Panamanian teachers will offer classes, according to the national curriculum, which will be broadcast by television channels, radio stations and by the educational portal of the Ministry of Education www.educapanama.edu.pa"</t>
  </si>
  <si>
    <t>Homebased learning guides available online in Spanish.</t>
  </si>
  <si>
    <t>"In times of emergency we are with you! This week we carried out the first transfer of food from the "Study without hunger" program to @MIDAPma, to support the preparation of food bags" (MoE, March 28)</t>
  </si>
  <si>
    <t>Paid sick leave; labor market regulation (Gentilini)</t>
  </si>
  <si>
    <t>https://twitter.com/MeducaPma?ref_src=twsrc%5Etfw%7Ctwcamp%5Eembeddedtimeline%7Ctwterm%5Eprofile%3AMeducaPma&amp;ref_url=http%3A%2F%2Fwww.meduca.gob.pa%2F
https://ticotimes.net/2020/03/11/costa-rica-overwhelmed-by-coronavirus-testing-as-panama-records-first-death-what-you-need-to-know-today</t>
  </si>
  <si>
    <t>http://www.meduca.gob.pa/
http://www.meduca.gob.pa/node/3445
http://moodle.educapanama.edu.pa/</t>
  </si>
  <si>
    <t>https://www.facebook.com/MeducaPma/</t>
  </si>
  <si>
    <t>Papua New Guinea</t>
  </si>
  <si>
    <t>PNG</t>
  </si>
  <si>
    <t>"The announcement  of a confirmed case and other unconfirmed cases in Papua New Guinea compels the Minister for Education to issue this Direction. This direction is consisten with The Prime Minister's Statementon 22 March 2020 to bring forward the term 1 holidays. COVID 19 is a new virus for which there is no vaccine to treat it. Schools play a critical role in protecting the health of their students, staff, and the community from highly contagious, infectious diseases as the current virus COVID-19"</t>
  </si>
  <si>
    <t>Nothing as of March 29</t>
  </si>
  <si>
    <t>https://www.education.gov.pg/</t>
  </si>
  <si>
    <t>https://www.education.gov.pg/documents/Suspension.of.Classes.in.the.national.Education.System.pdf</t>
  </si>
  <si>
    <t>https://www.facebook.com/pg/Department-of-Education-Papua-New-Guinea-840968639252866/posts/?ref=page_internal</t>
  </si>
  <si>
    <t>Paraguay</t>
  </si>
  <si>
    <t>PRY</t>
  </si>
  <si>
    <t>"Which provides for the suspension of classes in official, private and subsidized private management institutions of the levels and modalities corresponding to the state portfolio, for a term of 15 days in the framework of the implementation of preventive actions before the risk of expansion of the Coronavirus in the national territory."
Closure extended to April 15 on March 29
Closure extended to December on April 27</t>
  </si>
  <si>
    <t>MoE developed "Your School at Home" online platform - Government committed to making this program available on March 19th
"MEC also developed a Digital Resources Platform, such as a Library of Pedagogical Contents, the presentation was made by Vice Minister of Education Robert Cano."
(From WB) "An agreement with a large tech company was reached to offer an educational package at "zero cost" to benefit 60,000 teachers and 1.2 million students. In addition, the administration has launched a national portal (adapted for users with limited broadband connectivity) which will be combined with traditional media broadcast. "</t>
  </si>
  <si>
    <t>"Additional transfers are planned for the Tekoporá social protection program for 167,000 families." (Gentilini)</t>
  </si>
  <si>
    <t>"Distribution of food package to 3,500 families benefiting from social programs for a total of $ 1.4 billion guaraníes ($211M). This is also provided to day laborers and self-employed"</t>
  </si>
  <si>
    <t>https://aprendizaje.mec.edu.py/index.php/es/recursos</t>
  </si>
  <si>
    <t>https://www.nytimes.com/reuters/2020/03/10/world/americas/10reuters-health-cornavirus-paraguay.html
https://www.pagina12.com.ar/262429-en-paraguay-no-se-abren-las-aulas-hasta-diciembre</t>
  </si>
  <si>
    <t>https://www.facebook.com/MECDigital/</t>
  </si>
  <si>
    <t>https://planipolis.iiep.unesco.org/en/2020/paraguay-suspensi%C3%B3n-de-clases-implementaci%C3%B3n-de-la-plataforma-de-recursos-digitales</t>
  </si>
  <si>
    <t>Peru</t>
  </si>
  <si>
    <t>PER</t>
  </si>
  <si>
    <t xml:space="preserve">Classes will need to made up when school resumes.
Original closure extended until May 4. </t>
  </si>
  <si>
    <t>MoE will make materials available online and on TV. Content broadcast will be closely aligned with national curriculum. 
(By March 24th) Encouraging parents to homeschool students. MoE posting some ideas for activities online
MoE advertising MOOC for distance learning
"In partnership with Minedu, IRTP broadcasts the # AprendoEnCasa segmentthrough @Tvperu news programs"</t>
  </si>
  <si>
    <t>Distance learning content will be translated into 10 native languages as well as sign language.</t>
  </si>
  <si>
    <t xml:space="preserve">MoE posting materials online for families realted to homebased learning. Materials are in Spanish. </t>
  </si>
  <si>
    <t>Distance learning will also be broadcast in Sign Language</t>
  </si>
  <si>
    <t>Doubling old-age cash tranfer; one-off cash transfer for all vulnerable families; The government launched a subsidy of nearly $100 to 3M million poor households to stay home (special scheme is names “I will stay at home") (Gentilini)</t>
  </si>
  <si>
    <t>Government working to offer school meals to those who would normally receive them. 
'The Ministry of Development and Social Inclusion will re-establish the food supply beginning on April 6 to benefit about 1.1 million students even when schools remain closed.'</t>
  </si>
  <si>
    <t>"The Government implemented the monetary subsidy # YoMeQuedoEnCasa , so that people in poverty and extreme poverty have the necessary means to combat # COVID -19. Do you know what it is? Watch the video and follow our recommendations." (From MoE Facebook)
Social pensions; new cash transfer for vulnerable families; cash payment to $3 million poor families (related to the "Yo me quedo en casa" campaign (Gentili)</t>
  </si>
  <si>
    <t>https://cdn.www.gob.pe/uploads/document/file/565531/RVM_N__079-2020-MINEDU.PDF
https://www.gob.pe/8734
https://www.garda.com/crisis24/news-alerts/322036/peru-president-suspends-schools-nationwide-and-issues-post-entry-restrictions-march-11-update-1</t>
  </si>
  <si>
    <t>https://www.facebook.com/mineduperu/</t>
  </si>
  <si>
    <t>https://planipolis.iiep.unesco.org/sites/planipolis/files/ressources/peru_rvm_n_079-2020-minedu.pdf
https://elcomercio.pe/lima/sucesos/coronavirus-en-el-peru-colegios-de-zonas-rurales-reabren-sus-puertas-noticia/</t>
  </si>
  <si>
    <t>Philippines</t>
  </si>
  <si>
    <t>PHL</t>
  </si>
  <si>
    <t>Optional 'Online Alternative Delivery Platform'</t>
  </si>
  <si>
    <t>Optional 'Online Alternative Delivery Platform' available on computers, tablets, and smartphones</t>
  </si>
  <si>
    <t>Fast tracked 4th exams for some areas; for areas with closed schools 4th quarter are cancelled</t>
  </si>
  <si>
    <t xml:space="preserve">Conditionality requirements waived for exisiting cash transfer program </t>
  </si>
  <si>
    <t>"The program embraces a whole-of-a-nation approach wherein guest resource persons from key agencies directly answer queries from the public across different regions throughout the Philippines. They provide updates on the current situation and the efforts being undertaken in mitigating the spread of the disease in the country."
Private schools strongly encouraged to pause fees and tuition while schools are closed. 
Allocating funds/rice subsidies under Emergency Subsidy Program; cash transfers for health care workers; financial assistance for burials; cash assistance to overseas Filipinos unable to travel back due to travel ban; utility/financial obligation support; food support for vital workers; unemployment benefits; wage subsidies; labor market regulation; activation/training (Gentilini)</t>
  </si>
  <si>
    <t>https://www.unicef.org/philippines/press-releases/unicef-philippines-statement-covid-19
https://www.bloomberg.com/news/articles/2020-03-12/duterte-halts-travel-to-philippine-capital-as-virus-cases-jump
https://www.deped.gov.ph/wp-content/uploads/2020/03/DM_s2020_042-2.pdf</t>
  </si>
  <si>
    <t>https://www.facebook.com/DepartmentOfEducation.PH</t>
  </si>
  <si>
    <t>https://planipolis.iiep.unesco.org/sites/planipolis/files/ressources/philippines_deped_covid-19-memoranda.pdf</t>
  </si>
  <si>
    <t>Poland</t>
  </si>
  <si>
    <t>POL</t>
  </si>
  <si>
    <t>MoE offering televized and online learning opportunities including exam prep. Launched education TV channel March 19th
The local authority running the school may provide pupils and teachers with free of charge equipment required for distance learning on the basis of a civil contract. To implement this task, the leading authority may authorize the school's headmaster.</t>
  </si>
  <si>
    <t xml:space="preserve">Most materials are available in Polish; some online materials available in English. </t>
  </si>
  <si>
    <t xml:space="preserve">Guide from MoE available in Polish "tips on how to plan a child's time at home, to combine remote education with the performance of professional duties and the child's play and rest." </t>
  </si>
  <si>
    <r>
      <rPr>
        <rFont val="PT Sans"/>
        <color rgb="FF696158"/>
        <sz val="10.0"/>
      </rPr>
      <t>Exams after the eighth grade of primary school were postponed from April to June, the Matura exam from May to June, and the oral part of the exam was cancelled (</t>
    </r>
    <r>
      <rPr>
        <rFont val="PT Sans"/>
        <color rgb="FF1155CC"/>
        <sz val="10.0"/>
        <u/>
      </rPr>
      <t>source</t>
    </r>
    <r>
      <rPr>
        <rFont val="PT Sans"/>
        <color rgb="FF696158"/>
        <sz val="10.0"/>
      </rPr>
      <t>)</t>
    </r>
  </si>
  <si>
    <t>Government offering childcare allowance</t>
  </si>
  <si>
    <t>Wage subsidies and working time flexibility</t>
  </si>
  <si>
    <t>https://www.usnews.com/news/world/articles/2020-03-11/poland-shuts-all-schools-museums-cinemas-for-two-weeks-due-to-coronavirus</t>
  </si>
  <si>
    <t>https://www.gov.pl/web/edukacja/ksztalcenie-na-odleglosc--poradnik-dla-szkol</t>
  </si>
  <si>
    <t>https://www.facebook.com/ministerstwo.edukacji</t>
  </si>
  <si>
    <t>Portugal</t>
  </si>
  <si>
    <t>PRT</t>
  </si>
  <si>
    <t>MoE in the process of developing distance learning materials. 
"In a first phase, all schools must maintain daily contact with students and initiate a dynamic in which, gradually, they will be able to introduce more complex processes and tools for interaction. All of these new ways of learning and teaching imply a learning curve, both for teachers and students." (MoE)
"Asynchronous activities, which are less demanding in bandwidth and do not require state-of-the-art devices, should be privileged." (MoE)
Television lessons began April 20 for basic education to complement online learning (UNESCO)</t>
  </si>
  <si>
    <r>
      <rPr>
        <rFont val="PT Sans"/>
        <color rgb="FF696158"/>
        <sz val="10.0"/>
      </rPr>
      <t>For students up until the 9th year, there are no exams. For 11th and 12th grade students, exams are postponed (</t>
    </r>
    <r>
      <rPr>
        <rFont val="PT Sans"/>
        <color rgb="FF1155CC"/>
        <sz val="10.0"/>
        <u/>
      </rPr>
      <t>source</t>
    </r>
    <r>
      <rPr>
        <rFont val="PT Sans"/>
        <color rgb="FF696158"/>
        <sz val="10.0"/>
      </rPr>
      <t>)</t>
    </r>
  </si>
  <si>
    <t>Cash transfer for six months to self-employed workers; social security waiver; paid sick leave; unemployment benefits; wage subsidies; activation/trainings</t>
  </si>
  <si>
    <t>https://www.euractiv.com/section/all/short_news/portugal-update-covid-19/</t>
  </si>
  <si>
    <t>https://apoioescolas.dge.mec.pt/node/391</t>
  </si>
  <si>
    <t>Puerto Rico</t>
  </si>
  <si>
    <t>PRI</t>
  </si>
  <si>
    <t>Digital platforms available through the Department of Education. There are multiple options for online learning including continuation of regular classes or alternative digital modules</t>
  </si>
  <si>
    <t xml:space="preserve">MoE has digital platforms available on phones and computeres. There are multiple options for online learning including continuation of regular classes or alternative digital modules
MoE making online and digital modules available
School support staff (librarians, social workers) also available virtually
Summer television programming available. </t>
  </si>
  <si>
    <t xml:space="preserve">No </t>
  </si>
  <si>
    <t xml:space="preserve">Parent materials available online. Materials are in Spanish. </t>
  </si>
  <si>
    <t>https://www.miamiherald.com/news/nation-world/world/americas/article241237251.html
https://de.pr.gov/
https://de.pr.gov/comunicados-especiales/
https://www.wctv.tv/content/news/Puerto-Rico-announces-its-first-confirmed-coronavirus-cases-568812611.html</t>
  </si>
  <si>
    <t>https://www.facebook.com/EDUCACIONPR/photos/pcb.10158190974523489/10158190973823489/?type=3&amp;theater</t>
  </si>
  <si>
    <t>https://www.facebook.com/EDUCACIONPR/posts/10158164830148489</t>
  </si>
  <si>
    <t>Qatar</t>
  </si>
  <si>
    <t>QAT</t>
  </si>
  <si>
    <t>MoE providing distance learning opportunities (see twitter page). Weekly schedule and assessments posted by MoE. All public school students required to participate. 
Also preparing for lessons to be broadcast in sign language for deaf students
All textbooks provided in PDF formats</t>
  </si>
  <si>
    <t xml:space="preserve">Materials for parents available in Arabic. </t>
  </si>
  <si>
    <t>Broadcasting in sign language</t>
  </si>
  <si>
    <t>https://www.aljazeera.com/news/2020/03/qatar-bans-travellers-14-countries-coronavirus-concerns-200309060851684.html</t>
  </si>
  <si>
    <t>https://twitter.com/Qatar_edu</t>
  </si>
  <si>
    <t>https://www.facebook.com/Qatar.edu</t>
  </si>
  <si>
    <t>Romania</t>
  </si>
  <si>
    <t>ROU</t>
  </si>
  <si>
    <t xml:space="preserve">MoE making courses available online as well as on TV
"The courses can be watched both on TV (TVR 2 and TVR 3) and online on the TVR YouTube channel"
"The first line of psychological counseling on COVID-19 was launched, free of charge, for teachers, parents and students - "AMBASSADOR for COMMUNITY"
High school students from low-income households will receive tablets to support distance learning. </t>
  </si>
  <si>
    <r>
      <rPr>
        <rFont val="PT Sans"/>
        <color rgb="FF696158"/>
        <sz val="10.0"/>
      </rPr>
      <t>Minister of Education said there was no way the national exams (BAC and high school entry) would be cancelled (</t>
    </r>
    <r>
      <rPr>
        <rFont val="PT Sans"/>
        <color rgb="FF1155CC"/>
        <sz val="10.0"/>
        <u/>
      </rPr>
      <t>source</t>
    </r>
    <r>
      <rPr>
        <rFont val="PT Sans"/>
        <color rgb="FF696158"/>
        <sz val="10.0"/>
      </rPr>
      <t>). The high school entrance exam was scheduled to start June 15 and the BAc June 22 (</t>
    </r>
    <r>
      <rPr>
        <rFont val="PT Sans"/>
        <color rgb="FF1155CC"/>
        <sz val="10.0"/>
        <u/>
      </rPr>
      <t>source</t>
    </r>
    <r>
      <rPr>
        <rFont val="PT Sans"/>
        <color rgb="FF696158"/>
        <sz val="10.0"/>
      </rPr>
      <t>)</t>
    </r>
  </si>
  <si>
    <t>Cash transfers suspend conditionalities including school attendance requirement (and online benefit process activated) (Gentilini)</t>
  </si>
  <si>
    <t>Paid leave for workers with children less than 12 years old</t>
  </si>
  <si>
    <t>Temporary unemployment benefits</t>
  </si>
  <si>
    <t>https://www.edu.ro/liceeni-din-comunit%C4%83%C8%9Bile-dezavantajate-din-punct-de-vedere-tehnologic-vor-primi-tablete</t>
  </si>
  <si>
    <t>https://www.facebook.com/www.edu.ro/</t>
  </si>
  <si>
    <t>Russian Federation</t>
  </si>
  <si>
    <t>RUS</t>
  </si>
  <si>
    <t xml:space="preserve">Schools initially closed for 3 week vacation on March 16; on April 7 closures were extended and distance learning plans announced. </t>
  </si>
  <si>
    <t xml:space="preserve">All MoE textbooks will be made available for download. The MoE suggests that Internet access will not restrict access to textbooks. Textbooks have been divided into modules students can follow. 
MoE also introduced 'My School Online' platform as well as several other learning platforms.
Educational programs broadcasted on various national and regional channels in different subject areas, including preparation for secondary school graduation exams. (UNESCO)
The school year will be extended and exams will be postponed to a later date. MoE says exams will not be canceled. </t>
  </si>
  <si>
    <t>he Unified State Examinations have been postponed further until 3rd-23rd July. Students will not be required to pass these exams to obtain the Certificate of Secondary General Education; this was issued to all students in June. Schools will reopen for the new academic year on 1st September. Universities also plan to start the new academic year with face-to-face delivery.</t>
  </si>
  <si>
    <t>"Pensioners will be able to order food and medicine delivery by (hotline) phone and get it delivered to their homes" (Gentilini)</t>
  </si>
  <si>
    <t>Paid sick leave for workers quarantined abroad (Gentilini)</t>
  </si>
  <si>
    <t>https://www.reuters.com/article/us-health-coronavirus-moscow-events/russia-bans-entry-to-foreign-nationals-closes-schools-idUSKBN21329T</t>
  </si>
  <si>
    <t>https://www.themoscowtimes.com/2020/03/29/coronavirus-in-russia-the-latest-news-march-29-a69117
http://government.ru/en/news/39415/</t>
  </si>
  <si>
    <t>Rwanda</t>
  </si>
  <si>
    <t>RWA</t>
  </si>
  <si>
    <t>September</t>
  </si>
  <si>
    <t>Schools initially closed for 4 weeks on March 19th. On the April 30th, the GoR announced schools would be closed until September.</t>
  </si>
  <si>
    <t>Government planning to implement online, television, and radio distance learning opportunities. Radio programming begins April 14th. Ministry has posted a schedule online. 
"For those with no connectivity access, especially students preparing for the national exams, there are other planned programs to support you in partnership with various radio and television stations. We will communicate the programs in the coming days."</t>
  </si>
  <si>
    <t>Available in English and Kinyarwanda.</t>
  </si>
  <si>
    <t>eLearning guides available in English and Kinyarwanda.</t>
  </si>
  <si>
    <r>
      <rPr>
        <rFont val="PT Sans"/>
        <color rgb="FF696158"/>
        <sz val="10.0"/>
      </rPr>
      <t>Exact dates for national exams will be communicated at a later date (schools to reopen in September) (</t>
    </r>
    <r>
      <rPr>
        <rFont val="PT Sans"/>
        <color rgb="FF1155CC"/>
        <sz val="10.0"/>
        <u/>
      </rPr>
      <t>source</t>
    </r>
    <r>
      <rPr>
        <rFont val="PT Sans"/>
        <color rgb="FF696158"/>
        <sz val="10.0"/>
      </rPr>
      <t>)</t>
    </r>
  </si>
  <si>
    <t xml:space="preserve">Students are able to receive meals while schools are closed. </t>
  </si>
  <si>
    <t>Free transportation home for boarding school students</t>
  </si>
  <si>
    <t xml:space="preserve">https://twitter.com/Fihi_maFihi/status/1239074482767233026
https://twitter.com/REBRwanda/status/1249700802635141126
https://twitter.com/PrimatureRwanda/status/1255998445418090499
</t>
  </si>
  <si>
    <t>https://twitter.com/Rwanda_Edu/status/1242512348595830785
https://elearning.reb.rw/course/index.php?categoryid=64</t>
  </si>
  <si>
    <t>https://www.facebook.com/MineducRwanda</t>
  </si>
  <si>
    <t>Samoa</t>
  </si>
  <si>
    <t>WSM</t>
  </si>
  <si>
    <t>All schools closed starting 20 March when state of emergency was put into effect.</t>
  </si>
  <si>
    <t xml:space="preserve">Radio and online learning available. Television lessons available for ECE and primary school students. </t>
  </si>
  <si>
    <r>
      <rPr>
        <rFont val="PT Sans"/>
        <color rgb="FF696158"/>
        <sz val="10.0"/>
      </rPr>
      <t>National primary assessments scheduled for OCtober (</t>
    </r>
    <r>
      <rPr>
        <rFont val="PT Sans"/>
        <color rgb="FF1155CC"/>
        <sz val="10.0"/>
        <u/>
      </rPr>
      <t>source</t>
    </r>
    <r>
      <rPr>
        <rFont val="PT Sans"/>
        <color rgb="FF696158"/>
        <sz val="10.0"/>
      </rPr>
      <t>). SSC and SSLC national exams schduled for November (</t>
    </r>
    <r>
      <rPr>
        <rFont val="PT Sans"/>
        <color rgb="FF1155CC"/>
        <sz val="10.0"/>
        <u/>
      </rPr>
      <t>source</t>
    </r>
    <r>
      <rPr>
        <rFont val="PT Sans"/>
        <color rgb="FF696158"/>
        <sz val="10.0"/>
      </rPr>
      <t>)</t>
    </r>
  </si>
  <si>
    <r>
      <rPr>
        <rFont val="PT Sans"/>
        <color rgb="FF696158"/>
        <sz val="10.0"/>
        <u/>
      </rPr>
      <t>http://tcg.uis.unesco.org/wp-content/uploads/sites/4/2020/05/UNESCO-APIA-Office.pdf</t>
    </r>
    <r>
      <rPr>
        <rFont val="PT Sans"/>
        <color rgb="FF000000"/>
        <sz val="10.0"/>
      </rPr>
      <t xml:space="preserve"> // </t>
    </r>
    <r>
      <rPr>
        <rFont val="PT Sans"/>
        <color rgb="FF1155CC"/>
        <sz val="10.0"/>
        <u/>
      </rPr>
      <t>https://samoaglobalnews.com/state-of-emergency-declared-for-samoa/</t>
    </r>
  </si>
  <si>
    <t>San Marino</t>
  </si>
  <si>
    <t>SMR</t>
  </si>
  <si>
    <t xml:space="preserve"> Suspension of schools of all levels and of the socio-educational services for early childhood, public and private, of the Professional Training Center, of the San Marino Music Institute.
Trips and educational trips are also blocked, both in Italy and in other European countries.</t>
  </si>
  <si>
    <t>http://www.sanmarino.sm/on-line/en/home/public-administration/departments/education-department.html</t>
  </si>
  <si>
    <t>http://www.elementare.educazione.sm/on-line/home-portale-scuola-elementare/archivio-notizie/articolo41012822.html</t>
  </si>
  <si>
    <t>São Tomé and Principe</t>
  </si>
  <si>
    <t>STP</t>
  </si>
  <si>
    <t xml:space="preserve">Schools closed as part of state of emergency. </t>
  </si>
  <si>
    <t>http://www.rfi.fr/pt/s%C3%A3o-tom%C3%A9-e-pr%C3%ADncipe/20200318-covid-19-s%C3%A3o-tom%C3%A9-declara-estado-de-emerg%C3%AAncia</t>
  </si>
  <si>
    <t>Saudi Arabia</t>
  </si>
  <si>
    <t>SAU</t>
  </si>
  <si>
    <t>Online distance learning available through MoE; virtual classrooms available daily from 7:45-2:45pm</t>
  </si>
  <si>
    <t>Materials available in Arabic</t>
  </si>
  <si>
    <r>
      <rPr>
        <rFont val="PT Sans"/>
        <color rgb="FF696158"/>
        <sz val="10.0"/>
      </rPr>
      <t>All students transferred to next grade and evaluations to be held at beginning of next school year (</t>
    </r>
    <r>
      <rPr>
        <rFont val="PT Sans"/>
        <color rgb="FF1155CC"/>
        <sz val="10.0"/>
        <u/>
      </rPr>
      <t>source</t>
    </r>
    <r>
      <rPr>
        <rFont val="PT Sans"/>
        <color rgb="FF696158"/>
        <sz val="10.0"/>
      </rPr>
      <t>)</t>
    </r>
  </si>
  <si>
    <t xml:space="preserve">Utility/financial obligation waivers; paid sick leave; health insurance benefits; activation/training measures </t>
  </si>
  <si>
    <t>https://www.arabnews.com/node/1639096/saudi-arabia</t>
  </si>
  <si>
    <t>https://twitter.com/moe_gov_sa
https://www.moe.gov.sa/ar/ContactUs/Pages/default.aspx</t>
  </si>
  <si>
    <t>https://www.facebook.com/MinistryOfEducation/</t>
  </si>
  <si>
    <t>Senegal</t>
  </si>
  <si>
    <t>SEN</t>
  </si>
  <si>
    <t>All schools and universities closed for at least 3 weeks</t>
  </si>
  <si>
    <t>Launching 'Learn at Home' Initiative. "Education has set up a digital device called "LEARNING AT HOME" to help students access lessons and exercises in certain disciplines, especially for exam classes, by clicking on the “education.sn” link. Alongside this initiative, along the same lines, the ministry encourages any initiative likely to support students throughout the national territory."
"As part of the "Learn at home" strategy, the Ministry of Communication has made available to the Ministry of National Education Channel 20 on DTT for broadcasting, with the technical support of RTS and UVS, educational content."</t>
  </si>
  <si>
    <t>Materials available in French</t>
  </si>
  <si>
    <r>
      <rPr>
        <rFont val="PT Sans"/>
        <color rgb="FF696158"/>
        <sz val="10.0"/>
      </rPr>
      <t>Secondary entrance exam (CFEE) to be held August 20-21. Exam for lower secondary (BFEM) will begin September 14. The upper secondary exam (BAC) is scheduled to begin September 2 (</t>
    </r>
    <r>
      <rPr>
        <rFont val="PT Sans"/>
        <color rgb="FF1155CC"/>
        <sz val="10.0"/>
        <u/>
      </rPr>
      <t>source</t>
    </r>
    <r>
      <rPr>
        <rFont val="PT Sans"/>
        <color rgb="FF696158"/>
        <sz val="10.0"/>
      </rPr>
      <t>)</t>
    </r>
  </si>
  <si>
    <t>https://twitter.com/a_peterman/status/1238970779795992577?s=21</t>
  </si>
  <si>
    <t>https://www.education.sn/fr/article/230</t>
  </si>
  <si>
    <t>https://www.facebook.com/snmen/</t>
  </si>
  <si>
    <t>Serbia</t>
  </si>
  <si>
    <t>SRB</t>
  </si>
  <si>
    <t>Changing school calendar for prolonged break. Students will make up classes later. 
From MoE: "The holiday is aimed at students, not school employees. By changing the calendar students do not remain without a break, but reduced the number of vacation days in order to create additional space for students and teachers , with as little additional effort , complete teaching, when the situation will be normalized." (March 28)
MoE later developed a olatform for online classes mojaskola.gov.rs (https://mojaskola.rtsplaneta.rs) provides lessons televised every day on two channels of national TV.</t>
  </si>
  <si>
    <r>
      <rPr>
        <rFont val="PT Sans"/>
        <color rgb="FF696158"/>
        <sz val="10.0"/>
      </rPr>
      <t>University entrance exams and elemantary school finals postponed depending on state of emergency (</t>
    </r>
    <r>
      <rPr>
        <rFont val="PT Sans"/>
        <color rgb="FF1155CC"/>
        <sz val="10.0"/>
        <u/>
      </rPr>
      <t>source</t>
    </r>
    <r>
      <rPr>
        <rFont val="PT Sans"/>
        <color rgb="FF696158"/>
        <sz val="10.0"/>
      </rPr>
      <t xml:space="preserve">) </t>
    </r>
  </si>
  <si>
    <t>https://www.theguardian.com/world/2020/mar/12/how-do-coronavirus-containment-measures-vary-across-europe
https://mojaskola.rtsplaneta.rs/</t>
  </si>
  <si>
    <t>https://www.srbija.gov.rs/vest/455481/promenom-kalendara-rada-ucenici-ne-ostaju-bez-raspusta.php</t>
  </si>
  <si>
    <t>Seychelles</t>
  </si>
  <si>
    <t>SYC</t>
  </si>
  <si>
    <t>Decision made March 16th to close schools in some areas. All will be closed from 20th</t>
  </si>
  <si>
    <t>Schools are sending students home with work given advanced notice of closures and some online resources available.</t>
  </si>
  <si>
    <t xml:space="preserve">Instructional guides available for parents in some subjects including Math. Guides are in English. </t>
  </si>
  <si>
    <t>http://www.edu.gov.sc/Pages/viewalldownload.aspx?RootFolder=%2FDownloads%2FMath%20Pri&amp;FolderCTID=0x0120009EA64C3BD31204489E2BFD1FAE621B81&amp;View={F6EDBF40-2974-4A69-B12D-ABE3D370A42E}</t>
  </si>
  <si>
    <t>http://www.edu.gov.sc/Pages/viewalldownload.aspx?RootFolder=%2FDownloads%2FEnglish%20pri&amp;FolderCTID=0x0120009EA64C3BD31204489E2BFD1FAE621B81&amp;View={F6EDBF40-2974-4A69-B12D-ABE3D370A42E}</t>
  </si>
  <si>
    <t>https://www.facebook.com/eduseychelles/</t>
  </si>
  <si>
    <t>Sierra Leone</t>
  </si>
  <si>
    <t>SLE</t>
  </si>
  <si>
    <t>No information available as of March 30. Coded based on UNESCO coding.</t>
  </si>
  <si>
    <t xml:space="preserve">National radio program under development </t>
  </si>
  <si>
    <r>
      <rPr>
        <rFont val="PT Sans"/>
        <color rgb="FF696158"/>
        <sz val="10.0"/>
      </rPr>
      <t>National Primary School Exam (NPSE) will take place 3 August while the Basic Education Certificate Exam (BECE) will start September 14 and last 10 days (</t>
    </r>
    <r>
      <rPr>
        <rFont val="PT Sans"/>
        <color rgb="FF1155CC"/>
        <sz val="10.0"/>
        <u/>
      </rPr>
      <t>source</t>
    </r>
    <r>
      <rPr>
        <rFont val="PT Sans"/>
        <color rgb="FF696158"/>
        <sz val="10.0"/>
      </rPr>
      <t>)  [Previously: WAEC Cancelled, 20 March (</t>
    </r>
    <r>
      <rPr>
        <rFont val="PT Sans"/>
        <color rgb="FF1155CC"/>
        <sz val="10.0"/>
        <u/>
      </rPr>
      <t>source</t>
    </r>
    <r>
      <rPr>
        <rFont val="PT Sans"/>
        <color rgb="FF696158"/>
        <sz val="10.0"/>
      </rPr>
      <t>)]</t>
    </r>
  </si>
  <si>
    <t>https://www.devex.com/news/wfp-repackages-efforts-to-reach-hungry-children-as-covid-19-closes-schools-96878</t>
  </si>
  <si>
    <t>http://www.education.gov.sl/</t>
  </si>
  <si>
    <t>https://www.facebook.com/Ministry-of-Basic-and-Senior-Secondary-Education-SL-1410711375879238/</t>
  </si>
  <si>
    <t>Singapore</t>
  </si>
  <si>
    <t>SGP</t>
  </si>
  <si>
    <t>" Starting from 8 April 2020, all primary, secondary, Pre-University and IHL students, including students from Special Education (SPED) schools, will shift to full Home-Based Learning (HBL) till 4 May 2020. All preschools, MOE Kindergartens and student care centres, including special student care centres, will suspend their general services during this period. Private education institutions should move to HBL, or suspend classes otherwise. Classes will resume on 5 May 2020. MOE and MSF will continue to closely monitor the COVID-19 situation to assess if these measures need to be prolonged." (From MoE press release on April 3)
April 21: "The June school holidays will be brought forward to May 5 in light of the extension of the “circuit breaker” period to Jun 1, announced the Ministry of Education (MOE) on Tuesday (Apr 21)." (Channel News Asia)</t>
  </si>
  <si>
    <t>MoE has implemented a one-day-per-week homebased learning plan to help parents prepare for the possibility of extended home-based learning from March 27 - April 8. On April 3rd, the MoE announced full closure of schools from April 8-May 4.
"Schools will also assist students who may require digital devices or internet access. The Singapore Student Learning Space (SLS) platform will continue to be accessible to students during this period. Throughout this period of full HBL, our students can rely on the ongoing support of their teachers and other school personnel who will continue to work from home or from school. School staff will also keep in regular contact with them and their parents. Likewise, SPED teachers will provide our students in SPED schools as well as their parents with HBL support for the customised curriculum, and maintain regular contact." 
"Blended learning, incorporating a mix of face-to-face and e-learning components, has been a core part of the IHLs' curriculum. In recent months, IHLs have moved almost all their class-based modules online, and stepped up safe distancing measures on their campuses. They have also been making similar adjustments to their examination and assessment formats. They continue to be in touch with their students to support them in their learning and progression, and well-being, and are committed to work towards helping students to graduate on time." (MoE Press Release, April 3)
Schools will also assist students who may require digital devices or internet access</t>
  </si>
  <si>
    <t xml:space="preserve">Parent support available online. Singapore implemented a two week pilot of one-day-per-week homebased learning before closing schools to help families logistically prepare for the move to full school closures. </t>
  </si>
  <si>
    <r>
      <rPr>
        <rFont val="PT Sans"/>
        <color rgb="FF1155CC"/>
        <u/>
      </rPr>
      <t>National examinations dates</t>
    </r>
    <r>
      <rPr>
        <rFont val="PT Sans"/>
        <color rgb="FF696158"/>
      </rPr>
      <t xml:space="preserve">      "With HBL, school-based assessments and examinations for the year will need to be adjusted where necessary. All school-based Mid-Year Examinations will be cancelled. However, national examinations, including the mid-year GCE O- and A-Level Mother Tongue Language examinations in June, Year-End Examinations and Primary School Leaving Examinations will proceed as planned and with the necessary precautionary measures in place." (From MoE, April 3)
April 21: Mother tongue exams rescheduled; some portions of exam scaled back</t>
    </r>
  </si>
  <si>
    <t>"SPED teachers will provide our students in SPED schools as well as their parents with HBL support for the customised curriculum, and maintain regular contact." (From MoE, April 3)</t>
  </si>
  <si>
    <t>S$100 for passion card top-up for all seniors, and S$100 supermarket vouchers for lower-incom</t>
  </si>
  <si>
    <t>One off cash payment to all citizens; utility rebates doubled; wage subsidies (Gentilini)</t>
  </si>
  <si>
    <t>https://www.channelnewsasia.com/news/singapore/june-school-holidays-brought-forward-covid19-gce-exams-12662408#.XqLcB2iAfhU.twitter</t>
  </si>
  <si>
    <t>https://www.aljazeera.com/news/2020/01/countries-confirmed-cases-coronavirus-200125070959786.html</t>
  </si>
  <si>
    <t>https://www.facebook.com/pg/moesingapore/posts/</t>
  </si>
  <si>
    <t>https://planipolis.iiep.unesco.org/sites/planipolis/files/ressources/singapore_moe_press-release_03042020.pdf</t>
  </si>
  <si>
    <t>Sint Maarten (Dutch part)</t>
  </si>
  <si>
    <t>SXM</t>
  </si>
  <si>
    <t>http://www.sintmaartengov.org/government/ECYS/Pages/default.aspx</t>
  </si>
  <si>
    <t>https://www.facebook.com/MinistryOfEducationCultureYouthandSportsAffairs/</t>
  </si>
  <si>
    <t>Slovak Republic</t>
  </si>
  <si>
    <t>SVK</t>
  </si>
  <si>
    <t xml:space="preserve">"In order to help schools cope with the current situation, we present an overview of distance learning options currently available within the education sector.
Update: Educational materials for secondary vocational schools created within the NP Development of Secondary Vocational Education are already available on the portal of the Central repository of digital educational content called “Viki”. These are over 60,000 short videos and demos that are currently available to the general public (teachers, pupils, parents) without having to sign in."
Counseling hotline available for students and parents.
</t>
  </si>
  <si>
    <t xml:space="preserve">Online materials available in Slovak and Czech. </t>
  </si>
  <si>
    <t xml:space="preserve">Parental resources available in Slovak. </t>
  </si>
  <si>
    <r>
      <rPr>
        <rFont val="PT Sans"/>
        <color rgb="FF696158"/>
        <sz val="10.0"/>
      </rPr>
      <t>Postponed all end-of-year exams (</t>
    </r>
    <r>
      <rPr>
        <rFont val="PT Sans"/>
        <color rgb="FF1155CC"/>
        <sz val="10.0"/>
        <u/>
      </rPr>
      <t>source</t>
    </r>
    <r>
      <rPr>
        <rFont val="PT Sans"/>
        <color rgb="FF696158"/>
        <sz val="10.0"/>
      </rPr>
      <t>)</t>
    </r>
  </si>
  <si>
    <t>https://nationalpost.com/pmn/health-pmn/slovakia-closes-schools-stops-international-travel-to-battle-coronavirus-2?utm_campaign=magnet&amp;utm_source=article_page&amp;utm_medium=related_articles</t>
  </si>
  <si>
    <t>http://www.ucimenadialku.sk/podpora/pre-rodicov/</t>
  </si>
  <si>
    <t>https://www.facebook.com/minedu.sk/</t>
  </si>
  <si>
    <t>Slovenia</t>
  </si>
  <si>
    <t>SVN</t>
  </si>
  <si>
    <t>MoE offering educational programming on TV.
Teachers interacting / posting content online for students</t>
  </si>
  <si>
    <t>Broadcasts in Slovenian</t>
  </si>
  <si>
    <t xml:space="preserve">Materials for parents available from MoE. Materials are in Slovenian. </t>
  </si>
  <si>
    <r>
      <rPr>
        <rFont val="PT Sans"/>
        <color rgb="FF696158"/>
        <sz val="10.0"/>
      </rPr>
      <t xml:space="preserve">National exams for primary schools - 6th and 9th grade- cancelled. School leaving exam for secondary students to be held </t>
    </r>
    <r>
      <rPr>
        <rFont val="PT Sans"/>
        <color rgb="FF1155CC"/>
        <sz val="10.0"/>
        <u/>
      </rPr>
      <t>(source</t>
    </r>
    <r>
      <rPr>
        <rFont val="PT Sans"/>
        <color rgb="FF696158"/>
        <sz val="10.0"/>
      </rPr>
      <t>)</t>
    </r>
  </si>
  <si>
    <t>Cash transfer for unemployed; social security waiver; paid sick leave; pension bonus; unemployment benefit</t>
  </si>
  <si>
    <t>https://www.gov.si/en/news/2020-03-13-restrictions-aim-to-prevent-the-virus-from-spreading-rapidly-and-to-keep-the-health-system-operational/</t>
  </si>
  <si>
    <t>https://www.gov.si/novice/2020-03-20-kako-se-ucimo-na-daljavo/</t>
  </si>
  <si>
    <t>https://www.facebook.com/MIZS.gov.si</t>
  </si>
  <si>
    <t>Solomon Islands</t>
  </si>
  <si>
    <t>SLB</t>
  </si>
  <si>
    <t xml:space="preserve">Radio lessons produced since end of April by the Ministry of Education and Human Resources Development broadcasted on SIBC radio station (UNESCO). Online learning platform also available from the MoE. </t>
  </si>
  <si>
    <t>https://www.mehrd.gov.sb/</t>
  </si>
  <si>
    <t>Somalia</t>
  </si>
  <si>
    <t>SOM</t>
  </si>
  <si>
    <t>MoE has released short and long-term closure plans. Will transition to distance learning if schools are closed for a prolonged period of time.  Distance currently not implemented.</t>
  </si>
  <si>
    <t xml:space="preserve">MoE policy lays out the following plan if schools remain closed for a prolonged period of time (NOTE: This is what they plan to develop. It is not operational yet): The extent and length of the school closures cannot be predicted and could end up for longer
periods. Therefore, it is important to prepare for this possibility using the following potential
strategies: Develop online/e-learning strategies; prepare radio lessons with interactive radio instruction; awareness campaigns for parents about distance learning; psychosocial support for students through various media forms; potential to develop accelerated versions of curriculum. </t>
  </si>
  <si>
    <t>Primary school exams canceled; secondary schools will be rescheduled and/or offered in a different format.</t>
  </si>
  <si>
    <t>https://www.aljazeera.com/news/2020/03/coronavirus-pandemic-experts-somalia-risk-greater-china-200319052938789.html</t>
  </si>
  <si>
    <t>https://twitter.com/Godahbarre/status/1253383129714364416/photo/1</t>
  </si>
  <si>
    <t>https://planipolis.iiep.unesco.org/sites/planipolis/files/ressources/somalia_moeche_strategy_for_covid-19_with_final_edits_22.03.2020.pdf</t>
  </si>
  <si>
    <t>South Africa</t>
  </si>
  <si>
    <t>ZAF</t>
  </si>
  <si>
    <t>Online / distance learning available from MoE</t>
  </si>
  <si>
    <t>South Africa planning a phased approach to re-opening schools beginning May 6 [See 'school reopening tracker' sheet for details and updates]</t>
  </si>
  <si>
    <t>Curriculum content, reading materials, and educational games available online through the MoE. Kwazulu Natal province offering radio lessons https://allafrica.com/stories/202003240587.html 
DoE launched partnership with DSTV and Vodacom to offer televised school lessons for grades 4-9. 
From Gauteng MEC (March 25): "We've scrapped the June holidays &amp; partnered with multichoice &amp; various radio stations &amp; network providers Vodacom &amp; Telkom to help our children catch up &amp; find their feet
Designed a matric study booklet for grade 12s to support exam study. 
(From SABC Press Release on April 8 via All Africa) "The SABC and the Department of Basic Education have launched a multi-media learner support initiative under the banner: COVID-19 Learner Support aimed at limiting the impact of the lockdown to the school calendar. The initiative is part of the broader efforts to prevent a total loss of school year since the lockdown was announced by President Cyril Ramaphosa as a measure to combat the spread of corona virus known as COVID-19.
The programme is scheduled to start tomorrow, April 9, 2020 and will broadcast across three SABC TV Channels and 13 Radio stations with online support. The series will provide curriculum support lessons to learners in Grades 10, 11 &amp; 12 and Early Childhood Development (ECD). Some of the subjects covered include Maths, Physical Sciences, English FAL, Life Sciences and Accounting. A variety of African languages are also covered under the ECD basket."</t>
  </si>
  <si>
    <t xml:space="preserve">ECD content will be broadcast on television and radio programmes in multiple African languages. </t>
  </si>
  <si>
    <t xml:space="preserve">Resources for parents available on DoE website. Resources are in English. </t>
  </si>
  <si>
    <r>
      <rPr>
        <rFont val="PT Sans"/>
        <color rgb="FF696158"/>
        <sz val="10.0"/>
      </rPr>
      <t>The Matric national senior certificate exam will be held in November and combine the June mid-terms with the december finals (</t>
    </r>
    <r>
      <rPr>
        <rFont val="PT Sans"/>
        <color rgb="FF1155CC"/>
        <sz val="10.0"/>
        <u/>
      </rPr>
      <t>source</t>
    </r>
    <r>
      <rPr>
        <rFont val="PT Sans"/>
        <color rgb="FF696158"/>
        <sz val="10.0"/>
      </rPr>
      <t>)</t>
    </r>
  </si>
  <si>
    <t>Not supplemented, but beneficiaries can access benefits early (Gentilini)</t>
  </si>
  <si>
    <t xml:space="preserve">From MEC in Gauteng (March 25) "We're also looking at our children who relied on schools for nutrition, we have their locations &amp; will deliver grocery for them &amp; dignity packs for our girls which include masks &amp; gloves"
National government working with private sector to provide school meals. </t>
  </si>
  <si>
    <t>MEC providign "Dignity packs" for girls including sanitary pads they may otherwise be able to get at school.
Paid sick leave; unemployment benefits (Gentilini)</t>
  </si>
  <si>
    <r>
      <rPr>
        <rFont val="PT Sans"/>
        <color rgb="FF1155CC"/>
        <sz val="10.0"/>
        <u/>
      </rPr>
      <t>https://twitter.com/dbe_sa</t>
    </r>
    <r>
      <rPr>
        <rFont val="PT Sans"/>
        <color rgb="FF696158"/>
        <sz val="10.0"/>
      </rPr>
      <t xml:space="preserve">
https://twitter.com/GautengSACR/status/1242780801370120199
https://www.devex.com/news/wfp-repackages-efforts-to-reach-hungry-children-as-covid-19-closes-schools-96878</t>
    </r>
  </si>
  <si>
    <t>https://twitter.com/Lesufi/status/1242900229386534913/photo/1
https://www.education.gov.za/
https://allafrica.com/stories/202004090861.html</t>
  </si>
  <si>
    <t>https://www.facebook.com/BasicEd/</t>
  </si>
  <si>
    <t>https://planipolis.iiep.unesco.org/sites/planipolis/files/ressources/handy_guide_for_pset_sector_-_coronavirus.pdf</t>
  </si>
  <si>
    <t>https://twitter.com/Fihi_maFihi/status/1252311237381230598/photo/1</t>
  </si>
  <si>
    <t>South Sudan</t>
  </si>
  <si>
    <t>SSD</t>
  </si>
  <si>
    <t>6 weeks</t>
  </si>
  <si>
    <t xml:space="preserve">Primary and secondary school lessons in some subjects will be delivered through radio and television broadcasts (launched in April). </t>
  </si>
  <si>
    <t>https://radiotamazuj.org/en/news/article/south-sudan-closes-schools-universities-amid-coronavirus-fears</t>
  </si>
  <si>
    <t>https://radiotamazuj.org/en/news/article/education-ministry-to-launch-distance-learning-for-students</t>
  </si>
  <si>
    <t>https://www.facebook.com/MoEducSS/</t>
  </si>
  <si>
    <t>Spain</t>
  </si>
  <si>
    <t>ESP</t>
  </si>
  <si>
    <t>- Implementing distance learning measures</t>
  </si>
  <si>
    <t>Implementing distance learning
"It is a special program of five hours a day of educational content that will be broadcast open during the morning, from Monday to Friday, on Clan TV and on La 2 de TVE. This initiative is especially aimed at students from socially most vulnerable families who therefore lack the resources to follow the online activities provided by most educational centers and their teachers. Also to those who live in territories with greater difficulties in connecting to the network and to students who, due to confinement conditions, have problems sharing bandwidth."</t>
  </si>
  <si>
    <t>National exams postponted.</t>
  </si>
  <si>
    <t>Childcare benefit</t>
  </si>
  <si>
    <t>Cash transfers to compensate school feeding program closures. Also includes in-kind food benefits and home delivery.  (Gentilini)</t>
  </si>
  <si>
    <t xml:space="preserve">Support for homeless populations; paid sick leave </t>
  </si>
  <si>
    <t>http://www.educacionyfp.gob.es/prensa/actualidad/2020/03/20200312-medidascovid19.html
http://www.educacionyfp.gob.es/prensa/actualidad/2020/03/20200314-educlan.html</t>
  </si>
  <si>
    <t>http://www.educacionyfp.gob.es/prensa/actualidad/2020/03/20200321-mefprtve.html
http://www.educacionyfp.gob.es/prensa/actualidad/2020/03/20200325-sectorial.html</t>
  </si>
  <si>
    <t>Sri Lanka</t>
  </si>
  <si>
    <t>LKA</t>
  </si>
  <si>
    <t>MoE offering some radio programming for students. No mention of online instruction as of March 20th</t>
  </si>
  <si>
    <t xml:space="preserve">Primary education distance learning materials available in Sinhala and Tamil; Secondary available in Sinhala, Tamil, and English. </t>
  </si>
  <si>
    <r>
      <rPr>
        <rFont val="PT Sans"/>
        <color rgb="FF696158"/>
        <sz val="10.0"/>
      </rPr>
      <t>The Ministry of Education has decided to conduct the General Certificate of Education Advanced Level Examination of the year 2020 from Monday 12th of October to 06th of November and the grade five scholarship examination on Sunday 11th of October (</t>
    </r>
    <r>
      <rPr>
        <rFont val="PT Sans"/>
        <color rgb="FF1155CC"/>
        <sz val="10.0"/>
        <u/>
      </rPr>
      <t>MoE source</t>
    </r>
    <r>
      <rPr>
        <rFont val="PT Sans"/>
        <color rgb="FF696158"/>
        <sz val="10.0"/>
      </rPr>
      <t>)</t>
    </r>
  </si>
  <si>
    <t>https://www.thestar.com.my/news/regional/2020/03/15/sri-lanka-declares-public-holiday-due-to-concerns-over-virus
http://moe.gov.lk/index.php?option=com_content&amp;view=article&amp;id=591:13-20&amp;catid=9:latest-news&amp;lang=en&amp;Itemid=242</t>
  </si>
  <si>
    <t>http://moe.gov.lk/index.php?option=com_content&amp;view=article&amp;id=591:13-20&amp;catid=9:latest-news&amp;lang=en&amp;Itemid=242</t>
  </si>
  <si>
    <t>https://www.facebook.com/moe.gov.lk/</t>
  </si>
  <si>
    <t>St. Kitts and Nevis</t>
  </si>
  <si>
    <t>KNA</t>
  </si>
  <si>
    <t>Minister of Education, Honorable Shawn Richards' address to the nation on the early closure of schools. Parents and guardians please be advised that schools in St. Kitts and Nevis will close on Friday, 27 March, 2020 for an early start to Easter vacation. Closure announced March 24th.</t>
  </si>
  <si>
    <t xml:space="preserve">Initially extending to school Easter break. Teachers will send home learning packages for the first week of school closures. Encouraging parents to make sure students complete the work. Working with television and Internet networks to develop alternate plans if schools close for longer time frames after the break. </t>
  </si>
  <si>
    <t>Resources for parents available in English.</t>
  </si>
  <si>
    <t>https://www.newsweek.com/coronavirus-americas-country-without-virus-1494157</t>
  </si>
  <si>
    <t>https://www.facebook.com/MOENevis/</t>
  </si>
  <si>
    <t>St. Lucia</t>
  </si>
  <si>
    <t>LCA</t>
  </si>
  <si>
    <t>Decision made March 14th to close schools beginning March 16</t>
  </si>
  <si>
    <t>Online learning available through the MoE</t>
  </si>
  <si>
    <t>http://www.govt.lc/news/closure-of-schools</t>
  </si>
  <si>
    <t>https://www.facebook.com/Ministry-of-Education-Innovation-Gender-Relations-and-Sustainable-Dev-366138330210578/</t>
  </si>
  <si>
    <t>St. Martin (French part)</t>
  </si>
  <si>
    <t>MAF</t>
  </si>
  <si>
    <t xml:space="preserve">Decision made March 17th to close businesses and schools in accordance with the conditions put forward in France </t>
  </si>
  <si>
    <t>https://www.thedailyherald.sx/islands/all-french-side-restaurants-bars-and-cafes-to-close-for-next-15-days</t>
  </si>
  <si>
    <t>St. Vincent and the Grenadines</t>
  </si>
  <si>
    <t>VCT</t>
  </si>
  <si>
    <t>Beginning regularly scheduled school break one week early. Decision made March 16th to close schools on March 20th</t>
  </si>
  <si>
    <t>http://education.gov.vc/education/index.php/news/588-schools-across-st-vincent-and-the-grenadines-to-close-one-week-early</t>
  </si>
  <si>
    <t>https://news784.com/local-news/press-conference-on-suspected-case-of-covid-19-in-svg-at-8-30pm/
https://www.cxc.org/may-june-strategy-2020/</t>
  </si>
  <si>
    <t>Sudan</t>
  </si>
  <si>
    <t>SDN</t>
  </si>
  <si>
    <t>All schools at all levels closed for one month.</t>
  </si>
  <si>
    <t xml:space="preserve">Government currently developing distance learning strategy. Nothing in place as of April 23. </t>
  </si>
  <si>
    <r>
      <rPr>
        <rFont val="PT Sans"/>
        <color rgb="FF696158"/>
        <sz val="10.0"/>
      </rPr>
      <t>Exams at lower levels postponed; Sudanese certificate exam scheduled to move forward as scheduled until further notice. Students sat for BSCE on 12 July (</t>
    </r>
    <r>
      <rPr>
        <rFont val="PT Sans"/>
        <color rgb="FF1155CC"/>
        <sz val="10.0"/>
        <u/>
      </rPr>
      <t>source</t>
    </r>
    <r>
      <rPr>
        <rFont val="PT Sans"/>
        <color rgb="FF696158"/>
        <sz val="10.0"/>
      </rPr>
      <t>)
(March 30 from AllAfrica) "The Minister of Education, Professor Mohamed Al-Amin Al-Tom, on Monday, announced that the Sudanese certification exams will be postponed to a date to be fixed later."</t>
    </r>
  </si>
  <si>
    <t>https://www.bbc.co.uk/news/world-europe-51743697
https://www.dabangasudan.org/en/all-news/article/coronavirus-measures-sudan-s-council-of-ministers-issue-directions
https://allafrica.com/stories/202003310469.html</t>
  </si>
  <si>
    <t>https://www.reuters.com/article/us-health-coronavirus-sudan/sudan-closes-schools-and-universities-for-one-month-over-coronavirus-idUSKBN211156
http://moekh.gov.sd/2020/03/22/%d8%a7%d9%84%d9%85%d8%b1%d8%ad%d9%84%d8%a9-%d8%a7%d9%84%d8%ab%d8%a7%d9%86%d9%88%d9%8a%d8%a9-%d8%aa%d8%b6%d8%b9-%d8%ae%d8%b7%d8%a9-%d9%84%d8%b9%d8%a7%d9%84%d8%ac-%d9%85%d8%a7-%d8%aa%d8%a8%d9%82%d9%89/</t>
  </si>
  <si>
    <t>Suriname</t>
  </si>
  <si>
    <t>SUR</t>
  </si>
  <si>
    <t>Daily distance learning schedule posted daily.</t>
  </si>
  <si>
    <r>
      <rPr>
        <rFont val="PT Sans"/>
        <color rgb="FF696158"/>
        <sz val="10.0"/>
      </rPr>
      <t>The exam at VOS level is from July 23 to August 6, the test for GLO is on August 3 and 4 and the VOJ exam is on August 5, 6 and 7. The exam consists of material from the first and second quarter. The oral Dutch for VOJ exam will be based on one book instead of five books (</t>
    </r>
    <r>
      <rPr>
        <rFont val="PT Sans"/>
        <color rgb="FF1155CC"/>
        <sz val="10.0"/>
        <u/>
      </rPr>
      <t>source</t>
    </r>
    <r>
      <rPr>
        <rFont val="PT Sans"/>
        <color rgb="FF696158"/>
        <sz val="10.0"/>
      </rPr>
      <t xml:space="preserve"> in Dutch)
</t>
    </r>
  </si>
  <si>
    <t>http://www.gov.sr/</t>
  </si>
  <si>
    <t>https://www.facebook.com/Ministerie-van-Onderwijs-Wetenschap-en-Cultuur-Minowc-690318941019001/</t>
  </si>
  <si>
    <t>Sweden</t>
  </si>
  <si>
    <t>SWE</t>
  </si>
  <si>
    <t>Secondary schools and universities closed. Pre-primary and primary schools not yet closed (official statement from Minister on 3/21 says closure of primary schools not yet necessary)
"As of Wednesday, March 18, 2020, it is recommended that all upper secondary education, adult education and higher education be conducted remotely. The recommendation does not apply to upper secondary school or special education for adults"</t>
  </si>
  <si>
    <t>Comprehensive distance learning plan in place. In some cases, can be realtime direct instruction with teachers.</t>
  </si>
  <si>
    <r>
      <rPr>
        <rFont val="PT Sans"/>
        <color rgb="FF696158"/>
        <sz val="10.0"/>
      </rPr>
      <t>The National Agency for Education announced the cancellation of the semester’s remaining
national tests in compulsory school and upper-secondary school (</t>
    </r>
    <r>
      <rPr>
        <rFont val="PT Sans"/>
        <color rgb="FF1155CC"/>
        <sz val="10.0"/>
        <u/>
      </rPr>
      <t>source</t>
    </r>
    <r>
      <rPr>
        <rFont val="PT Sans"/>
        <color rgb="FF696158"/>
        <sz val="10.0"/>
      </rPr>
      <t>)</t>
    </r>
  </si>
  <si>
    <t>Faster sick leave process; paid sick leave; social security subsidy (Gentilini)</t>
  </si>
  <si>
    <t>https://www.skolverket.se/regler-och-ansvar/ansvar-i-skolfragor/fjarrundervisning#Text
https://www.regeringen.se/49428e/contentassets/470802623af44b219f36619a2554acb0/atgarder-med-anledning-av-det-nya-coronaviruset
https://www.thelocal.se/20200304/who-are-the-coronavirus-patients-in-sweden</t>
  </si>
  <si>
    <t>https://www.skolverket.se/regler-och-ansvar/ny-forordning-mojliggor-olika-atgarder-nar-skolor-behover-stanga-pa-grund-av-coronaviruset</t>
  </si>
  <si>
    <t>Switzerland</t>
  </si>
  <si>
    <t>CHE</t>
  </si>
  <si>
    <t>"Cantons are urged to close schools and set up childcare facilities for students who can’t remain at home. Home Affairs minister Alain Berset said care facilities will be made available to avoid "mixing of the generations", which would imply that grandparents are caring for the children while their parents are at work. "Our priority is to protect older people who are at risk from coronavirus".</t>
  </si>
  <si>
    <t>Varies by Canton. Distance learning now available from MoE at https://www.eduport.ch/de</t>
  </si>
  <si>
    <t>Reduced work hours (Gentilini)</t>
  </si>
  <si>
    <t>Faster unemployment insurance process</t>
  </si>
  <si>
    <t>https://www.thelocal.ch/20200313/switzerland-closes-schools-and-offers-in-aid-to-businesses-over-virus</t>
  </si>
  <si>
    <t>http://www.edk.ch/dyn/11910.php
https://www.eduport.ch/de</t>
  </si>
  <si>
    <t>Syrian Arab Republic</t>
  </si>
  <si>
    <t>SYR</t>
  </si>
  <si>
    <t xml:space="preserve">Announced school closings for 2 weeks as a preventative measure despite not having any confirmed cases. </t>
  </si>
  <si>
    <t xml:space="preserve">MoE launching 'platforms' program with youtube videos, etc. </t>
  </si>
  <si>
    <r>
      <rPr>
        <rFont val="PT Sans"/>
        <color rgb="FF696158"/>
        <sz val="10.0"/>
      </rPr>
      <t>Primary and secondary exams were scheduled for 21 June, pushed back from 5 June, and held in one round intead of multiple rounds (</t>
    </r>
    <r>
      <rPr>
        <rFont val="PT Sans"/>
        <color rgb="FF1155CC"/>
        <sz val="10.0"/>
        <u/>
      </rPr>
      <t>source</t>
    </r>
    <r>
      <rPr>
        <rFont val="PT Sans"/>
        <color rgb="FF696158"/>
        <sz val="10.0"/>
      </rPr>
      <t>)</t>
    </r>
  </si>
  <si>
    <t>https://www.aljazeera.com/news/2020/03/stocks-collapse-coronavirus-global-pandemic-live-200312235606108.html</t>
  </si>
  <si>
    <t>http://moed.gov.sy/site/</t>
  </si>
  <si>
    <t>Taiwan, China</t>
  </si>
  <si>
    <t>TWN</t>
  </si>
  <si>
    <t xml:space="preserve">Reopened February 25th after a 2-week extended winter break. </t>
  </si>
  <si>
    <t>Government provided coupons to be used at night markets, shops, and restaurants. (Gentilini)</t>
  </si>
  <si>
    <t>Vouchers for supermarkets and shops</t>
  </si>
  <si>
    <t>https://www.scmp.com/video/china/3052535/taiwan-schools-reopen-amid-covid-19-epidemic-while-schools-hong-kong-remain</t>
  </si>
  <si>
    <t>https://www.facebook.com/www.edu.tw</t>
  </si>
  <si>
    <t>Tajikistan</t>
  </si>
  <si>
    <t>TJK</t>
  </si>
  <si>
    <t xml:space="preserve">MoE has portal of online resources, but no formal online learning program. </t>
  </si>
  <si>
    <t>http://edu-maorif.tj/</t>
  </si>
  <si>
    <t>Tanzania</t>
  </si>
  <si>
    <t>TZA</t>
  </si>
  <si>
    <t xml:space="preserve">Schools initially closed on March 17 for 30 days. On April 14, closures were extended indefinitely. </t>
  </si>
  <si>
    <t xml:space="preserve">Government currently developing a distance learning plan. Nothing has been implemented as of April 23. 
As of 27 April Tanzania MoE aired education programs for primary and secondary children on TV and radio (source: UNESCO).
</t>
  </si>
  <si>
    <r>
      <rPr>
        <rFont val="PT Sans"/>
        <color rgb="FF696158"/>
        <sz val="10.0"/>
      </rPr>
      <t>Form Two and Form Four to take exams in November (</t>
    </r>
    <r>
      <rPr>
        <rFont val="PT Sans"/>
        <color rgb="FF1155CC"/>
        <sz val="10.0"/>
        <u/>
      </rPr>
      <t>source</t>
    </r>
    <r>
      <rPr>
        <rFont val="PT Sans"/>
        <color rgb="FF696158"/>
        <sz val="10.0"/>
      </rPr>
      <t>); Postponement of exams (</t>
    </r>
    <r>
      <rPr>
        <rFont val="PT Sans"/>
        <color rgb="FF1155CC"/>
        <sz val="10.0"/>
        <u/>
      </rPr>
      <t>source</t>
    </r>
    <r>
      <rPr>
        <rFont val="PT Sans"/>
        <color rgb="FF696158"/>
        <sz val="10.0"/>
      </rPr>
      <t>)</t>
    </r>
  </si>
  <si>
    <t>https://twitter.com/samirasawlani/status/1239926196609179649
https://twitter.com/DewjiFoundation/status/1253972160084877312</t>
  </si>
  <si>
    <t>https://allafrica.com/stories/202006170226.html?utm_campaign=allafrica%3Aeditor&amp;utm_medium=social&amp;utm_source=twitter&amp;utm_content=promote%3Aaans%3Aacbxam</t>
  </si>
  <si>
    <t>https://www.facebook.com/pg/moestvt/posts/?ref=page_internal</t>
  </si>
  <si>
    <t>Thailand</t>
  </si>
  <si>
    <t>THA</t>
  </si>
  <si>
    <t>All schools closed</t>
  </si>
  <si>
    <t>As of May 18 the MoE launched online and TV broadcasted classes (source: Bangkok post)</t>
  </si>
  <si>
    <t xml:space="preserve">Online materials mostly available in Thai. Some materials available in English. </t>
  </si>
  <si>
    <r>
      <rPr>
        <rFont val="PT Sans"/>
        <color rgb="FF696158"/>
        <sz val="10.0"/>
      </rPr>
      <t>Students applying for seats in grade 10 took the entrance exam on 7 June (</t>
    </r>
    <r>
      <rPr>
        <rFont val="PT Sans"/>
        <color rgb="FF1155CC"/>
        <sz val="10.0"/>
        <u/>
      </rPr>
      <t>source</t>
    </r>
    <r>
      <rPr>
        <rFont val="PT Sans"/>
        <color rgb="FF696158"/>
        <sz val="10.0"/>
      </rPr>
      <t>)</t>
    </r>
  </si>
  <si>
    <t>Subsidized social security contributions; wage subsidies; new cash transfer for workers not covered under another social assistance fund; health insurance benefits; unemployment insurance (Gentilini)</t>
  </si>
  <si>
    <t>http://www.en.moe.go.th/enMoe2017/index.php/articles/561-covid-19-fear-pushes-classes-online
https://www.thaipbsworld.com/thailand-reports-33-new-covid-19-cases-today-monday/</t>
  </si>
  <si>
    <t>http://www.en.moe.go.th/enMoe2017/
http://www.en.moe.go.th/enMoe2017/index.php/articles/568-opec-offers-free-online-tuition-for-pupils-public</t>
  </si>
  <si>
    <t>https://www.facebook.com/MinistryofEducationThailand/
https://www.bangkokpost.com/thailand/general/1920256/rocky-start-as-distance-education-gets-going</t>
  </si>
  <si>
    <t>Timor-Leste</t>
  </si>
  <si>
    <t>TLS</t>
  </si>
  <si>
    <t>5 days</t>
  </si>
  <si>
    <t>Minister of Youth Education and Sports Dulce de Jesus Sores has ordered the suspension of all school classes from March 23-28 to prevent the spread of the coronavirus.</t>
  </si>
  <si>
    <t>Lessons available online and on television</t>
  </si>
  <si>
    <r>
      <rPr>
        <rFont val="PT Sans"/>
        <color rgb="FF696158"/>
        <sz val="10.0"/>
      </rPr>
      <t>Dates for national exam set for November, pushed back from October (</t>
    </r>
    <r>
      <rPr>
        <rFont val="PT Sans"/>
        <color rgb="FF1155CC"/>
        <sz val="10.0"/>
        <u/>
      </rPr>
      <t>source</t>
    </r>
    <r>
      <rPr>
        <rFont val="PT Sans"/>
        <color rgb="FF696158"/>
        <sz val="10.0"/>
      </rPr>
      <t>)</t>
    </r>
  </si>
  <si>
    <t xml:space="preserve">https://www.ucanews.com/news/dili-archdiocese-cancels-masses-after-first-covid-19-case/87519
</t>
  </si>
  <si>
    <t>https://www.nytimes.com/reuters/2020/03/21/world/asia/21reuters-health-coronavirus-timor.html</t>
  </si>
  <si>
    <t>https://www.facebook.com/mejd1823/</t>
  </si>
  <si>
    <t>Togo</t>
  </si>
  <si>
    <t>TGO</t>
  </si>
  <si>
    <t>"All schools and universities in Togo will be closed this Friday. A joint decision taken by Atcha Dédji Affoh, the Minister of Primary and Secondary Education and by his colleague in Technical Education, Taïrou Bagbiegue."</t>
  </si>
  <si>
    <t>Nothing as of March 28
MoE planned to have e-learning, TV and radio class broadcast. Cannot confirm if this took place</t>
  </si>
  <si>
    <r>
      <rPr>
        <rFont val="PT Sans"/>
        <color rgb="FF696158"/>
        <sz val="10.0"/>
      </rPr>
      <t>Postponement of exams (</t>
    </r>
    <r>
      <rPr>
        <rFont val="PT Sans"/>
        <color rgb="FF1155CC"/>
        <sz val="10.0"/>
        <u/>
      </rPr>
      <t>source</t>
    </r>
    <r>
      <rPr>
        <rFont val="PT Sans"/>
        <color rgb="FF696158"/>
        <sz val="10.0"/>
      </rPr>
      <t>)</t>
    </r>
  </si>
  <si>
    <t>https://www.republicoftogo.com/Toutes-les-rubriques/Education/Fermeture-de-toutes-les-ecoles</t>
  </si>
  <si>
    <t>https://twitter.com/republicoftogo?lang=en</t>
  </si>
  <si>
    <t>Tonga</t>
  </si>
  <si>
    <t>TON</t>
  </si>
  <si>
    <t xml:space="preserve">Contigency plan for possibility of school closures from March 19th. "For a possible school closure, home-schooling will become the norm. School work will be delivered to your homes through various channels of communications – internet, radio, TV, soft and/or hard-copies of relevant school resources. Your teachers will also be on standby, via email/phone/messages, to answer your queries about your learning. It is the Ministry’s wish that regardless of a possible school closure, your learning will continue through new modes of lessons delivery." Also added an extra hour to the school starting now to try to finish the school year more quickly. </t>
  </si>
  <si>
    <t>http://www.gov.to/press-release/impact-of-the-covid-19-on-the-tongan-school-systems/</t>
  </si>
  <si>
    <t>https://www.facebook.com/pg/TongaGovtPortal/posts/?ref=page_internal</t>
  </si>
  <si>
    <t>Trinidad and Tobago</t>
  </si>
  <si>
    <t>TTO</t>
  </si>
  <si>
    <t>MoE created online learning portal and provided laptops to students in need.</t>
  </si>
  <si>
    <t>3-month top-up to food cards (Gentilini)</t>
  </si>
  <si>
    <t>"In Trinidad and Tobago, the Ministry of Social Development and Family Services will be distributing food cards to families with children registered to receive school meals under the government’s school-feeding program. The cards can be used to purchase food in supermarkets." (Devex)</t>
  </si>
  <si>
    <t>Cash assistance to households in which at least one person was laid off; rental assistance; paid sick leave (Gentilini)</t>
  </si>
  <si>
    <t>https://www.miamiherald.com/news/nation-world/world/americas/haiti/article241245186.html
https://learn.moe.gov.tt/</t>
  </si>
  <si>
    <t xml:space="preserve">http://www.news.gov.tt/content/trinidad-and-tobago-covid-19-formerly-novel-coronavirus-update-28#.XnK7OhNKh-U
https://www.cxc.org/may-june-strategy-2020/
https://www.devex.com/news/wfp-repackages-efforts-to-reach-hungry-children-as-covid-19-closes-schools-96878
https://www.looptt.com/content/ministry-arranging-internet-access-devices-vulnerable-students
</t>
  </si>
  <si>
    <t>https://www.facebook.com/MoEduTT/</t>
  </si>
  <si>
    <t>Tunisia</t>
  </si>
  <si>
    <t>TUN</t>
  </si>
  <si>
    <t>"Courses at educational facilities will be suspended"</t>
  </si>
  <si>
    <t>MoE currently exploring possibilities for digital learning including "audiovisual, digital and paper media to maintain the link between learners and education in order to maintain the pace of education and the quality of educational"</t>
  </si>
  <si>
    <t>Cash transfer to those working in the informal sector; cash transfer to households with a handicap person; cash transfer to households with children who do not have parental support; health insurance; unemployment insurance; social security subsidy (Gentilini)</t>
  </si>
  <si>
    <t>http://www.xinhuanet.com/english/2020-03/14/c_138875827.htm</t>
  </si>
  <si>
    <t>https://www.facebook.com/Ministere.education.Tunisie/</t>
  </si>
  <si>
    <t>Turkey</t>
  </si>
  <si>
    <t>TUR</t>
  </si>
  <si>
    <t>All schools will begin distance / online learning</t>
  </si>
  <si>
    <t>MoE implementing online / distance learning. MoE currently in negotiations RE: developing televized learning programs (started March 22)</t>
  </si>
  <si>
    <t>Materials available in Turkish.</t>
  </si>
  <si>
    <r>
      <rPr>
        <rFont val="PT Sans"/>
        <color rgb="FF696158"/>
        <sz val="10.0"/>
      </rPr>
      <t>8th graders took the high school transition test 20 June, university entrance exam was 27 and 28 June (</t>
    </r>
    <r>
      <rPr>
        <rFont val="PT Sans"/>
        <color rgb="FF1155CC"/>
        <sz val="10.0"/>
        <u/>
      </rPr>
      <t>source</t>
    </r>
    <r>
      <rPr>
        <rFont val="PT Sans"/>
        <color rgb="FF696158"/>
        <sz val="10.0"/>
      </rPr>
      <t>)</t>
    </r>
  </si>
  <si>
    <t>Support to families in need; Wage subsidies and work allowances; social security subsidy (Gentilini)</t>
  </si>
  <si>
    <t>https://tr.usembassy.gov/covid-19-information/
http://www.xinhuanet.com/english/2020-08/13/c_139286202.htm
https://epale.ec.europa.eu/en/content/turkey-online-education-starts-amid-covid-19-outbreak</t>
  </si>
  <si>
    <t>http://www.meb.gov.tr/eba-kontrol-merkezi-ile-uzaktan-egitim-724-yakin-takipte/haber/20599/tr</t>
  </si>
  <si>
    <t>https://www.facebook.com/milliegitimbakanligi/</t>
  </si>
  <si>
    <t>Turkmenistan</t>
  </si>
  <si>
    <t>TKM</t>
  </si>
  <si>
    <t>School holidays extended until April 6th. Currently no confirmed cases or plans for closures.</t>
  </si>
  <si>
    <r>
      <rPr>
        <rFont val="PT Sans"/>
        <color rgb="FF696158"/>
        <sz val="10.0"/>
      </rPr>
      <t>Entrance exams to universities and vocational schools held 6 July to 15 August (</t>
    </r>
    <r>
      <rPr>
        <rFont val="PT Sans"/>
        <color rgb="FF1155CC"/>
        <sz val="10.0"/>
        <u/>
      </rPr>
      <t>source</t>
    </r>
    <r>
      <rPr>
        <rFont val="PT Sans"/>
        <color rgb="FF696158"/>
        <sz val="10.0"/>
      </rPr>
      <t>)</t>
    </r>
  </si>
  <si>
    <t>Turks and Caicos Islands</t>
  </si>
  <si>
    <t>TCA</t>
  </si>
  <si>
    <t>"schools and nurseries were informed about the decision to close with effect from Friday, 20th March 2020 to Monday, 20th April 2020. As a result, Principals have been asked to implement plans to continue the delivery of the curricula using a variety of educational platforms, portals and websites. They have also been asked to create learning packs for students who may not have internet access"</t>
  </si>
  <si>
    <t>Schools have been asked to organize online learning opportunities</t>
  </si>
  <si>
    <t>https://www.gov.tc/education/</t>
  </si>
  <si>
    <t>https://www.facebook.com/pressofficetcig/?hc_ref=ARQ_xjzoEIovsCu2azxXJRnebuvHNkQJK8jQkF-qKwV3hMLiyGhcf7DhdruZeQ0jg30&amp;fref=nf&amp;__xts__[0]=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t>
  </si>
  <si>
    <t>Tuvalu</t>
  </si>
  <si>
    <t>TUV</t>
  </si>
  <si>
    <t>Uganda</t>
  </si>
  <si>
    <t>UGA</t>
  </si>
  <si>
    <t xml:space="preserve">Local authorities asked schools to enforce preventive measures, including offering hand sanitizers, avoiding overcrowding in class and dormitories, and introducing virus-related information to students.
Schools initially closed for 30 days on March 18th. The national lockdown was extended until May 5th. School reopening dates will be reassessed then. </t>
  </si>
  <si>
    <t>Teachers instructed to prepare 'learning packages' for students to take home. Government developing radio based lessons. 
As of 27 April a timetable with broadcast classes was available on the MoE website</t>
  </si>
  <si>
    <r>
      <rPr>
        <rFont val="PT Sans"/>
        <color rgb="FF696158"/>
        <sz val="10.0"/>
      </rPr>
      <t>Gov has suspended all examinations as some students so not have the infrastructure to take them. No formal or end-of-term exams at the end of term 1 (</t>
    </r>
    <r>
      <rPr>
        <rFont val="PT Sans"/>
        <color rgb="FF1155CC"/>
        <sz val="10.0"/>
        <u/>
      </rPr>
      <t>source</t>
    </r>
    <r>
      <rPr>
        <rFont val="PT Sans"/>
        <color rgb="FF696158"/>
        <sz val="10.0"/>
      </rPr>
      <t>). [Previously: Postponing exam registration as of 3.18]</t>
    </r>
  </si>
  <si>
    <t>http://www.xinhuanet.com/english/2020-03/15/c_138880804.htm
http://www.education.go.ug/covid-19-sector-response/
http://www.education.go.ug/</t>
  </si>
  <si>
    <t>https://allafrica.com/stories/202003190180.html</t>
  </si>
  <si>
    <t>https://www.facebook.com/EducSportsUg/</t>
  </si>
  <si>
    <t>https://planipolis.iiep.unesco.org/sites/planipolis/files/ressources/uganda_covid19.pdf</t>
  </si>
  <si>
    <t>Ukraine</t>
  </si>
  <si>
    <t>UKR</t>
  </si>
  <si>
    <r>
      <rPr>
        <rFont val="PT Sans"/>
        <color rgb="FF696158"/>
        <sz val="10.0"/>
      </rPr>
      <t xml:space="preserve">* </t>
    </r>
    <r>
      <rPr>
        <rFont val="PT Sans"/>
        <b/>
        <color rgb="FF696158"/>
        <sz val="10.0"/>
      </rPr>
      <t>Ministry of FInance is proposing to take money from the education budget to fight COVID (See MoE Facebook page from March 27</t>
    </r>
    <r>
      <rPr>
        <rFont val="PT Sans"/>
        <color rgb="FF696158"/>
        <sz val="10.0"/>
      </rPr>
      <t>)</t>
    </r>
  </si>
  <si>
    <t>Courses available online and through youtube broadcasts run by the MoE
As of April 6 MoE also launched classes on TV channels</t>
  </si>
  <si>
    <t>Materials available in Ukrainian</t>
  </si>
  <si>
    <t>"The state introduced a one-off payment to the current beneficiaries of child disability payments"; relaxed eligibility requirements of existing CT program; simplified enrollment procedures for some benefits programs (Gentilini)</t>
  </si>
  <si>
    <t xml:space="preserve">One time cash payment to seniors with low pensions; </t>
  </si>
  <si>
    <t>https://www.forbes.com/sites/katyagorchinskaya/2020/03/11/ukraine-closes-schools-bans-public-events-over-coronavirus/#29d4202d434a</t>
  </si>
  <si>
    <t>https://mon.gov.ua/eng
https://mon.gov.ua/ua/news/mayemo-zahistiti-shansi-na-rozvitok-osviti-i-nauki-dlya-cogo-treba-zberegti-klyuchovi-byudzhetni-programi-poziciya-mon-ta-profilnogo-komitetu-vru-shodo-sekvestru-byudzhetu
https://www.kmu.gov.ua/en/news/6-kvitnya-na-youtube-kanali-mon-ta-shche-na-14-telekanalah-ta-mediaresursah-startuvala-vseukrayinska-shkola-onlajn</t>
  </si>
  <si>
    <t>https://www.facebook.com/UAMON</t>
  </si>
  <si>
    <t>United Arab Emirates</t>
  </si>
  <si>
    <t>ARE</t>
  </si>
  <si>
    <t>End of school year</t>
  </si>
  <si>
    <t>- Public schools implementing distance learning programs
- All school buildings will be cleaned during this time</t>
  </si>
  <si>
    <t xml:space="preserve">Piloting distance learning and encouraging parents to ensure adequate internet and technology in the home
"Ministry of Education in the United Arab Emirates, launched today the “Education without Interruption” campaign, a national fundraising campaign aimed at addressing the effects of the Covid-19 epidemic on the education of children and youth in the UAE . The campaign, which comes in line with the UAE government’s decision to extend distance learning until the end of the school year, calls on the Emirati community to make financial and in-kind donations to support children and young people from abusive families who cannot purchase a computer, laptop or tablet device, and join their peers in learning Remotely securely from their homes." (From Dubai Cares announcemnt)
</t>
  </si>
  <si>
    <r>
      <rPr>
        <rFont val="PT Sans"/>
        <color rgb="FF696158"/>
        <sz val="10.0"/>
      </rPr>
      <t>Grade 12 final exams scheduled for June 21-29 and held in an online format (</t>
    </r>
    <r>
      <rPr>
        <rFont val="PT Sans"/>
        <color rgb="FF1155CC"/>
        <sz val="10.0"/>
        <u/>
      </rPr>
      <t>source</t>
    </r>
    <r>
      <rPr>
        <rFont val="PT Sans"/>
        <color rgb="FF696158"/>
        <sz val="10.0"/>
      </rPr>
      <t xml:space="preserve">, </t>
    </r>
    <r>
      <rPr>
        <rFont val="PT Sans"/>
        <color rgb="FF1155CC"/>
        <sz val="10.0"/>
        <u/>
      </rPr>
      <t>source</t>
    </r>
    <r>
      <rPr>
        <rFont val="PT Sans"/>
        <color rgb="FF696158"/>
        <sz val="10.0"/>
      </rPr>
      <t>)</t>
    </r>
  </si>
  <si>
    <t>https://www.cnbc.com/2020/03/04/coronavirus-uae-cancels-events-announces-school-closures.html
https://www.moe.gov.ae/En/MediaCenter/News/Pages/distance-learning-initiative.aspx</t>
  </si>
  <si>
    <t>https://www.moe.gov.ae/En/Pages/Home.aspx
https://www.moe.gov.ae/Ar/MediaCenter/News/pages/distance-learning-initiative.aspx
https://www.dubaicares.ae/ar/news/2270/</t>
  </si>
  <si>
    <t>https://www.facebook.com/MinistryOfEducationUAE/</t>
  </si>
  <si>
    <t>United Kingdom</t>
  </si>
  <si>
    <t>GBR</t>
  </si>
  <si>
    <t>Schools organizing individual responses?</t>
  </si>
  <si>
    <t xml:space="preserve"> " the UK examination bodies have determined that they should cancel all GCSE and A-Level examinations for the spring/summer term 2020."</t>
  </si>
  <si>
    <t>Adapting conditionalities on the universal child credit program; increasing main state-paid benefit (Gentilini)</t>
  </si>
  <si>
    <t>Schools will remain open to children of key workers (healthcare, police, emergency services, etc)</t>
  </si>
  <si>
    <t>"Low-income families whose children are eligible for free school meals will be offered vouchers or meals at home, even if they are no longer attending school due to #coronavirus"</t>
  </si>
  <si>
    <t>Subsidized sick leave; utility/financial obligation support; paid sick leave; wage subsidy</t>
  </si>
  <si>
    <t xml:space="preserve">https://www.bbc.com/news/uk-51952314
</t>
  </si>
  <si>
    <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t>
  </si>
  <si>
    <t>https://www.facebook.com/educationgovuk/</t>
  </si>
  <si>
    <t>https://www.gov.uk/government/collections/coronavirus-covid-19-guidance-for-schools-and-other-educational-settings
https://www.gov.uk/government/publications/covid-19-school-closures/guidance-for-schools-about-temporarily-closing</t>
  </si>
  <si>
    <t>United States</t>
  </si>
  <si>
    <t>USA</t>
  </si>
  <si>
    <t xml:space="preserve">Distance learning plans vary by school district within each city and state. </t>
  </si>
  <si>
    <r>
      <rPr>
        <rFont val="PT Sans"/>
        <color rgb="FF696158"/>
        <sz val="10.0"/>
      </rPr>
      <t>Gov announced that states are allowed to cancel federally mandated standardized tests in K-12 schools for 2019-2020 school year and would grant waivers; AP exams held online (</t>
    </r>
    <r>
      <rPr>
        <rFont val="PT Sans"/>
        <color rgb="FF1155CC"/>
        <sz val="10.0"/>
        <u/>
      </rPr>
      <t>source</t>
    </r>
    <r>
      <rPr>
        <rFont val="PT Sans"/>
        <color rgb="FF696158"/>
        <sz val="10.0"/>
      </rPr>
      <t>)</t>
    </r>
  </si>
  <si>
    <t xml:space="preserve">Paid family and sick leave; new cash transfer - Adults will get $1,200 each and children $500 each. </t>
  </si>
  <si>
    <t>Uruguay</t>
  </si>
  <si>
    <t>URY</t>
  </si>
  <si>
    <t>Classes were suspended. Schools were to remain open to provide school meals.</t>
  </si>
  <si>
    <t>Online platform launched by MoE on March 20th.
"The platform will be updated daily by areas: Visual arts; Performing arts; Cinema and audiovisual; Letters; Music; Children and youth; Science; and with the novelty of the premiere of the # SodreEnCasa Festival, which presents the first and second acts of the opera Aida."
According to the WB, every student in public education in Uruguay has a computer and many resources will be made accessible on those devices.</t>
  </si>
  <si>
    <t>Materials in Spanish</t>
  </si>
  <si>
    <t>Wage subsidies</t>
  </si>
  <si>
    <t>https://www.presidencia.gub.uy/comunicacion/comunicacionnoticias/conferencia-sinae-coronavirus-delgado-salinas-viajes-europa
https://www.elpais.com.uy/informacion/politica/gobierno-suspende-clases-pais-semanas-coronavirus.html</t>
  </si>
  <si>
    <t>https://www.facebook.com/MecUru</t>
  </si>
  <si>
    <t>https://planipolis.iiep.unesco.org/sites/planipolis/files/ressources/uruguay_protocolo_firmado_-_criterios_de_reincorporacion_laboral_en_pandemia_sars-cov-2.pdf</t>
  </si>
  <si>
    <t>Uzbekistan</t>
  </si>
  <si>
    <t>UZB</t>
  </si>
  <si>
    <t>All schools and universities closed</t>
  </si>
  <si>
    <t xml:space="preserve">"The government commission should send videos to the Ministry of Public Education in conjunction with the television channels, which are part of the Uzbekistan National Television and Radio Program, to provide training."
Also working on online programming
"If you do not have the opportunity to watch video lessons on TV or the Internet, your child has textbooks. You can help your child get an education." (MoE)
MoE launched 'Online Kindergarten' starting April 1 which is broadcast on television and on social media platforms. </t>
  </si>
  <si>
    <t xml:space="preserve">Resources and broadcasts available in Uzbek and Russian. </t>
  </si>
  <si>
    <t xml:space="preserve">Secondary school exams cancelled. </t>
  </si>
  <si>
    <t>Increase in benefit coverage, allowances and public works (Gentilini)</t>
  </si>
  <si>
    <t>Wage subsidies; paid sick leave.</t>
  </si>
  <si>
    <t>https://eurasianet.org/uzbekistan-confirms-covid-19-case-closes-borders
https://hpatrinos.com/2020/04/06/the-coming-economic-crisis-and-the-education-response/</t>
  </si>
  <si>
    <t>https://www.uzedu.uz/uz/koronavirus-xtv-amalga-oshirilayotgan-ishlar</t>
  </si>
  <si>
    <t>https://www.facebook.com/uzedu/</t>
  </si>
  <si>
    <t>Vanuatu</t>
  </si>
  <si>
    <t>VUT</t>
  </si>
  <si>
    <t>https://dailypost.vu/news/schools-to-reopen-on-monday/article_cfa93a5c-988e-11ea-83d7-ef516c7acc10.html</t>
  </si>
  <si>
    <t>https://www.facebook.com/moetvanuatu/</t>
  </si>
  <si>
    <t>Venezuela, RB</t>
  </si>
  <si>
    <t>VEN</t>
  </si>
  <si>
    <t>No information as of March 19th.
Since at least April the Ministry of the People’s Power for Education (MPPE) has promoted the Programme “Every Family, One School”, a virtual educational modality to ensure continuity of learning and safe spaces for the completion of the 2019-2020 academic year. The Programme leverages weekly teaching guides disseminated via social networks and other media by teachers and other educational personnel, organizes a weekly thematic curriculum, and is complemented by educational television programmes and digital textbooks and study materials. (source: UNICEF)</t>
  </si>
  <si>
    <t>"Increased monthly cash transfers, plus a one-off transfers (reaching 80% of the population), through existing programs and paid through the Sistema Patria platform" (Gentilini)</t>
  </si>
  <si>
    <t>Increase in deliveries of subsidized food parcels through the CLAP program (Gentilini)</t>
  </si>
  <si>
    <t>Utility/financial obligation support; wage subsidy</t>
  </si>
  <si>
    <t>https://www.local10.com/news/world/2020/03/13/venezuela-already-in-crisis-reports-1st-coronavirus-cases/</t>
  </si>
  <si>
    <t>https://www.humanitarianresponse.info/sites/www.humanitarianresponse.info/files/documents/files/20200423_ven_covid-19_flash_update_no3_en_def.pdf</t>
  </si>
  <si>
    <t>https://planipolis.iiep.unesco.org/sites/planipolis/files/ressources/venezuela_planpedagogicomppe15mar.pdf</t>
  </si>
  <si>
    <t>Vietnam</t>
  </si>
  <si>
    <t>VNM</t>
  </si>
  <si>
    <t>Opening schools after 3 weeks with no new confirmed cases. [See 'school reopening tracker' sheet for details and updates]</t>
  </si>
  <si>
    <t>Nothing on MoE site as of March 29.
Since at least the 17 April, MoE launched online &amp; Tv learning</t>
  </si>
  <si>
    <r>
      <rPr>
        <rFont val="PT Sans"/>
        <color rgb="FF696158"/>
        <sz val="10.0"/>
      </rPr>
      <t>Large scale assessments in grades 5, 9, and 12 are postponed; national high school exam went ahead  (</t>
    </r>
    <r>
      <rPr>
        <rFont val="PT Sans"/>
        <color rgb="FF1155CC"/>
        <sz val="10.0"/>
        <u/>
      </rPr>
      <t>source source</t>
    </r>
    <r>
      <rPr>
        <rFont val="PT Sans"/>
        <color rgb="FF696158"/>
        <sz val="10.0"/>
      </rPr>
      <t xml:space="preserve">) </t>
    </r>
    <r>
      <rPr>
        <rFont val="PT Sans"/>
        <color rgb="FF1155CC"/>
        <sz val="10.0"/>
        <u/>
      </rPr>
      <t>source</t>
    </r>
  </si>
  <si>
    <t>Utility/financial obligation support; social security contribution waiver / subsidy (Gentilini)</t>
  </si>
  <si>
    <t>https://en.moet.gov.vn/news/Pages/index.aspx</t>
  </si>
  <si>
    <t>https://www.weforum.org/agenda/2020/03/vietnam-contain-covid-19-limited-resources/</t>
  </si>
  <si>
    <t>https://apnews.com/1bb180691c7b830221fda35d103c44f7</t>
  </si>
  <si>
    <t>Virgin Islands (U.S.)</t>
  </si>
  <si>
    <t>VIR</t>
  </si>
  <si>
    <t>MoE posting open access sites (Khan Academy, etc). Otherwise no concrete distance learning plan.
Online classes began on Monday, May 4. Three online platforms Classdojo, Google Classroom and Cisco Webex have been suggested to facilitate the remote learning.</t>
  </si>
  <si>
    <t>https://www.vide.vi/
https://bvi.gov.vg/media-centre/students-receive-aid-remote-learning</t>
  </si>
  <si>
    <t>https://viconsortium.com/vi-coronavirus/virgin-islands-second-case-of-coronavirus-confirmed-in-u-s-virgin-islands</t>
  </si>
  <si>
    <t>https://www.facebook.com/USVI.VIDE/</t>
  </si>
  <si>
    <t>West Bank and Gaza</t>
  </si>
  <si>
    <t>PSE</t>
  </si>
  <si>
    <t>As for education, all schools in West Bank and Gaza Strip including public, private and UNRWA schools are closed as a protective measure.</t>
  </si>
  <si>
    <t>"The Ministry of Education is currently working on connecting teachers and students with available e-Learning platforms in order to maintain the continuity of knowledge sharing among children. These efforts are not intended to be compulsory or ensure continuity of the education process with all its components but aims at keeping children connected with the learning process and provide them with the meaningful resources for self-learning."
(Short run) "School children and their parents have access to free online platforms for age appropriate materials, worksheets and lessons to ensure the continuation of knowledge sharing to school children"
(Long run) "Fully activate the MoE e-learningplatform through rich, andinteractive content andmaterials, teachers’ capacitybuilding and offering IT solutions for teachers’ direct engagement with their students. MoE willtake into consideration supporting vulnerable children inremote areas to have equalaccess to the platform."</t>
  </si>
  <si>
    <t xml:space="preserve">Support the psychosocial wellbeing of both students, their parents and educators in West bank and Gaza. One area of focus will focus on gender-speific issues and discrimination. 
Encourage all school counselors and MoE PSS emergency teams to utilize school social media platforms to provide PSS messages and offer individual counseling to children, teachers and parents </t>
  </si>
  <si>
    <t>https://www.timesofisrael.com/palestinians-announce-first-two-cases-of-coronavirus-in-gaza-strip/</t>
  </si>
  <si>
    <t>https://planipolis.iiep.unesco.org/sites/planipolis/files/ressources/palestine_moe_covid_19_plan.pdf</t>
  </si>
  <si>
    <t>Yemen, Rep.</t>
  </si>
  <si>
    <t>YEM</t>
  </si>
  <si>
    <t>One week</t>
  </si>
  <si>
    <t>Classes and exams suspended.</t>
  </si>
  <si>
    <t>Possible TV/radio programming on the 'Education Channel'? Nothing concrete</t>
  </si>
  <si>
    <t>National exams postponed</t>
  </si>
  <si>
    <t>https://www.arabnews.com/node/1641896/middle-east</t>
  </si>
  <si>
    <t>http://www.yemenmoe.net/student.aspx</t>
  </si>
  <si>
    <t>https://www.facebook.com/YemenEducationMinistry?ref=%3Chttps%3A%2F%2Fwww.facebook.com%2Fpages%2F%D9%88%D8%B2%D8%A7%D8%B1%D8%A9-%D8%A7%D9%84%D8%AA%D8%B1%D8%A8%D9%8A%D8%A9-%D9%88%D8%A7%D9%84%D8%AA%D8%B9%D9%84%D9%8A%D9%85-%D8%A7%D9%84%D9%8A%D9%85%D9%86-Ministry-of-Education%2F221353641283756%3Fref%3Dtn_tnmn</t>
  </si>
  <si>
    <t>Zambia</t>
  </si>
  <si>
    <t>ZMB</t>
  </si>
  <si>
    <t xml:space="preserve">Schools to close on March 20th - decision made on March 17th. </t>
  </si>
  <si>
    <r>
      <rPr>
        <rFont val="PT Sans"/>
        <color rgb="FF696158"/>
        <sz val="10.0"/>
      </rPr>
      <t>Teachers should send work home with students and implement "home grown solutions". Students will need to make up work. 
As of 21 April MoE launched e-learning platform with other companies and NGOs</t>
    </r>
    <r>
      <rPr>
        <rFont val="PT Sans"/>
        <color rgb="FF696158"/>
        <sz val="10.0"/>
      </rPr>
      <t xml:space="preserve"> (</t>
    </r>
    <r>
      <rPr>
        <rFont val="PT Sans"/>
        <color rgb="FF1155CC"/>
        <sz val="10.0"/>
        <u/>
      </rPr>
      <t>https://elearning.co.zm/</t>
    </r>
    <r>
      <rPr>
        <rFont val="PT Sans"/>
        <color rgb="FF696158"/>
        <sz val="10.0"/>
      </rPr>
      <t>)
As of the beginning of April the MoE also launched radio and TV Education channel in parternship with ZBNC Radio &amp; Television Studios.</t>
    </r>
  </si>
  <si>
    <r>
      <rPr>
        <rFont val="PT Sans"/>
        <color rgb="FF696158"/>
        <sz val="10.0"/>
      </rPr>
      <t>Grade 9 external examinations will run from 31st August to 28th September while GCE examinations will commence on 31st August and end on 15th September, 2020. Grade 7 examinations will run from 21st to 24th December, 2020, while Grade 9 internal examinations will run from 7th December, 2020 to 15th December, 2020. Grade 12 examinations will run from 14th to 30th December, 2020 (</t>
    </r>
    <r>
      <rPr>
        <rFont val="PT Sans"/>
        <color rgb="FF1155CC"/>
        <sz val="10.0"/>
        <u/>
      </rPr>
      <t>source</t>
    </r>
    <r>
      <rPr>
        <rFont val="PT Sans"/>
        <color rgb="FF696158"/>
        <sz val="10.0"/>
      </rPr>
      <t xml:space="preserve">)
[Previously: Not yet affected as exams are in the Oct/Nov/Dec period </t>
    </r>
    <r>
      <rPr>
        <rFont val="PT Sans"/>
        <color rgb="FF696158"/>
        <sz val="10.0"/>
      </rPr>
      <t>(</t>
    </r>
    <r>
      <rPr>
        <rFont val="PT Sans"/>
        <color rgb="FF1155CC"/>
        <sz val="10.0"/>
        <u/>
      </rPr>
      <t>source</t>
    </r>
    <r>
      <rPr>
        <rFont val="PT Sans"/>
        <color rgb="FF696158"/>
        <sz val="10.0"/>
      </rPr>
      <t>)]</t>
    </r>
  </si>
  <si>
    <t>https://www.moge.gov.zm/download/Press-statements/press-station-on-the-closure-of-learning-institution.jpg</t>
  </si>
  <si>
    <t>https://www.techtrends.co.zm/zamtel-launches-e-learning-and-smart-revision-portal/</t>
  </si>
  <si>
    <t>https://www.facebook.com/www.moge.gov.zm/</t>
  </si>
  <si>
    <t>Zimbabwe</t>
  </si>
  <si>
    <t>ZWE</t>
  </si>
  <si>
    <t>Primary and Secondary Education Ministry, in partnership with the Higher Life Foundation will offer free online educational material to learners during the ongoing lockdown.
The MoE is currently offering Ruzivo platform, "www.rdl.co.zw, for study material and other educational related materials. Our partner Higher Life Foundation is availing the platform at a zero rate."
From the 15 June the government started doing Radio classes in partnership with UNICEF (source: UNICEF and MOPSE)</t>
  </si>
  <si>
    <r>
      <rPr>
        <rFont val="PT Sans"/>
        <color rgb="FF696158"/>
        <sz val="10.0"/>
      </rPr>
      <t>Not yet affected as exams are in the Oct/Nov/Dec period (</t>
    </r>
    <r>
      <rPr>
        <rFont val="PT Sans"/>
        <color rgb="FF1155CC"/>
        <sz val="10.0"/>
        <u/>
      </rPr>
      <t>source</t>
    </r>
    <r>
      <rPr>
        <rFont val="PT Sans"/>
        <color rgb="FF696158"/>
        <sz val="10.0"/>
      </rPr>
      <t>)</t>
    </r>
  </si>
  <si>
    <r>
      <rPr>
        <rFont val="PT Sans"/>
        <color rgb="FF696158"/>
        <sz val="10.0"/>
      </rPr>
      <t xml:space="preserve">https://allafrica.com/stories/202003200728.html
https://allafrica.com/stories/202004010773.html
</t>
    </r>
    <r>
      <rPr>
        <rFont val="PT Sans"/>
        <color rgb="FF1155CC"/>
        <sz val="10.0"/>
        <u/>
      </rPr>
      <t>https://www.unicef.org/zimbabwe/reports/ministry-education-radio-lessons-schedule</t>
    </r>
  </si>
  <si>
    <t>http://mopse.co.zw/blog-v2</t>
  </si>
  <si>
    <t>https://www.facebook.com/MinistryofEducationZimbabwe/</t>
  </si>
  <si>
    <t>School Closures (Yes/No/ Partial)</t>
  </si>
  <si>
    <t>Notes</t>
  </si>
  <si>
    <t>Schools closed again?</t>
  </si>
  <si>
    <t>Details</t>
  </si>
  <si>
    <t>National reopening? (Y/N)</t>
  </si>
  <si>
    <t>Date of National reopening</t>
  </si>
  <si>
    <t>Sub-national reopening
(Y/N)</t>
  </si>
  <si>
    <t>Date of sub-national reopening</t>
  </si>
  <si>
    <t>Plans differ by year groups? (Y/N)</t>
  </si>
  <si>
    <t>Details on year groups</t>
  </si>
  <si>
    <t>Opened ONLY for exam classes (not phased)? (Y/N)</t>
  </si>
  <si>
    <t>Opened for exam classes FIRST (phased)?  (Y/N)</t>
  </si>
  <si>
    <t>Date schools opened for exams</t>
  </si>
  <si>
    <t xml:space="preserve">Details on exam classes </t>
  </si>
  <si>
    <t>Phased reopening? (Y/N)</t>
  </si>
  <si>
    <t>Details of phased reopening</t>
  </si>
  <si>
    <t>Reopening includes multiple modalities? (i.e., online and in-person) Y/N</t>
  </si>
  <si>
    <t>Details on multiple modalities</t>
  </si>
  <si>
    <t>Unions involved in reopening? (Y/N)</t>
  </si>
  <si>
    <t>Details of union involvement</t>
  </si>
  <si>
    <t>Initial reopening mandatory?</t>
  </si>
  <si>
    <t>Students attend full-time or part-time?</t>
  </si>
  <si>
    <t>Full-time / part-time details</t>
  </si>
  <si>
    <t>Staggered start and end times?</t>
  </si>
  <si>
    <t>Measures to prevent mixing between classes? (Y/N)</t>
  </si>
  <si>
    <t>Details of measures</t>
  </si>
  <si>
    <t>PPE for Staff? (Y/N)</t>
  </si>
  <si>
    <t>Testing of students/teachers? (Y/N)</t>
  </si>
  <si>
    <t>Additional WASH measures in place? (Y/N)</t>
  </si>
  <si>
    <t>WASH measure details</t>
  </si>
  <si>
    <t>Plans for reclosure if spikes occur? (Y/N)</t>
  </si>
  <si>
    <t>Reclosure plan details</t>
  </si>
  <si>
    <t xml:space="preserve">Are some children to remain at home / isolated? Details. </t>
  </si>
  <si>
    <t>Acceleration / re-enrollment measures?</t>
  </si>
  <si>
    <t xml:space="preserve">Additional support / interventions implemented to support school recovery and re-enrollment? Details. </t>
  </si>
  <si>
    <t>Are teachers prioritized to receive vaccines? (Y/N)</t>
  </si>
  <si>
    <t>Teacher vaccination details</t>
  </si>
  <si>
    <t>Education Spending (Increase, Decrease, No Change)</t>
  </si>
  <si>
    <t>Education Spending (details)</t>
  </si>
  <si>
    <t>Received funding from a donor/foundation? (Y/N)</t>
  </si>
  <si>
    <t>Donor/foundation (details)</t>
  </si>
  <si>
    <t xml:space="preserve">Other </t>
  </si>
  <si>
    <t>Official reopening guide</t>
  </si>
  <si>
    <t>Other official source</t>
  </si>
  <si>
    <t>Social media source</t>
  </si>
  <si>
    <t>Other media sources</t>
  </si>
  <si>
    <r>
      <rPr>
        <rFont val="PT Sans"/>
        <color rgb="FF696158"/>
        <sz val="10.0"/>
      </rPr>
      <t xml:space="preserve">Many schools have closed </t>
    </r>
    <r>
      <rPr>
        <rFont val="PT Sans"/>
        <color rgb="FF1155CC"/>
        <sz val="10.0"/>
        <u/>
      </rPr>
      <t>due to the violence</t>
    </r>
    <r>
      <rPr>
        <rFont val="PT Sans"/>
        <color rgb="FF696158"/>
        <sz val="10.0"/>
      </rPr>
      <t xml:space="preserve"> occurring in the country. After the Taliban takeover, </t>
    </r>
    <r>
      <rPr>
        <rFont val="PT Sans"/>
        <color rgb="FF1155CC"/>
        <sz val="10.0"/>
        <u/>
      </rPr>
      <t>girls in Herat returned to school</t>
    </r>
    <r>
      <rPr>
        <rFont val="PT Sans"/>
        <color rgb="FF696158"/>
        <sz val="10.0"/>
      </rPr>
      <t xml:space="preserve">. Students in other areas </t>
    </r>
    <r>
      <rPr>
        <rFont val="PT Sans"/>
        <color rgb="FF1155CC"/>
        <sz val="10.0"/>
        <u/>
      </rPr>
      <t>still worried</t>
    </r>
    <r>
      <rPr>
        <rFont val="PT Sans"/>
        <color rgb="FF696158"/>
        <sz val="10.0"/>
      </rPr>
      <t xml:space="preserve"> about their </t>
    </r>
    <r>
      <rPr>
        <rFont val="PT Sans"/>
        <color rgb="FF1155CC"/>
        <sz val="10.0"/>
        <u/>
      </rPr>
      <t>future</t>
    </r>
    <r>
      <rPr>
        <rFont val="PT Sans"/>
        <color rgb="FF696158"/>
        <sz val="10.0"/>
      </rPr>
      <t>. 
[Previously: Schools closed until September. Distance learning will continue from June through September.</t>
    </r>
    <r>
      <rPr>
        <rFont val="PT Sans"/>
        <color rgb="FF696158"/>
        <sz val="10.0"/>
      </rPr>
      <t xml:space="preserve">  </t>
    </r>
    <r>
      <rPr>
        <rFont val="PT Sans"/>
        <color rgb="FF1155CC"/>
        <sz val="10.0"/>
        <u/>
      </rPr>
      <t>Gov began reopening schools on 22 Aug.</t>
    </r>
    <r>
      <rPr>
        <rFont val="PT Sans"/>
        <color rgb="FF696158"/>
        <sz val="10.0"/>
      </rPr>
      <t xml:space="preserve"> Private schools opened for all classes, while government schools only opened for grades 11 and 12. </t>
    </r>
    <r>
      <rPr>
        <rFont val="PT Sans"/>
        <color rgb="FF1155CC"/>
        <sz val="10.0"/>
        <u/>
      </rPr>
      <t>All schools reopened for all levels on 3 October</t>
    </r>
    <r>
      <rPr>
        <rFont val="PT Sans"/>
        <color rgb="FF696158"/>
        <sz val="10.0"/>
      </rPr>
      <t xml:space="preserve">. Education Ministry </t>
    </r>
    <r>
      <rPr>
        <rFont val="PT Sans"/>
        <color rgb="FF1155CC"/>
        <sz val="10.0"/>
        <u/>
      </rPr>
      <t>announced 20 November</t>
    </r>
    <r>
      <rPr>
        <rFont val="PT Sans"/>
        <color rgb="FF696158"/>
        <sz val="10.0"/>
      </rPr>
      <t xml:space="preserve"> as the beginning of winter break. Gov announced </t>
    </r>
    <r>
      <rPr>
        <rFont val="PT Sans"/>
        <color rgb="FF1155CC"/>
        <sz val="10.0"/>
        <u/>
      </rPr>
      <t>early closure of universities</t>
    </r>
    <r>
      <rPr>
        <rFont val="PT Sans"/>
        <color rgb="FF696158"/>
        <sz val="10.0"/>
      </rPr>
      <t xml:space="preserve"> which went into effect 28 November. New school year </t>
    </r>
    <r>
      <rPr>
        <rFont val="PT Sans"/>
        <color rgb="FF1155CC"/>
        <sz val="10.0"/>
        <u/>
      </rPr>
      <t>began in March</t>
    </r>
    <r>
      <rPr>
        <rFont val="PT Sans"/>
        <color rgb="FF696158"/>
        <sz val="10.0"/>
      </rPr>
      <t xml:space="preserve"> 2021. </t>
    </r>
    <r>
      <rPr>
        <rFont val="PT Sans"/>
        <color rgb="FF1155CC"/>
        <sz val="10.0"/>
        <u/>
      </rPr>
      <t>Teachers received vaccines</t>
    </r>
    <r>
      <rPr>
        <rFont val="PT Sans"/>
        <color rgb="FF696158"/>
        <sz val="10.0"/>
      </rPr>
      <t xml:space="preserve"> prior to schools opening to help them stay open amid the pandemic. </t>
    </r>
    <r>
      <rPr>
        <rFont val="PT Sans"/>
        <color rgb="FF1155CC"/>
        <sz val="10.0"/>
        <u/>
      </rPr>
      <t>Schools closed in 16 provinces</t>
    </r>
    <r>
      <rPr>
        <rFont val="PT Sans"/>
        <color rgb="FF696158"/>
        <sz val="10.0"/>
      </rPr>
      <t xml:space="preserve"> near the end of May in order to curb spread of COVID.]</t>
    </r>
  </si>
  <si>
    <t>Localized closures in 16 provinces in order to slow spread of virus in May 2021.</t>
  </si>
  <si>
    <t>In government schools, only 11 and 12 grade students went back first.</t>
  </si>
  <si>
    <r>
      <rPr>
        <rFont val="PT Sans"/>
        <sz val="10.0"/>
      </rPr>
      <t xml:space="preserve">The doses will </t>
    </r>
    <r>
      <rPr>
        <rFont val="PT Sans"/>
        <color rgb="FF1155CC"/>
        <sz val="10.0"/>
        <u/>
      </rPr>
      <t>initially be administered</t>
    </r>
    <r>
      <rPr>
        <rFont val="PT Sans"/>
        <sz val="10.0"/>
      </rPr>
      <t xml:space="preserve"> to the country's health workers and elderly citizens with a history of chronic ailments as per guidelines issued by the World Health Organisation according to health minister</t>
    </r>
  </si>
  <si>
    <t>Decrease</t>
  </si>
  <si>
    <r>
      <rPr>
        <rFont val="PT Sans"/>
      </rPr>
      <t>No funding for private schools/universities (</t>
    </r>
    <r>
      <rPr>
        <rFont val="PT Sans"/>
        <color rgb="FF1155CC"/>
        <u/>
      </rPr>
      <t>source</t>
    </r>
    <r>
      <rPr>
        <rFont val="PT Sans"/>
      </rPr>
      <t>)</t>
    </r>
  </si>
  <si>
    <t>https://www.aa.com.tr/en/asia-pacific/afghanistan-cautiously-begins-reopening-schools/1950178</t>
  </si>
  <si>
    <t>https://www.facebook.com/MoEAfghanistan/?hc_ref=ARRaK3Wb6R-SAtjfLHwALd9oZ0ciT2xoynIrmxNphTmwCducy56HJZZmzeCxfhLnBsI&amp;fref=nf&amp;__tn__=kC-R</t>
  </si>
  <si>
    <r>
      <rPr>
        <rFont val="PT Sans"/>
        <color rgb="FF1155CC"/>
        <sz val="10.0"/>
        <u/>
      </rPr>
      <t>The 2021-2022 academic year for pre-university students will begin on September 27, 2021</t>
    </r>
    <r>
      <rPr>
        <rFont val="PT Sans"/>
        <color rgb="FF696158"/>
        <sz val="10.0"/>
      </rPr>
      <t xml:space="preserve">. Initially, school was scheduled to start on September 13. Minister of Education Evis Kushi said the decision was made in order to extend the period available for supplementary lessons. Although the academic year beings on September 27, Albanian students will have to return to school on September 1 to follow supplementary lessons.
[Previously: On May 18 schools opened for 2 weeks for students in the last year of upper secondary to study for exams. Schools were opened with strict social distancing measures. Other grades continued online. All schools are now on summer break. School year began on 14 September. Some elementary students went back 31 aug for tutoring and catch-up sessions for missed lessons during March-May lockdown. Gov announced in Decmeber that </t>
    </r>
    <r>
      <rPr>
        <rFont val="PT Sans"/>
        <color rgb="FF1155CC"/>
        <sz val="10.0"/>
        <u/>
      </rPr>
      <t>COVID restrictions put into place will remain for an indefinite period of time</t>
    </r>
    <r>
      <rPr>
        <rFont val="PT Sans"/>
        <color rgb="FF696158"/>
        <sz val="10.0"/>
      </rPr>
      <t xml:space="preserve">. Restrictions include a curfew, closure of bars and restuarants. University classes are being held online. Schools alternating between in person and online classes. In February 2021, some schools in main cities are closed for a two weeks period (until the end of February) in order to cope with COVID 19. Schools closed include those situated in major cities and levels that vary from lower secondary education to upper secondary education. All closed school conduct online lessons. All schools formerly closed, </t>
    </r>
    <r>
      <rPr>
        <rFont val="PT Sans"/>
        <color rgb="FF1155CC"/>
        <sz val="10.0"/>
        <u/>
      </rPr>
      <t>reopened physically in March 2021</t>
    </r>
    <r>
      <rPr>
        <rFont val="PT Sans"/>
        <color rgb="FF696158"/>
        <sz val="10.0"/>
      </rPr>
      <t>.]</t>
    </r>
  </si>
  <si>
    <t xml:space="preserve">On May 18 schools opened for 2 weeks for students in the last year of upper secondary to study for exams. </t>
  </si>
  <si>
    <t>Schools opened first on 31 August for students to receie tutoring. The remaining students began the school year 14 September.</t>
  </si>
  <si>
    <t>“Classes will be conducted following strict hygienic and sanitary protocols and by preserving social distancing,” the ministry said in a Facebook post. It said that schools that are already overcrowded will operate in shifts to create conditions for social distancing.</t>
  </si>
  <si>
    <t>Yes; Students that are sick and must be qurantined will remain at home. Additionally, students with chronic diseases will continue learning online from home.</t>
  </si>
  <si>
    <r>
      <rPr>
        <rFont val="PT Sans"/>
        <sz val="10.0"/>
      </rPr>
      <t xml:space="preserve">Health Minister Ogerta Manastirliu said personnel at the country’s four infectious diseases hospitals would be the </t>
    </r>
    <r>
      <rPr>
        <rFont val="PT Sans"/>
        <color rgb="FF1155CC"/>
        <sz val="10.0"/>
        <u/>
      </rPr>
      <t>first to get the vaccine</t>
    </r>
    <r>
      <rPr>
        <rFont val="PT Sans"/>
        <sz val="10.0"/>
      </rPr>
      <t>, followed by the rest of the country’s 23,000 health personnel and people over 75.</t>
    </r>
  </si>
  <si>
    <t>World Bank contact</t>
  </si>
  <si>
    <r>
      <rPr>
        <rFont val="PT Sans"/>
        <color rgb="FF696158"/>
        <sz val="10.0"/>
      </rPr>
      <t xml:space="preserve">The </t>
    </r>
    <r>
      <rPr>
        <rFont val="PT Sans"/>
        <color rgb="FF1155CC"/>
        <sz val="10.0"/>
        <u/>
      </rPr>
      <t>date of the 2021-2022 school year</t>
    </r>
    <r>
      <rPr>
        <rFont val="PT Sans"/>
        <color rgb="FF696158"/>
        <sz val="10.0"/>
      </rPr>
      <t xml:space="preserve"> is set for 7 September 2021. This date was </t>
    </r>
    <r>
      <rPr>
        <rFont val="PT Sans"/>
        <color rgb="FF1155CC"/>
        <sz val="10.0"/>
        <u/>
      </rPr>
      <t>postponed</t>
    </r>
    <r>
      <rPr>
        <rFont val="PT Sans"/>
        <color rgb="FF696158"/>
        <sz val="10.0"/>
      </rPr>
      <t xml:space="preserve"> to September 21, 2021.</t>
    </r>
    <r>
      <rPr>
        <rFont val="PT Sans"/>
        <color rgb="FF696158"/>
        <sz val="10.0"/>
      </rPr>
      <t xml:space="preserve">
</t>
    </r>
    <r>
      <rPr>
        <rFont val="PT Sans"/>
        <color rgb="FF696158"/>
        <sz val="10.0"/>
      </rPr>
      <t xml:space="preserve">
[Previously: Schools will reopen in September. MoE set the date for the 2020-2021 school year to begin 4 October. </t>
    </r>
    <r>
      <rPr>
        <rFont val="PT Sans"/>
        <color rgb="FF1155CC"/>
        <sz val="10.0"/>
        <u/>
      </rPr>
      <t xml:space="preserve">PM said final date will be determined by COVID numbers </t>
    </r>
    <r>
      <rPr>
        <rFont val="PT Sans"/>
        <color rgb="FF696158"/>
        <sz val="10.0"/>
      </rPr>
      <t xml:space="preserve">. Schools will now </t>
    </r>
    <r>
      <rPr>
        <rFont val="PT Sans"/>
        <color rgb="FF1155CC"/>
        <sz val="10.0"/>
        <u/>
      </rPr>
      <t>reopen on 21 October</t>
    </r>
    <r>
      <rPr>
        <rFont val="PT Sans"/>
        <color rgb="FF696158"/>
        <sz val="10.0"/>
      </rPr>
      <t xml:space="preserve"> and universities will open on 22 November. </t>
    </r>
    <r>
      <rPr>
        <rFont val="PT Sans"/>
        <color rgb="FF1155CC"/>
        <sz val="10.0"/>
        <u/>
      </rPr>
      <t>Primary schools began reopening on 21 October</t>
    </r>
    <r>
      <rPr>
        <rFont val="PT Sans"/>
        <color rgb="FF696158"/>
        <sz val="10.0"/>
      </rPr>
      <t xml:space="preserve">. Colleges and high schools expected to resume 4 Nov. </t>
    </r>
    <r>
      <rPr>
        <rFont val="PT Sans"/>
        <color rgb="FF1155CC"/>
        <sz val="10.0"/>
        <u/>
      </rPr>
      <t>Colleges and high schools resumed 4 Nov</t>
    </r>
    <r>
      <rPr>
        <rFont val="PT Sans"/>
        <color rgb="FF696158"/>
        <sz val="10.0"/>
      </rPr>
      <t xml:space="preserve"> as expected. Students </t>
    </r>
    <r>
      <rPr>
        <rFont val="PT Sans"/>
        <color rgb="FF1155CC"/>
        <sz val="10.0"/>
        <u/>
      </rPr>
      <t>returned to school on Feb 7,</t>
    </r>
    <r>
      <rPr>
        <rFont val="PT Sans"/>
        <color rgb="FF696158"/>
        <sz val="10.0"/>
      </rPr>
      <t xml:space="preserve"> 2021 despite rumors on social media that the winter vacation was going to be extended. MoE shared </t>
    </r>
    <r>
      <rPr>
        <rFont val="PT Sans"/>
        <color rgb="FF1155CC"/>
        <sz val="10.0"/>
        <u/>
      </rPr>
      <t>results from the first semester</t>
    </r>
    <r>
      <rPr>
        <rFont val="PT Sans"/>
        <color rgb="FF696158"/>
        <sz val="10.0"/>
      </rPr>
      <t xml:space="preserve"> of the new year as 'satisfactory.' However, </t>
    </r>
    <r>
      <rPr>
        <rFont val="PT Sans"/>
        <color rgb="FF1155CC"/>
        <sz val="10.0"/>
        <u/>
      </rPr>
      <t>teachers fear</t>
    </r>
    <r>
      <rPr>
        <rFont val="PT Sans"/>
        <color rgb="FF696158"/>
        <sz val="10.0"/>
      </rPr>
      <t xml:space="preserve"> that changes to the school year will not allow for programs to finish based on guides provided by the MoE.]</t>
    </r>
  </si>
  <si>
    <r>
      <rPr>
        <rFont val="PT Sans"/>
      </rPr>
      <t xml:space="preserve">Students taking the Middle School Certificate (BEM) exam returned to educational centeres for the exams </t>
    </r>
    <r>
      <rPr>
        <rFont val="PT Sans"/>
        <color rgb="FF1155CC"/>
        <u/>
      </rPr>
      <t>beginning 7 September</t>
    </r>
    <r>
      <rPr>
        <rFont val="PT Sans"/>
      </rPr>
      <t>.</t>
    </r>
  </si>
  <si>
    <t>Primary school students began on 21 October. High school expected to return 4 November.</t>
  </si>
  <si>
    <t>Students wear masks</t>
  </si>
  <si>
    <r>
      <rPr>
        <rFont val="PT Sans"/>
        <color rgb="FF1155CC"/>
        <sz val="10.0"/>
        <u/>
      </rPr>
      <t>Vaccines will get administered</t>
    </r>
    <r>
      <rPr>
        <rFont val="PT Sans"/>
        <sz val="10.0"/>
      </rPr>
      <t xml:space="preserve"> in all regions of the country starting with health care workers, elderly adults and other vulnerable populations.</t>
    </r>
  </si>
  <si>
    <t>https://www.facebook.com/EducationAlgerie/
http://www.xinhuanet.com/english/2020-10/22/c_139457434.htm</t>
  </si>
  <si>
    <r>
      <rPr>
        <rFont val="PT Sans"/>
        <color rgb="FF1155CC"/>
        <sz val="10.0"/>
        <u/>
      </rPr>
      <t>Students returned to school for the start of the 2021-2022 academic year</t>
    </r>
    <r>
      <rPr>
        <rFont val="PT Sans"/>
        <color rgb="FF000000"/>
        <sz val="10.0"/>
        <u/>
      </rPr>
      <t xml:space="preserve"> on August 23, 2021.
[Previously: Plans to </t>
    </r>
    <r>
      <rPr>
        <rFont val="PT Sans"/>
        <color rgb="FF1155CC"/>
        <sz val="10.0"/>
        <u/>
      </rPr>
      <t xml:space="preserve">reopen school </t>
    </r>
    <r>
      <rPr>
        <rFont val="PT Sans"/>
        <color rgb="FF000000"/>
        <sz val="10.0"/>
        <u/>
      </rPr>
      <t xml:space="preserve">were shared in July. </t>
    </r>
    <r>
      <rPr>
        <rFont val="PT Sans"/>
        <color rgb="FF1155CC"/>
        <sz val="10.0"/>
        <u/>
      </rPr>
      <t>Schools scheduled to begin opening last week in August (August 31st); some private schools to open before the</t>
    </r>
    <r>
      <rPr>
        <rFont val="PT Sans"/>
        <color rgb="FF1155CC"/>
        <sz val="10.0"/>
        <u/>
      </rPr>
      <t>n.</t>
    </r>
    <r>
      <rPr>
        <rFont val="PT Sans"/>
        <color rgb="FF000000"/>
        <sz val="10.0"/>
        <u/>
      </rPr>
      <t xml:space="preserve"> Public schools </t>
    </r>
    <r>
      <rPr>
        <rFont val="PT Sans"/>
        <color rgb="FF1155CC"/>
        <sz val="10.0"/>
        <u/>
      </rPr>
      <t>opened officially in August</t>
    </r>
    <r>
      <rPr>
        <rFont val="PT Sans"/>
        <color rgb="FF000000"/>
        <sz val="10.0"/>
        <u/>
      </rPr>
      <t xml:space="preserve">. Health director Motusa Tuileama Nua says a three-month immunization campaign is underway for all students —  at both public and private schools — to receive their required vaccinations. Due to </t>
    </r>
    <r>
      <rPr>
        <rFont val="PT Sans"/>
        <color rgb="FF1155CC"/>
        <sz val="10.0"/>
        <u/>
      </rPr>
      <t>weather, most schools closed</t>
    </r>
    <r>
      <rPr>
        <rFont val="PT Sans"/>
        <color rgb="FF000000"/>
        <sz val="10.0"/>
        <u/>
      </rPr>
      <t xml:space="preserve"> for two days in February 2021. School year continuing as normal with </t>
    </r>
    <r>
      <rPr>
        <rFont val="PT Sans"/>
        <color rgb="FF1155CC"/>
        <sz val="10.0"/>
        <u/>
      </rPr>
      <t>annual competitions</t>
    </r>
    <r>
      <rPr>
        <rFont val="PT Sans"/>
        <color rgb="FF000000"/>
        <sz val="10.0"/>
        <u/>
      </rPr>
      <t xml:space="preserve"> being held at schools. </t>
    </r>
    <r>
      <rPr>
        <rFont val="PT Sans"/>
        <color rgb="FF1155CC"/>
        <sz val="10.0"/>
        <u/>
      </rPr>
      <t>Graduations</t>
    </r>
    <r>
      <rPr>
        <rFont val="PT Sans"/>
        <color rgb="FF000000"/>
        <sz val="10.0"/>
        <u/>
      </rPr>
      <t xml:space="preserve"> held in June. </t>
    </r>
    <r>
      <rPr>
        <rFont val="PT Sans"/>
        <color rgb="FF1155CC"/>
        <sz val="10.0"/>
        <u/>
      </rPr>
      <t>Last day for students was June 4, 2021.</t>
    </r>
    <r>
      <rPr>
        <rFont val="PT Sans"/>
        <color rgb="FF000000"/>
        <sz val="10.0"/>
        <u/>
      </rPr>
      <t xml:space="preserve"> Schools are now on summer break.]</t>
    </r>
  </si>
  <si>
    <r>
      <rPr>
        <rFont val="PT Sans"/>
      </rPr>
      <t>ASDOE stated this school year would include 'blended leanring' with both online and in person components, though a lack of supplies is making this more difficult (</t>
    </r>
    <r>
      <rPr>
        <rFont val="PT Sans"/>
        <color rgb="FF1155CC"/>
        <u/>
      </rPr>
      <t>source</t>
    </r>
    <r>
      <rPr>
        <rFont val="PT Sans"/>
      </rPr>
      <t>)</t>
    </r>
  </si>
  <si>
    <t>DoH strongly recommends safety measuresto keep children protected as schools are set to reopen in August; includes updated immunization shots; advising every family to get 3 reusable/washable masks per person; students must wear cloth face covers in school. Schools encouraged to practice social distancing within classrooms and outside activities (including cafeteria). Students who are sick should stay home and not be allowed in school; students to wash hands with soap and water for 20 seconds; no hugging, shaking hands; schools encouraged to improve air filtration and ventilation by opening windows and using fans; schools with AC should use effective filters and ensure system using outdoor air and not just recirculating indoor air.</t>
  </si>
  <si>
    <r>
      <rPr>
        <rFont val="PT Sans"/>
        <color rgb="FF1155CC"/>
        <sz val="10.0"/>
        <u/>
      </rPr>
      <t>No mention of teachers</t>
    </r>
    <r>
      <rPr>
        <rFont val="PT Sans"/>
        <sz val="10.0"/>
      </rPr>
      <t>: Phase 1 is critical populations such as Healthcare personnel (paid and unpaid persons serving in healthcare settings who have the potential for direct or indirect exposure to patients or infectious materials) and Non-healthcare essential workers. Phase 2 will include the Adults with high-risk medical conditions who possess risk factors for severe COVID-19 illness, people 65 years of age and older (including those living in Long tern Healthcare Facilities) and
our general population inclusive of school age children, daycare population and those from Phase 1 who were not vaccinated. Phase 3 invites everybody or the general population to get vaccinated.</t>
    </r>
  </si>
  <si>
    <r>
      <rPr>
        <rFont val="PT Sans"/>
      </rPr>
      <t>Federal CARES Act and Economic Impact Payment brining in an estimated $170mil in federal aid (</t>
    </r>
    <r>
      <rPr>
        <rFont val="PT Sans"/>
        <color rgb="FF1155CC"/>
        <u/>
      </rPr>
      <t>source</t>
    </r>
    <r>
      <rPr>
        <rFont val="PT Sans"/>
      </rPr>
      <t>)</t>
    </r>
  </si>
  <si>
    <t>https://www.doe.as/</t>
  </si>
  <si>
    <r>
      <rPr>
        <rFont val="PT Sans"/>
        <color rgb="FF1155CC"/>
        <u/>
      </rPr>
      <t>https://www.samoanews.com/local-news/doh-safety-measures-keep-children-protected-schools-reopen</t>
    </r>
    <r>
      <rPr>
        <rFont val="PT Sans"/>
        <color rgb="FF000000"/>
        <u/>
      </rPr>
      <t xml:space="preserve">    </t>
    </r>
  </si>
  <si>
    <r>
      <rPr>
        <rFont val="PT Sans"/>
        <color rgb="FF1155CC"/>
        <sz val="10.0"/>
        <u/>
      </rPr>
      <t>School year ended on July 2, 2021</t>
    </r>
    <r>
      <rPr>
        <rFont val="PT Sans"/>
        <color rgb="FF696158"/>
        <sz val="10.0"/>
      </rPr>
      <t xml:space="preserve">. The start of the next school year is expected to begin in September. MoE and Healh are considering three different cases for the resturn of school. 
[Previously: Schools reopened on June 2nd in all three systems (Andorra, Spanish, French). Total of 2,211 children returned to classes, about 26% of the total (8,576) usually in schools. 848 are students from the Andorran system, 659 from Spanish, 704 from French. Attendance is voluntary and families decide whether to attend in person or electronically. Phased opening of </t>
    </r>
    <r>
      <rPr>
        <rFont val="PT Sans"/>
        <color rgb="FF1155CC"/>
        <sz val="10.0"/>
        <u/>
      </rPr>
      <t>new school year began on 9 September</t>
    </r>
    <r>
      <rPr>
        <rFont val="PT Sans"/>
        <color rgb="FF696158"/>
        <sz val="10.0"/>
      </rPr>
      <t xml:space="preserve"> with kindergarten and primary school students returning to classes. Secondary began on 14 September. In January, the gov resumed </t>
    </r>
    <r>
      <rPr>
        <rFont val="PT Sans"/>
        <color rgb="FF1155CC"/>
        <sz val="10.0"/>
        <u/>
      </rPr>
      <t>weekly screening</t>
    </r>
    <r>
      <rPr>
        <rFont val="PT Sans"/>
        <color rgb="FF696158"/>
        <sz val="10.0"/>
      </rPr>
      <t xml:space="preserve"> of students. </t>
    </r>
    <r>
      <rPr>
        <rFont val="PT Sans"/>
        <color rgb="FF1155CC"/>
        <sz val="10.0"/>
        <u/>
      </rPr>
      <t>School skiing</t>
    </r>
    <r>
      <rPr>
        <rFont val="PT Sans"/>
        <color rgb="FF696158"/>
        <sz val="10.0"/>
      </rPr>
      <t xml:space="preserve"> was maintained with preventions put into place.
]</t>
    </r>
  </si>
  <si>
    <t>New school year began with a phased opening: kindergarten and primary began on 9 Septmeber. Secondary, vocational, and BAC courses return on Monday 14 September.</t>
  </si>
  <si>
    <t>Among the measures, the cleaning of hands, the safety distance, the use of the mask, the ventilation of the spaces and the establishment of nuclei of coexistence.</t>
  </si>
  <si>
    <r>
      <rPr>
        <rFont val="PT Sans"/>
      </rPr>
      <t xml:space="preserve">Twitter for Minister of Education: </t>
    </r>
    <r>
      <rPr>
        <rFont val="PT Sans"/>
        <color rgb="FF1155CC"/>
        <u/>
      </rPr>
      <t>https://twitter.com/estervilarrubla?lang=en</t>
    </r>
  </si>
  <si>
    <r>
      <rPr>
        <rFont val="PT Sans"/>
        <color rgb="FF1155CC"/>
        <u/>
      </rPr>
      <t>https://www.govern.ad/educacio-i-ensenyament-superior/item/11606-educacio-fa-un-balanc-positiu-de-la-primera-setmana-de-retorn-a-les-escoles</t>
    </r>
    <r>
      <rPr>
        <rFont val="PT Sans"/>
        <color rgb="FF000000"/>
      </rPr>
      <t xml:space="preserve"> </t>
    </r>
    <r>
      <rPr>
        <rFont val="PT Sans"/>
        <color rgb="FF1155CC"/>
        <u/>
      </rPr>
      <t>https://www.govern.ad/educacio-i-ensenyament-superior/item/11588-mes-de-2-200-alumnes-tornen-a-l-escola</t>
    </r>
  </si>
  <si>
    <r>
      <rPr>
        <rFont val="PT Sans"/>
        <color rgb="FF000000"/>
        <sz val="10.0"/>
        <u/>
      </rPr>
      <t xml:space="preserve">Schools on summer holidays as the </t>
    </r>
    <r>
      <rPr>
        <rFont val="PT Sans"/>
        <color rgb="FF1155CC"/>
        <sz val="10.0"/>
        <u/>
      </rPr>
      <t>academic year ended on June 30, 2021</t>
    </r>
    <r>
      <rPr>
        <rFont val="PT Sans"/>
        <color rgb="FF000000"/>
        <sz val="10.0"/>
        <u/>
      </rPr>
      <t xml:space="preserve">. 200,000 daily </t>
    </r>
    <r>
      <rPr>
        <rFont val="PT Sans"/>
        <color rgb="FF1155CC"/>
        <sz val="10.0"/>
        <u/>
      </rPr>
      <t>lunches are guaranteed for 1,000 schools</t>
    </r>
    <r>
      <rPr>
        <rFont val="PT Sans"/>
        <color rgb="FF000000"/>
        <sz val="10.0"/>
        <u/>
      </rPr>
      <t xml:space="preserve"> in the country for the 2021-2022 academic year which begins August 31, 2021.
[Previously</t>
    </r>
    <r>
      <rPr>
        <rFont val="PT Sans"/>
        <color rgb="FF000000"/>
        <sz val="10.0"/>
        <u/>
      </rPr>
      <t xml:space="preserve">: </t>
    </r>
    <r>
      <rPr>
        <rFont val="PT Sans"/>
        <color rgb="FF1155CC"/>
        <sz val="10.0"/>
        <u/>
      </rPr>
      <t>Schools scheduled to begin opening on July 13; Only with approval of health minister. Phased reopening of schools with alternate da</t>
    </r>
    <r>
      <rPr>
        <rFont val="PT Sans"/>
        <color rgb="FF1155CC"/>
        <sz val="10.0"/>
        <u/>
      </rPr>
      <t>ys</t>
    </r>
    <r>
      <rPr>
        <rFont val="PT Sans"/>
        <color rgb="FF000000"/>
        <sz val="10.0"/>
        <u/>
      </rPr>
      <t xml:space="preserve"> scheduled to begin 5 Oct with 9-12th grade students resuming classes first. Grades 7 and 8 will resume 19 October. Primary and pre-school will reumse on 26 October. School year will end March 2021.</t>
    </r>
    <r>
      <rPr>
        <rFont val="PT Sans"/>
        <color rgb="FF1155CC"/>
        <sz val="10.0"/>
        <u/>
      </rPr>
      <t xml:space="preserve">  Phased reopening of school began on 5 Octob</t>
    </r>
    <r>
      <rPr>
        <rFont val="PT Sans"/>
        <color rgb="FF1155CC"/>
        <sz val="10.0"/>
        <u/>
      </rPr>
      <t>er</t>
    </r>
    <r>
      <rPr>
        <rFont val="PT Sans"/>
        <color rgb="FF000000"/>
        <sz val="10.0"/>
        <u/>
      </rPr>
      <t xml:space="preserve">. The unions say there is </t>
    </r>
    <r>
      <rPr>
        <rFont val="PT Sans"/>
        <color rgb="FF1155CC"/>
        <sz val="10.0"/>
        <u/>
      </rPr>
      <t>a lack of conditi</t>
    </r>
    <r>
      <rPr>
        <rFont val="PT Sans"/>
        <color rgb="FF1155CC"/>
        <sz val="10.0"/>
        <u/>
      </rPr>
      <t>on</t>
    </r>
    <r>
      <rPr>
        <rFont val="PT Sans"/>
        <color rgb="FF000000"/>
        <sz val="10.0"/>
        <u/>
      </rPr>
      <t>s. The first day of school was marked by a low attendance rate, a</t>
    </r>
    <r>
      <rPr>
        <rFont val="PT Sans"/>
        <color rgb="FF1155CC"/>
        <sz val="10.0"/>
        <u/>
      </rPr>
      <t>s students fear for their heal</t>
    </r>
    <r>
      <rPr>
        <rFont val="PT Sans"/>
        <color rgb="FF1155CC"/>
        <sz val="10.0"/>
        <u/>
      </rPr>
      <t>th</t>
    </r>
    <r>
      <rPr>
        <rFont val="PT Sans"/>
        <color rgb="FF000000"/>
        <sz val="10.0"/>
        <u/>
      </rPr>
      <t xml:space="preserve">. National Director of Pre-School and Primary Education, Soraya Kalongela, said recently in Luanda that the return to school is conditioned by the country's epidemiological situation. </t>
    </r>
    <r>
      <rPr>
        <rFont val="PT Sans"/>
        <color rgb="FF1155CC"/>
        <sz val="10.0"/>
        <u/>
      </rPr>
      <t>Schools expected to reopen fully starting 10 Feb</t>
    </r>
    <r>
      <rPr>
        <rFont val="PT Sans"/>
        <color rgb="FF000000"/>
        <sz val="10.0"/>
        <u/>
      </rPr>
      <t xml:space="preserve">. Primary schools </t>
    </r>
    <r>
      <rPr>
        <rFont val="PT Sans"/>
        <color rgb="FF1155CC"/>
        <sz val="10.0"/>
        <u/>
      </rPr>
      <t>reopened on 10 February</t>
    </r>
    <r>
      <rPr>
        <rFont val="PT Sans"/>
        <color rgb="FF000000"/>
        <sz val="10.0"/>
        <u/>
      </rPr>
      <t xml:space="preserve"> 2021. ]</t>
    </r>
  </si>
  <si>
    <t>Students in exam classes began the phased reopening of schools</t>
  </si>
  <si>
    <r>
      <rPr>
        <rFont val="PT Sans"/>
        <color rgb="FF000000"/>
        <u/>
      </rPr>
      <t>9-12 grade students resumed classes on 5 October. Next phase expected to begin 19 October with grades 7 and 8. Primary and pre-school will reumse on 26 October. [</t>
    </r>
    <r>
      <rPr>
        <rFont val="PT Sans"/>
        <color rgb="FF1155CC"/>
        <u/>
      </rPr>
      <t>Plans for potential phased start to reopening</t>
    </r>
    <r>
      <rPr>
        <rFont val="PT Sans"/>
        <color rgb="FF000000"/>
        <u/>
      </rPr>
      <t>]</t>
    </r>
  </si>
  <si>
    <r>
      <rPr>
        <rFont val="PT Sans"/>
      </rPr>
      <t xml:space="preserve">Unions </t>
    </r>
    <r>
      <rPr>
        <rFont val="PT Sans"/>
        <color rgb="FF1155CC"/>
        <u/>
      </rPr>
      <t>did not agree</t>
    </r>
    <r>
      <rPr>
        <rFont val="PT Sans"/>
      </rPr>
      <t xml:space="preserve"> with July reopening date. They also said that </t>
    </r>
    <r>
      <rPr>
        <rFont val="PT Sans"/>
        <color rgb="FF1155CC"/>
        <u/>
      </rPr>
      <t>conditions have not been met</t>
    </r>
    <r>
      <rPr>
        <rFont val="PT Sans"/>
      </rPr>
      <t xml:space="preserve"> for school reopening in October.</t>
    </r>
  </si>
  <si>
    <t>Part time</t>
  </si>
  <si>
    <t>Classes are being split and students are attending on alternate days. Some schools operating with a shift schedule.</t>
  </si>
  <si>
    <t>http://jornaldeangola.sapo.ao/sociedade/docentes-e-estudantes-chamados-a-colaborar-em-tempo-de-pandemia</t>
  </si>
  <si>
    <r>
      <rPr>
        <rFont val="PT Sans"/>
        <color rgb="FF000000"/>
        <sz val="10.0"/>
        <u/>
      </rPr>
      <t xml:space="preserve">As of August 20, 2021 a </t>
    </r>
    <r>
      <rPr>
        <rFont val="PT Sans"/>
        <color rgb="FF1155CC"/>
        <sz val="10.0"/>
        <u/>
      </rPr>
      <t>final decision on whether or not schools will reopen to face-to-face learning</t>
    </r>
    <r>
      <rPr>
        <rFont val="PT Sans"/>
        <color rgb="FF000000"/>
        <sz val="10.0"/>
        <u/>
      </rPr>
      <t xml:space="preserve"> in September has not yet been made. According to Cabinet Spokesperson Melford Nicholas, discussions over the matter are still ongoing but a final determination is still up in the air. Talks with key players in the education sector will continue the last week of August to </t>
    </r>
    <r>
      <rPr>
        <rFont val="PT Sans"/>
        <color rgb="FF1155CC"/>
        <sz val="10.0"/>
        <u/>
      </rPr>
      <t>determine the best possible approach to be taken regarding the reopening of schools in September</t>
    </r>
    <r>
      <rPr>
        <rFont val="PT Sans"/>
        <color rgb="FF000000"/>
        <sz val="10.0"/>
        <u/>
      </rPr>
      <t xml:space="preserve"> 2021. The discussions with administrators from public and private primary and secondary schools, Ministry of Education officials, the teachers’ union and the Parent Teachers Association, began a week ago after Information Minister Melford Nicholas hinted that the rise in Covid-19 cases could result in delay in the opening of schools. A rise in cases could </t>
    </r>
    <r>
      <rPr>
        <rFont val="PT Sans"/>
        <color rgb="FF1155CC"/>
        <sz val="10.0"/>
        <u/>
      </rPr>
      <t>hamper the return of sports</t>
    </r>
    <r>
      <rPr>
        <rFont val="PT Sans"/>
        <color rgb="FF000000"/>
        <sz val="10.0"/>
        <u/>
      </rPr>
      <t xml:space="preserve"> in schools this year. School year </t>
    </r>
    <r>
      <rPr>
        <rFont val="PT Sans"/>
        <color rgb="FF1155CC"/>
        <sz val="10.0"/>
        <u/>
      </rPr>
      <t>expected to begin September 13, 2021</t>
    </r>
    <r>
      <rPr>
        <rFont val="PT Sans"/>
        <color rgb="FF000000"/>
        <sz val="10.0"/>
        <u/>
      </rPr>
      <t>, though the format is still being discussed.</t>
    </r>
    <r>
      <rPr>
        <rFont val="PT Sans"/>
        <color rgb="FF000000"/>
        <sz val="10.0"/>
        <u/>
      </rPr>
      <t xml:space="preserve">
</t>
    </r>
    <r>
      <rPr>
        <rFont val="PT Sans"/>
        <color rgb="FF434343"/>
        <sz val="10.0"/>
        <u/>
      </rPr>
      <t xml:space="preserve">
[Previously</t>
    </r>
    <r>
      <rPr>
        <rFont val="PT Sans"/>
        <color rgb="FF434343"/>
        <sz val="10.0"/>
        <u/>
      </rPr>
      <t>:</t>
    </r>
    <r>
      <rPr>
        <rFont val="PT Sans"/>
        <color rgb="FF1155CC"/>
        <sz val="10.0"/>
        <u/>
      </rPr>
      <t xml:space="preserve"> As of May 17th, plans to allow some students back for exa</t>
    </r>
    <r>
      <rPr>
        <rFont val="PT Sans"/>
        <color rgb="FF1155CC"/>
        <sz val="10.0"/>
        <u/>
      </rPr>
      <t>ms</t>
    </r>
    <r>
      <rPr>
        <rFont val="PT Sans"/>
        <color rgb="FF000000"/>
        <sz val="10.0"/>
        <u/>
      </rPr>
      <t xml:space="preserve"> bu</t>
    </r>
    <r>
      <rPr>
        <rFont val="PT Sans"/>
        <color rgb="FF000000"/>
        <sz val="10.0"/>
        <u/>
      </rPr>
      <t xml:space="preserve">t </t>
    </r>
    <r>
      <rPr>
        <rFont val="PT Sans"/>
        <color rgb="FF1155CC"/>
        <sz val="10.0"/>
        <u/>
      </rPr>
      <t>prime minister has announced schools will reopen 7 Septemb</t>
    </r>
    <r>
      <rPr>
        <rFont val="PT Sans"/>
        <color rgb="FF1155CC"/>
        <sz val="10.0"/>
        <u/>
      </rPr>
      <t>er.</t>
    </r>
    <r>
      <rPr>
        <rFont val="PT Sans"/>
        <color rgb="FF434343"/>
        <sz val="10.0"/>
        <u/>
      </rPr>
      <t xml:space="preserve"> </t>
    </r>
    <r>
      <rPr>
        <rFont val="PT Sans"/>
        <color rgb="FF000000"/>
        <sz val="10.0"/>
        <u/>
      </rPr>
      <t>Schools reopened on</t>
    </r>
    <r>
      <rPr>
        <rFont val="PT Sans"/>
        <color rgb="FF1155CC"/>
        <sz val="10.0"/>
        <u/>
      </rPr>
      <t xml:space="preserve"> 7 September</t>
    </r>
    <r>
      <rPr>
        <rFont val="PT Sans"/>
        <color rgb="FF000000"/>
        <sz val="10.0"/>
        <u/>
      </rPr>
      <t xml:space="preserve">. Schools </t>
    </r>
    <r>
      <rPr>
        <rFont val="PT Sans"/>
        <color rgb="FF1155CC"/>
        <sz val="10.0"/>
        <u/>
      </rPr>
      <t>closed due to inclement weather</t>
    </r>
    <r>
      <rPr>
        <rFont val="PT Sans"/>
        <color rgb="FF000000"/>
        <sz val="10.0"/>
        <u/>
      </rPr>
      <t xml:space="preserve"> and flash flood warnings in November. They </t>
    </r>
    <r>
      <rPr>
        <rFont val="PT Sans"/>
        <color rgb="FF1155CC"/>
        <sz val="10.0"/>
        <u/>
      </rPr>
      <t>reopened</t>
    </r>
    <r>
      <rPr>
        <rFont val="PT Sans"/>
        <color rgb="FF000000"/>
        <sz val="10.0"/>
        <u/>
      </rPr>
      <t xml:space="preserve"> a few days later. On 3 Feb, MoE announced </t>
    </r>
    <r>
      <rPr>
        <rFont val="PT Sans"/>
        <color rgb="FF1155CC"/>
        <sz val="10.0"/>
        <u/>
      </rPr>
      <t>all schools would transition to remote learning immediately</t>
    </r>
    <r>
      <rPr>
        <rFont val="PT Sans"/>
        <color rgb="FF000000"/>
        <sz val="10.0"/>
        <u/>
      </rPr>
      <t xml:space="preserve">. Face-to-face classes may resume 22 Feb. </t>
    </r>
    <r>
      <rPr>
        <rFont val="PT Sans"/>
        <color rgb="FF1155CC"/>
        <sz val="10.0"/>
        <u/>
      </rPr>
      <t>Remote learning extended</t>
    </r>
    <r>
      <rPr>
        <rFont val="PT Sans"/>
        <color rgb="FF000000"/>
        <sz val="10.0"/>
        <u/>
      </rPr>
      <t xml:space="preserve"> until at least April 1, 2021. </t>
    </r>
    <r>
      <rPr>
        <rFont val="PT Sans"/>
        <color rgb="FF1155CC"/>
        <sz val="10.0"/>
        <u/>
      </rPr>
      <t>Limited face-to-face learning began on 12 April</t>
    </r>
    <r>
      <rPr>
        <rFont val="PT Sans"/>
        <color rgb="FF000000"/>
        <sz val="10.0"/>
        <u/>
      </rPr>
      <t>, 2021 with priority going to exam students.]</t>
    </r>
  </si>
  <si>
    <t>Schools closed due to storms and flash flood warnings for a few days.</t>
  </si>
  <si>
    <t xml:space="preserve">Schools opened on 17 May to allows students to take exams. </t>
  </si>
  <si>
    <t>Students will be placed into groups (max 15) with one group receiving face-to-fact tutoring while other attend virtually; placing cameras in classrooms to allow students attending virtually to fully interact during lessons; schools to receive upgraded high-speed internet access; gov to provide 5,000 laptops for students as part of initiative (want to prioritize students from low-income households)</t>
  </si>
  <si>
    <t>Schools are strongly urged but not required to implement the following measures:  Cover cough or sneeze or use the flex elbow technique;  Wash hands with soap and water for at least 20 seconds; Dry your hands thoroughly;  Encourage hand washing rather than the use of hand sanitizers; Clean frequently touched surfaces with 70% ethanol solution, where available; Students encouraged to bring  personal pouch containing small packets of hand tissue, hand sanitizer, asthma pumps where needed, etc. Additionally: 22,000 face shileds will be made available to teachers and students; gov considering offering flu shots to students</t>
  </si>
  <si>
    <t>https://covid19.gov.ag/2020/09/15/2020-2021-september-moest-reopening-of-school-phase-ii-protocol-plan/</t>
  </si>
  <si>
    <t>https://ab.gov.ag/pdf/MOEST_Return_to_instruction.pdf</t>
  </si>
  <si>
    <r>
      <rPr>
        <rFont val="PT Sans"/>
        <color rgb="FF1155CC"/>
        <u/>
      </rPr>
      <t>https://planipolis.iiep.unesco.org/sites/planipolis/files/ressources/antigua_coronavirus-protocol-moest-13-02-2020.pdf.pdf</t>
    </r>
    <r>
      <rPr>
        <rFont val="PT Sans"/>
        <color rgb="FF000000"/>
        <u/>
      </rPr>
      <t xml:space="preserve"> </t>
    </r>
    <r>
      <rPr>
        <rFont val="PT Sans"/>
        <color rgb="FF1155CC"/>
        <u/>
      </rPr>
      <t>https://antiguanewsroom.com/pm-prolonged-closure-of-schools-could-see-students-losing-interest-in-learning/?fbclid=IwAR0CCHhFV0RL_OxMhY25pKor9zGti-h2zm2SrGX_6O_An_sy75GC84j0FPM</t>
    </r>
  </si>
  <si>
    <r>
      <rPr>
        <rFont val="PT Sans"/>
        <color rgb="FF000000"/>
        <sz val="10.0"/>
        <u/>
      </rPr>
      <t xml:space="preserve">In August 2021, the country partially reopened and began to relax covid restrictions. The government said the </t>
    </r>
    <r>
      <rPr>
        <rFont val="PT Sans"/>
        <color rgb="FF1155CC"/>
        <sz val="10.0"/>
        <u/>
      </rPr>
      <t>plan includes reopening schools</t>
    </r>
    <r>
      <rPr>
        <rFont val="PT Sans"/>
        <color rgb="FF000000"/>
        <sz val="10.0"/>
        <u/>
      </rPr>
      <t>. 
[Previousl</t>
    </r>
    <r>
      <rPr>
        <rFont val="PT Sans"/>
        <color rgb="FF000000"/>
        <sz val="10.0"/>
        <u/>
      </rPr>
      <t xml:space="preserve">y: </t>
    </r>
    <r>
      <rPr>
        <rFont val="PT Sans"/>
        <color rgb="FF1155CC"/>
        <sz val="10.0"/>
        <u/>
      </rPr>
      <t>Most schools scheduled to reopen in Aug</t>
    </r>
    <r>
      <rPr>
        <rFont val="PT Sans"/>
        <color rgb="FF1155CC"/>
        <sz val="10.0"/>
        <u/>
      </rPr>
      <t>ust</t>
    </r>
    <r>
      <rPr>
        <rFont val="PT Sans"/>
        <color rgb="FF434343"/>
        <sz val="10.0"/>
        <u/>
      </rPr>
      <t xml:space="preserve">. </t>
    </r>
    <r>
      <rPr>
        <rFont val="PT Sans"/>
        <color rgb="FF000000"/>
        <sz val="10.0"/>
        <u/>
      </rPr>
      <t>Most schools still have not returned to in-person classes, an</t>
    </r>
    <r>
      <rPr>
        <rFont val="PT Sans"/>
        <color rgb="FF000000"/>
        <sz val="10.0"/>
        <u/>
      </rPr>
      <t>d</t>
    </r>
    <r>
      <rPr>
        <rFont val="PT Sans"/>
        <color rgb="FF1155CC"/>
        <sz val="10.0"/>
        <u/>
      </rPr>
      <t xml:space="preserve"> most likely will n</t>
    </r>
    <r>
      <rPr>
        <rFont val="PT Sans"/>
        <color rgb="FF1155CC"/>
        <sz val="10.0"/>
        <u/>
      </rPr>
      <t>o</t>
    </r>
    <r>
      <rPr>
        <rFont val="PT Sans"/>
        <color rgb="FF000000"/>
        <sz val="10.0"/>
        <u/>
      </rPr>
      <t xml:space="preserve">t this year as number of COVID cases rise. Final-year pupils at around a dozen public schools </t>
    </r>
    <r>
      <rPr>
        <rFont val="PT Sans"/>
        <color rgb="FF1155CC"/>
        <sz val="10.0"/>
        <u/>
      </rPr>
      <t>returned to classes on 13 October</t>
    </r>
    <r>
      <rPr>
        <rFont val="PT Sans"/>
        <color rgb="FF000000"/>
        <sz val="10.0"/>
        <u/>
      </rPr>
      <t xml:space="preserve"> in Buenos Aires. In April 2021, an Argentine </t>
    </r>
    <r>
      <rPr>
        <rFont val="PT Sans"/>
        <color rgb="FF1155CC"/>
        <sz val="10.0"/>
        <u/>
      </rPr>
      <t>court ordered schools in the city of Buenos Aires to open</t>
    </r>
    <r>
      <rPr>
        <rFont val="PT Sans"/>
        <color rgb="FF000000"/>
        <sz val="10.0"/>
        <u/>
      </rPr>
      <t xml:space="preserve"> despite a federal order for classes to go online. A </t>
    </r>
    <r>
      <rPr>
        <rFont val="PT Sans"/>
        <color rgb="FF1155CC"/>
        <sz val="10.0"/>
        <u/>
      </rPr>
      <t>lockdown in May sent students home to study remotely</t>
    </r>
    <r>
      <rPr>
        <rFont val="PT Sans"/>
        <color rgb="FF000000"/>
        <sz val="10.0"/>
        <u/>
      </rPr>
      <t xml:space="preserve"> once again.]</t>
    </r>
  </si>
  <si>
    <t>Final year students began classes mid-October as part of a phased reopening of schools in capital</t>
  </si>
  <si>
    <t>Final year students in a few schools returned to in-person classes in mid-October in the capital city of the country.</t>
  </si>
  <si>
    <t>Education Minister said that they will adopt a 'dual-system' of online learning and face-to-face once schools do reopen</t>
  </si>
  <si>
    <r>
      <rPr>
        <rFont val="PT Sans"/>
      </rPr>
      <t xml:space="preserve">Teachers </t>
    </r>
    <r>
      <rPr>
        <rFont val="PT Sans"/>
        <color rgb="FF1155CC"/>
        <u/>
      </rPr>
      <t xml:space="preserve">unions involved with the continuation of distance learning </t>
    </r>
    <r>
      <rPr>
        <rFont val="PT Sans"/>
      </rPr>
      <t xml:space="preserve">through the governments online learning portal. Union leaders report the government has </t>
    </r>
    <r>
      <rPr>
        <rFont val="PT Sans"/>
        <color rgb="FF1155CC"/>
        <u/>
      </rPr>
      <t>involved them in every decision</t>
    </r>
    <r>
      <rPr>
        <rFont val="PT Sans"/>
      </rPr>
      <t xml:space="preserve">. The main teachers union has </t>
    </r>
    <r>
      <rPr>
        <rFont val="PT Sans"/>
        <color rgb="FF1155CC"/>
        <u/>
      </rPr>
      <t>rejected the move to reopen schools</t>
    </r>
    <r>
      <rPr>
        <rFont val="PT Sans"/>
      </rPr>
      <t xml:space="preserve">, even partially in the capital. </t>
    </r>
  </si>
  <si>
    <t>Students expected to attend classes 2-3 times per week once schools open</t>
  </si>
  <si>
    <t xml:space="preserve">Classes are currently being held in open courtyards, with group of 10 people utilising the so-called "bubble system," in which contact with other groups is avoided. That means that  if a student is diagnosed with Covid-19, it does not spread beyond that group. </t>
  </si>
  <si>
    <r>
      <rPr>
        <rFont val="PT Sans"/>
        <sz val="10.0"/>
      </rPr>
      <t xml:space="preserve">Officials said front-line health workers would be the first to be vaccinated, followed members of the security forces, </t>
    </r>
    <r>
      <rPr>
        <rFont val="PT Sans"/>
        <color rgb="FF1155CC"/>
        <sz val="10.0"/>
        <u/>
      </rPr>
      <t>teachers</t>
    </r>
    <r>
      <rPr>
        <rFont val="PT Sans"/>
        <sz val="10.0"/>
      </rPr>
      <t>, the elderly and other high-risk groups.</t>
    </r>
  </si>
  <si>
    <t>https://www.france24.com/en/20201013-schools-in-argentine-capital-begin-cautious-reopening</t>
  </si>
  <si>
    <t>https://www.batimes.com.ar/news/economy/trotta-believes-that-the-class-would-take-place-in-august.phtml
https://batimes.com.ar/news/argentina/dozen-secondary-schools-re-open-doors-in-buenos-aires-city.phtml</t>
  </si>
  <si>
    <r>
      <rPr>
        <rFont val="PT Sans"/>
        <color rgb="FF696158"/>
        <sz val="10.0"/>
      </rPr>
      <t xml:space="preserve">Schools are now on an academic break until the next school year. The next </t>
    </r>
    <r>
      <rPr>
        <rFont val="PT Sans"/>
        <color rgb="FF1155CC"/>
        <sz val="10.0"/>
        <u/>
      </rPr>
      <t>academic year is expected to begin September 1</t>
    </r>
    <r>
      <rPr>
        <rFont val="PT Sans"/>
        <color rgb="FF696158"/>
        <sz val="10.0"/>
      </rPr>
      <t>, 2021.</t>
    </r>
    <r>
      <rPr>
        <rFont val="PT Sans"/>
        <color rgb="FF696158"/>
        <sz val="10.0"/>
      </rPr>
      <t xml:space="preserve">
</t>
    </r>
    <r>
      <rPr>
        <rFont val="PT Sans"/>
        <color rgb="FF1155CC"/>
        <sz val="10.0"/>
        <u/>
      </rPr>
      <t xml:space="preserve">
</t>
    </r>
    <r>
      <rPr>
        <rFont val="PT Sans"/>
        <color rgb="FF696158"/>
        <sz val="10.0"/>
      </rPr>
      <t xml:space="preserve">[Previously: Schools will not re-open until work week prior to September 1. </t>
    </r>
    <r>
      <rPr>
        <rFont val="PT Sans"/>
        <color rgb="FF1155CC"/>
        <sz val="10.0"/>
        <u/>
      </rPr>
      <t>Schools reopened on 15 September</t>
    </r>
    <r>
      <rPr>
        <rFont val="PT Sans"/>
        <color rgb="FF696158"/>
        <sz val="10.0"/>
      </rPr>
      <t xml:space="preserve">.  MoE </t>
    </r>
    <r>
      <rPr>
        <rFont val="PT Sans"/>
        <color rgb="FF1155CC"/>
        <sz val="10.0"/>
        <u/>
      </rPr>
      <t xml:space="preserve">extended autumn break for two weeks </t>
    </r>
    <r>
      <rPr>
        <rFont val="PT Sans"/>
        <color rgb="FF696158"/>
        <sz val="10.0"/>
      </rPr>
      <t>until 12 Nov. Twelfth graders will continue learning remotely from October 30 and will complete the academic year as planned, on June 4, 2021, whereas the end of the academic year for the 1-11 grades is defined as June 18, with the first semester ending on January 31. In elementary school grades the classes will continue, whereas the middle and high schools will resume remote learning. The ministry said in-person learning in middle and high schools will be implemented in those towns and cities where no public transport is operating.]</t>
    </r>
  </si>
  <si>
    <t>Classes that can be taught online will be. After Fall break, some students returned for in person learning while others will transition to remote learning,</t>
  </si>
  <si>
    <t>Classes will be divided into two smaller groups in socially-distanced classrooms, while students rotate between the first and second halves of the day. To make up for the shorter school days, classes will also take place on Saturdays.</t>
  </si>
  <si>
    <t>According to the latest guidelines for safely reopening educational institutions issued by the Ministry of Education, courses which can be taught remotely, will. Masks are also mandatory in class. Regular testing of students/teachers.</t>
  </si>
  <si>
    <r>
      <rPr>
        <rFont val="PT Sans"/>
        <sz val="10.0"/>
      </rPr>
      <t xml:space="preserve">According to Gayane Sahakian, the deputy director of the National Center for Disease Control and Prevention, medical and social workers, seniors and people suffering from chronic diseases </t>
    </r>
    <r>
      <rPr>
        <rFont val="PT Sans"/>
        <color rgb="FF1155CC"/>
        <sz val="10.0"/>
        <u/>
      </rPr>
      <t>will be the first to get vaccine shots</t>
    </r>
    <r>
      <rPr>
        <rFont val="PT Sans"/>
        <sz val="10.0"/>
      </rPr>
      <t xml:space="preserve"> free of charge.</t>
    </r>
  </si>
  <si>
    <t>https://massispost.com/2020/08/schools-in-armenia-to-reopen-on-september-15/</t>
  </si>
  <si>
    <r>
      <rPr>
        <rFont val="PT Sans"/>
        <color rgb="FF1155CC"/>
        <u/>
      </rPr>
      <t>https://en.armradio.am/2020/04/27/armenia-not-to-reopen-schools-and-universities-this-year/</t>
    </r>
    <r>
      <rPr>
        <rFont val="PT Sans"/>
        <color rgb="FF000000"/>
      </rPr>
      <t xml:space="preserve"> // </t>
    </r>
    <r>
      <rPr>
        <rFont val="PT Sans"/>
        <color rgb="FF1155CC"/>
        <u/>
      </rPr>
      <t>https://armenianweekly.com/2020/09/09/schools-set-to-reopen-in-armenia-under-pandemic-protocols/</t>
    </r>
  </si>
  <si>
    <r>
      <rPr>
        <rFont val="PT Sans"/>
        <color rgb="FF696158"/>
        <sz val="10.0"/>
      </rPr>
      <t xml:space="preserve">According to the calendar published, holidays were scheduled to end in </t>
    </r>
    <r>
      <rPr>
        <rFont val="PT Sans"/>
        <color rgb="FF1155CC"/>
        <sz val="10.0"/>
        <u/>
      </rPr>
      <t>August</t>
    </r>
    <r>
      <rPr>
        <rFont val="PT Sans"/>
        <color rgb="FF696158"/>
        <sz val="10.0"/>
      </rPr>
      <t xml:space="preserve">. However, schools in Aruba </t>
    </r>
    <r>
      <rPr>
        <rFont val="PT Sans"/>
        <color rgb="FF1155CC"/>
        <sz val="10.0"/>
        <u/>
      </rPr>
      <t>will not reopen as planned,</t>
    </r>
    <r>
      <rPr>
        <rFont val="PT Sans"/>
        <color rgb="FF696158"/>
        <sz val="10.0"/>
      </rPr>
      <t xml:space="preserve"> but tentatively on September 1, 2021. Government </t>
    </r>
    <r>
      <rPr>
        <rFont val="PT Sans"/>
        <color rgb="FF1155CC"/>
        <sz val="10.0"/>
        <u/>
      </rPr>
      <t>announced school reopening</t>
    </r>
    <r>
      <rPr>
        <rFont val="PT Sans"/>
        <color rgb="FF696158"/>
        <sz val="10.0"/>
      </rPr>
      <t xml:space="preserve"> for September 1, 2021.
[Previously: Schools begin to reopen May 18. In-person school attendance is optional during initial phases of reopening. Schools can re-open with additional health and safety measures in place</t>
    </r>
    <r>
      <rPr>
        <rFont val="PT Sans"/>
        <color rgb="FF696158"/>
        <sz val="10.0"/>
      </rPr>
      <t xml:space="preserve">. </t>
    </r>
    <r>
      <rPr>
        <rFont val="PT Sans"/>
        <color rgb="FF1155CC"/>
        <sz val="10.0"/>
        <u/>
      </rPr>
      <t>New school year began 3 September.</t>
    </r>
    <r>
      <rPr>
        <rFont val="PT Sans"/>
        <color rgb="FF696158"/>
        <sz val="10.0"/>
      </rPr>
      <t xml:space="preserve"> Updated </t>
    </r>
    <r>
      <rPr>
        <rFont val="PT Sans"/>
        <color rgb="FF1155CC"/>
        <sz val="10.0"/>
        <u/>
      </rPr>
      <t>protocols</t>
    </r>
    <r>
      <rPr>
        <rFont val="PT Sans"/>
        <color rgb="FF696158"/>
        <sz val="10.0"/>
      </rPr>
      <t xml:space="preserve"> for educational institutions in December.]</t>
    </r>
  </si>
  <si>
    <t>Schools must have the following measures in place: 
Wash hands with soap and water;
Disinfect/ sanitize classroom structures, a.o. desks;
Cleaning: more often.</t>
  </si>
  <si>
    <r>
      <rPr>
        <rFont val="PT Sans"/>
        <sz val="10.0"/>
      </rPr>
      <t xml:space="preserve">Similar to the regular flu vaccine distribution, </t>
    </r>
    <r>
      <rPr>
        <rFont val="PT Sans"/>
        <color rgb="FF1155CC"/>
        <sz val="10.0"/>
        <u/>
      </rPr>
      <t>some groups have a preference</t>
    </r>
    <r>
      <rPr>
        <rFont val="PT Sans"/>
        <sz val="10.0"/>
      </rPr>
      <t xml:space="preserve"> and will be receiving the vaccine first: The first group to be eligible to receive this vaccine is everyone working in healthcare. They need to be protected in order to take care of the community when care is needed; The second group eligible for the vaccine is the seniors' age 60 and up; The third group consists of individuals with chronic diseases (vulnerable group)</t>
    </r>
  </si>
  <si>
    <t>https://www.government.aw/news/news_47033/item/the-new-normal-allows-for-reopening-of-schools-infection-among-children-is-very-limited_49681.html</t>
  </si>
  <si>
    <r>
      <rPr>
        <rFont val="PT Sans"/>
        <color rgb="FF696158"/>
        <sz val="10.0"/>
      </rPr>
      <t xml:space="preserve">Schools are currently in the Third Term. In August 2021, </t>
    </r>
    <r>
      <rPr>
        <rFont val="PT Sans"/>
        <color rgb="FF1155CC"/>
        <sz val="10.0"/>
        <u/>
      </rPr>
      <t>schools across the country have been battling covid outbreaks</t>
    </r>
    <r>
      <rPr>
        <rFont val="PT Sans"/>
        <color rgb="FF696158"/>
        <sz val="10.0"/>
      </rPr>
      <t xml:space="preserve">. Students have had to </t>
    </r>
    <r>
      <rPr>
        <rFont val="PT Sans"/>
        <color rgb="FF1155CC"/>
        <sz val="10.0"/>
        <u/>
      </rPr>
      <t>isolate</t>
    </r>
    <r>
      <rPr>
        <rFont val="PT Sans"/>
        <color rgb="FF696158"/>
        <sz val="10.0"/>
      </rPr>
      <t xml:space="preserve"> due to these outbreaks. Some schools have </t>
    </r>
    <r>
      <rPr>
        <rFont val="PT Sans"/>
        <color rgb="FF1155CC"/>
        <sz val="10.0"/>
        <u/>
      </rPr>
      <t>closed for cleaning</t>
    </r>
    <r>
      <rPr>
        <rFont val="PT Sans"/>
        <color rgb="FF696158"/>
        <sz val="10.0"/>
      </rPr>
      <t>. A lockdown in Victoria</t>
    </r>
    <r>
      <rPr>
        <rFont val="PT Sans"/>
        <color rgb="FF1155CC"/>
        <sz val="10.0"/>
        <u/>
      </rPr>
      <t xml:space="preserve"> caused schools to close</t>
    </r>
    <r>
      <rPr>
        <rFont val="PT Sans"/>
        <color rgb="FF696158"/>
        <sz val="10.0"/>
      </rPr>
      <t>.
[Previously: Schools began to reopen in some areas on May 25. Other schools reopened in July, but two weeks later they were forced to close due to outbreaks and infections between teachers and students. There was no reduction in the size of classes in schools, which can have between 20 and 30 students. Initially, teachers were not advised to wear a protective mask. In Victoria</t>
    </r>
    <r>
      <rPr>
        <rFont val="PT Sans"/>
        <color rgb="FF696158"/>
        <sz val="10.0"/>
      </rPr>
      <t xml:space="preserve">: </t>
    </r>
    <r>
      <rPr>
        <rFont val="PT Sans"/>
        <color rgb="FF1155CC"/>
        <sz val="10.0"/>
        <u/>
      </rPr>
      <t>In Term 4, from 12 October, there will be a phased return for onsite learning</t>
    </r>
    <r>
      <rPr>
        <rFont val="PT Sans"/>
        <color rgb="FF696158"/>
        <sz val="10.0"/>
      </rPr>
      <t xml:space="preserve"> for Prep to Grade 6, VCE (Years 11-12 or those doing VCE or VCAL subjects) and specialist schools. Schools in some states/territorites began reopening on 28 january. </t>
    </r>
    <r>
      <rPr>
        <rFont val="PT Sans"/>
        <color rgb="FF1155CC"/>
        <sz val="10.0"/>
        <u/>
      </rPr>
      <t>All schools began Term 1 of new academic year by 4 Feb 2021</t>
    </r>
    <r>
      <rPr>
        <rFont val="PT Sans"/>
        <color rgb="FF696158"/>
        <sz val="10.0"/>
      </rPr>
      <t>.]</t>
    </r>
  </si>
  <si>
    <t xml:space="preserve">Dozens of schools closed in July after a spike in cases. </t>
  </si>
  <si>
    <r>
      <rPr>
        <rFont val="PT Sans"/>
        <color rgb="FF696158"/>
      </rPr>
      <t xml:space="preserve">Australian Education Union </t>
    </r>
    <r>
      <rPr>
        <rFont val="PT Sans"/>
        <color rgb="FF1155CC"/>
        <u/>
      </rPr>
      <t>endorsed re-opening of schools</t>
    </r>
    <r>
      <rPr>
        <rFont val="PT Sans"/>
        <color rgb="FF696158"/>
      </rPr>
      <t xml:space="preserve"> in Melbourne. Since schools have reopened and cases have begun to rise. Despite the obvious danger confronting teachers and students, the </t>
    </r>
    <r>
      <rPr>
        <rFont val="PT Sans"/>
        <color rgb="FF1155CC"/>
        <u/>
      </rPr>
      <t>unions have been virtually silent</t>
    </r>
    <r>
      <rPr>
        <rFont val="PT Sans"/>
        <color rgb="FF696158"/>
      </rPr>
      <t>. After one statement, the NSWTF has not issued another press release in relation to the health and safety of teachers during the pandemic.</t>
    </r>
  </si>
  <si>
    <t>"Schools in Australia’s biggest state, New South Wales, reopened on Monday but only allowing students to attend one day a week on a staggered basis.
Australia’s second-most populous state, Victoria, will resume face-to-face teaching from May 27, weeks earlier than expected. The state including the city of Melbourne will allow teenagers in classrooms first, followed by younger pupils from June 9, Andrew said."</t>
  </si>
  <si>
    <r>
      <rPr>
        <rFont val="PT Sans"/>
        <sz val="10.0"/>
      </rPr>
      <t xml:space="preserve">No mention of teachers in the </t>
    </r>
    <r>
      <rPr>
        <rFont val="PT Sans"/>
        <color rgb="FF1155CC"/>
        <sz val="10.0"/>
        <u/>
      </rPr>
      <t>preliminary advice of target populations</t>
    </r>
    <r>
      <rPr>
        <rFont val="PT Sans"/>
        <sz val="10.0"/>
      </rPr>
      <t xml:space="preserve"> or in government's </t>
    </r>
    <r>
      <rPr>
        <rFont val="PT Sans"/>
        <color rgb="FF1155CC"/>
        <sz val="10.0"/>
        <u/>
      </rPr>
      <t>covid vaccination policy</t>
    </r>
    <r>
      <rPr>
        <rFont val="PT Sans"/>
        <sz val="10.0"/>
      </rPr>
      <t>.</t>
    </r>
  </si>
  <si>
    <r>
      <rPr>
        <rFont val="PT Sans"/>
      </rPr>
      <t>University/research funding reform (</t>
    </r>
    <r>
      <rPr>
        <rFont val="PT Sans"/>
        <color rgb="FF1155CC"/>
        <u/>
      </rPr>
      <t>source</t>
    </r>
    <r>
      <rPr>
        <rFont val="PT Sans"/>
      </rPr>
      <t>)</t>
    </r>
  </si>
  <si>
    <t>Queensland operating guidelines</t>
  </si>
  <si>
    <r>
      <rPr>
        <rFont val="PT Sans"/>
        <color rgb="FF1155CC"/>
        <u/>
      </rPr>
      <t>https://www.wa.gov.au/organisation/department-of-the-premier-and-cabinet/covid-19-coronavirus-education-and-family-advice
https://www.coronavirus.vic.gov.au/second-step-coronavirus-road-to-recovery
https://qed.qld.gov.au/about-us/news-and-media/novel-coronaviru</t>
    </r>
    <r>
      <rPr>
        <rFont val="PT Sans"/>
        <color rgb="FF1155CC"/>
        <u/>
      </rPr>
      <t xml:space="preserve">s
</t>
    </r>
    <r>
      <rPr>
        <rFont val="PT Sans"/>
        <color rgb="FF1155CC"/>
        <u/>
      </rPr>
      <t>https://education.nsw.gov.au/covid-19/advice-for-families</t>
    </r>
  </si>
  <si>
    <r>
      <rPr>
        <rFont val="PT Sans"/>
      </rPr>
      <t xml:space="preserve">https://www.voanews.com/covid-19-pandemic/children-return-australian-schools-after-weeks-lockdowns
</t>
    </r>
    <r>
      <rPr>
        <rFont val="PT Sans"/>
        <color rgb="FF1155CC"/>
        <u/>
      </rPr>
      <t>https://www.weforum.org/agenda/2020/05/schools-education-lockdowns-coronavirus-covid19/</t>
    </r>
  </si>
  <si>
    <r>
      <rPr>
        <rFont val="PT Sans"/>
        <color rgb="FF000000"/>
        <sz val="10.0"/>
        <u/>
      </rPr>
      <t xml:space="preserve">As </t>
    </r>
    <r>
      <rPr>
        <rFont val="PT Sans"/>
        <color rgb="FF1155CC"/>
        <sz val="10.0"/>
        <u/>
      </rPr>
      <t>school children and teachers return to the classroom</t>
    </r>
    <r>
      <rPr>
        <rFont val="PT Sans"/>
        <color rgb="FF000000"/>
        <sz val="10.0"/>
        <u/>
      </rPr>
      <t xml:space="preserve"> for the new school year, some Covid-19 restrictions remain in place. There will be an initial three-week safety phase with a requirement for masks to be worn outside of the classroom, but not while seated in class. During this time, both teachers and students will have to be tested three times a week, regardless of vaccination status, including one PCR test per week.
[Previous</t>
    </r>
    <r>
      <rPr>
        <rFont val="PT Sans"/>
        <color rgb="FF000000"/>
        <sz val="10.0"/>
        <u/>
      </rPr>
      <t xml:space="preserve">ly: </t>
    </r>
    <r>
      <rPr>
        <rFont val="PT Sans"/>
        <color rgb="FF1155CC"/>
        <sz val="10.0"/>
        <u/>
      </rPr>
      <t>Austria plans to start reopening on Ma</t>
    </r>
    <r>
      <rPr>
        <rFont val="PT Sans"/>
        <color rgb="FF1155CC"/>
        <sz val="10.0"/>
        <u/>
      </rPr>
      <t xml:space="preserve">y </t>
    </r>
    <r>
      <rPr>
        <rFont val="PT Sans"/>
        <color rgb="FF1155CC"/>
        <sz val="10.0"/>
        <u/>
      </rPr>
      <t>18</t>
    </r>
    <r>
      <rPr>
        <rFont val="PT Sans"/>
        <color rgb="FF000000"/>
        <sz val="10.0"/>
        <u/>
      </rPr>
      <t xml:space="preserve">. </t>
    </r>
    <r>
      <rPr>
        <rFont val="PT Sans"/>
        <color rgb="FF1155CC"/>
        <sz val="10.0"/>
        <u/>
      </rPr>
      <t>Graduating students returned to class on 4 M</t>
    </r>
    <r>
      <rPr>
        <rFont val="PT Sans"/>
        <color rgb="FF1155CC"/>
        <sz val="10.0"/>
        <u/>
      </rPr>
      <t xml:space="preserve">ay. </t>
    </r>
    <r>
      <rPr>
        <rFont val="PT Sans"/>
        <color rgb="FF000000"/>
        <sz val="10.0"/>
        <u/>
      </rPr>
      <t xml:space="preserve">From May 15, all pupils in the six to 14 age group returned to school, followed by the remaining pupils from June 3. New school year began on 7 September with </t>
    </r>
    <r>
      <rPr>
        <rFont val="PT Sans"/>
        <color rgb="FF000000"/>
        <sz val="10.0"/>
        <u/>
      </rPr>
      <t xml:space="preserve">a </t>
    </r>
    <r>
      <rPr>
        <rFont val="PT Sans"/>
        <color rgb="FF1155CC"/>
        <sz val="10.0"/>
        <u/>
      </rPr>
      <t>traffic light syst</t>
    </r>
    <r>
      <rPr>
        <rFont val="PT Sans"/>
        <color rgb="FF1155CC"/>
        <sz val="10.0"/>
        <u/>
      </rPr>
      <t>em</t>
    </r>
    <r>
      <rPr>
        <rFont val="PT Sans"/>
        <color rgb="FF000000"/>
        <sz val="10.0"/>
        <u/>
      </rPr>
      <t xml:space="preserve"> to guide schools. Country enters lockdown; schools closed again and high schoo</t>
    </r>
    <r>
      <rPr>
        <rFont val="PT Sans"/>
        <color rgb="FF000000"/>
        <sz val="10.0"/>
        <u/>
      </rPr>
      <t xml:space="preserve">l </t>
    </r>
    <r>
      <rPr>
        <rFont val="PT Sans"/>
        <color rgb="FF1155CC"/>
        <sz val="10.0"/>
        <u/>
      </rPr>
      <t>students returned to online learni</t>
    </r>
    <r>
      <rPr>
        <rFont val="PT Sans"/>
        <color rgb="FF1155CC"/>
        <sz val="10.0"/>
        <u/>
      </rPr>
      <t>ng</t>
    </r>
    <r>
      <rPr>
        <rFont val="PT Sans"/>
        <color rgb="FF000000"/>
        <sz val="10.0"/>
        <u/>
      </rPr>
      <t xml:space="preserve"> on 14 November due to a rise in cases</t>
    </r>
    <r>
      <rPr>
        <rFont val="PT Sans"/>
        <color rgb="FF000000"/>
        <sz val="10.0"/>
        <u/>
      </rPr>
      <t xml:space="preserve">. </t>
    </r>
    <r>
      <rPr>
        <rFont val="PT Sans"/>
        <color rgb="FF1155CC"/>
        <sz val="10.0"/>
        <u/>
      </rPr>
      <t>On 21 Nov, all schools clos</t>
    </r>
    <r>
      <rPr>
        <rFont val="PT Sans"/>
        <color rgb="FF1155CC"/>
        <sz val="10.0"/>
        <u/>
      </rPr>
      <t>ed</t>
    </r>
    <r>
      <rPr>
        <rFont val="PT Sans"/>
        <color rgb="FF000000"/>
        <sz val="10.0"/>
        <u/>
      </rPr>
      <t>. Primary school</t>
    </r>
    <r>
      <rPr>
        <rFont val="PT Sans"/>
        <color rgb="FF000000"/>
        <sz val="10.0"/>
        <u/>
      </rPr>
      <t xml:space="preserve">s </t>
    </r>
    <r>
      <rPr>
        <rFont val="PT Sans"/>
        <color rgb="FF1155CC"/>
        <sz val="10.0"/>
        <u/>
      </rPr>
      <t>reopened on 7 Decemb</t>
    </r>
    <r>
      <rPr>
        <rFont val="PT Sans"/>
        <color rgb="FF1155CC"/>
        <sz val="10.0"/>
        <u/>
      </rPr>
      <t>er</t>
    </r>
    <r>
      <rPr>
        <rFont val="PT Sans"/>
        <color rgb="FF000000"/>
        <sz val="10.0"/>
        <u/>
      </rPr>
      <t xml:space="preserve">. Other restrictions from the lockdown remain in place. Schools </t>
    </r>
    <r>
      <rPr>
        <rFont val="PT Sans"/>
        <color rgb="FF1155CC"/>
        <sz val="10.0"/>
        <u/>
      </rPr>
      <t>returned to session on January 7</t>
    </r>
    <r>
      <rPr>
        <rFont val="PT Sans"/>
        <color rgb="FF000000"/>
        <sz val="10.0"/>
        <u/>
      </rPr>
      <t>, but through distance learning only. As part of reopening plan, students and teachers will be</t>
    </r>
    <r>
      <rPr>
        <rFont val="PT Sans"/>
        <color rgb="FF1155CC"/>
        <sz val="10.0"/>
        <u/>
      </rPr>
      <t xml:space="preserve"> tested weekly</t>
    </r>
    <r>
      <rPr>
        <rFont val="PT Sans"/>
        <color rgb="FF000000"/>
        <sz val="10.0"/>
        <u/>
      </rPr>
      <t xml:space="preserve">. Lockdown </t>
    </r>
    <r>
      <rPr>
        <rFont val="PT Sans"/>
        <color rgb="FF1155CC"/>
        <sz val="10.0"/>
        <u/>
      </rPr>
      <t>extended to January 24</t>
    </r>
    <r>
      <rPr>
        <rFont val="PT Sans"/>
        <color rgb="FF000000"/>
        <sz val="10.0"/>
        <u/>
      </rPr>
      <t xml:space="preserve">, with schools remaining closed. Schools reopened for </t>
    </r>
    <r>
      <rPr>
        <rFont val="PT Sans"/>
        <color rgb="FF1155CC"/>
        <sz val="10.0"/>
        <u/>
      </rPr>
      <t>face-to-face classes starting 25 January</t>
    </r>
    <r>
      <rPr>
        <rFont val="PT Sans"/>
        <color rgb="FF000000"/>
        <sz val="10.0"/>
        <u/>
      </rPr>
      <t xml:space="preserve">. Only </t>
    </r>
    <r>
      <rPr>
        <rFont val="PT Sans"/>
        <color rgb="FF1155CC"/>
        <sz val="10.0"/>
        <u/>
      </rPr>
      <t>pupils who have been tested</t>
    </r>
    <r>
      <rPr>
        <rFont val="PT Sans"/>
        <color rgb="FF000000"/>
        <sz val="10.0"/>
        <u/>
      </rPr>
      <t xml:space="preserve"> allowed to attend classes with other joining online. Gov asking students to get </t>
    </r>
    <r>
      <rPr>
        <rFont val="PT Sans"/>
        <color rgb="FF1155CC"/>
        <sz val="10.0"/>
        <u/>
      </rPr>
      <t>tested twice a week</t>
    </r>
    <r>
      <rPr>
        <rFont val="PT Sans"/>
        <color rgb="FF000000"/>
        <sz val="10.0"/>
        <u/>
      </rPr>
      <t xml:space="preserve">. Schools now on </t>
    </r>
    <r>
      <rPr>
        <rFont val="PT Sans"/>
        <color rgb="FF1155CC"/>
        <sz val="10.0"/>
        <u/>
      </rPr>
      <t>summer holidays</t>
    </r>
    <r>
      <rPr>
        <rFont val="PT Sans"/>
        <color rgb="FF000000"/>
        <sz val="10.0"/>
        <u/>
      </rPr>
      <t>. Classes are expected to resume in September 2021. ]</t>
    </r>
  </si>
  <si>
    <t>Partial closures with secondary schools retunring to remote learning 14 Nov. All schools closed 21 Nov.</t>
  </si>
  <si>
    <t>3 phases: in the first phase only students who graduated this year or want to take their final classes are allowed back. The second phase englobes the return of school-age children, including elementary class students. The third phase is set for June 3 provided that the infection numbers allow it. Here all other school levels return.</t>
  </si>
  <si>
    <t>Part-time</t>
  </si>
  <si>
    <t>Larger classrooms were split in two. "The groups are taught in their classrooms, but alternately. A possibility is that Group A teaches on Monday, Tuesday and Wednesday Group B on Thursday and Friday. The next week is exactly the opposite"</t>
  </si>
  <si>
    <t>Social distancing and hygiene enforced</t>
  </si>
  <si>
    <r>
      <rPr>
        <rFont val="PT Sans"/>
      </rPr>
      <t xml:space="preserve">The </t>
    </r>
    <r>
      <rPr>
        <rFont val="PT Sans"/>
        <color rgb="FF1155CC"/>
        <u/>
      </rPr>
      <t>"traffic light system"</t>
    </r>
    <r>
      <rPr>
        <rFont val="PT Sans"/>
      </rPr>
      <t xml:space="preserve"> will be introduced to provide a guide for schools on how to react on rising COVID-19 cases. The range goes from green with classroom teaching to red with distance learning.</t>
    </r>
  </si>
  <si>
    <r>
      <rPr>
        <rFont val="PT Sans"/>
        <sz val="10.0"/>
      </rPr>
      <t xml:space="preserve">Teachers part of Phase Two of vaccine rollouts: Phase two will see health workers and people in other vulnerable categories vaccinated. It is expected to start in February of 2021. Other people in so-called “systemically relevant” professions will also be vaccinated as part of this phase. </t>
    </r>
    <r>
      <rPr>
        <rFont val="PT Sans"/>
        <color rgb="FF1155CC"/>
        <sz val="10.0"/>
        <u/>
      </rPr>
      <t>Der Standard reports</t>
    </r>
    <r>
      <rPr>
        <rFont val="PT Sans"/>
        <sz val="10.0"/>
      </rPr>
      <t xml:space="preserve"> this includes police officers, employees in the food industry, transport companies and others, </t>
    </r>
    <r>
      <rPr>
        <rFont val="PT Sans"/>
        <color rgb="FF1155CC"/>
        <sz val="10.0"/>
        <u/>
      </rPr>
      <t>as well as teachers and employees of kindergartens and schools</t>
    </r>
    <r>
      <rPr>
        <rFont val="PT Sans"/>
        <sz val="10.0"/>
      </rPr>
      <t>.</t>
    </r>
  </si>
  <si>
    <t>https://www.bmbwf.gv.at/Themen/schule/beratung/corona/coronaampel.html</t>
  </si>
  <si>
    <t>https://metropole.at/coronavirus-in-austria/
https://www.bmbwf.gv.at/Ministerium/Presse/20200424.html</t>
  </si>
  <si>
    <t>&gt;10</t>
  </si>
  <si>
    <r>
      <rPr>
        <rFont val="PT Sans"/>
        <color rgb="FF1155CC"/>
        <sz val="10.0"/>
        <u/>
      </rPr>
      <t>School year ended</t>
    </r>
    <r>
      <rPr>
        <rFont val="PT Sans"/>
        <color rgb="FF696158"/>
        <sz val="10.0"/>
      </rPr>
      <t xml:space="preserve"> on June 14, 2021. Classes are </t>
    </r>
    <r>
      <rPr>
        <rFont val="PT Sans"/>
        <color rgb="FF1155CC"/>
        <sz val="10.0"/>
        <u/>
      </rPr>
      <t>scheduled to begin September 15</t>
    </r>
    <r>
      <rPr>
        <rFont val="PT Sans"/>
        <color rgb="FF696158"/>
        <sz val="10.0"/>
      </rPr>
      <t>, 2021.
[Previously</t>
    </r>
    <r>
      <rPr>
        <rFont val="PT Sans"/>
        <color rgb="FF696158"/>
        <sz val="10.0"/>
      </rPr>
      <t xml:space="preserve">: </t>
    </r>
    <r>
      <rPr>
        <rFont val="PT Sans"/>
        <color rgb="FF1155CC"/>
        <sz val="10.0"/>
        <u/>
      </rPr>
      <t>Phased reopening scheduled to begin 15 September</t>
    </r>
    <r>
      <rPr>
        <rFont val="PT Sans"/>
        <color rgb="FF696158"/>
        <sz val="10.0"/>
      </rPr>
      <t xml:space="preserve">. First kindergartens will open in areas with lowest number of cases. Primary schools will then begin with students attending in person only 2-3 times per week, and high school students are expected to return 15 October. Universities will resume 15 September online. </t>
    </r>
    <r>
      <rPr>
        <rFont val="PT Sans"/>
        <color rgb="FF1155CC"/>
        <sz val="10.0"/>
        <u/>
      </rPr>
      <t>Schools closed again on 2 Nov.</t>
    </r>
    <r>
      <rPr>
        <rFont val="PT Sans"/>
        <color rgb="FF696158"/>
        <sz val="10.0"/>
      </rPr>
      <t xml:space="preserve"> Starting from the 1st of February 2021, </t>
    </r>
    <r>
      <rPr>
        <rFont val="PT Sans"/>
        <color rgb="FF1155CC"/>
        <sz val="10.0"/>
        <u/>
      </rPr>
      <t>all educational facilities will resume in cascading order</t>
    </r>
    <r>
      <rPr>
        <rFont val="PT Sans"/>
        <color rgb="FF696158"/>
        <sz val="10.0"/>
      </rPr>
      <t xml:space="preserve"> full-time tuition within its educational and training processes in accordance with educational stages and levels. From Monday, April 5, </t>
    </r>
    <r>
      <rPr>
        <rFont val="PT Sans"/>
        <color rgb="FF1155CC"/>
        <sz val="10.0"/>
        <u/>
      </rPr>
      <t>schools in the cities of Baku, Ganja, Sheki and Sumgait, as well as in the Absheron region, are switching to distance learning</t>
    </r>
    <r>
      <rPr>
        <rFont val="PT Sans"/>
        <color rgb="FF696158"/>
        <sz val="10.0"/>
      </rPr>
      <t xml:space="preserve"> due to an increase in the level of coronavirus infection. This decision was made by the Ministry of Education of Azerbaijan. The question remains when schools will resume normal work. </t>
    </r>
    <r>
      <rPr>
        <rFont val="PT Sans"/>
        <color rgb="FF1155CC"/>
        <sz val="10.0"/>
        <u/>
      </rPr>
      <t>More schools</t>
    </r>
    <r>
      <rPr>
        <rFont val="PT Sans"/>
        <color rgb="FF696158"/>
        <sz val="10.0"/>
      </rPr>
      <t xml:space="preserve"> have </t>
    </r>
    <r>
      <rPr>
        <rFont val="PT Sans"/>
        <color rgb="FF1155CC"/>
        <sz val="10.0"/>
        <u/>
      </rPr>
      <t>continued to close</t>
    </r>
    <r>
      <rPr>
        <rFont val="PT Sans"/>
        <color rgb="FF696158"/>
        <sz val="10.0"/>
      </rPr>
      <t xml:space="preserve"> due to covid. As of June 10, 2021 </t>
    </r>
    <r>
      <rPr>
        <rFont val="PT Sans"/>
        <color rgb="FF1155CC"/>
        <sz val="10.0"/>
        <u/>
      </rPr>
      <t>schools are open for a mix</t>
    </r>
    <r>
      <rPr>
        <rFont val="PT Sans"/>
        <color rgb="FF696158"/>
        <sz val="10.0"/>
      </rPr>
      <t xml:space="preserve"> of in-person and remote learning. ]</t>
    </r>
  </si>
  <si>
    <r>
      <rPr>
        <rFont val="PT Sans"/>
        <color rgb="FF696158"/>
        <sz val="10.0"/>
      </rPr>
      <t xml:space="preserve">Gov announced </t>
    </r>
    <r>
      <rPr>
        <rFont val="PT Sans"/>
        <color rgb="FF1155CC"/>
        <sz val="10.0"/>
        <u/>
      </rPr>
      <t>all educational institutions to implement distance learning</t>
    </r>
    <r>
      <rPr>
        <rFont val="PT Sans"/>
        <color rgb="FF696158"/>
        <sz val="10.0"/>
      </rPr>
      <t>.</t>
    </r>
  </si>
  <si>
    <t>Kindergarten resumes first, followed by primary and then secondary.</t>
  </si>
  <si>
    <t>Minister of education has implemented a Virtual School in order to help students remain engaged for k-12 students while schools closed; higher education institutions have been using Microsoft Teams.</t>
  </si>
  <si>
    <r>
      <rPr>
        <rFont val="PT Sans"/>
        <color rgb="FF1155CC"/>
        <sz val="10.0"/>
        <u/>
      </rPr>
      <t>Teymur Musayev, a department head at the Ministry of Health</t>
    </r>
    <r>
      <rPr>
        <rFont val="PT Sans"/>
        <color rgb="FF404040"/>
        <sz val="10.0"/>
      </rPr>
      <t>, said at a briefing that the rollout will start on Monday, with health workers and other populations at risk as the priority group."The first stage of mass vaccination will cover health and technical workers at medical institutions, as well as law-enforcement staff, servicemen and care staff," he said. // Since early March, Azerbaijan has been vaccinating teachers of secondary schools over 50 years old. More than 55 percent of all teachers are still vaccinated against COVID-19, the Ministry of Education said. In the meantime, all citizens over 40, including education workers, can be vaccinated free of charge and voluntarily across the country.</t>
    </r>
  </si>
  <si>
    <r>
      <rPr>
        <rFont val="PT Sans"/>
        <color rgb="FF666666"/>
        <u/>
      </rPr>
      <t>Cuts to education/science (</t>
    </r>
    <r>
      <rPr>
        <rFont val="PT Sans"/>
        <color rgb="FF1155CC"/>
        <u/>
      </rPr>
      <t>source</t>
    </r>
    <r>
      <rPr>
        <rFont val="PT Sans"/>
        <color rgb="FF666666"/>
        <u/>
      </rPr>
      <t>)</t>
    </r>
  </si>
  <si>
    <t>https://jam-news.net/academic-year-in-azerbaijan-briefing-minister-of-education-news/</t>
  </si>
  <si>
    <r>
      <rPr>
        <rFont val="PT Sans"/>
        <color rgb="FF000000"/>
        <sz val="10.0"/>
        <u/>
      </rPr>
      <t xml:space="preserve">On August 20, 2021 the government announced that </t>
    </r>
    <r>
      <rPr>
        <rFont val="PT Sans"/>
        <color rgb="FF1155CC"/>
        <sz val="10.0"/>
        <u/>
      </rPr>
      <t>all government schools will open in a virtual format on August 30, 2021</t>
    </r>
    <r>
      <rPr>
        <rFont val="PT Sans"/>
        <color rgb="FF000000"/>
        <sz val="10.0"/>
        <u/>
      </rPr>
      <t>.
[Previsou</t>
    </r>
    <r>
      <rPr>
        <rFont val="PT Sans"/>
        <color rgb="FF000000"/>
        <sz val="10.0"/>
        <u/>
      </rPr>
      <t xml:space="preserve">ly: </t>
    </r>
    <r>
      <rPr>
        <rFont val="PT Sans"/>
        <color rgb="FF1155CC"/>
        <sz val="10.0"/>
        <u/>
      </rPr>
      <t>Exams will be held mid-</t>
    </r>
    <r>
      <rPr>
        <rFont val="PT Sans"/>
        <color rgb="FF1155CC"/>
        <sz val="10.0"/>
        <u/>
      </rPr>
      <t>July</t>
    </r>
    <r>
      <rPr>
        <rFont val="PT Sans"/>
        <color rgb="FF000000"/>
        <sz val="10.0"/>
        <u/>
      </rPr>
      <t>. Virtual exam review classes are being held to help students prepa</t>
    </r>
    <r>
      <rPr>
        <rFont val="PT Sans"/>
        <color rgb="FF000000"/>
        <sz val="10.0"/>
        <u/>
      </rPr>
      <t xml:space="preserve">re. </t>
    </r>
    <r>
      <rPr>
        <rFont val="PT Sans"/>
        <color rgb="FF1155CC"/>
        <sz val="10.0"/>
        <u/>
      </rPr>
      <t>School is scheduled to begin Monday 21st of Septe</t>
    </r>
    <r>
      <rPr>
        <rFont val="PT Sans"/>
        <color rgb="FF1155CC"/>
        <sz val="10.0"/>
        <u/>
      </rPr>
      <t>mber</t>
    </r>
    <r>
      <rPr>
        <rFont val="PT Sans"/>
        <color rgb="FF000000"/>
        <sz val="10.0"/>
        <u/>
      </rPr>
      <t xml:space="preserve">. </t>
    </r>
    <r>
      <rPr>
        <rFont val="PT Sans"/>
        <color rgb="FF000000"/>
        <sz val="10.0"/>
        <u/>
      </rPr>
      <t>School reopenin</t>
    </r>
    <r>
      <rPr>
        <rFont val="PT Sans"/>
        <color rgb="FF000000"/>
        <sz val="10.0"/>
        <u/>
      </rPr>
      <t xml:space="preserve">g </t>
    </r>
    <r>
      <rPr>
        <rFont val="PT Sans"/>
        <color rgb="FF1155CC"/>
        <sz val="10.0"/>
        <u/>
      </rPr>
      <t>postponed to 5 Octob</t>
    </r>
    <r>
      <rPr>
        <rFont val="PT Sans"/>
        <color rgb="FF1155CC"/>
        <sz val="10.0"/>
        <u/>
      </rPr>
      <t>er</t>
    </r>
    <r>
      <rPr>
        <rFont val="PT Sans"/>
        <color rgb="FF000000"/>
        <sz val="10.0"/>
        <u/>
      </rPr>
      <t xml:space="preserve">. New academic year </t>
    </r>
    <r>
      <rPr>
        <rFont val="PT Sans"/>
        <color rgb="FF1155CC"/>
        <sz val="10.0"/>
        <u/>
      </rPr>
      <t>began on 5 October</t>
    </r>
    <r>
      <rPr>
        <rFont val="PT Sans"/>
        <color rgb="FF000000"/>
        <sz val="10.0"/>
        <u/>
      </rPr>
      <t>. Some islands began virtually. Schools</t>
    </r>
    <r>
      <rPr>
        <rFont val="PT Sans"/>
        <color rgb="FF1155CC"/>
        <sz val="10.0"/>
        <u/>
      </rPr>
      <t xml:space="preserve"> reopened for Easter term on Jan 4, 2021</t>
    </r>
    <r>
      <rPr>
        <rFont val="PT Sans"/>
        <color rgb="FF000000"/>
        <sz val="10.0"/>
        <u/>
      </rPr>
      <t xml:space="preserve">, though not all islands are participating in face-to-face instruction. In a </t>
    </r>
    <r>
      <rPr>
        <rFont val="PT Sans"/>
        <color rgb="FF1155CC"/>
        <sz val="10.0"/>
        <u/>
      </rPr>
      <t>press conference in Feb 2021</t>
    </r>
    <r>
      <rPr>
        <rFont val="PT Sans"/>
        <color rgb="FF000000"/>
        <sz val="10.0"/>
        <u/>
      </rPr>
      <t xml:space="preserve">, the director of </t>
    </r>
    <r>
      <rPr>
        <rFont val="PT Sans"/>
        <color rgb="FF1155CC"/>
        <sz val="10.0"/>
        <u/>
      </rPr>
      <t>discussed reopening more schools</t>
    </r>
    <r>
      <rPr>
        <rFont val="PT Sans"/>
        <color rgb="FF000000"/>
        <sz val="10.0"/>
        <u/>
      </rPr>
      <t xml:space="preserve"> using a hybrid model. </t>
    </r>
    <r>
      <rPr>
        <rFont val="PT Sans"/>
        <color rgb="FF1155CC"/>
        <sz val="10.0"/>
        <u/>
      </rPr>
      <t>Not all schools are open</t>
    </r>
    <r>
      <rPr>
        <rFont val="PT Sans"/>
        <color rgb="FF000000"/>
        <sz val="10.0"/>
        <u/>
      </rPr>
      <t xml:space="preserve"> for face-to-face learning as some problems persist. </t>
    </r>
    <r>
      <rPr>
        <rFont val="PT Sans"/>
        <color rgb="FF1155CC"/>
        <sz val="10.0"/>
        <u/>
      </rPr>
      <t>Extended learning opportunities are available</t>
    </r>
    <r>
      <rPr>
        <rFont val="PT Sans"/>
        <color rgb="FF000000"/>
        <sz val="10.0"/>
        <u/>
      </rPr>
      <t xml:space="preserve"> over the summer holidays.]</t>
    </r>
  </si>
  <si>
    <r>
      <rPr>
        <rFont val="PT Sans"/>
      </rPr>
      <t xml:space="preserve">Virtual exam review classes held to help students prepare began in mid-July. </t>
    </r>
    <r>
      <rPr>
        <rFont val="PT Sans"/>
        <color rgb="FF1155CC"/>
        <u/>
      </rPr>
      <t>Exams were held from 14 September to 2 October</t>
    </r>
    <r>
      <rPr>
        <rFont val="PT Sans"/>
      </rPr>
      <t>.</t>
    </r>
  </si>
  <si>
    <t>New Providence, Abaco and Eleuthera, schools will have a virtual format while schools in Grand Bahama and other Family Islands will offer face-to-face classes. MOE will be providing for students who will not have access to devices and internet connectivity and those who are without electricity in their homes, resource instructional packages to be collected from the respective schools by their parents. The packages will be returned to schools for grading by teachers on a weekly basis.</t>
  </si>
  <si>
    <r>
      <rPr>
        <rFont val="PT Sans"/>
      </rPr>
      <t xml:space="preserve">About 1,000 teachers across the country called in sick September 14th in </t>
    </r>
    <r>
      <rPr>
        <rFont val="PT Sans"/>
        <color rgb="FF1155CC"/>
        <u/>
      </rPr>
      <t>protest over what they described as a lack of COVID-19 health and safety protocols at schools</t>
    </r>
    <r>
      <rPr>
        <rFont val="PT Sans"/>
      </rPr>
      <t>, according to Bahamas Union of Teachers president Belinda Wilson.</t>
    </r>
  </si>
  <si>
    <t>Regular temperature checks, masks/shields required, hand sanitizing at entrances, social distancing enforced (3 ft inside classrooms, 6 ft outside classrooms), regular hand washing and sanitizing encouraged. Training for staff/teachers on covid-19 protocols</t>
  </si>
  <si>
    <t>"The first stage of mass vaccination will cover health and technical workers at medical institutions, as well as law-enforcement staff, servicemen and care staff," he said.</t>
  </si>
  <si>
    <r>
      <rPr>
        <rFont val="PT Sans"/>
      </rPr>
      <t>Covid will cause impact on budget, though no actual mention of education specifically (</t>
    </r>
    <r>
      <rPr>
        <rFont val="PT Sans"/>
        <color rgb="FF1155CC"/>
        <u/>
      </rPr>
      <t>source</t>
    </r>
    <r>
      <rPr>
        <rFont val="PT Sans"/>
      </rPr>
      <t>)</t>
    </r>
  </si>
  <si>
    <t>Public libraries will be equipped with the necessary health and safety protocols to provide an alternative study space for students to access remote learning.</t>
  </si>
  <si>
    <t>https://www.ministryofeducationbahamas.com/press-releases</t>
  </si>
  <si>
    <t>https://www.facebook.com/ministryofeducationbah/photos/pb.336018676569886.-2207520000../1529679493870459/?type=3&amp;theater</t>
  </si>
  <si>
    <t>https://www.youtube.com/watch?v=uNRhI9KRLj8</t>
  </si>
  <si>
    <t>https://www.caribbeannationalweekly.com/caribbean-breaking-news-featured/schools-in-the-bahamas-to-reopen-in-october/#:~:text=The%20Bahamas%20government%20says%20schools,coronavirus%20(COVID%2D19).</t>
  </si>
  <si>
    <r>
      <rPr>
        <rFont val="PT Sans"/>
        <color rgb="FF000000"/>
        <sz val="10.0"/>
      </rPr>
      <t xml:space="preserve">There has been some </t>
    </r>
    <r>
      <rPr>
        <rFont val="PT Sans"/>
        <color rgb="FF1155CC"/>
        <sz val="10.0"/>
        <u/>
      </rPr>
      <t>confusion about the start of the next academic year</t>
    </r>
    <r>
      <rPr>
        <rFont val="PT Sans"/>
        <color rgb="FF000000"/>
        <sz val="10.0"/>
      </rPr>
      <t xml:space="preserve"> and whether it will start with attendance in the classroom or strictly online at home, or perhaps even a mixture of the two. Private schools are slated to open in August 2021 and public schools in September. Some school leaders say they are </t>
    </r>
    <r>
      <rPr>
        <rFont val="PT Sans"/>
        <color rgb="FF1155CC"/>
        <sz val="10.0"/>
        <u/>
      </rPr>
      <t>ready to start the school year</t>
    </r>
    <r>
      <rPr>
        <rFont val="PT Sans"/>
        <color rgb="FF000000"/>
        <sz val="10.0"/>
      </rPr>
      <t xml:space="preserve"> regardless of the mode.
[Previously</t>
    </r>
    <r>
      <rPr>
        <rFont val="PT Sans"/>
        <color rgb="FF000000"/>
        <sz val="10.0"/>
      </rPr>
      <t xml:space="preserve">: </t>
    </r>
    <r>
      <rPr>
        <rFont val="PT Sans"/>
        <color rgb="FF1155CC"/>
        <sz val="10.0"/>
        <u/>
      </rPr>
      <t>Bahrain has set September 6 as date for teachers to begin and 16 September as date to reopen schools. Distance learning continues until then.</t>
    </r>
    <r>
      <rPr>
        <rFont val="PT Sans"/>
        <color rgb="FF000000"/>
        <sz val="10.0"/>
      </rPr>
      <t xml:space="preserve"> Teachers union released plan for measures that must be in place before schools should reopen. (See Education International link in sources). School </t>
    </r>
    <r>
      <rPr>
        <rFont val="PT Sans"/>
        <color rgb="FF1155CC"/>
        <sz val="10.0"/>
        <u/>
      </rPr>
      <t>reopening for public schools postponed</t>
    </r>
    <r>
      <rPr>
        <rFont val="PT Sans"/>
        <color rgb="FF000000"/>
        <sz val="10.0"/>
      </rPr>
      <t xml:space="preserve"> two weeks to 20 September for teaching and administrative staff. </t>
    </r>
    <r>
      <rPr>
        <rFont val="PT Sans"/>
        <color rgb="FF1155CC"/>
        <sz val="10.0"/>
        <u/>
      </rPr>
      <t>Administrative, educational, and technical staff returned to schools on 4 October</t>
    </r>
    <r>
      <rPr>
        <rFont val="PT Sans"/>
        <color rgb="FF000000"/>
        <sz val="10.0"/>
      </rPr>
      <t xml:space="preserve"> after completing medical check ups in preparation for the commencement of the new academic year. </t>
    </r>
    <r>
      <rPr>
        <rFont val="PT Sans"/>
        <color rgb="FF1155CC"/>
        <sz val="10.0"/>
        <u/>
      </rPr>
      <t>Virtual lessons will begin 11 October and face-to-face classes resume 25 October</t>
    </r>
    <r>
      <rPr>
        <rFont val="PT Sans"/>
        <color rgb="FF000000"/>
        <sz val="10.0"/>
      </rPr>
      <t xml:space="preserve">.  Schools </t>
    </r>
    <r>
      <rPr>
        <rFont val="PT Sans"/>
        <color rgb="FF1155CC"/>
        <sz val="10.0"/>
        <u/>
      </rPr>
      <t>resumed classes on 25 October</t>
    </r>
    <r>
      <rPr>
        <rFont val="PT Sans"/>
        <color rgb="FF000000"/>
        <sz val="10.0"/>
      </rPr>
      <t xml:space="preserve">. Technical and vocational schools </t>
    </r>
    <r>
      <rPr>
        <rFont val="PT Sans"/>
        <color rgb="FF1155CC"/>
        <sz val="10.0"/>
        <u/>
      </rPr>
      <t>resumed classes on 8 November</t>
    </r>
    <r>
      <rPr>
        <rFont val="PT Sans"/>
        <color rgb="FF000000"/>
        <sz val="10.0"/>
      </rPr>
      <t xml:space="preserve">. Temporary </t>
    </r>
    <r>
      <rPr>
        <rFont val="PT Sans"/>
        <color rgb="FF1155CC"/>
        <sz val="10.0"/>
        <u/>
      </rPr>
      <t>suspension of in person learning across all nurseries, public and private school</t>
    </r>
    <r>
      <rPr>
        <rFont val="PT Sans"/>
        <color rgb="FF000000"/>
        <sz val="10.0"/>
      </rPr>
      <t xml:space="preserve">s as well as higher education institutes and universities in Feburary due to a tightening of COVID restrictions. </t>
    </r>
    <r>
      <rPr>
        <rFont val="PT Sans"/>
        <color rgb="FF1155CC"/>
        <sz val="10.0"/>
        <u/>
      </rPr>
      <t>Gov reopened schools starting March 14</t>
    </r>
    <r>
      <rPr>
        <rFont val="PT Sans"/>
        <color rgb="FF000000"/>
        <sz val="10.0"/>
      </rPr>
      <t>, 2021. In-person learning optional and at the discretion of parents. ]</t>
    </r>
  </si>
  <si>
    <t>All schools stopped in-person learning due to a tightening of restrictions in an effort to curb spread of virus.</t>
  </si>
  <si>
    <t>Implementing a hybrid model, parents can choose to send their children to scool or keep them home to learn online.</t>
  </si>
  <si>
    <r>
      <rPr>
        <rFont val="PT Sans"/>
      </rPr>
      <t xml:space="preserve">The Bahrain Teachers’ Association has made </t>
    </r>
    <r>
      <rPr>
        <rFont val="PT Sans"/>
        <color rgb="FF1155CC"/>
        <u/>
      </rPr>
      <t>proposals regarding the reopening of schools and education institutions</t>
    </r>
    <r>
      <rPr>
        <rFont val="PT Sans"/>
      </rPr>
      <t xml:space="preserve"> for the next academic year, 2020-2021, stressing seven measures to be taken.</t>
    </r>
  </si>
  <si>
    <t>“Different and consecutive timings will be assigned for dismissal of children from class with no less than five minutes given between each slot to avoid congestion and gatherings in one place,” the ministry said.</t>
  </si>
  <si>
    <t>Measures include activating the role of health and safety committee at schools, providing enough sanitisers, temperature checks before entry and suspension of all extra-curricular activities on and off campus as well as the morning assembly. Students, teachers and school staff will have to wear mask at all times while maintaining social distancing. Bathrooms, classes and laboratories must be disinfected on a daily basis. Canteens will be closed until further notice.</t>
  </si>
  <si>
    <t>“In case of a suspected Covid-19 infection, the person should be isolated immediately while taking all precautionary measures,” said the ministry in the bylaws. All those who came in contact with the suspected case will also be isolated and parents informed along with a report submitted immediately to the ministries of Education and Health. There will be no evacuation of schools in the event of a suspected case – but isolation is crucial along with disinfecting all surfaces touched by the individual.”</t>
  </si>
  <si>
    <t>Yes; “Students with chronic illnesses, special needs, those undergoing treatment and who have mild mental conditions are excused from attending schools and alternative arrangements will be made for their education,” added the ministry.</t>
  </si>
  <si>
    <r>
      <rPr>
        <rFont val="PT Sans"/>
      </rPr>
      <t>Gov announced 30% spening cuts in ministries and government agencies to help contain the outbreak of coronaivrus  - no mention of education specifically (</t>
    </r>
    <r>
      <rPr>
        <rFont val="PT Sans"/>
        <color rgb="FF1155CC"/>
        <u/>
      </rPr>
      <t>source</t>
    </r>
    <r>
      <rPr>
        <rFont val="PT Sans"/>
      </rPr>
      <t>)</t>
    </r>
  </si>
  <si>
    <t>https://www.moe.gov.bh/pdf/advert/back-to-school.pdf</t>
  </si>
  <si>
    <t>https://www.ei-ie.org/en/detail/16832/bahrain-seven-pillars-of-union-plan-to-reopen-schools-and-education-institutions</t>
  </si>
  <si>
    <r>
      <rPr>
        <rFont val="PT Sans"/>
        <color rgb="FF696158"/>
        <u/>
      </rPr>
      <t xml:space="preserve">https://gulfnews.com/world/gulf/bahrain/covid-19-schools-to-open-september-16-in-bahrain-1.1591437898687
</t>
    </r>
    <r>
      <rPr>
        <rFont val="PT Sans"/>
        <color rgb="FF1155CC"/>
        <u/>
      </rPr>
      <t>https://www.newsofbahrain.com/bahrain/66594.html
https://www.newsofbahrain.com/bahrain/67455.html</t>
    </r>
  </si>
  <si>
    <r>
      <rPr>
        <rFont val="PT Sans"/>
        <color rgb="FF434343"/>
        <sz val="10.0"/>
        <u/>
      </rPr>
      <t xml:space="preserve">Closure </t>
    </r>
    <r>
      <rPr>
        <rFont val="PT Sans"/>
        <color rgb="FF1155CC"/>
        <sz val="10.0"/>
        <u/>
      </rPr>
      <t>extended until August 31</t>
    </r>
    <r>
      <rPr>
        <rFont val="PT Sans"/>
        <color rgb="FF434343"/>
        <sz val="10.0"/>
        <u/>
      </rPr>
      <t xml:space="preserve">, 2021.  Schools to </t>
    </r>
    <r>
      <rPr>
        <rFont val="PT Sans"/>
        <color rgb="FF1155CC"/>
        <sz val="10.0"/>
        <u/>
      </rPr>
      <t>remain shut until at least September 11</t>
    </r>
    <r>
      <rPr>
        <rFont val="PT Sans"/>
        <color rgb="FF434343"/>
        <sz val="10.0"/>
        <u/>
      </rPr>
      <t xml:space="preserve">, 2021. The </t>
    </r>
    <r>
      <rPr>
        <rFont val="PT Sans"/>
        <color rgb="FF1155CC"/>
        <sz val="10.0"/>
        <u/>
      </rPr>
      <t>announcement for the reopening of schools on September 12</t>
    </r>
    <r>
      <rPr>
        <rFont val="PT Sans"/>
        <color rgb="FF434343"/>
        <sz val="10.0"/>
        <u/>
      </rPr>
      <t xml:space="preserve">, 2021 has been </t>
    </r>
    <r>
      <rPr>
        <rFont val="PT Sans"/>
        <color rgb="FF1155CC"/>
        <sz val="10.0"/>
        <u/>
      </rPr>
      <t>supported</t>
    </r>
    <r>
      <rPr>
        <rFont val="PT Sans"/>
        <color rgb="FF434343"/>
        <sz val="10.0"/>
        <u/>
      </rPr>
      <t>.
[Previous</t>
    </r>
    <r>
      <rPr>
        <rFont val="PT Sans"/>
        <color rgb="FF434343"/>
        <sz val="10.0"/>
        <u/>
      </rPr>
      <t>l</t>
    </r>
    <r>
      <rPr>
        <rFont val="PT Sans"/>
        <color rgb="FF434343"/>
        <sz val="10.0"/>
        <u/>
      </rPr>
      <t>y:</t>
    </r>
    <r>
      <rPr>
        <rFont val="PT Sans"/>
        <color rgb="FF1155CC"/>
        <sz val="10.0"/>
        <u/>
      </rPr>
      <t xml:space="preserve"> Closure extended until Augus</t>
    </r>
    <r>
      <rPr>
        <rFont val="PT Sans"/>
        <color rgb="FF1155CC"/>
        <sz val="10.0"/>
        <u/>
      </rPr>
      <t>t 31.</t>
    </r>
    <r>
      <rPr>
        <rFont val="PT Sans"/>
        <color rgb="FF1155CC"/>
        <sz val="10.0"/>
        <u/>
      </rPr>
      <t xml:space="preserve"> </t>
    </r>
    <r>
      <rPr>
        <rFont val="PT Sans"/>
        <color rgb="FF000000"/>
        <sz val="10.0"/>
        <u/>
      </rPr>
      <t xml:space="preserve"> </t>
    </r>
    <r>
      <rPr>
        <rFont val="PT Sans"/>
        <color rgb="FF1155CC"/>
        <sz val="10.0"/>
        <u/>
      </rPr>
      <t>PME Ministry issues directives to prepare primary schools to reop</t>
    </r>
    <r>
      <rPr>
        <rFont val="PT Sans"/>
        <color rgb="FF1155CC"/>
        <sz val="10.0"/>
        <u/>
      </rPr>
      <t>en</t>
    </r>
    <r>
      <rPr>
        <rFont val="PT Sans"/>
        <color rgb="FF000000"/>
        <sz val="10.0"/>
        <u/>
      </rPr>
      <t>; Grade XI admission has begun an</t>
    </r>
    <r>
      <rPr>
        <rFont val="PT Sans"/>
        <color rgb="FF000000"/>
        <sz val="10.0"/>
        <u/>
      </rPr>
      <t>d</t>
    </r>
    <r>
      <rPr>
        <rFont val="PT Sans"/>
        <color rgb="FF000000"/>
        <sz val="10.0"/>
        <u/>
      </rPr>
      <t xml:space="preserve"> </t>
    </r>
    <r>
      <rPr>
        <rFont val="PT Sans"/>
        <color rgb="FF1155CC"/>
        <sz val="10.0"/>
        <u/>
      </rPr>
      <t>classes to begin online in Octobe</t>
    </r>
    <r>
      <rPr>
        <rFont val="PT Sans"/>
        <color rgb="FF1155CC"/>
        <sz val="10.0"/>
        <u/>
      </rPr>
      <t>r.</t>
    </r>
    <r>
      <rPr>
        <rFont val="PT Sans"/>
        <color rgb="FF000000"/>
        <sz val="10.0"/>
        <u/>
      </rPr>
      <t xml:space="preserve"> .</t>
    </r>
    <r>
      <rPr>
        <rFont val="PT Sans"/>
        <color rgb="FF000000"/>
        <sz val="10.0"/>
        <u/>
      </rPr>
      <t xml:space="preserve"> </t>
    </r>
    <r>
      <rPr>
        <rFont val="PT Sans"/>
        <color rgb="FF1155CC"/>
        <sz val="10.0"/>
        <u/>
      </rPr>
      <t xml:space="preserve"> School closure extended until 31 Octob</t>
    </r>
    <r>
      <rPr>
        <rFont val="PT Sans"/>
        <color rgb="FF1155CC"/>
        <sz val="10.0"/>
        <u/>
      </rPr>
      <t>er</t>
    </r>
    <r>
      <rPr>
        <rFont val="PT Sans"/>
        <color rgb="FF000000"/>
        <sz val="10.0"/>
        <u/>
      </rPr>
      <t>. Online classes fo</t>
    </r>
    <r>
      <rPr>
        <rFont val="PT Sans"/>
        <color rgb="FF000000"/>
        <sz val="10.0"/>
        <u/>
      </rPr>
      <t>r</t>
    </r>
    <r>
      <rPr>
        <rFont val="PT Sans"/>
        <color rgb="FF000000"/>
        <sz val="10.0"/>
        <u/>
      </rPr>
      <t xml:space="preserve"> </t>
    </r>
    <r>
      <rPr>
        <rFont val="PT Sans"/>
        <color rgb="FF1155CC"/>
        <sz val="10.0"/>
        <u/>
      </rPr>
      <t>grade XI began on 4 Octob</t>
    </r>
    <r>
      <rPr>
        <rFont val="PT Sans"/>
        <color rgb="FF1155CC"/>
        <sz val="10.0"/>
        <u/>
      </rPr>
      <t>er</t>
    </r>
    <r>
      <rPr>
        <rFont val="PT Sans"/>
        <color rgb="FF000000"/>
        <sz val="10.0"/>
        <u/>
      </rPr>
      <t>. Distance learning opportunities continue for other students. RE exams: Gov considerin</t>
    </r>
    <r>
      <rPr>
        <rFont val="PT Sans"/>
        <color rgb="FF000000"/>
        <sz val="10.0"/>
        <u/>
      </rPr>
      <t>g</t>
    </r>
    <r>
      <rPr>
        <rFont val="PT Sans"/>
        <color rgb="FF000000"/>
        <sz val="10.0"/>
        <u/>
      </rPr>
      <t xml:space="preserve"> </t>
    </r>
    <r>
      <rPr>
        <rFont val="PT Sans"/>
        <color rgb="FF1155CC"/>
        <sz val="10.0"/>
        <u/>
      </rPr>
      <t>three options for HSC exa</t>
    </r>
    <r>
      <rPr>
        <rFont val="PT Sans"/>
        <color rgb="FF1155CC"/>
        <sz val="10.0"/>
        <u/>
      </rPr>
      <t>ms</t>
    </r>
    <r>
      <rPr>
        <rFont val="PT Sans"/>
        <color rgb="FF000000"/>
        <sz val="10.0"/>
        <u/>
      </rPr>
      <t xml:space="preserve"> and wil</t>
    </r>
    <r>
      <rPr>
        <rFont val="PT Sans"/>
        <color rgb="FF000000"/>
        <sz val="10.0"/>
        <u/>
      </rPr>
      <t>l</t>
    </r>
    <r>
      <rPr>
        <rFont val="PT Sans"/>
        <color rgb="FF000000"/>
        <sz val="10.0"/>
        <u/>
      </rPr>
      <t xml:space="preserve"> </t>
    </r>
    <r>
      <rPr>
        <rFont val="PT Sans"/>
        <color rgb="FF1155CC"/>
        <sz val="10.0"/>
        <u/>
      </rPr>
      <t>announce a decision by 7 Octob</t>
    </r>
    <r>
      <rPr>
        <rFont val="PT Sans"/>
        <color rgb="FF1155CC"/>
        <sz val="10.0"/>
        <u/>
      </rPr>
      <t>er</t>
    </r>
    <r>
      <rPr>
        <rFont val="PT Sans"/>
        <color rgb="FF000000"/>
        <sz val="10.0"/>
        <u/>
      </rPr>
      <t>.  A level</t>
    </r>
    <r>
      <rPr>
        <rFont val="PT Sans"/>
        <color rgb="FF000000"/>
        <sz val="10.0"/>
        <u/>
      </rPr>
      <t>s</t>
    </r>
    <r>
      <rPr>
        <rFont val="PT Sans"/>
        <color rgb="FF000000"/>
        <sz val="10.0"/>
        <u/>
      </rPr>
      <t xml:space="preserve"> </t>
    </r>
    <r>
      <rPr>
        <rFont val="PT Sans"/>
        <color rgb="FF1155CC"/>
        <sz val="10.0"/>
        <u/>
      </rPr>
      <t>began 1 Octob</t>
    </r>
    <r>
      <rPr>
        <rFont val="PT Sans"/>
        <color rgb="FF1155CC"/>
        <sz val="10.0"/>
        <u/>
      </rPr>
      <t>er</t>
    </r>
    <r>
      <rPr>
        <rFont val="PT Sans"/>
        <color rgb="FF000000"/>
        <sz val="10.0"/>
        <u/>
      </rPr>
      <t>. O level</t>
    </r>
    <r>
      <rPr>
        <rFont val="PT Sans"/>
        <color rgb="FF000000"/>
        <sz val="10.0"/>
        <u/>
      </rPr>
      <t>s</t>
    </r>
    <r>
      <rPr>
        <rFont val="PT Sans"/>
        <color rgb="FF000000"/>
        <sz val="10.0"/>
        <u/>
      </rPr>
      <t xml:space="preserve"> </t>
    </r>
    <r>
      <rPr>
        <rFont val="PT Sans"/>
        <color rgb="FF1155CC"/>
        <sz val="10.0"/>
        <u/>
      </rPr>
      <t>began 5 Octob</t>
    </r>
    <r>
      <rPr>
        <rFont val="PT Sans"/>
        <color rgb="FF1155CC"/>
        <sz val="10.0"/>
        <u/>
      </rPr>
      <t>er</t>
    </r>
    <r>
      <rPr>
        <rFont val="PT Sans"/>
        <color rgb="FF000000"/>
        <sz val="10.0"/>
        <u/>
      </rPr>
      <t>. Eduation Mnister announce</t>
    </r>
    <r>
      <rPr>
        <rFont val="PT Sans"/>
        <color rgb="FF000000"/>
        <sz val="10.0"/>
        <u/>
      </rPr>
      <t>d</t>
    </r>
    <r>
      <rPr>
        <rFont val="PT Sans"/>
        <color rgb="FF000000"/>
        <sz val="10.0"/>
        <u/>
      </rPr>
      <t xml:space="preserve"> </t>
    </r>
    <r>
      <rPr>
        <rFont val="PT Sans"/>
        <color rgb="FF1155CC"/>
        <sz val="10.0"/>
        <u/>
      </rPr>
      <t>schools unlikely to reopen in Novemb</t>
    </r>
    <r>
      <rPr>
        <rFont val="PT Sans"/>
        <color rgb="FF1155CC"/>
        <sz val="10.0"/>
        <u/>
      </rPr>
      <t>er.</t>
    </r>
    <r>
      <rPr>
        <rFont val="PT Sans"/>
        <color rgb="FF000000"/>
        <sz val="10.0"/>
        <u/>
      </rPr>
      <t xml:space="preserve"> The government ha</t>
    </r>
    <r>
      <rPr>
        <rFont val="PT Sans"/>
        <color rgb="FF000000"/>
        <sz val="10.0"/>
        <u/>
      </rPr>
      <t>s</t>
    </r>
    <r>
      <rPr>
        <rFont val="PT Sans"/>
        <color rgb="FF000000"/>
        <sz val="10.0"/>
        <u/>
      </rPr>
      <t xml:space="preserve"> </t>
    </r>
    <r>
      <rPr>
        <rFont val="PT Sans"/>
        <color rgb="FF1155CC"/>
        <sz val="10.0"/>
        <u/>
      </rPr>
      <t>further extended the closure of all educational institutions in the country till 19 Decemb</t>
    </r>
    <r>
      <rPr>
        <rFont val="PT Sans"/>
        <color rgb="FF1155CC"/>
        <sz val="10.0"/>
        <u/>
      </rPr>
      <t>er</t>
    </r>
    <r>
      <rPr>
        <rFont val="PT Sans"/>
        <color rgb="FF000000"/>
        <sz val="10.0"/>
        <u/>
      </rPr>
      <t xml:space="preserve"> as part of its efforts to curb the spread of the novel coronavirus</t>
    </r>
    <r>
      <rPr>
        <rFont val="PT Sans"/>
        <color rgb="FF000000"/>
        <sz val="10.0"/>
        <u/>
      </rPr>
      <t>.</t>
    </r>
    <r>
      <rPr>
        <rFont val="PT Sans"/>
        <color rgb="FF000000"/>
        <sz val="10.0"/>
        <u/>
      </rPr>
      <t xml:space="preserve"> </t>
    </r>
    <r>
      <rPr>
        <rFont val="PT Sans"/>
        <color rgb="FF1155CC"/>
        <sz val="10.0"/>
        <u/>
      </rPr>
      <t>Closure of educational institutions further extend</t>
    </r>
    <r>
      <rPr>
        <rFont val="PT Sans"/>
        <color rgb="FF1155CC"/>
        <sz val="10.0"/>
        <u/>
      </rPr>
      <t>ed</t>
    </r>
    <r>
      <rPr>
        <rFont val="PT Sans"/>
        <color rgb="FF000000"/>
        <sz val="10.0"/>
        <u/>
      </rPr>
      <t xml:space="preserve"> to 16 January. Closure</t>
    </r>
    <r>
      <rPr>
        <rFont val="PT Sans"/>
        <color rgb="FF000000"/>
        <sz val="10.0"/>
        <u/>
      </rPr>
      <t>s</t>
    </r>
    <r>
      <rPr>
        <rFont val="PT Sans"/>
        <color rgb="FF000000"/>
        <sz val="10.0"/>
        <u/>
      </rPr>
      <t xml:space="preserve"> </t>
    </r>
    <r>
      <rPr>
        <rFont val="PT Sans"/>
        <color rgb="FF1155CC"/>
        <sz val="10.0"/>
        <u/>
      </rPr>
      <t>extended again until 30 Janua</t>
    </r>
    <r>
      <rPr>
        <rFont val="PT Sans"/>
        <color rgb="FF1155CC"/>
        <sz val="10.0"/>
        <u/>
      </rPr>
      <t>ry</t>
    </r>
    <r>
      <rPr>
        <rFont val="PT Sans"/>
        <color rgb="FF000000"/>
        <sz val="10.0"/>
        <u/>
      </rPr>
      <t>. Deputy Education Minister Mohibul Hassan Chowdhury has indicated tha</t>
    </r>
    <r>
      <rPr>
        <rFont val="PT Sans"/>
        <color rgb="FF000000"/>
        <sz val="10.0"/>
        <u/>
      </rPr>
      <t>t</t>
    </r>
    <r>
      <rPr>
        <rFont val="PT Sans"/>
        <color rgb="FF000000"/>
        <sz val="10.0"/>
        <u/>
      </rPr>
      <t xml:space="preserve"> </t>
    </r>
    <r>
      <rPr>
        <rFont val="PT Sans"/>
        <color rgb="FF1155CC"/>
        <sz val="10.0"/>
        <u/>
      </rPr>
      <t>schools and educational institutions could be reopened in Februar</t>
    </r>
    <r>
      <rPr>
        <rFont val="PT Sans"/>
        <color rgb="FF1155CC"/>
        <sz val="10.0"/>
        <u/>
      </rPr>
      <t xml:space="preserve">y </t>
    </r>
    <r>
      <rPr>
        <rFont val="PT Sans"/>
        <color rgb="FF000000"/>
        <sz val="10.0"/>
        <u/>
      </rPr>
      <t>after months of closure due to the coronavirus pandemic. Schoo</t>
    </r>
    <r>
      <rPr>
        <rFont val="PT Sans"/>
        <color rgb="FF000000"/>
        <sz val="10.0"/>
        <u/>
      </rPr>
      <t>l</t>
    </r>
    <r>
      <rPr>
        <rFont val="PT Sans"/>
        <color rgb="FF000000"/>
        <sz val="10.0"/>
        <u/>
      </rPr>
      <t xml:space="preserve"> </t>
    </r>
    <r>
      <rPr>
        <rFont val="PT Sans"/>
        <color rgb="FF1155CC"/>
        <sz val="10.0"/>
        <u/>
      </rPr>
      <t>closures extend</t>
    </r>
    <r>
      <rPr>
        <rFont val="PT Sans"/>
        <color rgb="FF1155CC"/>
        <sz val="10.0"/>
        <u/>
      </rPr>
      <t>ed</t>
    </r>
    <r>
      <rPr>
        <rFont val="PT Sans"/>
        <color rgb="FF000000"/>
        <sz val="10.0"/>
        <u/>
      </rPr>
      <t xml:space="preserve"> for a further 14 days. At the end of February 2021, gov announce</t>
    </r>
    <r>
      <rPr>
        <rFont val="PT Sans"/>
        <color rgb="FF000000"/>
        <sz val="10.0"/>
        <u/>
      </rPr>
      <t>d</t>
    </r>
    <r>
      <rPr>
        <rFont val="PT Sans"/>
        <color rgb="FF000000"/>
        <sz val="10.0"/>
        <u/>
      </rPr>
      <t xml:space="preserve"> </t>
    </r>
    <r>
      <rPr>
        <rFont val="PT Sans"/>
        <color rgb="FF1155CC"/>
        <sz val="10.0"/>
        <u/>
      </rPr>
      <t xml:space="preserve">schools would reopen on March </t>
    </r>
    <r>
      <rPr>
        <rFont val="PT Sans"/>
        <color rgb="FF1155CC"/>
        <sz val="10.0"/>
        <u/>
      </rPr>
      <t>30</t>
    </r>
    <r>
      <rPr>
        <rFont val="PT Sans"/>
        <color rgb="FF000000"/>
        <sz val="10.0"/>
        <u/>
      </rPr>
      <t xml:space="preserve"> for in-person classes. The opening will happen in phases. Rising cases in early March caused some concern and th</t>
    </r>
    <r>
      <rPr>
        <rFont val="PT Sans"/>
        <color rgb="FF000000"/>
        <sz val="10.0"/>
        <u/>
      </rPr>
      <t>e</t>
    </r>
    <r>
      <rPr>
        <rFont val="PT Sans"/>
        <color rgb="FF000000"/>
        <sz val="10.0"/>
        <u/>
      </rPr>
      <t xml:space="preserve"> </t>
    </r>
    <r>
      <rPr>
        <rFont val="PT Sans"/>
        <color rgb="FF1155CC"/>
        <sz val="10.0"/>
        <u/>
      </rPr>
      <t>possibility of a del</t>
    </r>
    <r>
      <rPr>
        <rFont val="PT Sans"/>
        <color rgb="FF1155CC"/>
        <sz val="10.0"/>
        <u/>
      </rPr>
      <t>ay</t>
    </r>
    <r>
      <rPr>
        <rFont val="PT Sans"/>
        <color rgb="FF000000"/>
        <sz val="10.0"/>
        <u/>
      </rPr>
      <t xml:space="preserve"> in opening.</t>
    </r>
    <r>
      <rPr>
        <rFont val="PT Sans"/>
        <color rgb="FF000000"/>
        <sz val="10.0"/>
        <u/>
      </rPr>
      <t xml:space="preserve"> </t>
    </r>
    <r>
      <rPr>
        <rFont val="PT Sans"/>
        <color rgb="FF1155CC"/>
        <sz val="10.0"/>
        <u/>
      </rPr>
      <t>Reopening was postponed until May 23, 202</t>
    </r>
    <r>
      <rPr>
        <rFont val="PT Sans"/>
        <color rgb="FF1155CC"/>
        <sz val="10.0"/>
        <u/>
      </rPr>
      <t>1</t>
    </r>
    <r>
      <rPr>
        <rFont val="PT Sans"/>
        <color rgb="FF000000"/>
        <sz val="10.0"/>
        <u/>
      </rPr>
      <t>. Closures</t>
    </r>
    <r>
      <rPr>
        <rFont val="PT Sans"/>
        <color rgb="FF000000"/>
        <sz val="10.0"/>
        <u/>
      </rPr>
      <t xml:space="preserve"> </t>
    </r>
    <r>
      <rPr>
        <rFont val="PT Sans"/>
        <color rgb="FF1155CC"/>
        <sz val="10.0"/>
        <u/>
      </rPr>
      <t>extended until May 2</t>
    </r>
    <r>
      <rPr>
        <rFont val="PT Sans"/>
        <color rgb="FF1155CC"/>
        <sz val="10.0"/>
        <u/>
      </rPr>
      <t>9</t>
    </r>
    <r>
      <rPr>
        <rFont val="PT Sans"/>
        <color rgb="FF000000"/>
        <sz val="10.0"/>
        <u/>
      </rPr>
      <t xml:space="preserve"> 2021. Gov</t>
    </r>
    <r>
      <rPr>
        <rFont val="PT Sans"/>
        <color rgb="FF000000"/>
        <sz val="10.0"/>
        <u/>
      </rPr>
      <t xml:space="preserve"> </t>
    </r>
    <r>
      <rPr>
        <rFont val="PT Sans"/>
        <color rgb="FF1155CC"/>
        <sz val="10.0"/>
        <u/>
      </rPr>
      <t>planned to open schools on June 1</t>
    </r>
    <r>
      <rPr>
        <rFont val="PT Sans"/>
        <color rgb="FF1155CC"/>
        <sz val="10.0"/>
        <u/>
      </rPr>
      <t>3</t>
    </r>
    <r>
      <rPr>
        <rFont val="PT Sans"/>
        <color rgb="FF000000"/>
        <sz val="10.0"/>
        <u/>
      </rPr>
      <t>, 2021 to prepare for exams. However the</t>
    </r>
    <r>
      <rPr>
        <rFont val="PT Sans"/>
        <color rgb="FF000000"/>
        <sz val="10.0"/>
        <u/>
      </rPr>
      <t xml:space="preserve"> </t>
    </r>
    <r>
      <rPr>
        <rFont val="PT Sans"/>
        <color rgb="FF1155CC"/>
        <sz val="10.0"/>
        <u/>
      </rPr>
      <t>shutdown of schools was extende</t>
    </r>
    <r>
      <rPr>
        <rFont val="PT Sans"/>
        <color rgb="FF1155CC"/>
        <sz val="10.0"/>
        <u/>
      </rPr>
      <t>d</t>
    </r>
    <r>
      <rPr>
        <rFont val="PT Sans"/>
        <color rgb="FF000000"/>
        <sz val="10.0"/>
        <u/>
      </rPr>
      <t xml:space="preserve"> until June 30, 2021. Closure</t>
    </r>
    <r>
      <rPr>
        <rFont val="PT Sans"/>
        <color rgb="FF000000"/>
        <sz val="10.0"/>
        <u/>
      </rPr>
      <t xml:space="preserve"> </t>
    </r>
    <r>
      <rPr>
        <rFont val="PT Sans"/>
        <color rgb="FF1155CC"/>
        <sz val="10.0"/>
        <u/>
      </rPr>
      <t>extended until July 3</t>
    </r>
    <r>
      <rPr>
        <rFont val="PT Sans"/>
        <color rgb="FF1155CC"/>
        <sz val="10.0"/>
        <u/>
      </rPr>
      <t>1</t>
    </r>
    <r>
      <rPr>
        <rFont val="PT Sans"/>
        <color rgb="FF000000"/>
        <sz val="10.0"/>
        <u/>
      </rPr>
      <t>, 2021. ]</t>
    </r>
  </si>
  <si>
    <r>
      <rPr>
        <rFont val="PT Sans"/>
      </rPr>
      <t xml:space="preserve">Plan to have </t>
    </r>
    <r>
      <rPr>
        <rFont val="PT Sans"/>
        <color rgb="FF1155CC"/>
        <u/>
      </rPr>
      <t>blended learning once schools do reopen</t>
    </r>
  </si>
  <si>
    <r>
      <rPr>
        <rFont val="PT Sans"/>
        <color rgb="FF1155CC"/>
        <sz val="10.0"/>
        <u/>
      </rPr>
      <t>Frontline workers like health service providers and police</t>
    </r>
    <r>
      <rPr>
        <rFont val="PT Sans"/>
        <sz val="10.0"/>
      </rPr>
      <t xml:space="preserve"> will be given priority, health ministry officials said.</t>
    </r>
  </si>
  <si>
    <t>No change</t>
  </si>
  <si>
    <r>
      <rPr>
        <rFont val="PT Sans"/>
      </rPr>
      <t>Education spending is unchanged despite covid (</t>
    </r>
    <r>
      <rPr>
        <rFont val="PT Sans"/>
        <color rgb="FF1155CC"/>
        <u/>
      </rPr>
      <t>source</t>
    </r>
    <r>
      <rPr>
        <rFont val="PT Sans"/>
      </rPr>
      <t>)</t>
    </r>
  </si>
  <si>
    <t>https://www.bbc.com/news/world-south-asia-54009306</t>
  </si>
  <si>
    <r>
      <rPr>
        <rFont val="PT Sans"/>
        <color rgb="FF696158"/>
        <sz val="10.0"/>
      </rPr>
      <t xml:space="preserve">The school year has ended. Students are expected to return to class in </t>
    </r>
    <r>
      <rPr>
        <rFont val="PT Sans"/>
        <color rgb="FF1155CC"/>
        <sz val="10.0"/>
        <u/>
      </rPr>
      <t>September</t>
    </r>
    <r>
      <rPr>
        <rFont val="PT Sans"/>
        <color rgb="FF696158"/>
        <sz val="10.0"/>
      </rPr>
      <t>.
[Previously: Phased reopening began June 8</t>
    </r>
    <r>
      <rPr>
        <rFont val="PT Sans"/>
        <color rgb="FF696158"/>
        <sz val="10.0"/>
      </rPr>
      <t xml:space="preserve">. </t>
    </r>
    <r>
      <rPr>
        <rFont val="PT Sans"/>
        <color rgb="FF1155CC"/>
        <sz val="10.0"/>
        <u/>
      </rPr>
      <t>Planning week for teachers ran from 14-18 September with students beginning the new academic year on 21 September.</t>
    </r>
    <r>
      <rPr>
        <rFont val="PT Sans"/>
        <color rgb="FF696158"/>
        <sz val="10.0"/>
      </rPr>
      <t xml:space="preserve"> Winte</t>
    </r>
    <r>
      <rPr>
        <rFont val="PT Sans"/>
        <color rgb="FF696158"/>
        <sz val="10.0"/>
      </rPr>
      <t xml:space="preserve">r </t>
    </r>
    <r>
      <rPr>
        <rFont val="PT Sans"/>
        <color rgb="FF1155CC"/>
        <sz val="10.0"/>
        <u/>
      </rPr>
      <t>vacation began 11 of Dec</t>
    </r>
    <r>
      <rPr>
        <rFont val="PT Sans"/>
        <color rgb="FF696158"/>
        <sz val="10.0"/>
      </rPr>
      <t xml:space="preserve">. Minister of Education, Technological and Vocational Training, Santia Bradshaw, announced that Term Two of the 2020-2021 academic year is set to </t>
    </r>
    <r>
      <rPr>
        <rFont val="PT Sans"/>
        <color rgb="FF1155CC"/>
        <sz val="10.0"/>
        <u/>
      </rPr>
      <t>begin on Monday, January 18, with classes being taught online</t>
    </r>
    <r>
      <rPr>
        <rFont val="PT Sans"/>
        <color rgb="FF696158"/>
        <sz val="10.0"/>
      </rPr>
      <t xml:space="preserve">. High levels of volcanic ash on the compounds of schools have forced the Ministry of Education, Technological and Vocational Training (METVT) to </t>
    </r>
    <r>
      <rPr>
        <rFont val="PT Sans"/>
        <color rgb="FF1155CC"/>
        <sz val="10.0"/>
        <u/>
      </rPr>
      <t>delay the return to the physical classroom</t>
    </r>
    <r>
      <rPr>
        <rFont val="PT Sans"/>
        <color rgb="FF696158"/>
        <sz val="10.0"/>
      </rPr>
      <t xml:space="preserve">, yet again. She announced that as a result, “school will commence online from April 27, with teachers being requested to report for duty online on the 26th of April”. Plans for the </t>
    </r>
    <r>
      <rPr>
        <rFont val="PT Sans"/>
        <color rgb="FF1155CC"/>
        <sz val="10.0"/>
        <u/>
      </rPr>
      <t>phased return of students to the classroom will move to another stage from Tuesday, May 11</t>
    </r>
    <r>
      <rPr>
        <rFont val="PT Sans"/>
        <color rgb="FF696158"/>
        <sz val="10.0"/>
      </rPr>
      <t>. This follows the return of nursery school students, those attending special classes/units/schools, along with Classes Three and Four primary school students, and fifth and sixth formers to the classroom last week. They will continue face to face tomorrow, Monday, May 10, while all other students will remain online.]</t>
    </r>
  </si>
  <si>
    <t xml:space="preserve">Initial reopening for secondary students to begin June 8; Grade four students to begin to return on June 15. </t>
  </si>
  <si>
    <r>
      <rPr>
        <rFont val="PT Sans"/>
      </rPr>
      <t xml:space="preserve">Hundreds of teachers and their representative unions are </t>
    </r>
    <r>
      <rPr>
        <rFont val="PT Sans"/>
        <color rgb="FF1155CC"/>
        <u/>
      </rPr>
      <t>fully on board</t>
    </r>
    <r>
      <rPr>
        <rFont val="PT Sans"/>
      </rPr>
      <t xml:space="preserve"> for a September 21 restart of school and are ready to get “creative” as they teach the nation’s children.</t>
    </r>
  </si>
  <si>
    <t>Increase</t>
  </si>
  <si>
    <r>
      <rPr>
        <rFont val="PT Sans"/>
      </rPr>
      <t>Budget adjustments to provide electronics to students for distance learning (</t>
    </r>
    <r>
      <rPr>
        <rFont val="PT Sans"/>
        <color rgb="FF1155CC"/>
        <u/>
      </rPr>
      <t>source</t>
    </r>
    <r>
      <rPr>
        <rFont val="PT Sans"/>
      </rPr>
      <t>)</t>
    </r>
  </si>
  <si>
    <t>https://barbadostoday.bb/2020/06/01/secondary-schools-to-reopen-next-monday/</t>
  </si>
  <si>
    <r>
      <rPr>
        <rFont val="PT Sans"/>
        <color rgb="FF696158"/>
        <sz val="10.0"/>
      </rPr>
      <t xml:space="preserve">The MoE has announced changes and </t>
    </r>
    <r>
      <rPr>
        <rFont val="PT Sans"/>
        <color rgb="FF1155CC"/>
        <sz val="10.0"/>
        <u/>
      </rPr>
      <t>updates to education</t>
    </r>
    <r>
      <rPr>
        <rFont val="PT Sans"/>
        <color rgb="FF696158"/>
        <sz val="10.0"/>
      </rPr>
      <t xml:space="preserve"> on the eve of the start of the next academic year, which is scheduled to begin September 1, 2021.
[Previously: Schools never fully closed and reopened after </t>
    </r>
    <r>
      <rPr>
        <rFont val="PT Sans"/>
        <color rgb="FF1155CC"/>
        <sz val="10.0"/>
        <u/>
      </rPr>
      <t>an extended spring break in April</t>
    </r>
    <r>
      <rPr>
        <rFont val="PT Sans"/>
        <color rgb="FF696158"/>
        <sz val="10.0"/>
      </rPr>
      <t xml:space="preserve">. </t>
    </r>
    <r>
      <rPr>
        <rFont val="PT Sans"/>
        <color rgb="FF1155CC"/>
        <sz val="10.0"/>
        <u/>
      </rPr>
      <t xml:space="preserve">New academic year began 1 September. </t>
    </r>
    <r>
      <rPr>
        <rFont val="PT Sans"/>
        <color rgb="FF696158"/>
        <sz val="10.0"/>
      </rPr>
      <t xml:space="preserve"> ]</t>
    </r>
  </si>
  <si>
    <r>
      <rPr>
        <rFont val="PT Sans"/>
        <sz val="10.0"/>
      </rPr>
      <t xml:space="preserve">“A new stage starts in Belarus today with mass vaccinations against COVID-19. Medical staff, teachers, and those who come into contact a lot of people due to their jobs will be the </t>
    </r>
    <r>
      <rPr>
        <rFont val="PT Sans"/>
        <color rgb="FF1155CC"/>
        <sz val="10.0"/>
        <u/>
      </rPr>
      <t>first to get vaccinated</t>
    </r>
    <r>
      <rPr>
        <rFont val="PT Sans"/>
        <sz val="10.0"/>
      </rPr>
      <t>. Vaccination will be entirely voluntary,” Belarus Health Minister Dmitry Pinevich was quoted as saying in a statement issued by his ministry and Russian health authorities.</t>
    </r>
  </si>
  <si>
    <r>
      <rPr>
        <rFont val="PT Sans"/>
      </rPr>
      <t xml:space="preserve">https://www.vaticannews.va/en/world/news/2020-04/belarus-coronavirus-open.html
</t>
    </r>
    <r>
      <rPr>
        <rFont val="PT Sans"/>
        <color rgb="FF1155CC"/>
        <u/>
      </rPr>
      <t>https://www.facebook.com/belarusminedu/</t>
    </r>
  </si>
  <si>
    <r>
      <rPr>
        <rFont val="PT Sans"/>
        <color rgb="FF000000"/>
        <sz val="10.0"/>
        <u/>
      </rPr>
      <t xml:space="preserve">Schools are now on summer </t>
    </r>
    <r>
      <rPr>
        <rFont val="PT Sans"/>
        <color rgb="FF1155CC"/>
        <sz val="10.0"/>
        <u/>
      </rPr>
      <t>holidays</t>
    </r>
    <r>
      <rPr>
        <rFont val="PT Sans"/>
        <color rgb="FF000000"/>
        <sz val="10.0"/>
        <u/>
      </rPr>
      <t xml:space="preserve">. Schools scheduled to begin September 1, 2021 for </t>
    </r>
    <r>
      <rPr>
        <rFont val="PT Sans"/>
        <color rgb="FF1155CC"/>
        <sz val="10.0"/>
        <u/>
      </rPr>
      <t>Dutch</t>
    </r>
    <r>
      <rPr>
        <rFont val="PT Sans"/>
        <color rgb="FF000000"/>
        <sz val="10.0"/>
        <u/>
      </rPr>
      <t xml:space="preserve">, </t>
    </r>
    <r>
      <rPr>
        <rFont val="PT Sans"/>
        <color rgb="FF1155CC"/>
        <sz val="10.0"/>
        <u/>
      </rPr>
      <t>French</t>
    </r>
    <r>
      <rPr>
        <rFont val="PT Sans"/>
        <color rgb="FF000000"/>
        <sz val="10.0"/>
        <u/>
      </rPr>
      <t xml:space="preserve"> and </t>
    </r>
    <r>
      <rPr>
        <rFont val="PT Sans"/>
        <color rgb="FF1155CC"/>
        <sz val="10.0"/>
        <u/>
      </rPr>
      <t>German</t>
    </r>
    <r>
      <rPr>
        <rFont val="PT Sans"/>
        <color rgb="FF000000"/>
        <sz val="10.0"/>
        <u/>
      </rPr>
      <t xml:space="preserve"> calendars. </t>
    </r>
    <r>
      <rPr>
        <rFont val="PT Sans"/>
        <color rgb="FF1155CC"/>
        <sz val="10.0"/>
        <u/>
      </rPr>
      <t>Mask rules for students and staff differ</t>
    </r>
    <r>
      <rPr>
        <rFont val="PT Sans"/>
        <color rgb="FF000000"/>
        <sz val="10.0"/>
        <u/>
      </rPr>
      <t xml:space="preserve"> in the regions of the country.
[Previously</t>
    </r>
    <r>
      <rPr>
        <rFont val="PT Sans"/>
        <color rgb="FF000000"/>
        <sz val="10.0"/>
        <u/>
      </rPr>
      <t xml:space="preserve">: </t>
    </r>
    <r>
      <rPr>
        <rFont val="PT Sans"/>
        <color rgb="FF1155CC"/>
        <sz val="10.0"/>
        <u/>
      </rPr>
      <t xml:space="preserve">Government hopes to begin to re-open schools May </t>
    </r>
    <r>
      <rPr>
        <rFont val="PT Sans"/>
        <color rgb="FF1155CC"/>
        <sz val="10.0"/>
        <u/>
      </rPr>
      <t>18</t>
    </r>
    <r>
      <rPr>
        <rFont val="PT Sans"/>
        <color rgb="FF000000"/>
        <sz val="10.0"/>
        <u/>
      </rPr>
      <t xml:space="preserve">. </t>
    </r>
    <r>
      <rPr>
        <rFont val="PT Sans"/>
        <color rgb="FF000000"/>
        <sz val="10.0"/>
        <u/>
      </rPr>
      <t xml:space="preserve">New academic year </t>
    </r>
    <r>
      <rPr>
        <rFont val="PT Sans"/>
        <color rgb="FF1155CC"/>
        <sz val="10.0"/>
        <u/>
      </rPr>
      <t>began 1 September</t>
    </r>
    <r>
      <rPr>
        <rFont val="PT Sans"/>
        <color rgb="FF1155CC"/>
        <sz val="10.0"/>
        <u/>
      </rPr>
      <t xml:space="preserve">. </t>
    </r>
    <r>
      <rPr>
        <rFont val="PT Sans"/>
        <color rgb="FF000000"/>
        <sz val="10.0"/>
        <u/>
      </rPr>
      <t xml:space="preserve"> All schools in Belgium will </t>
    </r>
    <r>
      <rPr>
        <rFont val="PT Sans"/>
        <color rgb="FF1155CC"/>
        <sz val="10.0"/>
        <u/>
      </rPr>
      <t>reopen on 16 November</t>
    </r>
    <r>
      <rPr>
        <rFont val="PT Sans"/>
        <color rgb="FF000000"/>
        <sz val="10.0"/>
        <u/>
      </rPr>
      <t xml:space="preserve"> following a decision to extend the autumn break as the second wave of the coronavirus flared up. School winter holiday break began December 18. Education authorities are considering </t>
    </r>
    <r>
      <rPr>
        <rFont val="PT Sans"/>
        <color rgb="FF1155CC"/>
        <sz val="10.0"/>
        <u/>
      </rPr>
      <t>extending half term breaks</t>
    </r>
    <r>
      <rPr>
        <rFont val="PT Sans"/>
        <color rgb="FF000000"/>
        <sz val="10.0"/>
        <u/>
      </rPr>
      <t xml:space="preserve"> in the upcoming semesters. Schools in Flanders will </t>
    </r>
    <r>
      <rPr>
        <rFont val="PT Sans"/>
        <color rgb="FF1155CC"/>
        <sz val="10.0"/>
        <u/>
      </rPr>
      <t>reopen on 4 January as planned</t>
    </r>
    <r>
      <rPr>
        <rFont val="PT Sans"/>
        <color rgb="FF000000"/>
        <sz val="10.0"/>
        <u/>
      </rPr>
      <t xml:space="preserve">, as Flemish Education Minister Ben Weyts stated that he does not want to extend the Christmas holidays. </t>
    </r>
    <r>
      <rPr>
        <rFont val="PT Sans"/>
        <color rgb="FF1155CC"/>
        <sz val="10.0"/>
        <u/>
      </rPr>
      <t>Schools closed from Monday March 29</t>
    </r>
    <r>
      <rPr>
        <rFont val="PT Sans"/>
        <color rgb="FF000000"/>
        <sz val="10.0"/>
        <u/>
      </rPr>
      <t xml:space="preserve">, though kindergartens to remain open. Schools are expected to reopen after April 19. School </t>
    </r>
    <r>
      <rPr>
        <rFont val="PT Sans"/>
        <color rgb="FF1155CC"/>
        <sz val="10.0"/>
        <u/>
      </rPr>
      <t>reopenings began 20 April 2021</t>
    </r>
    <r>
      <rPr>
        <rFont val="PT Sans"/>
        <color rgb="FF000000"/>
        <sz val="10.0"/>
        <u/>
      </rPr>
      <t xml:space="preserve"> with kindergarten, primary school students and those in the first two years of secondary education allowed back on-site. All other secondary school students will continue to attend hybrid classes, though they may be allowed back on-site starting May 3, pending a re-evaluation of the situation at the end of the month.]
</t>
    </r>
  </si>
  <si>
    <t>Schools closed due to rising cases in March 2021, with an expected reopening date of April 19.</t>
  </si>
  <si>
    <t>- In the first phase of school reopening "only pupils in three years of primary and three years of secondary school have resumed lessons; preschool lessons remain suspended. The higher education sector has already made arrangements for the end of the 2019-2020 academic year"
- All lessons in preschools will be able to resume from 2 June.
- All lessons in primary schools will be able to resume from 8 June (possibly with a 'trial' day on 5 June).
- As far as secondary education is concerned, the Communities may decide to allow more pupils to return to school but only for a few days.</t>
  </si>
  <si>
    <r>
      <rPr>
        <rFont val="PT Sans"/>
      </rPr>
      <t xml:space="preserve">Unions demanded that, when announcing their plans for a gradual reopening, the National Security Council </t>
    </r>
    <r>
      <rPr>
        <rFont val="PT Sans"/>
        <color rgb="FF1155CC"/>
        <u/>
      </rPr>
      <t>issues clear guidelines</t>
    </r>
    <r>
      <rPr>
        <rFont val="PT Sans"/>
      </rPr>
      <t xml:space="preserve"> on issues like transport, social distancing in the school context and psychological support for students and staff. Teachers’ unions have expressed </t>
    </r>
    <r>
      <rPr>
        <rFont val="PT Sans"/>
        <color rgb="FF1155CC"/>
        <u/>
      </rPr>
      <t>apprehension and anger at reopening</t>
    </r>
    <r>
      <rPr>
        <rFont val="PT Sans"/>
      </rPr>
      <t xml:space="preserve"> and the haste of the political world to reopen schools.</t>
    </r>
  </si>
  <si>
    <t>Children 12 and older and teachers/staff required to wear masks</t>
  </si>
  <si>
    <r>
      <rPr>
        <rFont val="PT Sans"/>
        <sz val="10.0"/>
      </rPr>
      <t xml:space="preserve">Health workers are supposed to get the jabs first as the vaccination program is set to start at the end of January. As of March, people over 65 years of age and high-risk patients will get the vaccine, while essential workers will be immunized as of April. </t>
    </r>
    <r>
      <rPr>
        <rFont val="PT Sans"/>
        <color rgb="FF1155CC"/>
        <sz val="10.0"/>
        <u/>
      </rPr>
      <t>The document did not mention as to who are considered essential workers</t>
    </r>
    <r>
      <rPr>
        <rFont val="PT Sans"/>
        <sz val="10.0"/>
      </rPr>
      <t xml:space="preserve">, but police officers, firefighters and </t>
    </r>
    <r>
      <rPr>
        <rFont val="PT Sans"/>
        <color rgb="FF1155CC"/>
        <sz val="10.0"/>
        <u/>
      </rPr>
      <t>teachers are likely to fall in this category</t>
    </r>
    <r>
      <rPr>
        <rFont val="PT Sans"/>
        <sz val="10.0"/>
      </rPr>
      <t>.</t>
    </r>
  </si>
  <si>
    <r>
      <rPr>
        <rFont val="PT Sans"/>
      </rPr>
      <t xml:space="preserve">https://www.voanews.com/student-union/students-belgium-return-school-after-2-month-covid-break
https://www.belgium.be/en/news/2020/gradual_return_school_continue_belgium
</t>
    </r>
    <r>
      <rPr>
        <rFont val="PT Sans"/>
        <color rgb="FF1155CC"/>
        <u/>
      </rPr>
      <t>https://www.reuters.com/article/healthcoronavirus-belgium/belgian-schools-to-reopen-in-september-masks-mandatory-for-older-children-idUSL8N2FM3RK</t>
    </r>
  </si>
  <si>
    <r>
      <rPr>
        <rFont val="PT Sans"/>
        <color rgb="FF696158"/>
        <sz val="10.0"/>
      </rPr>
      <t xml:space="preserve">School for high school students began August 23, 2021 in an </t>
    </r>
    <r>
      <rPr>
        <rFont val="PT Sans"/>
        <color rgb="FF1155CC"/>
        <sz val="10.0"/>
        <u/>
      </rPr>
      <t>online format</t>
    </r>
    <r>
      <rPr>
        <rFont val="PT Sans"/>
        <color rgb="FF696158"/>
        <sz val="10.0"/>
      </rPr>
      <t xml:space="preserve">. School for primary school students began August 30, but </t>
    </r>
    <r>
      <rPr>
        <rFont val="PT Sans"/>
        <color rgb="FF1155CC"/>
        <sz val="10.0"/>
        <u/>
      </rPr>
      <t>virtually</t>
    </r>
    <r>
      <rPr>
        <rFont val="PT Sans"/>
        <color rgb="FF696158"/>
        <sz val="10.0"/>
      </rPr>
      <t xml:space="preserve">. The MoEST announced that a return to face-to-face classes could </t>
    </r>
    <r>
      <rPr>
        <rFont val="PT Sans"/>
        <color rgb="FF1155CC"/>
        <sz val="10.0"/>
        <u/>
      </rPr>
      <t>potentially begin in October 2021</t>
    </r>
    <r>
      <rPr>
        <rFont val="PT Sans"/>
        <color rgb="FF696158"/>
        <sz val="10.0"/>
      </rPr>
      <t xml:space="preserve">. This decision to start the year with distance learning was </t>
    </r>
    <r>
      <rPr>
        <rFont val="PT Sans"/>
        <color rgb="FF1155CC"/>
        <sz val="10.0"/>
        <u/>
      </rPr>
      <t>supported</t>
    </r>
    <r>
      <rPr>
        <rFont val="PT Sans"/>
        <color rgb="FF696158"/>
        <sz val="10.0"/>
      </rPr>
      <t xml:space="preserve"> by the teachers union.
[Previously: Phased reopening to begin June 15 only secondary school students planning to sit for exams. Reopening for pre-primary, primary, and other secondary students will begin August 10. New academic year start date was pushed back from 10 August t</t>
    </r>
    <r>
      <rPr>
        <rFont val="PT Sans"/>
        <color rgb="FF696158"/>
        <sz val="10.0"/>
      </rPr>
      <t xml:space="preserve">o </t>
    </r>
    <r>
      <rPr>
        <rFont val="PT Sans"/>
        <color rgb="FF1155CC"/>
        <sz val="10.0"/>
        <u/>
      </rPr>
      <t>7 September. Classes will be held online.</t>
    </r>
    <r>
      <rPr>
        <rFont val="PT Sans"/>
        <color rgb="FF696158"/>
        <sz val="10.0"/>
      </rPr>
      <t xml:space="preserve"> Secondary students will begin paper-based learning starting 5 October. Gov has put together a task force to determine </t>
    </r>
    <r>
      <rPr>
        <rFont val="PT Sans"/>
        <color rgb="FF1155CC"/>
        <sz val="10.0"/>
        <u/>
      </rPr>
      <t>when school will reopen for face-to-face learning</t>
    </r>
    <r>
      <rPr>
        <rFont val="PT Sans"/>
        <color rgb="FF696158"/>
        <sz val="10.0"/>
      </rPr>
      <t xml:space="preserve">, potentially in August of September 2021. The </t>
    </r>
    <r>
      <rPr>
        <rFont val="PT Sans"/>
        <color rgb="FF1155CC"/>
        <sz val="10.0"/>
        <u/>
      </rPr>
      <t>return of classes is expected to be done in two phases</t>
    </r>
    <r>
      <rPr>
        <rFont val="PT Sans"/>
        <color rgb="FF696158"/>
        <sz val="10.0"/>
      </rPr>
      <t xml:space="preserve">, the first of which begins on April 12, 2021, with the second taking place on May 10, 2021. The Education Ministry stressed in its outline of the process that the opening of schools in April is optional; however, all schools will be required to open in the upcoming academic school year. </t>
    </r>
    <r>
      <rPr>
        <rFont val="PT Sans"/>
        <color rgb="FF1155CC"/>
        <sz val="10.0"/>
        <u/>
      </rPr>
      <t>Academic year ended on June 18, 2021</t>
    </r>
    <r>
      <rPr>
        <rFont val="PT Sans"/>
        <color rgb="FF696158"/>
        <sz val="10.0"/>
      </rPr>
      <t xml:space="preserve">. 352 schools have been greenlighted for face-to-face classes in September. ]
</t>
    </r>
  </si>
  <si>
    <t>Only secondary school students planning to sit for exams attended school starting 15 June until the end of the academic year.</t>
  </si>
  <si>
    <t>Schools initially only reopen for secondary school students sitting for exams; Pre-primary and primary schools students expected to return to school until August 10, 2020 (later postponed and to be online exclusively). Opening in 2021 done in two phases.</t>
  </si>
  <si>
    <r>
      <rPr>
        <rFont val="PT Sans"/>
      </rPr>
      <t xml:space="preserve">In July, the Веlіzе Nаtіоnаl Теасhеrѕ’ Unіоn (ВNТU) </t>
    </r>
    <r>
      <rPr>
        <rFont val="PT Sans"/>
        <color rgb="FF1155CC"/>
        <u/>
      </rPr>
      <t>conducted a school prepardeness survey</t>
    </r>
    <r>
      <rPr>
        <rFont val="PT Sans"/>
      </rPr>
      <t xml:space="preserve">. In August, BNTU ѕаіd thаt unіоn mеmbеrѕ hаvе ехрrеѕѕеd </t>
    </r>
    <r>
      <rPr>
        <rFont val="PT Sans"/>
        <color rgb="FF1155CC"/>
        <u/>
      </rPr>
      <t>ѕеrіоuѕ hеаlth аnd ѕаfеtу соnсеrnѕ rеgаrdіng thе rеореnіng оf ѕсhооlѕ</t>
    </r>
    <r>
      <rPr>
        <rFont val="PT Sans"/>
      </rPr>
      <t xml:space="preserve"> оn Аuguѕt 10, аnd thаt thе unіоn іѕ рrераrіng tо mееt wіth thе Міnіѕtrу оf Еduсаtіоn (МОЕ) tо аddrеѕѕ thоѕе соnсеrnѕ. It later </t>
    </r>
    <r>
      <rPr>
        <rFont val="PT Sans"/>
        <color rgb="FF1155CC"/>
        <u/>
      </rPr>
      <t>advised students and teachers to remain out of the classroom</t>
    </r>
    <r>
      <rPr>
        <rFont val="PT Sans"/>
      </rPr>
      <t xml:space="preserve">, according to a press release.
</t>
    </r>
  </si>
  <si>
    <r>
      <rPr>
        <rFont val="PT Sans"/>
        <color rgb="FF1155CC"/>
        <u/>
      </rPr>
      <t>In some schools, students expected to attend in shifts</t>
    </r>
    <r>
      <rPr>
        <rFont val="PT Sans"/>
      </rPr>
      <t xml:space="preserve"> in order to cut down on the amount of contact between students.</t>
    </r>
  </si>
  <si>
    <r>
      <rPr>
        <rFont val="PT Sans"/>
      </rPr>
      <t xml:space="preserve">Frequent cleaning, social distancing, frequent hand washing and hygiene as </t>
    </r>
    <r>
      <rPr>
        <rFont val="PT Sans"/>
        <color rgb="FF1155CC"/>
        <u/>
      </rPr>
      <t>reported in this news story</t>
    </r>
    <r>
      <rPr>
        <rFont val="PT Sans"/>
      </rPr>
      <t xml:space="preserve">. </t>
    </r>
  </si>
  <si>
    <r>
      <rPr>
        <rFont val="PT Sans"/>
        <sz val="10.0"/>
      </rPr>
      <t>Of note,</t>
    </r>
    <r>
      <rPr>
        <rFont val="PT Sans"/>
        <color rgb="FF1155CC"/>
        <sz val="10.0"/>
        <u/>
      </rPr>
      <t xml:space="preserve"> teachers are scheduled to be vaccinated as a part of Phase 2 of our National Vaccination Plan</t>
    </r>
    <r>
      <rPr>
        <rFont val="PT Sans"/>
        <sz val="10.0"/>
      </rPr>
      <t xml:space="preserve">. During an interview preceding the rollout of the first vaccines in Belize, Prime Minister Briceño shared that his Cabinet would look at prioritizing the immunization of teachers in order to fast-track the reopening of schools.
[Previously: </t>
    </r>
    <r>
      <rPr>
        <rFont val="PT Sans"/>
        <color rgb="FF1155CC"/>
        <sz val="10.0"/>
        <u/>
      </rPr>
      <t>According to Manzanero, the Director of health Services</t>
    </r>
    <r>
      <rPr>
        <rFont val="PT Sans"/>
        <sz val="10.0"/>
      </rPr>
      <t>, its distribution will first reach to those at the forefront of the fight. Healthcare workers will go first, follow by the vulnerable population consisting of people older than 60 years of age. Afterwards it would be children under 23 months, pregnant women, hypertensives, kidney failure and HIV patients.]</t>
    </r>
  </si>
  <si>
    <r>
      <rPr>
        <rFont val="PT Sans"/>
      </rPr>
      <t xml:space="preserve">The Inter-American Development Bank (IDB) approved a modification to the Education Quality Improvement Program II loan to assist school communities to address the challenges of the COVID-19 pandemic for </t>
    </r>
    <r>
      <rPr>
        <rFont val="PT Sans"/>
        <color rgb="FF1155CC"/>
        <u/>
      </rPr>
      <t>$US 12.5 million</t>
    </r>
    <r>
      <rPr>
        <rFont val="PT Sans"/>
      </rPr>
      <t>.</t>
    </r>
  </si>
  <si>
    <t>https://www.facebook.com/BelizeMOEYS/photos/pcb.2968610063207510/2968605766541273/?type=3&amp;theater</t>
  </si>
  <si>
    <r>
      <rPr>
        <rFont val="PT Sans"/>
        <color rgb="FF000000"/>
        <sz val="10.0"/>
        <u/>
      </rPr>
      <t xml:space="preserve">Next academic year is </t>
    </r>
    <r>
      <rPr>
        <rFont val="PT Sans"/>
        <color rgb="FF1155CC"/>
        <sz val="10.0"/>
        <u/>
      </rPr>
      <t>scheduled to begin September 20</t>
    </r>
    <r>
      <rPr>
        <rFont val="PT Sans"/>
        <color rgb="FF000000"/>
        <sz val="10.0"/>
        <u/>
      </rPr>
      <t>, 2021.</t>
    </r>
    <r>
      <rPr>
        <rFont val="PT Sans"/>
        <color rgb="FF666666"/>
        <sz val="10.0"/>
        <u/>
      </rPr>
      <t xml:space="preserve">
[Previously: Government plans to start reopening schools on May 11 2020</t>
    </r>
    <r>
      <rPr>
        <rFont val="PT Sans"/>
        <color rgb="FF000000"/>
        <sz val="10.0"/>
        <u/>
      </rPr>
      <t xml:space="preserve">; </t>
    </r>
    <r>
      <rPr>
        <rFont val="PT Sans"/>
        <color rgb="FF1155CC"/>
        <sz val="10.0"/>
        <u/>
      </rPr>
      <t>The Government has started targeted testing including of teachers to inform school reopening</t>
    </r>
    <r>
      <rPr>
        <rFont val="PT Sans"/>
        <color rgb="FF1155CC"/>
        <sz val="10.0"/>
        <u/>
      </rPr>
      <t xml:space="preserve">. </t>
    </r>
    <r>
      <rPr>
        <rFont val="PT Sans"/>
        <color rgb="FF000000"/>
        <sz val="10.0"/>
        <u/>
      </rPr>
      <t xml:space="preserve">] 2020-2021 school year </t>
    </r>
    <r>
      <rPr>
        <rFont val="PT Sans"/>
        <color rgb="FF1155CC"/>
        <sz val="10.0"/>
        <u/>
      </rPr>
      <t>began on September 28, 2021</t>
    </r>
    <r>
      <rPr>
        <rFont val="PT Sans"/>
        <color rgb="FF000000"/>
        <sz val="10.0"/>
        <u/>
      </rPr>
      <t xml:space="preserve"> and ended July 1, 2021.</t>
    </r>
  </si>
  <si>
    <r>
      <rPr>
        <rFont val="PT Sans"/>
      </rPr>
      <t xml:space="preserve">The </t>
    </r>
    <r>
      <rPr>
        <rFont val="PT Sans"/>
        <color rgb="FF1155CC"/>
        <u/>
      </rPr>
      <t>plan to reopen schools has faced some criticism from unions</t>
    </r>
    <r>
      <rPr>
        <rFont val="PT Sans"/>
      </rPr>
      <t>. Anselme Amoussou, general secretary of one of the country's largest labour organisation, said testing of teachers remained "insufficient" without also testing students.</t>
    </r>
  </si>
  <si>
    <t>Students have to wear masks which are freely provided by the schools</t>
  </si>
  <si>
    <t>https://sgg.gouv.bj/cm/2020-05-06/</t>
  </si>
  <si>
    <t>https://www.lemonde.fr/afrique/article/2020/05/12/coronavirus-rentree-masquee-pour-les-eleves-au-benin_6039395_3212.html</t>
  </si>
  <si>
    <r>
      <rPr>
        <rFont val="PT Sans"/>
        <color rgb="FF696158"/>
        <sz val="10.0"/>
      </rPr>
      <t xml:space="preserve">Schools are now on summer </t>
    </r>
    <r>
      <rPr>
        <rFont val="PT Sans"/>
        <color rgb="FF1155CC"/>
        <sz val="10.0"/>
        <u/>
      </rPr>
      <t>holidays.</t>
    </r>
    <r>
      <rPr>
        <rFont val="PT Sans"/>
        <color rgb="FF696158"/>
        <sz val="10.0"/>
      </rPr>
      <t xml:space="preserve"> Next academic year is </t>
    </r>
    <r>
      <rPr>
        <rFont val="PT Sans"/>
        <color rgb="FF1155CC"/>
        <sz val="10.0"/>
        <u/>
      </rPr>
      <t>scheduled to begin September 9</t>
    </r>
    <r>
      <rPr>
        <rFont val="PT Sans"/>
        <color rgb="FF696158"/>
        <sz val="10.0"/>
      </rPr>
      <t>, 2021.
[Previously: Only children whose parents are returning to work can go to schools. They will continue to engage with distance learning curriculum while at school</t>
    </r>
    <r>
      <rPr>
        <rFont val="PT Sans"/>
        <color rgb="FF696158"/>
        <sz val="10.0"/>
      </rPr>
      <t xml:space="preserve">. </t>
    </r>
    <r>
      <rPr>
        <rFont val="PT Sans"/>
        <color rgb="FF696158"/>
        <sz val="10.0"/>
      </rPr>
      <t xml:space="preserve"> </t>
    </r>
    <r>
      <rPr>
        <rFont val="PT Sans"/>
        <color rgb="FF1155CC"/>
        <sz val="10.0"/>
        <u/>
      </rPr>
      <t>School year ended earlier with all other students finising classes online</t>
    </r>
    <r>
      <rPr>
        <rFont val="PT Sans"/>
        <color rgb="FF696158"/>
        <sz val="10.0"/>
      </rPr>
      <t>. Date for resuming regular school operations will be determined at a later date. Staff returned to schools to prepare for new school</t>
    </r>
    <r>
      <rPr>
        <rFont val="PT Sans"/>
        <color rgb="FF696158"/>
        <sz val="10.0"/>
      </rPr>
      <t xml:space="preserve"> year</t>
    </r>
    <r>
      <rPr>
        <rFont val="PT Sans"/>
        <color rgb="FF696158"/>
        <sz val="10.0"/>
      </rPr>
      <t xml:space="preserve"> </t>
    </r>
    <r>
      <rPr>
        <rFont val="PT Sans"/>
        <color rgb="FF1155CC"/>
        <sz val="10.0"/>
        <u/>
      </rPr>
      <t>1 September; students return delayed by three days to 14 september</t>
    </r>
    <r>
      <rPr>
        <rFont val="PT Sans"/>
        <color rgb="FF000000"/>
        <sz val="10.0"/>
        <u/>
      </rPr>
      <t xml:space="preserve">.
</t>
    </r>
    <r>
      <rPr>
        <rFont val="PT Sans"/>
        <color rgb="FF696158"/>
        <sz val="10.0"/>
      </rPr>
      <t>New academic year</t>
    </r>
    <r>
      <rPr>
        <rFont val="PT Sans"/>
        <color rgb="FF696158"/>
        <sz val="10.0"/>
      </rPr>
      <t xml:space="preserve"> </t>
    </r>
    <r>
      <rPr>
        <rFont val="PT Sans"/>
        <color rgb="FF1155CC"/>
        <sz val="10.0"/>
        <u/>
      </rPr>
      <t>began on 14 September</t>
    </r>
    <r>
      <rPr>
        <rFont val="PT Sans"/>
        <color rgb="FF696158"/>
        <sz val="10.0"/>
      </rPr>
      <t xml:space="preserve">. School </t>
    </r>
    <r>
      <rPr>
        <rFont val="PT Sans"/>
        <color rgb="FF1155CC"/>
        <sz val="10.0"/>
        <u/>
      </rPr>
      <t>calendar</t>
    </r>
    <r>
      <rPr>
        <rFont val="PT Sans"/>
        <color rgb="FF696158"/>
        <sz val="10.0"/>
      </rPr>
      <t xml:space="preserve"> posted online. Public schools will </t>
    </r>
    <r>
      <rPr>
        <rFont val="PT Sans"/>
        <color rgb="FF1155CC"/>
        <sz val="10.0"/>
        <u/>
      </rPr>
      <t>reopen remotely from the 5-12 of January</t>
    </r>
    <r>
      <rPr>
        <rFont val="PT Sans"/>
        <color rgb="FF696158"/>
        <sz val="10.0"/>
      </rPr>
      <t xml:space="preserve">. Students are expected to return to in-person learning on 13 Jan, but this will be revisted in the new year. All public schools </t>
    </r>
    <r>
      <rPr>
        <rFont val="PT Sans"/>
        <color rgb="FF1155CC"/>
        <sz val="10.0"/>
        <u/>
      </rPr>
      <t>reopened for in-person learning</t>
    </r>
    <r>
      <rPr>
        <rFont val="PT Sans"/>
        <color rgb="FF696158"/>
        <sz val="10.0"/>
      </rPr>
      <t xml:space="preserve"> on 13 January 2021. ]</t>
    </r>
  </si>
  <si>
    <r>
      <rPr>
        <rFont val="PT Sans"/>
      </rPr>
      <t xml:space="preserve">The Ministry of Education and the Bermuda Union of Teachers </t>
    </r>
    <r>
      <rPr>
        <rFont val="PT Sans"/>
        <color rgb="FF1155CC"/>
        <u/>
      </rPr>
      <t>both came to the agreement</t>
    </r>
    <r>
      <rPr>
        <rFont val="PT Sans"/>
      </rPr>
      <t xml:space="preserve"> that it would be best to delay the return of students by three school days until Monday, 14 September. </t>
    </r>
    <r>
      <rPr>
        <rFont val="PT Sans"/>
        <color rgb="FF1155CC"/>
        <u/>
      </rPr>
      <t>Teachers union also agreed to a pay cut</t>
    </r>
    <r>
      <rPr>
        <rFont val="PT Sans"/>
      </rPr>
      <t xml:space="preserve"> given the cuntries economic hardships due to the pandemic.</t>
    </r>
  </si>
  <si>
    <r>
      <rPr>
        <rFont val="PT Sans"/>
        <color rgb="FF1155CC"/>
        <u/>
      </rPr>
      <t>Primary school protocols</t>
    </r>
    <r>
      <rPr>
        <rFont val="PT Sans"/>
      </rPr>
      <t xml:space="preserve">, </t>
    </r>
    <r>
      <rPr>
        <rFont val="PT Sans"/>
        <color rgb="FF1155CC"/>
        <u/>
      </rPr>
      <t>Middle school protocols</t>
    </r>
    <r>
      <rPr>
        <rFont val="PT Sans"/>
      </rPr>
      <t xml:space="preserve">, </t>
    </r>
    <r>
      <rPr>
        <rFont val="PT Sans"/>
        <color rgb="FF1155CC"/>
        <u/>
      </rPr>
      <t>senior level protocols</t>
    </r>
  </si>
  <si>
    <r>
      <rPr>
        <rFont val="PT Sans"/>
        <sz val="10.0"/>
      </rPr>
      <t xml:space="preserve">“The Ministry of Health will begin administering the vaccine doses from the Vaccination Centre on Monday 11 January 2021, to healthcare workers healthcare workers, fire fighters, police officers, corrections officers, personnel at the ports of entry </t>
    </r>
    <r>
      <rPr>
        <rFont val="PT Sans"/>
        <color rgb="FF1155CC"/>
        <sz val="10.0"/>
        <u/>
      </rPr>
      <t>and teacher</t>
    </r>
    <r>
      <rPr>
        <rFont val="PT Sans"/>
        <sz val="10.0"/>
      </rPr>
      <t xml:space="preserve">s, all of whom may be at risk for higher levels of exposure to the coronavirus. </t>
    </r>
  </si>
  <si>
    <r>
      <rPr>
        <rFont val="PT Sans"/>
      </rPr>
      <t>Increase in education budget from last fiscal year of $512,000 (</t>
    </r>
    <r>
      <rPr>
        <rFont val="PT Sans"/>
        <color rgb="FF1155CC"/>
        <u/>
      </rPr>
      <t>source</t>
    </r>
    <r>
      <rPr>
        <rFont val="PT Sans"/>
      </rPr>
      <t>)</t>
    </r>
  </si>
  <si>
    <t>https://www.gov.bm/articles/bermuda-public-schools-school-reopening-plans</t>
  </si>
  <si>
    <t>https://www.moed.bm/files/user/90/file/200522%20School%20Reopening%20Plans.pdf</t>
  </si>
  <si>
    <r>
      <rPr>
        <rFont val="PT Sans"/>
        <color rgb="FF696158"/>
        <sz val="10.0"/>
      </rPr>
      <t xml:space="preserve">Ministry of Education posted </t>
    </r>
    <r>
      <rPr>
        <rFont val="PT Sans"/>
        <color rgb="FF1155CC"/>
        <sz val="10.0"/>
        <u/>
      </rPr>
      <t>instructions for students in Class XI to enroll in government schools</t>
    </r>
    <r>
      <rPr>
        <rFont val="PT Sans"/>
        <color rgb="FF696158"/>
        <sz val="10.0"/>
      </rPr>
      <t xml:space="preserve"> for the 2021 academic year. Students are expected to begin classes 29 April 2021.
[Previously</t>
    </r>
    <r>
      <rPr>
        <rFont val="PT Sans"/>
        <color rgb="FF696158"/>
        <sz val="10.0"/>
      </rPr>
      <t xml:space="preserve">: </t>
    </r>
    <r>
      <rPr>
        <rFont val="PT Sans"/>
        <color rgb="FF1155CC"/>
        <sz val="10.0"/>
        <u/>
      </rPr>
      <t>Schools began to reopen 1 July for Class X and XII only</t>
    </r>
    <r>
      <rPr>
        <rFont val="PT Sans"/>
        <color rgb="FF696158"/>
        <sz val="10.0"/>
      </rPr>
      <t>. While other schools remain closed, distance learning airtime schedules continue to be posted daily on MoE Facebook page. The country went i</t>
    </r>
    <r>
      <rPr>
        <rFont val="PT Sans"/>
        <color rgb="FF696158"/>
        <sz val="10.0"/>
      </rPr>
      <t xml:space="preserve">nto </t>
    </r>
    <r>
      <rPr>
        <rFont val="PT Sans"/>
        <color rgb="FF1155CC"/>
        <sz val="10.0"/>
        <u/>
      </rPr>
      <t>lockdown in August</t>
    </r>
    <r>
      <rPr>
        <rFont val="PT Sans"/>
        <color rgb="FF696158"/>
        <sz val="10.0"/>
      </rPr>
      <t xml:space="preserve">. </t>
    </r>
    <r>
      <rPr>
        <rFont val="PT Sans"/>
        <color rgb="FF1155CC"/>
        <sz val="10.0"/>
        <u/>
      </rPr>
      <t>Schools did not reopen in August</t>
    </r>
    <r>
      <rPr>
        <rFont val="PT Sans"/>
        <color rgb="FF696158"/>
        <sz val="10.0"/>
      </rPr>
      <t xml:space="preserve">. The government of Bhutan announced that the </t>
    </r>
    <r>
      <rPr>
        <rFont val="PT Sans"/>
        <color rgb="FF1155CC"/>
        <sz val="10.0"/>
        <u/>
      </rPr>
      <t>schooling for students of classes X and XII will resume from 14 September.</t>
    </r>
    <r>
      <rPr>
        <rFont val="PT Sans"/>
        <color rgb="FF696158"/>
        <sz val="10.0"/>
      </rPr>
      <t xml:space="preserve"> For students in IX and XI grades, the campus will be opened from Sept. 21. Ministry of Education announced in October that schools for Classes PP to VIII will </t>
    </r>
    <r>
      <rPr>
        <rFont val="PT Sans"/>
        <color rgb="FF1155CC"/>
        <sz val="10.0"/>
        <u/>
      </rPr>
      <t>reopen for the academic session in February</t>
    </r>
    <r>
      <rPr>
        <rFont val="PT Sans"/>
        <color rgb="FF696158"/>
        <sz val="10.0"/>
      </rPr>
      <t xml:space="preserve"> next year. Students of classes IV to VIII will report to school on February 3, while those in Pre-Primary to III will report on February 15. </t>
    </r>
    <r>
      <rPr>
        <rFont val="PT Sans"/>
        <color rgb="FF1155CC"/>
        <sz val="10.0"/>
        <u/>
      </rPr>
      <t>Here is the notification on reopening dates</t>
    </r>
    <r>
      <rPr>
        <rFont val="PT Sans"/>
        <color rgb="FF696158"/>
        <sz val="10.0"/>
      </rPr>
      <t xml:space="preserve"> for the different classes. ] </t>
    </r>
  </si>
  <si>
    <t>Nationwide lockdown forced schools to close on 11 August due to positive COVID case</t>
  </si>
  <si>
    <t>Only Class X and XII have been allowed back to school.</t>
  </si>
  <si>
    <t>Schools originally opened for students in grades X and XII in July. Grades IX and XI resumed classes 21 September.</t>
  </si>
  <si>
    <r>
      <rPr>
        <rFont val="PT Sans"/>
      </rPr>
      <t xml:space="preserve">Schools across the counry have installed WASH stations to focus on handwashing; </t>
    </r>
    <r>
      <rPr>
        <rFont val="PT Sans"/>
        <color rgb="FF1155CC"/>
        <u/>
      </rPr>
      <t xml:space="preserve">MoE did release guidelines on school reopening and a checklist </t>
    </r>
  </si>
  <si>
    <t>EIE guidlines (Phase II) plan released</t>
  </si>
  <si>
    <r>
      <rPr>
        <rFont val="PT Sans"/>
        <color rgb="FF1155CC"/>
        <sz val="10.0"/>
        <u/>
      </rPr>
      <t>Students and staff of functional schools</t>
    </r>
    <r>
      <rPr>
        <rFont val="PT Sans"/>
        <sz val="10.0"/>
      </rPr>
      <t xml:space="preserve"> and institutions would also be included in the second phase. Bhutan received 150,000 coronavirus vaccine shots on Wednesday, but the Himalayan kingdom has insisted that </t>
    </r>
    <r>
      <rPr>
        <rFont val="PT Sans"/>
        <color rgb="FF1155CC"/>
        <sz val="10.0"/>
        <u/>
      </rPr>
      <t>no one will get the jab</t>
    </r>
    <r>
      <rPr>
        <rFont val="PT Sans"/>
        <sz val="10.0"/>
      </rPr>
      <t xml:space="preserve"> until the current "inauspicious month" ends on March 13.</t>
    </r>
  </si>
  <si>
    <r>
      <rPr>
        <rFont val="PT Sans"/>
        <color rgb="FF1155CC"/>
        <u/>
      </rPr>
      <t>Increase in budget to flagship programs</t>
    </r>
    <r>
      <rPr>
        <rFont val="PT Sans"/>
      </rPr>
      <t>, which includes education</t>
    </r>
  </si>
  <si>
    <t>Guidelines from MoE</t>
  </si>
  <si>
    <t>http://www.education.gov.bt/</t>
  </si>
  <si>
    <r>
      <rPr>
        <rFont val="PT Sans"/>
        <color rgb="FF1155CC"/>
        <sz val="10.0"/>
        <u/>
      </rPr>
      <t>Schools closed June 1</t>
    </r>
    <r>
      <rPr>
        <rFont val="PT Sans"/>
        <color rgb="FF000000"/>
        <sz val="10.0"/>
        <u/>
      </rPr>
      <t xml:space="preserve"> for a break to allow teachers to get vaccinated during a third wave. The break was </t>
    </r>
    <r>
      <rPr>
        <rFont val="PT Sans"/>
        <color rgb="FF1155CC"/>
        <sz val="10.0"/>
        <u/>
      </rPr>
      <t>extended</t>
    </r>
    <r>
      <rPr>
        <rFont val="PT Sans"/>
        <color rgb="FF000000"/>
        <sz val="10.0"/>
        <u/>
      </rPr>
      <t xml:space="preserve"> for another week. In late June, the </t>
    </r>
    <r>
      <rPr>
        <rFont val="PT Sans"/>
        <color rgb="FF1155CC"/>
        <sz val="10.0"/>
        <u/>
      </rPr>
      <t>MoE announced that educational activities would resume on June 28</t>
    </r>
    <r>
      <rPr>
        <rFont val="PT Sans"/>
        <color rgb="FF000000"/>
        <sz val="10.0"/>
        <u/>
      </rPr>
      <t xml:space="preserve"> in a blended mode as well as distance mode; they have not returned to full face-to-face classes. MoE </t>
    </r>
    <r>
      <rPr>
        <rFont val="PT Sans"/>
        <color rgb="FF1155CC"/>
        <sz val="10.0"/>
        <u/>
      </rPr>
      <t>distributed texts to students</t>
    </r>
    <r>
      <rPr>
        <rFont val="PT Sans"/>
        <color rgb="FF000000"/>
        <sz val="10.0"/>
        <u/>
      </rPr>
      <t xml:space="preserve"> prior to the resumption.
[Previously</t>
    </r>
    <r>
      <rPr>
        <rFont val="PT Sans"/>
        <color rgb="FF000000"/>
        <sz val="10.0"/>
        <u/>
      </rPr>
      <t>:</t>
    </r>
    <r>
      <rPr>
        <rFont val="PT Sans"/>
        <color rgb="FF1155CC"/>
        <sz val="10.0"/>
        <u/>
      </rPr>
      <t xml:space="preserve"> Officials announced that schools will remain closed for the rest of the yea</t>
    </r>
    <r>
      <rPr>
        <rFont val="PT Sans"/>
        <color rgb="FF1155CC"/>
        <sz val="10.0"/>
        <u/>
      </rPr>
      <t xml:space="preserve">r </t>
    </r>
    <r>
      <rPr>
        <rFont val="PT Sans"/>
        <color rgb="FF000000"/>
        <sz val="10.0"/>
        <u/>
      </rPr>
      <t xml:space="preserve">with no online or in-person classes until at least 2021. Schools still closed as of January 6. Gov </t>
    </r>
    <r>
      <rPr>
        <rFont val="PT Sans"/>
        <color rgb="FF1155CC"/>
        <sz val="10.0"/>
        <u/>
      </rPr>
      <t>planned to reopen schools starting on 1 Feb</t>
    </r>
    <r>
      <rPr>
        <rFont val="PT Sans"/>
        <color rgb="FF000000"/>
        <sz val="10.0"/>
        <u/>
      </rPr>
      <t xml:space="preserve">, however due to an outbreak, schools will begin with distance learning. </t>
    </r>
    <r>
      <rPr>
        <rFont val="PT Sans"/>
        <color rgb="FF1155CC"/>
        <sz val="10.0"/>
        <u/>
      </rPr>
      <t>Some regions will have a blended format</t>
    </r>
    <r>
      <rPr>
        <rFont val="PT Sans"/>
        <color rgb="FF000000"/>
        <sz val="10.0"/>
        <u/>
      </rPr>
      <t xml:space="preserve"> though most have opted for a virtual format.</t>
    </r>
  </si>
  <si>
    <t>Each region can decide on if schools will open in a face-to-face, virtual or blened format.</t>
  </si>
  <si>
    <r>
      <rPr>
        <rFont val="PT Sans"/>
      </rPr>
      <t xml:space="preserve">Bolivian teachers have started </t>
    </r>
    <r>
      <rPr>
        <rFont val="PT Sans"/>
        <color rgb="FF1155CC"/>
        <u/>
      </rPr>
      <t>hunger strikes against mass sackings</t>
    </r>
    <r>
      <rPr>
        <rFont val="PT Sans"/>
      </rPr>
      <t xml:space="preserve"> due to the Covid-19 pandemic, demanding food aid and other support as many have been left without any income.</t>
    </r>
  </si>
  <si>
    <t>In some regions, students attending in-person classes in full protective gear.</t>
  </si>
  <si>
    <t>https://www.thehour.com/news/article/Bolivian-students-return-to-class-in-protective-15926141.php</t>
  </si>
  <si>
    <r>
      <rPr>
        <rFont val="PT Sans"/>
        <color rgb="FF1155CC"/>
        <sz val="10.0"/>
        <u/>
      </rPr>
      <t>The new school year will begin September 1</t>
    </r>
    <r>
      <rPr>
        <rFont val="PT Sans"/>
        <color rgb="FF696158"/>
        <sz val="10.0"/>
      </rPr>
      <t>, 2021. The MoE emphasized the fact that, despite the current epidemiological situation, students are returning to school and that they will regain their knowledge in direct contact with their teachers.
[Previously: Schools closed until the next school year</t>
    </r>
    <r>
      <rPr>
        <rFont val="PT Sans"/>
        <color rgb="FF696158"/>
        <sz val="10.0"/>
      </rPr>
      <t xml:space="preserve">. </t>
    </r>
    <r>
      <rPr>
        <rFont val="PT Sans"/>
        <color rgb="FF1155CC"/>
        <sz val="10.0"/>
        <u/>
      </rPr>
      <t xml:space="preserve">Some regions reopened schools on 7 September. </t>
    </r>
    <r>
      <rPr>
        <rFont val="PT Sans"/>
        <color rgb="FF696158"/>
        <sz val="10.0"/>
      </rPr>
      <t xml:space="preserve">  Schools were </t>
    </r>
    <r>
      <rPr>
        <rFont val="PT Sans"/>
        <color rgb="FF1155CC"/>
        <sz val="10.0"/>
        <u/>
      </rPr>
      <t>closed for one week</t>
    </r>
    <r>
      <rPr>
        <rFont val="PT Sans"/>
        <color rgb="FF696158"/>
        <sz val="10.0"/>
      </rPr>
      <t xml:space="preserve"> following the countrywide local elections on 15 November, to be disinfected due to their use as voting locations. Second semester started for all primary and secondary students </t>
    </r>
    <r>
      <rPr>
        <rFont val="PT Sans"/>
        <color rgb="FF1155CC"/>
        <sz val="10.0"/>
        <u/>
      </rPr>
      <t>on 21 Jan</t>
    </r>
    <r>
      <rPr>
        <rFont val="PT Sans"/>
        <color rgb="FF696158"/>
        <sz val="10.0"/>
      </rPr>
      <t xml:space="preserve">. All schools and universities in Sarajevo, the capital of Bosnia and Herzegovina (BiH), have been </t>
    </r>
    <r>
      <rPr>
        <rFont val="PT Sans"/>
        <color rgb="FF1155CC"/>
        <sz val="10.0"/>
        <u/>
      </rPr>
      <t>ordered to immediately switch to online classes</t>
    </r>
    <r>
      <rPr>
        <rFont val="PT Sans"/>
        <color rgb="FF696158"/>
        <sz val="10.0"/>
      </rPr>
      <t xml:space="preserve"> due to the increase in the number of new COVID-19 cases. School year expected to </t>
    </r>
    <r>
      <rPr>
        <rFont val="PT Sans"/>
        <color rgb="FF1155CC"/>
        <sz val="10.0"/>
        <u/>
      </rPr>
      <t>end in June</t>
    </r>
    <r>
      <rPr>
        <rFont val="PT Sans"/>
        <color rgb="FF696158"/>
        <sz val="10.0"/>
      </rPr>
      <t xml:space="preserve"> 2021. ] </t>
    </r>
  </si>
  <si>
    <t>Students attaend classes online and in person</t>
  </si>
  <si>
    <t>Teaching is conducted in smaller groups of pupils, with shorter classes and respect of strict sanitary rules (wearing masks is obligatory for teaching staff, and
recommended for pupils</t>
  </si>
  <si>
    <r>
      <rPr>
        <rFont val="PT Sans"/>
        <color rgb="FF1155CC"/>
        <u/>
      </rPr>
      <t>https://www.lexology.com/library/detail.aspx?g=53832dca-f03a-43c3-b34a-95331f034662</t>
    </r>
    <r>
      <rPr>
        <rFont val="PT Sans"/>
        <color rgb="FF000000"/>
      </rPr>
      <t xml:space="preserve">      </t>
    </r>
    <r>
      <rPr>
        <rFont val="PT Sans"/>
        <color rgb="FF1155CC"/>
        <u/>
      </rPr>
      <t>http://ba.n1info.com/English/NEWS/a453419/Two-Bosnia-s-regions-decide-to-reopen-schools-amid-epidemic.html</t>
    </r>
  </si>
  <si>
    <r>
      <rPr>
        <rFont val="PT Sans"/>
        <color rgb="FF1155CC"/>
        <sz val="10.0"/>
        <u/>
      </rPr>
      <t>Third term was expected to start August 24</t>
    </r>
    <r>
      <rPr>
        <rFont val="PT Sans"/>
        <color rgb="FF000000"/>
        <sz val="10.0"/>
        <u/>
      </rPr>
      <t xml:space="preserve"> 2021. This was postponsed to August 31, 2021 and schools reopened in a phased manner with </t>
    </r>
    <r>
      <rPr>
        <rFont val="PT Sans"/>
        <color rgb="FF1155CC"/>
        <sz val="10.0"/>
        <u/>
      </rPr>
      <t>all students returning to classes by September 7, 2021</t>
    </r>
    <r>
      <rPr>
        <rFont val="PT Sans"/>
        <color rgb="FF000000"/>
        <sz val="10.0"/>
        <u/>
      </rPr>
      <t>.
[Previously</t>
    </r>
    <r>
      <rPr>
        <rFont val="PT Sans"/>
        <color rgb="FF000000"/>
        <sz val="10.0"/>
        <u/>
      </rPr>
      <t xml:space="preserve">: </t>
    </r>
    <r>
      <rPr>
        <rFont val="PT Sans"/>
        <color rgb="FF1155CC"/>
        <sz val="10.0"/>
        <u/>
      </rPr>
      <t>Phased reopening of workplaces to begin May 1</t>
    </r>
    <r>
      <rPr>
        <rFont val="PT Sans"/>
        <color rgb="FF1155CC"/>
        <sz val="10.0"/>
        <u/>
      </rPr>
      <t>4.</t>
    </r>
    <r>
      <rPr>
        <rFont val="PT Sans"/>
        <color rgb="FF000000"/>
        <sz val="10.0"/>
        <u/>
      </rPr>
      <t xml:space="preserve"> Schools in the capital city, Gabrone, have opened and closed twice due to lockdowns as a result of rising cases. Ministry of Basic Education spokesperson Mmantlo Kgamanyane said </t>
    </r>
    <r>
      <rPr>
        <rFont val="PT Sans"/>
        <color rgb="FF1155CC"/>
        <sz val="10.0"/>
        <u/>
      </rPr>
      <t>government schools would resume lessons on 1 September</t>
    </r>
    <r>
      <rPr>
        <rFont val="PT Sans"/>
        <color rgb="FF000000"/>
        <sz val="10.0"/>
        <u/>
      </rPr>
      <t xml:space="preserve"> for learners in “Standards 1 to 6, and Forms 1,2 and 4”.  New school year began on 12 January with a phased opening. </t>
    </r>
    <r>
      <rPr>
        <rFont val="PT Sans"/>
        <color rgb="FF1155CC"/>
        <sz val="10.0"/>
        <u/>
      </rPr>
      <t>All schools fully open by 19th Jan, 2021</t>
    </r>
    <r>
      <rPr>
        <rFont val="PT Sans"/>
        <color rgb="FF000000"/>
        <sz val="10.0"/>
        <u/>
      </rPr>
      <t xml:space="preserve">. Schools </t>
    </r>
    <r>
      <rPr>
        <rFont val="PT Sans"/>
        <color rgb="FF1155CC"/>
        <sz val="10.0"/>
        <u/>
      </rPr>
      <t>closed from July 16, 2021 until August 17, 2021</t>
    </r>
    <r>
      <rPr>
        <rFont val="PT Sans"/>
        <color rgb="FF000000"/>
        <sz val="10.0"/>
        <u/>
      </rPr>
      <t xml:space="preserve"> when students expected to return for the third term.]</t>
    </r>
  </si>
  <si>
    <r>
      <rPr>
        <rFont val="PT Sans"/>
        <color rgb="FF1155CC"/>
        <sz val="10.0"/>
        <u/>
      </rPr>
      <t>Schools closed on 13 July</t>
    </r>
    <r>
      <rPr>
        <rFont val="PT Sans"/>
        <color rgb="FF696158"/>
        <sz val="10.0"/>
      </rPr>
      <t xml:space="preserve"> as capital went into lockdown due to rise in cases.  //   </t>
    </r>
    <r>
      <rPr>
        <rFont val="PT Sans"/>
        <color rgb="FF1155CC"/>
        <sz val="10.0"/>
        <u/>
      </rPr>
      <t>Capital went into lockdown</t>
    </r>
    <r>
      <rPr>
        <rFont val="PT Sans"/>
        <color rgb="FF696158"/>
        <sz val="10.0"/>
      </rPr>
      <t xml:space="preserve"> again for 2 weeks on 31 July and closing schools after cases spiked. Schools elsewhere remain open.</t>
    </r>
  </si>
  <si>
    <t>7;10;12</t>
  </si>
  <si>
    <t>Grades 7, 5, and 3 scheduled to reopen June 17</t>
  </si>
  <si>
    <r>
      <rPr>
        <rFont val="PT Sans"/>
      </rPr>
      <t xml:space="preserve">Botswana Federation of Public Sector Unions secretary general, Tabokani Rari said the </t>
    </r>
    <r>
      <rPr>
        <rFont val="PT Sans"/>
        <color rgb="FF1155CC"/>
        <u/>
      </rPr>
      <t>reopening should have been delayed</t>
    </r>
    <r>
      <rPr>
        <rFont val="PT Sans"/>
      </rPr>
      <t xml:space="preserve">. The Botswana Teachers Union released a </t>
    </r>
    <r>
      <rPr>
        <rFont val="PT Sans"/>
        <color rgb="FF1155CC"/>
        <u/>
      </rPr>
      <t>media statement</t>
    </r>
    <r>
      <rPr>
        <rFont val="PT Sans"/>
      </rPr>
      <t xml:space="preserve"> in August about their proposals.</t>
    </r>
  </si>
  <si>
    <t>"For some schools, almost half of the pupils would be returning, envisioning a rotation or shifting system where some would attend in the morning and the others in the afternoon [...]. The minister said school periods had been reduced from 40 to 30 minutes per subject to allow smooth shifting of morning and afternoon classes as schools would be running from 7.30 am to 4.30 pm."</t>
  </si>
  <si>
    <t>https://www.facebook.com/thutomodingBotswana/photos/a.1415674465182338/3173478836068550/?type=3&amp;theater</t>
  </si>
  <si>
    <t>https://allafrica.com/stories/202005170025.html
https://www.voanews.com/covid-19-pandemic/botswana-schools-reopen-amid-concerns-over-preparedness
https://www.facebook.com/thutomodingBotswana/</t>
  </si>
  <si>
    <r>
      <rPr>
        <rFont val="PT Sans"/>
        <color rgb="FF696158"/>
        <sz val="10.0"/>
      </rPr>
      <t xml:space="preserve">As of the end of July 2021, </t>
    </r>
    <r>
      <rPr>
        <rFont val="PT Sans"/>
        <color rgb="FF1155CC"/>
        <sz val="10.0"/>
        <u/>
      </rPr>
      <t>12 states have already reopened public schools</t>
    </r>
    <r>
      <rPr>
        <rFont val="PT Sans"/>
        <color rgb="FF696158"/>
        <sz val="10.0"/>
      </rPr>
      <t>, while most are expected to be reopened in August. Some capitals, such as Rio de Janeiro, plan on reopening their municipal schools in September, while private schools are already open in 22 states.</t>
    </r>
    <r>
      <rPr>
        <rFont val="PT Sans"/>
        <color rgb="FF696158"/>
        <sz val="10.0"/>
      </rPr>
      <t xml:space="preserve">
</t>
    </r>
    <r>
      <rPr>
        <rFont val="PT Sans"/>
        <color rgb="FF696158"/>
        <sz val="10.0"/>
      </rPr>
      <t xml:space="preserve">
[Previously: </t>
    </r>
    <r>
      <rPr>
        <rFont val="PT Sans"/>
        <color rgb="FF1155CC"/>
        <sz val="10.0"/>
        <u/>
      </rPr>
      <t>Classes resumed on 10 August in Manaus</t>
    </r>
    <r>
      <rPr>
        <rFont val="PT Sans"/>
        <color rgb="FF696158"/>
        <sz val="10.0"/>
      </rPr>
      <t xml:space="preserve">. The state of Sao Paulo has set the date to start reopening on the 8th of September. Face-to-face classes in Sao Paulo </t>
    </r>
    <r>
      <rPr>
        <rFont val="PT Sans"/>
        <color rgb="FF1155CC"/>
        <sz val="10.0"/>
        <u/>
      </rPr>
      <t>postponed until 5 October</t>
    </r>
    <r>
      <rPr>
        <rFont val="PT Sans"/>
        <color rgb="FF696158"/>
        <sz val="10.0"/>
      </rPr>
      <t xml:space="preserve">. </t>
    </r>
    <r>
      <rPr>
        <rFont val="PT Sans"/>
        <color rgb="FF1155CC"/>
        <sz val="10.0"/>
        <u/>
      </rPr>
      <t>Mass testing began 1 October</t>
    </r>
    <r>
      <rPr>
        <rFont val="PT Sans"/>
        <color rgb="FF696158"/>
        <sz val="10.0"/>
      </rPr>
      <t xml:space="preserve"> in Sao Paulo to determine if schools can reopen. </t>
    </r>
    <r>
      <rPr>
        <rFont val="PT Sans"/>
        <color rgb="FF1155CC"/>
        <sz val="10.0"/>
        <u/>
      </rPr>
      <t>Eight Brazilian states have set the reopening dates</t>
    </r>
    <r>
      <rPr>
        <rFont val="PT Sans"/>
        <color rgb="FF696158"/>
        <sz val="10.0"/>
      </rPr>
      <t xml:space="preserve"> for public schools. </t>
    </r>
    <r>
      <rPr>
        <rFont val="PT Sans"/>
        <color rgb="FF1155CC"/>
        <sz val="10.0"/>
        <u/>
      </rPr>
      <t>Reopening for SP postponed</t>
    </r>
    <r>
      <rPr>
        <rFont val="PT Sans"/>
        <color rgb="FF696158"/>
        <sz val="10.0"/>
      </rPr>
      <t xml:space="preserve"> to 7 October. Though schools opened, there have been </t>
    </r>
    <r>
      <rPr>
        <rFont val="PT Sans"/>
        <color rgb="FF1155CC"/>
        <sz val="10.0"/>
        <u/>
      </rPr>
      <t>low attendance</t>
    </r>
    <r>
      <rPr>
        <rFont val="PT Sans"/>
        <color rgb="FF696158"/>
        <sz val="10.0"/>
      </rPr>
      <t xml:space="preserve"> rates. By October of 2020, 11 of Brazil’s 26 states had allowed public schools to reopen in part or totally. Private schools, on the other hand, due to enormous pressure from associations representing school owners, had been reopened in 16 Brazilian states. States </t>
    </r>
    <r>
      <rPr>
        <rFont val="PT Sans"/>
        <color rgb="FF1155CC"/>
        <sz val="10.0"/>
        <u/>
      </rPr>
      <t>prepared to reopen schools in February</t>
    </r>
    <r>
      <rPr>
        <rFont val="PT Sans"/>
        <color rgb="FF696158"/>
        <sz val="10.0"/>
      </rPr>
      <t xml:space="preserve"> 2021, when the next school year began.] </t>
    </r>
    <r>
      <rPr>
        <rFont val="PT Sans"/>
        <color rgb="FFFF0000"/>
        <sz val="10.0"/>
      </rPr>
      <t>*Check for different state responses*</t>
    </r>
  </si>
  <si>
    <r>
      <rPr>
        <rFont val="PT Sans"/>
      </rPr>
      <t xml:space="preserve">The Confederação </t>
    </r>
    <r>
      <rPr>
        <rFont val="PT Sans"/>
        <color rgb="FF1155CC"/>
        <u/>
      </rPr>
      <t>continues to call for Bolsonaro’s removal</t>
    </r>
    <r>
      <rPr>
        <rFont val="PT Sans"/>
      </rPr>
      <t xml:space="preserve">. Brazilian teachers </t>
    </r>
    <r>
      <rPr>
        <rFont val="PT Sans"/>
        <color rgb="FF1155CC"/>
        <u/>
      </rPr>
      <t>called for strikes in September</t>
    </r>
    <r>
      <rPr>
        <rFont val="PT Sans"/>
      </rPr>
      <t xml:space="preserve"> against going back to school</t>
    </r>
  </si>
  <si>
    <r>
      <rPr>
        <rFont val="PT Sans"/>
        <sz val="10.0"/>
      </rPr>
      <t xml:space="preserve">Country does not yet have a national vaccination rollout plan. The </t>
    </r>
    <r>
      <rPr>
        <rFont val="PT Sans"/>
        <color rgb="FF1155CC"/>
        <sz val="10.0"/>
        <u/>
      </rPr>
      <t>state of São Paulo took the lead and negotiated its own deal</t>
    </r>
    <r>
      <rPr>
        <rFont val="PT Sans"/>
        <sz val="10.0"/>
      </rPr>
      <t xml:space="preserve"> with China’s Sinovac. The CoronaVac vaccine will start being distributed to the 46 million residents of Brazil's most populous and affluent state from January 25. The first group to be vaccinated will include healthcare workers, indigenous people, and quilombolas communities. Elderly people aged 75 and over will be vaccinated from February 8.</t>
    </r>
  </si>
  <si>
    <r>
      <rPr>
        <rFont val="PT Sans"/>
      </rPr>
      <t>If passed, new law could double spending (</t>
    </r>
    <r>
      <rPr>
        <rFont val="PT Sans"/>
        <color rgb="FF1155CC"/>
        <u/>
      </rPr>
      <t>source</t>
    </r>
    <r>
      <rPr>
        <rFont val="PT Sans"/>
      </rPr>
      <t>)</t>
    </r>
  </si>
  <si>
    <t>https://consed.info/prazos/</t>
  </si>
  <si>
    <r>
      <rPr>
        <rFont val="PT Sans"/>
        <color rgb="FF000000"/>
        <sz val="10.0"/>
        <u/>
      </rPr>
      <t xml:space="preserve">All schools, public and private, will be allowed to open, and students will be free to return to school campuses and engage in face to face instruction for the 2021 – 2022 academic year. The academic school year will begin on Monday 23rd August with virtual Professional Day for all educators in the Territory. The </t>
    </r>
    <r>
      <rPr>
        <rFont val="PT Sans"/>
        <color rgb="FF1155CC"/>
        <sz val="10.0"/>
        <u/>
      </rPr>
      <t>official start date for classes will be Monday 6th September</t>
    </r>
    <r>
      <rPr>
        <rFont val="PT Sans"/>
        <color rgb="FF000000"/>
        <sz val="10.0"/>
        <u/>
      </rPr>
      <t xml:space="preserve"> 2021.
[Previously</t>
    </r>
    <r>
      <rPr>
        <rFont val="PT Sans"/>
        <color rgb="FF000000"/>
        <sz val="10.0"/>
        <u/>
      </rPr>
      <t xml:space="preserve">: </t>
    </r>
    <r>
      <rPr>
        <rFont val="PT Sans"/>
        <color rgb="FF1155CC"/>
        <sz val="10.0"/>
        <u/>
      </rPr>
      <t>School reopening delayed until at least 8 Septemb</t>
    </r>
    <r>
      <rPr>
        <rFont val="PT Sans"/>
        <color rgb="FF1155CC"/>
        <sz val="10.0"/>
        <u/>
      </rPr>
      <t>er</t>
    </r>
    <r>
      <rPr>
        <rFont val="PT Sans"/>
        <color rgb="FF000000"/>
        <sz val="10.0"/>
        <u/>
      </rPr>
      <t>. School openin</t>
    </r>
    <r>
      <rPr>
        <rFont val="PT Sans"/>
        <color rgb="FF000000"/>
        <sz val="10.0"/>
        <u/>
      </rPr>
      <t xml:space="preserve">g </t>
    </r>
    <r>
      <rPr>
        <rFont val="PT Sans"/>
        <color rgb="FF1155CC"/>
        <sz val="10.0"/>
        <u/>
      </rPr>
      <t>delayed until 14 Septemb</t>
    </r>
    <r>
      <rPr>
        <rFont val="PT Sans"/>
        <color rgb="FF1155CC"/>
        <sz val="10.0"/>
        <u/>
      </rPr>
      <t>er</t>
    </r>
    <r>
      <rPr>
        <rFont val="PT Sans"/>
        <color rgb="FF000000"/>
        <sz val="10.0"/>
        <u/>
      </rPr>
      <t>; schools to begin wit</t>
    </r>
    <r>
      <rPr>
        <rFont val="PT Sans"/>
        <color rgb="FF000000"/>
        <sz val="10.0"/>
        <u/>
      </rPr>
      <t xml:space="preserve">h </t>
    </r>
    <r>
      <rPr>
        <rFont val="PT Sans"/>
        <color rgb="FF1155CC"/>
        <sz val="10.0"/>
        <u/>
      </rPr>
      <t>online instructi</t>
    </r>
    <r>
      <rPr>
        <rFont val="PT Sans"/>
        <color rgb="FF1155CC"/>
        <sz val="10.0"/>
        <u/>
      </rPr>
      <t>on</t>
    </r>
    <r>
      <rPr>
        <rFont val="PT Sans"/>
        <color rgb="FF000000"/>
        <sz val="10.0"/>
        <u/>
      </rPr>
      <t xml:space="preserve">. BVI </t>
    </r>
    <r>
      <rPr>
        <rFont val="PT Sans"/>
        <color rgb="FF1155CC"/>
        <sz val="10.0"/>
        <u/>
      </rPr>
      <t>changed course and decided to move forward with a phased reopening of schools in September</t>
    </r>
    <r>
      <rPr>
        <rFont val="PT Sans"/>
        <color rgb="FF000000"/>
        <sz val="10.0"/>
        <u/>
      </rPr>
      <t xml:space="preserve">. Cabinet members approved private schools, daycare centers, pre-schools and colleges to reopen for in-person instruction. In contrast, students at the territory’s public schools will be returning to virtual classes first and opening in a phased manner. Details will be announced. On October 19, Cabinet approved </t>
    </r>
    <r>
      <rPr>
        <rFont val="PT Sans"/>
        <color rgb="FF1155CC"/>
        <sz val="10.0"/>
        <u/>
      </rPr>
      <t>phased reopening plan for public schools</t>
    </r>
    <r>
      <rPr>
        <rFont val="PT Sans"/>
        <color rgb="FF000000"/>
        <sz val="10.0"/>
        <u/>
      </rPr>
      <t xml:space="preserve">, which will begin 26 October.  </t>
    </r>
    <r>
      <rPr>
        <rFont val="PT Sans"/>
        <color rgb="FF1155CC"/>
        <sz val="10.0"/>
        <u/>
      </rPr>
      <t>Schools opened on Monday 4th January</t>
    </r>
    <r>
      <rPr>
        <rFont val="PT Sans"/>
        <color rgb="FF000000"/>
        <sz val="10.0"/>
        <u/>
      </rPr>
      <t xml:space="preserve"> 2021 and will continue, for the most part, utilizing the hybrid/blended learning approach.  Individual schools have made some slight adjustments to scheduling of contact hours to better accommodate students. Classes held online for the first week of 4th to 8th January.  By the second week, students will be given a schedule for on campus contact sessions. </t>
    </r>
    <r>
      <rPr>
        <rFont val="PT Sans"/>
        <color rgb="FF1155CC"/>
        <sz val="10.0"/>
        <u/>
      </rPr>
      <t>Schools closed July 6 for a period of 14 days</t>
    </r>
    <r>
      <rPr>
        <rFont val="PT Sans"/>
        <color rgb="FF000000"/>
        <sz val="10.0"/>
        <u/>
      </rPr>
      <t xml:space="preserve"> as announced by the Ministry of Education.]</t>
    </r>
  </si>
  <si>
    <t>The Cabinet is allowing technical education students, students with special needs, marginalized students and adult education students, as approved by the chief education officer, to return to the classroom first in Septmeber. In october, Kindergarten, Grade 1, and Grade 2 will return first. Grades 3 to 6 and 10 to 12 return 9 November. Grades 7 to 9 return 4 January.</t>
  </si>
  <si>
    <t>Schools will use blended learning with both face-to-face and online learning</t>
  </si>
  <si>
    <t>Lunches and break periods will be staggered to prevent large groups.</t>
  </si>
  <si>
    <r>
      <rPr>
        <rFont val="PT Sans"/>
      </rPr>
      <t xml:space="preserve">Guidelines for cleaning/disinfection, mask/face coverings, bus transporation, hygience/wellness, meal, transitioning, and pevention outlined in </t>
    </r>
    <r>
      <rPr>
        <rFont val="PT Sans"/>
        <color rgb="FF1155CC"/>
        <u/>
      </rPr>
      <t>school reopening guideline document</t>
    </r>
    <r>
      <rPr>
        <rFont val="PT Sans"/>
      </rPr>
      <t>. Clear demarcations must be placed separating the spaces for each student. Wash basins must be visible for hand washing, sanitizers must be in all classrooms for ongoing sanitization throughout the day. The schools will need to be inspected by the Social Monitoring Task Force and Education Ministry and be in compliance with social distancing and sanitation protocols.</t>
    </r>
  </si>
  <si>
    <r>
      <rPr>
        <rFont val="PT Sans"/>
      </rPr>
      <t xml:space="preserve">Department of Health released </t>
    </r>
    <r>
      <rPr>
        <rFont val="PT Sans"/>
        <color rgb="FF1155CC"/>
        <u/>
      </rPr>
      <t>guidlines for school reopening</t>
    </r>
    <r>
      <rPr>
        <rFont val="PT Sans"/>
      </rPr>
      <t>, with plans to move between phases based on escalation/de-escalation of COVID cases</t>
    </r>
  </si>
  <si>
    <r>
      <rPr>
        <rFont val="PT Sans"/>
        <sz val="10.0"/>
      </rPr>
      <t xml:space="preserve">Phase 1B comprises specified frontline staff of select local and federal public and private agencies or entities that regularly engage with the public. The following groups range from emergency or first responders to </t>
    </r>
    <r>
      <rPr>
        <rFont val="PT Sans"/>
        <color rgb="FF1155CC"/>
        <sz val="10.0"/>
        <u/>
      </rPr>
      <t>teachers</t>
    </r>
    <r>
      <rPr>
        <rFont val="PT Sans"/>
        <sz val="10.0"/>
      </rPr>
      <t xml:space="preserve"> and grocery workers.</t>
    </r>
  </si>
  <si>
    <r>
      <rPr>
        <rFont val="PT Sans"/>
      </rPr>
      <t xml:space="preserve">Gov allocating money into </t>
    </r>
    <r>
      <rPr>
        <rFont val="PT Sans"/>
        <color rgb="FF1155CC"/>
        <u/>
      </rPr>
      <t>scholarships and general fund capital projects</t>
    </r>
    <r>
      <rPr>
        <rFont val="PT Sans"/>
      </rPr>
      <t xml:space="preserve"> in education sector. </t>
    </r>
  </si>
  <si>
    <r>
      <rPr>
        <rFont val="PT Sans"/>
        <color rgb="FF000000"/>
        <u/>
      </rPr>
      <t xml:space="preserve">Dept of Health </t>
    </r>
    <r>
      <rPr>
        <rFont val="PT Sans"/>
        <color rgb="FF1155CC"/>
        <u/>
      </rPr>
      <t>School Reopening Guidance 2020-2021</t>
    </r>
    <r>
      <rPr>
        <rFont val="PT Sans"/>
        <color rgb="FF000000"/>
        <u/>
      </rPr>
      <t xml:space="preserve">, Dept of Education's </t>
    </r>
    <r>
      <rPr>
        <rFont val="PT Sans"/>
        <color rgb="FF1155CC"/>
        <u/>
      </rPr>
      <t>Guide to Safely Reopen Public Schools</t>
    </r>
  </si>
  <si>
    <t>http://www.virginislandsdailynews.com/news/bvi-changes-course-schools-to-open-in-phases/article_684a3dfe-8433-5767-b906-02cc5cba56a8.html
https://bvi.gov.vg/content/gis-preview-public-schools-getting-ready-open-phased-approach</t>
  </si>
  <si>
    <r>
      <rPr>
        <rFont val="PT Sans"/>
        <color rgb="FF696158"/>
        <sz val="10.0"/>
      </rPr>
      <t xml:space="preserve">Schools </t>
    </r>
    <r>
      <rPr>
        <rFont val="PT Sans"/>
        <color rgb="FF1155CC"/>
        <sz val="10.0"/>
        <u/>
      </rPr>
      <t>switched to online learning</t>
    </r>
    <r>
      <rPr>
        <rFont val="PT Sans"/>
        <color rgb="FF696158"/>
        <sz val="10.0"/>
      </rPr>
      <t xml:space="preserve"> from July 29 2021 until August 7, 2021. MoE updated the school calendar by</t>
    </r>
    <r>
      <rPr>
        <rFont val="PT Sans"/>
        <color rgb="FF1155CC"/>
        <sz val="10.0"/>
        <u/>
      </rPr>
      <t xml:space="preserve"> moving forward the second school term holiday</t>
    </r>
    <r>
      <rPr>
        <rFont val="PT Sans"/>
        <color rgb="FF696158"/>
        <sz val="10.0"/>
      </rPr>
      <t xml:space="preserve"> from 12 September 2021 to Wednesday, 11 August 2021 until Tuesday, 17 August 2021. Partial lockdown and closure of schools was </t>
    </r>
    <r>
      <rPr>
        <rFont val="PT Sans"/>
        <color rgb="FF1155CC"/>
        <sz val="10.0"/>
        <u/>
      </rPr>
      <t>extended</t>
    </r>
    <r>
      <rPr>
        <rFont val="PT Sans"/>
        <color rgb="FF696158"/>
        <sz val="10.0"/>
      </rPr>
      <t>.
[Previously: Partial reopening to begin June 2 for grade levels sitting for exams. Remote learning continues for other grade levels</t>
    </r>
    <r>
      <rPr>
        <rFont val="PT Sans"/>
        <color rgb="FF696158"/>
        <sz val="10.0"/>
      </rPr>
      <t xml:space="preserve">. </t>
    </r>
    <r>
      <rPr>
        <rFont val="PT Sans"/>
        <color rgb="FF1155CC"/>
        <sz val="10.0"/>
        <u/>
      </rPr>
      <t>Third phase of school reopening began 4 July</t>
    </r>
    <r>
      <rPr>
        <rFont val="PT Sans"/>
        <color rgb="FF696158"/>
        <sz val="10.0"/>
      </rPr>
      <t xml:space="preserve"> with Years 7, 9, 10 and 12. </t>
    </r>
    <r>
      <rPr>
        <rFont val="PT Sans"/>
        <color rgb="FF1155CC"/>
        <sz val="10.0"/>
        <u/>
      </rPr>
      <t>All schools reopened as of 27 July</t>
    </r>
    <r>
      <rPr>
        <rFont val="PT Sans"/>
        <color rgb="FF696158"/>
        <sz val="10.0"/>
      </rPr>
      <t xml:space="preserve">. 2021 school term began on 4 January. The </t>
    </r>
    <r>
      <rPr>
        <rFont val="PT Sans"/>
        <color rgb="FF1155CC"/>
        <sz val="10.0"/>
        <u/>
      </rPr>
      <t>Deputy Minister of Education visited several educational institutions</t>
    </r>
    <r>
      <rPr>
        <rFont val="PT Sans"/>
        <color rgb="FF696158"/>
        <sz val="10.0"/>
      </rPr>
      <t>.]</t>
    </r>
  </si>
  <si>
    <t>Exam classes began the phased reopening.</t>
  </si>
  <si>
    <t>Schools to open initially only for grade levels sitting for public exams. (Grades 6, 8, 10, 11, 12)</t>
  </si>
  <si>
    <r>
      <rPr>
        <rFont val="PT Sans"/>
      </rPr>
      <t>BD217.65 million for education (</t>
    </r>
    <r>
      <rPr>
        <rFont val="PT Sans"/>
        <color rgb="FF1155CC"/>
        <u/>
      </rPr>
      <t>source</t>
    </r>
    <r>
      <rPr>
        <rFont val="PT Sans"/>
      </rPr>
      <t xml:space="preserve">) </t>
    </r>
  </si>
  <si>
    <t>School reopening plan protocol</t>
  </si>
  <si>
    <t>https://thescoop.co/2020/05/21/brunei-partially-reopens-schools-on-june-2-as-coronavirus-concerns-ease/</t>
  </si>
  <si>
    <r>
      <rPr>
        <rFont val="PT Sans"/>
        <color rgb="FF696158"/>
        <sz val="10.0"/>
      </rPr>
      <t xml:space="preserve">Schools are now on summer </t>
    </r>
    <r>
      <rPr>
        <rFont val="PT Sans"/>
        <color rgb="FF1155CC"/>
        <sz val="10.0"/>
        <u/>
      </rPr>
      <t>holidays</t>
    </r>
    <r>
      <rPr>
        <rFont val="PT Sans"/>
        <color rgb="FF696158"/>
        <sz val="10.0"/>
      </rPr>
      <t>. 
[Previously: Schools closed until the next school year. Schools opened briefly only for students to complete final exams</t>
    </r>
    <r>
      <rPr>
        <rFont val="PT Sans"/>
        <color rgb="FF696158"/>
        <sz val="10.0"/>
      </rPr>
      <t xml:space="preserve">. </t>
    </r>
    <r>
      <rPr>
        <rFont val="PT Sans"/>
        <color rgb="FF1155CC"/>
        <sz val="10.0"/>
        <u/>
      </rPr>
      <t>School year began on 15 September for all students</t>
    </r>
    <r>
      <rPr>
        <rFont val="PT Sans"/>
        <color rgb="FF696158"/>
        <sz val="10.0"/>
      </rPr>
      <t>. School</t>
    </r>
    <r>
      <rPr>
        <rFont val="PT Sans"/>
        <color rgb="FF696158"/>
        <sz val="10.0"/>
      </rPr>
      <t xml:space="preserve">s </t>
    </r>
    <r>
      <rPr>
        <rFont val="PT Sans"/>
        <color rgb="FF1155CC"/>
        <sz val="10.0"/>
        <u/>
      </rPr>
      <t>closed as part of a nationwide lockdown starting Nov 27</t>
    </r>
    <r>
      <rPr>
        <rFont val="PT Sans"/>
        <color rgb="FF696158"/>
        <sz val="10.0"/>
      </rPr>
      <t xml:space="preserve"> for three weeks in order to curb a rise in cases. Universities and schools (aside from kindergartens which will close) will be fully remote. Health minister announced in December tha</t>
    </r>
    <r>
      <rPr>
        <rFont val="PT Sans"/>
        <color rgb="FF696158"/>
        <sz val="10.0"/>
      </rPr>
      <t xml:space="preserve">t </t>
    </r>
    <r>
      <rPr>
        <rFont val="PT Sans"/>
        <color rgb="FF1155CC"/>
        <sz val="10.0"/>
        <u/>
      </rPr>
      <t>secondary schools will remain closed until the end of January</t>
    </r>
    <r>
      <rPr>
        <rFont val="PT Sans"/>
        <color rgb="FF696158"/>
        <sz val="10.0"/>
      </rPr>
      <t xml:space="preserve"> following the winter vacation.</t>
    </r>
    <r>
      <rPr>
        <rFont val="PT Sans"/>
        <color rgb="FF696158"/>
        <sz val="10.0"/>
      </rPr>
      <t xml:space="preserve"> </t>
    </r>
    <r>
      <rPr>
        <rFont val="PT Sans"/>
        <color rgb="FF1155CC"/>
        <sz val="10.0"/>
        <u/>
      </rPr>
      <t>Reopening of secondary schools began 4 Feb in a phased approach</t>
    </r>
    <r>
      <rPr>
        <rFont val="PT Sans"/>
        <color rgb="FF696158"/>
        <sz val="10.0"/>
      </rPr>
      <t xml:space="preserve">. Schools expected to be fully open by mid March. In mid-March, gov announced it will </t>
    </r>
    <r>
      <rPr>
        <rFont val="PT Sans"/>
        <color rgb="FF1155CC"/>
        <sz val="10.0"/>
        <u/>
      </rPr>
      <t>close kindergartens, schools</t>
    </r>
    <r>
      <rPr>
        <rFont val="PT Sans"/>
        <color rgb="FF696158"/>
        <sz val="10.0"/>
      </rPr>
      <t xml:space="preserve">, restaurants, and shopping malls for 10 days as the country battles a surge in COVID-19 infections that have stretched its hospitals. </t>
    </r>
    <r>
      <rPr>
        <rFont val="PT Sans"/>
        <color rgb="FF1155CC"/>
        <sz val="10.0"/>
        <u/>
      </rPr>
      <t>Schools began reopening for some students</t>
    </r>
    <r>
      <rPr>
        <rFont val="PT Sans"/>
        <color rgb="FF696158"/>
        <sz val="10.0"/>
      </rPr>
      <t xml:space="preserve"> on April 12, 2021 - </t>
    </r>
    <r>
      <rPr>
        <rFont val="PT Sans"/>
        <color rgb="FF1155CC"/>
        <sz val="10.0"/>
        <u/>
      </rPr>
      <t>only for youngest elementary</t>
    </r>
    <r>
      <rPr>
        <rFont val="PT Sans"/>
        <color rgb="FF696158"/>
        <sz val="10.0"/>
      </rPr>
      <t xml:space="preserve"> students. Other classes </t>
    </r>
    <r>
      <rPr>
        <rFont val="PT Sans"/>
        <color rgb="FF1155CC"/>
        <sz val="10.0"/>
        <u/>
      </rPr>
      <t>will open in a phased manner</t>
    </r>
    <r>
      <rPr>
        <rFont val="PT Sans"/>
        <color rgb="FF696158"/>
        <sz val="10.0"/>
      </rPr>
      <t>. ]</t>
    </r>
  </si>
  <si>
    <r>
      <rPr>
        <rFont val="PT Sans"/>
        <color rgb="FF696158"/>
        <sz val="10.0"/>
      </rPr>
      <t xml:space="preserve">Schools and universities went fully remote as </t>
    </r>
    <r>
      <rPr>
        <rFont val="PT Sans"/>
        <color rgb="FF1155CC"/>
        <sz val="10.0"/>
        <u/>
      </rPr>
      <t>nation began three week lockdown</t>
    </r>
    <r>
      <rPr>
        <rFont val="PT Sans"/>
        <color rgb="FF696158"/>
        <sz val="10.0"/>
      </rPr>
      <t>. It is expected to end 21 of December. Kindergartens will close. Schools closed again in March 2021.</t>
    </r>
  </si>
  <si>
    <r>
      <rPr>
        <rFont val="PT Sans"/>
      </rPr>
      <t xml:space="preserve">Schools </t>
    </r>
    <r>
      <rPr>
        <rFont val="PT Sans"/>
        <color rgb="FF1155CC"/>
        <u/>
      </rPr>
      <t>opened briefly for students completing final exams</t>
    </r>
    <r>
      <rPr>
        <rFont val="PT Sans"/>
      </rPr>
      <t xml:space="preserve"> before the end of the academic year.</t>
    </r>
  </si>
  <si>
    <r>
      <rPr>
        <rFont val="PT Sans"/>
      </rPr>
      <t xml:space="preserve">See </t>
    </r>
    <r>
      <rPr>
        <rFont val="PT Sans"/>
        <color rgb="FF1155CC"/>
        <u/>
      </rPr>
      <t>Rules for New School Year</t>
    </r>
    <r>
      <rPr>
        <rFont val="PT Sans"/>
      </rPr>
      <t xml:space="preserve"> for a list of measures being put in place</t>
    </r>
  </si>
  <si>
    <t>About 300 students are to remain at home due to health reasons</t>
  </si>
  <si>
    <r>
      <rPr>
        <rFont val="PT Sans"/>
        <sz val="10.0"/>
      </rPr>
      <t xml:space="preserve">Under the voluntary plan, </t>
    </r>
    <r>
      <rPr>
        <rFont val="PT Sans"/>
        <color rgb="FF1155CC"/>
        <sz val="10.0"/>
        <u/>
      </rPr>
      <t>teachers</t>
    </r>
    <r>
      <rPr>
        <rFont val="PT Sans"/>
        <sz val="10.0"/>
      </rPr>
      <t>, people in care homes and workers at mink farms will be inoculated next, followed by workers in social services and critical infrastructure firms and people over 65 years of age.</t>
    </r>
  </si>
  <si>
    <r>
      <rPr>
        <rFont val="PT Sans"/>
      </rPr>
      <t>Funds earmarked for education switched (</t>
    </r>
    <r>
      <rPr>
        <rFont val="PT Sans"/>
        <color rgb="FF1155CC"/>
        <u/>
      </rPr>
      <t>source</t>
    </r>
    <r>
      <rPr>
        <rFont val="PT Sans"/>
      </rPr>
      <t>)</t>
    </r>
  </si>
  <si>
    <r>
      <rPr>
        <rFont val="PT Sans"/>
        <color rgb="FF1155CC"/>
        <u/>
      </rPr>
      <t>https://www.bnr.bg/en/post/101267642/bulgaria-s-schools-to-reopen-only-for-end-of-school-year-exams</t>
    </r>
    <r>
      <rPr>
        <rFont val="PT Sans"/>
        <color rgb="FF000000"/>
      </rPr>
      <t xml:space="preserve"> // </t>
    </r>
    <r>
      <rPr>
        <rFont val="PT Sans"/>
        <color rgb="FF1155CC"/>
        <u/>
      </rPr>
      <t>https://sofiaglobe.com/2020/09/15/bulgarian-schools-open-for-2020-21-year-amid-covid-19-crisis/</t>
    </r>
  </si>
  <si>
    <r>
      <rPr>
        <rFont val="PT Sans"/>
        <color rgb="FF696158"/>
      </rPr>
      <t xml:space="preserve">Schools now on </t>
    </r>
    <r>
      <rPr>
        <rFont val="PT Sans"/>
        <color rgb="FF1155CC"/>
        <u/>
      </rPr>
      <t>summer holidays</t>
    </r>
    <r>
      <rPr>
        <rFont val="PT Sans"/>
        <color rgb="FF696158"/>
      </rPr>
      <t>. Next academic year expected to begin in September 2021.
[Previously</t>
    </r>
    <r>
      <rPr>
        <rFont val="PT Sans"/>
        <color rgb="FF696158"/>
      </rPr>
      <t xml:space="preserve">: </t>
    </r>
    <r>
      <rPr>
        <rFont val="PT Sans"/>
        <color rgb="FF1155CC"/>
        <u/>
      </rPr>
      <t>Gradual reopening planned to begin May 11</t>
    </r>
    <r>
      <rPr>
        <rFont val="PT Sans"/>
        <color rgb="FF696158"/>
      </rPr>
      <t xml:space="preserve">. Reopening postponed until June 2. School year ended 1 July. </t>
    </r>
    <r>
      <rPr>
        <rFont val="PT Sans"/>
        <color rgb="FF1155CC"/>
        <u/>
      </rPr>
      <t>Schools and universities reopened 1 October</t>
    </r>
    <r>
      <rPr>
        <rFont val="PT Sans"/>
        <color rgb="FF696158"/>
      </rPr>
      <t xml:space="preserve">. In some regions, </t>
    </r>
    <r>
      <rPr>
        <rFont val="PT Sans"/>
        <color rgb="FF1155CC"/>
        <u/>
      </rPr>
      <t>students fear extremists</t>
    </r>
    <r>
      <rPr>
        <rFont val="PT Sans"/>
        <color rgb="FF696158"/>
      </rPr>
      <t xml:space="preserve"> more than covid. ]</t>
    </r>
  </si>
  <si>
    <t>"In primary, all th and th grade students go to the upper class, with the th grade and th graders being pre-class learning classes. [1st of June] Resumption of educational activities for students in exam classes (, third, final year CAP, last year of BEP and senior year)".</t>
  </si>
  <si>
    <r>
      <rPr>
        <rFont val="PT Sans"/>
        <color rgb="FF696158"/>
      </rPr>
      <t xml:space="preserve">Teacher unions in Burkina Faso are </t>
    </r>
    <r>
      <rPr>
        <rFont val="PT Sans"/>
        <color rgb="FF1155CC"/>
        <u/>
      </rPr>
      <t>urging public authorities to ensure that adequate safety measures</t>
    </r>
    <r>
      <rPr>
        <rFont val="PT Sans"/>
        <color rgb="FF696158"/>
      </rPr>
      <t xml:space="preserve"> are in place for students and educators before the reopening of schools scheduled for 11 May</t>
    </r>
  </si>
  <si>
    <t>Gradual reopening planned to begin May 11 - initial reopening postponed until June 1</t>
  </si>
  <si>
    <r>
      <rPr>
        <rFont val="PT Sans"/>
      </rPr>
      <t xml:space="preserve">In late March 2020, the UNICEF office in Burkina Faso received a </t>
    </r>
    <r>
      <rPr>
        <rFont val="PT Sans"/>
        <color rgb="FF1155CC"/>
        <u/>
      </rPr>
      <t>GPE grant of US$70,000</t>
    </r>
    <r>
      <rPr>
        <rFont val="PT Sans"/>
      </rPr>
      <t xml:space="preserve"> to support the Ministry of Education in planning its response to the coronavirus (COVID-19) pandemic. Also received a US$7 million grant from AFD.</t>
    </r>
  </si>
  <si>
    <t>https://www.facebook.com/ministereduc.burkina/</t>
  </si>
  <si>
    <r>
      <rPr>
        <rFont val="PT Sans"/>
        <color rgb="FF696158"/>
        <sz val="10.0"/>
      </rPr>
      <t xml:space="preserve">Classes </t>
    </r>
    <r>
      <rPr>
        <rFont val="PT Sans"/>
        <color rgb="FF1155CC"/>
        <sz val="10.0"/>
        <u/>
      </rPr>
      <t>continue to be held normally</t>
    </r>
    <r>
      <rPr>
        <rFont val="PT Sans"/>
        <color rgb="FF696158"/>
        <sz val="10.0"/>
      </rPr>
      <t xml:space="preserve">. The gov has recommended students wear masks.
[Prviously: Schools did not close. </t>
    </r>
    <r>
      <rPr>
        <rFont val="PT Sans"/>
        <color rgb="FF1155CC"/>
        <sz val="10.0"/>
        <u/>
      </rPr>
      <t>New academic year began 7 September</t>
    </r>
    <r>
      <rPr>
        <rFont val="PT Sans"/>
        <color rgb="FF696158"/>
        <sz val="10.0"/>
      </rPr>
      <t>. ]</t>
    </r>
  </si>
  <si>
    <r>
      <rPr>
        <rFont val="PT Sans"/>
        <color rgb="FF696158"/>
        <sz val="10.0"/>
      </rPr>
      <t xml:space="preserve">Schools now on </t>
    </r>
    <r>
      <rPr>
        <rFont val="PT Sans"/>
        <color rgb="FF1155CC"/>
        <sz val="10.0"/>
        <u/>
      </rPr>
      <t>summer holidays</t>
    </r>
    <r>
      <rPr>
        <rFont val="PT Sans"/>
        <color rgb="FF696158"/>
        <sz val="10.0"/>
      </rPr>
      <t xml:space="preserve">. The start of the </t>
    </r>
    <r>
      <rPr>
        <rFont val="PT Sans"/>
        <color rgb="FF1155CC"/>
        <sz val="10.0"/>
        <u/>
      </rPr>
      <t>next academic year begins on September 13</t>
    </r>
    <r>
      <rPr>
        <rFont val="PT Sans"/>
        <color rgb="FF696158"/>
        <sz val="10.0"/>
      </rPr>
      <t>, 2021. 
[Previously: During the week of April 20-24, th</t>
    </r>
    <r>
      <rPr>
        <rFont val="PT Sans"/>
        <color rgb="FF696158"/>
        <sz val="10.0"/>
      </rPr>
      <t xml:space="preserve">e </t>
    </r>
    <r>
      <rPr>
        <rFont val="PT Sans"/>
        <color rgb="FF1155CC"/>
        <sz val="10.0"/>
        <u/>
      </rPr>
      <t>distance education process began</t>
    </r>
    <r>
      <rPr>
        <rFont val="PT Sans"/>
        <color rgb="FF696158"/>
        <sz val="10.0"/>
      </rPr>
      <t xml:space="preserve"> using the various possible tools identified by the schools. The week of April 27, began with the broadcast on television and radio of tele and radio classes of the 1st cycle and the 12th year came to start on May 4th. </t>
    </r>
    <r>
      <rPr>
        <rFont val="PT Sans"/>
        <color rgb="FF1155CC"/>
        <sz val="10.0"/>
        <u/>
      </rPr>
      <t>Next academic year scheduled for 1 October.</t>
    </r>
    <r>
      <rPr>
        <rFont val="PT Sans"/>
        <color rgb="FF696158"/>
        <sz val="10.0"/>
      </rPr>
      <t xml:space="preserve">  New academic year </t>
    </r>
    <r>
      <rPr>
        <rFont val="PT Sans"/>
        <color rgb="FF1155CC"/>
        <sz val="10.0"/>
        <u/>
      </rPr>
      <t>began 1 October</t>
    </r>
    <r>
      <rPr>
        <rFont val="PT Sans"/>
        <color rgb="FF696158"/>
        <sz val="10.0"/>
      </rPr>
      <t xml:space="preserve"> in most of the country. In Praia, the capital, school reopening has been </t>
    </r>
    <r>
      <rPr>
        <rFont val="PT Sans"/>
        <color rgb="FF1155CC"/>
        <sz val="10.0"/>
        <u/>
      </rPr>
      <t>postponed until at least after 31 October</t>
    </r>
    <r>
      <rPr>
        <rFont val="PT Sans"/>
        <color rgb="FF696158"/>
        <sz val="10.0"/>
      </rPr>
      <t xml:space="preserve">. Face-to-face </t>
    </r>
    <r>
      <rPr>
        <rFont val="PT Sans"/>
        <color rgb="FF1155CC"/>
        <sz val="10.0"/>
        <u/>
      </rPr>
      <t>classes began in Praia on 2 November</t>
    </r>
    <r>
      <rPr>
        <rFont val="PT Sans"/>
        <color rgb="FF696158"/>
        <sz val="10.0"/>
      </rPr>
      <t xml:space="preserve"> in a phased manner. All grades back in school by 16 November. Second trimester began for both </t>
    </r>
    <r>
      <rPr>
        <rFont val="PT Sans"/>
        <color rgb="FF1155CC"/>
        <sz val="10.0"/>
        <u/>
      </rPr>
      <t>primary</t>
    </r>
    <r>
      <rPr>
        <rFont val="PT Sans"/>
        <color rgb="FF696158"/>
        <sz val="10.0"/>
      </rPr>
      <t xml:space="preserve"> and </t>
    </r>
    <r>
      <rPr>
        <rFont val="PT Sans"/>
        <color rgb="FF1155CC"/>
        <sz val="10.0"/>
        <u/>
      </rPr>
      <t>secondary</t>
    </r>
    <r>
      <rPr>
        <rFont val="PT Sans"/>
        <color rgb="FF696158"/>
        <sz val="10.0"/>
      </rPr>
      <t xml:space="preserve"> students starting 6 Jan 2021. ]</t>
    </r>
  </si>
  <si>
    <r>
      <rPr>
        <rFont val="PT Sans"/>
        <color rgb="FF696158"/>
        <sz val="10.0"/>
      </rPr>
      <t xml:space="preserve"> After a month of face-to-face classes across the archipelago - with the exception of Praia - </t>
    </r>
    <r>
      <rPr>
        <rFont val="PT Sans"/>
        <color rgb="FF1155CC"/>
        <sz val="10.0"/>
        <u/>
      </rPr>
      <t>at least seven schools have closed (ten-day periods)</t>
    </r>
    <r>
      <rPr>
        <rFont val="PT Sans"/>
        <color rgb="FF696158"/>
        <sz val="10.0"/>
      </rPr>
      <t>, due to the confirmation of infections by the new coronavirus, which causes the covid-19 disease.</t>
    </r>
  </si>
  <si>
    <t>As a complement to the face-to-face classes, there will be distance classes, transmitted by radio, television and internet.</t>
  </si>
  <si>
    <r>
      <rPr>
        <rFont val="PT Sans"/>
      </rPr>
      <t xml:space="preserve">Teachers’ unions are </t>
    </r>
    <r>
      <rPr>
        <rFont val="PT Sans"/>
        <color rgb="FF1155CC"/>
        <u/>
      </rPr>
      <t>not very receptive to the Ministry of Education’s proposal to resume classes with the e-learning system</t>
    </r>
    <r>
      <rPr>
        <rFont val="PT Sans"/>
      </rPr>
      <t xml:space="preserve">, and consider automatic pass grade to be an unreasonable alternative. // In September, the union leader </t>
    </r>
    <r>
      <rPr>
        <rFont val="PT Sans"/>
        <color rgb="FF1155CC"/>
        <u/>
      </rPr>
      <t>proposed an opening when the situation is “more acceptable”</t>
    </r>
    <r>
      <rPr>
        <rFont val="PT Sans"/>
      </rPr>
      <t>, stressing that in Cape Verde there is insufficient school infrastructure, which limits the possibility of on-site teaching with the social distance recommended by the health authorities.</t>
    </r>
  </si>
  <si>
    <t>Some areas/school resumed with split schedules and reduced class sizes. For the second level of basic and secondary education (5th grade to 12th grade), students will have more hours thn grdes 1-4, but half of the class will be in school on Mondays, Wednesdays and Fridays, while the other half will have classes on Tuesdays, Thursdays and Saturdays,</t>
  </si>
  <si>
    <r>
      <rPr>
        <rFont val="PT Sans"/>
      </rPr>
      <t>Classes will be 25 minutes, with five-minute intervals, in which students do not change rooms, but teachers, to reduce circulation within schools, said the educational officer, adding that until the 4th year schooling students will have about two hours of face-to-face classes per day, that is, four classes.
For the second level of basic and secondary education (5th year to 12th year), students will have more hours, but half of the class will be in school on Mondays, Wednesdays and Fridays, while the other half will have classes on Tuesdays, Thursdays and Saturdays, also according to Eleonora Sousa (</t>
    </r>
    <r>
      <rPr>
        <rFont val="PT Sans"/>
        <color rgb="FF1155CC"/>
        <u/>
      </rPr>
      <t>source</t>
    </r>
    <r>
      <rPr>
        <rFont val="PT Sans"/>
      </rPr>
      <t>)</t>
    </r>
  </si>
  <si>
    <t xml:space="preserve">The distance is to be guaranteed inside the classrooms, according to the director, adding that disinfectant and a cloth will be made available to students, to clean their materials and the wallet they will use, whenever they feel necessary. In the 30-minute periods for changing classes, the spaces will be cleaned by cleaning staff, the Ministry of Health spokeswoman said. </t>
  </si>
  <si>
    <r>
      <rPr>
        <rFont val="PT Sans"/>
      </rPr>
      <t>If schools have two positive cases, they must close for 10 days (</t>
    </r>
    <r>
      <rPr>
        <rFont val="PT Sans"/>
        <color rgb="FF1155CC"/>
        <u/>
      </rPr>
      <t>source</t>
    </r>
    <r>
      <rPr>
        <rFont val="PT Sans"/>
      </rPr>
      <t>)</t>
    </r>
  </si>
  <si>
    <r>
      <rPr>
        <rFont val="PT Sans"/>
        <sz val="10.0"/>
      </rPr>
      <t xml:space="preserve">This </t>
    </r>
    <r>
      <rPr>
        <rFont val="PT Sans"/>
        <color rgb="FF1155CC"/>
        <sz val="10.0"/>
        <u/>
      </rPr>
      <t>prioritisation on vaccination in Cabo Verde starts</t>
    </r>
    <r>
      <rPr>
        <rFont val="PT Sans"/>
        <sz val="10.0"/>
      </rPr>
      <t xml:space="preserve"> with health professionals and people most at risk of having the severe form of Covid-19, and who therefore may overrun the response capacity of the health service as is happening in some countries. According to the government, the priority list also includes the police, civil protection and armed forces, who are in the front line. The people who work in tourism must also be vaccinated to make tourists feel safer as the sector guarantees 25% of Cabo Verde’s Gross Domestic Product (GDP).</t>
    </r>
  </si>
  <si>
    <r>
      <rPr>
        <rFont val="PT Sans"/>
      </rPr>
      <t xml:space="preserve">In late March 2020, the UNICEF office in Cabo Verde received a </t>
    </r>
    <r>
      <rPr>
        <rFont val="PT Sans"/>
        <color rgb="FF1155CC"/>
        <u/>
      </rPr>
      <t>GPE grant of US$70,000</t>
    </r>
    <r>
      <rPr>
        <rFont val="PT Sans"/>
      </rPr>
      <t xml:space="preserve"> to support the Ministry of Education in its response to the pandemic. The grant was used to produce a video promoting distance learning via radio and TV. Also received a US$750,000 COVID-19 grant from UNICEF to provue TVs, learning materials and teacher training.</t>
    </r>
  </si>
  <si>
    <t>http://portal.minedu.gov.cv/</t>
  </si>
  <si>
    <r>
      <rPr>
        <rFont val="PT Sans"/>
      </rPr>
      <t xml:space="preserve">https://healthnews.pt/2020/09/28/aulas-de-25-minutos-e-divisao-de-turmas-no-novo-ano-letivo-em-cabo-verde/
</t>
    </r>
    <r>
      <rPr>
        <rFont val="PT Sans"/>
        <color rgb="FF1155CC"/>
        <u/>
      </rPr>
      <t>https://africa21digital.com/2020/09/30/presidente-de-cabo-verde-pede-esforco-adicional-para-reduzir-contagio-na-praia/</t>
    </r>
  </si>
  <si>
    <r>
      <rPr>
        <rFont val="PT Sans"/>
        <color rgb="FF434343"/>
        <sz val="10.0"/>
        <u/>
      </rPr>
      <t xml:space="preserve">Cambodia </t>
    </r>
    <r>
      <rPr>
        <rFont val="PT Sans"/>
        <color rgb="FF1155CC"/>
        <sz val="10.0"/>
        <u/>
      </rPr>
      <t>kicked off its vaccination drive for children aged 12-17 on August 1</t>
    </r>
    <r>
      <rPr>
        <rFont val="PT Sans"/>
        <color rgb="FF434343"/>
        <sz val="10.0"/>
        <u/>
      </rPr>
      <t xml:space="preserve"> 2021, with the </t>
    </r>
    <r>
      <rPr>
        <rFont val="PT Sans"/>
        <color rgb="FF1155CC"/>
        <sz val="10.0"/>
        <u/>
      </rPr>
      <t>goal of reopening secondary school</t>
    </r>
    <r>
      <rPr>
        <rFont val="PT Sans"/>
        <color rgb="FF434343"/>
        <sz val="10.0"/>
        <u/>
      </rPr>
      <t xml:space="preserve"> for the new academic year starting in September or October. 
[Previously</t>
    </r>
    <r>
      <rPr>
        <rFont val="PT Sans"/>
        <color rgb="FF434343"/>
        <sz val="10.0"/>
        <u/>
      </rPr>
      <t>:</t>
    </r>
    <r>
      <rPr>
        <rFont val="PT Sans"/>
        <color rgb="FF1155CC"/>
        <sz val="10.0"/>
        <u/>
      </rPr>
      <t xml:space="preserve"> The Minister of Education announced a phased-in plan to begin reopening schools in Augus</t>
    </r>
    <r>
      <rPr>
        <rFont val="PT Sans"/>
        <color rgb="FF1155CC"/>
        <sz val="10.0"/>
        <u/>
      </rPr>
      <t xml:space="preserve">t </t>
    </r>
    <r>
      <rPr>
        <rFont val="PT Sans"/>
        <color rgb="FF000000"/>
        <sz val="10.0"/>
        <u/>
      </rPr>
      <t xml:space="preserve"> with </t>
    </r>
    <r>
      <rPr>
        <rFont val="PT Sans"/>
        <color rgb="FF000000"/>
        <sz val="10.0"/>
        <u/>
      </rPr>
      <t xml:space="preserve">a </t>
    </r>
    <r>
      <rPr>
        <rFont val="PT Sans"/>
        <color rgb="FF1155CC"/>
        <sz val="10.0"/>
        <u/>
      </rPr>
      <t>list of 20 schoo</t>
    </r>
    <r>
      <rPr>
        <rFont val="PT Sans"/>
        <color rgb="FF1155CC"/>
        <sz val="10.0"/>
        <u/>
      </rPr>
      <t>ls</t>
    </r>
    <r>
      <rPr>
        <rFont val="PT Sans"/>
        <color rgb="FF000000"/>
        <sz val="10.0"/>
        <u/>
      </rPr>
      <t xml:space="preserve"> released who can beginning reopening in Phase I. Phase II of school reopenings began on 7 September. On 21 September </t>
    </r>
    <r>
      <rPr>
        <rFont val="PT Sans"/>
        <color rgb="FF1155CC"/>
        <sz val="10.0"/>
        <u/>
      </rPr>
      <t>MoE authorised directors of education departments</t>
    </r>
    <r>
      <rPr>
        <rFont val="PT Sans"/>
        <color rgb="FF000000"/>
        <sz val="10.0"/>
        <u/>
      </rPr>
      <t xml:space="preserve"> nationwide to sign a Memorandum of Understanding and issue permits for schools licensed by their respective One Window Service Office (OWSO) to reopen. </t>
    </r>
    <r>
      <rPr>
        <rFont val="PT Sans"/>
        <color rgb="FF1155CC"/>
        <sz val="10.0"/>
        <u/>
      </rPr>
      <t>Schools closed in November</t>
    </r>
    <r>
      <rPr>
        <rFont val="PT Sans"/>
        <color rgb="FF000000"/>
        <sz val="10.0"/>
        <u/>
      </rPr>
      <t xml:space="preserve"> in the capital after a rise in cases. By end of November, </t>
    </r>
    <r>
      <rPr>
        <rFont val="PT Sans"/>
        <color rgb="FF1155CC"/>
        <sz val="10.0"/>
        <u/>
      </rPr>
      <t>all schools ordered to close</t>
    </r>
    <r>
      <rPr>
        <rFont val="PT Sans"/>
        <color rgb="FF000000"/>
        <sz val="10.0"/>
        <u/>
      </rPr>
      <t xml:space="preserve">. Depsite a surge in cases in November, schools began </t>
    </r>
    <r>
      <rPr>
        <rFont val="PT Sans"/>
        <color rgb="FF1155CC"/>
        <sz val="10.0"/>
        <u/>
      </rPr>
      <t>reopening early January</t>
    </r>
    <r>
      <rPr>
        <rFont val="PT Sans"/>
        <color rgb="FF000000"/>
        <sz val="10.0"/>
        <u/>
      </rPr>
      <t xml:space="preserve">. Private schools </t>
    </r>
    <r>
      <rPr>
        <rFont val="PT Sans"/>
        <color rgb="FF1155CC"/>
        <sz val="10.0"/>
        <u/>
      </rPr>
      <t>began opening 29 December</t>
    </r>
    <r>
      <rPr>
        <rFont val="PT Sans"/>
        <color rgb="FF000000"/>
        <sz val="10.0"/>
        <u/>
      </rPr>
      <t xml:space="preserve"> and public schools are expected to start the reopening process 11 January. Cambodian Prime Minister decided to </t>
    </r>
    <r>
      <rPr>
        <rFont val="PT Sans"/>
        <color rgb="FF1155CC"/>
        <sz val="10.0"/>
        <u/>
      </rPr>
      <t>close all schools in capital Phnom Penh and southern Kandal province for two weeks in February</t>
    </r>
    <r>
      <rPr>
        <rFont val="PT Sans"/>
        <color rgb="FF000000"/>
        <sz val="10.0"/>
        <u/>
      </rPr>
      <t xml:space="preserve"> 2021 after a new community COVID-19 outbreak had been detected. </t>
    </r>
    <r>
      <rPr>
        <rFont val="PT Sans"/>
        <color rgb="FF1155CC"/>
        <sz val="10.0"/>
        <u/>
      </rPr>
      <t>All schools suspended March 21, 2021</t>
    </r>
    <r>
      <rPr>
        <rFont val="PT Sans"/>
        <color rgb="FF000000"/>
        <sz val="10.0"/>
        <u/>
      </rPr>
      <t xml:space="preserve"> until further notice.]</t>
    </r>
  </si>
  <si>
    <r>
      <rPr>
        <rFont val="PT Sans"/>
        <color rgb="FF696158"/>
        <sz val="10.0"/>
      </rPr>
      <t xml:space="preserve">Public and private educational institutions in Phnom Penh capital and Kandal provincial town were </t>
    </r>
    <r>
      <rPr>
        <rFont val="PT Sans"/>
        <color rgb="FF1155CC"/>
        <sz val="10.0"/>
        <u/>
      </rPr>
      <t>ordered shut for two weeks</t>
    </r>
    <r>
      <rPr>
        <rFont val="PT Sans"/>
        <color rgb="FF696158"/>
        <sz val="10.0"/>
      </rPr>
      <t xml:space="preserve"> after a rise in cases. Schools in capital closed again in February. </t>
    </r>
    <r>
      <rPr>
        <rFont val="PT Sans"/>
        <color rgb="FF1155CC"/>
        <sz val="10.0"/>
        <u/>
      </rPr>
      <t>All schools closed in March</t>
    </r>
    <r>
      <rPr>
        <rFont val="PT Sans"/>
        <color rgb="FF696158"/>
        <sz val="10.0"/>
      </rPr>
      <t xml:space="preserve"> until further notice.</t>
    </r>
  </si>
  <si>
    <r>
      <rPr>
        <rFont val="PT Sans"/>
        <color rgb="FF1155CC"/>
        <u/>
      </rPr>
      <t>Schools to reopen in three stages</t>
    </r>
    <r>
      <rPr>
        <rFont val="PT Sans"/>
      </rPr>
      <t>: Phase I (schools with high safety standards) opened August, Phase II (schools with medium safety standards) opened 7 Septmeber, Phase II (schools with minimal safety standards &amp; overcrowded) potentially opening in October.</t>
    </r>
  </si>
  <si>
    <r>
      <rPr>
        <rFont val="PT Sans"/>
        <color rgb="FF1155CC"/>
        <u/>
      </rPr>
      <t>Education Minister asked schools to conitnue to implementing mixed methodologies</t>
    </r>
    <r>
      <rPr>
        <rFont val="PT Sans"/>
      </rPr>
      <t xml:space="preserve"> with both online and classroom education</t>
    </r>
  </si>
  <si>
    <t>Schools must demonstrate high levels of safety in accordance with the Ministry of Health and WHO guidelines. These include regular temperature checks, regular hand washing, social distancing, and face mask use. Classes must not exceed 15 students. Additionally, schools must conduct health screenings and COVID testing for educators and students</t>
  </si>
  <si>
    <r>
      <rPr>
        <rFont val="PT Sans"/>
        <sz val="10.0"/>
      </rPr>
      <t xml:space="preserve">Hun Sen detailed that those who are on the priority list such as medical workers, </t>
    </r>
    <r>
      <rPr>
        <rFont val="PT Sans"/>
        <color rgb="FF1155CC"/>
        <sz val="10.0"/>
        <u/>
      </rPr>
      <t>teachers</t>
    </r>
    <r>
      <rPr>
        <rFont val="PT Sans"/>
        <sz val="10.0"/>
      </rPr>
      <t>, military, police, cleaners and service workers like mototaxi and taxi drivers will receive free vaccination.</t>
    </r>
  </si>
  <si>
    <r>
      <rPr>
        <rFont val="PT Sans"/>
      </rPr>
      <t xml:space="preserve">In May, </t>
    </r>
    <r>
      <rPr>
        <rFont val="PT Sans"/>
        <color rgb="FF1155CC"/>
        <u/>
      </rPr>
      <t>national budget cut in half</t>
    </r>
    <r>
      <rPr>
        <rFont val="PT Sans"/>
      </rPr>
      <t xml:space="preserve">. In Ocotber, </t>
    </r>
    <r>
      <rPr>
        <rFont val="PT Sans"/>
        <color rgb="FF1155CC"/>
        <u/>
      </rPr>
      <t>committed to protecting eduation financing</t>
    </r>
    <r>
      <rPr>
        <rFont val="PT Sans"/>
      </rPr>
      <t xml:space="preserve"> at UNESCOs Global Education Meeting. </t>
    </r>
  </si>
  <si>
    <t>MYES Education Response Plan to COVID-19 Pandemic</t>
  </si>
  <si>
    <t>https://www.phnompenhpost.com/national/ministry-confirms-reopening-selected-schools-kingdom</t>
  </si>
  <si>
    <t>http://www.xinhuanet.com/english/2020-09/07/c_139348737.htm</t>
  </si>
  <si>
    <r>
      <rPr>
        <rFont val="PT Sans"/>
        <color rgb="FF1155CC"/>
        <sz val="10.0"/>
        <u/>
      </rPr>
      <t>The next academic year begins on September 6, 2021</t>
    </r>
    <r>
      <rPr>
        <rFont val="PT Sans"/>
        <color rgb="FF696158"/>
        <sz val="10.0"/>
      </rPr>
      <t xml:space="preserve">. </t>
    </r>
    <r>
      <rPr>
        <rFont val="PT Sans"/>
        <color rgb="FF000000"/>
        <sz val="10.0"/>
      </rPr>
      <t xml:space="preserve">
[Previously</t>
    </r>
    <r>
      <rPr>
        <rFont val="PT Sans"/>
        <color rgb="FF696158"/>
        <sz val="10.0"/>
      </rPr>
      <t xml:space="preserve">: </t>
    </r>
    <r>
      <rPr>
        <rFont val="PT Sans"/>
        <color rgb="FF1155CC"/>
        <sz val="10.0"/>
        <u/>
      </rPr>
      <t>Schools and universities opened 1 June.</t>
    </r>
    <r>
      <rPr>
        <rFont val="PT Sans"/>
        <color rgb="FF696158"/>
        <sz val="10.0"/>
      </rPr>
      <t xml:space="preserve"> Next academic year </t>
    </r>
    <r>
      <rPr>
        <rFont val="PT Sans"/>
        <color rgb="FF1155CC"/>
        <sz val="10.0"/>
        <u/>
      </rPr>
      <t xml:space="preserve">planned to begin 5 October </t>
    </r>
    <r>
      <rPr>
        <rFont val="PT Sans"/>
        <color rgb="FF696158"/>
        <sz val="10.0"/>
      </rPr>
      <t xml:space="preserve">for primary and secondary school and 15 October for universities. In February 2021, Cameroon’s education authorities pleaded with parents to return their children to schools after </t>
    </r>
    <r>
      <rPr>
        <rFont val="PT Sans"/>
        <color rgb="FF1155CC"/>
        <sz val="10.0"/>
        <u/>
      </rPr>
      <t>thousands stayed home on rumors</t>
    </r>
    <r>
      <rPr>
        <rFont val="PT Sans"/>
        <color rgb="FF696158"/>
        <sz val="10.0"/>
      </rPr>
      <t xml:space="preserve"> that the youngsters would be vaccinated against COVID-19.]</t>
    </r>
  </si>
  <si>
    <t>Only exam years in primary and secondary schools have returned.</t>
  </si>
  <si>
    <r>
      <rPr>
        <rFont val="PT Sans"/>
      </rPr>
      <t xml:space="preserve">A group of trade unions in Cameroon's education sector </t>
    </r>
    <r>
      <rPr>
        <rFont val="PT Sans"/>
        <color rgb="FF1155CC"/>
        <u/>
      </rPr>
      <t>opposed the government's plan to reopen schools</t>
    </r>
    <r>
      <rPr>
        <rFont val="PT Sans"/>
      </rPr>
      <t xml:space="preserve"> on June 1 for students of examination classes.</t>
    </r>
  </si>
  <si>
    <t>All schools will be disinfected at least three times a week and that schools that lack water will be provided with the liquid daily by the government. 
Not more than 24 children will be admitted in classrooms and that only one will sit on a bench instead of four or five as has been the practice.</t>
  </si>
  <si>
    <r>
      <rPr>
        <rFont val="PT Sans"/>
      </rPr>
      <t xml:space="preserve">Education Cannot Wait (ECW) announces a </t>
    </r>
    <r>
      <rPr>
        <rFont val="PT Sans"/>
        <color rgb="FF1155CC"/>
        <u/>
      </rPr>
      <t>US$1.5 million allocation to support the education</t>
    </r>
    <r>
      <rPr>
        <rFont val="PT Sans"/>
      </rPr>
      <t xml:space="preserve"> in emergency response to the COVID-19 pandemic in Cameroon.</t>
    </r>
  </si>
  <si>
    <r>
      <rPr>
        <rFont val="PT Sans"/>
      </rPr>
      <t xml:space="preserve">There has been an alarming spike in attacks on schools and education centres in the North- and South-West of Cameroon, </t>
    </r>
    <r>
      <rPr>
        <rFont val="PT Sans"/>
        <color rgb="FF1155CC"/>
        <u/>
      </rPr>
      <t>UNICEF said in November</t>
    </r>
    <r>
      <rPr>
        <rFont val="PT Sans"/>
      </rPr>
      <t>.</t>
    </r>
  </si>
  <si>
    <t>https://www.voanews.com/africa/cameroon-opens-schools-amid-covid-19-spike</t>
  </si>
  <si>
    <t>https://www.aa.com.tr/fr/afrique/cameroun-covid-19-r%C3%A9ouverture-des-%C3%A9coles-lundi-/1860604
https://www.reuters.com/article/us-health-coronavirus-senegal-education/senegal-postpones-school-restart-after-teachers-test-positive-for-coronavirus-idUSKBN2390ZG
https://www.ei-ie.org/en/detail/16809/cameroon-the-resumption-of-face-to-face-classes-without-proper-preliminary-planning-endangers-teachers-and-students-alike</t>
  </si>
  <si>
    <r>
      <rPr>
        <rFont val="PT Sans"/>
        <color rgb="FF696158"/>
        <sz val="10.0"/>
      </rPr>
      <t xml:space="preserve">The precautions and plans in place for the start of the school year </t>
    </r>
    <r>
      <rPr>
        <rFont val="PT Sans"/>
        <color rgb="FF1155CC"/>
        <sz val="10.0"/>
        <u/>
      </rPr>
      <t>vary by region</t>
    </r>
    <r>
      <rPr>
        <rFont val="PT Sans"/>
        <color rgb="FF696158"/>
        <sz val="10.0"/>
      </rPr>
      <t>. 
[Previously: Sub-nationa</t>
    </r>
    <r>
      <rPr>
        <rFont val="PT Sans"/>
        <color rgb="FF696158"/>
        <sz val="10.0"/>
      </rPr>
      <t xml:space="preserve">l </t>
    </r>
    <r>
      <rPr>
        <rFont val="PT Sans"/>
        <color rgb="FF1155CC"/>
        <sz val="10.0"/>
        <u/>
      </rPr>
      <t>reopenings by province</t>
    </r>
    <r>
      <rPr>
        <rFont val="PT Sans"/>
        <color rgb="FF696158"/>
        <sz val="10.0"/>
      </rPr>
      <t>. Some provinces closed for the remainder of the school year. Start date of new academic year varied by province, thou</t>
    </r>
    <r>
      <rPr>
        <rFont val="PT Sans"/>
        <color rgb="FF696158"/>
        <sz val="10.0"/>
      </rPr>
      <t xml:space="preserve">gh </t>
    </r>
    <r>
      <rPr>
        <rFont val="PT Sans"/>
        <color rgb="FF1155CC"/>
        <sz val="10.0"/>
        <u/>
      </rPr>
      <t>most students resumed classes on 8 September.</t>
    </r>
    <r>
      <rPr>
        <rFont val="PT Sans"/>
        <color rgb="FF696158"/>
        <sz val="10.0"/>
      </rPr>
      <t xml:space="preserve"> Toronto went back into lockdown, b</t>
    </r>
    <r>
      <rPr>
        <rFont val="PT Sans"/>
        <color rgb="FF696158"/>
        <sz val="10.0"/>
      </rPr>
      <t xml:space="preserve">ut </t>
    </r>
    <r>
      <rPr>
        <rFont val="PT Sans"/>
        <color rgb="FF1155CC"/>
        <sz val="10.0"/>
        <u/>
      </rPr>
      <t>schools remain open</t>
    </r>
    <r>
      <rPr>
        <rFont val="PT Sans"/>
        <color rgb="FF696158"/>
        <sz val="10.0"/>
      </rPr>
      <t>. Ontari</t>
    </r>
    <r>
      <rPr>
        <rFont val="PT Sans"/>
        <color rgb="FF696158"/>
        <sz val="10.0"/>
      </rPr>
      <t xml:space="preserve">o </t>
    </r>
    <r>
      <rPr>
        <rFont val="PT Sans"/>
        <color rgb="FF1155CC"/>
        <sz val="10.0"/>
        <u/>
      </rPr>
      <t>extended online learning</t>
    </r>
    <r>
      <rPr>
        <rFont val="PT Sans"/>
        <color rgb="FF696158"/>
        <sz val="10.0"/>
      </rPr>
      <t xml:space="preserve"> for some elementary school students until 25 January. In February</t>
    </r>
    <r>
      <rPr>
        <rFont val="PT Sans"/>
        <color rgb="FF696158"/>
        <sz val="10.0"/>
      </rPr>
      <t xml:space="preserve">, </t>
    </r>
    <r>
      <rPr>
        <rFont val="PT Sans"/>
        <color rgb="FF1155CC"/>
        <sz val="10.0"/>
        <u/>
      </rPr>
      <t>all schools in Ontario</t>
    </r>
    <r>
      <rPr>
        <rFont val="PT Sans"/>
        <color rgb="FF696158"/>
        <sz val="10.0"/>
      </rPr>
      <t xml:space="preserve"> opened and March break delayed until April</t>
    </r>
    <r>
      <rPr>
        <rFont val="PT Sans"/>
        <color rgb="FF696158"/>
        <sz val="10.0"/>
      </rPr>
      <t xml:space="preserve">. </t>
    </r>
    <r>
      <rPr>
        <rFont val="PT Sans"/>
        <color rgb="FF1155CC"/>
        <sz val="10.0"/>
        <u/>
      </rPr>
      <t>High-school students across Quebec</t>
    </r>
    <r>
      <rPr>
        <rFont val="PT Sans"/>
        <color rgb="FF696158"/>
        <sz val="10.0"/>
      </rPr>
      <t xml:space="preserve"> also returned to class in person full-time in March. Canada has managed to kee</t>
    </r>
    <r>
      <rPr>
        <rFont val="PT Sans"/>
        <color rgb="FF696158"/>
        <sz val="10.0"/>
      </rPr>
      <t xml:space="preserve">p </t>
    </r>
    <r>
      <rPr>
        <rFont val="PT Sans"/>
        <color rgb="FF1155CC"/>
        <sz val="10.0"/>
        <u/>
      </rPr>
      <t>most schools open, most of the time</t>
    </r>
    <r>
      <rPr>
        <rFont val="PT Sans"/>
        <color rgb="FF696158"/>
        <sz val="10.0"/>
      </rPr>
      <t>, even in its hardest-hit Covid-19 hot spots. Ontario move</t>
    </r>
    <r>
      <rPr>
        <rFont val="PT Sans"/>
        <color rgb="FF696158"/>
        <sz val="10.0"/>
      </rPr>
      <t xml:space="preserve">d </t>
    </r>
    <r>
      <rPr>
        <rFont val="PT Sans"/>
        <color rgb="FF1155CC"/>
        <sz val="10.0"/>
        <u/>
      </rPr>
      <t>primary and secondary students to remote learning</t>
    </r>
    <r>
      <rPr>
        <rFont val="PT Sans"/>
        <color rgb="FF696158"/>
        <sz val="10.0"/>
      </rPr>
      <t xml:space="preserve"> after the April break which ended April 18, 2021. Nova Scotia will enter </t>
    </r>
    <r>
      <rPr>
        <rFont val="PT Sans"/>
        <color rgb="FF696158"/>
        <sz val="10.0"/>
      </rPr>
      <t xml:space="preserve">a </t>
    </r>
    <r>
      <rPr>
        <rFont val="PT Sans"/>
        <color rgb="FF1155CC"/>
        <sz val="10.0"/>
        <u/>
      </rPr>
      <t xml:space="preserve">provincewide lockdown </t>
    </r>
    <r>
      <rPr>
        <rFont val="PT Sans"/>
        <color rgb="FF696158"/>
        <sz val="10.0"/>
      </rPr>
      <t>for two weeks starting tomorrow as a "circuit-breaker" measure to slow the spread of COVID-19, including closure of all public/private schools.]</t>
    </r>
  </si>
  <si>
    <r>
      <rPr>
        <rFont val="PT Sans"/>
      </rPr>
      <t xml:space="preserve">In Ontario, teachers' unions take province to labour board over </t>
    </r>
    <r>
      <rPr>
        <rFont val="PT Sans"/>
        <color rgb="FF1155CC"/>
        <u/>
      </rPr>
      <t>workplace safety</t>
    </r>
    <r>
      <rPr>
        <rFont val="PT Sans"/>
      </rPr>
      <t xml:space="preserve"> as first day of school approaches. Four unions filed a joint complaint to the Ontario Labour Relations Board regarding their </t>
    </r>
    <r>
      <rPr>
        <rFont val="PT Sans"/>
        <color rgb="FF1155CC"/>
        <u/>
      </rPr>
      <t>health and safety concerns</t>
    </r>
    <r>
      <rPr>
        <rFont val="PT Sans"/>
      </rPr>
      <t xml:space="preserve"> about the back-to-school plan in late August that was dismissed.</t>
    </r>
  </si>
  <si>
    <t xml:space="preserve">Provincial and territorial governments ultimately decide who gets vaccine priority and which groups are included in the 'essential worker' catergory for the second phase of vaccination distribution. </t>
  </si>
  <si>
    <r>
      <rPr>
        <rFont val="PT Sans"/>
      </rPr>
      <t>Increased in federal funds to help with reopening of schools (</t>
    </r>
    <r>
      <rPr>
        <rFont val="PT Sans"/>
        <color rgb="FF1155CC"/>
        <u/>
      </rPr>
      <t>source</t>
    </r>
    <r>
      <rPr>
        <rFont val="PT Sans"/>
      </rPr>
      <t>)</t>
    </r>
  </si>
  <si>
    <t>https://www.canada.ca/en/public-health/services/diseases/2019-novel-coronavirus-infection/health-professionals/guidance-schools-childcare-programs.html</t>
  </si>
  <si>
    <t>https://www.cbc.ca/kidsnews/post/we-mapped-out-when-schools-across-canada-will-reopen</t>
  </si>
  <si>
    <r>
      <rPr>
        <rFont val="PT Sans"/>
        <color rgb="FF696158"/>
        <sz val="10.0"/>
      </rPr>
      <t xml:space="preserve">School year ended in July. Students are expected to </t>
    </r>
    <r>
      <rPr>
        <rFont val="PT Sans"/>
        <color rgb="FF1155CC"/>
        <sz val="10.0"/>
        <u/>
      </rPr>
      <t>return for classes the week of August 30</t>
    </r>
    <r>
      <rPr>
        <rFont val="PT Sans"/>
        <color rgb="FF696158"/>
        <sz val="10.0"/>
      </rPr>
      <t>, 2021.
[Previously: Schools are closed for the remainder of the school year</t>
    </r>
    <r>
      <rPr>
        <rFont val="PT Sans"/>
        <color rgb="FF696158"/>
        <sz val="10.0"/>
      </rPr>
      <t xml:space="preserve">. </t>
    </r>
    <r>
      <rPr>
        <rFont val="PT Sans"/>
        <color rgb="FF1155CC"/>
        <sz val="10.0"/>
        <u/>
      </rPr>
      <t>Schools began to open in a phased rollout on 26 August</t>
    </r>
    <r>
      <rPr>
        <rFont val="PT Sans"/>
        <color rgb="FF696158"/>
        <sz val="10.0"/>
      </rPr>
      <t>. School</t>
    </r>
    <r>
      <rPr>
        <rFont val="PT Sans"/>
        <color rgb="FF696158"/>
        <sz val="10.0"/>
      </rPr>
      <t xml:space="preserve">s </t>
    </r>
    <r>
      <rPr>
        <rFont val="PT Sans"/>
        <color rgb="FF1155CC"/>
        <sz val="10.0"/>
        <u/>
      </rPr>
      <t>closed on 6 Nov</t>
    </r>
    <r>
      <rPr>
        <rFont val="PT Sans"/>
        <color rgb="FF696158"/>
        <sz val="10.0"/>
      </rPr>
      <t xml:space="preserve"> due to </t>
    </r>
    <r>
      <rPr>
        <rFont val="PT Sans"/>
        <color rgb="FF696158"/>
        <sz val="10.0"/>
      </rPr>
      <t xml:space="preserve">a </t>
    </r>
    <r>
      <rPr>
        <rFont val="PT Sans"/>
        <color rgb="FF1155CC"/>
        <sz val="10.0"/>
        <u/>
      </rPr>
      <t>tropical storm</t>
    </r>
    <r>
      <rPr>
        <rFont val="PT Sans"/>
        <color rgb="FF696158"/>
        <sz val="10.0"/>
      </rPr>
      <t>. School</t>
    </r>
    <r>
      <rPr>
        <rFont val="PT Sans"/>
        <color rgb="FF696158"/>
        <sz val="10.0"/>
      </rPr>
      <t xml:space="preserve">s </t>
    </r>
    <r>
      <rPr>
        <rFont val="PT Sans"/>
        <color rgb="FF1155CC"/>
        <sz val="10.0"/>
        <u/>
      </rPr>
      <t>reopened on 10 Nov</t>
    </r>
    <r>
      <rPr>
        <rFont val="PT Sans"/>
        <color rgb="FF696158"/>
        <sz val="10.0"/>
      </rPr>
      <t xml:space="preserve"> with the exception of school damaged in the storm. Second term of school year </t>
    </r>
    <r>
      <rPr>
        <rFont val="PT Sans"/>
        <color rgb="FF1155CC"/>
        <sz val="10.0"/>
        <u/>
      </rPr>
      <t>shifted from 4 Jan to 18 Jan</t>
    </r>
    <r>
      <rPr>
        <rFont val="PT Sans"/>
        <color rgb="FF696158"/>
        <sz val="10.0"/>
      </rPr>
      <t xml:space="preserve"> for government schools.]</t>
    </r>
  </si>
  <si>
    <r>
      <rPr>
        <rFont val="PT Sans"/>
      </rPr>
      <t xml:space="preserve">Students return to classes both online and on site based on a roll out </t>
    </r>
    <r>
      <rPr>
        <rFont val="PT Sans"/>
        <color rgb="FF1155CC"/>
        <u/>
      </rPr>
      <t>provided by the government</t>
    </r>
    <r>
      <rPr>
        <rFont val="PT Sans"/>
      </rPr>
      <t xml:space="preserve">. </t>
    </r>
  </si>
  <si>
    <t>Students will have online and in person classes depending on the school and the grade</t>
  </si>
  <si>
    <r>
      <rPr>
        <rFont val="PT Sans"/>
        <sz val="10.0"/>
      </rPr>
      <t xml:space="preserve">In vaccination plan, the second stage of the voluntary vaccination programme will consist of the delivery of the vaccine to: Essential service workers, </t>
    </r>
    <r>
      <rPr>
        <rFont val="PT Sans"/>
        <color rgb="FF1155CC"/>
        <sz val="10.0"/>
        <u/>
      </rPr>
      <t>teachers and school staff</t>
    </r>
    <r>
      <rPr>
        <rFont val="PT Sans"/>
        <sz val="10.0"/>
      </rPr>
      <t>; Those living in the households of anyone from the stage one vaccination programme.</t>
    </r>
  </si>
  <si>
    <t>School reopening booklet</t>
  </si>
  <si>
    <t>https://www.gov.ky/news/press-release-details/des-school-reopening-dates</t>
  </si>
  <si>
    <t>https://caymannewsservice.com/2020/04/schools-closed-for-rest-of-term/</t>
  </si>
  <si>
    <r>
      <rPr>
        <rFont val="PT Sans"/>
        <color rgb="FF696158"/>
        <sz val="10.0"/>
      </rPr>
      <t xml:space="preserve">Since December 2020, the increase in violence has resulted in </t>
    </r>
    <r>
      <rPr>
        <rFont val="PT Sans"/>
        <color rgb="FF1155CC"/>
        <sz val="10.0"/>
        <u/>
      </rPr>
      <t>schools being forcibly shuttered, occupied or damaged</t>
    </r>
    <r>
      <rPr>
        <rFont val="PT Sans"/>
        <color rgb="FF696158"/>
        <sz val="10.0"/>
      </rPr>
      <t xml:space="preserve"> in 11 out of 16 of the country’s prefectures
[Previously</t>
    </r>
    <r>
      <rPr>
        <rFont val="PT Sans"/>
        <color rgb="FF696158"/>
        <sz val="10.0"/>
      </rPr>
      <t xml:space="preserve">: </t>
    </r>
    <r>
      <rPr>
        <rFont val="PT Sans"/>
        <color rgb="FF1155CC"/>
        <sz val="10.0"/>
        <u/>
      </rPr>
      <t xml:space="preserve">schools reopened on 15 July for final year students to prepare for and take exams. </t>
    </r>
    <r>
      <rPr>
        <rFont val="PT Sans"/>
        <color rgb="FF696158"/>
        <sz val="10.0"/>
      </rPr>
      <t xml:space="preserve">Education through </t>
    </r>
    <r>
      <rPr>
        <rFont val="PT Sans"/>
        <color rgb="FF1155CC"/>
        <sz val="10.0"/>
        <u/>
      </rPr>
      <t>radio programming</t>
    </r>
    <r>
      <rPr>
        <rFont val="PT Sans"/>
        <color rgb="FF696158"/>
        <sz val="10.0"/>
      </rPr>
      <t xml:space="preserve"> is being offered to some through a project supported by Education Cannot Wait. </t>
    </r>
    <r>
      <rPr>
        <rFont val="PT Sans"/>
        <color rgb="FF1155CC"/>
        <sz val="10.0"/>
        <u/>
      </rPr>
      <t>New academic school year began on 19 October</t>
    </r>
    <r>
      <rPr>
        <rFont val="PT Sans"/>
        <color rgb="FF696158"/>
        <sz val="10.0"/>
      </rPr>
      <t xml:space="preserve"> 2020. ]</t>
    </r>
  </si>
  <si>
    <t>Final year students returned to schools inn mid-july to prepare for exams.</t>
  </si>
  <si>
    <t>Funds from the Global Partnership for Education, managed by UNICEF in the Central African Republic, allowed the purchase of hand washing facilities, soaps and similar items that are distributed to schools across the country. Humanitarian actors have also purchased facial masks for teachers and pupils.</t>
  </si>
  <si>
    <r>
      <rPr>
        <rFont val="PT Sans"/>
      </rPr>
      <t xml:space="preserve">As part of the European Union's response to the COVID-19 crisis in Africa, the </t>
    </r>
    <r>
      <rPr>
        <rFont val="PT Sans"/>
        <color rgb="FF1155CC"/>
        <u/>
      </rPr>
      <t>European Commission has decided to grant €54 million</t>
    </r>
    <r>
      <rPr>
        <rFont val="PT Sans"/>
      </rPr>
      <t xml:space="preserve"> to the Central African Republic to help the government shore up public expenditure</t>
    </r>
  </si>
  <si>
    <t>The Education Cluster plans to introduce an Education Cash Transfer in the coming months for the most vulnerable children with the highest school drop-out risk.</t>
  </si>
  <si>
    <t>https://reports.unocha.org/en/country/car/card/3uAzeWsox8/</t>
  </si>
  <si>
    <r>
      <rPr>
        <rFont val="PT Sans"/>
        <color rgb="FF696158"/>
        <sz val="10.0"/>
      </rPr>
      <t>Restrictions due to COVID resulted in</t>
    </r>
    <r>
      <rPr>
        <rFont val="PT Sans"/>
        <color rgb="FF1155CC"/>
        <sz val="10.0"/>
        <u/>
      </rPr>
      <t xml:space="preserve"> school closures in January 2021</t>
    </r>
    <r>
      <rPr>
        <rFont val="PT Sans"/>
        <color rgb="FF696158"/>
        <sz val="10.0"/>
      </rPr>
      <t xml:space="preserve">. However, </t>
    </r>
    <r>
      <rPr>
        <rFont val="PT Sans"/>
        <color rgb="FF1155CC"/>
        <sz val="10.0"/>
        <u/>
      </rPr>
      <t>authorities have relaxed some measures</t>
    </r>
    <r>
      <rPr>
        <rFont val="PT Sans"/>
        <color rgb="FF696158"/>
        <sz val="10.0"/>
      </rPr>
      <t xml:space="preserve"> as of Jan. 14 such as the resumption of classes as public and private schools and universities.
[Previously</t>
    </r>
    <r>
      <rPr>
        <rFont val="PT Sans"/>
        <color rgb="FF696158"/>
        <sz val="10.0"/>
      </rPr>
      <t xml:space="preserve">: </t>
    </r>
    <r>
      <rPr>
        <rFont val="PT Sans"/>
        <color rgb="FF1155CC"/>
        <sz val="10.0"/>
        <u/>
      </rPr>
      <t>The government of Chad allowed schools to reopen on 25 June</t>
    </r>
    <r>
      <rPr>
        <rFont val="PT Sans"/>
        <color rgb="FF696158"/>
        <sz val="10.0"/>
      </rPr>
      <t>, provided they respect the current COVID prevention measures.]</t>
    </r>
  </si>
  <si>
    <t>On 31 December 2020, the Government of Chad issued a decree closing the land borders of the city of N’Djamena for a week starting 1 January. Schools and universities, places of worship, bars, restaurants, markets are closed.</t>
  </si>
  <si>
    <r>
      <rPr>
        <rFont val="PT Sans"/>
        <color rgb="FF696158"/>
        <sz val="10.0"/>
      </rPr>
      <t xml:space="preserve">Schools in </t>
    </r>
    <r>
      <rPr>
        <rFont val="PT Sans"/>
        <color rgb="FF1155CC"/>
        <sz val="10.0"/>
        <u/>
      </rPr>
      <t>Jersey will increase testing of students</t>
    </r>
    <r>
      <rPr>
        <rFont val="PT Sans"/>
        <color rgb="FF696158"/>
        <sz val="10.0"/>
      </rPr>
      <t xml:space="preserve"> and staff for the start of the school year in September 2021. Children in Guernsey must also have a </t>
    </r>
    <r>
      <rPr>
        <rFont val="PT Sans"/>
        <color rgb="FF1155CC"/>
        <sz val="10.0"/>
        <u/>
      </rPr>
      <t xml:space="preserve">Covid test before returning to the classroom </t>
    </r>
    <r>
      <rPr>
        <rFont val="PT Sans"/>
        <color rgb="FF696158"/>
        <sz val="10.0"/>
      </rPr>
      <t>and nurseries in September.
[Previously: Precautions taken for reopening vary by island</t>
    </r>
    <r>
      <rPr>
        <rFont val="PT Sans"/>
        <color rgb="FF696158"/>
        <sz val="10.0"/>
      </rPr>
      <t xml:space="preserve">. </t>
    </r>
    <r>
      <rPr>
        <rFont val="PT Sans"/>
        <color rgb="FF1155CC"/>
        <sz val="10.0"/>
        <u/>
      </rPr>
      <t>Schools began reopening on 8 June</t>
    </r>
    <r>
      <rPr>
        <rFont val="PT Sans"/>
        <color rgb="FF696158"/>
        <sz val="10.0"/>
      </rPr>
      <t xml:space="preserve">. New academic year </t>
    </r>
    <r>
      <rPr>
        <rFont val="PT Sans"/>
        <color rgb="FF1155CC"/>
        <sz val="10.0"/>
        <u/>
      </rPr>
      <t>began on 11 January</t>
    </r>
    <r>
      <rPr>
        <rFont val="PT Sans"/>
        <color rgb="FF696158"/>
        <sz val="10.0"/>
      </rPr>
      <t xml:space="preserve"> for students in Jersey. Guernsey's schools </t>
    </r>
    <r>
      <rPr>
        <rFont val="PT Sans"/>
        <color rgb="FF1155CC"/>
        <sz val="10.0"/>
        <u/>
      </rPr>
      <t xml:space="preserve">will stay closed to all children until at least 8 February </t>
    </r>
    <r>
      <rPr>
        <rFont val="PT Sans"/>
        <color rgb="FF696158"/>
        <sz val="10.0"/>
      </rPr>
      <t xml:space="preserve">to minimise coronavirus transmission among students and staff. Schools in Guernsey </t>
    </r>
    <r>
      <rPr>
        <rFont val="PT Sans"/>
        <color rgb="FF1155CC"/>
        <sz val="10.0"/>
        <u/>
      </rPr>
      <t>began a phased reopening on 8 March</t>
    </r>
    <r>
      <rPr>
        <rFont val="PT Sans"/>
        <color rgb="FF696158"/>
        <sz val="10.0"/>
      </rPr>
      <t xml:space="preserve"> 2021.]</t>
    </r>
  </si>
  <si>
    <r>
      <rPr>
        <rFont val="PT Sans"/>
        <color rgb="FF1155CC"/>
        <sz val="10.0"/>
        <u/>
      </rPr>
      <t>No mention of teachers</t>
    </r>
    <r>
      <rPr>
        <rFont val="PT Sans"/>
        <sz val="10.0"/>
      </rPr>
      <t xml:space="preserve"> on list of priority groups to receive vaccine.</t>
    </r>
  </si>
  <si>
    <t>https://www.itv.com/news/channel/2020-06-08/schools-in-the-channel-islands-reopen/</t>
  </si>
  <si>
    <r>
      <rPr>
        <rFont val="PT Sans"/>
        <color rgb="FF696158"/>
        <sz val="10.0"/>
      </rPr>
      <t xml:space="preserve">The MoE has </t>
    </r>
    <r>
      <rPr>
        <rFont val="PT Sans"/>
        <color rgb="FF1155CC"/>
        <sz val="10.0"/>
        <u/>
      </rPr>
      <t>allocated more funds</t>
    </r>
    <r>
      <rPr>
        <rFont val="PT Sans"/>
        <color rgb="FF696158"/>
        <sz val="10.0"/>
      </rPr>
      <t xml:space="preserve"> to support the reopening of schools for face-to-face classes. Schools </t>
    </r>
    <r>
      <rPr>
        <rFont val="PT Sans"/>
        <color rgb="FF1155CC"/>
        <sz val="10.0"/>
        <u/>
      </rPr>
      <t>began the second semester of classes</t>
    </r>
    <r>
      <rPr>
        <rFont val="PT Sans"/>
        <color rgb="FF696158"/>
        <sz val="10.0"/>
      </rPr>
      <t xml:space="preserve"> with </t>
    </r>
    <r>
      <rPr>
        <rFont val="PT Sans"/>
        <color rgb="FF1155CC"/>
        <sz val="10.0"/>
        <u/>
      </rPr>
      <t>new health protocols</t>
    </r>
    <r>
      <rPr>
        <rFont val="PT Sans"/>
        <color rgb="FF696158"/>
        <sz val="10.0"/>
      </rPr>
      <t>.
[Previously</t>
    </r>
    <r>
      <rPr>
        <rFont val="PT Sans"/>
        <color rgb="FF696158"/>
        <sz val="10.0"/>
      </rPr>
      <t xml:space="preserve">: </t>
    </r>
    <r>
      <rPr>
        <rFont val="PT Sans"/>
        <color rgb="FF1155CC"/>
        <sz val="10.0"/>
        <u/>
      </rPr>
      <t>No date of reopening announced</t>
    </r>
    <r>
      <rPr>
        <rFont val="PT Sans"/>
        <color rgb="FF696158"/>
        <sz val="10.0"/>
      </rPr>
      <t>, but application process to the School Admission System has begun. Schools have been opening on a voluntary basis. Advisory Council to reopen schools for face-to-face classes ha</t>
    </r>
    <r>
      <rPr>
        <rFont val="PT Sans"/>
        <color rgb="FF696158"/>
        <sz val="10.0"/>
      </rPr>
      <t xml:space="preserve">d </t>
    </r>
    <r>
      <rPr>
        <rFont val="PT Sans"/>
        <color rgb="FF1155CC"/>
        <sz val="10.0"/>
        <u/>
      </rPr>
      <t>first meeting on 28 October</t>
    </r>
    <r>
      <rPr>
        <rFont val="PT Sans"/>
        <color rgb="FF696158"/>
        <sz val="10.0"/>
      </rPr>
      <t>. The Mo</t>
    </r>
    <r>
      <rPr>
        <rFont val="PT Sans"/>
        <color rgb="FF696158"/>
        <sz val="10.0"/>
      </rPr>
      <t xml:space="preserve">E </t>
    </r>
    <r>
      <rPr>
        <rFont val="PT Sans"/>
        <color rgb="FF1155CC"/>
        <sz val="10.0"/>
        <u/>
      </rPr>
      <t>called for 4th year students to return to schools</t>
    </r>
    <r>
      <rPr>
        <rFont val="PT Sans"/>
        <color rgb="FF696158"/>
        <sz val="10.0"/>
      </rPr>
      <t xml:space="preserve"> in order to finish their last year of school. As of 2 November</t>
    </r>
    <r>
      <rPr>
        <rFont val="PT Sans"/>
        <color rgb="FF696158"/>
        <sz val="10.0"/>
      </rPr>
      <t xml:space="preserve">, </t>
    </r>
    <r>
      <rPr>
        <rFont val="PT Sans"/>
        <color rgb="FF1155CC"/>
        <sz val="10.0"/>
        <u/>
      </rPr>
      <t>359 schools had reopened</t>
    </r>
    <r>
      <rPr>
        <rFont val="PT Sans"/>
        <color rgb="FF696158"/>
        <sz val="10.0"/>
      </rPr>
      <t xml:space="preserve"> and ove</t>
    </r>
    <r>
      <rPr>
        <rFont val="PT Sans"/>
        <color rgb="FF696158"/>
        <sz val="10.0"/>
      </rPr>
      <t xml:space="preserve">r </t>
    </r>
    <r>
      <rPr>
        <rFont val="PT Sans"/>
        <color rgb="FF1155CC"/>
        <sz val="10.0"/>
        <u/>
      </rPr>
      <t>1000 had requested to open</t>
    </r>
    <r>
      <rPr>
        <rFont val="PT Sans"/>
        <color rgb="FF696158"/>
        <sz val="10.0"/>
      </rPr>
      <t xml:space="preserve">. Advisory council </t>
    </r>
    <r>
      <rPr>
        <rFont val="PT Sans"/>
        <color rgb="FF1155CC"/>
        <sz val="10.0"/>
        <u/>
      </rPr>
      <t>called for all educational establishments</t>
    </r>
    <r>
      <rPr>
        <rFont val="PT Sans"/>
        <color rgb="FF696158"/>
        <sz val="10.0"/>
      </rPr>
      <t xml:space="preserve"> to be open for face-to-face classes by 1 March, 2021. </t>
    </r>
    <r>
      <rPr>
        <rFont val="PT Sans"/>
        <color rgb="FF1155CC"/>
        <sz val="10.0"/>
        <u/>
      </rPr>
      <t>30% of schools opened their doors for face-to-face classes</t>
    </r>
    <r>
      <rPr>
        <rFont val="PT Sans"/>
        <color rgb="FF696158"/>
        <sz val="10.0"/>
      </rPr>
      <t xml:space="preserve"> on 1 March. </t>
    </r>
    <r>
      <rPr>
        <rFont val="PT Sans"/>
        <color rgb="FF1155CC"/>
        <sz val="10.0"/>
        <u/>
      </rPr>
      <t>Opposition has been growing</t>
    </r>
    <r>
      <rPr>
        <rFont val="PT Sans"/>
        <color rgb="FF696158"/>
        <sz val="10.0"/>
      </rPr>
      <t xml:space="preserve"> to the reopening.]
</t>
    </r>
  </si>
  <si>
    <t>Schools opened in a voluntary manner. MoE called for 4th year students to return at the end of October. An advisory council is working to plan the reopening of all schools for the next academic year.</t>
  </si>
  <si>
    <r>
      <rPr>
        <rFont val="PT Sans"/>
      </rPr>
      <t xml:space="preserve">The Colegio de Profesores de Chile (CPC), a national union of primary and secondary school teachers in Chile, </t>
    </r>
    <r>
      <rPr>
        <rFont val="PT Sans"/>
        <color rgb="FF1155CC"/>
        <u/>
      </rPr>
      <t>rejected the government‘s decision to resume schools in May</t>
    </r>
    <r>
      <rPr>
        <rFont val="PT Sans"/>
      </rPr>
      <t xml:space="preserve"> amid the global COVID-19 pandemic. The gov </t>
    </r>
    <r>
      <rPr>
        <rFont val="PT Sans"/>
        <color rgb="FF1155CC"/>
        <u/>
      </rPr>
      <t>agreed to delay the reopening</t>
    </r>
    <r>
      <rPr>
        <rFont val="PT Sans"/>
      </rPr>
      <t>, and has also implemented Open TV lessons after being pressured by the unions.</t>
    </r>
  </si>
  <si>
    <t>Return has been possible thanks to coronavirus mitigation measures such as the use of masks, alcohol gel and necessary distancing</t>
  </si>
  <si>
    <r>
      <rPr>
        <rFont val="PT Sans"/>
        <sz val="10.0"/>
      </rPr>
      <t xml:space="preserve">In addition to starting with health workers in critical patient units, </t>
    </r>
    <r>
      <rPr>
        <rFont val="PT Sans"/>
        <color rgb="FF1155CC"/>
        <sz val="10.0"/>
        <u/>
      </rPr>
      <t>the program considers the following priorities</t>
    </r>
    <r>
      <rPr>
        <rFont val="PT Sans"/>
        <sz val="10.0"/>
      </rPr>
      <t>, based on the risk levels of the different groups: The first priority is people deployed in the COVID-19 emergency. The second priority is senior citizens and people with chronic illnesses, with priority going to those in long-term residential care homes. And the third priority is other groups in the target population, based on their degree of risk.</t>
    </r>
  </si>
  <si>
    <t>https://www.mineduc.cl/noticias/page/2/</t>
  </si>
  <si>
    <r>
      <rPr>
        <rFont val="PT Sans"/>
        <color rgb="FF696158"/>
        <u/>
      </rPr>
      <t xml:space="preserve">https://www.bbc.com/mundo/noticias-america-latina-52394763
</t>
    </r>
    <r>
      <rPr>
        <rFont val="PT Sans"/>
        <color rgb="FF1155CC"/>
        <u/>
      </rPr>
      <t>https://www.mineduc.cl/mas-de-1000-colegios-han-solicitado-abrir-sus-puertas/</t>
    </r>
    <r>
      <rPr>
        <rFont val="PT Sans"/>
        <color rgb="FF000000"/>
      </rPr>
      <t xml:space="preserve">
</t>
    </r>
    <r>
      <rPr>
        <rFont val="PT Sans"/>
        <color rgb="FF1155CC"/>
        <u/>
      </rPr>
      <t>https://www.mineduc.cl/mineduc-llama-a-los-alumnos-de-4-medio-a-volver-a-clases-presenciales/</t>
    </r>
    <r>
      <rPr>
        <rFont val="PT Sans"/>
        <color rgb="FF000000"/>
      </rPr>
      <t xml:space="preserve">
</t>
    </r>
    <r>
      <rPr>
        <rFont val="PT Sans"/>
        <color rgb="FF1155CC"/>
        <u/>
      </rPr>
      <t>https://www.mineduc.cl/50-municipios-han-solicitado-abrir-las-puertas-de-sus-colegios/</t>
    </r>
  </si>
  <si>
    <r>
      <rPr>
        <rFont val="PT Sans"/>
        <color rgb="FF000000"/>
        <sz val="10.0"/>
        <u/>
      </rPr>
      <t xml:space="preserve">All kindergarten, primary and middle school students in Beijing </t>
    </r>
    <r>
      <rPr>
        <rFont val="PT Sans"/>
        <color rgb="FF1155CC"/>
        <sz val="10.0"/>
        <u/>
      </rPr>
      <t>started their spring semester on campus on Monday March 1</t>
    </r>
    <r>
      <rPr>
        <rFont val="PT Sans"/>
        <color rgb="FF000000"/>
        <sz val="10.0"/>
        <u/>
      </rPr>
      <t>, 2021. Schools now on summer holidays. Next academic yesr expected to begin August 31, 2021.
[Previously</t>
    </r>
    <r>
      <rPr>
        <rFont val="PT Sans"/>
        <color rgb="FF000000"/>
        <sz val="10.0"/>
        <u/>
      </rPr>
      <t xml:space="preserve">: </t>
    </r>
    <r>
      <rPr>
        <rFont val="PT Sans"/>
        <color rgb="FF1155CC"/>
        <sz val="10.0"/>
        <u/>
      </rPr>
      <t>Schools began reopening on 27 Apr</t>
    </r>
    <r>
      <rPr>
        <rFont val="PT Sans"/>
        <color rgb="FF1155CC"/>
        <sz val="10.0"/>
        <u/>
      </rPr>
      <t>il</t>
    </r>
    <r>
      <rPr>
        <rFont val="PT Sans"/>
        <color rgb="FF000000"/>
        <sz val="10.0"/>
        <u/>
      </rPr>
      <t xml:space="preserve"> in many major cities across the country. Students i</t>
    </r>
    <r>
      <rPr>
        <rFont val="PT Sans"/>
        <color rgb="FF000000"/>
        <sz val="10.0"/>
        <u/>
      </rPr>
      <t xml:space="preserve">n </t>
    </r>
    <r>
      <rPr>
        <rFont val="PT Sans"/>
        <color rgb="FF1155CC"/>
        <sz val="10.0"/>
        <u/>
      </rPr>
      <t>Wuhan returned to classes 6 M</t>
    </r>
    <r>
      <rPr>
        <rFont val="PT Sans"/>
        <color rgb="FF1155CC"/>
        <sz val="10.0"/>
        <u/>
      </rPr>
      <t>ay</t>
    </r>
    <r>
      <rPr>
        <rFont val="PT Sans"/>
        <color rgb="FF000000"/>
        <sz val="10.0"/>
        <u/>
      </rPr>
      <t>.</t>
    </r>
    <r>
      <rPr>
        <rFont val="PT Sans"/>
        <color rgb="FF000000"/>
        <sz val="10.0"/>
        <u/>
      </rPr>
      <t xml:space="preserve">  </t>
    </r>
    <r>
      <rPr>
        <rFont val="PT Sans"/>
        <color rgb="FF1155CC"/>
        <sz val="10.0"/>
        <u/>
      </rPr>
      <t xml:space="preserve">Bejing reclosed schools after cases spiked on June </t>
    </r>
    <r>
      <rPr>
        <rFont val="PT Sans"/>
        <color rgb="FF1155CC"/>
        <sz val="10.0"/>
        <u/>
      </rPr>
      <t xml:space="preserve">17. </t>
    </r>
    <r>
      <rPr>
        <rFont val="PT Sans"/>
        <color rgb="FF1155CC"/>
        <sz val="10.0"/>
        <u/>
      </rPr>
      <t xml:space="preserve">
Many schools reopened for the new academic year on 1 Septembe</t>
    </r>
    <r>
      <rPr>
        <rFont val="PT Sans"/>
        <color rgb="FF1155CC"/>
        <sz val="10.0"/>
        <u/>
      </rPr>
      <t>r.</t>
    </r>
    <r>
      <rPr>
        <rFont val="PT Sans"/>
        <color rgb="FF000000"/>
        <sz val="10.0"/>
        <u/>
      </rPr>
      <t xml:space="preserve"> Localized </t>
    </r>
    <r>
      <rPr>
        <rFont val="PT Sans"/>
        <color rgb="FF1155CC"/>
        <sz val="10.0"/>
        <u/>
      </rPr>
      <t>shutdowns of schools</t>
    </r>
    <r>
      <rPr>
        <rFont val="PT Sans"/>
        <color rgb="FF000000"/>
        <sz val="10.0"/>
        <u/>
      </rPr>
      <t xml:space="preserve"> in three cities on 23 November which experienced flare ups of cases. ]</t>
    </r>
  </si>
  <si>
    <t>There have been localized shutdowns as cases rise in different areas. Beijing closed schools in June. Other schools closed in November with flare-ups of cases.</t>
  </si>
  <si>
    <r>
      <rPr>
        <rFont val="PT Sans"/>
        <color rgb="FF666666"/>
      </rPr>
      <t xml:space="preserve">Gradual re-opening by city. 
</t>
    </r>
    <r>
      <rPr>
        <rFont val="PT Sans"/>
        <i/>
        <color rgb="FF666666"/>
      </rPr>
      <t>April 27</t>
    </r>
    <r>
      <rPr>
        <rFont val="PT Sans"/>
        <color rgb="FF666666"/>
      </rPr>
      <t xml:space="preserve"> - "Shanghai welcomed back pupils in their final years of middle and high school, while Beijing allowed students preparing for China's university entrance exam in July to return." Wuhan scheduled to open schools May 6. </t>
    </r>
  </si>
  <si>
    <r>
      <rPr>
        <rFont val="PT Sans"/>
        <color rgb="FF1155CC"/>
        <sz val="10.0"/>
        <u/>
      </rPr>
      <t>Since June</t>
    </r>
    <r>
      <rPr>
        <rFont val="PT Sans"/>
        <sz val="10.0"/>
      </rPr>
      <t xml:space="preserve">, an unknown number of People’s Liberation Army members have received shots, and essential city workers started getting vaccinated in July. All in all, roughly 1 million people have received emergency authorization vaccines so far, including employees of state-owned enterprises, Huawei employees in 180 countries, and Chinese diplomats. There are currently </t>
    </r>
    <r>
      <rPr>
        <rFont val="PT Sans"/>
        <color rgb="FF1155CC"/>
        <sz val="10.0"/>
        <u/>
      </rPr>
      <t>nine prioritized groups</t>
    </r>
    <r>
      <rPr>
        <rFont val="PT Sans"/>
        <sz val="10.0"/>
      </rPr>
      <t xml:space="preserve"> to receive the vaccine, including health sector workers, delivery workers, people whose jobs require overseas travel, public servants, and utilities employees</t>
    </r>
  </si>
  <si>
    <r>
      <rPr>
        <rFont val="PT Sans"/>
      </rPr>
      <t>Ministry of Fiance announced an increase in spending for complulsory education (</t>
    </r>
    <r>
      <rPr>
        <rFont val="PT Sans"/>
        <color rgb="FF1155CC"/>
        <u/>
      </rPr>
      <t>source</t>
    </r>
    <r>
      <rPr>
        <rFont val="PT Sans"/>
      </rPr>
      <t>). Many universities announced cuts to their research budgets (</t>
    </r>
    <r>
      <rPr>
        <rFont val="PT Sans"/>
        <color rgb="FF1155CC"/>
        <u/>
      </rPr>
      <t>source</t>
    </r>
    <r>
      <rPr>
        <rFont val="PT Sans"/>
      </rPr>
      <t>)</t>
    </r>
  </si>
  <si>
    <r>
      <rPr>
        <rFont val="PT Sans"/>
      </rPr>
      <t xml:space="preserve">There has been a </t>
    </r>
    <r>
      <rPr>
        <rFont val="PT Sans"/>
        <color rgb="FF1155CC"/>
        <u/>
      </rPr>
      <t>rise in anxiety and depression</t>
    </r>
    <r>
      <rPr>
        <rFont val="PT Sans"/>
      </rPr>
      <t xml:space="preserve"> among CHinese teenagers during the pandemic. </t>
    </r>
  </si>
  <si>
    <r>
      <rPr>
        <rFont val="PT Sans"/>
        <color rgb="FF000000"/>
        <sz val="10.0"/>
        <u/>
      </rPr>
      <t xml:space="preserve">Ministry of Education </t>
    </r>
    <r>
      <rPr>
        <rFont val="PT Sans"/>
        <color rgb="FF1155CC"/>
        <sz val="10.0"/>
        <u/>
      </rPr>
      <t>announced guidelines</t>
    </r>
    <r>
      <rPr>
        <rFont val="PT Sans"/>
        <color rgb="FF000000"/>
        <sz val="10.0"/>
        <u/>
      </rPr>
      <t xml:space="preserve"> for the safe reopening of face-to-face classes. Schools have been opening across the country (</t>
    </r>
    <r>
      <rPr>
        <rFont val="PT Sans"/>
        <color rgb="FF1155CC"/>
        <sz val="10.0"/>
        <u/>
      </rPr>
      <t>Girardot</t>
    </r>
    <r>
      <rPr>
        <rFont val="PT Sans"/>
        <color rgb="FF000000"/>
        <sz val="10.0"/>
        <u/>
      </rPr>
      <t xml:space="preserve">, </t>
    </r>
    <r>
      <rPr>
        <rFont val="PT Sans"/>
        <color rgb="FF1155CC"/>
        <sz val="10.0"/>
        <u/>
      </rPr>
      <t>Florencia and Caqueta</t>
    </r>
    <r>
      <rPr>
        <rFont val="PT Sans"/>
        <color rgb="FF000000"/>
        <sz val="10.0"/>
        <u/>
      </rPr>
      <t xml:space="preserve">, </t>
    </r>
    <r>
      <rPr>
        <rFont val="PT Sans"/>
        <color rgb="FF1155CC"/>
        <sz val="10.0"/>
        <u/>
      </rPr>
      <t>Valle del Cauca</t>
    </r>
    <r>
      <rPr>
        <rFont val="PT Sans"/>
        <color rgb="FF000000"/>
        <sz val="10.0"/>
        <u/>
      </rPr>
      <t xml:space="preserve">, </t>
    </r>
    <r>
      <rPr>
        <rFont val="PT Sans"/>
        <color rgb="FF1155CC"/>
        <sz val="10.0"/>
        <u/>
      </rPr>
      <t>Guaviare</t>
    </r>
    <r>
      <rPr>
        <rFont val="PT Sans"/>
        <color rgb="FF000000"/>
        <sz val="10.0"/>
        <u/>
      </rPr>
      <t xml:space="preserve">, </t>
    </r>
    <r>
      <rPr>
        <rFont val="PT Sans"/>
        <color rgb="FF1155CC"/>
        <sz val="10.0"/>
        <u/>
      </rPr>
      <t>Barranquilla and Atlantico</t>
    </r>
    <r>
      <rPr>
        <rFont val="PT Sans"/>
        <color rgb="FF000000"/>
        <sz val="10.0"/>
        <u/>
      </rPr>
      <t xml:space="preserve">, </t>
    </r>
    <r>
      <rPr>
        <rFont val="PT Sans"/>
        <color rgb="FF1155CC"/>
        <sz val="10.0"/>
        <u/>
      </rPr>
      <t>Funza</t>
    </r>
    <r>
      <rPr>
        <rFont val="PT Sans"/>
        <color rgb="FF000000"/>
        <sz val="10.0"/>
        <u/>
      </rPr>
      <t xml:space="preserve">, </t>
    </r>
    <r>
      <rPr>
        <rFont val="PT Sans"/>
        <color rgb="FF1155CC"/>
        <sz val="10.0"/>
        <u/>
      </rPr>
      <t>Efe Cafetero</t>
    </r>
    <r>
      <rPr>
        <rFont val="PT Sans"/>
        <color rgb="FF000000"/>
        <sz val="10.0"/>
        <u/>
      </rPr>
      <t xml:space="preserve">, </t>
    </r>
    <r>
      <rPr>
        <rFont val="PT Sans"/>
        <color rgb="FF1155CC"/>
        <sz val="10.0"/>
        <u/>
      </rPr>
      <t>Medellin</t>
    </r>
    <r>
      <rPr>
        <rFont val="PT Sans"/>
        <color rgb="FF000000"/>
        <sz val="10.0"/>
        <u/>
      </rPr>
      <t xml:space="preserve">, </t>
    </r>
    <r>
      <rPr>
        <rFont val="PT Sans"/>
        <color rgb="FF1155CC"/>
        <sz val="10.0"/>
        <u/>
      </rPr>
      <t>Armenia</t>
    </r>
    <r>
      <rPr>
        <rFont val="PT Sans"/>
        <color rgb="FF000000"/>
        <sz val="10.0"/>
        <u/>
      </rPr>
      <t xml:space="preserve">, </t>
    </r>
    <r>
      <rPr>
        <rFont val="PT Sans"/>
        <color rgb="FF1155CC"/>
        <sz val="10.0"/>
        <u/>
      </rPr>
      <t>Caldas</t>
    </r>
    <r>
      <rPr>
        <rFont val="PT Sans"/>
        <color rgb="FF000000"/>
        <sz val="10.0"/>
        <u/>
      </rPr>
      <t xml:space="preserve">, </t>
    </r>
    <r>
      <rPr>
        <rFont val="PT Sans"/>
        <color rgb="FF1155CC"/>
        <sz val="10.0"/>
        <u/>
      </rPr>
      <t>Taraza</t>
    </r>
    <r>
      <rPr>
        <rFont val="PT Sans"/>
        <color rgb="FF000000"/>
        <sz val="10.0"/>
        <u/>
      </rPr>
      <t>)for in-person learning.
[Previously</t>
    </r>
    <r>
      <rPr>
        <rFont val="PT Sans"/>
        <color rgb="FF000000"/>
        <sz val="10.0"/>
        <u/>
      </rPr>
      <t xml:space="preserve">: </t>
    </r>
    <r>
      <rPr>
        <rFont val="PT Sans"/>
        <color rgb="FF1155CC"/>
        <sz val="10.0"/>
        <u/>
      </rPr>
      <t>Schools to remain closed indefinite</t>
    </r>
    <r>
      <rPr>
        <rFont val="PT Sans"/>
        <color rgb="FF1155CC"/>
        <sz val="10.0"/>
        <u/>
      </rPr>
      <t>ly</t>
    </r>
    <r>
      <rPr>
        <rFont val="PT Sans"/>
        <color rgb="FF000000"/>
        <sz val="10.0"/>
        <u/>
      </rPr>
      <t>, at first</t>
    </r>
    <r>
      <rPr>
        <rFont val="PT Sans"/>
        <color rgb="FF000000"/>
        <sz val="10.0"/>
        <u/>
      </rPr>
      <t xml:space="preserve">. </t>
    </r>
    <r>
      <rPr>
        <rFont val="PT Sans"/>
        <color rgb="FF1155CC"/>
        <sz val="10.0"/>
        <u/>
      </rPr>
      <t>Gov announced that it would pilot a return to schools in municipalities with little to no cases of COVID in Septemb</t>
    </r>
    <r>
      <rPr>
        <rFont val="PT Sans"/>
        <color rgb="FF1155CC"/>
        <sz val="10.0"/>
        <u/>
      </rPr>
      <t>er</t>
    </r>
    <r>
      <rPr>
        <rFont val="PT Sans"/>
        <color rgb="FF000000"/>
        <sz val="10.0"/>
        <u/>
      </rPr>
      <t>. (No specific date set yet). Plans include blended learning and schools opening have to adhere to guidelines and protocols. Some municipalities, such as Medellin and Barranquilla, have decided to end the school year online with no return to classrooms. In other municipalitie</t>
    </r>
    <r>
      <rPr>
        <rFont val="PT Sans"/>
        <color rgb="FF000000"/>
        <sz val="10.0"/>
        <u/>
      </rPr>
      <t xml:space="preserve">s </t>
    </r>
    <r>
      <rPr>
        <rFont val="PT Sans"/>
        <color rgb="FF1155CC"/>
        <sz val="10.0"/>
        <u/>
      </rPr>
      <t>some schools are planning to open, such as private schools in Bogo</t>
    </r>
    <r>
      <rPr>
        <rFont val="PT Sans"/>
        <color rgb="FF1155CC"/>
        <sz val="10.0"/>
        <u/>
      </rPr>
      <t>ta</t>
    </r>
    <r>
      <rPr>
        <rFont val="PT Sans"/>
        <color rgb="FF000000"/>
        <sz val="10.0"/>
        <u/>
      </rPr>
      <t xml:space="preserve">. Some areas, such as Cali, had </t>
    </r>
    <r>
      <rPr>
        <rFont val="PT Sans"/>
        <color rgb="FF1155CC"/>
        <sz val="10.0"/>
        <u/>
      </rPr>
      <t xml:space="preserve">students resume classes in an alternating day format </t>
    </r>
    <r>
      <rPr>
        <rFont val="PT Sans"/>
        <color rgb="FF000000"/>
        <sz val="10.0"/>
        <u/>
      </rPr>
      <t xml:space="preserve">on 29 September. </t>
    </r>
    <r>
      <rPr>
        <rFont val="PT Sans"/>
        <color rgb="FF1155CC"/>
        <sz val="10.0"/>
        <u/>
      </rPr>
      <t>Reopening data</t>
    </r>
    <r>
      <rPr>
        <rFont val="PT Sans"/>
        <color rgb="FF000000"/>
        <sz val="10.0"/>
        <u/>
      </rPr>
      <t xml:space="preserve"> for the country with information on number of schools open, and students in alternative education modality introduced by MoE in August. ]</t>
    </r>
  </si>
  <si>
    <r>
      <rPr>
        <rFont val="PT Sans"/>
      </rPr>
      <t xml:space="preserve">Country is implementing a </t>
    </r>
    <r>
      <rPr>
        <rFont val="PT Sans"/>
        <color rgb="FF1155CC"/>
        <u/>
      </rPr>
      <t>pilot of a return to face-to-face classes</t>
    </r>
    <r>
      <rPr>
        <rFont val="PT Sans"/>
      </rPr>
      <t xml:space="preserve"> with some areas with low case numbers returning first. </t>
    </r>
  </si>
  <si>
    <t>It is not compulsory to attend educational institutions, so classes alternate between face-to-face and virtual.</t>
  </si>
  <si>
    <r>
      <rPr>
        <rFont val="PT Sans"/>
        <color rgb="FF1155CC"/>
        <sz val="10.0"/>
        <u/>
      </rPr>
      <t>Minister Ruiz said there is already a prioritized population</t>
    </r>
    <r>
      <rPr>
        <rFont val="PT Sans"/>
        <sz val="10.0"/>
      </rPr>
      <t xml:space="preserve"> which is the people over 60 years of age (6.8 million people), people with comorbidities (6.7 million) and health workers (800,000 people).</t>
    </r>
  </si>
  <si>
    <t>https://www.semana.com/educacion/articulo/publican-protocolos-para-el-retorno-gradual-de-clases-presenciales-en-colombia/202039/</t>
  </si>
  <si>
    <t>https://www.eltiempo.com/colombia/cali/estudiantes-retornaron-a-los-colegios-de-cali-en-medio-del-covid-19-540480
https://www.eltiempo.com/bogota/regreso-a-clases-cuando-regresan-los-ninos-a-colegios-de-bogota-536497</t>
  </si>
  <si>
    <r>
      <rPr>
        <rFont val="PT Sans"/>
        <color rgb="FF696158"/>
        <sz val="10.0"/>
      </rPr>
      <t xml:space="preserve">The entrance </t>
    </r>
    <r>
      <rPr>
        <rFont val="PT Sans"/>
        <color rgb="FF1155CC"/>
        <sz val="10.0"/>
        <u/>
      </rPr>
      <t xml:space="preserve">examination </t>
    </r>
    <r>
      <rPr>
        <rFont val="PT Sans"/>
        <color rgb="FF696158"/>
        <sz val="10.0"/>
      </rPr>
      <t xml:space="preserve">for sixth and Cepe will take place on September 7 throughout the country. And the baccalaureate should start on September 12th.
[Previously: Gov </t>
    </r>
    <r>
      <rPr>
        <rFont val="PT Sans"/>
        <color rgb="FF1155CC"/>
        <sz val="10.0"/>
        <u/>
      </rPr>
      <t>announced resumption of classes beginning 1 of July</t>
    </r>
    <r>
      <rPr>
        <rFont val="PT Sans"/>
        <color rgb="FF696158"/>
        <sz val="10.0"/>
      </rPr>
      <t>. New school year expected to begin in November. Classes began t</t>
    </r>
    <r>
      <rPr>
        <rFont val="PT Sans"/>
        <color rgb="FF696158"/>
        <sz val="10.0"/>
      </rPr>
      <t xml:space="preserve">o </t>
    </r>
    <r>
      <rPr>
        <rFont val="PT Sans"/>
        <color rgb="FF1155CC"/>
        <sz val="10.0"/>
        <u/>
      </rPr>
      <t>resume on 1 July</t>
    </r>
    <r>
      <rPr>
        <rFont val="PT Sans"/>
        <color rgb="FF696158"/>
        <sz val="10.0"/>
      </rPr>
      <t xml:space="preserve"> for exam students. Kindergarten, primary (Cp and Ce), middle school (6th and 5th), high school (2nd and 1st) students are called to resume classes from </t>
    </r>
    <r>
      <rPr>
        <rFont val="PT Sans"/>
        <color rgb="FF1155CC"/>
        <sz val="10.0"/>
        <u/>
      </rPr>
      <t>Monday, September 14 until October 23</t>
    </r>
    <r>
      <rPr>
        <rFont val="PT Sans"/>
        <color rgb="FF696158"/>
        <sz val="10.0"/>
      </rPr>
      <t xml:space="preserve">. Schools </t>
    </r>
    <r>
      <rPr>
        <rFont val="PT Sans"/>
        <color rgb="FF1155CC"/>
        <sz val="10.0"/>
        <u/>
      </rPr>
      <t>closed in February</t>
    </r>
    <r>
      <rPr>
        <rFont val="PT Sans"/>
        <color rgb="FF696158"/>
        <sz val="10.0"/>
      </rPr>
      <t xml:space="preserve"> due to rise in new variants. </t>
    </r>
    <r>
      <rPr>
        <rFont val="PT Sans"/>
        <color rgb="FF1155CC"/>
        <sz val="10.0"/>
        <u/>
      </rPr>
      <t>Classes resumed in March</t>
    </r>
    <r>
      <rPr>
        <rFont val="PT Sans"/>
        <color rgb="FF696158"/>
        <sz val="10.0"/>
      </rPr>
      <t xml:space="preserve"> for students, but first trimester exams cancelled. ] </t>
    </r>
  </si>
  <si>
    <t>Those students preparing for the BAC resumed classes first.</t>
  </si>
  <si>
    <t>students of Cm1-Cm2, 4ème-3ème, terminale and license3 began classes 1 July. Final phase of reopening began on 14 September with Kindergarten, primary (Cp and Ce), middle school (6th and 5th), high school (2nd and 1st) students.</t>
  </si>
  <si>
    <r>
      <rPr>
        <rFont val="PT Sans"/>
      </rPr>
      <t xml:space="preserve">The </t>
    </r>
    <r>
      <rPr>
        <rFont val="PT Sans"/>
        <color rgb="FF1155CC"/>
        <u/>
      </rPr>
      <t>National Union of Teachers of the University of the Comoros</t>
    </r>
    <r>
      <rPr>
        <rFont val="PT Sans"/>
      </rPr>
      <t xml:space="preserve"> (Sneuc) lifted its slogan after two weeks of strike action. Union officials announced the resumption of classes for second-year students on Monday, August 24. The resumption of classes "was ratified after the payment of our two months' salary and the promise to send health kits to university sites as of Monday," said Abdou Saïd Mouignidaho, the boss of Sneuc,</t>
    </r>
  </si>
  <si>
    <t>Social distancing, wearing a mask and washing hands are therefore strongly recommended.</t>
  </si>
  <si>
    <t>https://alwatwan.net/education/reprise-des-cours-i-les-%C3%A9tablissements-pr%C3%AAts-pour-accueillir-les-%C3%A9l%C3%A8ves.html
https://alwatwan.net/education/education-nationale-i-la-derni%C3%A8re-reprise-des-cours-pr%C3%A9vue-ce-lundi.html</t>
  </si>
  <si>
    <r>
      <rPr>
        <rFont val="PT Sans"/>
        <color rgb="FF696158"/>
        <sz val="10.0"/>
      </rPr>
      <t xml:space="preserve">According to the adjusted calendar published by the ministry in charge of the sector, the current school year, 2020-2021, will end on September 8. And the </t>
    </r>
    <r>
      <rPr>
        <rFont val="PT Sans"/>
        <color rgb="FF1155CC"/>
        <sz val="10.0"/>
        <u/>
      </rPr>
      <t>next school year, 2021-2022, is set for October 4 across the country for public and private institutions</t>
    </r>
    <r>
      <rPr>
        <rFont val="PT Sans"/>
        <color rgb="FF696158"/>
        <sz val="10.0"/>
      </rPr>
      <t>.
[Previously: Government is discussing plans to open soon. However, teachers' Union released six conditions that must be met before schools are reopened including health system must have capacity for testing; transmission must be minimized; preventative measures must be in place in schools; must be able to manage risk of new cases; school communities must be fully informed and bought in to new safety measures. See Education International announcement in source</t>
    </r>
    <r>
      <rPr>
        <rFont val="PT Sans"/>
        <color rgb="FF696158"/>
        <sz val="10.0"/>
      </rPr>
      <t xml:space="preserve">s. </t>
    </r>
    <r>
      <rPr>
        <rFont val="PT Sans"/>
        <color rgb="FF1155CC"/>
        <sz val="10.0"/>
        <u/>
      </rPr>
      <t>Schools have reopened</t>
    </r>
    <r>
      <rPr>
        <rFont val="PT Sans"/>
        <color rgb="FF696158"/>
        <sz val="10.0"/>
      </rPr>
      <t xml:space="preserve"> partially starting 10 August. Schools</t>
    </r>
    <r>
      <rPr>
        <rFont val="PT Sans"/>
        <color rgb="FF696158"/>
        <sz val="10.0"/>
      </rPr>
      <t xml:space="preserve"> </t>
    </r>
    <r>
      <rPr>
        <rFont val="PT Sans"/>
        <color rgb="FF1155CC"/>
        <sz val="10.0"/>
        <u/>
      </rPr>
      <t>fully reopened</t>
    </r>
    <r>
      <rPr>
        <rFont val="PT Sans"/>
        <color rgb="FF696158"/>
        <sz val="10.0"/>
      </rPr>
      <t xml:space="preserve"> on 12 October. Schools began </t>
    </r>
    <r>
      <rPr>
        <rFont val="PT Sans"/>
        <color rgb="FF1155CC"/>
        <sz val="10.0"/>
        <u/>
      </rPr>
      <t>holiday acaemic break earlier</t>
    </r>
    <r>
      <rPr>
        <rFont val="PT Sans"/>
        <color rgb="FF696158"/>
        <sz val="10.0"/>
      </rPr>
      <t xml:space="preserve"> as announced by the communications minister due to a rise in covid cases. Groups have </t>
    </r>
    <r>
      <rPr>
        <rFont val="PT Sans"/>
        <color rgb="FF1155CC"/>
        <sz val="10.0"/>
        <u/>
      </rPr>
      <t>urged the government to reopen schools</t>
    </r>
    <r>
      <rPr>
        <rFont val="PT Sans"/>
        <color rgb="FF696158"/>
        <sz val="10.0"/>
      </rPr>
      <t xml:space="preserve"> due to the fact many students are at risk of being recruited by armed rebel groups. Schools and universities </t>
    </r>
    <r>
      <rPr>
        <rFont val="PT Sans"/>
        <color rgb="FF1155CC"/>
        <sz val="10.0"/>
        <u/>
      </rPr>
      <t>reopened in February</t>
    </r>
    <r>
      <rPr>
        <rFont val="PT Sans"/>
        <color rgb="FF696158"/>
        <sz val="10.0"/>
      </rPr>
      <t xml:space="preserve"> 2021 in the Democratic Republic of Congo after a two-month hiatus due to the second wave of the coronavirus pandemic, which now appears to be easing. ]
</t>
    </r>
  </si>
  <si>
    <t>Restart of the school year only applies to children in the last years of primary and secondary school as well as students in the fifth year of university</t>
  </si>
  <si>
    <r>
      <rPr>
        <rFont val="PT Sans"/>
      </rPr>
      <t xml:space="preserve">The Congo Teachers Union (SYECO) and the National Union of Catholic Teachers (SYNECAT) have called for a </t>
    </r>
    <r>
      <rPr>
        <rFont val="PT Sans"/>
        <color rgb="FF1155CC"/>
        <u/>
      </rPr>
      <t>strike over unpaid allowances</t>
    </r>
    <r>
      <rPr>
        <rFont val="PT Sans"/>
      </rPr>
      <t>. The unions said the strike will be observed every Monday and Tuesday and will also include a sit-in outside Education Ministry.</t>
    </r>
  </si>
  <si>
    <r>
      <rPr>
        <rFont val="PT Sans"/>
      </rPr>
      <t>DRC's</t>
    </r>
    <r>
      <rPr>
        <rFont val="PT Sans"/>
        <color rgb="FF1155CC"/>
        <u/>
      </rPr>
      <t xml:space="preserve"> free school policy under pressure</t>
    </r>
    <r>
      <rPr>
        <rFont val="PT Sans"/>
      </rPr>
      <t xml:space="preserve"> as students return</t>
    </r>
  </si>
  <si>
    <t>https://www.unicef.org/drcongo/media/4301/file</t>
  </si>
  <si>
    <t>https://www.ei-ie.org/en/detail/16799/drc-united-teaching-unions-set-out-firm-conditions-for-the-reopening-of-schools</t>
  </si>
  <si>
    <t>https://southerntimesafrica.com/site/news/drc-schools-reopen#:~:text=Schoolchildren%20and%20students%20returned%20to,19%2Drelated%20state%20of%20emergency.&amp;text=Schools%20and%20universities%20were%20closed,taken%20by%20President%20Felix%20Tshisekedi.</t>
  </si>
  <si>
    <r>
      <rPr>
        <rFont val="PT Sans"/>
        <color rgb="FF696158"/>
        <sz val="10.0"/>
      </rPr>
      <t xml:space="preserve">The chief of staff of the Minister of Preschool, Primary, Secondary and Literacy Education, Régine Tchicaya Oboa, announced </t>
    </r>
    <r>
      <rPr>
        <rFont val="PT Sans"/>
        <color rgb="FF1155CC"/>
        <sz val="10.0"/>
        <u/>
      </rPr>
      <t>new programs planned for the next academic year</t>
    </r>
    <r>
      <rPr>
        <rFont val="PT Sans"/>
        <color rgb="FF696158"/>
        <sz val="10.0"/>
      </rPr>
      <t>.
[Previously</t>
    </r>
    <r>
      <rPr>
        <rFont val="PT Sans"/>
        <color rgb="FF1155CC"/>
        <sz val="10.0"/>
        <u/>
      </rPr>
      <t xml:space="preserve">: Schools were disinfected to prepare for exam students to return in June. </t>
    </r>
    <r>
      <rPr>
        <rFont val="PT Sans"/>
        <color rgb="FF696158"/>
        <sz val="10.0"/>
      </rPr>
      <t xml:space="preserve"> Plans for </t>
    </r>
    <r>
      <rPr>
        <rFont val="PT Sans"/>
        <color rgb="FF1155CC"/>
        <sz val="10.0"/>
        <u/>
      </rPr>
      <t>schools to open for exam classes.</t>
    </r>
    <r>
      <rPr>
        <rFont val="PT Sans"/>
        <color rgb="FF696158"/>
        <sz val="10.0"/>
      </rPr>
      <t xml:space="preserve"> Exam </t>
    </r>
    <r>
      <rPr>
        <rFont val="PT Sans"/>
        <color rgb="FF1155CC"/>
        <sz val="10.0"/>
        <u/>
      </rPr>
      <t>students returned to school 2 June</t>
    </r>
    <r>
      <rPr>
        <rFont val="PT Sans"/>
        <color rgb="FF696158"/>
        <sz val="10.0"/>
      </rPr>
      <t xml:space="preserve">. Students took CEPE, BEPC, and bac from 6 July to 11 July. Schools opened for state exams from 13 July to 8 August. </t>
    </r>
    <r>
      <rPr>
        <rFont val="PT Sans"/>
        <color rgb="FF1155CC"/>
        <sz val="10.0"/>
        <u/>
      </rPr>
      <t>University sessions resumed 21 September</t>
    </r>
    <r>
      <rPr>
        <rFont val="PT Sans"/>
        <color rgb="FF696158"/>
        <sz val="10.0"/>
      </rPr>
      <t>. Remedial classes for some students b</t>
    </r>
    <r>
      <rPr>
        <rFont val="PT Sans"/>
        <color rgb="FF1155CC"/>
        <sz val="10.0"/>
        <u/>
      </rPr>
      <t>egan 22 September</t>
    </r>
    <r>
      <rPr>
        <rFont val="PT Sans"/>
        <color rgb="FF696158"/>
        <sz val="10.0"/>
      </rPr>
      <t xml:space="preserve">. Start of school year </t>
    </r>
    <r>
      <rPr>
        <rFont val="PT Sans"/>
        <color rgb="FF1155CC"/>
        <sz val="10.0"/>
        <u/>
      </rPr>
      <t>scheduled for 12 October</t>
    </r>
    <r>
      <rPr>
        <rFont val="PT Sans"/>
        <color rgb="FF696158"/>
        <sz val="10.0"/>
      </rPr>
      <t xml:space="preserve">. Volunteer teachers essential to complying to social distancing measures are </t>
    </r>
    <r>
      <rPr>
        <rFont val="PT Sans"/>
        <color rgb="FF1155CC"/>
        <sz val="10.0"/>
        <u/>
      </rPr>
      <t>threatening to boycott</t>
    </r>
    <r>
      <rPr>
        <rFont val="PT Sans"/>
        <color rgb="FF696158"/>
        <sz val="10.0"/>
      </rPr>
      <t xml:space="preserve"> the school year. School year </t>
    </r>
    <r>
      <rPr>
        <rFont val="PT Sans"/>
        <color rgb="FF1155CC"/>
        <sz val="10.0"/>
        <u/>
      </rPr>
      <t>began 12 October</t>
    </r>
    <r>
      <rPr>
        <rFont val="PT Sans"/>
        <color rgb="FF696158"/>
        <sz val="10.0"/>
      </rPr>
      <t xml:space="preserve"> 2020.]</t>
    </r>
  </si>
  <si>
    <t>CEPE, BEPC and baccalaureate exams will take place from July 6 to 11. However the examinations sanctioning the State diploma will take place from July 13 to August 8.</t>
  </si>
  <si>
    <t xml:space="preserve">Handouts and activity books will be made available to students. The concepts to be studied at home and the practical exercises to be done there will be checked after returning to school.
</t>
  </si>
  <si>
    <t xml:space="preserve">Courses will be Monday, Wednesday, Friday for one wave and Tuesday, Thursday, Saturday for the other. There will be sub-waves alternately in the morning and in the afternoon for schools with a large number of students, he continued, specifying that schools with insufficient numbers can occupy the students more time. as possible. "In the first scheme we will have 12 hours of lessons instead of 28 hours and 24 hours instead of 30 hours in the second," said the minister. </t>
  </si>
  <si>
    <t>https://www.facebook.com/mepsacongo/</t>
  </si>
  <si>
    <t>http://www.adiac-congo.com/content/rentree-scolaire-2020-2021-le-deficit-horaire-sera-comble-par-lecole-domicile-120034</t>
  </si>
  <si>
    <t>http://www.adiac-congo.com/content/education-eclater-les-salles-de-classe-cest-augmenter-le-nombre-denseignants-119644</t>
  </si>
  <si>
    <r>
      <rPr>
        <rFont val="PT Sans"/>
        <color rgb="FF696158"/>
        <sz val="10.0"/>
      </rPr>
      <t xml:space="preserve">A new distance of one meter between students, hand in hand with proper use of the mask inside the classrooms, will </t>
    </r>
    <r>
      <rPr>
        <rFont val="PT Sans"/>
        <color rgb="FF1155CC"/>
        <sz val="10.0"/>
        <u/>
      </rPr>
      <t>allow more students to attend classes in person</t>
    </r>
    <r>
      <rPr>
        <rFont val="PT Sans"/>
        <color rgb="FF696158"/>
        <sz val="10.0"/>
      </rPr>
      <t>, reported the Minister of Public Education, Guiselle Cruz, based on the update made to the "General Guideline for the resumption of face-to-face services in public and private educational centers against the Coronavirus". 
[Previousl</t>
    </r>
    <r>
      <rPr>
        <rFont val="PT Sans"/>
        <color rgb="FF696158"/>
        <sz val="10.0"/>
      </rPr>
      <t xml:space="preserve">y: </t>
    </r>
    <r>
      <rPr>
        <rFont val="PT Sans"/>
        <color rgb="FF1155CC"/>
        <sz val="10.0"/>
        <u/>
      </rPr>
      <t xml:space="preserve">Ministry of Public Health and Education outlined conditions needed for schools to reopen. Tentatively proposed starting school in September. </t>
    </r>
    <r>
      <rPr>
        <rFont val="PT Sans"/>
        <color rgb="FF696158"/>
        <sz val="10.0"/>
      </rPr>
      <t xml:space="preserve"> Teachers will return on July 15 and students will begin to return 2 weeks later. // From MoE Facebook page: "Message from the Ministers of Education and Health, after the meeting they had this Wednesday, June 17, where the strategy was discussed. Return. The hierarchs agreed to respect the planned horizon date for the return to face-to-face, after July 13, when the 15-day vacation ends. Minister Cruz has always spoken that it is a horizon for a gradual and controlled income. In this sense, they agreed that the last two weeks of July will serve to prepare teachers and administrators to apply the protocols. Then, the gradual and gradual entry of students will be made. The hierarchs did not define a specific date because the entire process continues to depend on the behavior of the pandemic." // MEP announced there will </t>
    </r>
    <r>
      <rPr>
        <rFont val="PT Sans"/>
        <color rgb="FF696158"/>
        <sz val="10.0"/>
      </rPr>
      <t xml:space="preserve">be </t>
    </r>
    <r>
      <rPr>
        <rFont val="PT Sans"/>
        <color rgb="FF1155CC"/>
        <sz val="10.0"/>
        <u/>
      </rPr>
      <t>no return to face-to-face classes in 2020</t>
    </r>
    <r>
      <rPr>
        <rFont val="PT Sans"/>
        <color rgb="FF696158"/>
        <sz val="10.0"/>
      </rPr>
      <t>, learning will continue online until the end of the school year on 23 Decembe</t>
    </r>
    <r>
      <rPr>
        <rFont val="PT Sans"/>
        <color rgb="FF696158"/>
        <sz val="10.0"/>
      </rPr>
      <t xml:space="preserve">r. </t>
    </r>
    <r>
      <rPr>
        <rFont val="PT Sans"/>
        <color rgb="FF1155CC"/>
        <sz val="10.0"/>
        <u/>
      </rPr>
      <t>Enrollment for next year announced</t>
    </r>
    <r>
      <rPr>
        <rFont val="PT Sans"/>
        <color rgb="FF696158"/>
        <sz val="10.0"/>
      </rPr>
      <t xml:space="preserve"> to begin 1 December. Schools in Costa Rica have been </t>
    </r>
    <r>
      <rPr>
        <rFont val="PT Sans"/>
        <color rgb="FF1155CC"/>
        <sz val="10.0"/>
        <u/>
      </rPr>
      <t>closed longer</t>
    </r>
    <r>
      <rPr>
        <rFont val="PT Sans"/>
        <color rgb="FF696158"/>
        <sz val="10.0"/>
      </rPr>
      <t xml:space="preserve"> than any almost anywhere in the world. Students began the </t>
    </r>
    <r>
      <rPr>
        <rFont val="PT Sans"/>
        <color rgb="FF1155CC"/>
        <sz val="10.0"/>
        <u/>
      </rPr>
      <t>2021 school year with a hybrid model</t>
    </r>
    <r>
      <rPr>
        <rFont val="PT Sans"/>
        <color rgb="FF696158"/>
        <sz val="10.0"/>
      </rPr>
      <t xml:space="preserve"> starting on 8 February, according to the MoE. The Education Ministry (MEP) announced Monday that </t>
    </r>
    <r>
      <rPr>
        <rFont val="PT Sans"/>
        <color rgb="FF1155CC"/>
        <sz val="10.0"/>
        <u/>
      </rPr>
      <t>public schools across Costa Rica will close from May 24 until July 12,</t>
    </r>
    <r>
      <rPr>
        <rFont val="PT Sans"/>
        <color rgb="FF696158"/>
        <sz val="10.0"/>
      </rPr>
      <t xml:space="preserve"> 2021.]</t>
    </r>
  </si>
  <si>
    <t>In May, the MoE announced that public schools would close until mid-July</t>
  </si>
  <si>
    <t>After nine months of distance education, 1,196,152 girls, boys and young people return to the educational centers, under a combined education model in which face-to-face classes are alternated with distance monitoring.</t>
  </si>
  <si>
    <t>With the beginning of the school year, the MEP established, on the website www.mep.go.cr/yomecuidoyotecuido,  the different guidelines and protocols that will be developed in the educational environment; Since February 1, 2021, the MEP has delivered, in nine Regional Directorates of Education ( DRE ), cleaning and protection supplies, donated by different organizations and private companies, to give a safe opening to the school year.</t>
  </si>
  <si>
    <r>
      <rPr>
        <rFont val="PT Sans"/>
        <sz val="10.0"/>
      </rPr>
      <t xml:space="preserve">The National Commission of Vaccination and Epidemiology, part of the Health Ministry, has indicated the priority for vaccination will be as follows: Staff and residents at retirement or nursing homes; First responders, including health personnel; Costa Rica’s older population, defined here as those ages 58 and up; People with risk factors, including hypertension, diabetes, heart disease, respiratory illness, kidney disease and obesity, among others; </t>
    </r>
    <r>
      <rPr>
        <rFont val="PT Sans"/>
        <color rgb="FF1155CC"/>
        <sz val="10.0"/>
        <u/>
      </rPr>
      <t>Teachers and other staff within the Education Ministry (MEP)</t>
    </r>
    <r>
      <rPr>
        <rFont val="PT Sans"/>
        <sz val="10.0"/>
      </rPr>
      <t>; Imprisoned people and judicial staff; Workers for the 911 service; Health science students and related technicians in clinical fields; People ages 40-57 without any of the aforementioned risk factors but whose work puts them in contact with others. This includes laborers in agriculture, construction, service industries, etc.</t>
    </r>
  </si>
  <si>
    <r>
      <rPr>
        <rFont val="PT Sans"/>
        <color rgb="FF1155CC"/>
        <u/>
      </rPr>
      <t>A reduction of ₵ 190 billion in the 2021 ordinary budget</t>
    </r>
    <r>
      <rPr>
        <rFont val="PT Sans"/>
      </rPr>
      <t xml:space="preserve"> of the Ministry of Public Education ( MEP ), requested by the deputies, endangers the continuity of the educational service in complex times that require greater use of technologies and the recovery of objectives curricula that were not reached due to the COVID-19 pandemic.</t>
    </r>
  </si>
  <si>
    <t>https://www.facebook.com/MEPCostaRicaoficial/</t>
  </si>
  <si>
    <t>https://www.mep.go.cr/noticias/mep-anuncia-no-retorno-clases-presenciales-durante-2020
https://www.mep.go.cr/noticias/curso-lectivo-2021-arranca-modelo-educacion-combinada-atencion-estricta-protocolos</t>
  </si>
  <si>
    <r>
      <rPr>
        <rFont val="PT Sans"/>
        <color rgb="FF696158"/>
        <sz val="10.0"/>
      </rPr>
      <t xml:space="preserve">Schools now on </t>
    </r>
    <r>
      <rPr>
        <rFont val="PT Sans"/>
        <color rgb="FF1155CC"/>
        <sz val="10.0"/>
        <u/>
      </rPr>
      <t>school holidays</t>
    </r>
    <r>
      <rPr>
        <rFont val="PT Sans"/>
        <color rgb="FF696158"/>
        <sz val="10.0"/>
      </rPr>
      <t>. The next academic year is expected to begin in September 2021.</t>
    </r>
    <r>
      <rPr>
        <rFont val="PT Sans"/>
        <color rgb="FF1155CC"/>
        <sz val="10.0"/>
        <u/>
      </rPr>
      <t xml:space="preserve">
</t>
    </r>
    <r>
      <rPr>
        <rFont val="PT Sans"/>
        <color rgb="FF696158"/>
        <sz val="10.0"/>
      </rPr>
      <t xml:space="preserve">[Previously: More than 21,000 schools and training centers began to open in the interior of the country on May 25.  This is accompanied reorganization of the school calendar through August 13. </t>
    </r>
    <r>
      <rPr>
        <rFont val="PT Sans"/>
        <color rgb="FF1155CC"/>
        <sz val="10.0"/>
        <u/>
      </rPr>
      <t>New academic year began on 14 September 2020</t>
    </r>
    <r>
      <rPr>
        <rFont val="PT Sans"/>
        <color rgb="FF696158"/>
        <sz val="10.0"/>
      </rPr>
      <t>. ]</t>
    </r>
  </si>
  <si>
    <t>"The reopening of establishments in Côte d'Ivoire is accompanied by a reorganization of the school calendar going from May 18 to August 14, 2020, period during which all lessons and evaluations must be held, starting with the reviews and consolidation of the acquired distance learning."</t>
  </si>
  <si>
    <r>
      <rPr>
        <rFont val="PT Sans"/>
        <color rgb="FF666666"/>
        <sz val="10.0"/>
      </rPr>
      <t xml:space="preserve">According to the Ivorian authorities, the vaccination campaign will begin with frontline personnel, meaning health workers, defense and security forces, and </t>
    </r>
    <r>
      <rPr>
        <rFont val="PT Sans"/>
        <color rgb="FF1155CC"/>
        <sz val="10.0"/>
        <u/>
      </rPr>
      <t>teachers</t>
    </r>
    <r>
      <rPr>
        <rFont val="PT Sans"/>
        <color rgb="FF666666"/>
        <sz val="10.0"/>
      </rPr>
      <t>. It will then target people over the age of 50, those with chronic conditions, and finally international travelers.</t>
    </r>
  </si>
  <si>
    <t>http://www.gouv.ci/_actualite-article.php?recordID=11147</t>
  </si>
  <si>
    <t>https://www.reuters.com/article/us-health-coronavirus-ivorycoast-educati/ivory-coast-children-head-back-to-school-after-virus-shutdown-idUSKBN2311FC</t>
  </si>
  <si>
    <r>
      <rPr>
        <rFont val="PT Sans"/>
        <color rgb="FF696158"/>
        <sz val="10.0"/>
      </rPr>
      <t xml:space="preserve">Schools are now in summer </t>
    </r>
    <r>
      <rPr>
        <rFont val="PT Sans"/>
        <color rgb="FF1155CC"/>
        <sz val="10.0"/>
        <u/>
      </rPr>
      <t>holidays</t>
    </r>
    <r>
      <rPr>
        <rFont val="PT Sans"/>
        <color rgb="FF696158"/>
        <sz val="10.0"/>
      </rPr>
      <t xml:space="preserve">. The new academic year is </t>
    </r>
    <r>
      <rPr>
        <rFont val="PT Sans"/>
        <color rgb="FF1155CC"/>
        <sz val="10.0"/>
        <u/>
      </rPr>
      <t>expected to begin September 6,</t>
    </r>
    <r>
      <rPr>
        <rFont val="PT Sans"/>
        <color rgb="FF696158"/>
        <sz val="10.0"/>
      </rPr>
      <t xml:space="preserve"> 2021.
[Previously: Pre-primary and primary schools opened for students whose parents cannot work from home. Distance learning continues for other students</t>
    </r>
    <r>
      <rPr>
        <rFont val="PT Sans"/>
        <color rgb="FF696158"/>
        <sz val="10.0"/>
      </rPr>
      <t xml:space="preserve">. </t>
    </r>
    <r>
      <rPr>
        <rFont val="PT Sans"/>
        <color rgb="FF1155CC"/>
        <sz val="10.0"/>
        <u/>
      </rPr>
      <t>New academic year began on 7 September</t>
    </r>
    <r>
      <rPr>
        <rFont val="PT Sans"/>
        <color rgb="FF696158"/>
        <sz val="10.0"/>
      </rPr>
      <t>. Education minister said tha</t>
    </r>
    <r>
      <rPr>
        <rFont val="PT Sans"/>
        <color rgb="FF696158"/>
        <sz val="10.0"/>
      </rPr>
      <t xml:space="preserve">t </t>
    </r>
    <r>
      <rPr>
        <rFont val="PT Sans"/>
        <color rgb="FF1155CC"/>
        <sz val="10.0"/>
        <u/>
      </rPr>
      <t>closing schools would be last resort</t>
    </r>
    <r>
      <rPr>
        <rFont val="PT Sans"/>
        <color rgb="FF696158"/>
        <sz val="10.0"/>
      </rPr>
      <t xml:space="preserve"> as cases rise, saying it would b</t>
    </r>
    <r>
      <rPr>
        <rFont val="PT Sans"/>
        <color rgb="FF696158"/>
        <sz val="10.0"/>
      </rPr>
      <t xml:space="preserve">e </t>
    </r>
    <r>
      <rPr>
        <rFont val="PT Sans"/>
        <color rgb="FF1155CC"/>
        <sz val="10.0"/>
        <u/>
      </rPr>
      <t>too costly in the long run</t>
    </r>
    <r>
      <rPr>
        <rFont val="PT Sans"/>
        <color rgb="FF696158"/>
        <sz val="10.0"/>
      </rPr>
      <t xml:space="preserve">. All </t>
    </r>
    <r>
      <rPr>
        <rFont val="PT Sans"/>
        <color rgb="FF1155CC"/>
        <sz val="10.0"/>
        <u/>
      </rPr>
      <t>high schools switched to online learning starting 14 December</t>
    </r>
    <r>
      <rPr>
        <rFont val="PT Sans"/>
        <color rgb="FF696158"/>
        <sz val="10.0"/>
      </rPr>
      <t xml:space="preserve"> until the start of winter break. Students will not return to school until 18 Jan. First four grades returned to schoolon 18 Jan. Schools fully </t>
    </r>
    <r>
      <rPr>
        <rFont val="PT Sans"/>
        <color rgb="FF1155CC"/>
        <sz val="10.0"/>
        <u/>
      </rPr>
      <t>open starting 1 February 2021</t>
    </r>
    <r>
      <rPr>
        <rFont val="PT Sans"/>
        <color rgb="FF696158"/>
        <sz val="10.0"/>
      </rPr>
      <t>.]</t>
    </r>
  </si>
  <si>
    <t>High schools closed from 14-23 december and will not return from winter break until 18 Jan.</t>
  </si>
  <si>
    <t>https://vlada.gov.hr/vijesti/ministar-fuchs-za-novi-list-ucenici-7-rujna-pohadjaju-nastavu-u-ucionicama-uz-pridrzavanje-epidemioloskih-mjera/30190</t>
  </si>
  <si>
    <r>
      <rPr>
        <rFont val="PT Sans"/>
        <color rgb="FF696158"/>
        <sz val="10.0"/>
      </rPr>
      <t xml:space="preserve">The government said it plans to begin to </t>
    </r>
    <r>
      <rPr>
        <rFont val="PT Sans"/>
        <color rgb="FF1155CC"/>
        <sz val="10.0"/>
        <u/>
      </rPr>
      <t>gradually re-open schools in October 2021 after the vaccination campaign among children is completed</t>
    </r>
    <r>
      <rPr>
        <rFont val="PT Sans"/>
        <color rgb="FF696158"/>
        <sz val="10.0"/>
      </rPr>
      <t>. Cuban authorities launched a national campaign to vaccinate children aged two to 18 against Covid-19 in September 2021, a condition set by the government in order to reopen schools for in-person instruction amid a spike in infections. With the school year starting September 6, 2021, they will continue learning remotely until all eligible children are vaccinated.
[Previously: Schools reopened on 2 September in most areas, though many families in Havana remain in quarantine due to a detection of new cases. Gradual reopening of Havana began in October, wit</t>
    </r>
    <r>
      <rPr>
        <rFont val="PT Sans"/>
        <color rgb="FF696158"/>
        <sz val="10.0"/>
      </rPr>
      <t xml:space="preserve">h </t>
    </r>
    <r>
      <rPr>
        <rFont val="PT Sans"/>
        <color rgb="FF1155CC"/>
        <sz val="10.0"/>
        <u/>
      </rPr>
      <t>students returning to school on 2 November</t>
    </r>
    <r>
      <rPr>
        <rFont val="PT Sans"/>
        <color rgb="FF696158"/>
        <sz val="10.0"/>
      </rPr>
      <t xml:space="preserve">.] Schools, bars and restaruants </t>
    </r>
    <r>
      <rPr>
        <rFont val="PT Sans"/>
        <color rgb="FF1155CC"/>
        <sz val="10.0"/>
        <u/>
      </rPr>
      <t>closed in January</t>
    </r>
    <r>
      <rPr>
        <rFont val="PT Sans"/>
        <color rgb="FF696158"/>
        <sz val="10.0"/>
      </rPr>
      <t xml:space="preserve"> 2021 due to a spike in cases. </t>
    </r>
    <r>
      <rPr>
        <rFont val="PT Sans"/>
        <color rgb="FF1155CC"/>
        <sz val="10.0"/>
        <u/>
      </rPr>
      <t>Television classes for students began</t>
    </r>
    <r>
      <rPr>
        <rFont val="PT Sans"/>
        <color rgb="FF696158"/>
        <sz val="10.0"/>
      </rPr>
      <t xml:space="preserve"> March 15, 2021 and will run through July. Schools taking advantage of this time without students for </t>
    </r>
    <r>
      <rPr>
        <rFont val="PT Sans"/>
        <color rgb="FF1155CC"/>
        <sz val="10.0"/>
        <u/>
      </rPr>
      <t>repairs and remodeling</t>
    </r>
    <r>
      <rPr>
        <rFont val="PT Sans"/>
        <color rgb="FF696158"/>
        <sz val="10.0"/>
      </rPr>
      <t xml:space="preserve">. In May 2021, the </t>
    </r>
    <r>
      <rPr>
        <rFont val="PT Sans"/>
        <color rgb="FF1155CC"/>
        <sz val="10.0"/>
        <u/>
      </rPr>
      <t>MoE announced plans for the continuity of the school year</t>
    </r>
    <r>
      <rPr>
        <rFont val="PT Sans"/>
        <color rgb="FF696158"/>
        <sz val="10.0"/>
      </rPr>
      <t xml:space="preserve">. Television lessons will continue until July 2. The second stage will begin in Spetmeber 2021 with in-person classes but will ultimately be based on the epidemiologival situation. Schools began summer holidays starting July 23, 2021. </t>
    </r>
  </si>
  <si>
    <t>Schools closed in January due to a spike in cases.</t>
  </si>
  <si>
    <t>Students expected to keep social distance in courtyards and classrooms; use gel sanitizer frequently and wear masks</t>
  </si>
  <si>
    <r>
      <rPr>
        <rFont val="PT Sans"/>
        <color rgb="FF696158"/>
        <u/>
      </rPr>
      <t>https://as.com/diarioas/2020/06/11/actualidad/1591862852_241440.html</t>
    </r>
    <r>
      <rPr>
        <rFont val="PT Sans"/>
        <color rgb="FF000000"/>
        <u/>
      </rPr>
      <t xml:space="preserve"> // </t>
    </r>
    <r>
      <rPr>
        <rFont val="PT Sans"/>
        <color rgb="FF1155CC"/>
        <u/>
      </rPr>
      <t>https://www.abc.es/internacional/abci-cuba-abre-puertas-gran-mayoria-escuelas-202009021209_video.html?ref=https%3A%2F%2Fwww.google.com%2F</t>
    </r>
  </si>
  <si>
    <r>
      <rPr>
        <rFont val="PT Sans"/>
        <color rgb="FF1155CC"/>
        <sz val="10.0"/>
        <u/>
      </rPr>
      <t>School year began August 12, 2021</t>
    </r>
    <r>
      <rPr>
        <rFont val="PT Sans"/>
        <color rgb="FF696158"/>
        <sz val="10.0"/>
      </rPr>
      <t xml:space="preserve">. All secondary education students are now required to wear a face mask, even during class. All hygiene and safety measures are the same as last school year. </t>
    </r>
    <r>
      <rPr>
        <rFont val="PT Sans"/>
        <color rgb="FF696158"/>
        <sz val="10.0"/>
      </rPr>
      <t xml:space="preserve">
</t>
    </r>
    <r>
      <rPr>
        <rFont val="PT Sans"/>
        <color rgb="FF696158"/>
        <sz val="10.0"/>
      </rPr>
      <t xml:space="preserve">
[Previously: Schools allowed to reopen June 1 if they met minimum health and safety requirements. The school year ends July 10. </t>
    </r>
    <r>
      <rPr>
        <rFont val="PT Sans"/>
        <color rgb="FF1155CC"/>
        <sz val="10.0"/>
        <u/>
      </rPr>
      <t>New academic year began on 1 September</t>
    </r>
    <r>
      <rPr>
        <rFont val="PT Sans"/>
        <color rgb="FF696158"/>
        <sz val="10.0"/>
      </rPr>
      <t xml:space="preserve">. Starting Jan 5, </t>
    </r>
    <r>
      <rPr>
        <rFont val="PT Sans"/>
        <color rgb="FF1155CC"/>
        <sz val="10.0"/>
        <u/>
      </rPr>
      <t>secondary schools no longer have to divide classes</t>
    </r>
    <r>
      <rPr>
        <rFont val="PT Sans"/>
        <color rgb="FF696158"/>
        <sz val="10.0"/>
      </rPr>
      <t xml:space="preserve"> into smaller groups. </t>
    </r>
    <r>
      <rPr>
        <rFont val="PT Sans"/>
        <color rgb="FF1155CC"/>
        <sz val="10.0"/>
        <u/>
      </rPr>
      <t xml:space="preserve">Lockdown </t>
    </r>
    <r>
      <rPr>
        <rFont val="PT Sans"/>
        <color rgb="FF696158"/>
        <sz val="10.0"/>
      </rPr>
      <t xml:space="preserve">announced in March, but </t>
    </r>
    <r>
      <rPr>
        <rFont val="PT Sans"/>
        <color rgb="FF1155CC"/>
        <sz val="10.0"/>
        <u/>
      </rPr>
      <t>schools remained open</t>
    </r>
    <r>
      <rPr>
        <rFont val="PT Sans"/>
        <color rgb="FF696158"/>
        <sz val="10.0"/>
      </rPr>
      <t xml:space="preserve">, though </t>
    </r>
    <r>
      <rPr>
        <rFont val="PT Sans"/>
        <color rgb="FF1155CC"/>
        <sz val="10.0"/>
        <u/>
      </rPr>
      <t>unions called for school closures</t>
    </r>
    <r>
      <rPr>
        <rFont val="PT Sans"/>
        <color rgb="FF696158"/>
        <sz val="10.0"/>
      </rPr>
      <t>. Starting March 29, 2021 all schools closed due to rising cases until end of Easter Holiday break. After break, it was announced that</t>
    </r>
    <r>
      <rPr>
        <rFont val="PT Sans"/>
        <color rgb="FF1155CC"/>
        <sz val="10.0"/>
        <u/>
      </rPr>
      <t xml:space="preserve"> schools would remain closed</t>
    </r>
    <r>
      <rPr>
        <rFont val="PT Sans"/>
        <color rgb="FF696158"/>
        <sz val="10.0"/>
      </rPr>
      <t xml:space="preserve">, except to exam students. </t>
    </r>
    <r>
      <rPr>
        <rFont val="PT Sans"/>
        <color rgb="FF1155CC"/>
        <sz val="10.0"/>
        <u/>
      </rPr>
      <t>Schools opened again</t>
    </r>
    <r>
      <rPr>
        <rFont val="PT Sans"/>
        <color rgb="FF696158"/>
        <sz val="10.0"/>
      </rPr>
      <t xml:space="preserve"> to all primary and secondary students starting 28 April 2021.]</t>
    </r>
  </si>
  <si>
    <t>Schools closed in March 2021 due to rising cases.</t>
  </si>
  <si>
    <t>Government has given additional funds to cover added costs related to hygiene and maintenance in schools; Education at these schools can be resumed as soon as the necessary cleaning and personal hygiene measures have been taken and approval has been given by the Hygiene Brigade</t>
  </si>
  <si>
    <r>
      <rPr>
        <rFont val="PT Sans"/>
        <color rgb="FF1155CC"/>
        <sz val="10.0"/>
        <u/>
      </rPr>
      <t>The Health Council advised</t>
    </r>
    <r>
      <rPr>
        <rFont val="PT Sans"/>
        <sz val="10.0"/>
      </rPr>
      <t>, similar to its earlier advice for Bonaire, St. Eustatius and Saba, to give priority to people over the age of 60, medical risk groups and health care personnel. The Council mentioned a number of specific factors that would play a role in the distribution and administering of the vaccines.</t>
    </r>
  </si>
  <si>
    <t>https://www.curacaochronicle.com/post/main/government-announces-that-schools-will-open-physically-again-from-1-june-2020/</t>
  </si>
  <si>
    <t>https://www.curacaochronicle.com/post/local/rhuggenaath-schools-remain-open/</t>
  </si>
  <si>
    <r>
      <rPr>
        <rFont val="PT Sans"/>
        <color rgb="FF696158"/>
        <sz val="10.0"/>
      </rPr>
      <t xml:space="preserve">Schools now on summer </t>
    </r>
    <r>
      <rPr>
        <rFont val="PT Sans"/>
        <color rgb="FF1155CC"/>
        <sz val="10.0"/>
        <u/>
      </rPr>
      <t>holidays</t>
    </r>
    <r>
      <rPr>
        <rFont val="PT Sans"/>
        <color rgb="FF696158"/>
        <sz val="10.0"/>
      </rPr>
      <t xml:space="preserve">. Schools expected to reopen in September 2021.
[Previously: Phased reopening began with primary and the first three grades of secondary on May 21. Government sent 30 page report to parents and teachers detailing reopening safety protocols prior to reopening. "The aim until the schools closed for summer was to provide pupils with core knowledge. At the end of the year, teachers will record the point the pupils reached so that when schools open in September lessons will focus on bringing them up to speed to be able to continue in the next class." </t>
    </r>
    <r>
      <rPr>
        <rFont val="PT Sans"/>
        <color rgb="FF1155CC"/>
        <sz val="10.0"/>
        <u/>
      </rPr>
      <t>New academic year began 14 September</t>
    </r>
    <r>
      <rPr>
        <rFont val="PT Sans"/>
        <color rgb="FF696158"/>
        <sz val="10.0"/>
      </rPr>
      <t xml:space="preserve"> after being postponed from 7 Septmeber due to a heatwave. </t>
    </r>
    <r>
      <rPr>
        <rFont val="PT Sans"/>
        <color rgb="FF1155CC"/>
        <sz val="10.0"/>
        <u/>
      </rPr>
      <t>Gov closed public and private high schools</t>
    </r>
    <r>
      <rPr>
        <rFont val="PT Sans"/>
        <color rgb="FF696158"/>
        <sz val="10.0"/>
      </rPr>
      <t xml:space="preserve"> mid-November in the Southwest of the country during a new lockdown. National lockdown in </t>
    </r>
    <r>
      <rPr>
        <rFont val="PT Sans"/>
        <color rgb="FF1155CC"/>
        <sz val="10.0"/>
        <u/>
      </rPr>
      <t>January forced all schools to close</t>
    </r>
    <r>
      <rPr>
        <rFont val="PT Sans"/>
        <color rgb="FF696158"/>
        <sz val="10.0"/>
      </rPr>
      <t xml:space="preserve">. Schools </t>
    </r>
    <r>
      <rPr>
        <rFont val="PT Sans"/>
        <color rgb="FF1155CC"/>
        <sz val="10.0"/>
        <u/>
      </rPr>
      <t>began reopening in a phased manner</t>
    </r>
    <r>
      <rPr>
        <rFont val="PT Sans"/>
        <color rgb="FF696158"/>
        <sz val="10.0"/>
      </rPr>
      <t xml:space="preserve"> during the second week of February 2021. Between </t>
    </r>
    <r>
      <rPr>
        <rFont val="PT Sans"/>
        <color rgb="FF1155CC"/>
        <sz val="10.0"/>
        <u/>
      </rPr>
      <t>March 1-8, all private and state high schools are to reopen,</t>
    </r>
    <r>
      <rPr>
        <rFont val="PT Sans"/>
        <color rgb="FF696158"/>
        <sz val="10.0"/>
      </rPr>
      <t xml:space="preserve"> Iannou said. Lower secondary students </t>
    </r>
    <r>
      <rPr>
        <rFont val="PT Sans"/>
        <color rgb="FF1155CC"/>
        <sz val="10.0"/>
        <u/>
      </rPr>
      <t>returned to school on April 2,</t>
    </r>
    <r>
      <rPr>
        <rFont val="PT Sans"/>
        <color rgb="FF696158"/>
        <sz val="10.0"/>
      </rPr>
      <t xml:space="preserve"> 2021.]</t>
    </r>
  </si>
  <si>
    <r>
      <rPr>
        <rFont val="PT Sans"/>
        <color rgb="FF1155CC"/>
        <sz val="10.0"/>
        <u/>
      </rPr>
      <t>Localized closures</t>
    </r>
    <r>
      <rPr>
        <rFont val="PT Sans"/>
        <color rgb="FF696158"/>
        <sz val="10.0"/>
      </rPr>
      <t xml:space="preserve"> in the southwest portion of the country as it moved into lockdown. Schools reverted to remote learning. National lockdown closed all schools in January, with reopening beginning in February.</t>
    </r>
  </si>
  <si>
    <t>Primary; Some secondary</t>
  </si>
  <si>
    <t xml:space="preserve">Kindergarten and first two years of lyceums will not return until the following school year. </t>
  </si>
  <si>
    <t>Parents and guardians must submit an evaluation of their child’s health condition that will be taken into account by the committee when deciding if they can attend school and what protective measures should applied. Masks are mandatory for all children over the age of 12.</t>
  </si>
  <si>
    <r>
      <rPr>
        <rFont val="PT Sans"/>
        <color rgb="FF1155CC"/>
        <sz val="10.0"/>
        <u/>
      </rPr>
      <t>Deputy Director of Medical Services Olga Kalakouta</t>
    </r>
    <r>
      <rPr>
        <rFont val="PT Sans"/>
        <sz val="10.0"/>
      </rPr>
      <t xml:space="preserve"> said that priority in distributing the vaccines will be given to about 5,000 people living or working in homes for the elderly and nursing establishments. Second in line will be people over 80 years of age and those with chronic diseases, followed by healthcare professionals. </t>
    </r>
    <r>
      <rPr>
        <rFont val="PT Sans"/>
        <color rgb="FF1155CC"/>
        <sz val="10.0"/>
        <u/>
      </rPr>
      <t>FAQ with priorty list</t>
    </r>
    <r>
      <rPr>
        <rFont val="PT Sans"/>
        <sz val="10.0"/>
      </rPr>
      <t>.</t>
    </r>
  </si>
  <si>
    <t>https://cyprus-mail.com/2020/05/20/coronavirus-pupils-health-of-utmost-concern-as-schools-reopen/</t>
  </si>
  <si>
    <r>
      <rPr>
        <rFont val="PT Sans"/>
        <color rgb="FF696158"/>
        <sz val="10.0"/>
      </rPr>
      <t xml:space="preserve">The next academic year is </t>
    </r>
    <r>
      <rPr>
        <rFont val="PT Sans"/>
        <color rgb="FF1155CC"/>
        <sz val="10.0"/>
        <u/>
      </rPr>
      <t>will begin</t>
    </r>
    <r>
      <rPr>
        <rFont val="PT Sans"/>
        <color rgb="FF696158"/>
        <sz val="10.0"/>
      </rPr>
      <t xml:space="preserve"> September 1, 2021.</t>
    </r>
    <r>
      <rPr>
        <rFont val="PT Sans"/>
        <color rgb="FF000000"/>
        <sz val="10.0"/>
      </rPr>
      <t xml:space="preserve">
</t>
    </r>
    <r>
      <rPr>
        <rFont val="PT Sans"/>
        <color rgb="FF696158"/>
        <sz val="10.0"/>
      </rPr>
      <t xml:space="preserve">[Previously: Phased reopening by grade level began May 25 and gradually expanded. Schools will not reopen fully until September. Detailed reopening plans available by school level (most documents are in Czech). </t>
    </r>
    <r>
      <rPr>
        <rFont val="PT Sans"/>
        <color rgb="FF1155CC"/>
        <sz val="10.0"/>
        <u/>
      </rPr>
      <t>New academic year began on 1 September</t>
    </r>
    <r>
      <rPr>
        <rFont val="PT Sans"/>
        <color rgb="FF696158"/>
        <sz val="10.0"/>
      </rPr>
      <t xml:space="preserve"> with masks being mandatory. </t>
    </r>
    <r>
      <rPr>
        <rFont val="PT Sans"/>
        <color rgb="FF1155CC"/>
        <sz val="10.0"/>
        <u/>
      </rPr>
      <t>Schools closed</t>
    </r>
    <r>
      <rPr>
        <rFont val="PT Sans"/>
        <color rgb="FF696158"/>
        <sz val="10.0"/>
      </rPr>
      <t xml:space="preserve"> in October due to sudden rise in cases. Czech Republic will</t>
    </r>
    <r>
      <rPr>
        <rFont val="PT Sans"/>
        <color rgb="FF000000"/>
        <sz val="10.0"/>
      </rPr>
      <t xml:space="preserve"> </t>
    </r>
    <r>
      <rPr>
        <rFont val="PT Sans"/>
        <color rgb="FF1155CC"/>
        <sz val="10.0"/>
        <u/>
      </rPr>
      <t>reopen the first and second grades of elementary schools</t>
    </r>
    <r>
      <rPr>
        <rFont val="PT Sans"/>
        <color rgb="FF000000"/>
        <sz val="10.0"/>
      </rPr>
      <t xml:space="preserve"> </t>
    </r>
    <r>
      <rPr>
        <rFont val="PT Sans"/>
        <color rgb="FF696158"/>
        <sz val="10.0"/>
      </rPr>
      <t>on Nov. 18. On 25 November 2020</t>
    </r>
    <r>
      <rPr>
        <rFont val="PT Sans"/>
        <color rgb="FF000000"/>
        <sz val="10.0"/>
      </rPr>
      <t xml:space="preserve">, </t>
    </r>
    <r>
      <rPr>
        <rFont val="PT Sans"/>
        <color rgb="FF1155CC"/>
        <sz val="10.0"/>
        <u/>
      </rPr>
      <t>schools will reopen for senior students in the last year of secondary school</t>
    </r>
    <r>
      <rPr>
        <rFont val="PT Sans"/>
        <color rgb="FF000000"/>
        <sz val="10.0"/>
      </rPr>
      <t xml:space="preserve">, </t>
    </r>
    <r>
      <rPr>
        <rFont val="PT Sans"/>
        <color rgb="FF696158"/>
        <sz val="10.0"/>
      </rPr>
      <t>post-secondary vocational school, and conservatory programs as well as for hands-on training. As of 30 November 2020, Grade 1 to 5 and Grade 9 students will return to schools, and Grade 6 to 8 students as well as students in the corresponding years of extended-curriculum grammar schools will begin attending classes on a rotating basis. On 7 December, the remaining years of secondary schools will also be allowed to return to school, but under the condition that classes will alternate weeks of regular attendance and remote instruction. As of December 27</t>
    </r>
    <r>
      <rPr>
        <rFont val="PT Sans"/>
        <color rgb="FF000000"/>
        <sz val="10.0"/>
      </rPr>
      <t xml:space="preserve">, </t>
    </r>
    <r>
      <rPr>
        <rFont val="PT Sans"/>
        <color rgb="FF1155CC"/>
        <sz val="10.0"/>
        <u/>
      </rPr>
      <t>only grades 1 and 2 permitted to have classes</t>
    </r>
    <r>
      <rPr>
        <rFont val="PT Sans"/>
        <color rgb="FF000000"/>
        <sz val="10.0"/>
      </rPr>
      <t xml:space="preserve">. </t>
    </r>
    <r>
      <rPr>
        <rFont val="PT Sans"/>
        <color rgb="FF696158"/>
        <sz val="10.0"/>
      </rPr>
      <t xml:space="preserve">As of 1 March, </t>
    </r>
    <r>
      <rPr>
        <rFont val="PT Sans"/>
        <color rgb="FF1155CC"/>
        <sz val="10.0"/>
        <u/>
      </rPr>
      <t>full-time school attendance will be suspended</t>
    </r>
    <r>
      <rPr>
        <rFont val="PT Sans"/>
        <color rgb="FF696158"/>
        <sz val="10.0"/>
      </rPr>
      <t xml:space="preserve"> for pupils in the 1st and 2nd years of primary schools, including preparatory levels, special schools and one- and two-year practical schools. Kindergartens are also closed. The Czech government has approved its first loosening of coronavirus curbs this year, including the </t>
    </r>
    <r>
      <rPr>
        <rFont val="PT Sans"/>
        <color rgb="FF1155CC"/>
        <sz val="10.0"/>
        <u/>
      </rPr>
      <t>re-opening of lower grades of elementary schools</t>
    </r>
    <r>
      <rPr>
        <rFont val="PT Sans"/>
        <color rgb="FF696158"/>
        <sz val="10.0"/>
      </rPr>
      <t xml:space="preserve"> from April 12. Schools are now on summer </t>
    </r>
    <r>
      <rPr>
        <rFont val="PT Sans"/>
        <color rgb="FF1155CC"/>
        <sz val="10.0"/>
        <u/>
      </rPr>
      <t>holidays</t>
    </r>
    <r>
      <rPr>
        <rFont val="PT Sans"/>
        <color rgb="FF696158"/>
        <sz val="10.0"/>
      </rPr>
      <t>. ]</t>
    </r>
  </si>
  <si>
    <t>The Czech Republic opted to close schools to lower an accumulated rate of 521 virus cases per 100,000 inhabitants over 14 days, the highest national level in Europe.</t>
  </si>
  <si>
    <t xml:space="preserve">Gradual expansion of grade levels included in reopening plans. </t>
  </si>
  <si>
    <t xml:space="preserve">Strict limit of 15 students per class. Teachers should stay with only one class. </t>
  </si>
  <si>
    <t>Health affidavits must be submitted by parents prior to children being allowed inside schools. 
"The student is obliged to follow the established hygiene rules; their repeated non-compliance, after a demonstrable warning of the pupil's legal representative, is a reason not to admit the pupil to school, resp. to exclude a pupil from the group or preparation. The possibility of preventing attendance at educational activities concerns those rules which are laid down by emergency measures (for example, wearing a veil, absence of a viral disease, presentation of a solemn declaration, etc.)."</t>
  </si>
  <si>
    <r>
      <rPr>
        <rFont val="PT Sans"/>
        <sz val="10.0"/>
      </rPr>
      <t xml:space="preserve">The health personnel, elderly and chronically ill are to be vaccinated in the first stage. The health staff treating seriously ill with COVID-19 will be the first group to be vaccinated, Blatny said. Subsequently, the staff of public health centres conducting epidemiological research and the people involved in the sampling for COVID-19 will follow. Following this, the remaining health staff, dentists, pharmacists and the employees of the social and home healthcare will be vaccinated. In addition, preference will be given to the employees of the critical infrastructure, as defined by law, such as energy production, the government, military, crisis staff, </t>
    </r>
    <r>
      <rPr>
        <rFont val="PT Sans"/>
        <color rgb="FF1155CC"/>
        <sz val="10.0"/>
        <u/>
      </rPr>
      <t>and teachers</t>
    </r>
    <r>
      <rPr>
        <rFont val="PT Sans"/>
        <sz val="10.0"/>
      </rPr>
      <t>.</t>
    </r>
  </si>
  <si>
    <t>https://www.msmt.cz/faq-nejcastejsi-dotazy-k-aktualnim-opatrenim-ke-koronaviru</t>
  </si>
  <si>
    <t>https://www.vlada.cz/en/media-centrum/aktualne/measures-adopted-by-the-czech-government-against-coronavirus-180545/</t>
  </si>
  <si>
    <t>https://www.reuters.com/article/us-health-coronavirus-czech/czechs-say-coronavirus-spread-contained-to-carefully-reopen-idUSKBN22C1FK</t>
  </si>
  <si>
    <t>https://brnodaily.com/2020/04/15/news/politics/czech-education-system-to-reopen-in-stages-after-covid-19-outbreak/</t>
  </si>
  <si>
    <r>
      <rPr>
        <rFont val="PT Sans"/>
        <color rgb="FF696158"/>
        <sz val="10.0"/>
      </rPr>
      <t xml:space="preserve">School </t>
    </r>
    <r>
      <rPr>
        <rFont val="PT Sans"/>
        <color rgb="FF1155CC"/>
        <sz val="10.0"/>
        <u/>
      </rPr>
      <t>resumed for students on August 9, 2021</t>
    </r>
    <r>
      <rPr>
        <rFont val="PT Sans"/>
        <color rgb="FF696158"/>
        <sz val="10.0"/>
      </rPr>
      <t>.
[Previously: Phased reopening began April 15</t>
    </r>
    <r>
      <rPr>
        <rFont val="PT Sans"/>
        <color rgb="FF696158"/>
        <sz val="10.0"/>
      </rPr>
      <t xml:space="preserve">. </t>
    </r>
    <r>
      <rPr>
        <rFont val="PT Sans"/>
        <color rgb="FF1155CC"/>
        <sz val="10.0"/>
        <u/>
      </rPr>
      <t>New academic year</t>
    </r>
    <r>
      <rPr>
        <rFont val="PT Sans"/>
        <color rgb="FF696158"/>
        <sz val="10.0"/>
      </rPr>
      <t xml:space="preserve"> began 10 August</t>
    </r>
    <r>
      <rPr>
        <rFont val="PT Sans"/>
        <color rgb="FF696158"/>
        <sz val="10.0"/>
      </rPr>
      <t xml:space="preserve">. </t>
    </r>
    <r>
      <rPr>
        <rFont val="PT Sans"/>
        <color rgb="FF1155CC"/>
        <sz val="10.0"/>
        <u/>
      </rPr>
      <t>New restrictions put in place</t>
    </r>
    <r>
      <rPr>
        <rFont val="PT Sans"/>
        <color rgb="FF696158"/>
        <sz val="10.0"/>
      </rPr>
      <t xml:space="preserve"> for continuing education, vocational schools and boarding schools. The measures will apply from 9 December 2020 to 3 January 2021. Prime Minister Mette Frederiksen (S</t>
    </r>
    <r>
      <rPr>
        <rFont val="PT Sans"/>
        <color rgb="FF696158"/>
        <sz val="10.0"/>
      </rPr>
      <t xml:space="preserve">) </t>
    </r>
    <r>
      <rPr>
        <rFont val="PT Sans"/>
        <color rgb="FF1155CC"/>
        <sz val="10.0"/>
        <u/>
      </rPr>
      <t>will not rule out that there may be further restrictions</t>
    </r>
    <r>
      <rPr>
        <rFont val="PT Sans"/>
        <color rgb="FF696158"/>
        <sz val="10.0"/>
      </rPr>
      <t xml:space="preserve"> in Denmark if the infection continues to be transmitted. Hard lockdown extended for two weeks until 17 janaury,  </t>
    </r>
    <r>
      <rPr>
        <rFont val="PT Sans"/>
        <color rgb="FF1155CC"/>
        <sz val="10.0"/>
        <u/>
      </rPr>
      <t>keeping schools closed</t>
    </r>
    <r>
      <rPr>
        <rFont val="PT Sans"/>
        <color rgb="FF696158"/>
        <sz val="10.0"/>
      </rPr>
      <t xml:space="preserve">. Gov began </t>
    </r>
    <r>
      <rPr>
        <rFont val="PT Sans"/>
        <color rgb="FF1155CC"/>
        <sz val="10.0"/>
        <u/>
      </rPr>
      <t>reopening schools for the first four graes</t>
    </r>
    <r>
      <rPr>
        <rFont val="PT Sans"/>
        <color rgb="FF696158"/>
        <sz val="10.0"/>
      </rPr>
      <t xml:space="preserve"> beginning 8 February 2021. All other students continue to learn online during the lockdown, which is scheduled to run until at least 28 Feb. Starting April 6, 2021, students in </t>
    </r>
    <r>
      <rPr>
        <rFont val="PT Sans"/>
        <color rgb="FF1155CC"/>
        <sz val="10.0"/>
        <u/>
      </rPr>
      <t>grades 5-8 began attending school on a half time basis</t>
    </r>
    <r>
      <rPr>
        <rFont val="PT Sans"/>
        <color rgb="FF696158"/>
        <sz val="10.0"/>
      </rPr>
      <t xml:space="preserve">. Schools in some areas remain closed. ]
</t>
    </r>
  </si>
  <si>
    <t>Lockdowns kept schools closed after winter vacations.</t>
  </si>
  <si>
    <t>0 - 5</t>
  </si>
  <si>
    <t xml:space="preserve">- Phase 1: Grades 0-5. Emergency teaching through distance education continues for all other students. </t>
  </si>
  <si>
    <r>
      <rPr>
        <rFont val="PT Sans"/>
        <color rgb="FF696158"/>
        <sz val="10.0"/>
      </rPr>
      <t>“</t>
    </r>
    <r>
      <rPr>
        <rFont val="PT Sans"/>
        <color rgb="FF1155CC"/>
        <sz val="10.0"/>
        <u/>
      </rPr>
      <t>cooperation between teachers, the unions and local authorities</t>
    </r>
    <r>
      <rPr>
        <rFont val="PT Sans"/>
        <color rgb="FF696158"/>
        <sz val="10.0"/>
      </rPr>
      <t>” led to smooth reopenings, Dorte Lange, vice president of the Danish Union of Teachers, told NPR in August. “We were able as teachers’ trade unions to have a close cooperation with our government and with our employers,” Lange said. “And they listened to our worries, and they took them into consideration.”</t>
    </r>
  </si>
  <si>
    <t>In some schools, parents aren't allowed inside school buildings, teachers aren't allowed to gather, and desks are spread out as much as possible. Students asked to wash their hands regularly. Some parents protesting reopening. 
- Desks are placed six feet apart; staggered student arrivals.
- "All pupils with high-risk family members can stay at home at the parents' choice."
~ Reopened 5 days after peak daily new deaths</t>
  </si>
  <si>
    <t>Changing classrooms should be avoided by students: the individual teacher should come to the students. The exception is the use of classrooms such as chemistry and biology or where the class is divided due to different electives.</t>
  </si>
  <si>
    <t>Strict WASH instuctions including washing toys (and banning those that cannot be washed), wiping desks twice a day, cleaning keyboards and emptying bins before they are full</t>
  </si>
  <si>
    <r>
      <rPr>
        <rFont val="PT Sans"/>
        <sz val="10.0"/>
      </rPr>
      <t xml:space="preserve">The Danish Health Authority has determined </t>
    </r>
    <r>
      <rPr>
        <rFont val="PT Sans"/>
        <color rgb="FF1155CC"/>
        <sz val="10.0"/>
        <u/>
      </rPr>
      <t xml:space="preserve">the target groups </t>
    </r>
    <r>
      <rPr>
        <rFont val="PT Sans"/>
        <sz val="10.0"/>
      </rPr>
      <t>for the vaccination programme that should be given priority. No specific mention of teachers.</t>
    </r>
  </si>
  <si>
    <t>https://www.uvm.dk/aktuelt/nyheder/uvm/2020/apr/200413-her-er-rammerne-for-genaabning-af-dagtilbud-skoler-og-uddannelsesinstitutioner
https://politi.dk/en/coronavirus-in-denmark/controlled-reopening-of-the-danish-society
https://www.sst.dk/da/Udgivelser/2020/Genaabning-af-skoler
https://www.sst.dk/-/media/Udgivelser/2020/Corona/Genaabning/Skoler/Vejledning-til-skoler-og-fritidsordninger.ashx?la=da&amp;hash=1AE73D75F65CB5D36E593E14A3AB39A5960ED53A</t>
  </si>
  <si>
    <r>
      <rPr>
        <rFont val="PT Sans"/>
        <color rgb="FF696158"/>
        <sz val="10.0"/>
      </rPr>
      <t xml:space="preserve">MoE met to begin to </t>
    </r>
    <r>
      <rPr>
        <rFont val="PT Sans"/>
        <color rgb="FF1155CC"/>
        <sz val="10.0"/>
        <u/>
      </rPr>
      <t>prepare for the beginning of the 2021-2022</t>
    </r>
    <r>
      <rPr>
        <rFont val="PT Sans"/>
        <color rgb="FF696158"/>
        <sz val="10.0"/>
      </rPr>
      <t xml:space="preserve"> academic year. 
[Previously: Schools will be closed until the new school year begins in September. Some distance learning to continue over the summer. Basic education students returned to school on 6 September. ]</t>
    </r>
  </si>
  <si>
    <t>Ministry has distributed masks, sanitizing gel, and cleaning products to schools; handwashing points have been increased.</t>
  </si>
  <si>
    <t>https://www.facebook.com/MENFOP.cripen/?fref=ts%2F</t>
  </si>
  <si>
    <t>https://www.facebook.com/MENFOP.cripen/posts/1627306650775986</t>
  </si>
  <si>
    <r>
      <rPr>
        <rFont val="PT Sans"/>
        <color rgb="FF1155CC"/>
        <sz val="10.0"/>
        <u/>
      </rPr>
      <t>Distributin of textbooks for students was paused in August 2021</t>
    </r>
    <r>
      <rPr>
        <rFont val="PT Sans"/>
        <color rgb="FF696158"/>
        <sz val="10.0"/>
      </rPr>
      <t xml:space="preserve"> due to measures put in place by Ministry of Health to curb the spread of covid.
[Previously</t>
    </r>
    <r>
      <rPr>
        <rFont val="PT Sans"/>
        <color rgb="FF696158"/>
        <sz val="10.0"/>
      </rPr>
      <t xml:space="preserve">: </t>
    </r>
    <r>
      <rPr>
        <rFont val="PT Sans"/>
        <color rgb="FF1155CC"/>
        <sz val="10.0"/>
        <u/>
      </rPr>
      <t>Schools reopened on Monday 7 September</t>
    </r>
    <r>
      <rPr>
        <rFont val="PT Sans"/>
        <color rgb="FF696158"/>
        <sz val="10.0"/>
      </rPr>
      <t xml:space="preserve"> with a rotating schedule. </t>
    </r>
    <r>
      <rPr>
        <rFont val="PT Sans"/>
        <color rgb="FF1155CC"/>
        <sz val="10.0"/>
        <u/>
      </rPr>
      <t>CSEC exams</t>
    </r>
    <r>
      <rPr>
        <rFont val="PT Sans"/>
        <color rgb="FF696158"/>
        <sz val="10.0"/>
      </rPr>
      <t xml:space="preserve"> began June 28, 2021. Check MoE page (see sources) for updates.]</t>
    </r>
  </si>
  <si>
    <t>start and end times staggered to allow for social distancing between grades</t>
  </si>
  <si>
    <t>https://www.caribbeannationalweekly.com/caribbean-breaking-news-featured/schools-in-dominica-to-reopen-on-september-7/</t>
  </si>
  <si>
    <t>https://www.facebook.com/MoEDominica/posts/3406273196129950</t>
  </si>
  <si>
    <r>
      <rPr>
        <rFont val="PT Sans"/>
        <color rgb="FF1155CC"/>
        <sz val="10.0"/>
        <u/>
      </rPr>
      <t>The school year was ended on August 3</t>
    </r>
    <r>
      <rPr>
        <rFont val="PT Sans"/>
        <color rgb="FF696158"/>
        <sz val="10.0"/>
      </rPr>
      <t xml:space="preserve">, 2021The Ministry of Education (Minerd) reported that the </t>
    </r>
    <r>
      <rPr>
        <rFont val="PT Sans"/>
        <color rgb="FF1155CC"/>
        <sz val="10.0"/>
        <u/>
      </rPr>
      <t>2021-2022 school year in face-to-face mode, begins September 20 2021</t>
    </r>
    <r>
      <rPr>
        <rFont val="PT Sans"/>
        <color rgb="FF696158"/>
        <sz val="10.0"/>
      </rPr>
      <t>.
[Previously:</t>
    </r>
    <r>
      <rPr>
        <rFont val="PT Sans"/>
        <color rgb="FF696158"/>
        <sz val="10.0"/>
      </rPr>
      <t xml:space="preserve"> </t>
    </r>
    <r>
      <rPr>
        <rFont val="PT Sans"/>
        <color rgb="FF1155CC"/>
        <sz val="10.0"/>
        <u/>
      </rPr>
      <t>Schools scheduled to reopen 24 August</t>
    </r>
    <r>
      <rPr>
        <rFont val="PT Sans"/>
        <color rgb="FF696158"/>
        <sz val="10.0"/>
      </rPr>
      <t>. Check MoE pages for updates.</t>
    </r>
    <r>
      <rPr>
        <rFont val="PT Sans"/>
        <color rgb="FF696158"/>
        <sz val="10.0"/>
      </rPr>
      <t xml:space="preserve"> </t>
    </r>
    <r>
      <rPr>
        <rFont val="PT Sans"/>
        <color rgb="FF1155CC"/>
        <sz val="10.0"/>
        <u/>
      </rPr>
      <t>Schools did not reopen on 24 August as planned</t>
    </r>
    <r>
      <rPr>
        <rFont val="PT Sans"/>
        <color rgb="FF696158"/>
        <sz val="10.0"/>
      </rPr>
      <t>, though some</t>
    </r>
    <r>
      <rPr>
        <rFont val="PT Sans"/>
        <color rgb="FF696158"/>
        <sz val="10.0"/>
      </rPr>
      <t xml:space="preserve"> </t>
    </r>
    <r>
      <rPr>
        <rFont val="PT Sans"/>
        <color rgb="FF1155CC"/>
        <sz val="10.0"/>
        <u/>
      </rPr>
      <t>private schools did go ahead and open</t>
    </r>
    <r>
      <rPr>
        <rFont val="PT Sans"/>
        <color rgb="FF696158"/>
        <sz val="10.0"/>
      </rPr>
      <t>. The new government shared its plan</t>
    </r>
    <r>
      <rPr>
        <rFont val="PT Sans"/>
        <color rgb="FF696158"/>
        <sz val="10.0"/>
      </rPr>
      <t xml:space="preserve"> </t>
    </r>
    <r>
      <rPr>
        <rFont val="PT Sans"/>
        <color rgb="FF1155CC"/>
        <sz val="10.0"/>
        <u/>
      </rPr>
      <t>to begin on 2 November</t>
    </r>
    <r>
      <rPr>
        <rFont val="PT Sans"/>
        <color rgb="FF696158"/>
        <sz val="10.0"/>
      </rPr>
      <t xml:space="preserve"> virtually. ducation Minister Roberto Fulcar reported that the </t>
    </r>
    <r>
      <rPr>
        <rFont val="PT Sans"/>
        <color rgb="FF1155CC"/>
        <sz val="10.0"/>
        <u/>
      </rPr>
      <t>gradual return to the classrooms will begin on April 6,</t>
    </r>
    <r>
      <rPr>
        <rFont val="PT Sans"/>
        <color rgb="FF696158"/>
        <sz val="10.0"/>
      </rPr>
      <t xml:space="preserve"> 2021 after the Easter holiday. He indicated that it will begin with students in early childhood, initial and the first cycle of primary school. In addition, 6th grade secondary and technical students.]</t>
    </r>
  </si>
  <si>
    <t>Students in districts with the lowest infection and high school students that need to prepare for standardized exams will start in the first week. Students from pre-school and elementary levels and adult education will start in week two. Special education students are scheduled to start in third week.</t>
  </si>
  <si>
    <t>Schools are being asked to organize classes into two groups. One group will attend from 8am-12:30pm and the other from 1pm-4pm</t>
  </si>
  <si>
    <t>Protocols include arranging tables and seats 1.5 meters on alll four sides; visits to schools are restricted; during flar-raising ceremoies and recess, students will keep social distance. Maximum 20 students per class and one teacher. Teachers, administrative and support staff to wear masks from the time they leave their homes, during school and on return home. Hand gel available for disinfecting. Temperatures will be taken for all entering schools. Upon arrival, students and teachers will go in lines to wash hands. Doors and windows kept wide open. Hand washing between classes or every two class periods. Twice daily disinfecting of the schools.</t>
  </si>
  <si>
    <t>http://www.ministeriodeeducacion.gob.do/</t>
  </si>
  <si>
    <r>
      <rPr>
        <rFont val="PT Sans"/>
        <color rgb="FF1155CC"/>
        <u/>
      </rPr>
      <t>https://twitter.com/educacionrdo.</t>
    </r>
    <r>
      <rPr>
        <rFont val="PT Sans"/>
        <color rgb="FF000000"/>
      </rPr>
      <t xml:space="preserve">              </t>
    </r>
    <r>
      <rPr>
        <rFont val="PT Sans"/>
        <color rgb="FF1155CC"/>
        <u/>
      </rPr>
      <t>https://www.elcaribe.com.do/2020/06/11/la-covid-19-augura-un-ano-escolar-atipico-y-semi-presencial/</t>
    </r>
  </si>
  <si>
    <r>
      <rPr>
        <rFont val="PT Sans"/>
        <color rgb="FF696158"/>
        <sz val="10.0"/>
      </rPr>
      <t xml:space="preserve">Schools closed over Easter break and </t>
    </r>
    <r>
      <rPr>
        <rFont val="PT Sans"/>
        <color rgb="FF1155CC"/>
        <sz val="10.0"/>
        <u/>
      </rPr>
      <t>kept closed afterward</t>
    </r>
    <r>
      <rPr>
        <rFont val="PT Sans"/>
        <color rgb="FF696158"/>
        <sz val="10.0"/>
      </rPr>
      <t xml:space="preserve">. The latest National state of emergency declaration in place from April 21 until May 20th required the 415 schools that had reopened to </t>
    </r>
    <r>
      <rPr>
        <rFont val="PT Sans"/>
        <color rgb="FF1155CC"/>
        <sz val="10.0"/>
        <u/>
      </rPr>
      <t>return to online education</t>
    </r>
    <r>
      <rPr>
        <rFont val="PT Sans"/>
        <color rgb="FF696158"/>
        <sz val="10.0"/>
      </rPr>
      <t xml:space="preserve">. All 16,500 schools in the country remain closed to in person education. After May 20 when restrictions lifted, </t>
    </r>
    <r>
      <rPr>
        <rFont val="PT Sans"/>
        <color rgb="FF1155CC"/>
        <sz val="10.0"/>
        <u/>
      </rPr>
      <t>30% of urban schools</t>
    </r>
    <r>
      <rPr>
        <rFont val="PT Sans"/>
        <color rgb="FF696158"/>
        <sz val="10.0"/>
      </rPr>
      <t xml:space="preserve"> asked to begin process of returning to classes. On June 2, 2021 the </t>
    </r>
    <r>
      <rPr>
        <rFont val="PT Sans"/>
        <color rgb="FF1155CC"/>
        <sz val="10.0"/>
        <u/>
      </rPr>
      <t>gov presented the plan</t>
    </r>
    <r>
      <rPr>
        <rFont val="PT Sans"/>
        <color rgb="FF696158"/>
        <sz val="10.0"/>
      </rPr>
      <t xml:space="preserve"> for the return to face-to-face classes.
[Previoiusly: School year ended without reopening in Sierra-Amazon. Gradual reopening beginning June 20 for rural communities in Costa-Galapagos. School reopenings vary by region, some regions will end school year without returning to school. In areas in which schools do reopen, in-person attendance is optional and distance learning continues. Classes in the Sierra and Amazon of Ecuador</t>
    </r>
    <r>
      <rPr>
        <rFont val="PT Sans"/>
        <color rgb="FF696158"/>
        <sz val="10.0"/>
      </rPr>
      <t xml:space="preserve"> </t>
    </r>
    <r>
      <rPr>
        <rFont val="PT Sans"/>
        <color rgb="FF1155CC"/>
        <sz val="10.0"/>
        <u/>
      </rPr>
      <t>officially began on September 1</t>
    </r>
    <r>
      <rPr>
        <rFont val="PT Sans"/>
        <color rgb="FF696158"/>
        <sz val="10.0"/>
      </rPr>
      <t xml:space="preserve"> virtually. The National Emergency Operations Committee (COE) resolved “to authorize, under the figure of a pilot plan, the requests presented by the Ministry of Education for the </t>
    </r>
    <r>
      <rPr>
        <rFont val="PT Sans"/>
        <color rgb="FF1155CC"/>
        <sz val="10.0"/>
        <u/>
      </rPr>
      <t>progressive return to face-to-face classes</t>
    </r>
    <r>
      <rPr>
        <rFont val="PT Sans"/>
        <color rgb="FF696158"/>
        <sz val="10.0"/>
      </rPr>
      <t xml:space="preserve"> of students in 204 public schools ”. As of Tuesday, March 30, 2021, </t>
    </r>
    <r>
      <rPr>
        <rFont val="PT Sans"/>
        <color rgb="FF1155CC"/>
        <sz val="10.0"/>
        <u/>
      </rPr>
      <t>626 educational establishments have reopened</t>
    </r>
    <r>
      <rPr>
        <rFont val="PT Sans"/>
        <color rgb="FF696158"/>
        <sz val="10.0"/>
      </rPr>
      <t xml:space="preserve"> with the approval of the National COE. Of the total number of schools, 566 are public schools, 24 are public schools and 36 are private schools.  ]</t>
    </r>
  </si>
  <si>
    <t xml:space="preserve">Sub-national reopening planning with some regions not opening until the next school year. </t>
  </si>
  <si>
    <t>The Ministry of Education has made three modalities available to schools for the new school year: online, virtual and at home or 'homeschooling'. The first differs from the second in that the classes are synchronous, while the virtual one includes sporadic telematic meetings.</t>
  </si>
  <si>
    <r>
      <rPr>
        <rFont val="PT Sans"/>
        <color rgb="FF696158"/>
      </rPr>
      <t xml:space="preserve">Teachers joined other public servie workers in May to </t>
    </r>
    <r>
      <rPr>
        <rFont val="PT Sans"/>
        <color rgb="FF1155CC"/>
        <u/>
      </rPr>
      <t>protest cuts to public spending</t>
    </r>
    <r>
      <rPr>
        <rFont val="PT Sans"/>
        <color rgb="FF696158"/>
      </rPr>
      <t xml:space="preserve">, including to education. Nationwide strikes that included the National Teachers Union took place in October </t>
    </r>
    <r>
      <rPr>
        <rFont val="PT Sans"/>
        <color rgb="FF1155CC"/>
        <u/>
      </rPr>
      <t>demanding the repeal of the entire austerity package</t>
    </r>
    <r>
      <rPr>
        <rFont val="PT Sans"/>
        <color rgb="FF696158"/>
      </rPr>
      <t xml:space="preserve"> and the resignation of Moreno</t>
    </r>
  </si>
  <si>
    <r>
      <rPr>
        <rFont val="PT Sans"/>
        <sz val="10.0"/>
      </rPr>
      <t xml:space="preserve">The </t>
    </r>
    <r>
      <rPr>
        <rFont val="PT Sans"/>
        <color rgb="FF1155CC"/>
        <sz val="10.0"/>
        <u/>
      </rPr>
      <t>vaccination plan</t>
    </r>
    <r>
      <rPr>
        <rFont val="PT Sans"/>
        <sz val="10.0"/>
      </rPr>
      <t xml:space="preserve"> will be carried out in three phases; In phase zero (pilot plan), 50 thousand doses will be applied to front-line personnel and older adults in geriatric centers and their workers. In phase one, which will begin in late March-early April, health personnel, law enforcement agencies, firefighters, waste collection officials, strategic sectors and vulnerable groups will be massively vaccinated.</t>
    </r>
  </si>
  <si>
    <r>
      <rPr>
        <rFont val="PT Sans"/>
      </rPr>
      <t>Budget cuts caused protests from students (</t>
    </r>
    <r>
      <rPr>
        <rFont val="PT Sans"/>
        <color rgb="FF1155CC"/>
        <u/>
      </rPr>
      <t>source</t>
    </r>
    <r>
      <rPr>
        <rFont val="PT Sans"/>
      </rPr>
      <t>)</t>
    </r>
  </si>
  <si>
    <t>https://educacion.gob.ec/comunicado-oficial-se-ha-puesto-en-marcha-el-retorno-progresivo-opcional-de-las-instituciones-educativas-rurales-del-regimen-costa-galapagos-a-las-aulas-las-familias-tendran-la-opcion-de-acogerse-a/</t>
  </si>
  <si>
    <t>https://educacion.gob.ec/30-de-junio-finalizara-el-ano-lectivo-sierra-amazonia-2019-2020/</t>
  </si>
  <si>
    <t>https://www.explica.co/return-to-virtual-classes-and-greater-abandonment-of-private-centers-in-ecuador/</t>
  </si>
  <si>
    <r>
      <rPr>
        <rFont val="PT Sans"/>
        <color rgb="FF696158"/>
        <sz val="10.0"/>
      </rPr>
      <t xml:space="preserve">International schools are due back in session for the 2021-2022 academic year on 12 September, the Education Ministry said yesterday, according to Al Masry Al Youm. </t>
    </r>
    <r>
      <rPr>
        <rFont val="PT Sans"/>
        <color rgb="FF1155CC"/>
        <sz val="10.0"/>
        <u/>
      </rPr>
      <t>Public schools, meanwhile, will be back on 9 October</t>
    </r>
    <r>
      <rPr>
        <rFont val="PT Sans"/>
        <color rgb="FF696158"/>
        <sz val="10.0"/>
      </rPr>
      <t>, with their 2021-2022 academic year running through 16 June 2022.
[Previously: School year will end without students returning to inperson classes. Secondary exams to be held June 21</t>
    </r>
    <r>
      <rPr>
        <rFont val="PT Sans"/>
        <color rgb="FF696158"/>
        <sz val="10.0"/>
      </rPr>
      <t xml:space="preserve">. </t>
    </r>
    <r>
      <rPr>
        <rFont val="PT Sans"/>
        <color rgb="FF1155CC"/>
        <sz val="10.0"/>
        <u/>
      </rPr>
      <t>Schools with international curriculum permitted to go back by mid-september</t>
    </r>
    <r>
      <rPr>
        <rFont val="PT Sans"/>
        <color rgb="FF696158"/>
        <sz val="10.0"/>
      </rPr>
      <t xml:space="preserve"> (15 September in person). If international schools want to start prior to that, it can be online only. All other schools will not begin before 17 October. </t>
    </r>
    <r>
      <rPr>
        <rFont val="PT Sans"/>
        <color rgb="FF1155CC"/>
        <sz val="10.0"/>
        <u/>
      </rPr>
      <t>New school year began 17 October</t>
    </r>
    <r>
      <rPr>
        <rFont val="PT Sans"/>
        <color rgb="FF696158"/>
        <sz val="10.0"/>
      </rPr>
      <t xml:space="preserve">. Egypt’s education minister has warned that an expected second wave of the coronavirus disease (COVID-19) </t>
    </r>
    <r>
      <rPr>
        <rFont val="PT Sans"/>
        <color rgb="FF1155CC"/>
        <sz val="10.0"/>
        <u/>
      </rPr>
      <t>could see a suspension of education</t>
    </r>
    <r>
      <rPr>
        <rFont val="PT Sans"/>
        <color rgb="FF696158"/>
        <sz val="10.0"/>
      </rPr>
      <t xml:space="preserve"> in the country. As of December and rising cases, MoE said he has </t>
    </r>
    <r>
      <rPr>
        <rFont val="PT Sans"/>
        <color rgb="FF1155CC"/>
        <sz val="10.0"/>
        <u/>
      </rPr>
      <t>no intention of closing schools.</t>
    </r>
    <r>
      <rPr>
        <rFont val="PT Sans"/>
        <color rgb="FF696158"/>
        <sz val="10.0"/>
      </rPr>
      <t xml:space="preserve"> Students </t>
    </r>
    <r>
      <rPr>
        <rFont val="PT Sans"/>
        <color rgb="FF1155CC"/>
        <sz val="10.0"/>
        <u/>
      </rPr>
      <t>called on Education Minister to postpone reopening of schools</t>
    </r>
    <r>
      <rPr>
        <rFont val="PT Sans"/>
        <color rgb="FF696158"/>
        <sz val="10.0"/>
      </rPr>
      <t xml:space="preserve"> for exams at the end of February. Exams held from the 27 Feb to 9 March. </t>
    </r>
    <r>
      <rPr>
        <rFont val="PT Sans"/>
        <color rgb="FF1155CC"/>
        <sz val="10.0"/>
        <u/>
      </rPr>
      <t>Second semester began on 10 March</t>
    </r>
    <r>
      <rPr>
        <rFont val="PT Sans"/>
        <color rgb="FF696158"/>
        <sz val="10.0"/>
      </rPr>
      <t xml:space="preserve"> 2021. In-person attendance is optional.]</t>
    </r>
  </si>
  <si>
    <t>Schools with international curriculum permitted to go back first in mid-September; all other schools will not go back before 17 October</t>
  </si>
  <si>
    <t xml:space="preserve">Blended learning approach: plans differ based on the school, but most having students attend one to three days a week with the rest online. </t>
  </si>
  <si>
    <t>Yes, at some schools</t>
  </si>
  <si>
    <t>There will be no morning queues, the school canteen will be closed, and students will not be allowed to enter school without face masks and sanitisers. Students will not be allowed to bring junk food, and the numbers of students will be reduced by half.</t>
  </si>
  <si>
    <r>
      <rPr>
        <rFont val="PT Sans"/>
      </rPr>
      <t xml:space="preserve">Education minister outlined </t>
    </r>
    <r>
      <rPr>
        <rFont val="PT Sans"/>
        <color rgb="FF1155CC"/>
        <u/>
      </rPr>
      <t>terms for possible school closures</t>
    </r>
    <r>
      <rPr>
        <rFont val="PT Sans"/>
      </rPr>
      <t>.</t>
    </r>
  </si>
  <si>
    <r>
      <rPr>
        <rFont val="PT Sans"/>
        <sz val="10.0"/>
      </rPr>
      <t xml:space="preserve">Doses within the first and second shipments will be distributed to front-line health-care workers, especially those at the nation's isolation hospitals, the ministry noted. The </t>
    </r>
    <r>
      <rPr>
        <rFont val="PT Sans"/>
        <color rgb="FF1155CC"/>
        <sz val="10.0"/>
        <u/>
      </rPr>
      <t>Ministry of Health</t>
    </r>
    <r>
      <rPr>
        <rFont val="PT Sans"/>
        <sz val="10.0"/>
      </rPr>
      <t xml:space="preserve"> said subsequent shipments of the vaccine will be given to senior citizens, especially those suffering from chronic diseases. Other members of the public will get the vaccine later, but they have to book their spot on a website to be launched by health authorities soon.
</t>
    </r>
  </si>
  <si>
    <r>
      <rPr>
        <rFont val="PT Sans"/>
      </rPr>
      <t>Country is prioritizing spending on educaiton, health, and social protection (</t>
    </r>
    <r>
      <rPr>
        <rFont val="PT Sans"/>
        <color rgb="FF1155CC"/>
        <u/>
      </rPr>
      <t>source</t>
    </r>
    <r>
      <rPr>
        <rFont val="PT Sans"/>
      </rPr>
      <t>)</t>
    </r>
  </si>
  <si>
    <t>http://english.ahram.org.eg/NewsContent/50/1201/378597/AlAhram-Weekly/Egypt/International-schools-to-reopen-in-Egypt-Why-the-r.aspx</t>
  </si>
  <si>
    <r>
      <rPr>
        <rFont val="PT Sans"/>
        <color rgb="FF1155CC"/>
        <sz val="10.0"/>
        <u/>
      </rPr>
      <t>Schools opened using a blended approach starting April 6, 2021</t>
    </r>
    <r>
      <rPr>
        <rFont val="PT Sans"/>
        <color rgb="FF696158"/>
        <sz val="10.0"/>
      </rPr>
      <t xml:space="preserve">. The gov </t>
    </r>
    <r>
      <rPr>
        <rFont val="PT Sans"/>
        <color rgb="FF1155CC"/>
        <sz val="10.0"/>
        <u/>
      </rPr>
      <t xml:space="preserve">will continue toprovide food </t>
    </r>
    <r>
      <rPr>
        <rFont val="PT Sans"/>
        <color rgb="FF696158"/>
        <sz val="10.0"/>
      </rPr>
      <t>for students by delivering it dorectly to parents.
[Previously: With quarantine extensions, schools remain closed and classes transitioned to virtual sessions on May 25. Schools not considered part of initial economic reopenin</t>
    </r>
    <r>
      <rPr>
        <rFont val="PT Sans"/>
        <color rgb="FF696158"/>
        <sz val="10.0"/>
      </rPr>
      <t xml:space="preserve">g - </t>
    </r>
    <r>
      <rPr>
        <rFont val="PT Sans"/>
        <color rgb="FF1155CC"/>
        <sz val="10.0"/>
        <u/>
      </rPr>
      <t>no mention of them in plans</t>
    </r>
    <r>
      <rPr>
        <rFont val="PT Sans"/>
        <color rgb="FF696158"/>
        <sz val="10.0"/>
      </rPr>
      <t>. Country reopening, bu</t>
    </r>
    <r>
      <rPr>
        <rFont val="PT Sans"/>
        <color rgb="FF696158"/>
        <sz val="10.0"/>
      </rPr>
      <t xml:space="preserve">t </t>
    </r>
    <r>
      <rPr>
        <rFont val="PT Sans"/>
        <color rgb="FF1155CC"/>
        <sz val="10.0"/>
        <u/>
      </rPr>
      <t>public schools, private schools and universities to remain closed</t>
    </r>
    <r>
      <rPr>
        <rFont val="PT Sans"/>
        <color rgb="FF696158"/>
        <sz val="10.0"/>
      </rPr>
      <t>. The Education Ministry announced August 19 that schools and universitie</t>
    </r>
    <r>
      <rPr>
        <rFont val="PT Sans"/>
        <color rgb="FF696158"/>
        <sz val="10.0"/>
      </rPr>
      <t xml:space="preserve">s </t>
    </r>
    <r>
      <rPr>
        <rFont val="PT Sans"/>
        <color rgb="FF1155CC"/>
        <sz val="10.0"/>
        <u/>
      </rPr>
      <t>will remain closed until at least December 31</t>
    </r>
    <r>
      <rPr>
        <rFont val="PT Sans"/>
        <color rgb="FF696158"/>
        <sz val="10.0"/>
      </rPr>
      <t xml:space="preserve"> and that, in the meantime, virtual education will take place via internet, radio, and television. The resumption of face-to-face lessons was scheduled for the month of February; However, the Ministry of Health (Minsal) recommended the suspension due to the rise in infections in the last month. In this way, the </t>
    </r>
    <r>
      <rPr>
        <rFont val="PT Sans"/>
        <color rgb="FF1155CC"/>
        <sz val="10.0"/>
        <u/>
      </rPr>
      <t>2021 school year will only start virtually, until “further notice</t>
    </r>
    <r>
      <rPr>
        <rFont val="PT Sans"/>
        <color rgb="FF696158"/>
        <sz val="10.0"/>
      </rPr>
      <t>”.] Check MoE page for updates (see sources)</t>
    </r>
  </si>
  <si>
    <t>Schools opened using a blended approach (part in person and part online).</t>
  </si>
  <si>
    <r>
      <rPr>
        <rFont val="PT Sans"/>
        <sz val="10.0"/>
      </rPr>
      <t xml:space="preserve">As of April 4, 2021 - </t>
    </r>
    <r>
      <rPr>
        <rFont val="PT Sans"/>
        <color rgb="FF1155CC"/>
        <sz val="10.0"/>
        <u/>
      </rPr>
      <t>73% of public school teachers had been vaccinated</t>
    </r>
    <r>
      <rPr>
        <rFont val="PT Sans"/>
        <sz val="10.0"/>
      </rPr>
      <t xml:space="preserve"> in preperation for the reopening of schools.</t>
    </r>
  </si>
  <si>
    <t>https://www.mined.gob.sv/noticias/item/1015550-mined-y-minsal-aclaran-que-aun-no-se-pueden-reiniciar-las-clases.html</t>
  </si>
  <si>
    <t>https://www.24-horas.mx/2020/08/19/el-salvador-mantendra-clases-virtuales-hasta-fin-de-ano-por-coronavirus/</t>
  </si>
  <si>
    <r>
      <rPr>
        <rFont val="PT Sans"/>
        <color rgb="FF1155CC"/>
        <sz val="10.0"/>
        <u/>
      </rPr>
      <t>Schools in Malabo and Bata closed in Feburary</t>
    </r>
    <r>
      <rPr>
        <rFont val="PT Sans"/>
        <color rgb="FF696158"/>
        <sz val="10.0"/>
      </rPr>
      <t xml:space="preserve"> due to a rise in cases. </t>
    </r>
    <r>
      <rPr>
        <rFont val="PT Sans"/>
        <color rgb="FF1155CC"/>
        <sz val="10.0"/>
        <u/>
      </rPr>
      <t>Explosions in Bata extended the closure</t>
    </r>
    <r>
      <rPr>
        <rFont val="PT Sans"/>
        <color rgb="FF696158"/>
        <sz val="10.0"/>
      </rPr>
      <t xml:space="preserve"> for another two weeks. </t>
    </r>
    <r>
      <rPr>
        <rFont val="PT Sans"/>
        <color rgb="FF1155CC"/>
        <sz val="10.0"/>
        <u/>
      </rPr>
      <t>Schools reopened</t>
    </r>
    <r>
      <rPr>
        <rFont val="PT Sans"/>
        <color rgb="FF696158"/>
        <sz val="10.0"/>
      </rPr>
      <t xml:space="preserve"> by June 1, 2021.
[Previously</t>
    </r>
    <r>
      <rPr>
        <rFont val="PT Sans"/>
        <color rgb="FF696158"/>
        <sz val="10.0"/>
      </rPr>
      <t xml:space="preserve">: </t>
    </r>
    <r>
      <rPr>
        <rFont val="PT Sans"/>
        <color rgb="FF1155CC"/>
        <sz val="10.0"/>
        <u/>
      </rPr>
      <t>Schools opened in June to allow students to take exams</t>
    </r>
    <r>
      <rPr>
        <rFont val="PT Sans"/>
        <color rgb="FF696158"/>
        <sz val="10.0"/>
      </rPr>
      <t xml:space="preserve">. New academic year </t>
    </r>
    <r>
      <rPr>
        <rFont val="PT Sans"/>
        <color rgb="FF1155CC"/>
        <sz val="10.0"/>
        <u/>
      </rPr>
      <t>began on 1 September</t>
    </r>
    <r>
      <rPr>
        <rFont val="PT Sans"/>
        <color rgb="FF696158"/>
        <sz val="10.0"/>
      </rPr>
      <t>. All schools are operating at 50% capacity and lessons are taught in shifts. ]</t>
    </r>
  </si>
  <si>
    <t>Schools closed in feburary due to rising cases in Malabo and Bata, where 70% of school population is located.</t>
  </si>
  <si>
    <t xml:space="preserve">Schools began reopening on 15 June for students taking exams. Students expected to take exam and return home immediately. </t>
  </si>
  <si>
    <t>Students attending classes in multiple shifts in the morning, afternoon and evening in order to comply with the teaching program of the subjects taught at all levels of education</t>
  </si>
  <si>
    <t>PPE and other materials donated by China</t>
  </si>
  <si>
    <t>https://www.guineaecuatorialpress.com/noticia.php?id=15976</t>
  </si>
  <si>
    <t>https://twitter.com/UNICEFGuineaEcu/status/1273558190844547072</t>
  </si>
  <si>
    <r>
      <rPr>
        <rFont val="PT Sans"/>
        <color rgb="FF696158"/>
        <u/>
      </rPr>
      <t xml:space="preserve">https://www.guineaecuatorialpress.com/noticia.php?id=15628
</t>
    </r>
    <r>
      <rPr>
        <rFont val="PT Sans"/>
        <color rgb="FF1155CC"/>
        <u/>
      </rPr>
      <t>http://pubdocs.worldbank.org/en/729801593526005043/Education-Sector-Brief-June-26.pdf</t>
    </r>
  </si>
  <si>
    <r>
      <rPr>
        <rFont val="PT Sans"/>
        <color rgb="FF000000"/>
        <sz val="10.0"/>
        <u/>
      </rPr>
      <t xml:space="preserve">Ministry of Education announced in March 2021 its intention to </t>
    </r>
    <r>
      <rPr>
        <rFont val="PT Sans"/>
        <color rgb="FF1155CC"/>
        <sz val="10.0"/>
        <u/>
      </rPr>
      <t>reopen schools April 1, 2021</t>
    </r>
    <r>
      <rPr>
        <rFont val="PT Sans"/>
        <color rgb="FF000000"/>
        <sz val="10.0"/>
        <u/>
      </rPr>
      <t xml:space="preserve"> in order to ensure academic continuity.
[Previously</t>
    </r>
    <r>
      <rPr>
        <rFont val="PT Sans"/>
        <color rgb="FF000000"/>
        <sz val="10.0"/>
        <u/>
      </rPr>
      <t xml:space="preserve">: </t>
    </r>
    <r>
      <rPr>
        <rFont val="PT Sans"/>
        <color rgb="FF1155CC"/>
        <sz val="10.0"/>
        <u/>
      </rPr>
      <t>Partial reopening of schools began in July for 11th grade and college students. All other students expected to begin at the end of August</t>
    </r>
    <r>
      <rPr>
        <rFont val="PT Sans"/>
        <color rgb="FF1155CC"/>
        <sz val="10.0"/>
        <u/>
      </rPr>
      <t xml:space="preserve">. </t>
    </r>
    <r>
      <rPr>
        <rFont val="PT Sans"/>
        <color rgb="FF000000"/>
        <sz val="10.0"/>
        <u/>
      </rPr>
      <t>]</t>
    </r>
  </si>
  <si>
    <t>11th grade will go back first to complete unfirnished portions of this school year; on 13 July college students will go back; all remaiing students are scheudled to return at th end of August (after harsh climate and rainy seasons) to begin the new acaemic year.</t>
  </si>
  <si>
    <t>https://shabait.com/</t>
  </si>
  <si>
    <r>
      <rPr>
        <rFont val="PT Sans"/>
        <color rgb="FF696158"/>
        <sz val="10.0"/>
      </rPr>
      <t xml:space="preserve">Schools are </t>
    </r>
    <r>
      <rPr>
        <rFont val="PT Sans"/>
        <color rgb="FF1155CC"/>
        <sz val="10.0"/>
        <u/>
      </rPr>
      <t>hoping the whole year can be carried out without moving to distance learning</t>
    </r>
    <r>
      <rPr>
        <rFont val="PT Sans"/>
        <color rgb="FF696158"/>
        <sz val="10.0"/>
      </rPr>
      <t xml:space="preserve"> due to vaccination and by following safety requirements. Last school year, the majority of classes were carried out online.
[Previously: Schools to begin reopening May 15. "Schools and educational institutions can resume in-person learning for up to 10 students per contact group.  Tallinn public schools will limit contact groups to a maximum of five student</t>
    </r>
    <r>
      <rPr>
        <rFont val="PT Sans"/>
        <color rgb="FF696158"/>
        <sz val="10.0"/>
      </rPr>
      <t>s."</t>
    </r>
    <r>
      <rPr>
        <rFont val="PT Sans"/>
        <color rgb="FF1155CC"/>
        <sz val="10.0"/>
        <u/>
      </rPr>
      <t>New academic year began 1 September with classrooms at full capacity</t>
    </r>
    <r>
      <rPr>
        <rFont val="PT Sans"/>
        <color rgb="FF696158"/>
        <sz val="10.0"/>
      </rPr>
      <t>, this w</t>
    </r>
    <r>
      <rPr>
        <rFont val="PT Sans"/>
        <color rgb="FF696158"/>
        <sz val="10.0"/>
      </rPr>
      <t xml:space="preserve">as </t>
    </r>
    <r>
      <rPr>
        <rFont val="PT Sans"/>
        <color rgb="FF1155CC"/>
        <sz val="10.0"/>
        <u/>
      </rPr>
      <t>supported by the scientific council</t>
    </r>
    <r>
      <rPr>
        <rFont val="PT Sans"/>
        <color rgb="FF696158"/>
        <sz val="10.0"/>
      </rPr>
      <t>. In capital</t>
    </r>
    <r>
      <rPr>
        <rFont val="PT Sans"/>
        <color rgb="FF696158"/>
        <sz val="10.0"/>
      </rPr>
      <t xml:space="preserve"> </t>
    </r>
    <r>
      <rPr>
        <rFont val="PT Sans"/>
        <color rgb="FF1155CC"/>
        <sz val="10.0"/>
        <u/>
      </rPr>
      <t>a school was closed</t>
    </r>
    <r>
      <rPr>
        <rFont val="PT Sans"/>
        <color rgb="FF696158"/>
        <sz val="10.0"/>
      </rPr>
      <t xml:space="preserve"> due to covid with students engaging in online learning. In city of Tartu</t>
    </r>
    <r>
      <rPr>
        <rFont val="PT Sans"/>
        <color rgb="FF696158"/>
        <sz val="10.0"/>
      </rPr>
      <t>,</t>
    </r>
    <r>
      <rPr>
        <rFont val="PT Sans"/>
        <color rgb="FF1155CC"/>
        <sz val="10.0"/>
        <u/>
      </rPr>
      <t xml:space="preserve"> schools have suspended choirs, orchestras and dance groups with students from different classes for two weeks</t>
    </r>
    <r>
      <rPr>
        <rFont val="PT Sans"/>
        <color rgb="FF696158"/>
        <sz val="10.0"/>
      </rPr>
      <t xml:space="preserve"> due to a rise in cases. Gov announced in late Jan that</t>
    </r>
    <r>
      <rPr>
        <rFont val="PT Sans"/>
        <color rgb="FF696158"/>
        <sz val="10.0"/>
      </rPr>
      <t xml:space="preserve"> </t>
    </r>
    <r>
      <rPr>
        <rFont val="PT Sans"/>
        <color rgb="FF1155CC"/>
        <sz val="10.0"/>
        <u/>
      </rPr>
      <t>all general, vocational and higher education institutions could operate in person.</t>
    </r>
    <r>
      <rPr>
        <rFont val="PT Sans"/>
        <color rgb="FF696158"/>
        <sz val="10.0"/>
      </rPr>
      <t xml:space="preserve"> Schools</t>
    </r>
    <r>
      <rPr>
        <rFont val="PT Sans"/>
        <color rgb="FF696158"/>
        <sz val="10.0"/>
      </rPr>
      <t xml:space="preserve"> </t>
    </r>
    <r>
      <rPr>
        <rFont val="PT Sans"/>
        <color rgb="FF1155CC"/>
        <sz val="10.0"/>
        <u/>
      </rPr>
      <t>reverted to remote learning</t>
    </r>
    <r>
      <rPr>
        <rFont val="PT Sans"/>
        <color rgb="FF696158"/>
        <sz val="10.0"/>
      </rPr>
      <t xml:space="preserve"> for grades 5th and up on 1 March due to rising cases. Starting March 11,</t>
    </r>
    <r>
      <rPr>
        <rFont val="PT Sans"/>
        <color rgb="FF696158"/>
        <sz val="10.0"/>
      </rPr>
      <t xml:space="preserve"> </t>
    </r>
    <r>
      <rPr>
        <rFont val="PT Sans"/>
        <color rgb="FF1155CC"/>
        <sz val="10.0"/>
        <u/>
      </rPr>
      <t>grades 1-4 also reverted to remote learning</t>
    </r>
    <r>
      <rPr>
        <rFont val="PT Sans"/>
        <color rgb="FF696158"/>
        <sz val="10.0"/>
      </rPr>
      <t>. All</t>
    </r>
    <r>
      <rPr>
        <rFont val="PT Sans"/>
        <color rgb="FF696158"/>
        <sz val="10.0"/>
      </rPr>
      <t xml:space="preserve"> </t>
    </r>
    <r>
      <rPr>
        <rFont val="PT Sans"/>
        <color rgb="FF1155CC"/>
        <sz val="10.0"/>
        <u/>
      </rPr>
      <t>restrictions extended</t>
    </r>
    <r>
      <rPr>
        <rFont val="PT Sans"/>
        <color rgb="FF696158"/>
        <sz val="10.0"/>
      </rPr>
      <t xml:space="preserve"> until April 25, 2021. Gov</t>
    </r>
    <r>
      <rPr>
        <rFont val="PT Sans"/>
        <color rgb="FF696158"/>
        <sz val="10.0"/>
      </rPr>
      <t xml:space="preserve"> </t>
    </r>
    <r>
      <rPr>
        <rFont val="PT Sans"/>
        <color rgb="FF1155CC"/>
        <sz val="10.0"/>
        <u/>
      </rPr>
      <t>decided to allow some students to return to classes</t>
    </r>
    <r>
      <rPr>
        <rFont val="PT Sans"/>
        <color rgb="FF696158"/>
        <sz val="10.0"/>
      </rPr>
      <t xml:space="preserve"> May 3, 2021. They</t>
    </r>
    <r>
      <rPr>
        <rFont val="PT Sans"/>
        <color rgb="FF696158"/>
        <sz val="10.0"/>
      </rPr>
      <t xml:space="preserve"> </t>
    </r>
    <r>
      <rPr>
        <rFont val="PT Sans"/>
        <color rgb="FF1155CC"/>
        <sz val="10.0"/>
        <u/>
      </rPr>
      <t>delayed the decision</t>
    </r>
    <r>
      <rPr>
        <rFont val="PT Sans"/>
        <color rgb="FF696158"/>
        <sz val="10.0"/>
      </rPr>
      <t xml:space="preserve"> on when all students could return. Recently announced all students may</t>
    </r>
    <r>
      <rPr>
        <rFont val="PT Sans"/>
        <color rgb="FF696158"/>
        <sz val="10.0"/>
      </rPr>
      <t xml:space="preserve"> </t>
    </r>
    <r>
      <rPr>
        <rFont val="PT Sans"/>
        <color rgb="FF1155CC"/>
        <sz val="10.0"/>
        <u/>
      </rPr>
      <t>return to classes</t>
    </r>
    <r>
      <rPr>
        <rFont val="PT Sans"/>
        <color rgb="FF696158"/>
        <sz val="10.0"/>
      </rPr>
      <t xml:space="preserve"> starting 17 May 2021. Schools are now on break for the summer </t>
    </r>
    <r>
      <rPr>
        <rFont val="PT Sans"/>
        <color rgb="FF1155CC"/>
        <sz val="10.0"/>
        <u/>
      </rPr>
      <t>holidays</t>
    </r>
    <r>
      <rPr>
        <rFont val="PT Sans"/>
        <color rgb="FF696158"/>
        <sz val="10.0"/>
      </rPr>
      <t>. ]</t>
    </r>
  </si>
  <si>
    <r>
      <rPr>
        <rFont val="PT Sans"/>
        <sz val="10.0"/>
      </rPr>
      <t xml:space="preserve">Those who have been given </t>
    </r>
    <r>
      <rPr>
        <rFont val="PT Sans"/>
        <color rgb="FF1155CC"/>
        <sz val="10.0"/>
        <u/>
      </rPr>
      <t>priority status</t>
    </r>
    <r>
      <rPr>
        <rFont val="PT Sans"/>
        <sz val="10.0"/>
      </rPr>
      <t xml:space="preserve"> to receive the vaccine are healthcare professionals and employees of healthcare institutions, care home staff and residents, and people over the age of 70 and with underlying conditions who may suffer from COVID-19 more severely due to their health. As soon as a sufficient amount of COVID-19 vaccine arrives in Estonia, vaccination will be made available to other target groups and the entire population as well.</t>
    </r>
  </si>
  <si>
    <r>
      <rPr>
        <rFont val="PT Sans"/>
        <color rgb="FF1155CC"/>
        <u/>
      </rPr>
      <t>Estonia excels at digital learning</t>
    </r>
    <r>
      <rPr>
        <rFont val="PT Sans"/>
      </rPr>
      <t xml:space="preserve"> due to years of using technology in classroom and to deliver lessons.</t>
    </r>
  </si>
  <si>
    <t>https://www.osac.gov/Country/Estonia/Content/Detail/Report/18a23460-a9ab-435f-9001-18a2bbae50c5</t>
  </si>
  <si>
    <r>
      <rPr>
        <rFont val="PT Sans"/>
        <color rgb="FF696158"/>
        <sz val="10.0"/>
      </rPr>
      <t xml:space="preserve">Prime Minister Cleopas Sipho Dlamini has announced that </t>
    </r>
    <r>
      <rPr>
        <rFont val="PT Sans"/>
        <color rgb="FF1155CC"/>
        <sz val="10.0"/>
        <u/>
      </rPr>
      <t>schools will reopen on 9 August 2021 under adjusted Level 3</t>
    </r>
    <r>
      <rPr>
        <rFont val="PT Sans"/>
        <color rgb="FF696158"/>
        <sz val="10.0"/>
      </rPr>
      <t>.This opening is preceded by the roll-out of a vaccination exercise for all teachers and education workers.
[Previously: Tertiary students have allowed to travel back to Botswana and matric students have allowed to travel back to South Africa. Phased reopening of school</t>
    </r>
    <r>
      <rPr>
        <rFont val="PT Sans"/>
        <color rgb="FF696158"/>
        <sz val="10.0"/>
      </rPr>
      <t xml:space="preserve">s </t>
    </r>
    <r>
      <rPr>
        <rFont val="PT Sans"/>
        <color rgb="FF1155CC"/>
        <sz val="10.0"/>
        <u/>
      </rPr>
      <t>began 6 July</t>
    </r>
    <r>
      <rPr>
        <rFont val="PT Sans"/>
        <color rgb="FF696158"/>
        <sz val="10.0"/>
      </rPr>
      <t xml:space="preserve">. Government is still monitoring to determine when next phase of reopening can commence.] Check MoE/government pages for updates. Pupils and teachers continue going to school, and </t>
    </r>
    <r>
      <rPr>
        <rFont val="PT Sans"/>
        <color rgb="FF1155CC"/>
        <sz val="10.0"/>
        <u/>
      </rPr>
      <t>some have contracted the virus</t>
    </r>
    <r>
      <rPr>
        <rFont val="PT Sans"/>
        <color rgb="FF696158"/>
        <sz val="10.0"/>
      </rPr>
      <t xml:space="preserve">. Many of the schools that report positive cases continue to operate; in cases where they do close, it is often for only a short a time. Ministry of Education may possibly </t>
    </r>
    <r>
      <rPr>
        <rFont val="PT Sans"/>
        <color rgb="FF1155CC"/>
        <sz val="10.0"/>
        <u/>
      </rPr>
      <t>delay the reopening of all schools</t>
    </r>
    <r>
      <rPr>
        <rFont val="PT Sans"/>
        <color rgb="FF696158"/>
        <sz val="10.0"/>
      </rPr>
      <t xml:space="preserve"> in January 2021. Opening of schools delayed in January with </t>
    </r>
    <r>
      <rPr>
        <rFont val="PT Sans"/>
        <color rgb="FF1155CC"/>
        <sz val="10.0"/>
        <u/>
      </rPr>
      <t>no set date for reopening</t>
    </r>
    <r>
      <rPr>
        <rFont val="PT Sans"/>
        <color rgb="FF696158"/>
        <sz val="10.0"/>
      </rPr>
      <t xml:space="preserve"> originally. In Feburary, </t>
    </r>
    <r>
      <rPr>
        <rFont val="PT Sans"/>
        <color rgb="FF1155CC"/>
        <sz val="10.0"/>
        <u/>
      </rPr>
      <t>MoE proposed opening date of 23 Feburary</t>
    </r>
    <r>
      <rPr>
        <rFont val="PT Sans"/>
        <color rgb="FF696158"/>
        <sz val="10.0"/>
      </rPr>
      <t xml:space="preserve"> for students and 16 February for teachers. The </t>
    </r>
    <r>
      <rPr>
        <rFont val="PT Sans"/>
        <color rgb="FF1155CC"/>
        <sz val="10.0"/>
        <u/>
      </rPr>
      <t>teachers union</t>
    </r>
    <r>
      <rPr>
        <rFont val="PT Sans"/>
        <color rgb="FF696158"/>
        <sz val="10.0"/>
      </rPr>
      <t xml:space="preserve"> is still discussing if this is feasible. </t>
    </r>
    <r>
      <rPr>
        <rFont val="PT Sans"/>
        <color rgb="FF1155CC"/>
        <sz val="10.0"/>
        <u/>
      </rPr>
      <t>Schools in Eswatini opened for the 2021 academic year on the 23rd March 2021</t>
    </r>
    <r>
      <rPr>
        <rFont val="PT Sans"/>
        <color rgb="FF696158"/>
        <sz val="10.0"/>
      </rPr>
      <t>. Some schools using the shift system to reduce number of students in the classroom, meaning most students are attending school once a week.]</t>
    </r>
  </si>
  <si>
    <t xml:space="preserve">Form 5s and tertiary students returned to school in first phase. Gov continues to monitor open schools. </t>
  </si>
  <si>
    <r>
      <rPr>
        <rFont val="PT Sans"/>
      </rPr>
      <t xml:space="preserve">The country’s biggest organisation of teachers, the Swaziland National Association of Teachers (SNAT), </t>
    </r>
    <r>
      <rPr>
        <rFont val="PT Sans"/>
        <color rgb="FF1155CC"/>
        <u/>
      </rPr>
      <t>opposed both the reopening of schools</t>
    </r>
    <r>
      <rPr>
        <rFont val="PT Sans"/>
      </rPr>
      <t xml:space="preserve"> and teachers’ new role as occupational health personnel</t>
    </r>
  </si>
  <si>
    <t>As of August, the departments of health and education have not developed protocols to guide schools in instances where positive cases are reported.</t>
  </si>
  <si>
    <t>http://www.gov.sz/images/CORONA/PM-statement-3-July-2020-final.pdf</t>
  </si>
  <si>
    <t>Schools reopening at 4:25 - https://www.facebook.com/watch/live/?v=209620550484996&amp;ref=watch_permalink</t>
  </si>
  <si>
    <r>
      <rPr>
        <rFont val="PT Sans"/>
        <color rgb="FF696158"/>
        <sz val="10.0"/>
      </rPr>
      <t xml:space="preserve">As of December 21, </t>
    </r>
    <r>
      <rPr>
        <rFont val="PT Sans"/>
        <color rgb="FF1155CC"/>
        <sz val="10.0"/>
        <u/>
      </rPr>
      <t>the country has opened 37,000 schools</t>
    </r>
    <r>
      <rPr>
        <rFont val="PT Sans"/>
        <color rgb="FF696158"/>
        <sz val="10.0"/>
      </rPr>
      <t xml:space="preserve"> and enrolled over 20 million students back into school. 
[Previously: Schools will remain closed until the beginning of the next school year in September</t>
    </r>
    <r>
      <rPr>
        <rFont val="PT Sans"/>
        <color rgb="FF696158"/>
        <sz val="10.0"/>
      </rPr>
      <t xml:space="preserve">. </t>
    </r>
    <r>
      <rPr>
        <rFont val="PT Sans"/>
        <color rgb="FF1155CC"/>
        <sz val="10.0"/>
        <u/>
      </rPr>
      <t>Registration for the upcoming academic year began 2 September</t>
    </r>
    <r>
      <rPr>
        <rFont val="PT Sans"/>
        <color rgb="FF696158"/>
        <sz val="10.0"/>
      </rPr>
      <t>. The MoE believes schools can reopen midSeptember, thoug</t>
    </r>
    <r>
      <rPr>
        <rFont val="PT Sans"/>
        <color rgb="FF696158"/>
        <sz val="10.0"/>
      </rPr>
      <t xml:space="preserve">h </t>
    </r>
    <r>
      <rPr>
        <rFont val="PT Sans"/>
        <color rgb="FF1155CC"/>
        <sz val="10.0"/>
        <u/>
      </rPr>
      <t>no date has been set</t>
    </r>
    <r>
      <rPr>
        <rFont val="PT Sans"/>
        <color rgb="FF696158"/>
        <sz val="10.0"/>
      </rPr>
      <t xml:space="preserve"> while the Mnister awaits the health recommendation. On 20 October, the horn of Africa nation announced </t>
    </r>
    <r>
      <rPr>
        <rFont val="PT Sans"/>
        <color rgb="FF1155CC"/>
        <sz val="10.0"/>
        <u/>
      </rPr>
      <t>partial reopening of schools</t>
    </r>
    <r>
      <rPr>
        <rFont val="PT Sans"/>
        <color rgb="FF696158"/>
        <sz val="10.0"/>
      </rPr>
      <t xml:space="preserve"> – 30% of schools – across the country except in the capital city of Addis Ababa where 70% of the virus caseload exists.]</t>
    </r>
  </si>
  <si>
    <t>Ministry plans to open schools gradually depending on the impact of the pandemic in different localities</t>
  </si>
  <si>
    <r>
      <rPr>
        <rFont val="PT Sans"/>
      </rPr>
      <t xml:space="preserve">During the teaching-learning process, schools will be supplied with face masks, hand sanitizers and other related materials to help prevent the spread of the virus. According to the minister, students will be required to wear facemasks, keep their distance from others and wash their hands regularly. Additionally, </t>
    </r>
    <r>
      <rPr>
        <rFont val="PT Sans"/>
        <color rgb="FF1155CC"/>
        <u/>
      </rPr>
      <t>class sizes will be cut to a maximum of 25</t>
    </r>
    <r>
      <rPr>
        <rFont val="PT Sans"/>
      </rPr>
      <t>.</t>
    </r>
  </si>
  <si>
    <t>Minister stated that introducing a double-shift system, constructing more classes, and using other institutions as temporary schools are some of the measures that will be taken to tackle the shortage of classrooms in the academic year.</t>
  </si>
  <si>
    <t>https://www.press.et/english/?p=27223#</t>
  </si>
  <si>
    <r>
      <rPr>
        <rFont val="PT Sans"/>
        <color rgb="FF696158"/>
      </rPr>
      <t xml:space="preserve">World Bank / MoE contacts // </t>
    </r>
    <r>
      <rPr>
        <rFont val="PT Sans"/>
        <color rgb="FF1155CC"/>
        <u/>
      </rPr>
      <t>http://apanews.net/en/news/ethiopia-to-reopen-schools-amid-covid-19-spread#:~:text=The%20next%20academic%20year%20for,as%20the%20coronavirus%20pandemic%20exacerbated</t>
    </r>
    <r>
      <rPr>
        <rFont val="PT Sans"/>
        <color rgb="FF696158"/>
      </rPr>
      <t xml:space="preserve"> // </t>
    </r>
  </si>
  <si>
    <r>
      <rPr>
        <rFont val="PT Sans"/>
        <color rgb="FF696158"/>
        <sz val="10.0"/>
      </rPr>
      <t>New academic year began on August 11, 2021.
[Previously: Phased reopening by grade lev</t>
    </r>
    <r>
      <rPr>
        <rFont val="PT Sans"/>
        <color rgb="FF696158"/>
        <sz val="10.0"/>
      </rPr>
      <t>el</t>
    </r>
    <r>
      <rPr>
        <rFont val="PT Sans"/>
        <color rgb="FF1155CC"/>
        <sz val="10.0"/>
        <u/>
      </rPr>
      <t xml:space="preserve"> began 20 April</t>
    </r>
    <r>
      <rPr>
        <rFont val="PT Sans"/>
        <color rgb="FF696158"/>
        <sz val="10.0"/>
      </rPr>
      <t xml:space="preserve"> wit</t>
    </r>
    <r>
      <rPr>
        <rFont val="PT Sans"/>
        <color rgb="FF696158"/>
        <sz val="10.0"/>
      </rPr>
      <t xml:space="preserve">h </t>
    </r>
    <r>
      <rPr>
        <rFont val="PT Sans"/>
        <color rgb="FF1155CC"/>
        <sz val="10.0"/>
        <u/>
      </rPr>
      <t>grades 1-3 and day care centers</t>
    </r>
    <r>
      <rPr>
        <rFont val="PT Sans"/>
        <color rgb="FF696158"/>
        <sz val="10.0"/>
      </rPr>
      <t>. Phased reopening continue</t>
    </r>
    <r>
      <rPr>
        <rFont val="PT Sans"/>
        <color rgb="FF696158"/>
        <sz val="10.0"/>
      </rPr>
      <t xml:space="preserve">d </t>
    </r>
    <r>
      <rPr>
        <rFont val="PT Sans"/>
        <color rgb="FF1155CC"/>
        <sz val="10.0"/>
        <u/>
      </rPr>
      <t>May 4 with grade 4 students returning</t>
    </r>
    <r>
      <rPr>
        <rFont val="PT Sans"/>
        <color rgb="FF696158"/>
        <sz val="10.0"/>
      </rPr>
      <t>. Schools wer</t>
    </r>
    <r>
      <rPr>
        <rFont val="PT Sans"/>
        <color rgb="FF696158"/>
        <sz val="10.0"/>
      </rPr>
      <t xml:space="preserve">e </t>
    </r>
    <r>
      <rPr>
        <rFont val="PT Sans"/>
        <color rgb="FF1155CC"/>
        <sz val="10.0"/>
        <u/>
      </rPr>
      <t>fully reopen by 18 May</t>
    </r>
    <r>
      <rPr>
        <rFont val="PT Sans"/>
        <color rgb="FF696158"/>
        <sz val="10.0"/>
      </rPr>
      <t xml:space="preserve"> until the end of the school year. Phased reopening of new academic year</t>
    </r>
    <r>
      <rPr>
        <rFont val="PT Sans"/>
        <color rgb="FF1155CC"/>
        <sz val="10.0"/>
        <u/>
      </rPr>
      <t xml:space="preserve"> began on 17 August 2020</t>
    </r>
    <r>
      <rPr>
        <rFont val="PT Sans"/>
        <color rgb="FF696158"/>
        <sz val="10.0"/>
      </rPr>
      <t>. ]</t>
    </r>
  </si>
  <si>
    <t>4; 5; 9</t>
  </si>
  <si>
    <t>Gradual reopening: Grade 4 (May 4); Grade 5 (May 11); Grade 9 (May 18); gradual reopening for secondary schools May 18- June 5; other students who do not have access to distance learning at home can also access some classes at schools.</t>
  </si>
  <si>
    <t>https://www.government.fo/en/news/news/reopening-faroese-society-phase-2/</t>
  </si>
  <si>
    <t>https://www.highnorthnews.com/en/updated-corona-arctic-faroe-islands-ease-restrictions
https://kvf.fo/greinar/2020/04/16/prime-minister-defends-decision-ease-lockdown</t>
  </si>
  <si>
    <r>
      <rPr>
        <rFont val="PT Sans"/>
        <color rgb="FF696158"/>
        <sz val="10.0"/>
      </rPr>
      <t xml:space="preserve">MoE continues to encourage </t>
    </r>
    <r>
      <rPr>
        <rFont val="PT Sans"/>
        <color rgb="FF1155CC"/>
        <sz val="10.0"/>
        <u/>
      </rPr>
      <t>learning from home</t>
    </r>
    <r>
      <rPr>
        <rFont val="PT Sans"/>
        <color rgb="FF696158"/>
        <sz val="10.0"/>
      </rPr>
      <t xml:space="preserve"> in June and </t>
    </r>
    <r>
      <rPr>
        <rFont val="PT Sans"/>
        <color rgb="FF1155CC"/>
        <sz val="10.0"/>
        <u/>
      </rPr>
      <t>July</t>
    </r>
    <r>
      <rPr>
        <rFont val="PT Sans"/>
        <color rgb="FF696158"/>
        <sz val="10.0"/>
      </rPr>
      <t xml:space="preserve">. Schools remain closed as of September 8 2021.
</t>
    </r>
    <r>
      <rPr>
        <rFont val="PT Sans"/>
        <color rgb="FF1155CC"/>
        <sz val="10.0"/>
        <u/>
      </rPr>
      <t xml:space="preserve">
</t>
    </r>
    <r>
      <rPr>
        <rFont val="PT Sans"/>
        <color rgb="FF696158"/>
        <sz val="10.0"/>
      </rPr>
      <t>[Previously: Phased reopening began June 30.</t>
    </r>
    <r>
      <rPr>
        <rFont val="PT Sans"/>
        <color rgb="FF696158"/>
        <sz val="10.0"/>
      </rPr>
      <t xml:space="preserve"> </t>
    </r>
    <r>
      <rPr>
        <rFont val="PT Sans"/>
        <color rgb="FF1155CC"/>
        <sz val="10.0"/>
        <u/>
      </rPr>
      <t>Schools fully reopened on 6 July</t>
    </r>
    <r>
      <rPr>
        <rFont val="PT Sans"/>
        <color rgb="FF696158"/>
        <sz val="10.0"/>
      </rPr>
      <t xml:space="preserve">. 2021 school year </t>
    </r>
    <r>
      <rPr>
        <rFont val="PT Sans"/>
        <color rgb="FF1155CC"/>
        <sz val="10.0"/>
        <u/>
      </rPr>
      <t>began on 19 January 2021</t>
    </r>
    <r>
      <rPr>
        <rFont val="PT Sans"/>
        <color rgb="FF696158"/>
        <sz val="10.0"/>
      </rPr>
      <t xml:space="preserve">. All </t>
    </r>
    <r>
      <rPr>
        <rFont val="PT Sans"/>
        <color rgb="FF1155CC"/>
        <sz val="10.0"/>
        <u/>
      </rPr>
      <t>schools closed at the end of January 2021</t>
    </r>
    <r>
      <rPr>
        <rFont val="PT Sans"/>
        <color rgb="FF696158"/>
        <sz val="10.0"/>
      </rPr>
      <t xml:space="preserve"> due to the threat of a cyclone. Schools </t>
    </r>
    <r>
      <rPr>
        <rFont val="PT Sans"/>
        <color rgb="FF1155CC"/>
        <sz val="10.0"/>
        <u/>
      </rPr>
      <t>reopened on 8 February</t>
    </r>
    <r>
      <rPr>
        <rFont val="PT Sans"/>
        <color rgb="FF696158"/>
        <sz val="10.0"/>
      </rPr>
      <t xml:space="preserve"> 2021. After damage to schools in Northern division due to storms, schools </t>
    </r>
    <r>
      <rPr>
        <rFont val="PT Sans"/>
        <color rgb="FF1155CC"/>
        <sz val="10.0"/>
        <u/>
      </rPr>
      <t>reopened there on 15 February.</t>
    </r>
    <r>
      <rPr>
        <rFont val="PT Sans"/>
        <color rgb="FF696158"/>
        <sz val="10.0"/>
      </rPr>
      <t xml:space="preserve"> Schools were </t>
    </r>
    <r>
      <rPr>
        <rFont val="PT Sans"/>
        <color rgb="FF1155CC"/>
        <sz val="10.0"/>
        <u/>
      </rPr>
      <t>kept closed in May 2021</t>
    </r>
    <r>
      <rPr>
        <rFont val="PT Sans"/>
        <color rgb="FF696158"/>
        <sz val="10.0"/>
      </rPr>
      <t xml:space="preserve"> after a term break. They were </t>
    </r>
    <r>
      <rPr>
        <rFont val="PT Sans"/>
        <color rgb="FF1155CC"/>
        <sz val="10.0"/>
        <u/>
      </rPr>
      <t>expected to open 25 May 2021</t>
    </r>
    <r>
      <rPr>
        <rFont val="PT Sans"/>
        <color rgb="FF696158"/>
        <sz val="10.0"/>
      </rPr>
      <t xml:space="preserve"> for students (day before for teachers). This closure was</t>
    </r>
    <r>
      <rPr>
        <rFont val="PT Sans"/>
        <color rgb="FF1155CC"/>
        <sz val="10.0"/>
        <u/>
      </rPr>
      <t xml:space="preserve"> extended until 21 June 2021</t>
    </r>
    <r>
      <rPr>
        <rFont val="PT Sans"/>
        <color rgb="FF696158"/>
        <sz val="10.0"/>
      </rPr>
      <t xml:space="preserve">. On June 17, the MoE announced that schools would </t>
    </r>
    <r>
      <rPr>
        <rFont val="PT Sans"/>
        <color rgb="FF1155CC"/>
        <sz val="10.0"/>
        <u/>
      </rPr>
      <t>remain closed until further notice</t>
    </r>
    <r>
      <rPr>
        <rFont val="PT Sans"/>
        <color rgb="FF696158"/>
        <sz val="10.0"/>
      </rPr>
      <t>. ] Check back for MoE updates (see sources)</t>
    </r>
  </si>
  <si>
    <t>Schools closed in May 2021. This closure was extended several times.</t>
  </si>
  <si>
    <t>Years 12 and 13 started classes on Tuesday 30 June. The rest of the  classes including early childhood, special inclusive education and vocational schools started Monday 6 July.</t>
  </si>
  <si>
    <t>Schools to be thoroughly cleaned, classrooms well ventilated, regular hand washing, designated drop off/pick up areas, routine temperature and symptom checks, high touch surfaces to be cleaned every day</t>
  </si>
  <si>
    <t>Schools responsible for having emergency school closure plans in place</t>
  </si>
  <si>
    <t>Realignment of the curriculum for this academic year</t>
  </si>
  <si>
    <r>
      <rPr>
        <rFont val="PT Sans"/>
      </rPr>
      <t xml:space="preserve">School Reopening Guideline available at: </t>
    </r>
    <r>
      <rPr>
        <rFont val="PT Sans"/>
        <color rgb="FF1155CC"/>
        <u/>
      </rPr>
      <t>http://www.education.gov.fj/circulars/</t>
    </r>
    <r>
      <rPr>
        <rFont val="PT Sans"/>
      </rPr>
      <t xml:space="preserve"> and </t>
    </r>
    <r>
      <rPr>
        <rFont val="PT Sans"/>
        <color rgb="FF1155CC"/>
        <u/>
      </rPr>
      <t>https://www.facebook.com/MOEFIJI/posts/2053875281414186</t>
    </r>
  </si>
  <si>
    <t>http://www.education.gov.fj/</t>
  </si>
  <si>
    <t>https://www.facebook.com/MOEFIJI/</t>
  </si>
  <si>
    <t>https://www.fijitimes.com/fijis-reopening-of-schools-will-be-after-consultation-with-stakeholders/</t>
  </si>
  <si>
    <t>https://www.fbcnews.com.fj/news/covid-19/decision-to-reopen-schools-not-rushed/</t>
  </si>
  <si>
    <r>
      <rPr>
        <rFont val="PT Sans"/>
        <color rgb="FF696158"/>
        <sz val="10.0"/>
      </rPr>
      <t xml:space="preserve">The </t>
    </r>
    <r>
      <rPr>
        <rFont val="PT Sans"/>
        <color rgb="FF1155CC"/>
        <sz val="10.0"/>
        <u/>
      </rPr>
      <t>new academic year</t>
    </r>
    <r>
      <rPr>
        <rFont val="PT Sans"/>
        <color rgb="FF696158"/>
        <sz val="10.0"/>
      </rPr>
      <t xml:space="preserve"> began between 11-16 of August 2021.
[Previously: Schools gradually reopened for two weeks starting May 14. Pupils at upper secondary and vocational schools will continue to study remotely for the rest of this academic year</t>
    </r>
    <r>
      <rPr>
        <rFont val="PT Sans"/>
        <color rgb="FF696158"/>
        <sz val="10.0"/>
      </rPr>
      <t xml:space="preserve">. </t>
    </r>
    <r>
      <rPr>
        <rFont val="PT Sans"/>
        <color rgb="FF1155CC"/>
        <sz val="10.0"/>
        <u/>
      </rPr>
      <t>New academic year began</t>
    </r>
    <r>
      <rPr>
        <rFont val="PT Sans"/>
        <color rgb="FF696158"/>
        <sz val="10.0"/>
      </rPr>
      <t xml:space="preserve"> on 13 August</t>
    </r>
    <r>
      <rPr>
        <rFont val="PT Sans"/>
        <color rgb="FF696158"/>
        <sz val="10.0"/>
      </rPr>
      <t xml:space="preserve">. </t>
    </r>
    <r>
      <rPr>
        <rFont val="PT Sans"/>
        <color rgb="FF1155CC"/>
        <sz val="10.0"/>
        <u/>
      </rPr>
      <t>In Helsinki, more restrictive measures were put into place</t>
    </r>
    <r>
      <rPr>
        <rFont val="PT Sans"/>
        <color rgb="FF696158"/>
        <sz val="10.0"/>
      </rPr>
      <t xml:space="preserve"> including: secondary school students alternating between distance learning and in-person, mandatory masks for secondary students, and masks recommended for primary school students indoors 'when possible'</t>
    </r>
    <r>
      <rPr>
        <rFont val="PT Sans"/>
        <color rgb="FF696158"/>
        <sz val="10.0"/>
      </rPr>
      <t xml:space="preserve">. </t>
    </r>
    <r>
      <rPr>
        <rFont val="PT Sans"/>
        <color rgb="FF1155CC"/>
        <sz val="10.0"/>
        <u/>
      </rPr>
      <t>On 24 Nov it was announced that high schools would close</t>
    </r>
    <r>
      <rPr>
        <rFont val="PT Sans"/>
        <color rgb="FF696158"/>
        <sz val="10.0"/>
      </rPr>
      <t xml:space="preserve">, though no change to primary schools. </t>
    </r>
    <r>
      <rPr>
        <rFont val="PT Sans"/>
        <color rgb="FF1155CC"/>
        <sz val="10.0"/>
        <u/>
      </rPr>
      <t>Spring term began 7 January</t>
    </r>
    <r>
      <rPr>
        <rFont val="PT Sans"/>
        <color rgb="FF696158"/>
        <sz val="10.0"/>
      </rPr>
      <t xml:space="preserve"> for Finnish and Swedish language comprehensive and upper secondary schools. </t>
    </r>
    <r>
      <rPr>
        <rFont val="PT Sans"/>
        <color rgb="FF1155CC"/>
        <sz val="10.0"/>
        <u/>
      </rPr>
      <t>In Helsinki</t>
    </r>
    <r>
      <rPr>
        <rFont val="PT Sans"/>
        <color rgb="FF696158"/>
        <sz val="10.0"/>
      </rPr>
      <t>, upper secondary students transitioned to limited contact teaching on March 1, 2021 with groups alternating between in-person and distance-learning.]</t>
    </r>
  </si>
  <si>
    <r>
      <rPr>
        <rFont val="PT Sans"/>
        <color rgb="FF696158"/>
        <sz val="10.0"/>
      </rPr>
      <t xml:space="preserve">Opetusalan Ammattijärjestö (OAJ) is fully supportive of the Government’s decisions in closing schools and </t>
    </r>
    <r>
      <rPr>
        <rFont val="PT Sans"/>
        <color rgb="FF1155CC"/>
        <sz val="10.0"/>
        <u/>
      </rPr>
      <t>partook in discussions with the government</t>
    </r>
    <r>
      <rPr>
        <rFont val="PT Sans"/>
        <color rgb="FF696158"/>
        <sz val="10.0"/>
      </rPr>
      <t xml:space="preserve"> in the run-up to the decision to close schools. Close dialogue with the government is ongoing regarding distance learning training and allowing teachers to work from home.</t>
    </r>
  </si>
  <si>
    <t>Students studied in one class all day during two week reopening in May. They also attended separate lunches.</t>
  </si>
  <si>
    <r>
      <rPr>
        <rFont val="PT Sans"/>
        <sz val="10.0"/>
      </rPr>
      <t xml:space="preserve">The </t>
    </r>
    <r>
      <rPr>
        <rFont val="PT Sans"/>
        <color rgb="FF1155CC"/>
        <sz val="10.0"/>
        <u/>
      </rPr>
      <t>vaccine priority groups</t>
    </r>
    <r>
      <rPr>
        <rFont val="PT Sans"/>
        <sz val="10.0"/>
      </rPr>
      <t xml:space="preserve"> are as follows: healthcare and social welfare workers who examine or directly treat and care for patients with confirmed or suspected COVID-19 disease or who provide other kinds of urgent care, and workers and residents in care homes for older adults; all those 70 years of age and older;  persons at high risk for severe COVID-19 disease due to underlying health conditions; other persons than those in priority groups 1–3. Vaccines will be offered to the whole population once marketing authorisations allow the immunisation of wider groups.</t>
    </r>
  </si>
  <si>
    <t>https://www.oph.fi/en/news/2020/new-school-year-began-contact-teaching</t>
  </si>
  <si>
    <t>http://www.xinhuanet.com/english/2020-06/18/c_139147063.htm</t>
  </si>
  <si>
    <t>https://www.reuters.com/article/us-health-coronavirus-finland-schools/finland-to-reopen-schools-and-daycares-gradually-starting-may-14-idUSKBN22B2RG</t>
  </si>
  <si>
    <r>
      <rPr>
        <rFont val="PT Sans"/>
        <color rgb="FF696158"/>
        <sz val="10.0"/>
      </rPr>
      <t xml:space="preserve">Schools in France are open and operating under a </t>
    </r>
    <r>
      <rPr>
        <rFont val="PT Sans"/>
        <color rgb="FF1155CC"/>
        <sz val="10.0"/>
        <u/>
      </rPr>
      <t>four-tier covid protocol</t>
    </r>
    <r>
      <rPr>
        <rFont val="PT Sans"/>
        <color rgb="FF696158"/>
        <sz val="10.0"/>
      </rPr>
      <t>.
[Previously: School</t>
    </r>
    <r>
      <rPr>
        <rFont val="PT Sans"/>
        <color rgb="FF696158"/>
        <sz val="10.0"/>
      </rPr>
      <t xml:space="preserve">s </t>
    </r>
    <r>
      <rPr>
        <rFont val="PT Sans"/>
        <color rgb="FF1155CC"/>
        <sz val="10.0"/>
        <u/>
      </rPr>
      <t>began reopening on 11 May</t>
    </r>
    <r>
      <rPr>
        <rFont val="PT Sans"/>
        <color rgb="FF696158"/>
        <sz val="10.0"/>
      </rPr>
      <t>. Som</t>
    </r>
    <r>
      <rPr>
        <rFont val="PT Sans"/>
        <color rgb="FF696158"/>
        <sz val="10.0"/>
      </rPr>
      <t xml:space="preserve">e </t>
    </r>
    <r>
      <rPr>
        <rFont val="PT Sans"/>
        <color rgb="FF1155CC"/>
        <sz val="10.0"/>
        <u/>
      </rPr>
      <t>closed down</t>
    </r>
    <r>
      <rPr>
        <rFont val="PT Sans"/>
        <color rgb="FF696158"/>
        <sz val="10.0"/>
      </rPr>
      <t xml:space="preserve"> soon after due to a rise in cases. New academic year </t>
    </r>
    <r>
      <rPr>
        <rFont val="PT Sans"/>
        <color rgb="FF1155CC"/>
        <sz val="10.0"/>
        <u/>
      </rPr>
      <t>began on 1 September</t>
    </r>
    <r>
      <rPr>
        <rFont val="PT Sans"/>
        <color rgb="FF696158"/>
        <sz val="10.0"/>
      </rPr>
      <t xml:space="preserve"> for all students. </t>
    </r>
    <r>
      <rPr>
        <rFont val="PT Sans"/>
        <color rgb="FF1155CC"/>
        <sz val="10.0"/>
        <u/>
      </rPr>
      <t>22 schools were closed days later</t>
    </r>
    <r>
      <rPr>
        <rFont val="PT Sans"/>
        <color rgb="FF696158"/>
        <sz val="10.0"/>
      </rPr>
      <t xml:space="preserve"> due to a rise in cases. Students </t>
    </r>
    <r>
      <rPr>
        <rFont val="PT Sans"/>
        <color rgb="FF1155CC"/>
        <sz val="10.0"/>
        <u/>
      </rPr>
      <t>returned to school on 4 January</t>
    </r>
    <r>
      <rPr>
        <rFont val="PT Sans"/>
        <color rgb="FF696158"/>
        <sz val="10.0"/>
      </rPr>
      <t xml:space="preserve"> after the Christmas break. Education Minister </t>
    </r>
    <r>
      <rPr>
        <rFont val="PT Sans"/>
        <color rgb="FF1155CC"/>
        <sz val="10.0"/>
        <u/>
      </rPr>
      <t>considering shutting down canteens</t>
    </r>
    <r>
      <rPr>
        <rFont val="PT Sans"/>
        <color rgb="FF696158"/>
        <sz val="10.0"/>
      </rPr>
      <t xml:space="preserve"> in schools. </t>
    </r>
    <r>
      <rPr>
        <rFont val="PT Sans"/>
        <color rgb="FF1155CC"/>
        <sz val="10.0"/>
        <u/>
      </rPr>
      <t>All schools closed in France beginning April 3</t>
    </r>
    <r>
      <rPr>
        <rFont val="PT Sans"/>
        <color rgb="FF696158"/>
        <sz val="10.0"/>
      </rPr>
      <t xml:space="preserve"> for four weeks to help slow the spread of the virus. </t>
    </r>
    <r>
      <rPr>
        <rFont val="PT Sans"/>
        <color rgb="FF1155CC"/>
        <sz val="10.0"/>
        <u/>
      </rPr>
      <t>Nursery and primary schools reopened</t>
    </r>
    <r>
      <rPr>
        <rFont val="PT Sans"/>
        <color rgb="FF696158"/>
        <sz val="10.0"/>
      </rPr>
      <t xml:space="preserve"> on April 26, 2021 after the Easter break. </t>
    </r>
    <r>
      <rPr>
        <rFont val="PT Sans"/>
        <color rgb="FF1155CC"/>
        <sz val="10.0"/>
        <u/>
      </rPr>
      <t>Secondary schools reopened on 3 May</t>
    </r>
    <r>
      <rPr>
        <rFont val="PT Sans"/>
        <color rgb="FF696158"/>
        <sz val="10.0"/>
      </rPr>
      <t xml:space="preserve"> 2021. Schools </t>
    </r>
    <r>
      <rPr>
        <rFont val="PT Sans"/>
        <color rgb="FF1155CC"/>
        <sz val="10.0"/>
        <u/>
      </rPr>
      <t>expected to begin next academic year September 1, 2021</t>
    </r>
    <r>
      <rPr>
        <rFont val="PT Sans"/>
        <color rgb="FF696158"/>
        <sz val="10.0"/>
      </rPr>
      <t>. ]</t>
    </r>
  </si>
  <si>
    <r>
      <rPr>
        <rFont val="PT Sans"/>
        <color rgb="FF1155CC"/>
        <sz val="10.0"/>
        <u/>
      </rPr>
      <t>50 schools in France</t>
    </r>
    <r>
      <rPr>
        <rFont val="PT Sans"/>
        <color rgb="FF696158"/>
        <sz val="10.0"/>
      </rPr>
      <t xml:space="preserve"> closed </t>
    </r>
    <r>
      <rPr>
        <rFont val="PT Sans"/>
        <color rgb="FF1155CC"/>
        <sz val="10.0"/>
        <u/>
      </rPr>
      <t>soon after opening</t>
    </r>
    <r>
      <rPr>
        <rFont val="PT Sans"/>
        <color rgb="FF696158"/>
        <sz val="10.0"/>
      </rPr>
      <t xml:space="preserve"> due to COVID cases. In new academic year, </t>
    </r>
    <r>
      <rPr>
        <rFont val="PT Sans"/>
        <color rgb="FF1155CC"/>
        <sz val="10.0"/>
        <u/>
      </rPr>
      <t>schools were closed soon after reopening</t>
    </r>
    <r>
      <rPr>
        <rFont val="PT Sans"/>
        <color rgb="FF696158"/>
        <sz val="10.0"/>
      </rPr>
      <t>. Schools closed again in April, 2021.</t>
    </r>
  </si>
  <si>
    <t>"Primary schools and nurseries began reopening after 11 May and schools for 11 to 15 year-olds (collèges) in green zones on 18 May. All schools except high schools will fully reopen on 22 June - schools for 15 to 18-year-olds (lycées) began reopening in green zones as part of phase two"</t>
  </si>
  <si>
    <r>
      <rPr>
        <rFont val="PT Sans"/>
        <color rgb="FF696158"/>
        <sz val="10.0"/>
      </rPr>
      <t xml:space="preserve">In May, teachers unions </t>
    </r>
    <r>
      <rPr>
        <rFont val="PT Sans"/>
        <color rgb="FF1155CC"/>
        <sz val="10.0"/>
        <u/>
      </rPr>
      <t>demanded health guarantees</t>
    </r>
    <r>
      <rPr>
        <rFont val="PT Sans"/>
        <color rgb="FF696158"/>
        <sz val="10.0"/>
      </rPr>
      <t xml:space="preserve"> for both staff and students before schools roepened. In Martinique, representatives of four teachers’ unions are </t>
    </r>
    <r>
      <rPr>
        <rFont val="PT Sans"/>
        <color rgb="FF1155CC"/>
        <sz val="10.0"/>
        <u/>
      </rPr>
      <t>demanding measures to protect the health and safety</t>
    </r>
    <r>
      <rPr>
        <rFont val="PT Sans"/>
        <color rgb="FF696158"/>
        <sz val="10.0"/>
      </rPr>
      <t xml:space="preserve"> of students, teachers, and their families</t>
    </r>
  </si>
  <si>
    <t xml:space="preserve">Plans to reopen schools for primary school students in May. Children will return to school in staggered year groups. </t>
  </si>
  <si>
    <t>A limit of 15 pupils is put on classrooms and masks are compulsory for older children.</t>
  </si>
  <si>
    <r>
      <rPr>
        <rFont val="PT Sans"/>
        <color rgb="FF1155CC"/>
        <u/>
      </rPr>
      <t>Gov outlined</t>
    </r>
    <r>
      <rPr>
        <rFont val="PT Sans"/>
      </rPr>
      <t xml:space="preserve"> different approaches for various scenarios</t>
    </r>
  </si>
  <si>
    <r>
      <rPr>
        <rFont val="PT Sans"/>
        <color rgb="FF1155CC"/>
        <sz val="10.0"/>
        <u/>
      </rPr>
      <t>Teachers part of Phase 3 of a 5 Phase rollout</t>
    </r>
    <r>
      <rPr>
        <rFont val="PT Sans"/>
        <sz val="10.0"/>
      </rPr>
      <t>: Phase 3 - from late spring, this will be opened up to the rest of the population (around 52 million people). This would begin with people aged 50 plus and keyworkers including teachers and retail staff before moving to people in precarious living situations such as the homeless, people who lived in a communal setting and then the rest of the population.</t>
    </r>
  </si>
  <si>
    <t>https://www.education.gouv.fr/modalites-pratiques-de-la-rentree-2020-305259</t>
  </si>
  <si>
    <t>https://www.nytimes.com/2020/05/10/world/europe/reopen-schools-germany.html
https://www.bbc.co.uk/news/explainers-52575313</t>
  </si>
  <si>
    <r>
      <rPr>
        <rFont val="PT Sans"/>
        <color rgb="FF696158"/>
        <sz val="10.0"/>
      </rPr>
      <t xml:space="preserve">Next academic year began </t>
    </r>
    <r>
      <rPr>
        <rFont val="PT Sans"/>
        <color rgb="FF1155CC"/>
        <sz val="10.0"/>
        <u/>
      </rPr>
      <t>August 11 2021</t>
    </r>
    <r>
      <rPr>
        <rFont val="PT Sans"/>
        <color rgb="FF696158"/>
        <sz val="10.0"/>
      </rPr>
      <t xml:space="preserve">. Schools were </t>
    </r>
    <r>
      <rPr>
        <rFont val="PT Sans"/>
        <color rgb="FF1155CC"/>
        <sz val="10.0"/>
        <u/>
      </rPr>
      <t>closed on August 23, 2021</t>
    </r>
    <r>
      <rPr>
        <rFont val="PT Sans"/>
        <color rgb="FF696158"/>
        <sz val="10.0"/>
      </rPr>
      <t xml:space="preserve"> for two weeks due to a surge in cases. The </t>
    </r>
    <r>
      <rPr>
        <rFont val="PT Sans"/>
        <color rgb="FF1155CC"/>
        <sz val="10.0"/>
        <u/>
      </rPr>
      <t>start of the school year in several French territories is delayed</t>
    </r>
    <r>
      <rPr>
        <rFont val="PT Sans"/>
        <color rgb="FF696158"/>
        <sz val="10.0"/>
      </rPr>
      <t xml:space="preserve"> from the 2 to the 13 of September, 2021.
[Previously: MoE released for reopening schools at the end of April. This was met with backlash from teachers and parents</t>
    </r>
    <r>
      <rPr>
        <rFont val="PT Sans"/>
        <color rgb="FF696158"/>
        <sz val="10.0"/>
      </rPr>
      <t xml:space="preserve">. </t>
    </r>
    <r>
      <rPr>
        <rFont val="PT Sans"/>
        <color rgb="FF1155CC"/>
        <sz val="10.0"/>
        <u/>
      </rPr>
      <t>Gov pushing ahead with reopening, but teachers unions are threatening to strike.</t>
    </r>
    <r>
      <rPr>
        <rFont val="PT Sans"/>
        <color rgb="FF696158"/>
        <sz val="10.0"/>
      </rPr>
      <t xml:space="preserve"> Two public schools in Tahiti were cleared to open 7 September. </t>
    </r>
    <r>
      <rPr>
        <rFont val="PT Sans"/>
        <color rgb="FF1155CC"/>
        <sz val="10.0"/>
        <u/>
      </rPr>
      <t>A high school was forced to close</t>
    </r>
    <r>
      <rPr>
        <rFont val="PT Sans"/>
        <color rgb="FF696158"/>
        <sz val="10.0"/>
      </rPr>
      <t xml:space="preserve"> on 21 October after a spike in cases. Territory wide restrictions in January </t>
    </r>
    <r>
      <rPr>
        <rFont val="PT Sans"/>
        <color rgb="FF1155CC"/>
        <sz val="10.0"/>
        <u/>
      </rPr>
      <t>did not close schools</t>
    </r>
    <r>
      <rPr>
        <rFont val="PT Sans"/>
        <color rgb="FF696158"/>
        <sz val="10.0"/>
      </rPr>
      <t xml:space="preserve"> as exepmtions from gathering places remained in place for schools. Schools now on </t>
    </r>
    <r>
      <rPr>
        <rFont val="PT Sans"/>
        <color rgb="FF1155CC"/>
        <sz val="10.0"/>
        <u/>
      </rPr>
      <t>summer holiday</t>
    </r>
    <r>
      <rPr>
        <rFont val="PT Sans"/>
        <color rgb="FF696158"/>
        <sz val="10.0"/>
      </rPr>
      <t>. ]</t>
    </r>
  </si>
  <si>
    <r>
      <rPr>
        <rFont val="PT Sans"/>
        <color rgb="FF696158"/>
        <sz val="10.0"/>
      </rPr>
      <t xml:space="preserve">A high school in Tahiti was </t>
    </r>
    <r>
      <rPr>
        <rFont val="PT Sans"/>
        <color rgb="FF1155CC"/>
        <sz val="10.0"/>
        <u/>
      </rPr>
      <t>forced to close</t>
    </r>
    <r>
      <rPr>
        <rFont val="PT Sans"/>
        <color rgb="FF696158"/>
        <sz val="10.0"/>
      </rPr>
      <t xml:space="preserve"> after a spike in cases.</t>
    </r>
  </si>
  <si>
    <t>Teachers unions in French Polynesia are threatening to go on strike as the government pushes ahead with reopening public schools.</t>
  </si>
  <si>
    <r>
      <rPr>
        <rFont val="PT Sans"/>
        <color rgb="FF696158"/>
        <u/>
      </rPr>
      <t>https://www.rnz.co.nz/international/pacific-news/415286/reopening-of-french-polynesia-schools-resisted</t>
    </r>
    <r>
      <rPr>
        <rFont val="PT Sans"/>
        <color rgb="FF000000"/>
      </rPr>
      <t xml:space="preserve"> // </t>
    </r>
    <r>
      <rPr>
        <rFont val="PT Sans"/>
        <color rgb="FF1155CC"/>
        <u/>
      </rPr>
      <t>https://www.archyde.com/tahiti-school-to-reopen-despite-outbreak-of-covid-19-case/</t>
    </r>
  </si>
  <si>
    <t>https://www.rnz.co.nz/international/pacific-news/425489/teachers-threaten-strike-as-tahiti-schools-reopen-amid-covid-19</t>
  </si>
  <si>
    <r>
      <rPr>
        <rFont val="PT Sans"/>
        <color rgb="FF1155CC"/>
        <sz val="10.0"/>
        <u/>
      </rPr>
      <t>Baccalaureates launched in July</t>
    </r>
    <r>
      <rPr>
        <rFont val="PT Sans"/>
        <color rgb="FF696158"/>
        <sz val="10.0"/>
      </rPr>
      <t xml:space="preserve"> 2021.
[Previously</t>
    </r>
    <r>
      <rPr>
        <rFont val="PT Sans"/>
        <color rgb="FF696158"/>
        <sz val="10.0"/>
      </rPr>
      <t xml:space="preserve">: </t>
    </r>
    <r>
      <rPr>
        <rFont val="PT Sans"/>
        <color rgb="FF1155CC"/>
        <sz val="10.0"/>
        <u/>
      </rPr>
      <t>Students taking the BAC in August were permitted to return on 20 July. Post-secondary classes permitted to begin 13 July</t>
    </r>
    <r>
      <rPr>
        <rFont val="PT Sans"/>
        <color rgb="FF696158"/>
        <sz val="10.0"/>
      </rPr>
      <t xml:space="preserve">. </t>
    </r>
    <r>
      <rPr>
        <rFont val="PT Sans"/>
        <color rgb="FF1155CC"/>
        <sz val="10.0"/>
        <u/>
      </rPr>
      <t>BAC exams began 20 August</t>
    </r>
    <r>
      <rPr>
        <rFont val="PT Sans"/>
        <color rgb="FF696158"/>
        <sz val="10.0"/>
      </rPr>
      <t xml:space="preserve">. All other students on vacation. Kindergarten and primary school students </t>
    </r>
    <r>
      <rPr>
        <rFont val="PT Sans"/>
        <color rgb="FF1155CC"/>
        <sz val="10.0"/>
        <u/>
      </rPr>
      <t>returned to school on 9 November</t>
    </r>
    <r>
      <rPr>
        <rFont val="PT Sans"/>
        <color rgb="FF696158"/>
        <sz val="10.0"/>
      </rPr>
      <t xml:space="preserve"> 2020 as part of a phased reopening. Schools fully open by 16 Nov 2020.] Check MoE page for updates (see sources)</t>
    </r>
  </si>
  <si>
    <t>Students taking the BAC in August were permitted to return on 20 July.</t>
  </si>
  <si>
    <t>Kindergarten and primary school stuents returned on 9 Novemebr. Those from middle and high schools will resume classes on November 16, according to the 2020-2021 calendar.</t>
  </si>
  <si>
    <r>
      <rPr>
        <rFont val="PT Sans"/>
        <color rgb="FF696158"/>
        <sz val="10.0"/>
      </rPr>
      <t xml:space="preserve">Teachers, through their representative organisation, the Syndicat de l'Éducation Nationale say that they have strong reservations as to whether all students can access distance learning initiative launched by the Ministry of Education. They therefore </t>
    </r>
    <r>
      <rPr>
        <rFont val="PT Sans"/>
        <color rgb="FF1155CC"/>
        <sz val="10.0"/>
        <u/>
      </rPr>
      <t>insist on a reorganisation of the school year</t>
    </r>
    <r>
      <rPr>
        <rFont val="PT Sans"/>
        <color rgb="FF696158"/>
        <sz val="10.0"/>
      </rPr>
      <t xml:space="preserve"> when the situation returns to normal.</t>
    </r>
  </si>
  <si>
    <t>The government ensures that a health system has been put in place in schools to ensure the safety of learners and staff: small numbers, strict compliance with barrier measures and physical distancing, wearing a mask compulsory only in secondary school, etc. These provisions are applicable in all public schools, both pre-primary, primary and secondary throughout the country.</t>
  </si>
  <si>
    <t>https://africtelegraph.com/coronavirus-reouverture-des-ecoles-au-gabon/</t>
  </si>
  <si>
    <t>Gambia</t>
  </si>
  <si>
    <r>
      <rPr>
        <rFont val="PT Sans"/>
        <color rgb="FF1155CC"/>
        <sz val="10.0"/>
        <u/>
      </rPr>
      <t>Schools did close during this school year</t>
    </r>
    <r>
      <rPr>
        <rFont val="PT Sans"/>
        <color rgb="FF000000"/>
        <sz val="10.0"/>
      </rPr>
      <t xml:space="preserve"> when students tested positive for covid.
[Previously:  </t>
    </r>
    <r>
      <rPr>
        <rFont val="PT Sans"/>
        <color rgb="FF1155CC"/>
        <sz val="10.0"/>
        <u/>
      </rPr>
      <t>9th graders returned to schools to take basic education certificate exam from 20 July -28 July</t>
    </r>
    <r>
      <rPr>
        <rFont val="PT Sans"/>
        <color rgb="FF696158"/>
        <sz val="10.0"/>
      </rPr>
      <t xml:space="preserve">. Gambia teachers union working with Government to outline safe school reopening plans as well as other plans to support the education sector in the wake of Covid-19. </t>
    </r>
    <r>
      <rPr>
        <rFont val="PT Sans"/>
        <color rgb="FF1155CC"/>
        <sz val="10.0"/>
        <u/>
      </rPr>
      <t>On 27 Aug, President extended the State of Emergency for 21 days, keeping schools closed</t>
    </r>
    <r>
      <rPr>
        <rFont val="PT Sans"/>
        <color rgb="FF696158"/>
        <sz val="10.0"/>
      </rPr>
      <t xml:space="preserve">.  On 14 September, MoBSE held a forum and shared that the current nature of the Covid-19 case in the country makes it </t>
    </r>
    <r>
      <rPr>
        <rFont val="PT Sans"/>
        <color rgb="FF1155CC"/>
        <sz val="10.0"/>
        <u/>
      </rPr>
      <t>unsafe for MoBSE and its stakeholders to presently announce the general reopening of 2020-2021 academic year.</t>
    </r>
    <r>
      <rPr>
        <rFont val="PT Sans"/>
        <color rgb="FF696158"/>
        <sz val="10.0"/>
      </rPr>
      <t xml:space="preserve">  The Gambia Teacher's Union </t>
    </r>
    <r>
      <rPr>
        <rFont val="PT Sans"/>
        <color rgb="FF1155CC"/>
        <sz val="10.0"/>
        <u/>
      </rPr>
      <t>warns of an academic crisis</t>
    </r>
    <r>
      <rPr>
        <rFont val="PT Sans"/>
        <color rgb="FF696158"/>
        <sz val="10.0"/>
      </rPr>
      <t xml:space="preserve"> if the government does not commit funds to education and the reopening of schools. Heads of schools and parents </t>
    </r>
    <r>
      <rPr>
        <rFont val="PT Sans"/>
        <color rgb="FF1155CC"/>
        <sz val="10.0"/>
        <u/>
      </rPr>
      <t>called for a reopening</t>
    </r>
    <r>
      <rPr>
        <rFont val="PT Sans"/>
        <color rgb="FF696158"/>
        <sz val="10.0"/>
      </rPr>
      <t xml:space="preserve"> in October. </t>
    </r>
    <r>
      <rPr>
        <rFont val="PT Sans"/>
        <color rgb="FF1155CC"/>
        <sz val="10.0"/>
        <u/>
      </rPr>
      <t>Schools roepened in October 2020</t>
    </r>
    <r>
      <rPr>
        <rFont val="PT Sans"/>
        <color rgb="FF696158"/>
        <sz val="10.0"/>
      </rPr>
      <t xml:space="preserve">, though </t>
    </r>
    <r>
      <rPr>
        <rFont val="PT Sans"/>
        <color rgb="FF1155CC"/>
        <sz val="10.0"/>
        <u/>
      </rPr>
      <t>parents raised safety concerns</t>
    </r>
    <r>
      <rPr>
        <rFont val="PT Sans"/>
        <color rgb="FF696158"/>
        <sz val="10.0"/>
      </rPr>
      <t xml:space="preserve"> about the guidelines in place to protect students and teachers from the virus.]
Check MoE page for updates (see sources) </t>
    </r>
  </si>
  <si>
    <t>9th graders returned to schools to take basic education certificate exam from 20 July -28 July</t>
  </si>
  <si>
    <t>Schools reopened for grades 7 to 12 on 14 October and for ECD to grade 6 on 28 October.</t>
  </si>
  <si>
    <r>
      <rPr>
        <rFont val="PT Sans"/>
        <color rgb="FF696158"/>
        <sz val="10.0"/>
      </rPr>
      <t xml:space="preserve">The Gambia Teachers Union has been proactive in its advocacy and activities in response to the COVID-19 epidemic as it turns its focus to guaranteeing a safe return to schools and quality education for all. </t>
    </r>
    <r>
      <rPr>
        <rFont val="PT Sans"/>
        <color rgb="FF1155CC"/>
        <sz val="10.0"/>
        <u/>
      </rPr>
      <t>The Gambia Teachers Union (GTU) has called for close collaboration</t>
    </r>
    <r>
      <rPr>
        <rFont val="PT Sans"/>
        <color rgb="FF696158"/>
        <sz val="10.0"/>
      </rPr>
      <t xml:space="preserve"> between the government and the union to develop strategies to address the impact of COVID-19 on the education sector. This collaboration must deal with the consequences of closing teacher training and other higher education institutions, bearing in mind existing teacher shortage.</t>
    </r>
  </si>
  <si>
    <t>Wearing of masks compulsory for everyone. The ministry intends to complement the reopening by promoting reduced classroom sizes, distance learning initiatives, extended school days, double sittings and catch-up plans to recover learning losses accrued during the closure</t>
  </si>
  <si>
    <t>The Gambia Safe School Framework</t>
  </si>
  <si>
    <t>http://www.edugambia.gm/</t>
  </si>
  <si>
    <t>https://www.ei-ie.org/en/detail/16831/the-gambia-social-dialogue-at-heart-of-covid-19-response</t>
  </si>
  <si>
    <t>https://www.rfi.fr/en/africa/20201025-gambia-parents-raise-safety-concerns-amid-schools-reopening-during-the-covid-19-pandemic</t>
  </si>
  <si>
    <r>
      <rPr>
        <rFont val="PT Sans"/>
        <color rgb="FF696158"/>
        <sz val="10.0"/>
      </rPr>
      <t>Schools now on summer holidays. End of year</t>
    </r>
    <r>
      <rPr>
        <rFont val="PT Sans"/>
        <color rgb="FF1155CC"/>
        <sz val="10.0"/>
        <u/>
      </rPr>
      <t xml:space="preserve"> showed a drop in covid cases in schools</t>
    </r>
    <r>
      <rPr>
        <rFont val="PT Sans"/>
        <color rgb="FF696158"/>
        <sz val="10.0"/>
      </rPr>
      <t>.
[Previously: Schools will remain closed until the next school year. Distance learning opportunities will continue</t>
    </r>
    <r>
      <rPr>
        <rFont val="PT Sans"/>
        <color rgb="FF696158"/>
        <sz val="10.0"/>
      </rPr>
      <t xml:space="preserve">. </t>
    </r>
    <r>
      <rPr>
        <rFont val="PT Sans"/>
        <color rgb="FF1155CC"/>
        <sz val="10.0"/>
        <u/>
      </rPr>
      <t>Schools and universities permitted to reopen 15 September</t>
    </r>
    <r>
      <rPr>
        <rFont val="PT Sans"/>
        <color rgb="FF696158"/>
        <sz val="10.0"/>
      </rPr>
      <t>.  Some region</t>
    </r>
    <r>
      <rPr>
        <rFont val="PT Sans"/>
        <color rgb="FF696158"/>
        <sz val="10.0"/>
      </rPr>
      <t xml:space="preserve">s </t>
    </r>
    <r>
      <rPr>
        <rFont val="PT Sans"/>
        <color rgb="FF1155CC"/>
        <sz val="10.0"/>
        <u/>
      </rPr>
      <t>not allowed to reopen until 1 October</t>
    </r>
    <r>
      <rPr>
        <rFont val="PT Sans"/>
        <color rgb="FF696158"/>
        <sz val="10.0"/>
      </rPr>
      <t>. //</t>
    </r>
    <r>
      <rPr>
        <rFont val="PT Sans"/>
        <color rgb="FF696158"/>
        <sz val="10.0"/>
      </rPr>
      <t xml:space="preserve">  </t>
    </r>
    <r>
      <rPr>
        <rFont val="PT Sans"/>
        <color rgb="FF1155CC"/>
        <sz val="10.0"/>
        <u/>
      </rPr>
      <t>In-person studies for school students in grades one to six have resumed</t>
    </r>
    <r>
      <rPr>
        <rFont val="PT Sans"/>
        <color rgb="FF696158"/>
        <sz val="10.0"/>
      </rPr>
      <t xml:space="preserve"> in Tbilisi, Kutaisi, Rustavi, Zugdidi and Poti on 1 October, excluding Adjara. Some schools i</t>
    </r>
    <r>
      <rPr>
        <rFont val="PT Sans"/>
        <color rgb="FF696158"/>
        <sz val="10.0"/>
      </rPr>
      <t xml:space="preserve">n </t>
    </r>
    <r>
      <rPr>
        <rFont val="PT Sans"/>
        <color rgb="FF1155CC"/>
        <sz val="10.0"/>
        <u/>
      </rPr>
      <t>Zugdidi</t>
    </r>
    <r>
      <rPr>
        <rFont val="PT Sans"/>
        <color rgb="FF696158"/>
        <sz val="10.0"/>
      </rPr>
      <t xml:space="preserve">, </t>
    </r>
    <r>
      <rPr>
        <rFont val="PT Sans"/>
        <color rgb="FF1155CC"/>
        <sz val="10.0"/>
        <u/>
      </rPr>
      <t>Ozurgeti</t>
    </r>
    <r>
      <rPr>
        <rFont val="PT Sans"/>
        <color rgb="FF696158"/>
        <sz val="10.0"/>
      </rPr>
      <t>, an</t>
    </r>
    <r>
      <rPr>
        <rFont val="PT Sans"/>
        <color rgb="FF696158"/>
        <sz val="10.0"/>
      </rPr>
      <t xml:space="preserve">d </t>
    </r>
    <r>
      <rPr>
        <rFont val="PT Sans"/>
        <color rgb="FF1155CC"/>
        <sz val="10.0"/>
        <u/>
      </rPr>
      <t>Batumi</t>
    </r>
    <r>
      <rPr>
        <rFont val="PT Sans"/>
        <color rgb="FF696158"/>
        <sz val="10.0"/>
      </rPr>
      <t xml:space="preserve"> reverted to online classes due to postive cases in schools. Secondary schools, vocational schools, and universities in larger cities </t>
    </r>
    <r>
      <rPr>
        <rFont val="PT Sans"/>
        <color rgb="FF1155CC"/>
        <sz val="10.0"/>
        <u/>
      </rPr>
      <t>switched to online learning starting Nov 28 to Dec 23</t>
    </r>
    <r>
      <rPr>
        <rFont val="PT Sans"/>
        <color rgb="FF696158"/>
        <sz val="10.0"/>
      </rPr>
      <t xml:space="preserve">, and again from Jan 3 to Jan 15. Public and private kindergartens closed. </t>
    </r>
    <r>
      <rPr>
        <rFont val="PT Sans"/>
        <color rgb="FF1155CC"/>
        <sz val="10.0"/>
        <u/>
      </rPr>
      <t>In-person studies resumed in all cities and towns of Georgia</t>
    </r>
    <r>
      <rPr>
        <rFont val="PT Sans"/>
        <color rgb="FF696158"/>
        <sz val="10.0"/>
      </rPr>
      <t xml:space="preserve"> except for Tbilisi, Kutaisi and Rustavi starting 1 Feb 2021. In-person studies have </t>
    </r>
    <r>
      <rPr>
        <rFont val="PT Sans"/>
        <color rgb="FF1155CC"/>
        <sz val="10.0"/>
        <u/>
      </rPr>
      <t>resumed in the remaining big cities of Georgia</t>
    </r>
    <r>
      <rPr>
        <rFont val="PT Sans"/>
        <color rgb="FF696158"/>
        <sz val="10.0"/>
      </rPr>
      <t xml:space="preserve"> - in Tbilisi, Kutaisi and Rustavi starting 15 Feb. </t>
    </r>
    <r>
      <rPr>
        <rFont val="PT Sans"/>
        <color rgb="FF1155CC"/>
        <sz val="10.0"/>
        <u/>
      </rPr>
      <t>Parents can choose</t>
    </r>
    <r>
      <rPr>
        <rFont val="PT Sans"/>
        <color rgb="FF696158"/>
        <sz val="10.0"/>
      </rPr>
      <t xml:space="preserve"> whether students continue with remote learning. Starting March 1, 2021 operations of schools, kindergartens and vocational and higher education institutions are planned to be resumed.]</t>
    </r>
  </si>
  <si>
    <t>Secondary schools, vocational schools and uiversities switched to remote learning during a 2-month partial lockdown.</t>
  </si>
  <si>
    <t>Some regions with higher COVID cases not permitted to reopen yet.</t>
  </si>
  <si>
    <r>
      <rPr>
        <rFont val="PT Sans"/>
        <sz val="10.0"/>
      </rPr>
      <t xml:space="preserve">No mention of teachers in </t>
    </r>
    <r>
      <rPr>
        <rFont val="PT Sans"/>
        <color rgb="FF1155CC"/>
        <sz val="10.0"/>
        <u/>
      </rPr>
      <t>first two phases</t>
    </r>
    <r>
      <rPr>
        <rFont val="PT Sans"/>
        <sz val="10.0"/>
      </rPr>
      <t xml:space="preserve"> of vaccine distribution plan.</t>
    </r>
  </si>
  <si>
    <t>UNESCO</t>
  </si>
  <si>
    <t>https://www.facebook.com/agenda.geo/posts/3190620684367715</t>
  </si>
  <si>
    <t>https://www.facebook.com/emis.ge/?fref=mentions&amp;__tn__=K-R</t>
  </si>
  <si>
    <t>https://agenda.ge/en/news/2020/2461</t>
  </si>
  <si>
    <r>
      <rPr>
        <rFont val="PT Sans"/>
        <color rgb="FF696158"/>
        <sz val="10.0"/>
      </rPr>
      <t xml:space="preserve">Schools began the new academic year at the end of July and early August for the northern states. A nukber of the Southern states will begin in September. </t>
    </r>
    <r>
      <rPr>
        <rFont val="PT Sans"/>
        <color rgb="FF1155CC"/>
        <sz val="10.0"/>
        <u/>
      </rPr>
      <t>Precautions put in place vary by state/region</t>
    </r>
    <r>
      <rPr>
        <rFont val="PT Sans"/>
        <color rgb="FF696158"/>
        <sz val="10.0"/>
      </rPr>
      <t xml:space="preserve">.
[Previously: Schools began reopening in some regions May 4. Digitial learning also continues nationally. Schools </t>
    </r>
    <r>
      <rPr>
        <rFont val="PT Sans"/>
        <color rgb="FF696158"/>
        <sz val="10.0"/>
      </rPr>
      <t xml:space="preserve">in </t>
    </r>
    <r>
      <rPr>
        <rFont val="PT Sans"/>
        <color rgb="FF1155CC"/>
        <sz val="10.0"/>
        <u/>
      </rPr>
      <t>Northern Germany began new academic year on 3 August</t>
    </r>
    <r>
      <rPr>
        <rFont val="PT Sans"/>
        <color rgb="FF696158"/>
        <sz val="10.0"/>
      </rPr>
      <t>. New academic ye</t>
    </r>
    <r>
      <rPr>
        <rFont val="PT Sans"/>
        <color rgb="FF696158"/>
        <sz val="10.0"/>
      </rPr>
      <t xml:space="preserve">ar </t>
    </r>
    <r>
      <rPr>
        <rFont val="PT Sans"/>
        <color rgb="FF1155CC"/>
        <sz val="10.0"/>
        <u/>
      </rPr>
      <t>began elsewhere in the country on 10 August</t>
    </r>
    <r>
      <rPr>
        <rFont val="PT Sans"/>
        <color rgb="FF696158"/>
        <sz val="10.0"/>
      </rPr>
      <t>. So</t>
    </r>
    <r>
      <rPr>
        <rFont val="PT Sans"/>
        <color rgb="FF696158"/>
        <sz val="10.0"/>
      </rPr>
      <t xml:space="preserve">me </t>
    </r>
    <r>
      <rPr>
        <rFont val="PT Sans"/>
        <color rgb="FF1155CC"/>
        <sz val="10.0"/>
        <u/>
      </rPr>
      <t>classes in Berlin were closed</t>
    </r>
    <r>
      <rPr>
        <rFont val="PT Sans"/>
        <color rgb="FF696158"/>
        <sz val="10.0"/>
      </rPr>
      <t xml:space="preserve"> as cases rose two weeks after schools reopened. From 20 October, the district of Berchtesgadener Land at the Bavarian-Austrian border, will impose a circuit-breaker - or temporary lockdown - for two weeks.</t>
    </r>
    <r>
      <rPr>
        <rFont val="PT Sans"/>
        <color rgb="FF696158"/>
        <sz val="10.0"/>
      </rPr>
      <t xml:space="preserve"> </t>
    </r>
    <r>
      <rPr>
        <rFont val="PT Sans"/>
        <color rgb="FF1155CC"/>
        <sz val="10.0"/>
        <u/>
      </rPr>
      <t>Schools, nurseries and restaurants will be closed</t>
    </r>
    <r>
      <rPr>
        <rFont val="PT Sans"/>
        <color rgb="FF696158"/>
        <sz val="10.0"/>
      </rPr>
      <t xml:space="preserve"> and people will have to stay at home unless they have a compelling reason to leave.</t>
    </r>
    <r>
      <rPr>
        <rFont val="PT Sans"/>
        <color rgb="FF696158"/>
        <sz val="10.0"/>
      </rPr>
      <t xml:space="preserve"> </t>
    </r>
    <r>
      <rPr>
        <rFont val="PT Sans"/>
        <color rgb="FF1155CC"/>
        <sz val="10.0"/>
        <u/>
      </rPr>
      <t>Schools will be closed from 16 December until 10 January</t>
    </r>
    <r>
      <rPr>
        <rFont val="PT Sans"/>
        <color rgb="FF696158"/>
        <sz val="10.0"/>
      </rPr>
      <t xml:space="preserve"> as part of a</t>
    </r>
    <r>
      <rPr>
        <rFont val="PT Sans"/>
        <color rgb="FF696158"/>
        <sz val="10.0"/>
      </rPr>
      <t xml:space="preserve"> </t>
    </r>
    <r>
      <rPr>
        <rFont val="PT Sans"/>
        <color rgb="FF1155CC"/>
        <sz val="10.0"/>
        <u/>
      </rPr>
      <t>national lockdown</t>
    </r>
    <r>
      <rPr>
        <rFont val="PT Sans"/>
        <color rgb="FF696158"/>
        <sz val="10.0"/>
      </rPr>
      <t xml:space="preserve">. National lockdown and </t>
    </r>
    <r>
      <rPr>
        <rFont val="PT Sans"/>
        <color rgb="FF1155CC"/>
        <sz val="10.0"/>
        <u/>
      </rPr>
      <t>school closures extended</t>
    </r>
    <r>
      <rPr>
        <rFont val="PT Sans"/>
        <color rgb="FF696158"/>
        <sz val="10.0"/>
      </rPr>
      <t xml:space="preserve"> until January 31. </t>
    </r>
    <r>
      <rPr>
        <rFont val="PT Sans"/>
        <color rgb="FF1155CC"/>
        <sz val="10.0"/>
        <u/>
      </rPr>
      <t>Majority of german schools are set to reopen</t>
    </r>
    <r>
      <rPr>
        <rFont val="PT Sans"/>
        <color rgb="FF696158"/>
        <sz val="10.0"/>
      </rPr>
      <t xml:space="preserve"> 22 Feb 2021. </t>
    </r>
    <r>
      <rPr>
        <rFont val="PT Sans"/>
        <color rgb="FF1155CC"/>
        <sz val="10.0"/>
        <u/>
      </rPr>
      <t>Elementary schools and kindergartens opened as planned</t>
    </r>
    <r>
      <rPr>
        <rFont val="PT Sans"/>
        <color rgb="FF696158"/>
        <sz val="10.0"/>
      </rPr>
      <t xml:space="preserve"> on 22 Feburary. As coronavirus figures continue to fall around Germany, </t>
    </r>
    <r>
      <rPr>
        <rFont val="PT Sans"/>
        <color rgb="FF1155CC"/>
        <sz val="10.0"/>
        <u/>
      </rPr>
      <t>several states are again opening schools</t>
    </r>
    <r>
      <rPr>
        <rFont val="PT Sans"/>
        <color rgb="FF696158"/>
        <sz val="10.0"/>
      </rPr>
      <t xml:space="preserve"> in full force. ]</t>
    </r>
  </si>
  <si>
    <r>
      <rPr>
        <rFont val="PT Sans"/>
        <color rgb="FF696158"/>
        <sz val="10.0"/>
      </rPr>
      <t xml:space="preserve">By the end of first week back, </t>
    </r>
    <r>
      <rPr>
        <rFont val="PT Sans"/>
        <color rgb="FF1155CC"/>
        <sz val="10.0"/>
        <u/>
      </rPr>
      <t xml:space="preserve">two schools in Mecklenburg-Western Pomerania's had to be closed </t>
    </r>
    <r>
      <rPr>
        <rFont val="PT Sans"/>
        <color rgb="FF696158"/>
        <sz val="10.0"/>
      </rPr>
      <t xml:space="preserve">due to infections. </t>
    </r>
    <r>
      <rPr>
        <rFont val="PT Sans"/>
        <color rgb="FF1155CC"/>
        <sz val="10.0"/>
        <u/>
      </rPr>
      <t xml:space="preserve">Localized closure of classes </t>
    </r>
    <r>
      <rPr>
        <rFont val="PT Sans"/>
        <color rgb="FF696158"/>
        <sz val="10.0"/>
      </rPr>
      <t>and quarantining of individual students in Berlin and North Rhine-Westphalia as cases rise after schools reopened. All schools closed from 16 Dec until 10 Jan as part of a Christmas COVID lockdown.</t>
    </r>
  </si>
  <si>
    <r>
      <rPr>
        <rFont val="PT Sans"/>
        <color rgb="FF696158"/>
        <sz val="10.0"/>
      </rPr>
      <t xml:space="preserve">Germany's national teachers' union, the GEW, sees a </t>
    </r>
    <r>
      <rPr>
        <rFont val="PT Sans"/>
        <color rgb="FF1155CC"/>
        <sz val="10.0"/>
        <u/>
      </rPr>
      <t>return to normal school operations as high-risk</t>
    </r>
    <r>
      <rPr>
        <rFont val="PT Sans"/>
        <color rgb="FF696158"/>
        <sz val="10.0"/>
      </rPr>
      <t xml:space="preserve">, partly because government health authorities haven't yet inspected all schools to check their anti-virus measures and hygiene plans. ETUCE member organisations GEW and VBE have written a </t>
    </r>
    <r>
      <rPr>
        <rFont val="PT Sans"/>
        <color rgb="FF1155CC"/>
        <sz val="10.0"/>
        <u/>
      </rPr>
      <t>joint letter</t>
    </r>
    <r>
      <rPr>
        <rFont val="PT Sans"/>
        <color rgb="FF696158"/>
        <sz val="10.0"/>
      </rPr>
      <t xml:space="preserve"> to the education ministers of the federal states alongside the parents’ association BER. The organisations </t>
    </r>
    <r>
      <rPr>
        <rFont val="PT Sans"/>
        <color rgb="FF1155CC"/>
        <sz val="10.0"/>
        <u/>
      </rPr>
      <t>remind the Ministers of their relevant expertise and propose to participate in developing an exit strategy that is realistic and sustainable</t>
    </r>
    <r>
      <rPr>
        <rFont val="PT Sans"/>
        <color rgb="FF696158"/>
        <sz val="10.0"/>
      </rPr>
      <t>.</t>
    </r>
  </si>
  <si>
    <r>
      <rPr>
        <rFont val="PT Sans"/>
        <color rgb="FF1155CC"/>
        <sz val="10.0"/>
        <u/>
      </rPr>
      <t>Teachers included</t>
    </r>
    <r>
      <rPr>
        <rFont val="PT Sans"/>
        <sz val="10.0"/>
      </rPr>
      <t xml:space="preserve"> in the third high priority group</t>
    </r>
  </si>
  <si>
    <r>
      <rPr>
        <rFont val="PT Sans"/>
      </rPr>
      <t xml:space="preserve">The government also </t>
    </r>
    <r>
      <rPr>
        <rFont val="PT Sans"/>
        <color rgb="FF1155CC"/>
        <u/>
      </rPr>
      <t>agreed to provide €500 million in funding</t>
    </r>
    <r>
      <rPr>
        <rFont val="PT Sans"/>
      </rPr>
      <t xml:space="preserve"> to improve digital infrastructure and help schools prepare for online instruction in the event a class or a school needs to shut down.</t>
    </r>
  </si>
  <si>
    <t xml:space="preserve">https://www.vox.com/2020/5/1/21239638/germany-coronavirus-lockdown-reopening-merkel
</t>
  </si>
  <si>
    <r>
      <rPr>
        <rFont val="PT Sans"/>
        <color rgb="FF666666"/>
      </rPr>
      <t xml:space="preserve">Some schools have introduced </t>
    </r>
    <r>
      <rPr>
        <rFont val="PT Sans"/>
        <color rgb="FF1155CC"/>
        <u/>
      </rPr>
      <t>a shift system</t>
    </r>
    <r>
      <rPr>
        <rFont val="PT Sans"/>
        <color rgb="FF666666"/>
      </rPr>
      <t xml:space="preserve"> to curb the spread of the virus. Primary schools on holiday from </t>
    </r>
    <r>
      <rPr>
        <rFont val="PT Sans"/>
        <color rgb="FF1155CC"/>
        <u/>
      </rPr>
      <t>Aug 7 to Septmeber 5</t>
    </r>
    <r>
      <rPr>
        <rFont val="PT Sans"/>
        <color rgb="FF666666"/>
      </rPr>
      <t>, 2021.
[Previously: Final year students in Senior High School (SHS 3) and SHS 2 'gold track' students went back to school on 22 June, and final year Junior High School (JHS 3) students went back to school on 29 Jun</t>
    </r>
    <r>
      <rPr>
        <rFont val="PT Sans"/>
        <color rgb="FF666666"/>
      </rPr>
      <t xml:space="preserve">e. </t>
    </r>
    <r>
      <rPr>
        <rFont val="PT Sans"/>
        <color rgb="FF1155CC"/>
        <u/>
      </rPr>
      <t>Partial reopening on 5 October for second-year students in junior and senior high schools</t>
    </r>
    <r>
      <rPr>
        <rFont val="PT Sans"/>
        <color rgb="FF666666"/>
      </rPr>
      <t xml:space="preserve"> across Ghana. The partial school reopening for the selected students is to enable them to complete the 2019/20 academic year. All nursery, kindergarten, primary, and first-year junior high school pupils will continue to remain at home until January 2021, the president announced. Ghanaian President Nana Addo Dankwa Akufo-Addo announced</t>
    </r>
    <r>
      <rPr>
        <rFont val="PT Sans"/>
        <color rgb="FF666666"/>
      </rPr>
      <t xml:space="preserve"> </t>
    </r>
    <r>
      <rPr>
        <rFont val="PT Sans"/>
        <color rgb="FF1155CC"/>
        <u/>
      </rPr>
      <t>school reopening dates</t>
    </r>
    <r>
      <rPr>
        <rFont val="PT Sans"/>
        <color rgb="FF666666"/>
      </rPr>
      <t xml:space="preserve">: all kindergartens, primary and junior high schools will reopen on Jan. 15, and senior high schools on Jan. 18 while tertiary institutions will restart on Jan. 9. 2021 academic calendar available </t>
    </r>
    <r>
      <rPr>
        <rFont val="PT Sans"/>
        <color rgb="FF1155CC"/>
        <u/>
      </rPr>
      <t>here</t>
    </r>
    <r>
      <rPr>
        <rFont val="PT Sans"/>
        <color rgb="FF666666"/>
      </rPr>
      <t xml:space="preserve">. Schools </t>
    </r>
    <r>
      <rPr>
        <rFont val="PT Sans"/>
        <color rgb="FF1155CC"/>
        <u/>
      </rPr>
      <t>opened in Ghana</t>
    </r>
    <r>
      <rPr>
        <rFont val="PT Sans"/>
        <color rgb="FF666666"/>
      </rPr>
      <t>. First year senior high school students will not return to school until March 10, 2021. ]</t>
    </r>
  </si>
  <si>
    <r>
      <rPr>
        <rFont val="PT Sans"/>
        <color rgb="FF696158"/>
        <sz val="10.0"/>
      </rPr>
      <t xml:space="preserve">Pre-tertiary teacher unions in Ghana are </t>
    </r>
    <r>
      <rPr>
        <rFont val="PT Sans"/>
        <color rgb="FF1155CC"/>
        <sz val="10.0"/>
        <u/>
      </rPr>
      <t>calling on the government to shut down schools</t>
    </r>
    <r>
      <rPr>
        <rFont val="PT Sans"/>
        <color rgb="FF696158"/>
        <sz val="10.0"/>
      </rPr>
      <t xml:space="preserve"> amid COVID-19 spread in the institutions a few weeks after reopening.</t>
    </r>
  </si>
  <si>
    <r>
      <rPr>
        <rFont val="PT Sans"/>
        <color rgb="FF696158"/>
        <u/>
      </rPr>
      <t xml:space="preserve">http://www.ges.gov.gh/
</t>
    </r>
    <r>
      <rPr>
        <rFont val="PT Sans"/>
        <color rgb="FF696158"/>
      </rPr>
      <t>DFID contact</t>
    </r>
  </si>
  <si>
    <t>https://twitter.com/gheduservice</t>
  </si>
  <si>
    <t>http://www.xinhuanet.com/english/2020-08/31/c_139330408.htm</t>
  </si>
  <si>
    <r>
      <rPr>
        <rFont val="PT Sans"/>
        <color rgb="FF696158"/>
        <sz val="10.0"/>
      </rPr>
      <t xml:space="preserve">Schools opened for </t>
    </r>
    <r>
      <rPr>
        <rFont val="PT Sans"/>
        <color rgb="FF1155CC"/>
        <sz val="10.0"/>
        <u/>
      </rPr>
      <t>new academic year</t>
    </r>
    <r>
      <rPr>
        <rFont val="PT Sans"/>
        <color rgb="FF696158"/>
        <sz val="10.0"/>
      </rPr>
      <t xml:space="preserve"> on September 7, 2021.
[Previous</t>
    </r>
    <r>
      <rPr>
        <rFont val="PT Sans"/>
        <color rgb="FF696158"/>
        <sz val="10.0"/>
      </rPr>
      <t xml:space="preserve">ly: </t>
    </r>
    <r>
      <rPr>
        <rFont val="PT Sans"/>
        <color rgb="FF1155CC"/>
        <sz val="10.0"/>
        <u/>
      </rPr>
      <t>Phased reopening to begin May 26</t>
    </r>
    <r>
      <rPr>
        <rFont val="PT Sans"/>
        <color rgb="FF696158"/>
        <sz val="10.0"/>
      </rPr>
      <t>. Attendance optional and not all will return this school ye</t>
    </r>
    <r>
      <rPr>
        <rFont val="PT Sans"/>
        <color rgb="FF696158"/>
        <sz val="10.0"/>
      </rPr>
      <t xml:space="preserve">ar. </t>
    </r>
    <r>
      <rPr>
        <rFont val="PT Sans"/>
        <color rgb="FF1155CC"/>
        <sz val="10.0"/>
        <u/>
      </rPr>
      <t>Year 12s and Level 3 (Yr 1) students resumed classes</t>
    </r>
    <r>
      <rPr>
        <rFont val="PT Sans"/>
        <color rgb="FF696158"/>
        <sz val="10.0"/>
      </rPr>
      <t xml:space="preserve"> 16 Ju</t>
    </r>
    <r>
      <rPr>
        <rFont val="PT Sans"/>
        <color rgb="FF696158"/>
        <sz val="10.0"/>
      </rPr>
      <t xml:space="preserve">ne. </t>
    </r>
    <r>
      <rPr>
        <rFont val="PT Sans"/>
        <color rgb="FF1155CC"/>
        <sz val="10.0"/>
        <u/>
      </rPr>
      <t>New academic year began on 1 September for staff and 2 September for students</t>
    </r>
    <r>
      <rPr>
        <rFont val="PT Sans"/>
        <color rgb="FF696158"/>
        <sz val="10.0"/>
      </rPr>
      <t>.  There has b</t>
    </r>
    <r>
      <rPr>
        <rFont val="PT Sans"/>
        <color rgb="FF696158"/>
        <sz val="10.0"/>
      </rPr>
      <t xml:space="preserve">een </t>
    </r>
    <r>
      <rPr>
        <rFont val="PT Sans"/>
        <color rgb="FF1155CC"/>
        <sz val="10.0"/>
        <u/>
      </rPr>
      <t>a recent rise in cases</t>
    </r>
    <r>
      <rPr>
        <rFont val="PT Sans"/>
        <color rgb="FF696158"/>
        <sz val="10.0"/>
      </rPr>
      <t>, some from schools; all individuals affected are self-isolating. Parents still to send children to scho</t>
    </r>
    <r>
      <rPr>
        <rFont val="PT Sans"/>
        <color rgb="FF696158"/>
        <sz val="10.0"/>
      </rPr>
      <t xml:space="preserve">ol. </t>
    </r>
    <r>
      <rPr>
        <rFont val="PT Sans"/>
        <color rgb="FF1155CC"/>
        <sz val="10.0"/>
        <u/>
      </rPr>
      <t>Government planning to increase testing</t>
    </r>
    <r>
      <rPr>
        <rFont val="PT Sans"/>
        <color rgb="FF696158"/>
        <sz val="10.0"/>
      </rPr>
      <t xml:space="preserve">. Parent groups </t>
    </r>
    <r>
      <rPr>
        <rFont val="PT Sans"/>
        <color rgb="FF696158"/>
        <sz val="10.0"/>
      </rPr>
      <t xml:space="preserve">say </t>
    </r>
    <r>
      <rPr>
        <rFont val="PT Sans"/>
        <color rgb="FF1155CC"/>
        <sz val="10.0"/>
        <u/>
      </rPr>
      <t>closing schools should be a last resort</t>
    </r>
    <r>
      <rPr>
        <rFont val="PT Sans"/>
        <color rgb="FF696158"/>
        <sz val="10.0"/>
      </rPr>
      <t>.] Schools were scheduled to open on 11 Janaury, bu</t>
    </r>
    <r>
      <rPr>
        <rFont val="PT Sans"/>
        <color rgb="FF696158"/>
        <sz val="10.0"/>
      </rPr>
      <t xml:space="preserve">t </t>
    </r>
    <r>
      <rPr>
        <rFont val="PT Sans"/>
        <color rgb="FF1155CC"/>
        <sz val="10.0"/>
        <u/>
      </rPr>
      <t>will remain closed until at least 25 January</t>
    </r>
    <r>
      <rPr>
        <rFont val="PT Sans"/>
        <color rgb="FF696158"/>
        <sz val="10.0"/>
      </rPr>
      <t xml:space="preserve">. This date could be delayed depeneding on the recent surge in cases. Schools were scheduled to open 1 Feb but were kept closed amid rising cases. The </t>
    </r>
    <r>
      <rPr>
        <rFont val="PT Sans"/>
        <color rgb="FF1155CC"/>
        <sz val="10.0"/>
        <u/>
      </rPr>
      <t>new planned opening date is 22 feb</t>
    </r>
    <r>
      <rPr>
        <rFont val="PT Sans"/>
        <color rgb="FF696158"/>
        <sz val="10.0"/>
      </rPr>
      <t xml:space="preserve"> 2021. Schools </t>
    </r>
    <r>
      <rPr>
        <rFont val="PT Sans"/>
        <color rgb="FF1155CC"/>
        <sz val="10.0"/>
        <u/>
      </rPr>
      <t>opened as planned</t>
    </r>
    <r>
      <rPr>
        <rFont val="PT Sans"/>
        <color rgb="FF696158"/>
        <sz val="10.0"/>
      </rPr>
      <t xml:space="preserve"> on 22 Feburary. Schools now on summer </t>
    </r>
    <r>
      <rPr>
        <rFont val="PT Sans"/>
        <color rgb="FF1155CC"/>
        <sz val="10.0"/>
        <u/>
      </rPr>
      <t>holidays.</t>
    </r>
    <r>
      <rPr>
        <rFont val="PT Sans"/>
        <color rgb="FF696158"/>
        <sz val="10.0"/>
      </rPr>
      <t xml:space="preserve">  ]</t>
    </r>
  </si>
  <si>
    <t>In January 2021, schools remained closed after the winter holidays due to a spike in cases.</t>
  </si>
  <si>
    <t>2; 6</t>
  </si>
  <si>
    <t xml:space="preserve">Reopening began with grades 2 and 6; from June 16 all students can attend in the morning. </t>
  </si>
  <si>
    <r>
      <rPr>
        <rFont val="PT Sans"/>
        <color rgb="FF696158"/>
        <sz val="10.0"/>
      </rPr>
      <t xml:space="preserve">Teachers’ union NASUWT has </t>
    </r>
    <r>
      <rPr>
        <rFont val="PT Sans"/>
        <color rgb="FF1155CC"/>
        <sz val="10.0"/>
        <u/>
      </rPr>
      <t>raised safety concerns</t>
    </r>
    <r>
      <rPr>
        <rFont val="PT Sans"/>
        <color rgb="FF696158"/>
        <sz val="10.0"/>
      </rPr>
      <t xml:space="preserve"> over plans to reopen schools in September following the Covid-19 lockdown</t>
    </r>
  </si>
  <si>
    <t>Part time at first</t>
  </si>
  <si>
    <t>The school day will operate on a summer hours schedule up to and including Friday 11th September. Winter hours will commence on Monday 14th September. Pupils are expected to attend school every day, for the full school day, taking due notice of the details for staggered arrival and dismissal that apply, as per their school’s instructions.</t>
  </si>
  <si>
    <t>The school day will be organised to minimise movement around the school or building and staggered break times will be implemented so that all children are not moving around the school at the same time and to ensure children interact with the same group of individuals - their ‘bubble’ - throughout the school day.</t>
  </si>
  <si>
    <r>
      <rPr>
        <rFont val="PT Sans"/>
        <color rgb="FF1155CC"/>
        <u/>
      </rPr>
      <t>Schools</t>
    </r>
    <r>
      <rPr>
        <rFont val="PT Sans"/>
      </rPr>
      <t xml:space="preserve"> have also organised staggered drop-off and collection times to allow for greater social distancing between parents or guardians. The context of each school will determine how the combination of these measures are used to best effect to help minimise the risk of transmission in each educational setting. The Department of Education continues to promote hand washing as the number one preventative measure for reducing the spread of Covid-19.</t>
    </r>
  </si>
  <si>
    <r>
      <rPr>
        <rFont val="PT Sans"/>
        <sz val="10.0"/>
      </rPr>
      <t xml:space="preserve">Government's intial announcemnt of target groups for vaccine distribution </t>
    </r>
    <r>
      <rPr>
        <rFont val="PT Sans"/>
        <color rgb="FF1155CC"/>
        <sz val="10.0"/>
        <u/>
      </rPr>
      <t>does not include teachers</t>
    </r>
    <r>
      <rPr>
        <rFont val="PT Sans"/>
        <sz val="10.0"/>
      </rPr>
      <t>.</t>
    </r>
  </si>
  <si>
    <r>
      <rPr>
        <rFont val="PT Sans"/>
      </rPr>
      <t xml:space="preserve">https://docs.google.com/document/d/1N25EFxwLU_awjt3RtDMIwmwU6izJg8FooUJ3GM_LYzE/edit
</t>
    </r>
    <r>
      <rPr>
        <rFont val="PT Sans"/>
        <color rgb="FF1155CC"/>
        <u/>
      </rPr>
      <t>https://drive.google.com/file/d/1J0aUc9Xt5FDpE0x1jFh05PCVWMt1_9Cq/view</t>
    </r>
  </si>
  <si>
    <t>https://www.education.gov.gi/return-to-school</t>
  </si>
  <si>
    <t>https://www.facebook.com/gibraltargovernment/photos/pcb.3219373821441225/3219899688055305/?type=3&amp;theater</t>
  </si>
  <si>
    <t>https://www.theolivepress.es/spain-news/2020/05/08/gibraltar-schools-start-to-open-from-may-26-as-active-covid-19-infections-go-down-to-three/</t>
  </si>
  <si>
    <t>https://www.chronicle.gi/year-12-students-to-return-to-school-next-week/</t>
  </si>
  <si>
    <r>
      <rPr>
        <rFont val="PT Sans"/>
        <color rgb="FF696158"/>
        <sz val="10.0"/>
      </rPr>
      <t xml:space="preserve">The </t>
    </r>
    <r>
      <rPr>
        <rFont val="PT Sans"/>
        <color rgb="FF1155CC"/>
        <sz val="10.0"/>
        <u/>
      </rPr>
      <t>end of the school year was extended</t>
    </r>
    <r>
      <rPr>
        <rFont val="PT Sans"/>
        <color rgb="FF696158"/>
        <sz val="10.0"/>
      </rPr>
      <t xml:space="preserve"> for students in their last year of high school. Schools are now on summer holidays. 
[Previously: Phased reopening by grade began 18 May. Primary and pre-schools opened June 1.  Detailed reopening plans available on MoE website (documents are in Greek). School year was extended through late June to allow for catch up activities</t>
    </r>
    <r>
      <rPr>
        <rFont val="PT Sans"/>
        <color rgb="FF696158"/>
        <sz val="10.0"/>
      </rPr>
      <t xml:space="preserve">. </t>
    </r>
    <r>
      <rPr>
        <rFont val="PT Sans"/>
        <color rgb="FF1155CC"/>
        <sz val="10.0"/>
        <u/>
      </rPr>
      <t xml:space="preserve">The new school year began on 14 September. </t>
    </r>
    <r>
      <rPr>
        <rFont val="PT Sans"/>
        <color rgb="FF696158"/>
        <sz val="10.0"/>
      </rPr>
      <t xml:space="preserve"> Gov introduced tighter measures aimed at curbing the spread of covid by </t>
    </r>
    <r>
      <rPr>
        <rFont val="PT Sans"/>
        <color rgb="FF1155CC"/>
        <sz val="10.0"/>
        <u/>
      </rPr>
      <t>closing primary schools and nurseries from 14 Nov for two weeks</t>
    </r>
    <r>
      <rPr>
        <rFont val="PT Sans"/>
        <color rgb="FF696158"/>
        <sz val="10.0"/>
      </rPr>
      <t xml:space="preserve"> until the end of the lockdown period. Distance learning has already been implemented in secondary schools and universities. School closures were </t>
    </r>
    <r>
      <rPr>
        <rFont val="PT Sans"/>
        <color rgb="FF1155CC"/>
        <sz val="10.0"/>
        <u/>
      </rPr>
      <t>extended until January 7.</t>
    </r>
    <r>
      <rPr>
        <rFont val="PT Sans"/>
        <color rgb="FF696158"/>
        <sz val="10.0"/>
      </rPr>
      <t xml:space="preserve"> MoE announced that </t>
    </r>
    <r>
      <rPr>
        <rFont val="PT Sans"/>
        <color rgb="FF1155CC"/>
        <sz val="10.0"/>
        <u/>
      </rPr>
      <t>kindergarten and primary school students will return to the classroom next Monday</t>
    </r>
    <r>
      <rPr>
        <rFont val="PT Sans"/>
        <color rgb="FF696158"/>
        <sz val="10.0"/>
      </rPr>
      <t xml:space="preserve">, January 11. Grades 7-12 are to restart remote learning on Friday January 8 – until further notice. Schools across the country </t>
    </r>
    <r>
      <rPr>
        <rFont val="PT Sans"/>
        <color rgb="FF1155CC"/>
        <sz val="10.0"/>
        <u/>
      </rPr>
      <t>closed in March</t>
    </r>
    <r>
      <rPr>
        <rFont val="PT Sans"/>
        <color rgb="FF696158"/>
        <sz val="10.0"/>
      </rPr>
      <t xml:space="preserve"> 2021 for two weeks due to a rise in cases. Authorities announced plans to </t>
    </r>
    <r>
      <rPr>
        <rFont val="PT Sans"/>
        <color rgb="FF1155CC"/>
        <sz val="10.0"/>
        <u/>
      </rPr>
      <t>reopen high schools for students in the final three grades starting April 12</t>
    </r>
    <r>
      <rPr>
        <rFont val="PT Sans"/>
        <color rgb="FF696158"/>
        <sz val="10.0"/>
      </rPr>
      <t xml:space="preserve"> using self-test kits available at pharmacies. Greece </t>
    </r>
    <r>
      <rPr>
        <rFont val="PT Sans"/>
        <color rgb="FF1155CC"/>
        <sz val="10.0"/>
        <u/>
      </rPr>
      <t xml:space="preserve">reopened primary schools and junior highs for in-person classes on May 10 </t>
    </r>
    <r>
      <rPr>
        <rFont val="PT Sans"/>
        <color rgb="FF696158"/>
        <sz val="10.0"/>
      </rPr>
      <t>2021 for the first time in months, as the country eases coronavirus restrictions.]</t>
    </r>
  </si>
  <si>
    <t>Secondary schools switched to remote learning and all schools closed as cases rise. Schools across country closed again in March, 2021.</t>
  </si>
  <si>
    <t xml:space="preserve">Schools initially began opening for secondary students May 25. Schools opened for preschool and primary students June 1. </t>
  </si>
  <si>
    <r>
      <rPr>
        <rFont val="PT Sans"/>
        <color rgb="FF696158"/>
        <sz val="10.0"/>
      </rPr>
      <t xml:space="preserve">A national teachers’ union in Greece had a </t>
    </r>
    <r>
      <rPr>
        <rFont val="PT Sans"/>
        <color rgb="FF1155CC"/>
        <sz val="10.0"/>
        <u/>
      </rPr>
      <t>three-hour work stoppage of online classes</t>
    </r>
    <r>
      <rPr>
        <rFont val="PT Sans"/>
        <color rgb="FF696158"/>
        <sz val="10.0"/>
      </rPr>
      <t>, saying the government’s effort to reopen high schools in the next two weeks has been poorly planned.</t>
    </r>
  </si>
  <si>
    <r>
      <rPr>
        <rFont val="PT Sans"/>
        <color rgb="FF1155CC"/>
        <sz val="10.0"/>
        <u/>
      </rPr>
      <t>The first phase of the government’s vaccination plan</t>
    </r>
    <r>
      <rPr>
        <rFont val="PT Sans"/>
        <sz val="10.0"/>
      </rPr>
      <t xml:space="preserve"> included the inoculation of high priority groups including frontline health care staff as well as elderly and residents at nursing homes. The second phase included individuals over 85. Greece’s national vaccination plan is entering its next phase with the inoculation of the next two priority groups: individuals aged 60-64 and 75-79.</t>
    </r>
  </si>
  <si>
    <t>https://www.minedu.gov.gr/news/45145-28-05-20-epanaleitourgia-ton-sxolikon-monadon-eidikis-agogis-kai-ekpaidefsis-avathmias-vvathmias-ekpaidefsis</t>
  </si>
  <si>
    <t>https://greekcitytimes.com/2020/05/25/primary-schools-and-preschools-in-greece-reopening-on-june-1/</t>
  </si>
  <si>
    <t xml:space="preserve">https://www.nytimes.com/2020/05/10/world/europe/reopen-schools-germany.html
https://www.aa.com.tr/en/europe/greece-enters-phase-3-in-lifting-lockdown-measures/1844862
</t>
  </si>
  <si>
    <r>
      <rPr>
        <rFont val="PT Sans"/>
        <color rgb="FF696158"/>
        <sz val="10.0"/>
      </rPr>
      <t xml:space="preserve">An outbreak in August led to the </t>
    </r>
    <r>
      <rPr>
        <rFont val="PT Sans"/>
        <color rgb="FF1155CC"/>
        <sz val="10.0"/>
        <u/>
      </rPr>
      <t>postponement of the start of the school term</t>
    </r>
    <r>
      <rPr>
        <rFont val="PT Sans"/>
        <color rgb="FF696158"/>
        <sz val="10.0"/>
      </rPr>
      <t xml:space="preserve"> which was set to start August 10, 2021. The situation improved, allowing schools to open a week later.
[Previously</t>
    </r>
    <r>
      <rPr>
        <rFont val="PT Sans"/>
        <color rgb="FF696158"/>
        <sz val="10.0"/>
      </rPr>
      <t xml:space="preserve">: </t>
    </r>
    <r>
      <rPr>
        <rFont val="PT Sans"/>
        <color rgb="FF1155CC"/>
        <sz val="10.0"/>
        <u/>
      </rPr>
      <t>Schools began reopening process in April</t>
    </r>
    <r>
      <rPr>
        <rFont val="PT Sans"/>
        <color rgb="FF696158"/>
        <sz val="10.0"/>
      </rPr>
      <t xml:space="preserve">. Schools in Western Greenland opened 14 April, and country was fully reopen by 21 April. New academic year began on 13 August 2020. Due to strict isolation, </t>
    </r>
    <r>
      <rPr>
        <rFont val="PT Sans"/>
        <color rgb="FF1155CC"/>
        <sz val="10.0"/>
        <u/>
      </rPr>
      <t>the country has largely avoided any lockdowns</t>
    </r>
    <r>
      <rPr>
        <rFont val="PT Sans"/>
        <color rgb="FF696158"/>
        <sz val="10.0"/>
      </rPr>
      <t xml:space="preserve"> or closures since reopening.]</t>
    </r>
  </si>
  <si>
    <t>https://naalakkersuisut.gl/da/H%C3%B8ringer/Arkiv-over-h%C3%B8ringer/2020/noedundervisning</t>
  </si>
  <si>
    <t>https://www.arctictoday.com/after-11-covid-19-infections-greenland-plans-to-slowly-reopen-nuuk/</t>
  </si>
  <si>
    <r>
      <rPr>
        <rFont val="PT Sans"/>
        <color rgb="FF696158"/>
        <sz val="10.0"/>
      </rPr>
      <t xml:space="preserve">Gov announced that all </t>
    </r>
    <r>
      <rPr>
        <rFont val="PT Sans"/>
        <color rgb="FF1155CC"/>
        <sz val="10.0"/>
        <u/>
      </rPr>
      <t>face-to-face classes are suspended for two weeks starting September 6, 2021</t>
    </r>
    <r>
      <rPr>
        <rFont val="PT Sans"/>
        <color rgb="FF696158"/>
        <sz val="10.0"/>
      </rPr>
      <t xml:space="preserve"> at the beginning of the Michalmas term.
[Previously: Schools reopened June 8 for students sitting for secondary school exams only. </t>
    </r>
    <r>
      <rPr>
        <rFont val="PT Sans"/>
        <color rgb="FF1155CC"/>
        <sz val="10.0"/>
        <u/>
      </rPr>
      <t>Students will sit for the CSEC Examinations from 13-30 July 2020</t>
    </r>
    <r>
      <rPr>
        <rFont val="PT Sans"/>
        <color rgb="FF696158"/>
        <sz val="10.0"/>
      </rPr>
      <t xml:space="preserve">. Primary school students will not return until the next school year. New academic year </t>
    </r>
    <r>
      <rPr>
        <rFont val="PT Sans"/>
        <color rgb="FF1155CC"/>
        <sz val="10.0"/>
        <u/>
      </rPr>
      <t>began on 7 September</t>
    </r>
    <r>
      <rPr>
        <rFont val="PT Sans"/>
        <color rgb="FF696158"/>
        <sz val="10.0"/>
      </rPr>
      <t xml:space="preserve">. On 9 October, on the advice of the Ministry of Health, schools have been granted approval to </t>
    </r>
    <r>
      <rPr>
        <rFont val="PT Sans"/>
        <color rgb="FF1155CC"/>
        <sz val="10.0"/>
        <u/>
      </rPr>
      <t>remove the physical distancing arrangements</t>
    </r>
    <r>
      <rPr>
        <rFont val="PT Sans"/>
        <color rgb="FF696158"/>
        <sz val="10.0"/>
      </rPr>
      <t xml:space="preserve"> in classrooms. Return of students to school for the start of term in 2021 has been </t>
    </r>
    <r>
      <rPr>
        <rFont val="PT Sans"/>
        <color rgb="FF1155CC"/>
        <sz val="10.0"/>
        <u/>
      </rPr>
      <t>placed on hold</t>
    </r>
    <r>
      <rPr>
        <rFont val="PT Sans"/>
        <color rgb="FF696158"/>
        <sz val="10.0"/>
      </rPr>
      <t xml:space="preserve">. Schools </t>
    </r>
    <r>
      <rPr>
        <rFont val="PT Sans"/>
        <color rgb="FF1155CC"/>
        <sz val="10.0"/>
        <u/>
      </rPr>
      <t>reopened on 11 January</t>
    </r>
    <r>
      <rPr>
        <rFont val="PT Sans"/>
        <color rgb="FF696158"/>
        <sz val="10.0"/>
      </rPr>
      <t xml:space="preserve"> using a blended approach. Reopening of </t>
    </r>
    <r>
      <rPr>
        <rFont val="PT Sans"/>
        <color rgb="FF1155CC"/>
        <sz val="10.0"/>
        <u/>
      </rPr>
      <t>schools was delayed by one week</t>
    </r>
    <r>
      <rPr>
        <rFont val="PT Sans"/>
        <color rgb="FF696158"/>
        <sz val="10.0"/>
      </rPr>
      <t xml:space="preserve">. Several schools re-opened for the final term of the year on April 12th 2021 while others reopened on April 19. </t>
    </r>
    <r>
      <rPr>
        <rFont val="PT Sans"/>
        <color rgb="FF1155CC"/>
        <sz val="10.0"/>
        <u/>
      </rPr>
      <t>Schools are now fully open</t>
    </r>
    <r>
      <rPr>
        <rFont val="PT Sans"/>
        <color rgb="FF696158"/>
        <sz val="10.0"/>
      </rPr>
      <t xml:space="preserve">. Schools are currently on </t>
    </r>
    <r>
      <rPr>
        <rFont val="PT Sans"/>
        <color rgb="FF1155CC"/>
        <sz val="10.0"/>
        <u/>
      </rPr>
      <t>summer holiday</t>
    </r>
    <r>
      <rPr>
        <rFont val="PT Sans"/>
        <color rgb="FF696158"/>
        <sz val="10.0"/>
      </rPr>
      <t xml:space="preserve">. MoE began </t>
    </r>
    <r>
      <rPr>
        <rFont val="PT Sans"/>
        <color rgb="FF1155CC"/>
        <sz val="10.0"/>
        <u/>
      </rPr>
      <t>distributing e-learning devices</t>
    </r>
    <r>
      <rPr>
        <rFont val="PT Sans"/>
        <color rgb="FF696158"/>
        <sz val="10.0"/>
      </rPr>
      <t xml:space="preserve"> to primary students in early August 2021. ]</t>
    </r>
  </si>
  <si>
    <t>Secondary</t>
  </si>
  <si>
    <r>
      <rPr>
        <rFont val="PT Sans"/>
        <color rgb="FF696158"/>
        <sz val="10.0"/>
      </rPr>
      <t xml:space="preserve">Schools reopened June 8 for students sitting for secondary school exams only. </t>
    </r>
    <r>
      <rPr>
        <rFont val="PT Sans"/>
        <color rgb="FF1155CC"/>
        <sz val="10.0"/>
        <u/>
      </rPr>
      <t>Exams were held from 13-30 July</t>
    </r>
    <r>
      <rPr>
        <rFont val="PT Sans"/>
        <color rgb="FF696158"/>
        <sz val="10.0"/>
      </rPr>
      <t>.</t>
    </r>
  </si>
  <si>
    <t xml:space="preserve">At least 3 additional cleaners contracted by MoE for every school; school water sources will have repairs before re-opening; handsanitizer and other cleaning materials supplied; time added for post-break sanitation when students return from lunch etc; staggered lunch time; </t>
  </si>
  <si>
    <r>
      <rPr>
        <rFont val="PT Sans"/>
        <sz val="10.0"/>
      </rPr>
      <t xml:space="preserve">Our broad-based </t>
    </r>
    <r>
      <rPr>
        <rFont val="PT Sans"/>
        <color rgb="FF1155CC"/>
        <sz val="10.0"/>
        <u/>
      </rPr>
      <t>priority group will be healthcare provider</t>
    </r>
    <r>
      <rPr>
        <rFont val="PT Sans"/>
        <sz val="10.0"/>
      </rPr>
      <t>s, but we are yet to decide which profession within the priority group will the first, second, or third batch that will be vaccinated.</t>
    </r>
  </si>
  <si>
    <t>https://www.nowgrenada.com/2020/05/guidelines-for-the-reopening-of-schools-june-august-2020/</t>
  </si>
  <si>
    <r>
      <rPr>
        <rFont val="PT Sans"/>
        <color rgb="FF696158"/>
        <sz val="10.0"/>
      </rPr>
      <t xml:space="preserve">Next academic year began </t>
    </r>
    <r>
      <rPr>
        <rFont val="PT Sans"/>
        <color rgb="FF1155CC"/>
        <sz val="10.0"/>
        <u/>
      </rPr>
      <t xml:space="preserve"> August 10, 2021</t>
    </r>
    <r>
      <rPr>
        <rFont val="PT Sans"/>
        <color rgb="FF696158"/>
        <sz val="10.0"/>
      </rPr>
      <t>.
[Previously: School year ended. School reopening plans are in progress for the next school year. Schools remain closed as school year started for all students on 17 August with 100% online instruction. Face-to-face instruction currently suspended. Face-to-face instruction for Guam Department of Education remai</t>
    </r>
    <r>
      <rPr>
        <rFont val="PT Sans"/>
        <color rgb="FF696158"/>
        <sz val="10.0"/>
      </rPr>
      <t>ns</t>
    </r>
    <r>
      <rPr>
        <rFont val="PT Sans"/>
        <color rgb="FF1155CC"/>
        <sz val="10.0"/>
        <u/>
      </rPr>
      <t xml:space="preserve"> off the table until January</t>
    </r>
    <r>
      <rPr>
        <rFont val="PT Sans"/>
        <color rgb="FF696158"/>
        <sz val="10.0"/>
      </rPr>
      <t xml:space="preserve"> at the earliest. Superintendent Jon Fernandez said public schools will not offer face-to-face instruction throughout the second quarter of the school year, based on the current public health emergency status and GDOE's risk assessment. However, t</t>
    </r>
    <r>
      <rPr>
        <rFont val="PT Sans"/>
        <color rgb="FF696158"/>
        <sz val="10.0"/>
      </rPr>
      <t>he</t>
    </r>
    <r>
      <rPr>
        <rFont val="PT Sans"/>
        <color rgb="FF1155CC"/>
        <sz val="10.0"/>
        <u/>
      </rPr>
      <t xml:space="preserve"> Department of Defense Education Activity Pacific West resumed in-person instruction on Oct. 26</t>
    </r>
    <r>
      <rPr>
        <rFont val="PT Sans"/>
        <color rgb="FF696158"/>
        <sz val="10.0"/>
      </rPr>
      <t xml:space="preserve">. The Guam Education Board has approved plans to reopen Guam Department of Education schools for </t>
    </r>
    <r>
      <rPr>
        <rFont val="PT Sans"/>
        <color rgb="FF1155CC"/>
        <sz val="10.0"/>
        <u/>
      </rPr>
      <t>face-to-face instruction on January 19, 2021</t>
    </r>
    <r>
      <rPr>
        <rFont val="PT Sans"/>
        <color rgb="FF696158"/>
        <sz val="10.0"/>
      </rPr>
      <t xml:space="preserve">, subject to authorization from the Governor and Superintendent. Face-to-face instruction will be permitted on a limited basis using an alternating schedule. Schools currently on </t>
    </r>
    <r>
      <rPr>
        <rFont val="PT Sans"/>
        <color rgb="FF1155CC"/>
        <sz val="10.0"/>
        <u/>
      </rPr>
      <t>summer holidays</t>
    </r>
    <r>
      <rPr>
        <rFont val="PT Sans"/>
        <color rgb="FF696158"/>
        <sz val="10.0"/>
      </rPr>
      <t>. ]</t>
    </r>
  </si>
  <si>
    <t>All students started the school year online while face-to-face classes suspended during PCOR1.</t>
  </si>
  <si>
    <t>https://www.gdoe.net/District/Portal/school-year-2020-2021-information</t>
  </si>
  <si>
    <t>https://www.courier-journal.com/story/news/2020/06/10/guam-public-school-students-split-2020-school-year-social-distancing/5331717002/</t>
  </si>
  <si>
    <r>
      <rPr>
        <rFont val="PT Sans"/>
        <color rgb="FF696158"/>
        <sz val="10.0"/>
      </rPr>
      <t xml:space="preserve">Schools in the public sector </t>
    </r>
    <r>
      <rPr>
        <rFont val="PT Sans"/>
        <color rgb="FF1155CC"/>
        <sz val="10.0"/>
        <u/>
      </rPr>
      <t>began opening 15 Februrary 2021</t>
    </r>
    <r>
      <rPr>
        <rFont val="PT Sans"/>
        <color rgb="FF696158"/>
        <sz val="10.0"/>
      </rPr>
      <t xml:space="preserve"> using a hybrid model. Private schools could begin reopening starting 4 January.  The </t>
    </r>
    <r>
      <rPr>
        <rFont val="PT Sans"/>
        <color rgb="FF1155CC"/>
        <sz val="10.0"/>
        <u/>
      </rPr>
      <t>school year is expected to end on December 14</t>
    </r>
    <r>
      <rPr>
        <rFont val="PT Sans"/>
        <color rgb="FF696158"/>
        <sz val="10.0"/>
      </rPr>
      <t>, 2021.</t>
    </r>
  </si>
  <si>
    <t>Gov adopting a hybrid model with both face-to-fae and distance learning. Schools located in the highest alert level (red) will continue to run virtual classes.</t>
  </si>
  <si>
    <r>
      <rPr>
        <rFont val="PT Sans"/>
        <color rgb="FF696158"/>
        <sz val="10.0"/>
      </rPr>
      <t>MoE established a work</t>
    </r>
    <r>
      <rPr>
        <rFont val="PT Sans"/>
        <color rgb="FF1155CC"/>
        <sz val="10.0"/>
        <u/>
      </rPr>
      <t xml:space="preserve"> group with representatives of the teachers’ union</t>
    </r>
    <r>
      <rPr>
        <rFont val="PT Sans"/>
        <color rgb="FF696158"/>
        <sz val="10.0"/>
      </rPr>
      <t xml:space="preserve"> in order to socialize with them the plan to reopen schools. The engagement of the teachers’ union has demonstrated to be a good strategy for a local and close follow-up of the distant learning modalities and trainings.</t>
    </r>
  </si>
  <si>
    <t>Safety and hygiene protocols distributed and shared with schools by the MoE</t>
  </si>
  <si>
    <t>Given the possibility that a suspected or confirmed case of covid-19 may exist in the same educational center, Ruiz explained that there is a protocol that establishes an area that serves as a “bubble” to isolate children or adolescents from the rest of the class to later be delivered to the parents.</t>
  </si>
  <si>
    <r>
      <rPr>
        <rFont val="PT Sans"/>
        <color rgb="FF1155CC"/>
        <u/>
      </rPr>
      <t>http://www.mineduc.gob.gt/portal/</t>
    </r>
    <r>
      <rPr>
        <rFont val="PT Sans"/>
        <color rgb="FF000000"/>
      </rPr>
      <t xml:space="preserve">
</t>
    </r>
    <r>
      <rPr>
        <rFont val="PT Sans"/>
        <color rgb="FF1155CC"/>
        <u/>
      </rPr>
      <t>2020 Teaching and supervised practice guidelines (Spanish)</t>
    </r>
  </si>
  <si>
    <r>
      <rPr>
        <rFont val="PT Sans"/>
        <color rgb="FF696158"/>
        <sz val="10.0"/>
      </rPr>
      <t xml:space="preserve">Schools are closed for summer holidays, though </t>
    </r>
    <r>
      <rPr>
        <rFont val="PT Sans"/>
        <color rgb="FF1155CC"/>
        <sz val="10.0"/>
        <u/>
      </rPr>
      <t>some students are attending classes through the vacation</t>
    </r>
    <r>
      <rPr>
        <rFont val="PT Sans"/>
        <color rgb="FF696158"/>
        <sz val="10.0"/>
      </rPr>
      <t xml:space="preserve"> to prepare for the upcoming school year.
[Previously</t>
    </r>
    <r>
      <rPr>
        <rFont val="PT Sans"/>
        <color rgb="FF696158"/>
        <sz val="10.0"/>
      </rPr>
      <t xml:space="preserve">: </t>
    </r>
    <r>
      <rPr>
        <rFont val="PT Sans"/>
        <color rgb="FF1155CC"/>
        <sz val="10.0"/>
        <u/>
      </rPr>
      <t>Some areas resumed classes on 29 June</t>
    </r>
    <r>
      <rPr>
        <rFont val="PT Sans"/>
        <color rgb="FF696158"/>
        <sz val="10.0"/>
      </rPr>
      <t xml:space="preserve"> but only fo</t>
    </r>
    <r>
      <rPr>
        <rFont val="PT Sans"/>
        <color rgb="FF696158"/>
        <sz val="10.0"/>
      </rPr>
      <t xml:space="preserve">r </t>
    </r>
    <r>
      <rPr>
        <rFont val="PT Sans"/>
        <color rgb="FF1155CC"/>
        <sz val="10.0"/>
        <u/>
      </rPr>
      <t>students in exam classes, 10th, and final year of high school</t>
    </r>
    <r>
      <rPr>
        <rFont val="PT Sans"/>
        <color rgb="FF696158"/>
        <sz val="10.0"/>
      </rPr>
      <t xml:space="preserve">. Schools reopened for </t>
    </r>
    <r>
      <rPr>
        <rFont val="PT Sans"/>
        <color rgb="FF1155CC"/>
        <sz val="10.0"/>
        <u/>
      </rPr>
      <t>intermediate grades on 1 September</t>
    </r>
    <r>
      <rPr>
        <rFont val="PT Sans"/>
        <color rgb="FF696158"/>
        <sz val="10.0"/>
      </rPr>
      <t xml:space="preserve"> 2020. Classes are </t>
    </r>
    <r>
      <rPr>
        <rFont val="PT Sans"/>
        <color rgb="FF1155CC"/>
        <sz val="10.0"/>
        <u/>
      </rPr>
      <t>expected to run until 15 October</t>
    </r>
    <r>
      <rPr>
        <rFont val="PT Sans"/>
        <color rgb="FF696158"/>
        <sz val="10.0"/>
      </rPr>
      <t xml:space="preserve">, 2020 with vacation from 16 October to 15 November 2020. New academic year began on 16 November. 99% of schools were </t>
    </r>
    <r>
      <rPr>
        <rFont val="PT Sans"/>
        <color rgb="FF1155CC"/>
        <sz val="10.0"/>
        <u/>
      </rPr>
      <t>open by December 1, 2020</t>
    </r>
    <r>
      <rPr>
        <rFont val="PT Sans"/>
        <color rgb="FF696158"/>
        <sz val="10.0"/>
      </rPr>
      <t>. ]</t>
    </r>
  </si>
  <si>
    <t>Some areas resumed classes 29 June for exam classes, 10th grade and final year of hiigh school. Intermediate grades resumed classes on 1 September</t>
  </si>
  <si>
    <t>Respect for social distancing within institutions, systematic temperature measurement at the entrance and on leaving, systematic hand washing when entering and leaving the rooms as well as the compulsory wearing of masks, including by teachers and supervisors.</t>
  </si>
  <si>
    <r>
      <rPr>
        <rFont val="PT Sans"/>
        <color rgb="FF1155CC"/>
        <u/>
      </rPr>
      <t>http://french.peopledaily.com.cn/Afrique/n3/2020/0630/c96852-9705190.html</t>
    </r>
    <r>
      <rPr>
        <rFont val="PT Sans"/>
        <color rgb="FF000000"/>
        <u/>
      </rPr>
      <t xml:space="preserve"> // </t>
    </r>
    <r>
      <rPr>
        <rFont val="PT Sans"/>
        <color rgb="FF1155CC"/>
        <u/>
      </rPr>
      <t>https://guineematin.com/2020/08/28/education-la-reprise-des-cours-pour-les-classes-intermediaires-prevue-le-1er-septembre/</t>
    </r>
  </si>
  <si>
    <r>
      <rPr>
        <rFont val="PT Sans"/>
        <color rgb="FF1155CC"/>
        <u/>
      </rPr>
      <t>https://www.unicef.org/guinea/recits/covid-19-apr%C3%A8s-plusieurs-mois-de-repos-enseignants-et-%C3%A9l%C3%A8ves-reprennent-le-chemin-de-l%C3%A9cole</t>
    </r>
    <r>
      <rPr>
        <rFont val="PT Sans"/>
        <color rgb="FF000000"/>
        <u/>
      </rPr>
      <t xml:space="preserve"> // </t>
    </r>
    <r>
      <rPr>
        <rFont val="PT Sans"/>
        <color rgb="FF1155CC"/>
        <u/>
      </rPr>
      <t>https://www.africaguinee.com/articles/2020/06/29/reprise-des-cours-conakry-nos-constats-dans-certaines-ecoles</t>
    </r>
  </si>
  <si>
    <r>
      <rPr>
        <rFont val="PT Sans"/>
        <color rgb="FF696158"/>
        <sz val="10.0"/>
      </rPr>
      <t xml:space="preserve">Schools are now on </t>
    </r>
    <r>
      <rPr>
        <rFont val="PT Sans"/>
        <color rgb="FF1155CC"/>
        <sz val="10.0"/>
        <u/>
      </rPr>
      <t>summer holidays</t>
    </r>
    <r>
      <rPr>
        <rFont val="PT Sans"/>
        <color rgb="FF696158"/>
        <sz val="10.0"/>
      </rPr>
      <t>. 
[Previously: Torrential rains and lack of preventive conditions for Covid-19 in schools lead the Guinea-Bissau Ministry of Education t</t>
    </r>
    <r>
      <rPr>
        <rFont val="PT Sans"/>
        <color rgb="FF696158"/>
        <sz val="10.0"/>
      </rPr>
      <t xml:space="preserve">o </t>
    </r>
    <r>
      <rPr>
        <rFont val="PT Sans"/>
        <color rgb="FF1155CC"/>
        <sz val="10.0"/>
        <u/>
      </rPr>
      <t>postpone return to school until 5 October.</t>
    </r>
    <r>
      <rPr>
        <rFont val="PT Sans"/>
        <color rgb="FF696158"/>
        <sz val="10.0"/>
      </rPr>
      <t xml:space="preserve"> September and October expected to haev more intense rain than in recent years. Though the new academic year began on 5 October 2020 </t>
    </r>
    <r>
      <rPr>
        <rFont val="PT Sans"/>
        <color rgb="FF1155CC"/>
        <sz val="10.0"/>
        <u/>
      </rPr>
      <t>many teachers and students did not attend classes</t>
    </r>
    <r>
      <rPr>
        <rFont val="PT Sans"/>
        <color rgb="FF696158"/>
        <sz val="10.0"/>
      </rPr>
      <t xml:space="preserve"> as most schools are still finalizing the technical aspects for the start of classes. Some private schools did start </t>
    </r>
    <r>
      <rPr>
        <rFont val="PT Sans"/>
        <color rgb="FF1155CC"/>
        <sz val="10.0"/>
        <u/>
      </rPr>
      <t>school activities as did schools in certain areas of the country</t>
    </r>
    <r>
      <rPr>
        <rFont val="PT Sans"/>
        <color rgb="FF696158"/>
        <sz val="10.0"/>
      </rPr>
      <t>.]</t>
    </r>
  </si>
  <si>
    <t>The president of SINAPROF declined to comment on the introduction, for the first time in Guinea-Bissau, of classes on Saturdays. But a union source told DW Africa that teachers do not agree and promise an official statement on the matter at a press conference to be held this Wednesday (7 October).</t>
  </si>
  <si>
    <t>There are hand washing facilities throught the school and buckets of water have been placed in front of the classrooms</t>
  </si>
  <si>
    <r>
      <rPr>
        <rFont val="PT Sans"/>
      </rPr>
      <t xml:space="preserve">Guinea-Bissau </t>
    </r>
    <r>
      <rPr>
        <rFont val="PT Sans"/>
        <color rgb="FF1155CC"/>
        <u/>
      </rPr>
      <t>needs $ 280 million to invest in the education</t>
    </r>
    <r>
      <rPr>
        <rFont val="PT Sans"/>
      </rPr>
      <t xml:space="preserve"> sector. Arsenio Baldé promised to "fight" at the Government level so that the budget allocation for the education sector this year is increased from 11% to at least 20%.</t>
    </r>
  </si>
  <si>
    <r>
      <rPr>
        <rFont val="PT Sans"/>
        <color rgb="FF696158"/>
        <u/>
      </rPr>
      <t>https://gw.usmission.gov/covid-19-information/</t>
    </r>
    <r>
      <rPr>
        <rFont val="PT Sans"/>
        <color rgb="FF000000"/>
      </rPr>
      <t xml:space="preserve">  // </t>
    </r>
    <r>
      <rPr>
        <rFont val="PT Sans"/>
        <color rgb="FF1155CC"/>
        <u/>
      </rPr>
      <t>https://www.dw.com/pt-002/covid-19-governo-da-guin%C3%A9-bissau-adia-in%C3%ADcio-do-ano-letivo-para-5-de-outubro/a-54921577</t>
    </r>
  </si>
  <si>
    <t>https://news.yahoo.com/leone-schools-reopen-six-months-143412099.html</t>
  </si>
  <si>
    <r>
      <rPr>
        <rFont val="PT Sans"/>
        <color rgb="FF696158"/>
        <sz val="10.0"/>
      </rPr>
      <t xml:space="preserve">In May 2021, the gov announced that </t>
    </r>
    <r>
      <rPr>
        <rFont val="PT Sans"/>
        <color rgb="FF1155CC"/>
        <sz val="10.0"/>
        <u/>
      </rPr>
      <t>schools that had not reopened would remain closed</t>
    </r>
    <r>
      <rPr>
        <rFont val="PT Sans"/>
        <color rgb="FF696158"/>
        <sz val="10.0"/>
      </rPr>
      <t xml:space="preserve"> until the end of the academic year. Schools are now on summer holidays. All schools are expected to open when school begins in September 2021.
[Previously</t>
    </r>
    <r>
      <rPr>
        <rFont val="PT Sans"/>
        <color rgb="FF696158"/>
        <sz val="10.0"/>
      </rPr>
      <t xml:space="preserve">: </t>
    </r>
    <r>
      <rPr>
        <rFont val="PT Sans"/>
        <color rgb="FF1155CC"/>
        <sz val="10.0"/>
        <u/>
      </rPr>
      <t>Students did take the National Grade Six Assessmnet on July 1 and 2 for students preparing to transition from primary to seconrday school.</t>
    </r>
    <r>
      <rPr>
        <rFont val="PT Sans"/>
        <color rgb="FF696158"/>
        <sz val="10.0"/>
      </rPr>
      <t xml:space="preserve"> Additionally</t>
    </r>
    <r>
      <rPr>
        <rFont val="PT Sans"/>
        <color rgb="FF696158"/>
        <sz val="10.0"/>
      </rPr>
      <t xml:space="preserve">, </t>
    </r>
    <r>
      <rPr>
        <rFont val="PT Sans"/>
        <color rgb="FF1155CC"/>
        <sz val="10.0"/>
        <u/>
      </rPr>
      <t>schools may open in September</t>
    </r>
    <r>
      <rPr>
        <rFont val="PT Sans"/>
        <color rgb="FF696158"/>
        <sz val="10.0"/>
      </rPr>
      <t>, thoug</t>
    </r>
    <r>
      <rPr>
        <rFont val="PT Sans"/>
        <color rgb="FF696158"/>
        <sz val="10.0"/>
      </rPr>
      <t xml:space="preserve">h </t>
    </r>
    <r>
      <rPr>
        <rFont val="PT Sans"/>
        <color rgb="FF1155CC"/>
        <sz val="10.0"/>
        <u/>
      </rPr>
      <t xml:space="preserve">some teacher do not believe the country is ready. </t>
    </r>
    <r>
      <rPr>
        <rFont val="PT Sans"/>
        <color rgb="FF696158"/>
        <sz val="10.0"/>
      </rPr>
      <t xml:space="preserve">Education Minister stated that </t>
    </r>
    <r>
      <rPr>
        <rFont val="PT Sans"/>
        <color rgb="FF1155CC"/>
        <sz val="10.0"/>
        <u/>
      </rPr>
      <t>schools could not reopen on 7 September</t>
    </r>
    <r>
      <rPr>
        <rFont val="PT Sans"/>
        <color rgb="FF696158"/>
        <sz val="10.0"/>
      </rPr>
      <t xml:space="preserve">, as was previously scheduled. </t>
    </r>
    <r>
      <rPr>
        <rFont val="PT Sans"/>
        <color rgb="FF1155CC"/>
        <sz val="10.0"/>
        <u/>
      </rPr>
      <t>Schools across the nation resumed on 14 September</t>
    </r>
    <r>
      <rPr>
        <rFont val="PT Sans"/>
        <color rgb="FF696158"/>
        <sz val="10.0"/>
      </rPr>
      <t xml:space="preserve"> amidst the novel coronavirus disease 2019 (COVID-19) pandemic, with learners engaging in lessons via online platforms, print packages, radio and television. </t>
    </r>
    <r>
      <rPr>
        <rFont val="PT Sans"/>
        <color rgb="FF1155CC"/>
        <sz val="10.0"/>
        <u/>
      </rPr>
      <t>Schools across the country reopened for students in grades 10, 11, Sixth forms</t>
    </r>
    <r>
      <rPr>
        <rFont val="PT Sans"/>
        <color rgb="FF696158"/>
        <sz val="10.0"/>
      </rPr>
      <t xml:space="preserve"> and those attending Practical Instruction Centres (PIC) and Technical and Vocational Education and Training (TVET) institutions.]  Check MoE pages for updates (see sources)</t>
    </r>
  </si>
  <si>
    <t xml:space="preserve">Many of the schools are using a blended approach to engage learners with both virtual and face-to-face contact being utilized. </t>
  </si>
  <si>
    <t>All students expected to wear their masks; the seating arrangements set at least six feet apart and students must wash their hands at the entrance of the school. The Ministry of Education has provided care packages for students, teachers, cleaners and dormitory staff. These packages include hand sanitizers, masks, face shields and a number of vitamins and tonics to keep immunity at a premium.</t>
  </si>
  <si>
    <r>
      <rPr>
        <rFont val="PT Sans"/>
        <color rgb="FF1155CC"/>
        <u/>
      </rPr>
      <t>Some $300 million</t>
    </r>
    <r>
      <rPr>
        <rFont val="PT Sans"/>
      </rPr>
      <t xml:space="preserve"> has been set aside in the 2020 National Budget for its sustainable implementation.</t>
    </r>
  </si>
  <si>
    <t>https://www.education.gov.gy/web/</t>
  </si>
  <si>
    <t>https://www.facebook.com/MinistryOfEducationGuyana/</t>
  </si>
  <si>
    <r>
      <rPr>
        <rFont val="PT Sans"/>
        <color rgb="FF1155CC"/>
        <u/>
      </rPr>
      <t>https://guyanachronicle.com/2020/07/23/schools-could-re-open-in-september/</t>
    </r>
    <r>
      <rPr>
        <rFont val="PT Sans"/>
        <color rgb="FF000000"/>
      </rPr>
      <t xml:space="preserve"> // https://www.caribbeannationalweekly.com/caribbean-breaking-news-featured/schools-in-guyana-will-not-reopen-in-september/#:~:text=GEORGETOWN%2C%20Guyana%20%E2%80%93%20Education%20Minister%20Priya,(COVID%2D19)%20pandemic.</t>
    </r>
  </si>
  <si>
    <r>
      <rPr>
        <rFont val="PT Sans"/>
        <color rgb="FF696158"/>
        <sz val="10.0"/>
      </rPr>
      <t xml:space="preserve">The </t>
    </r>
    <r>
      <rPr>
        <rFont val="PT Sans"/>
        <color rgb="FF1155CC"/>
        <sz val="10.0"/>
        <u/>
      </rPr>
      <t>next academic year is expected to begin September 6</t>
    </r>
    <r>
      <rPr>
        <rFont val="PT Sans"/>
        <color rgb="FF696158"/>
        <sz val="10.0"/>
      </rPr>
      <t>, 2021.
[Previously: Multi-stakeholder group met May 28th to discuss reopening plans. Two plans are currently being discussed with earliest reopening possible August 3, option two proposes not opening schools until September</t>
    </r>
    <r>
      <rPr>
        <rFont val="PT Sans"/>
        <color rgb="FF696158"/>
        <sz val="10.0"/>
      </rPr>
      <t xml:space="preserve">. </t>
    </r>
    <r>
      <rPr>
        <rFont val="PT Sans"/>
        <color rgb="FF1155CC"/>
        <sz val="10.0"/>
        <u/>
      </rPr>
      <t>Schools reopened in Haiti on 10 August</t>
    </r>
    <r>
      <rPr>
        <rFont val="PT Sans"/>
        <color rgb="FF696158"/>
        <sz val="10.0"/>
      </rPr>
      <t>, thoug</t>
    </r>
    <r>
      <rPr>
        <rFont val="PT Sans"/>
        <color rgb="FF696158"/>
        <sz val="10.0"/>
      </rPr>
      <t xml:space="preserve">h </t>
    </r>
    <r>
      <rPr>
        <rFont val="PT Sans"/>
        <color rgb="FF1155CC"/>
        <sz val="10.0"/>
        <u/>
      </rPr>
      <t>teachers are protesting the reopening</t>
    </r>
    <r>
      <rPr>
        <rFont val="PT Sans"/>
        <color rgb="FF696158"/>
        <sz val="10.0"/>
      </rPr>
      <t xml:space="preserve">. </t>
    </r>
    <r>
      <rPr>
        <rFont val="PT Sans"/>
        <color rgb="FF1155CC"/>
        <sz val="10.0"/>
        <u/>
      </rPr>
      <t>Students have also protested</t>
    </r>
    <r>
      <rPr>
        <rFont val="PT Sans"/>
        <color rgb="FF696158"/>
        <sz val="10.0"/>
      </rPr>
      <t xml:space="preserve"> demanding teachers return to the classroom. 2019-2020 school year ended 1 Oct. New academic year for public schools began on 9 Nov. </t>
    </r>
    <r>
      <rPr>
        <rFont val="PT Sans"/>
        <color rgb="FF1155CC"/>
        <sz val="10.0"/>
        <u/>
      </rPr>
      <t>Spring term began 4 Jan</t>
    </r>
    <r>
      <rPr>
        <rFont val="PT Sans"/>
        <color rgb="FF696158"/>
        <sz val="10.0"/>
      </rPr>
      <t>. S] .Check MoE for updates (see sources)</t>
    </r>
  </si>
  <si>
    <r>
      <rPr>
        <rFont val="PT Sans"/>
      </rPr>
      <t xml:space="preserve">Teachers </t>
    </r>
    <r>
      <rPr>
        <rFont val="PT Sans"/>
        <color rgb="FF1155CC"/>
        <u/>
      </rPr>
      <t>protested</t>
    </r>
    <r>
      <rPr>
        <rFont val="PT Sans"/>
      </rPr>
      <t xml:space="preserve"> the initial reopening on 10 August. Many teachers have </t>
    </r>
    <r>
      <rPr>
        <rFont val="PT Sans"/>
        <color rgb="FF1155CC"/>
        <u/>
      </rPr>
      <t>refused to return to classroom</t>
    </r>
    <r>
      <rPr>
        <rFont val="PT Sans"/>
      </rPr>
      <t xml:space="preserve">, sparking protests by students. Unions nationwide staged </t>
    </r>
    <r>
      <rPr>
        <rFont val="PT Sans"/>
        <color rgb="FF1155CC"/>
        <u/>
      </rPr>
      <t>a protest on 24 August</t>
    </r>
    <r>
      <rPr>
        <rFont val="PT Sans"/>
      </rPr>
      <t xml:space="preserve"> to demand better working conditions.</t>
    </r>
  </si>
  <si>
    <t>https://www.facebook.com/menfphaiti/posts/2901283049984721?__tn__=K-R</t>
  </si>
  <si>
    <t>https://www.facebook.com/menfphaiti/posts/3102953796484311</t>
  </si>
  <si>
    <r>
      <rPr>
        <rFont val="PT Sans"/>
        <color rgb="FF696158"/>
        <sz val="10.0"/>
      </rPr>
      <t xml:space="preserve">In July the MoE announced that schools in communities with low covid infection rates can begin the process of </t>
    </r>
    <r>
      <rPr>
        <rFont val="PT Sans"/>
        <color rgb="FF1155CC"/>
        <sz val="10.0"/>
        <u/>
      </rPr>
      <t>preparing to return to classes in a blended format</t>
    </r>
    <r>
      <rPr>
        <rFont val="PT Sans"/>
        <color rgb="FF696158"/>
        <sz val="10.0"/>
      </rPr>
      <t xml:space="preserve">. </t>
    </r>
    <r>
      <rPr>
        <rFont val="PT Sans"/>
        <color rgb="FF1155CC"/>
        <sz val="10.0"/>
        <u/>
      </rPr>
      <t>164 public institutions</t>
    </r>
    <r>
      <rPr>
        <rFont val="PT Sans"/>
        <color rgb="FF696158"/>
        <sz val="10.0"/>
      </rPr>
      <t xml:space="preserve"> have been identified to start blended classes. </t>
    </r>
    <r>
      <rPr>
        <rFont val="PT Sans"/>
        <color rgb="FF1155CC"/>
        <sz val="10.0"/>
        <u/>
      </rPr>
      <t>20 non-governmental schools are in the final phase of preparing to reopen</t>
    </r>
    <r>
      <rPr>
        <rFont val="PT Sans"/>
        <color rgb="FF696158"/>
        <sz val="10.0"/>
      </rPr>
      <t xml:space="preserve"> and can </t>
    </r>
    <r>
      <rPr>
        <rFont val="PT Sans"/>
        <color rgb="FF1155CC"/>
        <sz val="10.0"/>
        <u/>
      </rPr>
      <t>reopen beginning August 16, 2021</t>
    </r>
    <r>
      <rPr>
        <rFont val="PT Sans"/>
        <color rgb="FF696158"/>
        <sz val="10.0"/>
      </rPr>
      <t xml:space="preserve">. Authorized government schools can begin blended classes on a voluntary bases beginning August 26, 2021. </t>
    </r>
    <r>
      <rPr>
        <rFont val="PT Sans"/>
        <color rgb="FF1155CC"/>
        <sz val="10.0"/>
        <u/>
      </rPr>
      <t>Masks have been delivered to schools</t>
    </r>
    <r>
      <rPr>
        <rFont val="PT Sans"/>
        <color rgb="FF696158"/>
        <sz val="10.0"/>
      </rPr>
      <t xml:space="preserve"> to start classes. The Departmental Director of Education, in Francisco Morazán, Nelson Cálix, reported that </t>
    </r>
    <r>
      <rPr>
        <rFont val="PT Sans"/>
        <color rgb="FF1155CC"/>
        <sz val="10.0"/>
        <u/>
      </rPr>
      <t xml:space="preserve">14 Government Educational Centers and two Non-Government institutions are teaching </t>
    </r>
    <r>
      <rPr>
        <rFont val="PT Sans"/>
        <color rgb="FF696158"/>
        <sz val="10.0"/>
      </rPr>
      <t>educational activities in a blended and voluntary manner.
[Previously: On 17 Feb 2021, the Secretary of Education, Arnaldo Bueso</t>
    </r>
    <r>
      <rPr>
        <rFont val="PT Sans"/>
        <color rgb="FF696158"/>
        <sz val="10.0"/>
      </rPr>
      <t xml:space="preserve">, </t>
    </r>
    <r>
      <rPr>
        <rFont val="PT Sans"/>
        <color rgb="FF1155CC"/>
        <sz val="10.0"/>
        <u/>
      </rPr>
      <t>reported that due to high COVID-19 infections face-to-face classes in the country's educational centers cannot begin</t>
    </r>
    <r>
      <rPr>
        <rFont val="PT Sans"/>
        <color rgb="FF696158"/>
        <sz val="10.0"/>
      </rPr>
      <t>. Bueso, explained that until the National Risk Management System-SINAGER authorizes it, it will be possible to return to the classrooms in a blended way. He stated that the Ministry of Education has planned the piloting in places where there have been no infections, though no date has yet been announced. ]Check MoE pages for updates (see sources)</t>
    </r>
  </si>
  <si>
    <r>
      <rPr>
        <rFont val="PT Sans"/>
        <color rgb="FF696158"/>
      </rPr>
      <t xml:space="preserve">Unions trying to </t>
    </r>
    <r>
      <rPr>
        <rFont val="PT Sans"/>
        <color rgb="FF1155CC"/>
        <u/>
      </rPr>
      <t>ensure teacher salaries, continuation of learning for students, and the hiring of more teachers</t>
    </r>
    <r>
      <rPr>
        <rFont val="PT Sans"/>
        <color rgb="FF696158"/>
      </rPr>
      <t xml:space="preserve"> when schools eventually reopen. Unions also </t>
    </r>
    <r>
      <rPr>
        <rFont val="PT Sans"/>
        <color rgb="FF1155CC"/>
        <u/>
      </rPr>
      <t>negotiating renewal of contracts</t>
    </r>
    <r>
      <rPr>
        <rFont val="PT Sans"/>
        <color rgb="FF696158"/>
      </rPr>
      <t xml:space="preserve"> for temprary teachers.</t>
    </r>
  </si>
  <si>
    <r>
      <rPr>
        <rFont val="PT Sans"/>
        <color rgb="FF1155CC"/>
        <sz val="10.0"/>
        <u/>
      </rPr>
      <t>The first phase of vaccination</t>
    </r>
    <r>
      <rPr>
        <rFont val="PT Sans"/>
        <sz val="10.0"/>
      </rPr>
      <t xml:space="preserve"> will target health, relief and security workers, ant the elderly population with one or more morbidities or residing at nursing homes and day centers. The second phase will target adults over 60 years of age, a population with comorbidities and underlying conditions between 18 and 60 years of age, and essential workers.</t>
    </r>
  </si>
  <si>
    <t>https://www.facebook.com/SecretariaDeEducacionH/?fref=mentions&amp;__tn__=K-R</t>
  </si>
  <si>
    <t>https://www.as-coa.org/articles/coronavirus-latin-america#chile#colombia#dr#honduras</t>
  </si>
  <si>
    <r>
      <rPr>
        <rFont val="PT Sans"/>
        <color rgb="FF696158"/>
        <sz val="10.0"/>
      </rPr>
      <t xml:space="preserve">International schools can </t>
    </r>
    <r>
      <rPr>
        <rFont val="PT Sans"/>
        <color rgb="FF1155CC"/>
        <sz val="10.0"/>
        <u/>
      </rPr>
      <t>begin to welcome students back starting August</t>
    </r>
    <r>
      <rPr>
        <rFont val="PT Sans"/>
        <color rgb="FF696158"/>
        <sz val="10.0"/>
      </rPr>
      <t xml:space="preserve"> if 70% of students and teachers are vaccinated. Classes will be conducted for</t>
    </r>
    <r>
      <rPr>
        <rFont val="PT Sans"/>
        <color rgb="FF1155CC"/>
        <sz val="10.0"/>
        <u/>
      </rPr>
      <t xml:space="preserve"> half-day face-to-face classes</t>
    </r>
    <r>
      <rPr>
        <rFont val="PT Sans"/>
        <color rgb="FF696158"/>
        <sz val="10.0"/>
      </rPr>
      <t xml:space="preserve"> for the 2021-2022 school year. School will begin September 1, 2021.</t>
    </r>
    <r>
      <rPr>
        <rFont val="PT Sans"/>
        <color rgb="FF696158"/>
        <sz val="10.0"/>
      </rPr>
      <t xml:space="preserve">
</t>
    </r>
    <r>
      <rPr>
        <rFont val="PT Sans"/>
        <color rgb="FF696158"/>
        <sz val="10.0"/>
      </rPr>
      <t xml:space="preserve">
[Previously: Phased reopening by grade level began May 27</t>
    </r>
    <r>
      <rPr>
        <rFont val="PT Sans"/>
        <color rgb="FF696158"/>
        <sz val="10.0"/>
      </rPr>
      <t xml:space="preserve">. </t>
    </r>
    <r>
      <rPr>
        <rFont val="PT Sans"/>
        <color rgb="FF1155CC"/>
        <sz val="10.0"/>
        <u/>
      </rPr>
      <t>Schools were closed again on 10 July</t>
    </r>
    <r>
      <rPr>
        <rFont val="PT Sans"/>
        <color rgb="FF696158"/>
        <sz val="10.0"/>
      </rPr>
      <t xml:space="preserve">. As schools return from summer break there is a </t>
    </r>
    <r>
      <rPr>
        <rFont val="PT Sans"/>
        <color rgb="FF1155CC"/>
        <sz val="10.0"/>
        <u/>
      </rPr>
      <t>ban on face-to-face teaching</t>
    </r>
    <r>
      <rPr>
        <rFont val="PT Sans"/>
        <color rgb="FF696158"/>
        <sz val="10.0"/>
      </rPr>
      <t xml:space="preserve">, though lessons can be conducted online. </t>
    </r>
    <r>
      <rPr>
        <rFont val="PT Sans"/>
        <color rgb="FF1155CC"/>
        <sz val="10.0"/>
        <u/>
      </rPr>
      <t>Schools fully opened in September</t>
    </r>
    <r>
      <rPr>
        <rFont val="PT Sans"/>
        <color rgb="FF696158"/>
        <sz val="10.0"/>
      </rPr>
      <t xml:space="preserve"> for in-person instruction. </t>
    </r>
    <r>
      <rPr>
        <rFont val="PT Sans"/>
        <color rgb="FF1155CC"/>
        <sz val="10.0"/>
        <u/>
      </rPr>
      <t>Kindergartens and schools suspended on-site classes in early December</t>
    </r>
    <r>
      <rPr>
        <rFont val="PT Sans"/>
        <color rgb="FF696158"/>
        <sz val="10.0"/>
      </rPr>
      <t xml:space="preserve"> and the Education Bureau earlier said online learning would continue when the new term started on Monday. </t>
    </r>
    <r>
      <rPr>
        <rFont val="PT Sans"/>
        <color rgb="FF1155CC"/>
        <sz val="10.0"/>
        <u/>
      </rPr>
      <t>Face-to-face lessons are cancelled until January 10</t>
    </r>
    <r>
      <rPr>
        <rFont val="PT Sans"/>
        <color rgb="FF696158"/>
        <sz val="10.0"/>
      </rPr>
      <t xml:space="preserve">, but education officials have yet to announce any resumption plans beyond that date. Education Mnister says there is </t>
    </r>
    <r>
      <rPr>
        <rFont val="PT Sans"/>
        <color rgb="FF1155CC"/>
        <sz val="10.0"/>
        <u/>
      </rPr>
      <t>no plan to extend school year</t>
    </r>
    <r>
      <rPr>
        <rFont val="PT Sans"/>
        <color rgb="FF696158"/>
        <sz val="10.0"/>
      </rPr>
      <t xml:space="preserve"> or shorten holidays despite closures. School closures originally set to expire on January 10 </t>
    </r>
    <r>
      <rPr>
        <rFont val="PT Sans"/>
        <color rgb="FF1155CC"/>
        <sz val="10.0"/>
        <u/>
      </rPr>
      <t>extended until the lunar new year</t>
    </r>
    <r>
      <rPr>
        <rFont val="PT Sans"/>
        <color rgb="FF696158"/>
        <sz val="10.0"/>
      </rPr>
      <t xml:space="preserve">. Secondary schools </t>
    </r>
    <r>
      <rPr>
        <rFont val="PT Sans"/>
        <color rgb="FF1155CC"/>
        <sz val="10.0"/>
        <u/>
      </rPr>
      <t>may organise two sessions per day</t>
    </r>
    <r>
      <rPr>
        <rFont val="PT Sans"/>
        <color rgb="FF696158"/>
        <sz val="10.0"/>
      </rPr>
      <t xml:space="preserve"> for students to return to school for lessons or exams, though each session will not be able to host more than one sixth of the school’s capacity. Primary schools may only arrange to have up to one sixth of their students return to the school premises for lessons or exams in the morning. </t>
    </r>
    <r>
      <rPr>
        <rFont val="PT Sans"/>
        <color rgb="FF1155CC"/>
        <sz val="10.0"/>
        <u/>
      </rPr>
      <t>Some schools reopened</t>
    </r>
    <r>
      <rPr>
        <rFont val="PT Sans"/>
        <color rgb="FF696158"/>
        <sz val="10.0"/>
      </rPr>
      <t xml:space="preserve"> after the Lunary New Year holiday break. A </t>
    </r>
    <r>
      <rPr>
        <rFont val="PT Sans"/>
        <color rgb="FF1155CC"/>
        <sz val="10.0"/>
        <u/>
      </rPr>
      <t>recent outbreak from a gym is affecting schools</t>
    </r>
    <r>
      <rPr>
        <rFont val="PT Sans"/>
        <color rgb="FF696158"/>
        <sz val="10.0"/>
      </rPr>
      <t xml:space="preserve"> and some have been forced to close.  New relaxations of Hong Kong social-distancing regulations after Easter mean </t>
    </r>
    <r>
      <rPr>
        <rFont val="PT Sans"/>
        <color rgb="FF1155CC"/>
        <sz val="10.0"/>
        <u/>
      </rPr>
      <t>up to two-thirds of student populations</t>
    </r>
    <r>
      <rPr>
        <rFont val="PT Sans"/>
        <color rgb="FF696158"/>
        <sz val="10.0"/>
      </rPr>
      <t xml:space="preserve"> can now be back in the classroom. In May 2021, </t>
    </r>
    <r>
      <rPr>
        <rFont val="PT Sans"/>
        <color rgb="FF1155CC"/>
        <sz val="10.0"/>
        <u/>
      </rPr>
      <t>schools allowed to operate at full capacity</t>
    </r>
    <r>
      <rPr>
        <rFont val="PT Sans"/>
        <color rgb="FF696158"/>
        <sz val="10.0"/>
      </rPr>
      <t>.]</t>
    </r>
  </si>
  <si>
    <r>
      <rPr>
        <rFont val="PT Sans"/>
        <color rgb="FF1155CC"/>
        <sz val="10.0"/>
        <u/>
      </rPr>
      <t>School year ended on 10 July.</t>
    </r>
    <r>
      <rPr>
        <rFont val="PT Sans"/>
        <color rgb="FF696158"/>
        <sz val="10.0"/>
      </rPr>
      <t xml:space="preserve"> New academic year began fully online. </t>
    </r>
    <r>
      <rPr>
        <rFont val="PT Sans"/>
        <color rgb="FF1155CC"/>
        <sz val="10.0"/>
        <u/>
      </rPr>
      <t>Schools closed again in December</t>
    </r>
    <r>
      <rPr>
        <rFont val="PT Sans"/>
        <color rgb="FF696158"/>
        <sz val="10.0"/>
      </rPr>
      <t xml:space="preserve"> during fourth wave.</t>
    </r>
  </si>
  <si>
    <t xml:space="preserve">Phased reopening beginning with secondary school students began May 27 (secondary 3-5); Primary 4- secondary 2 resume Jun 8; </t>
  </si>
  <si>
    <r>
      <rPr>
        <rFont val="PT Sans"/>
        <color rgb="FF696158"/>
      </rPr>
      <t xml:space="preserve">Hong Kong’s </t>
    </r>
    <r>
      <rPr>
        <rFont val="PT Sans"/>
        <color rgb="FF1155CC"/>
        <u/>
      </rPr>
      <t>biggest teachers’ unions call for speedy decision</t>
    </r>
    <r>
      <rPr>
        <rFont val="PT Sans"/>
        <color rgb="FF696158"/>
      </rPr>
      <t xml:space="preserve"> on whether schools will reopen in January 2021.</t>
    </r>
  </si>
  <si>
    <r>
      <rPr>
        <rFont val="PT Sans"/>
        <sz val="10.0"/>
      </rPr>
      <t xml:space="preserve">following </t>
    </r>
    <r>
      <rPr>
        <rFont val="PT Sans"/>
        <color rgb="FF1155CC"/>
        <sz val="10.0"/>
        <u/>
      </rPr>
      <t>priority groups</t>
    </r>
    <r>
      <rPr>
        <rFont val="PT Sans"/>
        <sz val="10.0"/>
      </rPr>
      <t xml:space="preserve"> for COVID-19 vaccination in Hong Kong, in order of vaccination: First: Residents and staff of residential care homes for the elderly/persons with disabilities and other institutional facilities; Second: Workers in health-care settings, workers in other essential services who are at increased risk of exposure to COVID-19, and persons aged 60 years or above; and Third: Persons with chronic medical problems aged between 16 and 59 years.</t>
    </r>
  </si>
  <si>
    <t>https://www.info.gov.hk/gia/general/202006/03/P2020060300827.htm?fontSize=1</t>
  </si>
  <si>
    <r>
      <rPr>
        <rFont val="PT Sans"/>
        <color rgb="FF696158"/>
        <sz val="10.0"/>
      </rPr>
      <t xml:space="preserve">Schools are now on summer holidays. The </t>
    </r>
    <r>
      <rPr>
        <rFont val="PT Sans"/>
        <color rgb="FF1155CC"/>
        <sz val="10.0"/>
        <u/>
      </rPr>
      <t>next academic year</t>
    </r>
    <r>
      <rPr>
        <rFont val="PT Sans"/>
        <color rgb="FF696158"/>
        <sz val="10.0"/>
      </rPr>
      <t xml:space="preserve"> is expected to begin September 1, 2021.</t>
    </r>
    <r>
      <rPr>
        <rFont val="PT Sans"/>
        <color rgb="FF696158"/>
        <sz val="10.0"/>
      </rPr>
      <t xml:space="preserve">
</t>
    </r>
    <r>
      <rPr>
        <rFont val="PT Sans"/>
        <color rgb="FF696158"/>
        <sz val="10.0"/>
      </rPr>
      <t xml:space="preserve">
[Previously: Schools will keep up digital education methods for the remainder of the term, but will be allowed to organize consultations for individual students or small groups from June </t>
    </r>
    <r>
      <rPr>
        <rFont val="PT Sans"/>
        <color rgb="FF696158"/>
        <sz val="10.0"/>
      </rPr>
      <t xml:space="preserve">2. </t>
    </r>
    <r>
      <rPr>
        <rFont val="PT Sans"/>
        <color rgb="FF1155CC"/>
        <sz val="10.0"/>
        <u/>
      </rPr>
      <t>Schools reopened for the new academic year on 1 September.</t>
    </r>
    <r>
      <rPr>
        <rFont val="PT Sans"/>
        <color rgb="FF696158"/>
        <sz val="10.0"/>
      </rPr>
      <t xml:space="preserve"> Secondary schools </t>
    </r>
    <r>
      <rPr>
        <rFont val="PT Sans"/>
        <color rgb="FF1155CC"/>
        <sz val="10.0"/>
        <u/>
      </rPr>
      <t>closed in November</t>
    </r>
    <r>
      <rPr>
        <rFont val="PT Sans"/>
        <color rgb="FF696158"/>
        <sz val="10.0"/>
      </rPr>
      <t xml:space="preserve"> due to a rise in covid cases. Primary schools and nurseries will continue to operate normally, but teachers and healthcare workers will have to be tested every week. </t>
    </r>
    <r>
      <rPr>
        <rFont val="PT Sans"/>
        <color rgb="FF1155CC"/>
        <sz val="10.0"/>
        <u/>
      </rPr>
      <t>Closure of secondary schools extended until March 1, 2021</t>
    </r>
    <r>
      <rPr>
        <rFont val="PT Sans"/>
        <color rgb="FF696158"/>
        <sz val="10.0"/>
      </rPr>
      <t xml:space="preserve">. Primary </t>
    </r>
    <r>
      <rPr>
        <rFont val="PT Sans"/>
        <color rgb="FF1155CC"/>
        <sz val="10.0"/>
        <u/>
      </rPr>
      <t>schools switched to remote learning</t>
    </r>
    <r>
      <rPr>
        <rFont val="PT Sans"/>
        <color rgb="FF696158"/>
        <sz val="10.0"/>
      </rPr>
      <t xml:space="preserve"> and will remain shut until 7 April in a recent toughening of restrictions. Hungary will </t>
    </r>
    <r>
      <rPr>
        <rFont val="PT Sans"/>
        <color rgb="FF1155CC"/>
        <sz val="10.0"/>
        <u/>
      </rPr>
      <t>push back the reopening of secondary schools by three weeks</t>
    </r>
    <r>
      <rPr>
        <rFont val="PT Sans"/>
        <color rgb="FF696158"/>
        <sz val="10.0"/>
      </rPr>
      <t xml:space="preserve"> to May 10, Prime Minister Viktor Orban told state radio, after teachers and students called for a delay for pandemic-related reasons. Hungary </t>
    </r>
    <r>
      <rPr>
        <rFont val="PT Sans"/>
        <color rgb="FF1155CC"/>
        <sz val="10.0"/>
        <u/>
      </rPr>
      <t>partially reopened kindergartens and schools</t>
    </r>
    <r>
      <rPr>
        <rFont val="PT Sans"/>
        <color rgb="FF696158"/>
        <sz val="10.0"/>
      </rPr>
      <t xml:space="preserve"> starting April 19, 2012, but only for the first four grades of primary schools, as digital education will remain in place for older children. Secondary students </t>
    </r>
    <r>
      <rPr>
        <rFont val="PT Sans"/>
        <color rgb="FF1155CC"/>
        <sz val="10.0"/>
        <u/>
      </rPr>
      <t xml:space="preserve">returned to classrooms on May 10 </t>
    </r>
    <r>
      <rPr>
        <rFont val="PT Sans"/>
        <color rgb="FF696158"/>
        <sz val="10.0"/>
      </rPr>
      <t>2021 after being out for more than a year.]</t>
    </r>
  </si>
  <si>
    <t>In November, secondary schools were closed in an effort to slow the spread of covid.</t>
  </si>
  <si>
    <t xml:space="preserve">Schools only open for individual consultations beginning June 2. Full classes will not begin again until the next school year. </t>
  </si>
  <si>
    <r>
      <rPr>
        <rFont val="PT Sans"/>
        <color rgb="FF696158"/>
      </rPr>
      <t>On 12 August 2020, PSZ-SEH issued a communication calling on the Hungarian government to</t>
    </r>
    <r>
      <rPr>
        <rFont val="PT Sans"/>
        <color rgb="FF1155CC"/>
        <u/>
      </rPr>
      <t xml:space="preserve"> publish a protocol for school reopening</t>
    </r>
    <r>
      <rPr>
        <rFont val="PT Sans"/>
        <color rgb="FF696158"/>
      </rPr>
      <t>, in particular regarding hybrid education, mixing face-to-face and virtual classes.</t>
    </r>
  </si>
  <si>
    <r>
      <rPr>
        <rFont val="PT Sans"/>
        <color rgb="FF1155CC"/>
        <sz val="10.0"/>
        <u/>
      </rPr>
      <t>No mention of teachers</t>
    </r>
    <r>
      <rPr>
        <rFont val="PT Sans"/>
        <sz val="10.0"/>
      </rPr>
      <t xml:space="preserve"> or education staff in the government's list of prioritized gropus for the vaccine.</t>
    </r>
  </si>
  <si>
    <r>
      <rPr>
        <rFont val="PT Sans"/>
      </rPr>
      <t>Increase on spending for public education, culture and social services (</t>
    </r>
    <r>
      <rPr>
        <rFont val="PT Sans"/>
        <color rgb="FF1155CC"/>
        <u/>
      </rPr>
      <t>source</t>
    </r>
    <r>
      <rPr>
        <rFont val="PT Sans"/>
      </rPr>
      <t>)</t>
    </r>
  </si>
  <si>
    <t>https://hungarytoday.hu/hungary-schools-open-coronavirus/</t>
  </si>
  <si>
    <t>https://newseu.cgtn.com/news/2020-09-02/Hungary-reopens-schools-but-closes-borders-amid-rising-COVID-19-cases-TsyABG2ZXi/index.html</t>
  </si>
  <si>
    <r>
      <rPr>
        <rFont val="PT Sans"/>
        <color rgb="FF696158"/>
        <sz val="10.0"/>
      </rPr>
      <t xml:space="preserve">Schools reopened for the </t>
    </r>
    <r>
      <rPr>
        <rFont val="PT Sans"/>
        <color rgb="FF1155CC"/>
        <sz val="10.0"/>
        <u/>
      </rPr>
      <t>next academic year</t>
    </r>
    <r>
      <rPr>
        <rFont val="PT Sans"/>
        <color rgb="FF696158"/>
        <sz val="10.0"/>
      </rPr>
      <t xml:space="preserve"> on August 20 2021.
[Previously: Schools allowed to reopen May 4. Most restrictions only apply to adults and older students (no strict distancing measures for pre-primary and primary). New academic year began on 20 August wit</t>
    </r>
    <r>
      <rPr>
        <rFont val="PT Sans"/>
        <color rgb="FF696158"/>
        <sz val="10.0"/>
      </rPr>
      <t xml:space="preserve">h </t>
    </r>
    <r>
      <rPr>
        <rFont val="PT Sans"/>
        <color rgb="FF1155CC"/>
        <sz val="10.0"/>
        <u/>
      </rPr>
      <t>new restrictions from government</t>
    </r>
    <r>
      <rPr>
        <rFont val="PT Sans"/>
        <color rgb="FF696158"/>
        <sz val="10.0"/>
      </rPr>
      <t xml:space="preserve">. New </t>
    </r>
    <r>
      <rPr>
        <rFont val="PT Sans"/>
        <color rgb="FF1155CC"/>
        <sz val="10.0"/>
        <u/>
      </rPr>
      <t>restrictions put into place in schools</t>
    </r>
    <r>
      <rPr>
        <rFont val="PT Sans"/>
        <color rgb="FF696158"/>
        <sz val="10.0"/>
      </rPr>
      <t xml:space="preserve"> starting October 31. </t>
    </r>
    <r>
      <rPr>
        <rFont val="PT Sans"/>
        <color rgb="FF1155CC"/>
        <sz val="10.0"/>
        <u/>
      </rPr>
      <t>Primary and secondary schools in Ireland on Monday reopened as scheduled</t>
    </r>
    <r>
      <rPr>
        <rFont val="PT Sans"/>
        <color rgb="FF696158"/>
        <sz val="10.0"/>
      </rPr>
      <t xml:space="preserve"> under a phased plan previously announced by the government. Schools are now on summer </t>
    </r>
    <r>
      <rPr>
        <rFont val="PT Sans"/>
        <color rgb="FF1155CC"/>
        <sz val="10.0"/>
        <u/>
      </rPr>
      <t>holidays</t>
    </r>
    <r>
      <rPr>
        <rFont val="PT Sans"/>
        <color rgb="FF696158"/>
        <sz val="10.0"/>
      </rPr>
      <t>. ]</t>
    </r>
  </si>
  <si>
    <r>
      <rPr>
        <rFont val="PT Sans"/>
        <color rgb="FF1155CC"/>
        <sz val="10.0"/>
        <u/>
      </rPr>
      <t>Teachers included</t>
    </r>
    <r>
      <rPr>
        <rFont val="PT Sans"/>
        <sz val="10.0"/>
      </rPr>
      <t xml:space="preserve"> in priority group 8 out of 10</t>
    </r>
  </si>
  <si>
    <t>https://www.government.is/topics/education/q-a-about-school-restrictions-due-to-covid-19/</t>
  </si>
  <si>
    <t>https://www.covid.is/sub-categories/icelands-response</t>
  </si>
  <si>
    <r>
      <rPr>
        <rFont val="PT Sans"/>
        <color rgb="FF1155CC"/>
        <sz val="10.0"/>
        <u/>
      </rPr>
      <t>Teachers began to report to schoo</t>
    </r>
    <r>
      <rPr>
        <rFont val="PT Sans"/>
        <color rgb="FF696158"/>
        <sz val="10.0"/>
      </rPr>
      <t xml:space="preserve">l in Rajasthan in June. Students in classes 9-12 </t>
    </r>
    <r>
      <rPr>
        <rFont val="PT Sans"/>
        <color rgb="FF1155CC"/>
        <sz val="10.0"/>
        <u/>
      </rPr>
      <t>returned to classes June 1</t>
    </r>
    <r>
      <rPr>
        <rFont val="PT Sans"/>
        <color rgb="FF696158"/>
        <sz val="10.0"/>
      </rPr>
      <t xml:space="preserve">, 2021 in Haryana. Several states are </t>
    </r>
    <r>
      <rPr>
        <rFont val="PT Sans"/>
        <color rgb="FF1155CC"/>
        <sz val="10.0"/>
        <u/>
      </rPr>
      <t>planning to reopen schools for classes starting August 16</t>
    </r>
    <r>
      <rPr>
        <rFont val="PT Sans"/>
        <color rgb="FF696158"/>
        <sz val="10.0"/>
      </rPr>
      <t xml:space="preserve">, 2021. States have </t>
    </r>
    <r>
      <rPr>
        <rFont val="PT Sans"/>
        <color rgb="FF1155CC"/>
        <sz val="10.0"/>
        <u/>
      </rPr>
      <t>continued to open schools</t>
    </r>
    <r>
      <rPr>
        <rFont val="PT Sans"/>
        <color rgb="FF696158"/>
        <sz val="10.0"/>
      </rPr>
      <t>.
[Previously: Government considering opening schools September 1 for classes 10-12 and 15 days later for classes 6-10, thoug</t>
    </r>
    <r>
      <rPr>
        <rFont val="PT Sans"/>
        <color rgb="FF696158"/>
        <sz val="10.0"/>
      </rPr>
      <t xml:space="preserve">h </t>
    </r>
    <r>
      <rPr>
        <rFont val="PT Sans"/>
        <color rgb="FF1155CC"/>
        <sz val="10.0"/>
        <u/>
      </rPr>
      <t>many parents oppose this</t>
    </r>
    <r>
      <rPr>
        <rFont val="PT Sans"/>
        <color rgb="FF696158"/>
        <sz val="10.0"/>
      </rPr>
      <t>. Government currently has plans to reopen schools in some areas in July. These plans were met with backlash from parents and teachers</t>
    </r>
    <r>
      <rPr>
        <rFont val="PT Sans"/>
        <color rgb="FF696158"/>
        <sz val="10.0"/>
      </rPr>
      <t xml:space="preserve">. </t>
    </r>
    <r>
      <rPr>
        <rFont val="PT Sans"/>
        <color rgb="FF1155CC"/>
        <sz val="10.0"/>
        <u/>
      </rPr>
      <t>Some states</t>
    </r>
    <r>
      <rPr>
        <rFont val="PT Sans"/>
        <color rgb="FF696158"/>
        <sz val="10.0"/>
      </rPr>
      <t xml:space="preserve"> wil</t>
    </r>
    <r>
      <rPr>
        <rFont val="PT Sans"/>
        <color rgb="FF696158"/>
        <sz val="10.0"/>
      </rPr>
      <t xml:space="preserve">l </t>
    </r>
    <r>
      <rPr>
        <rFont val="PT Sans"/>
        <color rgb="FF1155CC"/>
        <sz val="10.0"/>
        <u/>
      </rPr>
      <t>partially open schools and colleges as of September 21 for classes 9-12.</t>
    </r>
    <r>
      <rPr>
        <rFont val="PT Sans"/>
        <color rgb="FF696158"/>
        <sz val="10.0"/>
      </rPr>
      <t xml:space="preserve"> Phased </t>
    </r>
    <r>
      <rPr>
        <rFont val="PT Sans"/>
        <color rgb="FF1155CC"/>
        <sz val="10.0"/>
        <u/>
      </rPr>
      <t>reopening of schools approved started 15 October,</t>
    </r>
    <r>
      <rPr>
        <rFont val="PT Sans"/>
        <color rgb="FF696158"/>
        <sz val="10.0"/>
      </rPr>
      <t xml:space="preserve"> though ultimate decision is up to the states. Schools in New Delhi </t>
    </r>
    <r>
      <rPr>
        <rFont val="PT Sans"/>
        <color rgb="FF1155CC"/>
        <sz val="10.0"/>
        <u/>
      </rPr>
      <t>remained closed until 31 October</t>
    </r>
    <r>
      <rPr>
        <rFont val="PT Sans"/>
        <color rgb="FF696158"/>
        <sz val="10.0"/>
      </rPr>
      <t xml:space="preserve">. Other states not reopening until after Diwali. </t>
    </r>
    <r>
      <rPr>
        <rFont val="PT Sans"/>
        <color rgb="FF1155CC"/>
        <sz val="10.0"/>
        <u/>
      </rPr>
      <t>Partial reopening of Maharashtra state began on 23 November.</t>
    </r>
    <r>
      <rPr>
        <rFont val="PT Sans"/>
        <color rgb="FF696158"/>
        <sz val="10.0"/>
      </rPr>
      <t xml:space="preserve"> Three weeks after schools partially reopened in parts of the state, student attendance was up to 10 lakh by 14 Dec. </t>
    </r>
    <r>
      <rPr>
        <rFont val="PT Sans"/>
        <color rgb="FF1155CC"/>
        <sz val="10.0"/>
        <u/>
      </rPr>
      <t>Other states also began reopening in November</t>
    </r>
    <r>
      <rPr>
        <rFont val="PT Sans"/>
        <color rgb="FF696158"/>
        <sz val="10.0"/>
      </rPr>
      <t xml:space="preserve">, though many have seen cases rise after students returned to the classroom. </t>
    </r>
    <r>
      <rPr>
        <rFont val="PT Sans"/>
        <color rgb="FF1155CC"/>
        <sz val="10.0"/>
        <u/>
      </rPr>
      <t>Karnatake plans to reopen</t>
    </r>
    <r>
      <rPr>
        <rFont val="PT Sans"/>
        <color rgb="FF696158"/>
        <sz val="10.0"/>
      </rPr>
      <t xml:space="preserve"> starting in January. </t>
    </r>
    <r>
      <rPr>
        <rFont val="PT Sans"/>
        <color rgb="FF1155CC"/>
        <sz val="10.0"/>
        <u/>
      </rPr>
      <t>Many states have begun the reopening process</t>
    </r>
    <r>
      <rPr>
        <rFont val="PT Sans"/>
        <color rgb="FF696158"/>
        <sz val="10.0"/>
      </rPr>
      <t xml:space="preserve"> in January for Class 9-12. Some universities are also reopening. </t>
    </r>
    <r>
      <rPr>
        <rFont val="PT Sans"/>
        <color rgb="FF1155CC"/>
        <sz val="10.0"/>
        <u/>
      </rPr>
      <t>States have continued opening in February</t>
    </r>
    <r>
      <rPr>
        <rFont val="PT Sans"/>
        <color rgb="FF696158"/>
        <sz val="10.0"/>
      </rPr>
      <t xml:space="preserve">, mostly for classes 9-12. In March, states </t>
    </r>
    <r>
      <rPr>
        <rFont val="PT Sans"/>
        <color rgb="FF1155CC"/>
        <sz val="10.0"/>
        <u/>
      </rPr>
      <t>continued to open</t>
    </r>
    <r>
      <rPr>
        <rFont val="PT Sans"/>
        <color rgb="FF696158"/>
        <sz val="10.0"/>
      </rPr>
      <t xml:space="preserve"> schools for in-person learning. In Delhi, the summer vacation which was scheduled from May 11 to June 3 has now been </t>
    </r>
    <r>
      <rPr>
        <rFont val="PT Sans"/>
        <color rgb="FF1155CC"/>
        <sz val="10.0"/>
        <u/>
      </rPr>
      <t>rescheduled</t>
    </r>
    <r>
      <rPr>
        <rFont val="PT Sans"/>
        <color rgb="FF696158"/>
        <sz val="10.0"/>
      </rPr>
      <t xml:space="preserve"> from April 20 to June 9. </t>
    </r>
    <r>
      <rPr>
        <rFont val="PT Sans"/>
        <color rgb="FF1155CC"/>
        <sz val="10.0"/>
        <u/>
      </rPr>
      <t>Summer vacation also moved up</t>
    </r>
    <r>
      <rPr>
        <rFont val="PT Sans"/>
        <color rgb="FF696158"/>
        <sz val="10.0"/>
      </rPr>
      <t xml:space="preserve"> in West Bengal. Other states have also </t>
    </r>
    <r>
      <rPr>
        <rFont val="PT Sans"/>
        <color rgb="FF1155CC"/>
        <sz val="10.0"/>
        <u/>
      </rPr>
      <t>closed schools in April</t>
    </r>
    <r>
      <rPr>
        <rFont val="PT Sans"/>
        <color rgb="FF696158"/>
        <sz val="10.0"/>
      </rPr>
      <t xml:space="preserve">. Uttar Pradesh government ordered the </t>
    </r>
    <r>
      <rPr>
        <rFont val="PT Sans"/>
        <color rgb="FF1155CC"/>
        <sz val="10.0"/>
        <u/>
      </rPr>
      <t>closure of all schools till April 30</t>
    </r>
    <r>
      <rPr>
        <rFont val="PT Sans"/>
        <color rgb="FF696158"/>
        <sz val="10.0"/>
      </rPr>
      <t xml:space="preserve">. Most states have closed schools, including </t>
    </r>
    <r>
      <rPr>
        <rFont val="PT Sans"/>
        <color rgb="FF1155CC"/>
        <sz val="10.0"/>
        <u/>
      </rPr>
      <t>Karnataka</t>
    </r>
    <r>
      <rPr>
        <rFont val="PT Sans"/>
        <color rgb="FF696158"/>
        <sz val="10.0"/>
      </rPr>
      <t xml:space="preserve"> which is closed until further notice. Some states have </t>
    </r>
    <r>
      <rPr>
        <rFont val="PT Sans"/>
        <color rgb="FF1155CC"/>
        <sz val="10.0"/>
        <u/>
      </rPr>
      <t>closed schools and begun summer</t>
    </r>
    <r>
      <rPr>
        <rFont val="PT Sans"/>
        <color rgb="FF696158"/>
        <sz val="10.0"/>
      </rPr>
      <t xml:space="preserve"> vacation. ]</t>
    </r>
  </si>
  <si>
    <t xml:space="preserve">Some states that saw rises in covid cases after opening schools closed again indefinitely
</t>
  </si>
  <si>
    <t>From 21 September, schools allowed to open on a voluntary basis. Phased reopening approed starting 15 October. Some states reopening with older grades. Others waiting until after Diwali.</t>
  </si>
  <si>
    <r>
      <rPr>
        <rFont val="PT Sans"/>
        <color rgb="FF1155CC"/>
        <sz val="10.0"/>
        <u/>
      </rPr>
      <t>Distribution plan</t>
    </r>
    <r>
      <rPr>
        <rFont val="PT Sans"/>
        <sz val="10.0"/>
      </rPr>
      <t>: Prioritized Population Groups include about 1 crore Healthcare Workers in both Government and Private Healthcare facilities, About 2 crore Frontline Workers (including personnel from state and central police department, armed forces, home guard, civil defence organizations, disaster management volunteers and municipal workers) and also about 27 crore people in the Prioritized Age Group, which includes those aged above 50 years &amp; those with co-morbidities.</t>
    </r>
  </si>
  <si>
    <r>
      <rPr>
        <rFont val="PT Sans"/>
      </rPr>
      <t>Approved plan to boost state spending on education to 6% of GDP (</t>
    </r>
    <r>
      <rPr>
        <rFont val="PT Sans"/>
        <color rgb="FF1155CC"/>
        <u/>
      </rPr>
      <t>source</t>
    </r>
    <r>
      <rPr>
        <rFont val="PT Sans"/>
      </rPr>
      <t>)</t>
    </r>
  </si>
  <si>
    <t>Government school in Bengal opened depsite guidelines</t>
  </si>
  <si>
    <t>https://timesofindia.indiatimes.com/india/lockdown-parents-concerned-over-plans-to-reopen-schools-over-2-lakh-petition-govt/articleshow/76140410.cms</t>
  </si>
  <si>
    <r>
      <rPr>
        <rFont val="PT Sans"/>
        <color rgb="FF1155CC"/>
        <u/>
      </rPr>
      <t>https://www.india.com/news/india/school-colleges-to-reopen-from-next-month-what-we-know-so-far-4107238/</t>
    </r>
    <r>
      <rPr>
        <rFont val="PT Sans"/>
        <color rgb="FF000000"/>
      </rPr>
      <t xml:space="preserve">  //.  </t>
    </r>
    <r>
      <rPr>
        <rFont val="PT Sans"/>
        <color rgb="FF1155CC"/>
        <u/>
      </rPr>
      <t>https://english.jagran.com/education/will-schools-educational-institutions-reopen-in-india-from-september-1-heres-the-latest-update-10014967</t>
    </r>
  </si>
  <si>
    <r>
      <rPr>
        <rFont val="PT Sans"/>
        <color rgb="FF000000"/>
        <u/>
      </rPr>
      <t xml:space="preserve">In June 2021, the government announced it </t>
    </r>
    <r>
      <rPr>
        <rFont val="PT Sans"/>
        <color rgb="FF1155CC"/>
        <u/>
      </rPr>
      <t>planned to reopen all schools</t>
    </r>
    <r>
      <rPr>
        <rFont val="PT Sans"/>
        <color rgb="FF000000"/>
        <u/>
      </rPr>
      <t xml:space="preserve"> in July for the start of the next academic year. In some areas deemed </t>
    </r>
    <r>
      <rPr>
        <rFont val="PT Sans"/>
        <color rgb="FF1155CC"/>
        <u/>
      </rPr>
      <t>'red zones' schools have been closed</t>
    </r>
    <r>
      <rPr>
        <rFont val="PT Sans"/>
        <color rgb="FF000000"/>
        <u/>
      </rPr>
      <t xml:space="preserve"> due to rising cases. In July, the president announced new restrictions in parts of Java and Bali, </t>
    </r>
    <r>
      <rPr>
        <rFont val="PT Sans"/>
        <color rgb="FF1155CC"/>
        <u/>
      </rPr>
      <t>including closing schools</t>
    </r>
    <r>
      <rPr>
        <rFont val="PT Sans"/>
        <color rgb="FF000000"/>
        <u/>
      </rPr>
      <t xml:space="preserve">. These restrictions are expected to last until at least July 20, 2021.
</t>
    </r>
    <r>
      <rPr>
        <rFont val="PT Sans"/>
        <color rgb="FF1155CC"/>
        <u/>
      </rPr>
      <t xml:space="preserve">
</t>
    </r>
    <r>
      <rPr>
        <rFont val="PT Sans"/>
        <color rgb="FF000000"/>
        <u/>
      </rPr>
      <t>[Previously</t>
    </r>
    <r>
      <rPr>
        <rFont val="PT Sans"/>
        <color rgb="FF000000"/>
        <u/>
      </rPr>
      <t xml:space="preserve">: </t>
    </r>
    <r>
      <rPr>
        <rFont val="PT Sans"/>
        <color rgb="FF1155CC"/>
        <u/>
      </rPr>
      <t>The Education and Culture Ministry announced that the country will allow phased reopening of schools located in COVID-19 low-risk areas, or “green zones”, starting in Jul</t>
    </r>
    <r>
      <rPr>
        <rFont val="PT Sans"/>
        <color rgb="FF1155CC"/>
        <u/>
      </rPr>
      <t>y.</t>
    </r>
    <r>
      <rPr>
        <rFont val="PT Sans"/>
        <color rgb="FF000000"/>
        <u/>
      </rPr>
      <t xml:space="preserve"> //</t>
    </r>
    <r>
      <rPr>
        <rFont val="PT Sans"/>
        <color rgb="FF000000"/>
        <u/>
      </rPr>
      <t xml:space="preserve"> </t>
    </r>
    <r>
      <rPr>
        <rFont val="PT Sans"/>
        <color rgb="FF1155CC"/>
        <u/>
      </rPr>
      <t>A phased reopening of schools began on 13 Jul</t>
    </r>
    <r>
      <rPr>
        <rFont val="PT Sans"/>
        <color rgb="FF1155CC"/>
        <u/>
      </rPr>
      <t xml:space="preserve">y. </t>
    </r>
    <r>
      <rPr>
        <rFont val="PT Sans"/>
        <color rgb="FF000000"/>
        <u/>
      </rPr>
      <t>Government approved reoening of school in 'yellow zones' or moderate-risk areas in August, which has</t>
    </r>
    <r>
      <rPr>
        <rFont val="PT Sans"/>
        <color rgb="FF000000"/>
        <u/>
      </rPr>
      <t xml:space="preserve"> </t>
    </r>
    <r>
      <rPr>
        <rFont val="PT Sans"/>
        <color rgb="FF1155CC"/>
        <u/>
      </rPr>
      <t>drawn criticism from teacher</t>
    </r>
    <r>
      <rPr>
        <rFont val="PT Sans"/>
        <color rgb="FF1155CC"/>
        <u/>
      </rPr>
      <t>s</t>
    </r>
    <r>
      <rPr>
        <rFont val="PT Sans"/>
        <color rgb="FF000000"/>
        <u/>
      </rPr>
      <t>. The Indonesian government has</t>
    </r>
    <r>
      <rPr>
        <rFont val="PT Sans"/>
        <color rgb="FF000000"/>
        <u/>
      </rPr>
      <t xml:space="preserve"> </t>
    </r>
    <r>
      <rPr>
        <rFont val="PT Sans"/>
        <color rgb="FF1155CC"/>
        <u/>
      </rPr>
      <t>instructed all schools to be ready to reopen in Januar</t>
    </r>
    <r>
      <rPr>
        <rFont val="PT Sans"/>
        <color rgb="FF1155CC"/>
        <u/>
      </rPr>
      <t>y</t>
    </r>
    <r>
      <rPr>
        <rFont val="PT Sans"/>
        <color rgb="FF000000"/>
        <u/>
      </rPr>
      <t>. Parents will be free to determine if they want their children to return. The Ministry of Education and Culture said it will</t>
    </r>
    <r>
      <rPr>
        <rFont val="PT Sans"/>
        <color rgb="FF1155CC"/>
        <u/>
      </rPr>
      <t xml:space="preserve"> allow schools to reopen in January</t>
    </r>
    <r>
      <rPr>
        <rFont val="PT Sans"/>
        <color rgb="FF000000"/>
        <u/>
      </rPr>
      <t xml:space="preserve"> 2021 but left it up to local authorities whether to do so after taking into account several conditions, including the readiness of schools to implement health protocols. However, authorities in areas where the number of Covid-19 cases is still high, such as Jakarta, have decided to continue with distance learning.]</t>
    </r>
  </si>
  <si>
    <t>Juniors and senior high schools in 13 regencies and cities across the province permitted to resume normal educational activities. Elementary students still required to study from home until further notice.</t>
  </si>
  <si>
    <r>
      <rPr>
        <rFont val="PT Sans"/>
        <color rgb="FF696158"/>
      </rPr>
      <t xml:space="preserve">The United Federation of Indonesian Teachers (FSGI) has </t>
    </r>
    <r>
      <rPr>
        <rFont val="PT Sans"/>
        <color rgb="FF1155CC"/>
        <u/>
      </rPr>
      <t>urged the government to do more to protect teachers</t>
    </r>
    <r>
      <rPr>
        <rFont val="PT Sans"/>
        <color rgb="FF696158"/>
      </rPr>
      <t>, school administrators and students during the COVID-19 pandemic, noting that several teachers and school administrators have died of the illness.</t>
    </r>
  </si>
  <si>
    <r>
      <rPr>
        <rFont val="PT Sans"/>
        <sz val="10.0"/>
      </rPr>
      <t xml:space="preserve">In the first phase that begins on Wednesday and continues until the end of March, 1.3 million healthcare workers and a further 17.4 million workers from the public service – police, soldiers, </t>
    </r>
    <r>
      <rPr>
        <rFont val="PT Sans"/>
        <color rgb="FF1155CC"/>
        <sz val="10.0"/>
        <u/>
      </rPr>
      <t>teachers</t>
    </r>
    <r>
      <rPr>
        <rFont val="PT Sans"/>
        <sz val="10.0"/>
      </rPr>
      <t xml:space="preserve"> and bureaucrats – will receive free jabs of CoronaVac, the vaccine developed by Chinese firm Sinovac Biotech. After that, it will be working adults</t>
    </r>
  </si>
  <si>
    <t>https://www.thejakartapost.com/news/2020/06/16/indonesia-to-allow-phased-reopening-of-schools-in-covid-19-green-zones-minister.html</t>
  </si>
  <si>
    <r>
      <rPr>
        <rFont val="PT Sans"/>
        <color rgb="FF696158"/>
        <sz val="10.0"/>
      </rPr>
      <t>Schools now on summer holidays. Next academic year expected to begin September 2021.
[Previously: Schools began to reopen in some areas May 16. Attending classes is not mandatory. Classes were intended to prepare students for end of year exams</t>
    </r>
    <r>
      <rPr>
        <rFont val="PT Sans"/>
        <color rgb="FF696158"/>
        <sz val="10.0"/>
      </rPr>
      <t xml:space="preserve">. </t>
    </r>
    <r>
      <rPr>
        <rFont val="PT Sans"/>
        <color rgb="FF1155CC"/>
        <sz val="10.0"/>
        <u/>
      </rPr>
      <t>New academic year began on 5 September</t>
    </r>
    <r>
      <rPr>
        <rFont val="PT Sans"/>
        <color rgb="FF696158"/>
        <sz val="10.0"/>
      </rPr>
      <t xml:space="preserve">. Students in low-risk regions attended classes in person, while for those students in high-risk regions, educational content will be available online, via TV broadcasts and through contact with teachers. Education Ministry announced that </t>
    </r>
    <r>
      <rPr>
        <rFont val="PT Sans"/>
        <color rgb="FF1155CC"/>
        <sz val="10.0"/>
        <u/>
      </rPr>
      <t>some schools will reopen on Jan. 20</t>
    </r>
    <r>
      <rPr>
        <rFont val="PT Sans"/>
        <color rgb="FF696158"/>
        <sz val="10.0"/>
      </rPr>
      <t xml:space="preserve"> 2021 in regions with low risk of virus transmission. </t>
    </r>
    <r>
      <rPr>
        <rFont val="PT Sans"/>
        <color rgb="FF1155CC"/>
        <sz val="10.0"/>
        <u/>
      </rPr>
      <t>Schools closed for at least 10 days</t>
    </r>
    <r>
      <rPr>
        <rFont val="PT Sans"/>
        <color rgb="FF696158"/>
        <sz val="10.0"/>
      </rPr>
      <t xml:space="preserve"> during a nation-wise shutdown due to new wave of COVID cases. </t>
    </r>
    <r>
      <rPr>
        <rFont val="PT Sans"/>
        <color rgb="FF1155CC"/>
        <sz val="10.0"/>
        <u/>
      </rPr>
      <t>Students protested</t>
    </r>
    <r>
      <rPr>
        <rFont val="PT Sans"/>
        <color rgb="FF696158"/>
        <sz val="10.0"/>
      </rPr>
      <t xml:space="preserve"> the announcement that exams will be held in person. Schools opened for ninth and twelth grade students </t>
    </r>
    <r>
      <rPr>
        <rFont val="PT Sans"/>
        <color rgb="FF1155CC"/>
        <sz val="10.0"/>
        <u/>
      </rPr>
      <t>to take exams</t>
    </r>
    <r>
      <rPr>
        <rFont val="PT Sans"/>
        <color rgb="FF696158"/>
        <sz val="10.0"/>
      </rPr>
      <t>. ]</t>
    </r>
  </si>
  <si>
    <t xml:space="preserve">Students required to wear masks and gloves. </t>
  </si>
  <si>
    <r>
      <rPr>
        <rFont val="PT Sans"/>
        <sz val="10.0"/>
      </rPr>
      <t xml:space="preserve">The </t>
    </r>
    <r>
      <rPr>
        <rFont val="PT Sans"/>
        <color rgb="FF1155CC"/>
        <sz val="10.0"/>
        <u/>
      </rPr>
      <t>"top priority groups" for getting the jab</t>
    </r>
    <r>
      <rPr>
        <rFont val="PT Sans"/>
        <sz val="10.0"/>
      </rPr>
      <t xml:space="preserve"> are doctors and nurses working in intensive care units, Iran's state-run news agency IRNA reported.</t>
    </r>
  </si>
  <si>
    <t>https://www.medu.ir/fa/news/</t>
  </si>
  <si>
    <t>https://iranprimer.usip.org/blog/2020/may/19/iran%E2%80%99s-schools-begin-reopen</t>
  </si>
  <si>
    <t>https://britishasianews.com/irans-president-opens-new-academic-year-amid-covid-19-challenges/</t>
  </si>
  <si>
    <r>
      <rPr>
        <rFont val="PT Sans"/>
        <color rgb="FF696158"/>
        <sz val="10.0"/>
      </rPr>
      <t>Schools are now on summer holidays. The next academic year is expected to begin September 2021.
[Previously: School year ended. School exams will take place during the summer.</t>
    </r>
    <r>
      <rPr>
        <rFont val="PT Sans"/>
        <color rgb="FF696158"/>
        <sz val="10.0"/>
      </rPr>
      <t xml:space="preserve"> </t>
    </r>
    <r>
      <rPr>
        <rFont val="PT Sans"/>
        <color rgb="FF1155CC"/>
        <sz val="10.0"/>
        <u/>
      </rPr>
      <t>Schools in Iraqi Kurdistan have reopened</t>
    </r>
    <r>
      <rPr>
        <rFont val="PT Sans"/>
        <color rgb="FF696158"/>
        <sz val="10.0"/>
      </rPr>
      <t xml:space="preserve"> for grades one, two and twelve while the rest of the students study online. </t>
    </r>
    <r>
      <rPr>
        <rFont val="PT Sans"/>
        <color rgb="FF1155CC"/>
        <sz val="10.0"/>
        <u/>
      </rPr>
      <t>Schools reopened on 29 November for public school students</t>
    </r>
    <r>
      <rPr>
        <rFont val="PT Sans"/>
        <color rgb="FF696158"/>
        <sz val="10.0"/>
      </rPr>
      <t xml:space="preserve">. Elementary school pupils are set to attend class one day a week, while older students will be required to go twice a week. The rest of their learning will take place online. On 13 Feb, 2021, </t>
    </r>
    <r>
      <rPr>
        <rFont val="PT Sans"/>
        <color rgb="FF1155CC"/>
        <sz val="10.0"/>
        <u/>
      </rPr>
      <t>government warned of potential school closures</t>
    </r>
    <r>
      <rPr>
        <rFont val="PT Sans"/>
        <color rgb="FF696158"/>
        <sz val="10.0"/>
      </rPr>
      <t xml:space="preserve"> due to a rise in cases. </t>
    </r>
    <r>
      <rPr>
        <rFont val="PT Sans"/>
        <color rgb="FF1155CC"/>
        <sz val="10.0"/>
        <u/>
      </rPr>
      <t>New curfew closed schools</t>
    </r>
    <r>
      <rPr>
        <rFont val="PT Sans"/>
        <color rgb="FF696158"/>
        <sz val="10.0"/>
      </rPr>
      <t xml:space="preserve"> starting 18 February, 2021. Schools </t>
    </r>
    <r>
      <rPr>
        <rFont val="PT Sans"/>
        <color rgb="FF1155CC"/>
        <sz val="10.0"/>
        <u/>
      </rPr>
      <t xml:space="preserve">partially opened </t>
    </r>
    <r>
      <rPr>
        <rFont val="PT Sans"/>
        <color rgb="FF696158"/>
        <sz val="10.0"/>
      </rPr>
      <t xml:space="preserve">on April 18 2021. The MoE also emphasized the digitization of curricula. Some have </t>
    </r>
    <r>
      <rPr>
        <rFont val="PT Sans"/>
        <color rgb="FF1155CC"/>
        <sz val="10.0"/>
        <u/>
      </rPr>
      <t>pushed for the closure of schools</t>
    </r>
    <r>
      <rPr>
        <rFont val="PT Sans"/>
        <color rgb="FF696158"/>
        <sz val="10.0"/>
      </rPr>
      <t xml:space="preserve"> given the spread of the strain found in India. On May 5, the Cabinet imposed a lockdown that </t>
    </r>
    <r>
      <rPr>
        <rFont val="PT Sans"/>
        <color rgb="FF1155CC"/>
        <sz val="10.0"/>
        <u/>
      </rPr>
      <t>closed public schools</t>
    </r>
    <r>
      <rPr>
        <rFont val="PT Sans"/>
        <color rgb="FF696158"/>
        <sz val="10.0"/>
      </rPr>
      <t>. ]</t>
    </r>
  </si>
  <si>
    <t>New curfew was implemented starting 18 February that closed schools.</t>
  </si>
  <si>
    <t xml:space="preserve">Students in elementary schools will attend school one day a week and secondary will attend two days a week. Distance learning will be implemented the other days. </t>
  </si>
  <si>
    <t>Students attend school for in-person instruction a few days a week, and take part in distance learning for the remaining days.</t>
  </si>
  <si>
    <t>Physical distancing in classrooms, masks.</t>
  </si>
  <si>
    <r>
      <rPr>
        <rFont val="PT Sans"/>
        <sz val="10.0"/>
      </rPr>
      <t xml:space="preserve">Troops, health care workers and the elderly are </t>
    </r>
    <r>
      <rPr>
        <rFont val="PT Sans"/>
        <color rgb="FF1155CC"/>
        <sz val="10.0"/>
        <u/>
      </rPr>
      <t>prioritized for vaccines</t>
    </r>
    <r>
      <rPr>
        <rFont val="PT Sans"/>
        <sz val="10.0"/>
      </rPr>
      <t xml:space="preserve">, Badr had said in December. 
</t>
    </r>
  </si>
  <si>
    <t>Framework for safe school reopening</t>
  </si>
  <si>
    <t>https://www.aljazeera.com/news/2020/11/29/covid-19-10-million-iraqi-children-back-to-school</t>
  </si>
  <si>
    <r>
      <rPr>
        <rFont val="PT Sans"/>
        <color rgb="FF696158"/>
        <sz val="10.0"/>
      </rPr>
      <t xml:space="preserve">Next academic year began in September 2021. Gov released a </t>
    </r>
    <r>
      <rPr>
        <rFont val="PT Sans"/>
        <color rgb="FF1155CC"/>
        <sz val="10.0"/>
        <u/>
      </rPr>
      <t>Covid Learning and Support Scheme</t>
    </r>
    <r>
      <rPr>
        <rFont val="PT Sans"/>
        <color rgb="FF696158"/>
        <sz val="10.0"/>
      </rPr>
      <t xml:space="preserve"> to help mitigate adverse impacts of covid on learning. Guidance has been updated for </t>
    </r>
    <r>
      <rPr>
        <rFont val="PT Sans"/>
        <color rgb="FF1155CC"/>
        <sz val="10.0"/>
        <u/>
      </rPr>
      <t xml:space="preserve">post-primary </t>
    </r>
    <r>
      <rPr>
        <rFont val="PT Sans"/>
        <color rgb="FF696158"/>
        <sz val="10.0"/>
      </rPr>
      <t xml:space="preserve">and </t>
    </r>
    <r>
      <rPr>
        <rFont val="PT Sans"/>
        <color rgb="FF1155CC"/>
        <sz val="10.0"/>
        <u/>
      </rPr>
      <t>primary</t>
    </r>
    <r>
      <rPr>
        <rFont val="PT Sans"/>
        <color rgb="FF696158"/>
        <sz val="10.0"/>
      </rPr>
      <t xml:space="preserve"> return to school.
[Previously: Schools closed for the school year. Distance learning will continue. Most schools opened on 25 August with the rest opening on 31 August. At 12:01 Thursday morning 22 October</t>
    </r>
    <r>
      <rPr>
        <rFont val="PT Sans"/>
        <color rgb="FF696158"/>
        <sz val="10.0"/>
      </rPr>
      <t xml:space="preserve">, </t>
    </r>
    <r>
      <rPr>
        <rFont val="PT Sans"/>
        <color rgb="FF1155CC"/>
        <sz val="10.0"/>
        <u/>
      </rPr>
      <t>Ireland entered a six-week lockdown</t>
    </r>
    <r>
      <rPr>
        <rFont val="PT Sans"/>
        <color rgb="FF696158"/>
        <sz val="10.0"/>
      </rPr>
      <t xml:space="preserve"> that includes a raft of new restrictions. Schools, however, remain open. Schools in Northern Irelan</t>
    </r>
    <r>
      <rPr>
        <rFont val="PT Sans"/>
        <color rgb="FF696158"/>
        <sz val="10.0"/>
      </rPr>
      <t xml:space="preserve">d </t>
    </r>
    <r>
      <rPr>
        <rFont val="PT Sans"/>
        <color rgb="FF1155CC"/>
        <sz val="10.0"/>
        <u/>
      </rPr>
      <t>considered closing on 11 December</t>
    </r>
    <r>
      <rPr>
        <rFont val="PT Sans"/>
        <color rgb="FF696158"/>
        <sz val="10.0"/>
      </rPr>
      <t>. More tha</t>
    </r>
    <r>
      <rPr>
        <rFont val="PT Sans"/>
        <color rgb="FF696158"/>
        <sz val="10.0"/>
      </rPr>
      <t xml:space="preserve">n </t>
    </r>
    <r>
      <rPr>
        <rFont val="PT Sans"/>
        <color rgb="FF1155CC"/>
        <sz val="10.0"/>
        <u/>
      </rPr>
      <t>50 schools wrote a joint letter</t>
    </r>
    <r>
      <rPr>
        <rFont val="PT Sans"/>
        <color rgb="FF696158"/>
        <sz val="10.0"/>
      </rPr>
      <t xml:space="preserve"> to the MoE asking him to reconsider his stance on early school closures. Schools that did decide to close wer</t>
    </r>
    <r>
      <rPr>
        <rFont val="PT Sans"/>
        <color rgb="FF696158"/>
        <sz val="10.0"/>
      </rPr>
      <t xml:space="preserve">e </t>
    </r>
    <r>
      <rPr>
        <rFont val="PT Sans"/>
        <color rgb="FF1155CC"/>
        <sz val="10.0"/>
        <u/>
      </rPr>
      <t>told to stay open</t>
    </r>
    <r>
      <rPr>
        <rFont val="PT Sans"/>
        <color rgb="FF696158"/>
        <sz val="10.0"/>
      </rPr>
      <t xml:space="preserve">. Schools to </t>
    </r>
    <r>
      <rPr>
        <rFont val="PT Sans"/>
        <color rgb="FF1155CC"/>
        <sz val="10.0"/>
        <u/>
      </rPr>
      <t>remain closed until at least the end of Janaury</t>
    </r>
    <r>
      <rPr>
        <rFont val="PT Sans"/>
        <color rgb="FF696158"/>
        <sz val="10.0"/>
      </rPr>
      <t xml:space="preserve">, except for Leaving Cert students (Who will attend 3 days a week) and special education students. </t>
    </r>
    <r>
      <rPr>
        <rFont val="PT Sans"/>
        <color rgb="FF1155CC"/>
        <sz val="10.0"/>
        <u/>
      </rPr>
      <t>Primary and secondary schools in Ireland on March 1, 2021 reopened</t>
    </r>
    <r>
      <rPr>
        <rFont val="PT Sans"/>
        <color rgb="FF696158"/>
        <sz val="10.0"/>
      </rPr>
      <t xml:space="preserve"> as scheduled under a phased plan previously announced by the government. The Department of Education has confirmed that it remains its intention to </t>
    </r>
    <r>
      <rPr>
        <rFont val="PT Sans"/>
        <color rgb="FF1155CC"/>
        <sz val="10.0"/>
        <u/>
      </rPr>
      <t>reopen all schools on April 12th</t>
    </r>
    <r>
      <rPr>
        <rFont val="PT Sans"/>
        <color rgb="FF696158"/>
        <sz val="10.0"/>
      </rPr>
      <t xml:space="preserve"> following the Easter break.]
</t>
    </r>
  </si>
  <si>
    <t>Extended Christmas break is keeping schools closed until at least the end of January. Only a small population of stuents will be allowed to attend.</t>
  </si>
  <si>
    <r>
      <rPr>
        <rFont val="PT Sans"/>
        <color rgb="FF696158"/>
      </rPr>
      <t xml:space="preserve">The union has criticised the Department of Education for a </t>
    </r>
    <r>
      <rPr>
        <rFont val="PT Sans"/>
        <color rgb="FF1155CC"/>
        <u/>
      </rPr>
      <t>lack of engagement over coronavirus concerns</t>
    </r>
    <r>
      <rPr>
        <rFont val="PT Sans"/>
        <color rgb="FF696158"/>
      </rPr>
      <t xml:space="preserve"> and said the department has failed to "address vital issues in recent days". The union has again questioned </t>
    </r>
    <r>
      <rPr>
        <rFont val="PT Sans"/>
        <color rgb="FF1155CC"/>
        <u/>
      </rPr>
      <t>why schools will remain open</t>
    </r>
    <r>
      <rPr>
        <rFont val="PT Sans"/>
        <color rgb="FF696158"/>
      </rPr>
      <t xml:space="preserve"> at Level 5, while businesses and non-essential services are to be closed. 
</t>
    </r>
  </si>
  <si>
    <t>According to the advice issued by the Department of Education and Skills, all the staff and students at secondary schools must wear face coverings where it is impossible to maintain the 2-meter social distancing and wearing a face covering when waiting for and aboard a school bus is mandatory for all secondary school students.</t>
  </si>
  <si>
    <r>
      <rPr>
        <rFont val="PT Sans"/>
        <sz val="10.0"/>
      </rPr>
      <t xml:space="preserve">People working in education sector </t>
    </r>
    <r>
      <rPr>
        <rFont val="PT Sans"/>
        <color rgb="FF1155CC"/>
        <sz val="10.0"/>
        <u/>
      </rPr>
      <t>listed in the 15 prioritized groups</t>
    </r>
    <r>
      <rPr>
        <rFont val="PT Sans"/>
        <sz val="10.0"/>
      </rPr>
      <t xml:space="preserve"> (at number 11)</t>
    </r>
  </si>
  <si>
    <r>
      <rPr>
        <rFont val="PT Sans"/>
      </rPr>
      <t>Private schools excluded from covid reopening funds (</t>
    </r>
    <r>
      <rPr>
        <rFont val="PT Sans"/>
        <color rgb="FF1155CC"/>
        <u/>
      </rPr>
      <t>source</t>
    </r>
    <r>
      <rPr>
        <rFont val="PT Sans"/>
      </rPr>
      <t>); Irish government announced a 375-million-euro school reopening plan (</t>
    </r>
    <r>
      <rPr>
        <rFont val="PT Sans"/>
        <color rgb="FF1155CC"/>
        <u/>
      </rPr>
      <t>source</t>
    </r>
    <r>
      <rPr>
        <rFont val="PT Sans"/>
      </rPr>
      <t>)</t>
    </r>
  </si>
  <si>
    <r>
      <rPr>
        <rFont val="PT Sans"/>
        <color rgb="FF1155CC"/>
        <u/>
      </rPr>
      <t>Roadmap for the full return to school</t>
    </r>
    <r>
      <rPr>
        <rFont val="PT Sans"/>
        <color rgb="FF000000"/>
        <u/>
      </rPr>
      <t xml:space="preserve"> 
</t>
    </r>
    <r>
      <rPr>
        <rFont val="PT Sans"/>
        <color rgb="FF1155CC"/>
        <u/>
      </rPr>
      <t>Guidelines for reopening primary and special schools</t>
    </r>
  </si>
  <si>
    <r>
      <rPr>
        <rFont val="PT Sans"/>
        <color rgb="FF1155CC"/>
        <u/>
      </rPr>
      <t>http://www.xinhuanet.com/english/2020-08/25/c_139315120.htm</t>
    </r>
    <r>
      <rPr>
        <rFont val="PT Sans"/>
      </rPr>
      <t xml:space="preserve">  //  </t>
    </r>
    <r>
      <rPr>
        <rFont val="PT Sans"/>
        <color rgb="FF1155CC"/>
        <u/>
      </rPr>
      <t>https://www.rte.ie/news/education/2020/0828/1161974-schools-returning-changes/</t>
    </r>
    <r>
      <rPr>
        <rFont val="PT Sans"/>
      </rPr>
      <t xml:space="preserve"> </t>
    </r>
  </si>
  <si>
    <r>
      <rPr>
        <rFont val="PT Sans"/>
        <color rgb="FF696158"/>
        <sz val="10.0"/>
      </rPr>
      <t>Summer term ends July 23, 2021 for summer holidays. Autumn term begins September 8, 2021.
[Previously: Children can return to schools from June 22.New academic yea</t>
    </r>
    <r>
      <rPr>
        <rFont val="PT Sans"/>
        <color rgb="FF696158"/>
        <sz val="10.0"/>
      </rPr>
      <t xml:space="preserve">r </t>
    </r>
    <r>
      <rPr>
        <rFont val="PT Sans"/>
        <color rgb="FF1155CC"/>
        <sz val="10.0"/>
        <u/>
      </rPr>
      <t>began on 8 September</t>
    </r>
    <r>
      <rPr>
        <rFont val="PT Sans"/>
        <color rgb="FF696158"/>
        <sz val="10.0"/>
      </rPr>
      <t xml:space="preserve">. </t>
    </r>
    <r>
      <rPr>
        <rFont val="PT Sans"/>
        <color rgb="FF1155CC"/>
        <sz val="10.0"/>
        <u/>
      </rPr>
      <t>Spring 2021 term began 5 January</t>
    </r>
    <r>
      <rPr>
        <rFont val="PT Sans"/>
        <color rgb="FF696158"/>
        <sz val="10.0"/>
      </rPr>
      <t xml:space="preserve"> 2021.]</t>
    </r>
  </si>
  <si>
    <r>
      <rPr>
        <rFont val="PT Sans"/>
        <sz val="10.0"/>
      </rPr>
      <t xml:space="preserve">The Isle of Man programme commenced on Monday 4 January 2021 starting with the following eligible groups: those aged over 80, residents in care homes and staff who work there, health and care workers. </t>
    </r>
    <r>
      <rPr>
        <rFont val="PT Sans"/>
        <color rgb="FF1155CC"/>
        <sz val="10.0"/>
        <u/>
      </rPr>
      <t>Other priority groups are yet to be determined</t>
    </r>
    <r>
      <rPr>
        <rFont val="PT Sans"/>
        <sz val="10.0"/>
      </rPr>
      <t>.</t>
    </r>
  </si>
  <si>
    <r>
      <rPr>
        <rFont val="PT Sans"/>
      </rPr>
      <t>Spending on education decreased from 1.5m in 2019 to 700k in 2020 (</t>
    </r>
    <r>
      <rPr>
        <rFont val="PT Sans"/>
        <color rgb="FF1155CC"/>
        <u/>
      </rPr>
      <t>source 2019</t>
    </r>
    <r>
      <rPr>
        <rFont val="PT Sans"/>
      </rPr>
      <t xml:space="preserve">; </t>
    </r>
    <r>
      <rPr>
        <rFont val="PT Sans"/>
        <color rgb="FF1155CC"/>
        <u/>
      </rPr>
      <t>source 2020</t>
    </r>
    <r>
      <rPr>
        <rFont val="PT Sans"/>
      </rPr>
      <t>)</t>
    </r>
  </si>
  <si>
    <t>https://covid19.gov.im/news-releases-statements/chief-ministers-statement-on-covid-19-15-june-2020/</t>
  </si>
  <si>
    <t>https://www.manxradio.com/news/isle-of-man-news/reopening-manx-schools-has-not-been-rushed-allinson/</t>
  </si>
  <si>
    <t>https://www.bbc.com/news/world-europe-isle-of-man-54075801</t>
  </si>
  <si>
    <r>
      <rPr>
        <rFont val="PT Sans"/>
        <color rgb="FF1155CC"/>
        <sz val="10.0"/>
        <u/>
      </rPr>
      <t>School year was extended</t>
    </r>
    <r>
      <rPr>
        <rFont val="PT Sans"/>
        <color rgb="FF696158"/>
        <sz val="10.0"/>
      </rPr>
      <t xml:space="preserve"> until the end of July. </t>
    </r>
    <r>
      <rPr>
        <rFont val="PT Sans"/>
        <color rgb="FF1155CC"/>
        <sz val="10.0"/>
        <u/>
      </rPr>
      <t>Next school year will begin September 1, 2021</t>
    </r>
    <r>
      <rPr>
        <rFont val="PT Sans"/>
        <color rgb="FF696158"/>
        <sz val="10.0"/>
      </rPr>
      <t xml:space="preserve"> for both primary and secondary students.
[Previously: Schools initially allowed to reopen May 4; some schools closed again by early June after a spike in Covid-19 cases</t>
    </r>
    <r>
      <rPr>
        <rFont val="PT Sans"/>
        <color rgb="FF696158"/>
        <sz val="10.0"/>
      </rPr>
      <t xml:space="preserve">. </t>
    </r>
    <r>
      <rPr>
        <rFont val="PT Sans"/>
        <color rgb="FF1155CC"/>
        <sz val="10.0"/>
        <u/>
      </rPr>
      <t>Schools closed on 17 September</t>
    </r>
    <r>
      <rPr>
        <rFont val="PT Sans"/>
        <color rgb="FF696158"/>
        <sz val="10.0"/>
      </rPr>
      <t xml:space="preserve"> during new academic year as COVID cases rise and a national lockdown is implemented. The lockdown i</t>
    </r>
    <r>
      <rPr>
        <rFont val="PT Sans"/>
        <color rgb="FF696158"/>
        <sz val="10.0"/>
      </rPr>
      <t xml:space="preserve">s </t>
    </r>
    <r>
      <rPr>
        <rFont val="PT Sans"/>
        <color rgb="FF1155CC"/>
        <sz val="10.0"/>
        <u/>
      </rPr>
      <t>expected to end 11 October</t>
    </r>
    <r>
      <rPr>
        <rFont val="PT Sans"/>
        <color rgb="FF696158"/>
        <sz val="10.0"/>
      </rPr>
      <t xml:space="preserve">, though schools will most likely stay closed. On 19 October, </t>
    </r>
    <r>
      <rPr>
        <rFont val="PT Sans"/>
        <color rgb="FF1155CC"/>
        <sz val="10.0"/>
        <u/>
      </rPr>
      <t>Ministry of Education presented plan for reopening schools after second lockdown</t>
    </r>
    <r>
      <rPr>
        <rFont val="PT Sans"/>
        <color rgb="FF696158"/>
        <sz val="10.0"/>
      </rPr>
      <t xml:space="preserve">. This process is expected to take up to five weeks. Classes will be conducted in capsules of 18 students, and students will be required to remain in their capsules at all times. </t>
    </r>
    <r>
      <rPr>
        <rFont val="PT Sans"/>
        <color rgb="FF1155CC"/>
        <sz val="10.0"/>
        <u/>
      </rPr>
      <t>Students in grades 1-4 returned to school in capsules of 18 students</t>
    </r>
    <r>
      <rPr>
        <rFont val="PT Sans"/>
        <color rgb="FF696158"/>
        <sz val="10.0"/>
      </rPr>
      <t xml:space="preserve"> in November as lockdown eases. A third national lockdown </t>
    </r>
    <r>
      <rPr>
        <rFont val="PT Sans"/>
        <color rgb="FF1155CC"/>
        <sz val="10.0"/>
        <u/>
      </rPr>
      <t>forced schools to close in January</t>
    </r>
    <r>
      <rPr>
        <rFont val="PT Sans"/>
        <color rgb="FF696158"/>
        <sz val="10.0"/>
      </rPr>
      <t>. Restrictions began to roll back on 21 Feb, 2021 with</t>
    </r>
    <r>
      <rPr>
        <rFont val="PT Sans"/>
        <color rgb="FF1155CC"/>
        <sz val="10.0"/>
        <u/>
      </rPr>
      <t xml:space="preserve"> grades 5-6, and 11-12 permitted to resume in-person classes</t>
    </r>
    <r>
      <rPr>
        <rFont val="PT Sans"/>
        <color rgb="FF696158"/>
        <sz val="10.0"/>
      </rPr>
      <t xml:space="preserve"> in low-infection cities or medium-infected ones with high rates of vaccination. Grades 7-10 around the country are expected to continue remote learning for at least another two weeks. </t>
    </r>
    <r>
      <rPr>
        <rFont val="PT Sans"/>
        <color rgb="FF1155CC"/>
        <sz val="10.0"/>
        <u/>
      </rPr>
      <t>School grades 7-10 reopened in low- to medium-infection areas</t>
    </r>
    <r>
      <rPr>
        <rFont val="PT Sans"/>
        <color rgb="FF696158"/>
        <sz val="10.0"/>
      </rPr>
      <t xml:space="preserve"> on March 7, 2021. </t>
    </r>
    <r>
      <rPr>
        <rFont val="PT Sans"/>
        <color rgb="FF1155CC"/>
        <sz val="10.0"/>
        <u/>
      </rPr>
      <t>Restrictions on classroom learning also relaxed</t>
    </r>
    <r>
      <rPr>
        <rFont val="PT Sans"/>
        <color rgb="FF696158"/>
        <sz val="10.0"/>
      </rPr>
      <t xml:space="preserve"> for students in 11-12 grades if enough have been vaccinated or recovered from COVID. Gov</t>
    </r>
    <r>
      <rPr>
        <rFont val="PT Sans"/>
        <color rgb="FF1155CC"/>
        <sz val="10.0"/>
        <u/>
      </rPr>
      <t xml:space="preserve"> plans to fully reopen schools on April 19</t>
    </r>
    <r>
      <rPr>
        <rFont val="PT Sans"/>
        <color rgb="FF696158"/>
        <sz val="10.0"/>
      </rPr>
      <t xml:space="preserve">, 2021. </t>
    </r>
    <r>
      <rPr>
        <rFont val="PT Sans"/>
        <color rgb="FF1155CC"/>
        <sz val="10.0"/>
        <u/>
      </rPr>
      <t>Schools fully reopened</t>
    </r>
    <r>
      <rPr>
        <rFont val="PT Sans"/>
        <color rgb="FF696158"/>
        <sz val="10.0"/>
      </rPr>
      <t xml:space="preserve"> on Sunday April 18, 2021. The Education Ministry </t>
    </r>
    <r>
      <rPr>
        <rFont val="PT Sans"/>
        <color rgb="FF1155CC"/>
        <sz val="10.0"/>
        <u/>
      </rPr>
      <t>plans to extend the school yea</t>
    </r>
    <r>
      <rPr>
        <rFont val="PT Sans"/>
        <color rgb="FF696158"/>
        <sz val="10.0"/>
      </rPr>
      <t xml:space="preserve">r through the summer months to overcome educational gaps that widened during the COVID-19 pandemic, though the plan has yet to be approved.]
</t>
    </r>
  </si>
  <si>
    <t>In new academic year, another national lockdown imposed due to surge in cases; schools closed as a result. A third national lockdown in Jauary forced schools to close again.</t>
  </si>
  <si>
    <t>1 - 3; 11 - 12</t>
  </si>
  <si>
    <r>
      <rPr>
        <rFont val="PT Sans"/>
        <color rgb="FF696158"/>
      </rPr>
      <t xml:space="preserve">The Education Ministry and teachers’ unions are </t>
    </r>
    <r>
      <rPr>
        <rFont val="PT Sans"/>
        <color rgb="FF1155CC"/>
        <u/>
      </rPr>
      <t>battling over the addition of nine days to the school year</t>
    </r>
    <r>
      <rPr>
        <rFont val="PT Sans"/>
        <color rgb="FF696158"/>
      </rPr>
      <t xml:space="preserve">, which the government says is necessary to help students make up some of the missed material. The national Labor Court </t>
    </r>
    <r>
      <rPr>
        <rFont val="PT Sans"/>
        <color rgb="FF1155CC"/>
        <u/>
      </rPr>
      <t>ruled in favor</t>
    </r>
    <r>
      <rPr>
        <rFont val="PT Sans"/>
        <color rgb="FF696158"/>
      </rPr>
      <t xml:space="preserve"> of the teachers union. The Israel Teachers Union will </t>
    </r>
    <r>
      <rPr>
        <rFont val="PT Sans"/>
        <color rgb="FF1155CC"/>
        <u/>
      </rPr>
      <t>push off until later this week a looming strike</t>
    </r>
    <r>
      <rPr>
        <rFont val="PT Sans"/>
        <color rgb="FF696158"/>
      </rPr>
      <t xml:space="preserve"> that threatened to prevent the opening of the school year</t>
    </r>
  </si>
  <si>
    <t>Schools re-opening with a phased approach. "Kitted with masks and hand-cleaners, the first three grades of elementary school and the last two grades of high school were allowed back, redistributed in classes capped at 15 pupils to enforce social-distancing. If the move does not unleash fresh contagions, other grades and kindergartens may soon follow suit." (From Reuters, May 4)</t>
  </si>
  <si>
    <t xml:space="preserve">Some schools closed again after a spike in cases following the May reopening. </t>
  </si>
  <si>
    <r>
      <rPr>
        <rFont val="PT Sans"/>
        <sz val="10.0"/>
      </rPr>
      <t xml:space="preserve">Their </t>
    </r>
    <r>
      <rPr>
        <rFont val="PT Sans"/>
        <color rgb="FF1155CC"/>
        <sz val="10.0"/>
        <u/>
      </rPr>
      <t>top priority</t>
    </r>
    <r>
      <rPr>
        <rFont val="PT Sans"/>
        <sz val="10.0"/>
      </rPr>
      <t xml:space="preserve"> are the quarter of Israel’s 9 million people who are over 60, suffer from risky medical conditions or are health workers. His ministry’s director-general, Hezi Levy, told Kan radio that come February there may be a limited widening of the vaccination drive, perhaps with the age threshold lowered to 50.</t>
    </r>
  </si>
  <si>
    <r>
      <rPr>
        <rFont val="PT Sans"/>
      </rPr>
      <t>Gov to spend over $1b to reopen schools in September (</t>
    </r>
    <r>
      <rPr>
        <rFont val="PT Sans"/>
        <color rgb="FF1155CC"/>
        <u/>
      </rPr>
      <t>source</t>
    </r>
    <r>
      <rPr>
        <rFont val="PT Sans"/>
      </rPr>
      <t>)</t>
    </r>
  </si>
  <si>
    <t>https://www.npr.org/sections/coronavirus-live-updates/2020/06/03/868507524/israel-orders-schools-to-close-when-covid-19-cases-are-discovered</t>
  </si>
  <si>
    <t>https://www.insider.com/how-china-denmark-japan-reopening-schools-2020-4</t>
  </si>
  <si>
    <r>
      <rPr>
        <rFont val="PT Sans"/>
        <color rgb="FF1155CC"/>
        <sz val="10.0"/>
        <u/>
      </rPr>
      <t>Back to school dates this month are staggered across Italy’s regions</t>
    </r>
    <r>
      <rPr>
        <rFont val="PT Sans"/>
        <color rgb="FF696158"/>
        <sz val="10.0"/>
      </rPr>
      <t>, with schools in South Tyrol the first to open their doors on September 6th, while schools in Puglia and Basilicata won’t reopen until September 20th.
[Previously: Schools will remain closed until the next school year (1 September). Distance learning opportunities will continu</t>
    </r>
    <r>
      <rPr>
        <rFont val="PT Sans"/>
        <color rgb="FF696158"/>
        <sz val="10.0"/>
      </rPr>
      <t xml:space="preserve">e. </t>
    </r>
    <r>
      <rPr>
        <rFont val="PT Sans"/>
        <color rgb="FF1155CC"/>
        <sz val="10.0"/>
        <u/>
      </rPr>
      <t>Teachers returned to schools to prepare for the upcoming academic year on 1 Septmeber.</t>
    </r>
    <r>
      <rPr>
        <rFont val="PT Sans"/>
        <color rgb="FF696158"/>
        <sz val="10.0"/>
      </rPr>
      <t xml:space="preserve"> Students returned to schools on 14 September. After a surge in cases, PM </t>
    </r>
    <r>
      <rPr>
        <rFont val="PT Sans"/>
        <color rgb="FF1155CC"/>
        <sz val="10.0"/>
        <u/>
      </rPr>
      <t>implemented changes in schooling</t>
    </r>
    <r>
      <rPr>
        <rFont val="PT Sans"/>
        <color rgb="FF696158"/>
        <sz val="10.0"/>
      </rPr>
      <t xml:space="preserve">, which mainly affect older pupils in high schools. Starting times will be later and more distance-learning will be encouraged. </t>
    </r>
    <r>
      <rPr>
        <rFont val="PT Sans"/>
        <color rgb="FF1155CC"/>
        <sz val="10.0"/>
        <u/>
      </rPr>
      <t>Schools closed across the country in November</t>
    </r>
    <r>
      <rPr>
        <rFont val="PT Sans"/>
        <color rgb="FF696158"/>
        <sz val="10.0"/>
      </rPr>
      <t xml:space="preserve"> with a new directive from the PM that designates regions into zones with varying levels of restrictions. Nationally, all secondary school students are studying from home. Some </t>
    </r>
    <r>
      <rPr>
        <rFont val="PT Sans"/>
        <color rgb="FF1155CC"/>
        <sz val="10.0"/>
        <u/>
      </rPr>
      <t>students are protesting the school closures</t>
    </r>
    <r>
      <rPr>
        <rFont val="PT Sans"/>
        <color rgb="FF696158"/>
        <sz val="10.0"/>
      </rPr>
      <t xml:space="preserve">. The decision to not reopen </t>
    </r>
    <r>
      <rPr>
        <rFont val="PT Sans"/>
        <color rgb="FF1155CC"/>
        <sz val="10.0"/>
        <u/>
      </rPr>
      <t>secondary schools until 11 January</t>
    </r>
    <r>
      <rPr>
        <rFont val="PT Sans"/>
        <color rgb="FF696158"/>
        <sz val="10.0"/>
      </rPr>
      <t xml:space="preserve"> has caused some debate within the government. Kindergartens, elementary and middle schools will reopen as planned on 7 January. </t>
    </r>
    <r>
      <rPr>
        <rFont val="PT Sans"/>
        <color rgb="FF1155CC"/>
        <sz val="10.0"/>
        <u/>
      </rPr>
      <t>Secondary schools in more regions began reopening on 18 January.</t>
    </r>
    <r>
      <rPr>
        <rFont val="PT Sans"/>
        <color rgb="FF696158"/>
        <sz val="10.0"/>
      </rPr>
      <t xml:space="preserve"> Almost all secondary schools were </t>
    </r>
    <r>
      <rPr>
        <rFont val="PT Sans"/>
        <color rgb="FF1155CC"/>
        <sz val="10.0"/>
        <u/>
      </rPr>
      <t>opened by 1 Feb 2021</t>
    </r>
    <r>
      <rPr>
        <rFont val="PT Sans"/>
        <color rgb="FF696158"/>
        <sz val="10.0"/>
      </rPr>
      <t xml:space="preserve">, though some students continue remote learning. </t>
    </r>
    <r>
      <rPr>
        <rFont val="PT Sans"/>
        <color rgb="FF1155CC"/>
        <sz val="10.0"/>
        <u/>
      </rPr>
      <t xml:space="preserve"> Schools closed March 15 2021</t>
    </r>
    <r>
      <rPr>
        <rFont val="PT Sans"/>
        <color rgb="FF696158"/>
        <sz val="10.0"/>
      </rPr>
      <t xml:space="preserve"> and will remain closed until after Easter in new lockdowns. “I can confirm the decision … to </t>
    </r>
    <r>
      <rPr>
        <rFont val="PT Sans"/>
        <color rgb="FF1155CC"/>
        <sz val="10.0"/>
        <u/>
      </rPr>
      <t>open [schools] until the sixth grade</t>
    </r>
    <r>
      <rPr>
        <rFont val="PT Sans"/>
        <color rgb="FF696158"/>
        <sz val="10.0"/>
      </rPr>
      <t xml:space="preserve">,” Prime Minister Mario Draghi said during a news conference. Classes for the lower grades will be allowed to reopen country-wide, even in higher-risk regions still classified as red after Easter weekend. Schools and universities in yellow/orange zones </t>
    </r>
    <r>
      <rPr>
        <rFont val="PT Sans"/>
        <color rgb="FF1155CC"/>
        <sz val="10.0"/>
        <u/>
      </rPr>
      <t>allowed to resume in person classes</t>
    </r>
    <r>
      <rPr>
        <rFont val="PT Sans"/>
        <color rgb="FF696158"/>
        <sz val="10.0"/>
      </rPr>
      <t xml:space="preserve"> starting April 26, 2021.]</t>
    </r>
  </si>
  <si>
    <t>Regional school shutdowns as designated by a three-tiered framework put in place by the gov.</t>
  </si>
  <si>
    <r>
      <rPr>
        <rFont val="PT Sans"/>
        <color rgb="FF1155CC"/>
        <u/>
      </rPr>
      <t>Teachers returned to schools to prepare for the upcoming academic year on 1 September</t>
    </r>
    <r>
      <rPr>
        <rFont val="PT Sans"/>
      </rPr>
      <t xml:space="preserve"> Students returned to schools on 14 Setpember. [Previously: Schools will remain closed until the next school year (1 September). Distance learning opportunities will continue.]</t>
    </r>
  </si>
  <si>
    <r>
      <rPr>
        <rFont val="PT Sans"/>
        <color rgb="FF1155CC"/>
        <sz val="10.0"/>
        <u/>
      </rPr>
      <t>High risk teachers/school staff included in phase two</t>
    </r>
    <r>
      <rPr>
        <rFont val="PT Sans"/>
        <sz val="10.0"/>
      </rPr>
      <t>, and all other teachers/school staff included in phase three out of four phases (fourth phase is general public).</t>
    </r>
  </si>
  <si>
    <r>
      <rPr>
        <rFont val="PT Sans"/>
      </rPr>
      <t>Funds given to support education, especially additional teachers and endowment of the arts (</t>
    </r>
    <r>
      <rPr>
        <rFont val="PT Sans"/>
        <color rgb="FF1155CC"/>
        <u/>
      </rPr>
      <t>source</t>
    </r>
    <r>
      <rPr>
        <rFont val="PT Sans"/>
      </rPr>
      <t>)</t>
    </r>
  </si>
  <si>
    <t>https://www.wantedinrome.com/news/covid-19-italys-schools-reopen-with-new-rules.html</t>
  </si>
  <si>
    <r>
      <rPr>
        <rFont val="PT Sans"/>
        <color rgb="FF696158"/>
        <sz val="10.0"/>
      </rPr>
      <t xml:space="preserve">There will be </t>
    </r>
    <r>
      <rPr>
        <rFont val="PT Sans"/>
        <color rgb="FF1155CC"/>
        <sz val="10.0"/>
        <u/>
      </rPr>
      <t>no face-to-face classes for the first day of school</t>
    </r>
    <r>
      <rPr>
        <rFont val="PT Sans"/>
        <color rgb="FF696158"/>
        <sz val="10.0"/>
      </rPr>
      <t>, Septmeber 6, 2021. Instead classes will be conducted remotely.
[Previously: School year will continue via distance learning through July 3 for most students and schools will not reopen until the next school year in September. Students sitting for CSEC and CAPE exams allowed to return to schools June 8. Opening of schools for next academic year</t>
    </r>
    <r>
      <rPr>
        <rFont val="PT Sans"/>
        <color rgb="FF1155CC"/>
        <sz val="10.0"/>
        <u/>
      </rPr>
      <t xml:space="preserve"> pushed back until at least 5 October</t>
    </r>
    <r>
      <rPr>
        <rFont val="PT Sans"/>
        <color rgb="FF696158"/>
        <sz val="10.0"/>
      </rPr>
      <t xml:space="preserve"> due to surge in COVID cases. </t>
    </r>
    <r>
      <rPr>
        <rFont val="PT Sans"/>
        <color rgb="FF1155CC"/>
        <sz val="10.0"/>
        <u/>
      </rPr>
      <t>New academic year began on 5 October,</t>
    </r>
    <r>
      <rPr>
        <rFont val="PT Sans"/>
        <color rgb="FF696158"/>
        <sz val="10.0"/>
      </rPr>
      <t xml:space="preserve"> though students are learning online, through TV, or printed packets. The Ministry on November 20, </t>
    </r>
    <r>
      <rPr>
        <rFont val="PT Sans"/>
        <color rgb="FF1155CC"/>
        <sz val="10.0"/>
        <u/>
      </rPr>
      <t>completed a two-week pilot of face-to-face classes</t>
    </r>
    <r>
      <rPr>
        <rFont val="PT Sans"/>
        <color rgb="FF696158"/>
        <sz val="10.0"/>
      </rPr>
      <t xml:space="preserve"> in 17 schools. A total of </t>
    </r>
    <r>
      <rPr>
        <rFont val="PT Sans"/>
        <color rgb="FF1155CC"/>
        <sz val="10.0"/>
        <u/>
      </rPr>
      <t>39 schools are now participating in face-to-face classes</t>
    </r>
    <r>
      <rPr>
        <rFont val="PT Sans"/>
        <color rgb="FF696158"/>
        <sz val="10.0"/>
      </rPr>
      <t xml:space="preserve">, comprising the 17 that were a part of the two-week pilot programme in November, as well as an additional 22 institutions that reopened on December 7. On January 4, thousands of Jamaican students from 132 schools across the island </t>
    </r>
    <r>
      <rPr>
        <rFont val="PT Sans"/>
        <color rgb="FF1155CC"/>
        <sz val="10.0"/>
        <u/>
      </rPr>
      <t>returned to physical classrooms</t>
    </r>
    <r>
      <rPr>
        <rFont val="PT Sans"/>
        <color rgb="FF696158"/>
        <sz val="10.0"/>
      </rPr>
      <t xml:space="preserve"> to start the new school term. All primary and secondary schools have again been </t>
    </r>
    <r>
      <rPr>
        <rFont val="PT Sans"/>
        <color rgb="FF1155CC"/>
        <sz val="10.0"/>
        <u/>
      </rPr>
      <t>ordered closed by the Government in March</t>
    </r>
    <r>
      <rPr>
        <rFont val="PT Sans"/>
        <color rgb="FF696158"/>
        <sz val="10.0"/>
      </rPr>
      <t xml:space="preserve"> 2021 due to rising cases. Schools will </t>
    </r>
    <r>
      <rPr>
        <rFont val="PT Sans"/>
        <color rgb="FF1155CC"/>
        <sz val="10.0"/>
        <u/>
      </rPr>
      <t>remain closed until at least April 13,</t>
    </r>
    <r>
      <rPr>
        <rFont val="PT Sans"/>
        <color rgb="FF696158"/>
        <sz val="10.0"/>
      </rPr>
      <t xml:space="preserve"> 2021. School </t>
    </r>
    <r>
      <rPr>
        <rFont val="PT Sans"/>
        <color rgb="FF1155CC"/>
        <sz val="10.0"/>
        <u/>
      </rPr>
      <t>closures were extended</t>
    </r>
    <r>
      <rPr>
        <rFont val="PT Sans"/>
        <color rgb="FF696158"/>
        <sz val="10.0"/>
      </rPr>
      <t xml:space="preserve"> until May 4, 2021. The Government approved the </t>
    </r>
    <r>
      <rPr>
        <rFont val="PT Sans"/>
        <color rgb="FF1155CC"/>
        <sz val="10.0"/>
        <u/>
      </rPr>
      <t>resumption of face-to-face classes for students at the primary and secondary level sitting exit examinations</t>
    </r>
    <r>
      <rPr>
        <rFont val="PT Sans"/>
        <color rgb="FF696158"/>
        <sz val="10.0"/>
      </rPr>
      <t xml:space="preserve"> starting May 10, 2021. More than </t>
    </r>
    <r>
      <rPr>
        <rFont val="PT Sans"/>
        <color rgb="FF1155CC"/>
        <sz val="10.0"/>
        <u/>
      </rPr>
      <t xml:space="preserve">500 schools reopened </t>
    </r>
    <r>
      <rPr>
        <rFont val="PT Sans"/>
        <color rgb="FF696158"/>
        <sz val="10.0"/>
      </rPr>
      <t xml:space="preserve">on May 10 2021.] </t>
    </r>
  </si>
  <si>
    <t>Schools were closed in March due to rising COVID cases.</t>
  </si>
  <si>
    <t xml:space="preserve">Only students sitting for CSEC and CAPE exams allowed to return for exam prep. </t>
  </si>
  <si>
    <t>Phased reopening began in Novemebr with a two-week pilot program run by the Ministry of Education. More schools were reopened for in-person learning on December 7th. At the start of the new term in January 2021, more schools opened.</t>
  </si>
  <si>
    <t>The minister stressed the importance of teachers and students to use one or a combination of approaches to continue education despite the restriction caused by the COVID-19 pandemic.</t>
  </si>
  <si>
    <r>
      <rPr>
        <rFont val="PT Sans"/>
        <color rgb="FF696158"/>
      </rPr>
      <t xml:space="preserve">Regarding the start of classes on 5 Ocotber, the Jamaica Association of Principals of Secondary Schools (JAPSS) and Jamaica Teachers’ Association (JTA) </t>
    </r>
    <r>
      <rPr>
        <rFont val="PT Sans"/>
        <color rgb="FF1155CC"/>
        <u/>
      </rPr>
      <t>opposed face-to-face classes</t>
    </r>
    <r>
      <rPr>
        <rFont val="PT Sans"/>
        <color rgb="FF696158"/>
      </rPr>
      <t xml:space="preserve">; the JTA </t>
    </r>
    <r>
      <rPr>
        <rFont val="PT Sans"/>
        <color rgb="FF1155CC"/>
        <u/>
      </rPr>
      <t>welcomed the governments ultimate decision</t>
    </r>
    <r>
      <rPr>
        <rFont val="PT Sans"/>
        <color rgb="FF696158"/>
      </rPr>
      <t xml:space="preserve"> to not hold classes in person.</t>
    </r>
  </si>
  <si>
    <t>Additional health and safety measures in schools including hand sanitizer</t>
  </si>
  <si>
    <r>
      <rPr>
        <rFont val="PT Sans"/>
        <sz val="10.0"/>
      </rPr>
      <t xml:space="preserve">Government has not officially decided who will be included in phase two of vaccination distributions, but Government Senator, Dr Saphire Longmore, has expressed the viewpoint that </t>
    </r>
    <r>
      <rPr>
        <rFont val="PT Sans"/>
        <color rgb="FF1155CC"/>
        <sz val="10.0"/>
        <u/>
      </rPr>
      <t>teachers and students should be included</t>
    </r>
    <r>
      <rPr>
        <rFont val="PT Sans"/>
        <sz val="10.0"/>
      </rPr>
      <t xml:space="preserve"> among the priority groups to receive the first dosages of the COVID-19 vaccines in the island. </t>
    </r>
    <r>
      <rPr>
        <rFont val="PT Sans"/>
        <color rgb="FF1155CC"/>
        <sz val="10.0"/>
        <u/>
      </rPr>
      <t>All teachers and school staff became eligible for vaccinations April 10, 2021</t>
    </r>
    <r>
      <rPr>
        <rFont val="PT Sans"/>
        <sz val="10.0"/>
      </rPr>
      <t>.</t>
    </r>
  </si>
  <si>
    <t>https://jis.gov.jm/schools-reopen-for-csec-and-cape-students-june-8/</t>
  </si>
  <si>
    <t>https://www.loopjamaica.com/content/schools-reopen-september-pep-scratched#:~:text=Jamaican%20students%20will%20not%20return,new%20school%20year%20in%20September.&amp;text=Samuda%20explained%20that%20online%20and,on%20September%207%2C%202020%22.</t>
  </si>
  <si>
    <r>
      <rPr>
        <rFont val="PT Sans"/>
        <color rgb="FF696158"/>
        <sz val="10.0"/>
      </rPr>
      <t xml:space="preserve">Government said it </t>
    </r>
    <r>
      <rPr>
        <rFont val="PT Sans"/>
        <color rgb="FF1155CC"/>
        <sz val="10.0"/>
        <u/>
      </rPr>
      <t>planned to keep schools open</t>
    </r>
    <r>
      <rPr>
        <rFont val="PT Sans"/>
        <color rgb="FF696158"/>
        <sz val="10.0"/>
      </rPr>
      <t xml:space="preserve"> during the State of Emergency put in place in April 2021.
[Previously: Optional reopening, prioritizing grades 1, 6 and Junior High School. </t>
    </r>
    <r>
      <rPr>
        <rFont val="PT Sans"/>
        <color rgb="FF1155CC"/>
        <sz val="10.0"/>
        <u/>
      </rPr>
      <t>In May</t>
    </r>
    <r>
      <rPr>
        <rFont val="PT Sans"/>
        <color rgb="FF696158"/>
        <sz val="10.0"/>
      </rPr>
      <t xml:space="preserve">, schools began to reopen with staggered start and end times. Most of the schools that had been temporarily closed have already </t>
    </r>
    <r>
      <rPr>
        <rFont val="PT Sans"/>
        <color rgb="FF1155CC"/>
        <sz val="10.0"/>
        <u/>
      </rPr>
      <t>reopened as of June 1st</t>
    </r>
    <r>
      <rPr>
        <rFont val="PT Sans"/>
        <color rgb="FF696158"/>
        <sz val="10.0"/>
      </rPr>
      <t xml:space="preserve">. </t>
    </r>
    <r>
      <rPr>
        <rFont val="PT Sans"/>
        <color rgb="FF1155CC"/>
        <sz val="10.0"/>
        <u/>
      </rPr>
      <t>Many schools in Japan reopened on 17 August</t>
    </r>
    <r>
      <rPr>
        <rFont val="PT Sans"/>
        <color rgb="FF696158"/>
        <sz val="10.0"/>
      </rPr>
      <t xml:space="preserve"> after a short summer break. The Japanese education ministry has </t>
    </r>
    <r>
      <rPr>
        <rFont val="PT Sans"/>
        <color rgb="FF1155CC"/>
        <sz val="10.0"/>
        <u/>
      </rPr>
      <t>no plan to request a blanket school closure</t>
    </r>
    <r>
      <rPr>
        <rFont val="PT Sans"/>
        <color rgb="FF696158"/>
        <sz val="10.0"/>
      </rPr>
      <t xml:space="preserve"> in any area to be covered by a coronavirus state of emergency, its minister said Tuesday. ]</t>
    </r>
  </si>
  <si>
    <r>
      <rPr>
        <rFont val="PT Sans"/>
      </rPr>
      <t xml:space="preserve">MoE released a </t>
    </r>
    <r>
      <rPr>
        <rFont val="PT Sans"/>
        <color rgb="FF1155CC"/>
        <u/>
      </rPr>
      <t xml:space="preserve">manual </t>
    </r>
    <r>
      <rPr>
        <rFont val="PT Sans"/>
      </rPr>
      <t>for the managment of new infections in schools.</t>
    </r>
  </si>
  <si>
    <t>90 percent of municipalities shorted summmer break to facilitate catch up</t>
  </si>
  <si>
    <r>
      <rPr>
        <rFont val="PT Sans"/>
        <color rgb="FF666666"/>
        <sz val="10.0"/>
      </rPr>
      <t xml:space="preserve">Front-line health care workers at about 100 state-run hospitals will be vaccinated first, followed by a further 3.7 million health care workers. Vaccination tickets are set to be sent to about 36 million people age 65 and older within the second half of March, with the inoculations slated to kick off from April, according to a government schedule. Other </t>
    </r>
    <r>
      <rPr>
        <rFont val="PT Sans"/>
        <color rgb="FF1155CC"/>
        <sz val="10.0"/>
        <u/>
      </rPr>
      <t>priority groups</t>
    </r>
    <r>
      <rPr>
        <rFont val="PT Sans"/>
        <color rgb="FF666666"/>
        <sz val="10.0"/>
      </rPr>
      <t xml:space="preserve"> include 8.2 million people with chronic conditions, 2 million nursing care workers for older people and 7.5 million people age 60 to 64. Vaccinations for the general public are expected to start from around July.</t>
    </r>
  </si>
  <si>
    <t>https://www.japantimes.co.jp/news/2020/07/20/national/japan-school-summer-breaks/</t>
  </si>
  <si>
    <t xml:space="preserve">https://en.unesco.org/news/13-billion-learners-are-still-affected-school-university-closures-educational-institutions
https://english.kyodonews.net/news/2020/04/95a68588ba74-many-schools-in-japan-reopen-after-monthlong-coronavirus-shutdown.html
https://www.japantimes.co.jp/news/2020/05/02/national/japan-schools-partial-reopening-coronavirus/
</t>
  </si>
  <si>
    <r>
      <rPr>
        <rFont val="PT Sans"/>
        <color rgb="FF1155CC"/>
        <sz val="10.0"/>
        <u/>
      </rPr>
      <t>In-class education resumed September 1, 2021</t>
    </r>
    <r>
      <rPr>
        <rFont val="PT Sans"/>
        <color rgb="FF696158"/>
        <sz val="10.0"/>
      </rPr>
      <t>. 
[Previously</t>
    </r>
    <r>
      <rPr>
        <rFont val="PT Sans"/>
        <color rgb="FF696158"/>
        <sz val="10.0"/>
      </rPr>
      <t xml:space="preserve">: </t>
    </r>
    <r>
      <rPr>
        <rFont val="PT Sans"/>
        <color rgb="FF1155CC"/>
        <sz val="10.0"/>
        <u/>
      </rPr>
      <t>Most schools opened on 1 September, 2020</t>
    </r>
    <r>
      <rPr>
        <rFont val="PT Sans"/>
        <color rgb="FF696158"/>
        <sz val="10.0"/>
      </rPr>
      <t xml:space="preserve"> though teaching in some areas suspended due to a spike in COVID cases. // After initial closure in March, schools remained closed until the next school year. Distance learning opportunities continued. </t>
    </r>
    <r>
      <rPr>
        <rFont val="PT Sans"/>
        <color rgb="FF1155CC"/>
        <sz val="10.0"/>
        <u/>
      </rPr>
      <t>Most schools closed on 17 September for two weeks</t>
    </r>
    <r>
      <rPr>
        <rFont val="PT Sans"/>
        <color rgb="FF696158"/>
        <sz val="10.0"/>
      </rPr>
      <t xml:space="preserve">. School </t>
    </r>
    <r>
      <rPr>
        <rFont val="PT Sans"/>
        <color rgb="FF1155CC"/>
        <sz val="10.0"/>
        <u/>
      </rPr>
      <t>closures maintained</t>
    </r>
    <r>
      <rPr>
        <rFont val="PT Sans"/>
        <color rgb="FF696158"/>
        <sz val="10.0"/>
      </rPr>
      <t xml:space="preserve"> as cases continue to rise and country begins weekend lockdowns. MoE announced </t>
    </r>
    <r>
      <rPr>
        <rFont val="PT Sans"/>
        <color rgb="FF1155CC"/>
        <sz val="10.0"/>
        <u/>
      </rPr>
      <t>classes suspended until further notice</t>
    </r>
    <r>
      <rPr>
        <rFont val="PT Sans"/>
        <color rgb="FF696158"/>
        <sz val="10.0"/>
      </rPr>
      <t xml:space="preserve"> on 7 October. </t>
    </r>
    <r>
      <rPr>
        <rFont val="PT Sans"/>
        <color rgb="FF1155CC"/>
        <sz val="10.0"/>
        <u/>
      </rPr>
      <t>Nationwide lockdown</t>
    </r>
    <r>
      <rPr>
        <rFont val="PT Sans"/>
        <color rgb="FF696158"/>
        <sz val="10.0"/>
      </rPr>
      <t xml:space="preserve"> announced for 11 November. His Majesty King Abdullah on Tuesday </t>
    </r>
    <r>
      <rPr>
        <rFont val="PT Sans"/>
        <color rgb="FF1155CC"/>
        <sz val="10.0"/>
        <u/>
      </rPr>
      <t>directed the government to reopen schools</t>
    </r>
    <r>
      <rPr>
        <rFont val="PT Sans"/>
        <color rgb="FF696158"/>
        <sz val="10.0"/>
      </rPr>
      <t xml:space="preserve"> and various sectors in a systematic manner that safeguards public health and the national economy. Kindergarten and early elementary school grades, as well as students in their final year of high school, </t>
    </r>
    <r>
      <rPr>
        <rFont val="PT Sans"/>
        <color rgb="FF1155CC"/>
        <sz val="10.0"/>
        <u/>
      </rPr>
      <t>went back to classrooms starting 7 February</t>
    </r>
    <r>
      <rPr>
        <rFont val="PT Sans"/>
        <color rgb="FF696158"/>
        <sz val="10.0"/>
      </rPr>
      <t xml:space="preserve">, 2021. Reopening will continue with all schools open by 7 March. A month after schools in Jordan began to reopen, authorities announced on Tuesday that </t>
    </r>
    <r>
      <rPr>
        <rFont val="PT Sans"/>
        <color rgb="FF1155CC"/>
        <sz val="10.0"/>
        <u/>
      </rPr>
      <t>they will be closed again</t>
    </r>
    <r>
      <rPr>
        <rFont val="PT Sans"/>
        <color rgb="FF696158"/>
        <sz val="10.0"/>
      </rPr>
      <t xml:space="preserve"> from Wednesday until further notice. Schools now on </t>
    </r>
    <r>
      <rPr>
        <rFont val="PT Sans"/>
        <color rgb="FF1155CC"/>
        <sz val="10.0"/>
        <u/>
      </rPr>
      <t>summer holidays.</t>
    </r>
    <r>
      <rPr>
        <rFont val="PT Sans"/>
        <color rgb="FF696158"/>
        <sz val="10.0"/>
      </rPr>
      <t xml:space="preserve"> ]</t>
    </r>
  </si>
  <si>
    <r>
      <rPr>
        <rFont val="PT Sans"/>
        <color rgb="FF1155CC"/>
        <sz val="10.0"/>
        <u/>
      </rPr>
      <t>Schools, along with restaurants and public spaces, to close for two weeks.</t>
    </r>
    <r>
      <rPr>
        <rFont val="PT Sans"/>
        <color rgb="FF696158"/>
        <sz val="10.0"/>
      </rPr>
      <t xml:space="preserve"> Students in first through third grades, and students in twelfth grades will have the option of in-person attendance. Schools closed again in March, 2021.</t>
    </r>
  </si>
  <si>
    <t>Classes have been split with half the children attending school the other half learning at home in rotation.</t>
  </si>
  <si>
    <r>
      <rPr>
        <rFont val="PT Sans"/>
        <color rgb="FF696158"/>
      </rPr>
      <t xml:space="preserve">Coronavirus laws were used to stop protests due to the freezing of a promised wage increase in April; gov </t>
    </r>
    <r>
      <rPr>
        <rFont val="PT Sans"/>
        <color rgb="FF1155CC"/>
        <u/>
      </rPr>
      <t>arrested 1000 teachers</t>
    </r>
    <r>
      <rPr>
        <rFont val="PT Sans"/>
        <color rgb="FF696158"/>
      </rPr>
      <t xml:space="preserve"> and shut down country's largest independent union.</t>
    </r>
  </si>
  <si>
    <t>Compulsory face masks and social distancing.</t>
  </si>
  <si>
    <r>
      <rPr>
        <rFont val="PT Sans"/>
      </rPr>
      <t xml:space="preserve">Schools will not open in isolated and locked-down neighbourhoods, and distance education will be used. Furthermore, if an infection occurs in a school, it </t>
    </r>
    <r>
      <rPr>
        <rFont val="PT Sans"/>
        <color rgb="FF1155CC"/>
        <u/>
      </rPr>
      <t>will be closed and must resort to distance education</t>
    </r>
    <r>
      <rPr>
        <rFont val="PT Sans"/>
      </rPr>
      <t>.</t>
    </r>
  </si>
  <si>
    <r>
      <rPr>
        <rFont val="PT Sans"/>
        <sz val="10.0"/>
      </rPr>
      <t xml:space="preserve">Nathir Obeidat, the health minister, had also previously noted that the vaccination programme would give </t>
    </r>
    <r>
      <rPr>
        <rFont val="PT Sans"/>
        <color rgb="FF1155CC"/>
        <sz val="10.0"/>
        <u/>
      </rPr>
      <t>priority to the most vulnerable groups</t>
    </r>
    <r>
      <rPr>
        <rFont val="PT Sans"/>
        <sz val="10.0"/>
      </rPr>
      <t>, including the elderly, those suffering from chronic diseases and medical personnel.</t>
    </r>
  </si>
  <si>
    <r>
      <rPr>
        <rFont val="PT Sans"/>
        <color rgb="FF000000"/>
        <u/>
      </rPr>
      <t>The World Bank approved a US$100 million project to support the Government of Jordan’s efforts in addressing education challenges resulting from the COVID-19 pandemic and expanding access to pre-primary education and reform student assessment, including transitioning to a competency-based digital tawjihi (</t>
    </r>
    <r>
      <rPr>
        <rFont val="PT Sans"/>
        <color rgb="FF1155CC"/>
        <u/>
      </rPr>
      <t>source</t>
    </r>
    <r>
      <rPr>
        <rFont val="PT Sans"/>
        <color rgb="FF000000"/>
        <u/>
      </rPr>
      <t>)</t>
    </r>
  </si>
  <si>
    <t>http://moe.gov.jo/ar/news?page=2</t>
  </si>
  <si>
    <t>https://www.reuters.com/article/us-health-coronavirus-jordan-schools/most-schools-reopen-in-jordan-amid-covid-19-spike-idUSKBN25S59B</t>
  </si>
  <si>
    <r>
      <rPr>
        <rFont val="PT Sans"/>
        <color rgb="FF696158"/>
        <sz val="10.0"/>
      </rPr>
      <t xml:space="preserve">This year, the </t>
    </r>
    <r>
      <rPr>
        <rFont val="PT Sans"/>
        <color rgb="FF1155CC"/>
        <sz val="10.0"/>
        <u/>
      </rPr>
      <t>academic year will start in offline format</t>
    </r>
    <r>
      <rPr>
        <rFont val="PT Sans"/>
        <color rgb="FF696158"/>
        <sz val="10.0"/>
      </rPr>
      <t xml:space="preserve"> in 7,500 schools with 3.5 million pupils after nearly a year of online classes
[Previously: Schools remained closed until the next school year. Students took end of year exam in person in highly controlled enrivornment but schools did not reopen</t>
    </r>
    <r>
      <rPr>
        <rFont val="PT Sans"/>
        <color rgb="FF696158"/>
        <sz val="10.0"/>
      </rPr>
      <t xml:space="preserve">. </t>
    </r>
    <r>
      <rPr>
        <rFont val="PT Sans"/>
        <color rgb="FF1155CC"/>
        <sz val="10.0"/>
        <u/>
      </rPr>
      <t xml:space="preserve">School year began 1 September </t>
    </r>
    <r>
      <rPr>
        <rFont val="PT Sans"/>
        <color rgb="FF696158"/>
        <sz val="10.0"/>
      </rPr>
      <t xml:space="preserve">with majority of students resuming classes via distance learning, though some primary school children permitted to study in special groups at schools. In the second semester of this school year, which started on November 16, some 200,000 </t>
    </r>
    <r>
      <rPr>
        <rFont val="PT Sans"/>
        <color rgb="FF1155CC"/>
        <sz val="10.0"/>
        <u/>
      </rPr>
      <t>more students went back to real schools</t>
    </r>
    <r>
      <rPr>
        <rFont val="PT Sans"/>
        <color rgb="FF696158"/>
        <sz val="10.0"/>
      </rPr>
      <t>, the Education Ministry says.]</t>
    </r>
  </si>
  <si>
    <t>Most students will study via distance learning (online/tv boradcasting), but children in grades 1-4 can study in the special classes at the request of their parents, with a limitation of up to 15 children per classroom</t>
  </si>
  <si>
    <t>Sanitary requirements will be strictly observed with constant temperature checks of both children and teachers, mandatory masks, frequent use of sanitizers, cleaning, airing and quartzing the classrooms.</t>
  </si>
  <si>
    <r>
      <rPr>
        <rFont val="PT Sans"/>
        <sz val="10.0"/>
      </rPr>
      <t xml:space="preserve">The mass vaccinations with QazCovid-in will begin in March 2021. The priority will be given to medical workers, </t>
    </r>
    <r>
      <rPr>
        <rFont val="PT Sans"/>
        <color rgb="FF1155CC"/>
        <sz val="10.0"/>
        <u/>
      </rPr>
      <t>teachers</t>
    </r>
    <r>
      <rPr>
        <rFont val="PT Sans"/>
        <sz val="10.0"/>
      </rPr>
      <t>, as well as representatives of risk groups with chronic diseases on a voluntary basis.</t>
    </r>
  </si>
  <si>
    <t>https://www.facebook.com/pg/edugovrk/posts/?ref=page_internal</t>
  </si>
  <si>
    <t>https://reliefweb.int/report/kazakhstan/united-nations-kazakhstan-covid-19-situation-report-9-4-september-2020</t>
  </si>
  <si>
    <r>
      <rPr>
        <rFont val="PT Sans"/>
        <color rgb="FF000000"/>
        <sz val="10.0"/>
        <u/>
      </rPr>
      <t xml:space="preserve">The start of the </t>
    </r>
    <r>
      <rPr>
        <rFont val="PT Sans"/>
        <color rgb="FF1155CC"/>
        <sz val="10.0"/>
        <u/>
      </rPr>
      <t>next academic year begins July 26, 2021</t>
    </r>
    <r>
      <rPr>
        <rFont val="PT Sans"/>
        <color rgb="FF000000"/>
        <sz val="10.0"/>
        <u/>
      </rPr>
      <t>.
[Previously</t>
    </r>
    <r>
      <rPr>
        <rFont val="PT Sans"/>
        <color rgb="FF000000"/>
        <sz val="10.0"/>
        <u/>
      </rPr>
      <t xml:space="preserve">: </t>
    </r>
    <r>
      <rPr>
        <rFont val="PT Sans"/>
        <color rgb="FF1155CC"/>
        <sz val="10.0"/>
        <u/>
      </rPr>
      <t>Schools scheduled to remain closed until the next school year with reopening planned for January 20</t>
    </r>
    <r>
      <rPr>
        <rFont val="PT Sans"/>
        <color rgb="FF1155CC"/>
        <sz val="10.0"/>
        <u/>
      </rPr>
      <t xml:space="preserve">21.  </t>
    </r>
    <r>
      <rPr>
        <rFont val="PT Sans"/>
        <color rgb="FF000000"/>
        <sz val="10.0"/>
        <u/>
      </rPr>
      <t>Later announced tha</t>
    </r>
    <r>
      <rPr>
        <rFont val="PT Sans"/>
        <color rgb="FF000000"/>
        <sz val="10.0"/>
        <u/>
      </rPr>
      <t>t</t>
    </r>
    <r>
      <rPr>
        <rFont val="PT Sans"/>
        <color rgb="FF1155CC"/>
        <sz val="10.0"/>
        <u/>
      </rPr>
      <t xml:space="preserve"> schools could begin reopening 19 Octobe</t>
    </r>
    <r>
      <rPr>
        <rFont val="PT Sans"/>
        <color rgb="FF1155CC"/>
        <sz val="10.0"/>
        <u/>
      </rPr>
      <t>r,</t>
    </r>
    <r>
      <rPr>
        <rFont val="PT Sans"/>
        <color rgb="FF000000"/>
        <sz val="10.0"/>
        <u/>
      </rPr>
      <t xml:space="preserve"> if new proposals accepted afte</t>
    </r>
    <r>
      <rPr>
        <rFont val="PT Sans"/>
        <color rgb="FF000000"/>
        <sz val="10.0"/>
        <u/>
      </rPr>
      <t xml:space="preserve">r </t>
    </r>
    <r>
      <rPr>
        <rFont val="PT Sans"/>
        <color rgb="FF1155CC"/>
        <sz val="10.0"/>
        <u/>
      </rPr>
      <t>a week-long meeting with education stakeholde</t>
    </r>
    <r>
      <rPr>
        <rFont val="PT Sans"/>
        <color rgb="FF1155CC"/>
        <sz val="10.0"/>
        <u/>
      </rPr>
      <t>rs</t>
    </r>
    <r>
      <rPr>
        <rFont val="PT Sans"/>
        <color rgb="FF000000"/>
        <sz val="10.0"/>
        <u/>
      </rPr>
      <t xml:space="preserve">.] Schools </t>
    </r>
    <r>
      <rPr>
        <rFont val="PT Sans"/>
        <color rgb="FF1155CC"/>
        <sz val="10.0"/>
        <u/>
      </rPr>
      <t>began reopening from 12 October</t>
    </r>
    <r>
      <rPr>
        <rFont val="PT Sans"/>
        <color rgb="FF000000"/>
        <sz val="10.0"/>
        <u/>
      </rPr>
      <t xml:space="preserve">, starting with Grade 4, Class 8 and Form 4. </t>
    </r>
    <r>
      <rPr>
        <rFont val="PT Sans"/>
        <color rgb="FF1155CC"/>
        <sz val="10.0"/>
        <u/>
      </rPr>
      <t>Many teachers welcomed the opening</t>
    </r>
    <r>
      <rPr>
        <rFont val="PT Sans"/>
        <color rgb="FF000000"/>
        <sz val="10.0"/>
        <u/>
      </rPr>
      <t xml:space="preserve">. "All schools will reopen fully on the fourth of January 2021. This will apply to PP1 and 2, Grade 1, 2 and 3, Class 5, 6 and 7 and Form 1, 2 and 3 learners,” Magoha said. The reopening of schools includes international schools, which will also reopen on the same date for all levels of learners. The reopening of schools will mark the beginning of the second term of the school calendar. Kenyan President Uhuru Kenyatta placed </t>
    </r>
    <r>
      <rPr>
        <rFont val="PT Sans"/>
        <color rgb="FF1155CC"/>
        <sz val="10.0"/>
        <u/>
      </rPr>
      <t>Nairobi and several nearby counties under a partial lockdown, and closed schools and bars in those areas</t>
    </r>
    <r>
      <rPr>
        <rFont val="PT Sans"/>
        <color rgb="FF000000"/>
        <sz val="10.0"/>
        <u/>
      </rPr>
      <t>, in an effort to contain the spread of COVID-19.]</t>
    </r>
  </si>
  <si>
    <t>Localized closures in Nairobi due to a rise in cases.</t>
  </si>
  <si>
    <t>Classes will begin starting with Grade 4, Class 8 and Form 4.</t>
  </si>
  <si>
    <r>
      <rPr>
        <rFont val="PT Sans"/>
      </rPr>
      <t xml:space="preserve">The Kenya National Union of Teachers (Knut) asked the ministry to </t>
    </r>
    <r>
      <rPr>
        <rFont val="PT Sans"/>
        <color rgb="FF1155CC"/>
        <u/>
      </rPr>
      <t>release the school calendar</t>
    </r>
    <r>
      <rPr>
        <rFont val="PT Sans"/>
      </rPr>
      <t xml:space="preserve"> while the Kenya Post Primary Teachers Union (Kuppet) said children should be back in class as soon as possible.</t>
    </r>
  </si>
  <si>
    <t xml:space="preserve">To help with the safe reopening of schools, UNICEF has worked with the Government on guidelines for schools and is continuing to distribute soap and install hand-washing facilities in many schools that don’t have these. Schools must comply with strict new health guidelines ranging from fumigating schools, buying temperature readers and requiring every student to wear a mask. </t>
  </si>
  <si>
    <r>
      <rPr>
        <rFont val="PT Sans"/>
        <sz val="10.0"/>
      </rPr>
      <t xml:space="preserve">Mutahi Kagwe said health workers and </t>
    </r>
    <r>
      <rPr>
        <rFont val="PT Sans"/>
        <color rgb="FF1155CC"/>
        <sz val="10.0"/>
        <u/>
      </rPr>
      <t xml:space="preserve">teachers will have priority </t>
    </r>
    <r>
      <rPr>
        <rFont val="PT Sans"/>
        <sz val="10.0"/>
      </rPr>
      <t>for vaccinations in East Africa’s economic hub and that the shots will be voluntary.</t>
    </r>
  </si>
  <si>
    <t>https://twitter.com/EduMinKenya</t>
  </si>
  <si>
    <r>
      <rPr>
        <rFont val="PT Sans"/>
        <color rgb="FF696158"/>
        <u/>
      </rPr>
      <t xml:space="preserve">https://allafrica.com/stories/202006080276.html
</t>
    </r>
    <r>
      <rPr>
        <rFont val="PT Sans"/>
        <color rgb="FF000000"/>
      </rPr>
      <t>https://www.unicef.org/kenya/press-releases/UNICEF-welcomes-schools-reopening-in-Kenya#:~:text=Schools%20in%20Kenya%20will%20reopen,Class%208%20and%20Form%204.&amp;text=Nairobi%2C%206%20October%202020%20%E2%80%93%20UNICEF,Class%208%20and%20Form%204.</t>
    </r>
  </si>
  <si>
    <r>
      <rPr>
        <rFont val="PT Sans"/>
        <color rgb="FF696158"/>
        <sz val="10.0"/>
      </rPr>
      <t xml:space="preserve">Term </t>
    </r>
    <r>
      <rPr>
        <rFont val="PT Sans"/>
        <color rgb="FF1155CC"/>
        <sz val="10.0"/>
        <u/>
      </rPr>
      <t>dates for 2021 academic year</t>
    </r>
    <r>
      <rPr>
        <rFont val="PT Sans"/>
        <color rgb="FF696158"/>
        <sz val="10.0"/>
      </rPr>
      <t xml:space="preserve"> announced. 
[Previously: The Board of Education announced tha</t>
    </r>
    <r>
      <rPr>
        <rFont val="PT Sans"/>
        <color rgb="FF696158"/>
        <sz val="10.0"/>
      </rPr>
      <t xml:space="preserve">t </t>
    </r>
    <r>
      <rPr>
        <rFont val="PT Sans"/>
        <color rgb="FF1155CC"/>
        <sz val="10.0"/>
        <u/>
      </rPr>
      <t>classes would resume for all levels on Monday 20 April</t>
    </r>
    <r>
      <rPr>
        <rFont val="PT Sans"/>
        <color rgb="FF696158"/>
        <sz val="10.0"/>
      </rPr>
      <t>, following school closures at the end of March.]</t>
    </r>
  </si>
  <si>
    <t>https://drive.google.com/file/d/1jSyX7qVdJ2dOeMHBxHHAemgb5jeiaaZL/view</t>
  </si>
  <si>
    <t>https://www.moe.gov.ki/</t>
  </si>
  <si>
    <t>https://www.facebook.com/moekiribati/</t>
  </si>
  <si>
    <r>
      <rPr>
        <rFont val="PT Sans"/>
        <color rgb="FF696158"/>
        <sz val="10.0"/>
      </rPr>
      <t xml:space="preserve">The </t>
    </r>
    <r>
      <rPr>
        <rFont val="PT Sans"/>
        <color rgb="FF1155CC"/>
        <sz val="10.0"/>
        <u/>
      </rPr>
      <t>start of the next academic year began April 1, 2021</t>
    </r>
    <r>
      <rPr>
        <rFont val="PT Sans"/>
        <color rgb="FF696158"/>
        <sz val="10.0"/>
      </rPr>
      <t xml:space="preserve">, though most students began online. Instead of in person learning, teachers will either visit their homes, manage their students’ learning through remote learning, or use USB-based learning materials to conduct their classes. At the end of June, </t>
    </r>
    <r>
      <rPr>
        <rFont val="PT Sans"/>
        <color rgb="FF1155CC"/>
        <sz val="10.0"/>
        <u/>
      </rPr>
      <t>RFA reported that schools had been ordered closed for the rest of the year</t>
    </r>
    <r>
      <rPr>
        <rFont val="PT Sans"/>
        <color rgb="FF696158"/>
        <sz val="10.0"/>
      </rPr>
      <t xml:space="preserve">. (Partially open as of August 27 2021, according to UNESCO.)
[Previously: On Feb. 20, North Korean authorities issued an ordering delaying the start of school by one month. The new order from the Ministry of Education effectively adds another month to the school closures. // "Universities and final-year high school students had already resumed classes in April, but all other schools, kindergartens, day-care centers and nursing homes will now reopen early this month, state radio reported late Monday." (From Washington Post, June 2) // Start of </t>
    </r>
    <r>
      <rPr>
        <rFont val="PT Sans"/>
        <color rgb="FF1155CC"/>
        <sz val="10.0"/>
        <u/>
      </rPr>
      <t>new year postponed until 15 April</t>
    </r>
    <r>
      <rPr>
        <rFont val="PT Sans"/>
        <color rgb="FF696158"/>
        <sz val="10.0"/>
      </rPr>
      <t xml:space="preserve"> for final year high school students and universities, which is Kim Il Sung's birthday, so start for students on 17 April. As of June 19, the ministry said </t>
    </r>
    <r>
      <rPr>
        <rFont val="PT Sans"/>
        <color rgb="FF1155CC"/>
        <sz val="10.0"/>
        <u/>
      </rPr>
      <t>all educational institutions are now open</t>
    </r>
    <r>
      <rPr>
        <rFont val="PT Sans"/>
        <color rgb="FF696158"/>
        <sz val="10.0"/>
      </rPr>
      <t xml:space="preserve">, with children required to wear masks and washing stations installed. Reports in October indicated that the start of the </t>
    </r>
    <r>
      <rPr>
        <rFont val="PT Sans"/>
        <color rgb="FF1155CC"/>
        <sz val="10.0"/>
        <u/>
      </rPr>
      <t>new semester would begin November 1</t>
    </r>
    <r>
      <rPr>
        <rFont val="PT Sans"/>
        <color rgb="FF696158"/>
        <sz val="10.0"/>
      </rPr>
      <t xml:space="preserve"> 2020. It is believed this is due to a coronavirus outbreak. In November, reports said that </t>
    </r>
    <r>
      <rPr>
        <rFont val="PT Sans"/>
        <color rgb="FF1155CC"/>
        <sz val="10.0"/>
        <u/>
      </rPr>
      <t xml:space="preserve">school had not resumed </t>
    </r>
    <r>
      <rPr>
        <rFont val="PT Sans"/>
        <color rgb="FF696158"/>
        <sz val="10.0"/>
      </rPr>
      <t>and might not for the remainder of 2020. Teachers are conducting home visits and video lectures. ]</t>
    </r>
  </si>
  <si>
    <t>Education authorities have been asked to furnish thermometers and hand sanitisers at every gate of schools and classrooms and offices, while workers at schools and nurseries have been advised to stick to anti-virus principles</t>
  </si>
  <si>
    <t>https://www-washingtonpost-com.ezp-prod1.hul.harvard.edu/world/asia_pacific/north-korea-to-reopen-schools-trade-with-china-as-coronavirus-threat-recedes/2020/06/02/2f5229f8-a4a3-11ea-898e-b21b9a83f792_story.html</t>
  </si>
  <si>
    <t>https://www.reuters.com/article/us-health-coronavirus-northkorea/north-korea-reopens-schools-but-stays-on-guard-against-covid-19-threat-who-idUSKBN2425AS
https://www.bangkokpost.com/world/1927604/north-korea-to-reopen-schools-as-virus-fears-ease
https://www.nknews.org/2020/06/north-korea-to-resume-school-early-june-after-a-two-months-delay-report/</t>
  </si>
  <si>
    <r>
      <rPr>
        <rFont val="PT Sans"/>
        <color rgb="FF696158"/>
        <sz val="10.0"/>
      </rPr>
      <t xml:space="preserve">In January, most of the country remained in Level 2, the third-highest tier, of the government's COVID-19 response plan. Authorities only allow </t>
    </r>
    <r>
      <rPr>
        <rFont val="PT Sans"/>
        <color rgb="FF1155CC"/>
        <sz val="10.0"/>
        <u/>
      </rPr>
      <t>one-third of students at most government schools</t>
    </r>
    <r>
      <rPr>
        <rFont val="PT Sans"/>
        <color rgb="FF696158"/>
        <sz val="10.0"/>
      </rPr>
      <t xml:space="preserve">; two-thirds of students can attend high school.
[Previously: </t>
    </r>
    <r>
      <rPr>
        <rFont val="PT Sans"/>
        <color rgb="FF1155CC"/>
        <sz val="10.0"/>
        <u/>
      </rPr>
      <t>High school seniors resumed classes 13 May</t>
    </r>
    <r>
      <rPr>
        <rFont val="PT Sans"/>
        <color rgb="FF696158"/>
        <sz val="10.0"/>
      </rPr>
      <t xml:space="preserve">. Phased reopening </t>
    </r>
    <r>
      <rPr>
        <rFont val="PT Sans"/>
        <color rgb="FF1155CC"/>
        <sz val="10.0"/>
        <u/>
      </rPr>
      <t>continued on 20 May</t>
    </r>
    <r>
      <rPr>
        <rFont val="PT Sans"/>
        <color rgb="FF696158"/>
        <sz val="10.0"/>
      </rPr>
      <t xml:space="preserve"> with students in lower grades. Schools fully reopen by June 8 in final phase. </t>
    </r>
    <r>
      <rPr>
        <rFont val="PT Sans"/>
        <color rgb="FF1155CC"/>
        <sz val="10.0"/>
        <u/>
      </rPr>
      <t>Localized closures in Seoul</t>
    </r>
    <r>
      <rPr>
        <rFont val="PT Sans"/>
        <color rgb="FF696158"/>
        <sz val="10.0"/>
      </rPr>
      <t xml:space="preserve"> after a rise in cases. </t>
    </r>
    <r>
      <rPr>
        <rFont val="PT Sans"/>
        <color rgb="FF1155CC"/>
        <sz val="10.0"/>
        <u/>
      </rPr>
      <t>Students in Seoul resumed in person classes on 20 September</t>
    </r>
    <r>
      <rPr>
        <rFont val="PT Sans"/>
        <color rgb="FF696158"/>
        <sz val="10.0"/>
      </rPr>
      <t xml:space="preserve"> after switching to remote learning due to a rise in cases. </t>
    </r>
    <r>
      <rPr>
        <rFont val="PT Sans"/>
        <color rgb="FF1155CC"/>
        <sz val="10.0"/>
        <u/>
      </rPr>
      <t>1000 schools closed in December,</t>
    </r>
    <r>
      <rPr>
        <rFont val="PT Sans"/>
        <color rgb="FF696158"/>
        <sz val="10.0"/>
      </rPr>
      <t xml:space="preserve"> most in Seoul, due to rising cases.]</t>
    </r>
  </si>
  <si>
    <r>
      <rPr>
        <rFont val="PT Sans"/>
        <color rgb="FF696158"/>
      </rPr>
      <t xml:space="preserve">Many </t>
    </r>
    <r>
      <rPr>
        <rFont val="PT Sans"/>
        <color rgb="FF1155CC"/>
        <u/>
      </rPr>
      <t>schools closed a few days after opening</t>
    </r>
    <r>
      <rPr>
        <rFont val="PT Sans"/>
        <color rgb="FF696158"/>
      </rPr>
      <t xml:space="preserve"> due to a rise in cases. </t>
    </r>
    <r>
      <rPr>
        <rFont val="PT Sans"/>
        <color rgb="FF1155CC"/>
        <u/>
      </rPr>
      <t>Localized closures in Seoul</t>
    </r>
    <r>
      <rPr>
        <rFont val="PT Sans"/>
        <color rgb="FF696158"/>
      </rPr>
      <t xml:space="preserve"> after a rise in cases in August. Schools closed again in December in Seoul.</t>
    </r>
  </si>
  <si>
    <r>
      <rPr>
        <rFont val="PT Sans"/>
      </rPr>
      <t xml:space="preserve">In June, teachers' unions called on the education authorities to come up with </t>
    </r>
    <r>
      <rPr>
        <rFont val="PT Sans"/>
        <color rgb="FF1155CC"/>
        <u/>
      </rPr>
      <t>more effective measures for its members</t>
    </r>
    <r>
      <rPr>
        <rFont val="PT Sans"/>
      </rPr>
      <t xml:space="preserve"> who have faced an increased workload due to the COVID-19 pandemic. The teachers’ union has been playing a crucial role in this pandemic situation by </t>
    </r>
    <r>
      <rPr>
        <rFont val="PT Sans"/>
        <color rgb="FF1155CC"/>
        <u/>
      </rPr>
      <t>acting as a bridge</t>
    </r>
    <r>
      <rPr>
        <rFont val="PT Sans"/>
      </rPr>
      <t xml:space="preserve"> between the Ministry of Education and teachers</t>
    </r>
  </si>
  <si>
    <t>Some schools closed again after a spike in cases.</t>
  </si>
  <si>
    <r>
      <rPr>
        <rFont val="PT Sans"/>
        <sz val="10.0"/>
      </rPr>
      <t xml:space="preserve">Inoculations would begin in February </t>
    </r>
    <r>
      <rPr>
        <rFont val="PT Sans"/>
        <color rgb="FF1155CC"/>
        <sz val="10.0"/>
        <u/>
      </rPr>
      <t>starting with key groups</t>
    </r>
    <r>
      <rPr>
        <rFont val="PT Sans"/>
        <sz val="10.0"/>
      </rPr>
      <t>, including around 50,000 medical workers in the front line of coronavirus treatment, the elderly and staff in nursing homes, Jeong said. South Korea plans to vaccinate a 1.3 million priority group in the first quarter and 9 million people over 65 years of age and remaining medical staff by the second quarter, followed by the general population starting in July.</t>
    </r>
  </si>
  <si>
    <t>http://english.moe.go.kr/boardCnts/view.do?boardID=265&amp;boardSeq=80595&amp;lev=0&amp;searchType=null&amp;statusYN=W&amp;page=1&amp;s=english&amp;m=0301&amp;opType=N</t>
  </si>
  <si>
    <r>
      <rPr>
        <rFont val="PT Sans"/>
        <color rgb="FF696158"/>
        <u/>
      </rPr>
      <t xml:space="preserve">https://www.tribuneindia.com/news/world/south-korea-reopens-schools-reports-38-new-covid-19-cases-96204
</t>
    </r>
    <r>
      <rPr>
        <rFont val="PT Sans"/>
        <color rgb="FF1155CC"/>
        <u/>
      </rPr>
      <t>https://www.washingtonpost.com/education/2020/05/26/pictures-say-it-all-how-south-korean-schools-are-reopening/</t>
    </r>
  </si>
  <si>
    <t>https://www.forbes.com/sites/tommybeer/2020/05/25/6-year-old-tests-positive-for-coronavirus-complicating-south-koreas-school-reopening-plans/#12568f9a6f63</t>
  </si>
  <si>
    <r>
      <rPr>
        <rFont val="PT Sans"/>
        <color rgb="FF696158"/>
        <sz val="10.0"/>
      </rPr>
      <t xml:space="preserve">Kosovo will delay the start of the school year by two weeks and introduce new restrictive measures to cope with a rise of coronavirus infections. A curfew will take effect on August 30 from 10 p.m. until 5 a.m. while the </t>
    </r>
    <r>
      <rPr>
        <rFont val="PT Sans"/>
        <color rgb="FF1155CC"/>
        <sz val="10.0"/>
        <u/>
      </rPr>
      <t>school year will begin on September 13, instead of September 1</t>
    </r>
    <r>
      <rPr>
        <rFont val="PT Sans"/>
        <color rgb="FF696158"/>
        <sz val="10.0"/>
      </rPr>
      <t>, the government said on August 29.
[Previously</t>
    </r>
    <r>
      <rPr>
        <rFont val="PT Sans"/>
        <color rgb="FF696158"/>
        <sz val="10.0"/>
      </rPr>
      <t xml:space="preserve">: </t>
    </r>
    <r>
      <rPr>
        <rFont val="PT Sans"/>
        <color rgb="FF1155CC"/>
        <sz val="10.0"/>
        <u/>
      </rPr>
      <t>Government considering options for upcoming school year</t>
    </r>
    <r>
      <rPr>
        <rFont val="PT Sans"/>
        <color rgb="FF696158"/>
        <sz val="10.0"/>
      </rPr>
      <t xml:space="preserve"> including partial reopening of schools in September, not reopening them at all, or closing and reopening later in the academic year. </t>
    </r>
    <r>
      <rPr>
        <rFont val="PT Sans"/>
        <color rgb="FF1155CC"/>
        <sz val="10.0"/>
        <u/>
      </rPr>
      <t>Schools opened for the new academic year on 14 September.</t>
    </r>
    <r>
      <rPr>
        <rFont val="PT Sans"/>
        <color rgb="FF696158"/>
        <sz val="10.0"/>
      </rPr>
      <t xml:space="preserve">  In January, </t>
    </r>
    <r>
      <rPr>
        <rFont val="PT Sans"/>
        <color rgb="FF1155CC"/>
        <sz val="10.0"/>
        <u/>
      </rPr>
      <t>14 schools were closed</t>
    </r>
    <r>
      <rPr>
        <rFont val="PT Sans"/>
        <color rgb="FF696158"/>
        <sz val="10.0"/>
      </rPr>
      <t xml:space="preserve"> due to COVID.  Schools were closed Feb 15 in order to </t>
    </r>
    <r>
      <rPr>
        <rFont val="PT Sans"/>
        <color rgb="FF1155CC"/>
        <sz val="10.0"/>
        <u/>
      </rPr>
      <t>clean them for national elections</t>
    </r>
    <r>
      <rPr>
        <rFont val="PT Sans"/>
        <color rgb="FF696158"/>
        <sz val="10.0"/>
      </rPr>
      <t xml:space="preserve">. New Education Minister changed the spring break calendar and replaced </t>
    </r>
    <r>
      <rPr>
        <rFont val="PT Sans"/>
        <color rgb="FF1155CC"/>
        <sz val="10.0"/>
        <u/>
      </rPr>
      <t>missing days of learning with class days.</t>
    </r>
    <r>
      <rPr>
        <rFont val="PT Sans"/>
        <color rgb="FF696158"/>
        <sz val="10.0"/>
      </rPr>
      <t xml:space="preserve"> Schools now on summer </t>
    </r>
    <r>
      <rPr>
        <rFont val="PT Sans"/>
        <color rgb="FF1155CC"/>
        <sz val="10.0"/>
        <u/>
      </rPr>
      <t>holidays</t>
    </r>
    <r>
      <rPr>
        <rFont val="PT Sans"/>
        <color rgb="FF696158"/>
        <sz val="10.0"/>
      </rPr>
      <t>. ]</t>
    </r>
  </si>
  <si>
    <r>
      <rPr>
        <rFont val="PT Sans"/>
      </rPr>
      <t xml:space="preserve">Gov has new capital investments projects, some of which are in the Ministry of Education Science and Technology (see detailed breakdown in this </t>
    </r>
    <r>
      <rPr>
        <rFont val="PT Sans"/>
        <color rgb="FF1155CC"/>
        <u/>
      </rPr>
      <t>source</t>
    </r>
    <r>
      <rPr>
        <rFont val="PT Sans"/>
      </rPr>
      <t xml:space="preserve">); Likaj also stated that distance learning or "e-learning" would cost 2.7 million euros, with equipment already provided by </t>
    </r>
    <r>
      <rPr>
        <rFont val="PT Sans"/>
        <color rgb="FF1155CC"/>
        <u/>
      </rPr>
      <t>donations worth 1.7 million euros</t>
    </r>
    <r>
      <rPr>
        <rFont val="PT Sans"/>
      </rPr>
      <t>. 2.5 million euros are needed to maintain hygiene in the conditions of a pandemic in school facilities. During this year, the budget of that ministry was reduced by 11 million euros.</t>
    </r>
  </si>
  <si>
    <t>https://www.oecd.org/south-east-europe/COVID-19-Crisis-in-Kosovo.pdf</t>
  </si>
  <si>
    <t>https://gandhara.rferl.org/a/back-to-school-amid-the-covid-19-pandemic/30840488.html</t>
  </si>
  <si>
    <r>
      <rPr>
        <rFont val="PT Sans"/>
        <color rgb="FF696158"/>
        <sz val="10.0"/>
      </rPr>
      <t xml:space="preserve">The Minister of Education, Dr. Ali Al Mudhaf, has announced has that </t>
    </r>
    <r>
      <rPr>
        <rFont val="PT Sans"/>
        <color rgb="FF1155CC"/>
        <sz val="10.0"/>
        <u/>
      </rPr>
      <t>public schools will resume in person education on October 3 2021</t>
    </r>
    <r>
      <rPr>
        <rFont val="PT Sans"/>
        <color rgb="FF696158"/>
        <sz val="10.0"/>
      </rPr>
      <t>, while private schools will be able to begin on September 27.
[Previously: Governmen</t>
    </r>
    <r>
      <rPr>
        <rFont val="PT Sans"/>
        <color rgb="FF696158"/>
        <sz val="10.0"/>
      </rPr>
      <t xml:space="preserve">t </t>
    </r>
    <r>
      <rPr>
        <rFont val="PT Sans"/>
        <color rgb="FF1155CC"/>
        <sz val="10.0"/>
        <u/>
      </rPr>
      <t>ended the rest of the school year for public schools</t>
    </r>
    <r>
      <rPr>
        <rFont val="PT Sans"/>
        <color rgb="FF696158"/>
        <sz val="10.0"/>
      </rPr>
      <t xml:space="preserve"> (Private schools finished the year on schedule via distance learning); School closures were first extended until August 4</t>
    </r>
    <r>
      <rPr>
        <rFont val="PT Sans"/>
        <color rgb="FF696158"/>
        <sz val="10.0"/>
      </rPr>
      <t xml:space="preserve">. </t>
    </r>
    <r>
      <rPr>
        <rFont val="PT Sans"/>
        <color rgb="FF1155CC"/>
        <sz val="10.0"/>
        <u/>
      </rPr>
      <t xml:space="preserve">Teachers returned to schools to prepare for the start of the academic year which begins 4 October. </t>
    </r>
    <r>
      <rPr>
        <rFont val="PT Sans"/>
        <color rgb="FF696158"/>
        <sz val="10.0"/>
      </rPr>
      <t>Gov announced that the first semeste</t>
    </r>
    <r>
      <rPr>
        <rFont val="PT Sans"/>
        <color rgb="FF696158"/>
        <sz val="10.0"/>
      </rPr>
      <t xml:space="preserve">r </t>
    </r>
    <r>
      <rPr>
        <rFont val="PT Sans"/>
        <color rgb="FF1155CC"/>
        <sz val="10.0"/>
        <u/>
      </rPr>
      <t>will be held online</t>
    </r>
    <r>
      <rPr>
        <rFont val="PT Sans"/>
        <color rgb="FF696158"/>
        <sz val="10.0"/>
      </rPr>
      <t>. Educational expert</t>
    </r>
    <r>
      <rPr>
        <rFont val="PT Sans"/>
        <color rgb="FF696158"/>
        <sz val="10.0"/>
      </rPr>
      <t xml:space="preserve">s </t>
    </r>
    <r>
      <rPr>
        <rFont val="PT Sans"/>
        <color rgb="FF1155CC"/>
        <sz val="10.0"/>
        <u/>
      </rPr>
      <t>suggest a partial reopening</t>
    </r>
    <r>
      <rPr>
        <rFont val="PT Sans"/>
        <color rgb="FF696158"/>
        <sz val="10.0"/>
      </rPr>
      <t xml:space="preserve"> of schools. As of Jan 1, 2021 all schools and universities </t>
    </r>
    <r>
      <rPr>
        <rFont val="PT Sans"/>
        <color rgb="FF1155CC"/>
        <sz val="10.0"/>
        <u/>
      </rPr>
      <t>operating via distance learning</t>
    </r>
    <r>
      <rPr>
        <rFont val="PT Sans"/>
        <color rgb="FF696158"/>
        <sz val="10.0"/>
      </rPr>
      <t xml:space="preserve">.  Minister of Education, Dr. Ali Al Mudhaf, announced that all schools and educational institutions will </t>
    </r>
    <r>
      <rPr>
        <rFont val="PT Sans"/>
        <color rgb="FF1155CC"/>
        <sz val="10.0"/>
        <u/>
      </rPr>
      <t>continue e-learning for the second semester</t>
    </r>
    <r>
      <rPr>
        <rFont val="PT Sans"/>
        <color rgb="FF696158"/>
        <sz val="10.0"/>
      </rPr>
      <t xml:space="preserve"> of the 2020/20201 academic year. Students </t>
    </r>
    <r>
      <rPr>
        <rFont val="PT Sans"/>
        <color rgb="FF1155CC"/>
        <sz val="10.0"/>
        <u/>
      </rPr>
      <t>took exams in person</t>
    </r>
    <r>
      <rPr>
        <rFont val="PT Sans"/>
        <color rgb="FF696158"/>
        <sz val="10.0"/>
      </rPr>
      <t xml:space="preserve"> in June 2021.Around 900 schools are </t>
    </r>
    <r>
      <rPr>
        <rFont val="PT Sans"/>
        <color rgb="FF1155CC"/>
        <sz val="10.0"/>
        <u/>
      </rPr>
      <t>ready to reopen for in-person classes in September 2021</t>
    </r>
    <r>
      <rPr>
        <rFont val="PT Sans"/>
        <color rgb="FF696158"/>
        <sz val="10.0"/>
      </rPr>
      <t xml:space="preserve"> in line with health regulations. The final announcement will be made in August 2021 about whether to allow 100 per cent in person classes. ]</t>
    </r>
  </si>
  <si>
    <r>
      <rPr>
        <rFont val="PT Sans"/>
        <color rgb="FF1155CC"/>
        <sz val="10.0"/>
        <u/>
      </rPr>
      <t>The elderly and frontline workers will be the first</t>
    </r>
    <r>
      <rPr>
        <rFont val="PT Sans"/>
        <sz val="10.0"/>
      </rPr>
      <t xml:space="preserve"> to receive the vaccine, Health Minister Dr. Basel Al-Sabah said, while assuring the ministry was keen to get everyone vaccinated.</t>
    </r>
  </si>
  <si>
    <r>
      <rPr>
        <rFont val="PT Sans"/>
        <color rgb="FF1155CC"/>
        <u/>
      </rPr>
      <t>More than KD 400 million deducted</t>
    </r>
    <r>
      <rPr>
        <rFont val="PT Sans"/>
      </rPr>
      <t xml:space="preserve"> from the MoE budget.</t>
    </r>
  </si>
  <si>
    <t>https://www.moe.edu.kw/news</t>
  </si>
  <si>
    <t>https://english.alarabiya.net/en/News/gulf/2020/03/19/Coronavirus-Kuwait-extends-schools-suspension-till-August-4</t>
  </si>
  <si>
    <r>
      <rPr>
        <rFont val="PT Sans"/>
        <color rgb="FF696158"/>
        <sz val="10.0"/>
      </rPr>
      <t xml:space="preserve">Schools now on summer holidays. New academic year will </t>
    </r>
    <r>
      <rPr>
        <rFont val="PT Sans"/>
        <color rgb="FF1155CC"/>
        <sz val="10.0"/>
        <u/>
      </rPr>
      <t>begin September 15</t>
    </r>
    <r>
      <rPr>
        <rFont val="PT Sans"/>
        <color rgb="FF696158"/>
        <sz val="10.0"/>
      </rPr>
      <t>, 2021.
[Previously: Schools opened briefly on June 17th for graduating students to complete exams with strict hygiene measures. Schools will remain closed until the next school year. Schools reopened for first graders on 1 September. All other grades will take classes online. Schools closed due t</t>
    </r>
    <r>
      <rPr>
        <rFont val="PT Sans"/>
        <color rgb="FF696158"/>
        <sz val="10.0"/>
      </rPr>
      <t xml:space="preserve">o </t>
    </r>
    <r>
      <rPr>
        <rFont val="PT Sans"/>
        <color rgb="FF1155CC"/>
        <sz val="10.0"/>
        <u/>
      </rPr>
      <t>continued protests</t>
    </r>
    <r>
      <rPr>
        <rFont val="PT Sans"/>
        <color rgb="FF696158"/>
        <sz val="10.0"/>
      </rPr>
      <t xml:space="preserve"> regarding the 4 October election</t>
    </r>
    <r>
      <rPr>
        <rFont val="PT Sans"/>
        <color rgb="FF696158"/>
        <sz val="10.0"/>
      </rPr>
      <t xml:space="preserve">. </t>
    </r>
    <r>
      <rPr>
        <rFont val="PT Sans"/>
        <color rgb="FF1155CC"/>
        <sz val="10.0"/>
        <u/>
      </rPr>
      <t>Most schools reopened 11 November</t>
    </r>
    <r>
      <rPr>
        <rFont val="PT Sans"/>
        <color rgb="FF696158"/>
        <sz val="10.0"/>
      </rPr>
      <t>, apart from Bishkek and Osh. However</t>
    </r>
    <r>
      <rPr>
        <rFont val="PT Sans"/>
        <color rgb="FF696158"/>
        <sz val="10.0"/>
      </rPr>
      <t xml:space="preserve">, </t>
    </r>
    <r>
      <rPr>
        <rFont val="PT Sans"/>
        <color rgb="FF1155CC"/>
        <sz val="10.0"/>
        <u/>
      </rPr>
      <t>545 schools still remain closed</t>
    </r>
    <r>
      <rPr>
        <rFont val="PT Sans"/>
        <color rgb="FF696158"/>
        <sz val="10.0"/>
      </rPr>
      <t xml:space="preserve"> due to covid. Public schools to</t>
    </r>
    <r>
      <rPr>
        <rFont val="PT Sans"/>
        <color rgb="FF1155CC"/>
        <sz val="10.0"/>
        <u/>
      </rPr>
      <t xml:space="preserve"> start reopening in Bishkek from January 18</t>
    </r>
    <r>
      <rPr>
        <rFont val="PT Sans"/>
        <color rgb="FF696158"/>
        <sz val="10.0"/>
      </rPr>
      <t xml:space="preserve">. The Ministry of Health and Social Development of Kyrgyzstan plans to </t>
    </r>
    <r>
      <rPr>
        <rFont val="PT Sans"/>
        <color rgb="FF1155CC"/>
        <sz val="10.0"/>
        <u/>
      </rPr>
      <t>fully reopen schools and kindergartens starting March 1</t>
    </r>
    <r>
      <rPr>
        <rFont val="PT Sans"/>
        <color rgb="FF696158"/>
        <sz val="10.0"/>
      </rPr>
      <t xml:space="preserve">. In March, the MoE reported that </t>
    </r>
    <r>
      <rPr>
        <rFont val="PT Sans"/>
        <color rgb="FF1155CC"/>
        <sz val="10.0"/>
        <u/>
      </rPr>
      <t>all schools would resume classes after spring break</t>
    </r>
    <r>
      <rPr>
        <rFont val="PT Sans"/>
        <color rgb="FF696158"/>
        <sz val="10.0"/>
      </rPr>
      <t xml:space="preserve">.  As of April 5, </t>
    </r>
    <r>
      <rPr>
        <rFont val="PT Sans"/>
        <color rgb="FF1155CC"/>
        <sz val="10.0"/>
        <u/>
      </rPr>
      <t>more than 2,100 schools had resumed in-person classes</t>
    </r>
    <r>
      <rPr>
        <rFont val="PT Sans"/>
        <color rgb="FF696158"/>
        <sz val="10.0"/>
      </rPr>
      <t xml:space="preserve"> across the country. </t>
    </r>
    <r>
      <rPr>
        <rFont val="PT Sans"/>
        <color rgb="FF1155CC"/>
        <sz val="10.0"/>
        <u/>
      </rPr>
      <t>School year will end on May 25, 2021</t>
    </r>
    <r>
      <rPr>
        <rFont val="PT Sans"/>
        <color rgb="FF696158"/>
        <sz val="10.0"/>
      </rPr>
      <t xml:space="preserve"> with exams being held the first week of June. Schools across the country have been </t>
    </r>
    <r>
      <rPr>
        <rFont val="PT Sans"/>
        <color rgb="FF1155CC"/>
        <sz val="10.0"/>
        <u/>
      </rPr>
      <t>closing</t>
    </r>
    <r>
      <rPr>
        <rFont val="PT Sans"/>
        <color rgb="FF696158"/>
        <sz val="10.0"/>
      </rPr>
      <t xml:space="preserve"> and switching to distance learning due to outbreaks of covid.]</t>
    </r>
  </si>
  <si>
    <t>First graders resumed classes in school on 1 September. All other grades will start the school year online.</t>
  </si>
  <si>
    <r>
      <rPr>
        <rFont val="&quot;PT Sans&quot;, Arial, -apple-system, system-ui, &quot;Segoe UI&quot;, Oxygen, Ubuntu, Cantarell, &quot;Open Sans&quot;, &quot;Helvetica Neue&quot;, sans-serif"/>
        <b val="0"/>
        <color rgb="FF252525"/>
        <sz val="10.0"/>
      </rPr>
      <t xml:space="preserve">During the 1st phase, which will cover ≤ 3% of the population, it is planned to vaccinate:
medical workers at high or very high risk of infection who work in the red zones, FGPs, FMCs; medical workers of emergency services and intensive therapy units at a high risk of developing severe forms of the disease or mortality; medical workers and staff of long-term care facilities; socio-demographic groups at a significantly higher risk of developing severe forms of the disease; vaccinators, </t>
    </r>
    <r>
      <rPr>
        <rFont val="&quot;PT Sans&quot;, Arial, -apple-system, system-ui, &quot;Segoe UI&quot;, Oxygen, Ubuntu, Cantarell, &quot;Open Sans&quot;, &quot;Helvetica Neue&quot;, sans-serif"/>
        <b val="0"/>
        <color rgb="FF1155CC"/>
        <sz val="10.0"/>
        <u/>
      </rPr>
      <t>teaching staff of educational institutions</t>
    </r>
    <r>
      <rPr>
        <rFont val="&quot;PT Sans&quot;, Arial, -apple-system, system-ui, &quot;Segoe UI&quot;, Oxygen, Ubuntu, Cantarell, &quot;Open Sans&quot;, &quot;Helvetica Neue&quot;, sans-serif"/>
        <b val="0"/>
        <color rgb="FF252525"/>
        <sz val="10.0"/>
      </rPr>
      <t>, employees of law enforcement and defense agencies, service, sales, trade and public catering workers.</t>
    </r>
  </si>
  <si>
    <r>
      <rPr>
        <rFont val="PT Sans"/>
      </rPr>
      <t>Gov given $50 million from the World Bank to enhance the quality of education through the Learning for the Future Project (</t>
    </r>
    <r>
      <rPr>
        <rFont val="PT Sans"/>
        <color rgb="FF1155CC"/>
        <u/>
      </rPr>
      <t>source</t>
    </r>
    <r>
      <rPr>
        <rFont val="PT Sans"/>
      </rPr>
      <t>)</t>
    </r>
  </si>
  <si>
    <t>https://edu.gov.kg/kg/news/chjd-btrchlr-artykchylyk-attestatyna-test-tapshyryp-zhatyshat/</t>
  </si>
  <si>
    <t>https://www.rferl.org/a/world-education-schools-children-covid/30814745.html</t>
  </si>
  <si>
    <r>
      <rPr>
        <rFont val="PT Sans"/>
        <color rgb="FF696158"/>
        <sz val="10.0"/>
      </rPr>
      <t>Temporary</t>
    </r>
    <r>
      <rPr>
        <rFont val="PT Sans"/>
        <color rgb="FF1155CC"/>
        <sz val="10.0"/>
        <u/>
      </rPr>
      <t xml:space="preserve"> suspension of teaching and learning</t>
    </r>
    <r>
      <rPr>
        <rFont val="PT Sans"/>
        <color rgb="FF696158"/>
        <sz val="10.0"/>
      </rPr>
      <t xml:space="preserve"> in all educational institutions ended June 5, 2021.
[Previously: Phased reopening by grade level began 18 May</t>
    </r>
    <r>
      <rPr>
        <rFont val="PT Sans"/>
        <color rgb="FF696158"/>
        <sz val="10.0"/>
      </rPr>
      <t xml:space="preserve">. </t>
    </r>
    <r>
      <rPr>
        <rFont val="PT Sans"/>
        <color rgb="FF1155CC"/>
        <sz val="10.0"/>
        <u/>
      </rPr>
      <t>Most students returned to school on 2 June.</t>
    </r>
    <r>
      <rPr>
        <rFont val="PT Sans"/>
        <color rgb="FF696158"/>
        <sz val="10.0"/>
      </rPr>
      <t xml:space="preserve"> While schools reopened in a staggered phase after the lockdown, about 14,700 schools, from pre-primary to secondary, including private centres, </t>
    </r>
    <r>
      <rPr>
        <rFont val="PT Sans"/>
        <color rgb="FF1155CC"/>
        <sz val="10.0"/>
        <u/>
      </rPr>
      <t>reopened as of the first week of September</t>
    </r>
    <r>
      <rPr>
        <rFont val="PT Sans"/>
        <color rgb="FF696158"/>
        <sz val="10.0"/>
      </rPr>
      <t xml:space="preserve">. Rising cases </t>
    </r>
    <r>
      <rPr>
        <rFont val="PT Sans"/>
        <color rgb="FF1155CC"/>
        <sz val="10.0"/>
        <u/>
      </rPr>
      <t>led to lockdown in Capital and several provinces</t>
    </r>
    <r>
      <rPr>
        <rFont val="PT Sans"/>
        <color rgb="FF696158"/>
        <sz val="10.0"/>
      </rPr>
      <t xml:space="preserve"> from the end of April into May. ]
</t>
    </r>
  </si>
  <si>
    <t>Localized closures in capital and several provinces due to rising cases.</t>
  </si>
  <si>
    <t>Schools are initialyy partially opened for Grade 5, Grade 9  and Grade 12. Re-opening the schools for Grade 1-4, 6-8 and 10-11 will start from 02 June 2020.</t>
  </si>
  <si>
    <t>The measures for reopening schools include school administrators keeping their premises clean by cleaning classrooms and grounds and spraying disinfectant around their facilities to reduce the risk of infections. Administrative staff, teachers and students must wear face masks at all times at school, and parents must also wear masks while picking up their children.</t>
  </si>
  <si>
    <r>
      <rPr>
        <rFont val="&quot;PT Sans&quot;, Arial, -apple-system, system-ui, &quot;Segoe UI&quot;, Oxygen, Ubuntu, Cantarell, &quot;Open Sans&quot;, &quot;Helvetica Neue&quot;, sans-serif"/>
        <color rgb="FF1155CC"/>
        <sz val="10.0"/>
        <u/>
      </rPr>
      <t xml:space="preserve">No specific mention of teachers: </t>
    </r>
    <r>
      <rPr>
        <rFont val="&quot;PT Sans&quot;, Arial, -apple-system, system-ui, &quot;Segoe UI&quot;, Oxygen, Ubuntu, Cantarell, &quot;Open Sans&quot;, &quot;Helvetica Neue&quot;, sans-serif"/>
        <color rgb="FF252525"/>
        <sz val="10.0"/>
      </rPr>
      <t>The Government of Lao PDR, through the National Immunization Programme (NIP) and in collaboration with WHO, UNICEF and the World Bank, has developed a Plan for COVID-19 which targets priority groups for vaccination such as health care workers, older adults (≥60 years), individuals with underlying health conditions, essential workers, and essential travelers.</t>
    </r>
  </si>
  <si>
    <r>
      <rPr>
        <rFont val="PT Sans"/>
      </rPr>
      <t>The Ministry of Education and Sports (MOES) announced that Lao PDR has received a grant worth $7 million from the Global Partnership for Education (GPE) to help respond to and mitigate the impacts of the COVID-19 pandemic on children’s education (</t>
    </r>
    <r>
      <rPr>
        <rFont val="PT Sans"/>
        <color rgb="FF1155CC"/>
        <u/>
      </rPr>
      <t>source</t>
    </r>
    <r>
      <rPr>
        <rFont val="PT Sans"/>
      </rPr>
      <t>)</t>
    </r>
  </si>
  <si>
    <t>http://www.xinhuanet.com/english/2020-06/02/c_139107698.htm</t>
  </si>
  <si>
    <t>https://www.unicef.org/laos/stories/safely-back-school</t>
  </si>
  <si>
    <r>
      <rPr>
        <rFont val="PT Sans"/>
        <color rgb="FF000000"/>
        <sz val="10.0"/>
      </rPr>
      <t xml:space="preserve">The next academic year is </t>
    </r>
    <r>
      <rPr>
        <rFont val="PT Sans"/>
        <color rgb="FF1155CC"/>
        <sz val="10.0"/>
        <u/>
      </rPr>
      <t>expected to begin September 1</t>
    </r>
    <r>
      <rPr>
        <rFont val="PT Sans"/>
        <color rgb="FF000000"/>
        <sz val="10.0"/>
      </rPr>
      <t xml:space="preserve">, 2021.
[Previously: Schools will remain closed until the next school year. Distance learning opportunities will continue. </t>
    </r>
    <r>
      <rPr>
        <rFont val="PT Sans"/>
        <color rgb="FF1155CC"/>
        <sz val="10.0"/>
        <u/>
      </rPr>
      <t>Schools opened on 1 September</t>
    </r>
    <r>
      <rPr>
        <rFont val="PT Sans"/>
        <color rgb="FF000000"/>
        <sz val="10.0"/>
      </rPr>
      <t>.</t>
    </r>
    <r>
      <rPr>
        <rFont val="PT Sans"/>
        <color rgb="FF696158"/>
        <sz val="10.0"/>
      </rPr>
      <t xml:space="preserve"> Most will have in-person classes</t>
    </r>
    <r>
      <rPr>
        <rFont val="PT Sans"/>
        <color rgb="FF696158"/>
        <sz val="10.0"/>
      </rPr>
      <t xml:space="preserve"> and </t>
    </r>
    <r>
      <rPr>
        <rFont val="PT Sans"/>
        <color rgb="FF1155CC"/>
        <sz val="10.0"/>
        <u/>
      </rPr>
      <t>some will have blended learning.</t>
    </r>
    <r>
      <rPr>
        <rFont val="PT Sans"/>
        <color rgb="FF696158"/>
        <sz val="10.0"/>
      </rPr>
      <t xml:space="preserve"> Due to the spread of covid,</t>
    </r>
    <r>
      <rPr>
        <rFont val="PT Sans"/>
        <color rgb="FF696158"/>
        <sz val="10.0"/>
      </rPr>
      <t xml:space="preserve"> </t>
    </r>
    <r>
      <rPr>
        <rFont val="PT Sans"/>
        <color rgb="FF1155CC"/>
        <sz val="10.0"/>
        <u/>
      </rPr>
      <t>special restrictions introduced from 1 October to 14 October</t>
    </r>
    <r>
      <rPr>
        <rFont val="PT Sans"/>
        <color rgb="FF696158"/>
        <sz val="10.0"/>
      </rPr>
      <t xml:space="preserve"> that</t>
    </r>
    <r>
      <rPr>
        <rFont val="PT Sans"/>
        <color rgb="FF696158"/>
        <sz val="10.0"/>
      </rPr>
      <t xml:space="preserve"> </t>
    </r>
    <r>
      <rPr>
        <rFont val="PT Sans"/>
        <color rgb="FF1155CC"/>
        <sz val="10.0"/>
        <u/>
      </rPr>
      <t>closed schools in certain regions for two weeks</t>
    </r>
    <r>
      <rPr>
        <rFont val="PT Sans"/>
        <color rgb="FF696158"/>
        <sz val="10.0"/>
      </rPr>
      <t>.] Starting 27 November,</t>
    </r>
    <r>
      <rPr>
        <rFont val="PT Sans"/>
        <color rgb="FF696158"/>
        <sz val="10.0"/>
      </rPr>
      <t xml:space="preserve"> </t>
    </r>
    <r>
      <rPr>
        <rFont val="PT Sans"/>
        <color rgb="FF1155CC"/>
        <sz val="10.0"/>
        <u/>
      </rPr>
      <t>twelve regions began implementing more restrictive measures</t>
    </r>
    <r>
      <rPr>
        <rFont val="PT Sans"/>
        <color rgb="FF696158"/>
        <sz val="10.0"/>
      </rPr>
      <t xml:space="preserve"> to help stop the spread of covid.</t>
    </r>
    <r>
      <rPr>
        <rFont val="PT Sans"/>
        <color rgb="FF696158"/>
        <sz val="10.0"/>
      </rPr>
      <t xml:space="preserve"> </t>
    </r>
    <r>
      <rPr>
        <rFont val="PT Sans"/>
        <color rgb="FF1155CC"/>
        <sz val="10.0"/>
        <u/>
      </rPr>
      <t>These measures</t>
    </r>
    <r>
      <rPr>
        <rFont val="PT Sans"/>
        <color rgb="FF696158"/>
        <sz val="10.0"/>
      </rPr>
      <t xml:space="preserve"> include pupils of grades 5-12 learning remotely, vocational and higher education being remote and professional development/adult education courses and classes not taking place. In February, gov extended state of emergency until April, with </t>
    </r>
    <r>
      <rPr>
        <rFont val="PT Sans"/>
        <color rgb="FF1155CC"/>
        <sz val="10.0"/>
        <u/>
      </rPr>
      <t>specific measures for when schools may gradually reopen</t>
    </r>
    <r>
      <rPr>
        <rFont val="PT Sans"/>
        <color rgb="FF696158"/>
        <sz val="10.0"/>
      </rPr>
      <t xml:space="preserve">. Starting from next Monday, 22 February, </t>
    </r>
    <r>
      <rPr>
        <rFont val="PT Sans"/>
        <color rgb="FF1155CC"/>
        <sz val="10.0"/>
        <u/>
      </rPr>
      <t>students studying in 1st to 4th grade will be able to return to school.</t>
    </r>
    <r>
      <rPr>
        <rFont val="PT Sans"/>
        <color rgb="FF696158"/>
        <sz val="10.0"/>
      </rPr>
      <t>]</t>
    </r>
  </si>
  <si>
    <t>Most schools will conduct in-person classes but some are doing blending learning with both in-person and online classes.</t>
  </si>
  <si>
    <r>
      <rPr>
        <rFont val="&quot;PT Sans&quot;, Arial, -apple-system, system-ui, &quot;Segoe UI&quot;, Oxygen, Ubuntu, Cantarell, &quot;Open Sans&quot;, &quot;Helvetica Neue&quot;, sans-serif"/>
        <color rgb="FF252525"/>
        <sz val="10.0"/>
      </rPr>
      <t xml:space="preserve">After medical workers, </t>
    </r>
    <r>
      <rPr>
        <rFont val="&quot;PT Sans&quot;, Arial, -apple-system, system-ui, &quot;Segoe UI&quot;, Oxygen, Ubuntu, Cantarell, &quot;Open Sans&quot;, &quot;Helvetica Neue&quot;, sans-serif"/>
        <color rgb="FF1155CC"/>
        <sz val="10.0"/>
        <u/>
      </rPr>
      <t>COVID-19 vaccines will be given to</t>
    </r>
    <r>
      <rPr>
        <rFont val="&quot;PT Sans&quot;, Arial, -apple-system, system-ui, &quot;Segoe UI&quot;, Oxygen, Ubuntu, Cantarell, &quot;Open Sans&quot;, &quot;Helvetica Neue&quot;, sans-serif"/>
        <color rgb="FF252525"/>
        <sz val="10.0"/>
      </rPr>
      <t xml:space="preserve"> residents and staff of nursing homes, the elderly and people with underlying health conditions before they are made available to the general public.</t>
    </r>
  </si>
  <si>
    <r>
      <rPr>
        <rFont val="PT Sans"/>
      </rPr>
      <t>The Ministry of Education and Science announced that priority measures in the field of education will receive a total of EUR 27.5 million from EU funds (</t>
    </r>
    <r>
      <rPr>
        <rFont val="PT Sans"/>
        <color rgb="FF1155CC"/>
        <u/>
      </rPr>
      <t>source</t>
    </r>
    <r>
      <rPr>
        <rFont val="PT Sans"/>
      </rPr>
      <t xml:space="preserve">); To provide an online teaching environment and develop approaches for presentation of digital content, </t>
    </r>
    <r>
      <rPr>
        <rFont val="PT Sans"/>
        <color rgb="FF1155CC"/>
        <u/>
      </rPr>
      <t>IZM has allocated funding of EUR 7.4 million</t>
    </r>
    <r>
      <rPr>
        <rFont val="PT Sans"/>
      </rPr>
      <t xml:space="preserve">. «This will help outline digital competence and the role of independent teaching in growth of children, as well as support the freedom of choice for teachers to pick from many different teaching methods,» explains the ministry. On Tuesday, 17 November, Latvia’s government supported </t>
    </r>
    <r>
      <rPr>
        <rFont val="PT Sans"/>
        <color rgb="FF1155CC"/>
        <u/>
      </rPr>
      <t>the allocation of EUR 1 102 978 towards benefits for teachers</t>
    </r>
    <r>
      <rPr>
        <rFont val="PT Sans"/>
      </rPr>
      <t xml:space="preserve"> in order to pay bonuses for remote teaching during COVID-19 pandemic.</t>
    </r>
  </si>
  <si>
    <r>
      <rPr>
        <rFont val="PT Sans"/>
        <color rgb="FF696158"/>
        <sz val="10.0"/>
      </rPr>
      <t xml:space="preserve">The Lebanese Education Ministry has decided to </t>
    </r>
    <r>
      <rPr>
        <rFont val="PT Sans"/>
        <color rgb="FF1155CC"/>
        <sz val="10.0"/>
        <u/>
      </rPr>
      <t>reopen all schools for blended learning as of April 21</t>
    </r>
    <r>
      <rPr>
        <rFont val="PT Sans"/>
        <color rgb="FF696158"/>
        <sz val="10.0"/>
      </rPr>
      <t xml:space="preserve">, after closing for more than three months. Mr Majzoub said the </t>
    </r>
    <r>
      <rPr>
        <rFont val="PT Sans"/>
        <color rgb="FF1155CC"/>
        <sz val="10.0"/>
        <u/>
      </rPr>
      <t>return to schools will happen in three stages</t>
    </r>
    <r>
      <rPr>
        <rFont val="PT Sans"/>
        <color rgb="FF696158"/>
        <sz val="10.0"/>
      </rPr>
      <t>, starting with Lebanese Baccalaureate pupils in Year 12. The second stage includes Brevet pupils in Year 9 and kindergarten pupils, set to return on May 5. The rest of the classes will return on May 17, in the third and final stage.
[Previously: Schools will remain closed until the next school year. Distance learning opportunities will continue</t>
    </r>
    <r>
      <rPr>
        <rFont val="PT Sans"/>
        <color rgb="FF696158"/>
        <sz val="10.0"/>
      </rPr>
      <t xml:space="preserve">. </t>
    </r>
    <r>
      <rPr>
        <rFont val="PT Sans"/>
        <color rgb="FF1155CC"/>
        <sz val="10.0"/>
        <u/>
      </rPr>
      <t xml:space="preserve">Schools likely to open the last week of September. </t>
    </r>
    <r>
      <rPr>
        <rFont val="PT Sans"/>
        <color rgb="FF696158"/>
        <sz val="10.0"/>
      </rPr>
      <t xml:space="preserve">School year </t>
    </r>
    <r>
      <rPr>
        <rFont val="PT Sans"/>
        <color rgb="FF1155CC"/>
        <sz val="10.0"/>
        <u/>
      </rPr>
      <t>postponed until 12 October</t>
    </r>
    <r>
      <rPr>
        <rFont val="PT Sans"/>
        <color rgb="FF696158"/>
        <sz val="10.0"/>
      </rPr>
      <t xml:space="preserve">. Schools in many areas across </t>
    </r>
    <r>
      <rPr>
        <rFont val="PT Sans"/>
        <color rgb="FF1155CC"/>
        <sz val="10.0"/>
        <u/>
      </rPr>
      <t>Lebanon started in-class learning on 12 October</t>
    </r>
    <r>
      <rPr>
        <rFont val="PT Sans"/>
        <color rgb="FF696158"/>
        <sz val="10.0"/>
      </rPr>
      <t xml:space="preserve">, in the midst of a surge in coronavirus infections in the country. </t>
    </r>
    <r>
      <rPr>
        <rFont val="PT Sans"/>
        <color rgb="FF1155CC"/>
        <sz val="10.0"/>
        <u/>
      </rPr>
      <t>Nationwide lockdown in January closed schools</t>
    </r>
    <r>
      <rPr>
        <rFont val="PT Sans"/>
        <color rgb="FF696158"/>
        <sz val="10.0"/>
      </rPr>
      <t xml:space="preserve">, universities, and nurseries for in-person classes. </t>
    </r>
    <r>
      <rPr>
        <rFont val="PT Sans"/>
        <color rgb="FF1155CC"/>
        <sz val="10.0"/>
        <u/>
      </rPr>
      <t>Lockdown was extended into February</t>
    </r>
    <r>
      <rPr>
        <rFont val="PT Sans"/>
        <color rgb="FF696158"/>
        <sz val="10.0"/>
      </rPr>
      <t xml:space="preserve">. Closures </t>
    </r>
    <r>
      <rPr>
        <rFont val="PT Sans"/>
        <color rgb="FF1155CC"/>
        <sz val="10.0"/>
        <u/>
      </rPr>
      <t>continued into March</t>
    </r>
    <r>
      <rPr>
        <rFont val="PT Sans"/>
        <color rgb="FF696158"/>
        <sz val="10.0"/>
      </rPr>
      <t>. ]</t>
    </r>
  </si>
  <si>
    <t>A nationwide lockdown forced schools to for in-person classes close due to a rise in cases.</t>
  </si>
  <si>
    <t>Education Minister Tarek Majzoub announced that the academic year for both public and private schools in Lebanon would commence on Oct. 12 adopting a hybrid learning method, virtually and in-person</t>
  </si>
  <si>
    <t>Coronavirus prevention measures, such as applying social distancing in classrooms, checking temperatures of students on arrival and classrooms at half capacity.</t>
  </si>
  <si>
    <r>
      <rPr>
        <rFont val="&quot;PT Sans&quot;, Arial, -apple-system, system-ui, &quot;Segoe UI&quot;, Oxygen, Ubuntu, Cantarell, &quot;Open Sans&quot;, &quot;Helvetica Neue&quot;, sans-serif"/>
        <color rgb="FF1155CC"/>
        <sz val="10.0"/>
        <u/>
      </rPr>
      <t>This vaccine rollout will target priority group</t>
    </r>
    <r>
      <rPr>
        <rFont val="&quot;PT Sans&quot;, Arial, -apple-system, system-ui, &quot;Segoe UI&quot;, Oxygen, Ubuntu, Cantarell, &quot;Open Sans&quot;, &quot;Helvetica Neue&quot;, sans-serif"/>
        <color rgb="FF252525"/>
        <sz val="10.0"/>
      </rPr>
      <t>s: high risk health workers, population above 65 years of age, epidemiological and surveillance staff, and population between 55-64 years with co-morbidities.</t>
    </r>
  </si>
  <si>
    <t>https://www.dailystar.com.lb/News/Lebanon-News/2020/Oct-12/512984-lebanon-schools-reopen-in-midst-of-covid-19-surge.ashx</t>
  </si>
  <si>
    <r>
      <rPr>
        <rFont val="PT Sans"/>
        <color rgb="FF1155CC"/>
        <sz val="10.0"/>
        <u/>
      </rPr>
      <t xml:space="preserve">Schools closed at the end of June </t>
    </r>
    <r>
      <rPr>
        <rFont val="PT Sans"/>
        <color rgb="FF696158"/>
        <sz val="10.0"/>
      </rPr>
      <t xml:space="preserve">and will not reopen </t>
    </r>
    <r>
      <rPr>
        <rFont val="PT Sans"/>
        <color rgb="FF1155CC"/>
        <sz val="10.0"/>
        <u/>
      </rPr>
      <t>until August 1</t>
    </r>
    <r>
      <rPr>
        <rFont val="PT Sans"/>
        <color rgb="FF696158"/>
        <sz val="10.0"/>
      </rPr>
      <t>, 2021.
[Previously: Partial reopening began May 14. Students sitting for the Lesotho General Certificate of Secondary Education (LGCSE), Advanced Subsidiary (AS), A' Level and International Baccalaureate (IB), as well as Primary and Lower Secondary checkpoints in independent schools and the lat</t>
    </r>
    <r>
      <rPr>
        <rFont val="PT Sans"/>
        <color rgb="FF696158"/>
        <sz val="10.0"/>
      </rPr>
      <t xml:space="preserve">ter </t>
    </r>
    <r>
      <rPr>
        <rFont val="PT Sans"/>
        <color rgb="FF1155CC"/>
        <sz val="10.0"/>
        <u/>
      </rPr>
      <t>returned to classes on September 7.</t>
    </r>
    <r>
      <rPr>
        <rFont val="PT Sans"/>
        <color rgb="FF696158"/>
        <sz val="10.0"/>
      </rPr>
      <t xml:space="preserve"> All students expected to be back in class by 6 October. Government and church-owned schools </t>
    </r>
    <r>
      <rPr>
        <rFont val="PT Sans"/>
        <color rgb="FF1155CC"/>
        <sz val="10.0"/>
        <u/>
      </rPr>
      <t>reopened on 6 October</t>
    </r>
    <r>
      <rPr>
        <rFont val="PT Sans"/>
        <color rgb="FF696158"/>
        <sz val="10.0"/>
      </rPr>
      <t xml:space="preserve"> 2020. Phased reopening of primary schools began on 4 January. </t>
    </r>
    <r>
      <rPr>
        <rFont val="PT Sans"/>
        <color rgb="FF1155CC"/>
        <sz val="10.0"/>
        <u/>
      </rPr>
      <t>All schools reopened</t>
    </r>
    <r>
      <rPr>
        <rFont val="PT Sans"/>
        <color rgb="FF696158"/>
        <sz val="10.0"/>
      </rPr>
      <t xml:space="preserve"> by 1 february. </t>
    </r>
    <r>
      <rPr>
        <rFont val="PT Sans"/>
        <color rgb="FF1155CC"/>
        <sz val="10.0"/>
        <u/>
      </rPr>
      <t>Teachers Union upset</t>
    </r>
    <r>
      <rPr>
        <rFont val="PT Sans"/>
        <color rgb="FF696158"/>
        <sz val="10.0"/>
      </rPr>
      <t xml:space="preserve"> about lack of clarity in the school calendar and saftey of teachers/students.]</t>
    </r>
  </si>
  <si>
    <t>Schools closed due to a surge in covid cases in at the end of June 2021</t>
  </si>
  <si>
    <r>
      <rPr>
        <rFont val="PT Sans"/>
      </rPr>
      <t xml:space="preserve">In April, </t>
    </r>
    <r>
      <rPr>
        <rFont val="PT Sans"/>
        <color rgb="FF1155CC"/>
        <u/>
      </rPr>
      <t>teachers wanted schools to reopen in August</t>
    </r>
    <r>
      <rPr>
        <rFont val="PT Sans"/>
      </rPr>
      <t xml:space="preserve">. Teachers and unions </t>
    </r>
    <r>
      <rPr>
        <rFont val="PT Sans"/>
        <color rgb="FF1155CC"/>
        <u/>
      </rPr>
      <t>demanded that government share reopening plans</t>
    </r>
    <r>
      <rPr>
        <rFont val="PT Sans"/>
      </rPr>
      <t xml:space="preserve"> in August.</t>
    </r>
  </si>
  <si>
    <t>Students must wear masks; additional handwashing stations and hand sanitizer must be available.</t>
  </si>
  <si>
    <t>https://twitter.com/LResponse</t>
  </si>
  <si>
    <t>https://www.maserumetro.com/news/news/schools-to-reopen-on-monday/</t>
  </si>
  <si>
    <r>
      <rPr>
        <rFont val="PT Sans"/>
        <color rgb="FF696158"/>
        <sz val="10.0"/>
      </rPr>
      <t xml:space="preserve">In July 2021, the government announced </t>
    </r>
    <r>
      <rPr>
        <rFont val="PT Sans"/>
        <color rgb="FF1155CC"/>
        <sz val="10.0"/>
        <u/>
      </rPr>
      <t>adjustments to the school calendar</t>
    </r>
    <r>
      <rPr>
        <rFont val="PT Sans"/>
        <color rgb="FF696158"/>
        <sz val="10.0"/>
      </rPr>
      <t>. Deputy Minister Kesselly said the decision on reopening of schools for the next academic year will be made public depending on the prevailing covid-19 variant as well as advice from the Ministry of Health and the National Public Health Institute of Liberia (NPHIL).
[Previously: Schools to reopen for Grade 12 students who will sit for WAEC exams beginning June 22. This applies to Grade 12 students onl</t>
    </r>
    <r>
      <rPr>
        <rFont val="PT Sans"/>
        <color rgb="FF696158"/>
        <sz val="10.0"/>
      </rPr>
      <t xml:space="preserve">y. </t>
    </r>
    <r>
      <rPr>
        <rFont val="PT Sans"/>
        <color rgb="FF1155CC"/>
        <sz val="10.0"/>
        <u/>
      </rPr>
      <t>6th, 7th, 8th, 9th grade to begin school 17 August</t>
    </r>
    <r>
      <rPr>
        <rFont val="PT Sans"/>
        <color rgb="FF696158"/>
        <sz val="10.0"/>
      </rPr>
      <t>. Ministry of Education announced</t>
    </r>
    <r>
      <rPr>
        <rFont val="PT Sans"/>
        <color rgb="FF696158"/>
        <sz val="10.0"/>
      </rPr>
      <t xml:space="preserve"> </t>
    </r>
    <r>
      <rPr>
        <rFont val="PT Sans"/>
        <color rgb="FF1155CC"/>
        <sz val="10.0"/>
        <u/>
      </rPr>
      <t>dates for the next academic year</t>
    </r>
    <r>
      <rPr>
        <rFont val="PT Sans"/>
        <color rgb="FF696158"/>
        <sz val="10.0"/>
      </rPr>
      <t xml:space="preserve">, which is planned to begin 1 December and run through 31 August 2021. </t>
    </r>
    <r>
      <rPr>
        <rFont val="PT Sans"/>
        <color rgb="FF1155CC"/>
        <sz val="10.0"/>
        <u/>
      </rPr>
      <t>Temporary closure of schools from 4-9 December</t>
    </r>
    <r>
      <rPr>
        <rFont val="PT Sans"/>
        <color rgb="FF696158"/>
        <sz val="10.0"/>
      </rPr>
      <t xml:space="preserve"> to allow students and teachers to fully participate in the mid-term senatorial elections. </t>
    </r>
    <r>
      <rPr>
        <rFont val="PT Sans"/>
        <color rgb="FF1155CC"/>
        <sz val="10.0"/>
        <u/>
      </rPr>
      <t>Safety kits</t>
    </r>
    <r>
      <rPr>
        <rFont val="PT Sans"/>
        <color rgb="FF696158"/>
        <sz val="10.0"/>
      </rPr>
      <t xml:space="preserve"> were distributed to all public and private schools in January. In Feb, gov distributed </t>
    </r>
    <r>
      <rPr>
        <rFont val="PT Sans"/>
        <color rgb="FF1155CC"/>
        <sz val="10.0"/>
        <u/>
      </rPr>
      <t>COVID health preventative kits</t>
    </r>
    <r>
      <rPr>
        <rFont val="PT Sans"/>
        <color rgb="FF696158"/>
        <sz val="10.0"/>
      </rPr>
      <t xml:space="preserve"> to schools. In July 2021.]</t>
    </r>
  </si>
  <si>
    <t>Schools to reopen for Grade 12 students who will sit for WAEC exams beginning June 22.</t>
  </si>
  <si>
    <t>Opening for Grade 12 exam prep first.</t>
  </si>
  <si>
    <r>
      <rPr>
        <rFont val="PT Sans"/>
      </rPr>
      <t xml:space="preserve">National Teachers’ Association of Liberia (NTAL) donated US$2,292 in </t>
    </r>
    <r>
      <rPr>
        <rFont val="PT Sans"/>
        <color rgb="FF1155CC"/>
        <u/>
      </rPr>
      <t>personal protective equipment for education workers</t>
    </r>
    <r>
      <rPr>
        <rFont val="PT Sans"/>
      </rPr>
      <t>. This gesture was the union’s way of reinforcing the governmental efforts to fight the COVID-19 pandemic.</t>
    </r>
  </si>
  <si>
    <t xml:space="preserve">See MoE link for full school health and safety document to support school reopening. 
Parents have to sign off on health of student; schools have to have supplies to take temperatures, handwashing, and masks; schools must have isolation spaces. </t>
  </si>
  <si>
    <t>http://moe-liberia.org/ministry-of-education-outlines-plans-for-the-reopening-of-schools-for-12th-graders/</t>
  </si>
  <si>
    <t>http://moe-liberia.org/wp-content/uploads/2020/06/DRAFT-COVID-19_GUIDELINES-FOR-SAFE-SCHOOL-REOPENING.pdf</t>
  </si>
  <si>
    <r>
      <rPr>
        <rFont val="PT Sans"/>
        <color rgb="FF1155CC"/>
        <u/>
      </rPr>
      <t>https://www.facebook.com/LiberiaMOE/.</t>
    </r>
    <r>
      <rPr>
        <rFont val="PT Sans"/>
        <color rgb="FF000000"/>
        <u/>
      </rPr>
      <t xml:space="preserve">      </t>
    </r>
    <r>
      <rPr>
        <rFont val="PT Sans"/>
        <color rgb="FF1155CC"/>
        <u/>
      </rPr>
      <t>https://www.facebook.com/LiberiaMOE/posts/2735301496740825</t>
    </r>
  </si>
  <si>
    <t>https://frontpageafricaonline.com/opinion/press-release/liberia-education-ministry-unfolds-plans-for-reopening-of-schools/</t>
  </si>
  <si>
    <r>
      <rPr>
        <rFont val="PT Sans"/>
        <color rgb="FF696158"/>
        <sz val="10.0"/>
      </rPr>
      <t xml:space="preserve">The Ministry of Education has decided to </t>
    </r>
    <r>
      <rPr>
        <rFont val="PT Sans"/>
        <color rgb="FF1155CC"/>
        <sz val="10.0"/>
        <u/>
      </rPr>
      <t>temporarily suspend classes at all educational institutions until August 5</t>
    </r>
    <r>
      <rPr>
        <rFont val="PT Sans"/>
        <color rgb="FF696158"/>
        <sz val="10.0"/>
      </rPr>
      <t xml:space="preserve"> 2021, in line with the government's announcement to tighten restrictions due to a covid-19 outbreak. The </t>
    </r>
    <r>
      <rPr>
        <rFont val="PT Sans"/>
        <color rgb="FF1155CC"/>
        <sz val="10.0"/>
        <u/>
      </rPr>
      <t>suspension of classes was extended</t>
    </r>
    <r>
      <rPr>
        <rFont val="PT Sans"/>
        <color rgb="FF696158"/>
        <sz val="10.0"/>
      </rPr>
      <t>, with the exception of municipalities located in the geographical range from Sirte to Musaid, and the municipalities of the southeast.
[Previously: The Ministry of Education has announced that primary level education from the sixth to the ninth grade will resume classes on the 12th of September next, as well as the first and second grade of secondary education.The Ministry has also set August 29 as a date to resume studies for high school students to complete the remainder of the academic term // "The education department says learners preparing for the preparatory and secondary certificates will be the first to return to school." This was set to begin June 13.  Can't confirm whether this has officially happene</t>
    </r>
    <r>
      <rPr>
        <rFont val="PT Sans"/>
        <color rgb="FF696158"/>
        <sz val="10.0"/>
      </rPr>
      <t xml:space="preserve">d. </t>
    </r>
    <r>
      <rPr>
        <rFont val="PT Sans"/>
        <color rgb="FF1155CC"/>
        <sz val="10.0"/>
        <u/>
      </rPr>
      <t>Schools started for most high school students on 1 September</t>
    </r>
    <r>
      <rPr>
        <rFont val="PT Sans"/>
        <color rgb="FF696158"/>
        <sz val="10.0"/>
      </rPr>
      <t>, with plans for remaining grades to resume classes by the end of this year.</t>
    </r>
    <r>
      <rPr>
        <rFont val="PT Sans"/>
        <color rgb="FF696158"/>
        <sz val="10.0"/>
      </rPr>
      <t xml:space="preserve"> </t>
    </r>
    <r>
      <rPr>
        <rFont val="PT Sans"/>
        <color rgb="FF1155CC"/>
        <sz val="10.0"/>
        <u/>
      </rPr>
      <t>2020-2021 academic year began 2 January</t>
    </r>
    <r>
      <rPr>
        <rFont val="PT Sans"/>
        <color rgb="FF696158"/>
        <sz val="10.0"/>
      </rPr>
      <t xml:space="preserve"> 2021. The committee to combat covi</t>
    </r>
    <r>
      <rPr>
        <rFont val="PT Sans"/>
        <color rgb="FF696158"/>
        <sz val="10.0"/>
      </rPr>
      <t>d</t>
    </r>
    <r>
      <rPr>
        <rFont val="PT Sans"/>
        <color rgb="FF1155CC"/>
        <sz val="10.0"/>
        <u/>
      </rPr>
      <t xml:space="preserve"> agreed with the Education Minister's decision </t>
    </r>
    <r>
      <rPr>
        <rFont val="PT Sans"/>
        <color rgb="FF696158"/>
        <sz val="10.0"/>
      </rPr>
      <t>to resume schooling.</t>
    </r>
    <r>
      <rPr>
        <rFont val="PT Sans"/>
        <color rgb="FF696158"/>
        <sz val="10.0"/>
      </rPr>
      <t xml:space="preserve"> </t>
    </r>
    <r>
      <rPr>
        <rFont val="PT Sans"/>
        <color rgb="FF1155CC"/>
        <sz val="10.0"/>
        <u/>
      </rPr>
      <t>Classes were suspended on 20 January</t>
    </r>
    <r>
      <rPr>
        <rFont val="PT Sans"/>
        <color rgb="FF696158"/>
        <sz val="10.0"/>
      </rPr>
      <t xml:space="preserve"> 2021 with further preperations put into place.</t>
    </r>
    <r>
      <rPr>
        <rFont val="PT Sans"/>
        <color rgb="FF696158"/>
        <sz val="10.0"/>
      </rPr>
      <t xml:space="preserve"> </t>
    </r>
    <r>
      <rPr>
        <rFont val="PT Sans"/>
        <color rgb="FF1155CC"/>
        <sz val="10.0"/>
        <u/>
      </rPr>
      <t>Classes resumed once again on 13 February</t>
    </r>
    <r>
      <rPr>
        <rFont val="PT Sans"/>
        <color rgb="FF696158"/>
        <sz val="10.0"/>
      </rPr>
      <t xml:space="preserve"> 2021 in</t>
    </r>
    <r>
      <rPr>
        <rFont val="PT Sans"/>
        <color rgb="FF696158"/>
        <sz val="10.0"/>
      </rPr>
      <t xml:space="preserve"> </t>
    </r>
    <r>
      <rPr>
        <rFont val="PT Sans"/>
        <color rgb="FF1155CC"/>
        <sz val="10.0"/>
        <u/>
      </rPr>
      <t>2415 educational institutions</t>
    </r>
    <r>
      <rPr>
        <rFont val="PT Sans"/>
        <color rgb="FF696158"/>
        <sz val="10.0"/>
      </rPr>
      <t>.]</t>
    </r>
  </si>
  <si>
    <t>Classes were suspended on 20 January but resumed in February.</t>
  </si>
  <si>
    <t>Beginning with secondary.</t>
  </si>
  <si>
    <r>
      <rPr>
        <rFont val="&quot;PT Sans&quot;, Arial, -apple-system, system-ui, &quot;Segoe UI&quot;, Oxygen, Ubuntu, Cantarell, &quot;Open Sans&quot;, &quot;Helvetica Neue&quot;, sans-serif"/>
        <color rgb="FF1155CC"/>
        <sz val="10.0"/>
        <u/>
      </rPr>
      <t>Priority will be given to</t>
    </r>
    <r>
      <rPr>
        <rFont val="&quot;PT Sans&quot;, Arial, -apple-system, system-ui, &quot;Segoe UI&quot;, Oxygen, Ubuntu, Cantarell, &quot;Open Sans&quot;, &quot;Helvetica Neue&quot;, sans-serif"/>
        <color rgb="FF252525"/>
        <sz val="10.0"/>
      </rPr>
      <t xml:space="preserve"> frontline healthcare workers, adults over 60 years of age, and patients with chronic underlying health conditions in all areas of the country.</t>
    </r>
  </si>
  <si>
    <r>
      <rPr>
        <rFont val="PT Sans"/>
        <color rgb="FF696158"/>
      </rPr>
      <t xml:space="preserve">https://www.libyaobserver.ly/school-year
</t>
    </r>
    <r>
      <rPr>
        <rFont val="PT Sans"/>
        <color rgb="FF1155CC"/>
        <u/>
      </rPr>
      <t>https://jordantimes.com/news/region/libyan-education-department-says-schools-reopen-mid-june</t>
    </r>
  </si>
  <si>
    <r>
      <rPr>
        <rFont val="PT Sans"/>
        <color rgb="FF1155CC"/>
        <u/>
      </rPr>
      <t>https://www.libyaobserver.ly/inbrief/education-ministry-releases-calendar-reopening-classes</t>
    </r>
    <r>
      <rPr>
        <rFont val="PT Sans"/>
        <color rgb="FF000000"/>
        <u/>
      </rPr>
      <t xml:space="preserve"> // </t>
    </r>
    <r>
      <rPr>
        <rFont val="PT Sans"/>
        <color rgb="FF1155CC"/>
        <u/>
      </rPr>
      <t>http://www.xinhuanet.com/english/africa/2020-09/01/c_139334246.htm</t>
    </r>
  </si>
  <si>
    <r>
      <rPr>
        <rFont val="PT Sans"/>
        <color rgb="FF000000"/>
        <sz val="10.0"/>
      </rPr>
      <t xml:space="preserve">The </t>
    </r>
    <r>
      <rPr>
        <rFont val="PT Sans"/>
        <color rgb="FF1155CC"/>
        <sz val="10.0"/>
        <u/>
      </rPr>
      <t>new academic year began August 17, 2021</t>
    </r>
    <r>
      <rPr>
        <rFont val="PT Sans"/>
        <color rgb="FF000000"/>
        <sz val="10.0"/>
      </rPr>
      <t>.</t>
    </r>
    <r>
      <rPr>
        <rFont val="PT Sans"/>
        <color rgb="FF696158"/>
        <sz val="10.0"/>
      </rPr>
      <t xml:space="preserve">
[Previously: "</t>
    </r>
    <r>
      <rPr>
        <rFont val="PT Sans"/>
        <color rgb="FF1155CC"/>
        <sz val="10.0"/>
        <u/>
      </rPr>
      <t>Starting 18 May 2020</t>
    </r>
    <r>
      <rPr>
        <rFont val="PT Sans"/>
        <color rgb="FF696158"/>
        <sz val="10.0"/>
      </rPr>
      <t xml:space="preserve">, in-person classes in kindergarten, primary and secondary public schools, as well as state-approved private schools, will gradually be resumed. Instruction will be conducted in compliance with safety precautions and with certain restrictions. Kindergarten through fifth-grade classes will conduct instructions under strict hygiene and distance precautions. Classes at the secondary grade levels will consist of a combination of in-person and remote instruction. Adult continuing education institutions are also allowed to offer in-person activities. In addition, out-of-house childcare facilities may also resume business." </t>
    </r>
    <r>
      <rPr>
        <rFont val="PT Sans"/>
        <color rgb="FF1155CC"/>
        <sz val="10.0"/>
        <u/>
      </rPr>
      <t>New academic year began 17 August</t>
    </r>
    <r>
      <rPr>
        <rFont val="PT Sans"/>
        <color rgb="FF696158"/>
        <sz val="10.0"/>
      </rPr>
      <t xml:space="preserve">. In April 2021, the government announced a </t>
    </r>
    <r>
      <rPr>
        <rFont val="PT Sans"/>
        <color rgb="FF1155CC"/>
        <sz val="10.0"/>
        <u/>
      </rPr>
      <t>broadening of testing in schools</t>
    </r>
    <r>
      <rPr>
        <rFont val="PT Sans"/>
        <color rgb="FF696158"/>
        <sz val="10.0"/>
      </rPr>
      <t xml:space="preserve"> to help mitigate the spread of the virus. School cafterias have also been allowed to open their outdoor areas. Schools now on summer </t>
    </r>
    <r>
      <rPr>
        <rFont val="PT Sans"/>
        <color rgb="FF1155CC"/>
        <sz val="10.0"/>
        <u/>
      </rPr>
      <t>holiday.</t>
    </r>
    <r>
      <rPr>
        <rFont val="PT Sans"/>
        <color rgb="FF696158"/>
        <sz val="10.0"/>
      </rPr>
      <t xml:space="preserve"> ]</t>
    </r>
  </si>
  <si>
    <t>http://www.liechtensteinusa.org/article/measures-taken-in-liechtenstein-in-response-to-the-coronavirus-pandemic</t>
  </si>
  <si>
    <t>https://www.radio.li/news-1/liechtenstein-beginnt-heute-das-neue-schuljahr</t>
  </si>
  <si>
    <r>
      <rPr>
        <rFont val="PT Sans"/>
        <color rgb="FF696158"/>
        <sz val="10.0"/>
      </rPr>
      <t xml:space="preserve">The </t>
    </r>
    <r>
      <rPr>
        <rFont val="PT Sans"/>
        <color rgb="FF1155CC"/>
        <sz val="10.0"/>
        <u/>
      </rPr>
      <t>next academic year</t>
    </r>
    <r>
      <rPr>
        <rFont val="PT Sans"/>
        <color rgb="FF696158"/>
        <sz val="10.0"/>
      </rPr>
      <t xml:space="preserve"> is expected to begin September 1, 2021.
[Previously: Schools allowed to reopen for the last 2 weeks of the term. Distance learning also continued. Schools and libraries are encouraged to open during the summer. The count</t>
    </r>
    <r>
      <rPr>
        <rFont val="PT Sans"/>
        <color rgb="FF696158"/>
        <sz val="10.0"/>
      </rPr>
      <t xml:space="preserve">ry </t>
    </r>
    <r>
      <rPr>
        <rFont val="PT Sans"/>
        <color rgb="FF1155CC"/>
        <sz val="10.0"/>
        <u/>
      </rPr>
      <t>tested most of the teachers</t>
    </r>
    <r>
      <rPr>
        <rFont val="PT Sans"/>
        <color rgb="FF696158"/>
        <sz val="10.0"/>
      </rPr>
      <t xml:space="preserve"> ahead of the start of the new school year, on 1 September.</t>
    </r>
    <r>
      <rPr>
        <rFont val="PT Sans"/>
        <color rgb="FF696158"/>
        <sz val="10.0"/>
      </rPr>
      <t xml:space="preserve"> </t>
    </r>
    <r>
      <rPr>
        <rFont val="PT Sans"/>
        <color rgb="FF1155CC"/>
        <sz val="10.0"/>
        <u/>
      </rPr>
      <t>First-year high school and university students will begin the academic year on September 14</t>
    </r>
    <r>
      <rPr>
        <rFont val="PT Sans"/>
        <color rgb="FF696158"/>
        <sz val="10.0"/>
      </rPr>
      <t xml:space="preserve"> after admission to universities and other higher education institutions is completed on September 10.</t>
    </r>
    <r>
      <rPr>
        <rFont val="PT Sans"/>
        <color rgb="FF696158"/>
        <sz val="10.0"/>
      </rPr>
      <t xml:space="preserve"> </t>
    </r>
    <r>
      <rPr>
        <rFont val="PT Sans"/>
        <color rgb="FF1155CC"/>
        <sz val="10.0"/>
        <u/>
      </rPr>
      <t>Outbreaks at thirty schools in September</t>
    </r>
    <r>
      <rPr>
        <rFont val="PT Sans"/>
        <color rgb="FF696158"/>
        <sz val="10.0"/>
      </rPr>
      <t xml:space="preserve"> caused some schools to switch to remote learning.</t>
    </r>
    <r>
      <rPr>
        <rFont val="PT Sans"/>
        <color rgb="FF696158"/>
        <sz val="10.0"/>
      </rPr>
      <t xml:space="preserve"> </t>
    </r>
    <r>
      <rPr>
        <rFont val="PT Sans"/>
        <color rgb="FF1155CC"/>
        <sz val="10.0"/>
        <u/>
      </rPr>
      <t>Lockdowns in November caused secondary schools and universities to close</t>
    </r>
    <r>
      <rPr>
        <rFont val="PT Sans"/>
        <color rgb="FF696158"/>
        <sz val="10.0"/>
      </rPr>
      <t xml:space="preserve">. National lockdown began 13 December, and gov announced </t>
    </r>
    <r>
      <rPr>
        <rFont val="PT Sans"/>
        <color rgb="FF1155CC"/>
        <sz val="10.0"/>
        <u/>
      </rPr>
      <t>schools would begin online</t>
    </r>
    <r>
      <rPr>
        <rFont val="PT Sans"/>
        <color rgb="FF696158"/>
        <sz val="10.0"/>
      </rPr>
      <t xml:space="preserve"> in January. </t>
    </r>
    <r>
      <rPr>
        <rFont val="PT Sans"/>
        <color rgb="FF1155CC"/>
        <sz val="10.0"/>
        <u/>
      </rPr>
      <t>All schools closed in January</t>
    </r>
    <r>
      <rPr>
        <rFont val="PT Sans"/>
        <color rgb="FF696158"/>
        <sz val="10.0"/>
      </rPr>
      <t xml:space="preserve"> due to rising COVID cases. Gov shared phase-out plan of restrictions, including </t>
    </r>
    <r>
      <rPr>
        <rFont val="PT Sans"/>
        <color rgb="FF1155CC"/>
        <sz val="10.0"/>
        <u/>
      </rPr>
      <t>when schools can safely reopen</t>
    </r>
    <r>
      <rPr>
        <rFont val="PT Sans"/>
        <color rgb="FF696158"/>
        <sz val="10.0"/>
      </rPr>
      <t xml:space="preserve">. Gov approved pilot project to see how classes can safely reopen. Gov approved </t>
    </r>
    <r>
      <rPr>
        <rFont val="PT Sans"/>
        <color rgb="FF1155CC"/>
        <sz val="10.0"/>
        <u/>
      </rPr>
      <t>pilot project</t>
    </r>
    <r>
      <rPr>
        <rFont val="PT Sans"/>
        <color rgb="FF696158"/>
        <sz val="10.0"/>
      </rPr>
      <t xml:space="preserve"> to see how classes can safely reopen. </t>
    </r>
    <r>
      <rPr>
        <rFont val="PT Sans"/>
        <color rgb="FF1155CC"/>
        <sz val="10.0"/>
        <u/>
      </rPr>
      <t>Schools in Vilnius closed</t>
    </r>
    <r>
      <rPr>
        <rFont val="PT Sans"/>
        <color rgb="FF696158"/>
        <sz val="10.0"/>
      </rPr>
      <t xml:space="preserve"> from March 13-April 17 2021. </t>
    </r>
    <r>
      <rPr>
        <rFont val="PT Sans"/>
        <color rgb="FF1155CC"/>
        <sz val="10.0"/>
        <u/>
      </rPr>
      <t>Lockdowns began to ease mid-March</t>
    </r>
    <r>
      <rPr>
        <rFont val="PT Sans"/>
        <color rgb="FF696158"/>
        <sz val="10.0"/>
      </rPr>
      <t xml:space="preserve"> and some schools reopened for in-person classes. Schools across </t>
    </r>
    <r>
      <rPr>
        <rFont val="PT Sans"/>
        <color rgb="FF1155CC"/>
        <sz val="10.0"/>
        <u/>
      </rPr>
      <t>Lithuania allowed to resume in-classroom teaching as of May 10</t>
    </r>
    <r>
      <rPr>
        <rFont val="PT Sans"/>
        <color rgb="FF696158"/>
        <sz val="10.0"/>
      </rPr>
      <t xml:space="preserve"> 2021, the government decided on Wednesday. Students in municipalities with high coronavirus infection rates will have to be regularly tested. ]</t>
    </r>
  </si>
  <si>
    <t>Lockdowns in November forced the government to close secondary schools. All schools closed in January 2021.</t>
  </si>
  <si>
    <r>
      <rPr>
        <rFont val="PT Sans"/>
      </rPr>
      <t xml:space="preserve">What sets the new school year apart from those in the past is that, regardless of the situation of the pandemic, </t>
    </r>
    <r>
      <rPr>
        <rFont val="PT Sans"/>
        <color rgb="FF1155CC"/>
        <u/>
      </rPr>
      <t>pupils will be obligated to spend a whole day per week studying remotely.</t>
    </r>
    <r>
      <rPr>
        <rFont val="PT Sans"/>
      </rPr>
      <t xml:space="preserve"> In some cases, they will be asked to work on – note, remotely, too – so-called long-term assignments requiring elaborate preparedness and focus.</t>
    </r>
  </si>
  <si>
    <t xml:space="preserve">"When educating children in schools, it is important to ensure that students have less contact both during and after school. Where possible, educational activities for students in one class should be organized in the same classroom: if there is a need, different teachers should come to the classroom, and not students should go to the teacher. Students should not have direct contact with staff whose responsibilities do not include working directly with students.
The working hours of the educational institution, the beginning and end of lessons in different classes, the time of breaks should be adjusted as far as possible in order to separate students in different classes when they enter or leave the educational institution, use common premises, rest during breaks and eat. Buffet meals cannot be arranged when meals are placed by the students themselves. School leaders are encouraged to consider arranging student meals in classrooms or other educational settings." 
Maintain a distance of one meter.
</t>
  </si>
  <si>
    <t>Surfaces must be disinfected frequently.
"Information on the need to observe personal hygiene (hand hygiene, coughing, sneezing label, etc.), on the obligation to wear protective equipment covering the nose and mouth must be provided at the entrance to the educational institution. Appropriate facilities for hand hygiene and disinfection must be provided inside the establishment."
Earlier this month, the Ministry of Education presented recommendations for how to minimise the risks of Covid-19 infections in schools. These include managing student flows so as to avoid contact among kids in different classes. Schools are not required, however, to cut the number of students in class.According to Education Minister Algirdas Monkevičius, students and teachers will not be required to wear facemasks in classrooms. However, some schools have decided to make masks mandatory during breaks.</t>
  </si>
  <si>
    <r>
      <rPr>
        <rFont val="PT Sans"/>
        <sz val="10.0"/>
      </rPr>
      <t xml:space="preserve">According to the confirmed plan, vaccination will proceed in stages, first covering the medics, care home residents and staff, </t>
    </r>
    <r>
      <rPr>
        <rFont val="PT Sans"/>
        <color rgb="FF1155CC"/>
        <sz val="10.0"/>
        <u/>
      </rPr>
      <t>followed by teachers</t>
    </r>
    <r>
      <rPr>
        <rFont val="PT Sans"/>
        <sz val="10.0"/>
      </rPr>
      <t xml:space="preserve">, people in high-risk age groups and, lastly, the general population. </t>
    </r>
    <r>
      <rPr>
        <rFont val="PT Sans"/>
        <color rgb="FF1155CC"/>
        <sz val="10.0"/>
        <u/>
      </rPr>
      <t>Vaccinations of teachers began</t>
    </r>
    <r>
      <rPr>
        <rFont val="PT Sans"/>
        <sz val="10.0"/>
      </rPr>
      <t xml:space="preserve"> in January and expected to run through February.</t>
    </r>
  </si>
  <si>
    <r>
      <rPr>
        <rFont val="PT Sans"/>
      </rPr>
      <t xml:space="preserve">In a major shift, </t>
    </r>
    <r>
      <rPr>
        <rFont val="PT Sans"/>
        <color rgb="FF1155CC"/>
        <u/>
      </rPr>
      <t>Lithuania sees a surge of vocational school enrolments this year</t>
    </r>
    <r>
      <rPr>
        <rFont val="PT Sans"/>
      </rPr>
      <t>, especially so in the category of young people with the secondary school graduation diploma in their hands – 9 300 and 13 300 respectively. So far, 17 500 students submitted papers for craft apprenticeship in the country’s 57 vocational schools. However, as many are expected to join the schools through the second enrolment stage throughout December 20.</t>
    </r>
  </si>
  <si>
    <t>https://www.smm.lt/web/lt/pranesimai_spaudai/naujienos_1/rengiamasi-grizimui-i-mokyklas-paskelbti-reikalavimai-del-ugdymo-organizavimo-istaigose?fbclid=IwAR0-Yd7LdDcZJTV8OtqS50AfrlclFeg_CKwhSqW72CKPdVikqi6rPA1lrqE</t>
  </si>
  <si>
    <r>
      <rPr>
        <rFont val="PT Sans"/>
        <color rgb="FF696158"/>
        <sz val="10.0"/>
      </rPr>
      <t xml:space="preserve">Schools now on summer </t>
    </r>
    <r>
      <rPr>
        <rFont val="PT Sans"/>
        <color rgb="FF1155CC"/>
        <sz val="10.0"/>
        <u/>
      </rPr>
      <t>holiday</t>
    </r>
    <r>
      <rPr>
        <rFont val="PT Sans"/>
        <color rgb="FF696158"/>
        <sz val="10.0"/>
      </rPr>
      <t>. The next academic year is expected to begin September 15, 2021.
[Previously: Final year students returne</t>
    </r>
    <r>
      <rPr>
        <rFont val="PT Sans"/>
        <color rgb="FF696158"/>
        <sz val="10.0"/>
      </rPr>
      <t xml:space="preserve">d </t>
    </r>
    <r>
      <rPr>
        <rFont val="PT Sans"/>
        <color rgb="FF1155CC"/>
        <sz val="10.0"/>
        <u/>
      </rPr>
      <t>4 May to study for exams, with the classes resuming 11 May</t>
    </r>
    <r>
      <rPr>
        <rFont val="PT Sans"/>
        <color rgb="FF696158"/>
        <sz val="10.0"/>
      </rPr>
      <t xml:space="preserve"> for other secondary students. Phased reopening by grade level continued 25 May. </t>
    </r>
    <r>
      <rPr>
        <rFont val="PT Sans"/>
        <color rgb="FF1155CC"/>
        <sz val="10.0"/>
        <u/>
      </rPr>
      <t>New academic year resumed 15 September</t>
    </r>
    <r>
      <rPr>
        <rFont val="PT Sans"/>
        <color rgb="FF696158"/>
        <sz val="10.0"/>
      </rPr>
      <t xml:space="preserve">. Classes </t>
    </r>
    <r>
      <rPr>
        <rFont val="PT Sans"/>
        <color rgb="FF1155CC"/>
        <sz val="10.0"/>
        <u/>
      </rPr>
      <t>resumed virtually on 4 January</t>
    </r>
    <r>
      <rPr>
        <rFont val="PT Sans"/>
        <color rgb="FF696158"/>
        <sz val="10.0"/>
      </rPr>
      <t xml:space="preserve"> for all students for a week. Most students</t>
    </r>
    <r>
      <rPr>
        <rFont val="PT Sans"/>
        <color rgb="FF1155CC"/>
        <sz val="10.0"/>
        <u/>
      </rPr>
      <t xml:space="preserve"> returned to in-person learning on 11 January.</t>
    </r>
    <r>
      <rPr>
        <rFont val="PT Sans"/>
        <color rgb="FF696158"/>
        <sz val="10.0"/>
      </rPr>
      <t xml:space="preserve"> Schools closed again in Feburary, but r</t>
    </r>
    <r>
      <rPr>
        <rFont val="PT Sans"/>
        <color rgb="FF1155CC"/>
        <sz val="10.0"/>
        <u/>
      </rPr>
      <t>eopened by the 22nd with a new restriction that all stucents wear masks</t>
    </r>
    <r>
      <rPr>
        <rFont val="PT Sans"/>
        <color rgb="FF696158"/>
        <sz val="10.0"/>
      </rPr>
      <t>. In schools without space for sufficient physical distancing, classes may be split, with one group physically present and the other learning remotely, he said. Groups also could have face-to-face teaching in the morning and remote learning in the afternoon, Meisch said. Students in the first and final years of secondary school will keep coming to schools rather than working remotely. ]</t>
    </r>
  </si>
  <si>
    <r>
      <rPr>
        <rFont val="PT Sans"/>
        <color rgb="FF696158"/>
        <sz val="10.0"/>
      </rPr>
      <t xml:space="preserve">Schools closed for a week in January after the Christmas holiday. Schools </t>
    </r>
    <r>
      <rPr>
        <rFont val="PT Sans"/>
        <color rgb="FF1155CC"/>
        <sz val="10.0"/>
        <u/>
      </rPr>
      <t>closed once again in February</t>
    </r>
    <r>
      <rPr>
        <rFont val="PT Sans"/>
        <color rgb="FF696158"/>
        <sz val="10.0"/>
      </rPr>
      <t xml:space="preserve"> for two weeks.</t>
    </r>
  </si>
  <si>
    <r>
      <rPr>
        <rFont val="PT Sans"/>
        <color rgb="FF1155CC"/>
        <u/>
      </rPr>
      <t>Students split into two groups during initial reopening</t>
    </r>
    <r>
      <rPr>
        <rFont val="PT Sans"/>
      </rPr>
      <t>; one group came to school for one week while the other studied remotely.</t>
    </r>
  </si>
  <si>
    <t>"Classes were split into smaller groups of a maximum of 10 children (12 for "Cycle 4"). Classes will also alternate on a weekly basis. This means that each group will have to be physically present every second week."</t>
  </si>
  <si>
    <r>
      <rPr>
        <rFont val="PT Sans"/>
        <color rgb="FF696158"/>
      </rPr>
      <t xml:space="preserve">"A number of additional safety measures have been implemented. School desks are placed apart and classes have their breaks at different times. Some exceptions apply for the Cycle 1, which includes the two mandatory years of kindergarten. The youngest children do not have to wear face masks and can move more freely inside the classroom." Physical education remains cancelled, while school cafeterias need to stay closed as well. Masks will be mandatory for the way to school and back. </t>
    </r>
    <r>
      <rPr>
        <rFont val="PT Sans"/>
        <color rgb="FF1155CC"/>
        <u/>
      </rPr>
      <t>Some measures updated</t>
    </r>
    <r>
      <rPr>
        <rFont val="PT Sans"/>
        <color rgb="FF696158"/>
      </rPr>
      <t xml:space="preserve"> for new academic year.</t>
    </r>
  </si>
  <si>
    <r>
      <rPr>
        <rFont val="PT Sans"/>
      </rPr>
      <t xml:space="preserve">If the infection of a student or teaching staff is confirmed in a school, said institution will not be closed, minister Meisch emphasised. People in direct contact with the infected person will be tested and isolated, as is already practice in businesses still operating under the corona pandemic. </t>
    </r>
    <r>
      <rPr>
        <rFont val="PT Sans"/>
        <color rgb="FF1155CC"/>
        <u/>
      </rPr>
      <t>Covid website</t>
    </r>
    <r>
      <rPr>
        <rFont val="PT Sans"/>
      </rPr>
      <t xml:space="preserve"> has information as well.</t>
    </r>
  </si>
  <si>
    <t>Yes; Vulnerable students and teachers are still advised to stay home. The content of missed classes will thus be made available via live recordings.</t>
  </si>
  <si>
    <r>
      <rPr>
        <rFont val="PT Sans"/>
        <sz val="10.0"/>
      </rPr>
      <t xml:space="preserve">Teachers not mentioned in the two phases currently planned. Other categories are </t>
    </r>
    <r>
      <rPr>
        <rFont val="PT Sans"/>
        <color rgb="FF1155CC"/>
        <sz val="10.0"/>
        <u/>
      </rPr>
      <t>yet to be determined</t>
    </r>
    <r>
      <rPr>
        <rFont val="PT Sans"/>
        <sz val="10.0"/>
      </rPr>
      <t>.</t>
    </r>
  </si>
  <si>
    <t>https://menej.gouvernement.lu/en/actualites.gouvernement%2Ben%2Bactualites%2Btoutes_actualites%2Barticles%2B2020%2B04-avril%2B16-meisch-reprise-cours.html</t>
  </si>
  <si>
    <r>
      <rPr>
        <rFont val="PT Sans"/>
        <color rgb="FF696158"/>
        <u/>
      </rPr>
      <t xml:space="preserve">https://today.rtl.lu/news/luxembourg/a/1523695.html
</t>
    </r>
    <r>
      <rPr>
        <rFont val="PT Sans"/>
        <color rgb="FF1155CC"/>
        <u/>
      </rPr>
      <t>https://today.rtl.lu/news/luxembourg/a/1502746.html
https://delano.lu/d/detail/news/2020-21-academic-year-testing-will-be-more-targeted/211499</t>
    </r>
  </si>
  <si>
    <t>https://today.rtl.lu/news/luxembourg/a/1575743.html</t>
  </si>
  <si>
    <r>
      <rPr>
        <rFont val="PT Sans"/>
        <color rgb="FF696158"/>
        <sz val="10.0"/>
      </rPr>
      <t xml:space="preserve">In AUust 2021, it was announced that non-tertiary </t>
    </r>
    <r>
      <rPr>
        <rFont val="PT Sans"/>
        <color rgb="FF1155CC"/>
        <sz val="10.0"/>
        <u/>
      </rPr>
      <t>students will start school as scheduled in September,</t>
    </r>
    <r>
      <rPr>
        <rFont val="PT Sans"/>
        <color rgb="FF696158"/>
        <sz val="10.0"/>
      </rPr>
      <t xml:space="preserve"> higher education students may resume their face-to-face teaching. </t>
    </r>
    <r>
      <rPr>
        <rFont val="PT Sans"/>
        <color rgb="FF1155CC"/>
        <sz val="10.0"/>
        <u/>
      </rPr>
      <t>New school year began September 1, 2021</t>
    </r>
    <r>
      <rPr>
        <rFont val="PT Sans"/>
        <color rgb="FF696158"/>
        <sz val="10.0"/>
      </rPr>
      <t>.
[Previously: The city’s 13,248 senior-secondary-school students can go back to</t>
    </r>
    <r>
      <rPr>
        <rFont val="PT Sans"/>
        <color rgb="FF696158"/>
        <sz val="10.0"/>
      </rPr>
      <t xml:space="preserve"> </t>
    </r>
    <r>
      <rPr>
        <rFont val="PT Sans"/>
        <color rgb="FF1155CC"/>
        <sz val="10.0"/>
        <u/>
      </rPr>
      <t>class on May 4</t>
    </r>
    <r>
      <rPr>
        <rFont val="PT Sans"/>
        <color rgb="FF696158"/>
        <sz val="10.0"/>
      </rPr>
      <t>, while its 14,341 junior-high-school students can do so on May 11. The Education Bureau will decide when to resume classes for students of primary schools, kindergartens and special education schools. Primary 1 to 3 students</t>
    </r>
    <r>
      <rPr>
        <rFont val="PT Sans"/>
        <color rgb="FF696158"/>
        <sz val="10.0"/>
      </rPr>
      <t xml:space="preserve"> </t>
    </r>
    <r>
      <rPr>
        <rFont val="PT Sans"/>
        <color rgb="FF1155CC"/>
        <sz val="10.0"/>
        <u/>
      </rPr>
      <t>resumed classes</t>
    </r>
    <r>
      <rPr>
        <rFont val="PT Sans"/>
        <color rgb="FF696158"/>
        <sz val="10.0"/>
      </rPr>
      <t xml:space="preserve"> June 1st and 2nd of 2020. New academic year</t>
    </r>
    <r>
      <rPr>
        <rFont val="PT Sans"/>
        <color rgb="FF696158"/>
        <sz val="10.0"/>
      </rPr>
      <t xml:space="preserve"> </t>
    </r>
    <r>
      <rPr>
        <rFont val="PT Sans"/>
        <color rgb="FF1155CC"/>
        <sz val="10.0"/>
        <u/>
      </rPr>
      <t>began on 1 September</t>
    </r>
    <r>
      <rPr>
        <rFont val="PT Sans"/>
        <color rgb="FF696158"/>
        <sz val="10.0"/>
      </rPr>
      <t xml:space="preserve"> for most schools. Education and Youth Development Bureau </t>
    </r>
    <r>
      <rPr>
        <rFont val="PT Sans"/>
        <color rgb="FF1155CC"/>
        <sz val="10.0"/>
        <u/>
      </rPr>
      <t>continues to post about events happening</t>
    </r>
    <r>
      <rPr>
        <rFont val="PT Sans"/>
        <color rgb="FF696158"/>
        <sz val="10.0"/>
      </rPr>
      <t xml:space="preserve"> in schools across the city.]</t>
    </r>
  </si>
  <si>
    <t>Senior secondary students began first with unio high school beginning a week later. No word yet on when primary school students will begin.</t>
  </si>
  <si>
    <t>Schools are also “required to thoroughly clean and disinfect their ‘campuses'” before the new school year begins, according to a note released by authorities in mid-August. Social detachment, the mandatory use of a mask and temperature measurement should remain mandatory.</t>
  </si>
  <si>
    <t>https://news.cgtn.com/news/2020-04-23/Schools-reopening-in-Macao-is-a-positive-step-PVsaLIf4xa/index.html</t>
  </si>
  <si>
    <t>https://asiatimes.com/2020/04/macau-to-reopen-schools-while-hk-struggling/
https://plataformamedia.com/en/2020/08/31/macau-guarantees-that-everything-is-ready-for-return-to-school-on-tuesday/</t>
  </si>
  <si>
    <r>
      <rPr>
        <rFont val="PT Sans"/>
        <color rgb="FF696158"/>
        <sz val="10.0"/>
      </rPr>
      <t xml:space="preserve">Students who will be taking exams </t>
    </r>
    <r>
      <rPr>
        <rFont val="PT Sans"/>
        <color rgb="FF1155CC"/>
        <sz val="10.0"/>
        <u/>
      </rPr>
      <t>began returning to schools</t>
    </r>
    <r>
      <rPr>
        <rFont val="PT Sans"/>
        <color rgb="FF696158"/>
        <sz val="10.0"/>
      </rPr>
      <t xml:space="preserve"> on May 5, 2021.
[Previously: Phased reopening beginning with high school students who are studying for exams. Gov shared </t>
    </r>
    <r>
      <rPr>
        <rFont val="PT Sans"/>
        <color rgb="FF1155CC"/>
        <sz val="10.0"/>
        <u/>
      </rPr>
      <t>plans for reopening tertiary institutions</t>
    </r>
    <r>
      <rPr>
        <rFont val="PT Sans"/>
        <color rgb="FF696158"/>
        <sz val="10.0"/>
      </rPr>
      <t xml:space="preserve"> in May. French schools opened for staff 1 September and </t>
    </r>
    <r>
      <rPr>
        <rFont val="PT Sans"/>
        <color rgb="FF1155CC"/>
        <sz val="10.0"/>
        <u/>
      </rPr>
      <t>for students 2 September, though fully remote at first</t>
    </r>
    <r>
      <rPr>
        <rFont val="PT Sans"/>
        <color rgb="FF696158"/>
        <sz val="10.0"/>
      </rPr>
      <t xml:space="preserve">. French schools opened for students in person starting 14 September.  The start of the school year for </t>
    </r>
    <r>
      <rPr>
        <rFont val="PT Sans"/>
        <color rgb="FF1155CC"/>
        <sz val="10.0"/>
        <u/>
      </rPr>
      <t>primary and secondary students scheduled for 26 October</t>
    </r>
    <r>
      <rPr>
        <rFont val="PT Sans"/>
        <color rgb="FF696158"/>
        <sz val="10.0"/>
      </rPr>
      <t xml:space="preserve">. Higher education </t>
    </r>
    <r>
      <rPr>
        <rFont val="PT Sans"/>
        <color rgb="FF1155CC"/>
        <sz val="10.0"/>
        <u/>
      </rPr>
      <t>resumes 2 November</t>
    </r>
    <r>
      <rPr>
        <rFont val="PT Sans"/>
        <color rgb="FF696158"/>
        <sz val="10.0"/>
      </rPr>
      <t xml:space="preserve">. President Andry Rajoelina announced strengthened measures to combat COVID-19, April 3. A state of health emergency will be enforced for 15 days, during which </t>
    </r>
    <r>
      <rPr>
        <rFont val="PT Sans"/>
        <color rgb="FF1155CC"/>
        <sz val="10.0"/>
        <u/>
      </rPr>
      <t>schools and universities will be closed</t>
    </r>
    <r>
      <rPr>
        <rFont val="PT Sans"/>
        <color rgb="FF696158"/>
        <sz val="10.0"/>
      </rPr>
      <t xml:space="preserve">. Meaasures </t>
    </r>
    <r>
      <rPr>
        <rFont val="PT Sans"/>
        <color rgb="FF1155CC"/>
        <sz val="10.0"/>
        <u/>
      </rPr>
      <t xml:space="preserve">extended </t>
    </r>
    <r>
      <rPr>
        <rFont val="PT Sans"/>
        <color rgb="FF696158"/>
        <sz val="10.0"/>
      </rPr>
      <t xml:space="preserve">through at least May 3, with schools remaining closed. ] </t>
    </r>
  </si>
  <si>
    <t>High Schools reopened first</t>
  </si>
  <si>
    <r>
      <rPr>
        <rFont val="PT Sans"/>
      </rPr>
      <t xml:space="preserve">FEKRIMPAMA, as a union advocating health and social security, training and decent work for teachers, has </t>
    </r>
    <r>
      <rPr>
        <rFont val="PT Sans"/>
        <color rgb="FF1155CC"/>
        <u/>
      </rPr>
      <t>put forward a number of recommendations for the reopening of schools</t>
    </r>
    <r>
      <rPr>
        <rFont val="PT Sans"/>
      </rPr>
      <t xml:space="preserve"> (public and private), which the Madagascar government should consider.</t>
    </r>
  </si>
  <si>
    <t>In Madagascar, the strategies for all schools consist of the distribution of mouth covers, the distribution of soaps, awareness raising among students and teachers, and disinfection of classrooms.</t>
  </si>
  <si>
    <r>
      <rPr>
        <rFont val="PT Sans"/>
      </rPr>
      <t xml:space="preserve">In late March 2020, the UNICEF office in Madagascar received a GPE grant of US$70,000 to support the Ministry of Education in planning its response to the coronavirus (COVID-19) pandemic. Also received </t>
    </r>
    <r>
      <rPr>
        <rFont val="PT Sans"/>
        <color rgb="FF1155CC"/>
        <u/>
      </rPr>
      <t>US$15 million grant</t>
    </r>
    <r>
      <rPr>
        <rFont val="PT Sans"/>
      </rPr>
      <t xml:space="preserve"> will provide online training to about 4.3 million students (50% of them girls) and 20,000 teachers from landlocked areas.</t>
    </r>
  </si>
  <si>
    <r>
      <rPr>
        <rFont val="PT Sans"/>
      </rPr>
      <t xml:space="preserve">Students </t>
    </r>
    <r>
      <rPr>
        <rFont val="PT Sans"/>
        <color rgb="FF1155CC"/>
        <u/>
      </rPr>
      <t>expelled for refusing to take herbal tea</t>
    </r>
    <r>
      <rPr>
        <rFont val="PT Sans"/>
      </rPr>
      <t xml:space="preserve"> the </t>
    </r>
    <r>
      <rPr>
        <rFont val="PT Sans"/>
        <color rgb="FF1155CC"/>
        <u/>
      </rPr>
      <t>president claims prevents and cures COVID</t>
    </r>
    <r>
      <rPr>
        <rFont val="PT Sans"/>
      </rPr>
      <t>.</t>
    </r>
  </si>
  <si>
    <t>https://lexpress.mg/07/09/2020/enseignement-les-rentrees-scolaires-et-universitaires-fixees/</t>
  </si>
  <si>
    <r>
      <rPr>
        <rFont val="PT Sans"/>
        <color rgb="FF1155CC"/>
        <u/>
      </rPr>
      <t xml:space="preserve">https://en.unesco.org/news/13-billion-learners-are-still-affected-school-university-closures-educational-institutions
https://www.lemonde.fr/international/article/2020/04/28/de-la-chine-a-madagascar-une-rentree-des-classes-sous-surveillance-a-l-heure-du-covid-19_6038021_3210.html
</t>
    </r>
    <r>
      <rPr>
        <rFont val="PT Sans"/>
        <color rgb="FF1155CC"/>
        <u/>
      </rPr>
      <t>https://www.unicef.org/madagascar/communiqu%C3%A9s-de-presse/de-nouvelles-orientations-fournissent-une-feuille-de-route-pour-rouvrir-les</t>
    </r>
    <r>
      <rPr>
        <rFont val="PT Sans"/>
        <color rgb="FF1155CC"/>
        <u/>
      </rPr>
      <t xml:space="preserve">
</t>
    </r>
  </si>
  <si>
    <r>
      <rPr>
        <rFont val="PT Sans"/>
        <color rgb="FF1155CC"/>
        <sz val="10.0"/>
        <u/>
      </rPr>
      <t xml:space="preserve">Updated academic calendar </t>
    </r>
    <r>
      <rPr>
        <rFont val="PT Sans"/>
        <color rgb="FF000000"/>
        <sz val="10.0"/>
        <u/>
      </rPr>
      <t xml:space="preserve">has been released. Students </t>
    </r>
    <r>
      <rPr>
        <rFont val="PT Sans"/>
        <color rgb="FF1155CC"/>
        <sz val="10.0"/>
        <u/>
      </rPr>
      <t>continue to attend classes</t>
    </r>
    <r>
      <rPr>
        <rFont val="PT Sans"/>
        <color rgb="FF000000"/>
        <sz val="10.0"/>
        <u/>
      </rPr>
      <t xml:space="preserve"> and follow health protocols.
[Previously: Ministry of educatio</t>
    </r>
    <r>
      <rPr>
        <rFont val="PT Sans"/>
        <color rgb="FF000000"/>
        <sz val="10.0"/>
        <u/>
      </rPr>
      <t xml:space="preserve">n </t>
    </r>
    <r>
      <rPr>
        <rFont val="PT Sans"/>
        <color rgb="FF1155CC"/>
        <sz val="10.0"/>
        <u/>
      </rPr>
      <t>withdrew their plan to reopen schools on July 13</t>
    </r>
    <r>
      <rPr>
        <rFont val="PT Sans"/>
        <color rgb="FF1155CC"/>
        <sz val="10.0"/>
        <u/>
      </rPr>
      <t>th</t>
    </r>
    <r>
      <rPr>
        <rFont val="PT Sans"/>
        <color rgb="FF000000"/>
        <sz val="10.0"/>
        <u/>
      </rPr>
      <t xml:space="preserve"> due to an increase on number COVID cases</t>
    </r>
    <r>
      <rPr>
        <rFont val="PT Sans"/>
        <color rgb="FF000000"/>
        <sz val="10.0"/>
        <u/>
      </rPr>
      <t>.</t>
    </r>
    <r>
      <rPr>
        <rFont val="PT Sans"/>
        <color rgb="FF1155CC"/>
        <sz val="10.0"/>
        <u/>
      </rPr>
      <t xml:space="preserve"> Classes resumed on 7 September for students sitting final exams and 4th year college student</t>
    </r>
    <r>
      <rPr>
        <rFont val="PT Sans"/>
        <color rgb="FF1155CC"/>
        <sz val="10.0"/>
        <u/>
      </rPr>
      <t>s.</t>
    </r>
    <r>
      <rPr>
        <rFont val="PT Sans"/>
        <color rgb="FF000000"/>
        <sz val="10.0"/>
        <u/>
      </rPr>
      <t xml:space="preserve"> Classes for younger grades bega</t>
    </r>
    <r>
      <rPr>
        <rFont val="PT Sans"/>
        <color rgb="FF000000"/>
        <sz val="10.0"/>
        <u/>
      </rPr>
      <t xml:space="preserve">n </t>
    </r>
    <r>
      <rPr>
        <rFont val="PT Sans"/>
        <color rgb="FF1155CC"/>
        <sz val="10.0"/>
        <u/>
      </rPr>
      <t>12 Octob</t>
    </r>
    <r>
      <rPr>
        <rFont val="PT Sans"/>
        <color rgb="FF1155CC"/>
        <sz val="10.0"/>
        <u/>
      </rPr>
      <t>er</t>
    </r>
    <r>
      <rPr>
        <rFont val="PT Sans"/>
        <color rgb="FF000000"/>
        <sz val="10.0"/>
        <u/>
      </rPr>
      <t xml:space="preserve">.  New lockdown measures </t>
    </r>
    <r>
      <rPr>
        <rFont val="PT Sans"/>
        <color rgb="FF1155CC"/>
        <sz val="10.0"/>
        <u/>
      </rPr>
      <t>forced schools to close</t>
    </r>
    <r>
      <rPr>
        <rFont val="PT Sans"/>
        <color rgb="FF000000"/>
        <sz val="10.0"/>
        <u/>
      </rPr>
      <t xml:space="preserve"> in January. </t>
    </r>
    <r>
      <rPr>
        <rFont val="PT Sans"/>
        <color rgb="FF1155CC"/>
        <sz val="10.0"/>
        <u/>
      </rPr>
      <t>Classes resumed 22 February</t>
    </r>
    <r>
      <rPr>
        <rFont val="PT Sans"/>
        <color rgb="FF000000"/>
        <sz val="10.0"/>
        <u/>
      </rPr>
      <t xml:space="preserve"> 2021. On April 6, 2021, in-person education in Malawi was put on hold as the </t>
    </r>
    <r>
      <rPr>
        <rFont val="PT Sans"/>
        <color rgb="FF1155CC"/>
        <sz val="10.0"/>
        <u/>
      </rPr>
      <t>nation’s teachers left their classrooms and refused to return</t>
    </r>
    <r>
      <rPr>
        <rFont val="PT Sans"/>
        <color rgb="FF000000"/>
        <sz val="10.0"/>
        <u/>
      </rPr>
      <t>. The boycott was in response to a dispute between the Teachers Union of Malawi (TUM) and the federal government.]</t>
    </r>
  </si>
  <si>
    <t>New lockdown restrictions included closure of schools due to a spike in cases.</t>
  </si>
  <si>
    <t>Students sitting for final exams and fourth year college students resumed classes first.</t>
  </si>
  <si>
    <r>
      <rPr>
        <rFont val="PT Sans"/>
      </rPr>
      <t xml:space="preserve">In April, </t>
    </r>
    <r>
      <rPr>
        <rFont val="PT Sans"/>
        <color rgb="FF1155CC"/>
        <u/>
      </rPr>
      <t>teachers demanded salaries</t>
    </r>
    <r>
      <rPr>
        <rFont val="PT Sans"/>
      </rPr>
      <t xml:space="preserve"> before lockdown. Teachers Union of Malawi (TUM) and the Private Schools Employees Union of Malawi (PSEUM) are </t>
    </r>
    <r>
      <rPr>
        <rFont val="PT Sans"/>
        <color rgb="FF1155CC"/>
        <u/>
      </rPr>
      <t>rallying to protect vulnerable learners from Covid fallout</t>
    </r>
    <r>
      <rPr>
        <rFont val="PT Sans"/>
      </rPr>
      <t xml:space="preserve"> by stopping child labor. </t>
    </r>
  </si>
  <si>
    <r>
      <rPr>
        <rFont val="PT Sans"/>
        <sz val="10.0"/>
      </rPr>
      <t xml:space="preserve">Chakwera said his government will administer the vaccine to 20 percent of the population for a start, with frontline workers, the elderly, and those with underlying conditions </t>
    </r>
    <r>
      <rPr>
        <rFont val="PT Sans"/>
        <color rgb="FF1155CC"/>
        <sz val="10.0"/>
        <u/>
      </rPr>
      <t>as a priority</t>
    </r>
    <r>
      <rPr>
        <rFont val="PT Sans"/>
        <sz val="10.0"/>
      </rPr>
      <t>.</t>
    </r>
  </si>
  <si>
    <r>
      <rPr>
        <rFont val="PT Sans"/>
        <color rgb="FF1155CC"/>
        <u/>
      </rPr>
      <t>Rise in teen pregnancy and early marriage</t>
    </r>
    <r>
      <rPr>
        <rFont val="PT Sans"/>
      </rPr>
      <t xml:space="preserve"> during COVID lockdowns</t>
    </r>
  </si>
  <si>
    <t>https://www.voanews.com/covid-19-pandemic/malawi-reopen-schools-phases-september-7</t>
  </si>
  <si>
    <r>
      <rPr>
        <rFont val="PT Sans"/>
        <color rgb="FF000000"/>
        <sz val="10.0"/>
        <u/>
      </rPr>
      <t xml:space="preserve">All schools in Malaysia will carry out </t>
    </r>
    <r>
      <rPr>
        <rFont val="PT Sans"/>
        <color rgb="FF1155CC"/>
        <sz val="10.0"/>
        <u/>
      </rPr>
      <t>home-based teaching and learning for the new school term</t>
    </r>
    <r>
      <rPr>
        <rFont val="PT Sans"/>
        <color rgb="FF000000"/>
        <sz val="10.0"/>
        <u/>
      </rPr>
      <t xml:space="preserve"> beginning mid-June 2021. </t>
    </r>
    <r>
      <rPr>
        <rFont val="PT Sans"/>
        <color rgb="FF1155CC"/>
        <sz val="10.0"/>
        <u/>
      </rPr>
      <t>Secondary schools resumed on June 24</t>
    </r>
    <r>
      <rPr>
        <rFont val="PT Sans"/>
        <color rgb="FF000000"/>
        <sz val="10.0"/>
        <u/>
      </rPr>
      <t xml:space="preserve">, 2021. Schools across the country will </t>
    </r>
    <r>
      <rPr>
        <rFont val="PT Sans"/>
        <color rgb="FF1155CC"/>
        <sz val="10.0"/>
        <u/>
      </rPr>
      <t>resume face-to-face classes in stages from Sept 1 2021</t>
    </r>
    <r>
      <rPr>
        <rFont val="PT Sans"/>
        <color rgb="FF000000"/>
        <sz val="10.0"/>
        <u/>
      </rPr>
      <t xml:space="preserve">, the education ministry announced in July. </t>
    </r>
    <r>
      <rPr>
        <rFont val="PT Sans"/>
        <color rgb="FF1155CC"/>
        <sz val="10.0"/>
        <u/>
      </rPr>
      <t>Teachers</t>
    </r>
    <r>
      <rPr>
        <rFont val="PT Sans"/>
        <color rgb="FF000000"/>
        <sz val="10.0"/>
        <u/>
      </rPr>
      <t xml:space="preserve"> wanted the September opening delayed. The federal government has </t>
    </r>
    <r>
      <rPr>
        <rFont val="PT Sans"/>
        <color rgb="FF1155CC"/>
        <sz val="10.0"/>
        <u/>
      </rPr>
      <t>postponed the resumption of physical lessons</t>
    </r>
    <r>
      <rPr>
        <rFont val="PT Sans"/>
        <color rgb="FF000000"/>
        <sz val="10.0"/>
        <u/>
      </rPr>
      <t xml:space="preserve"> at schools nationwide by a month to October 3 2021, Senior Education Minister Datuk Radzi Jidin announced.</t>
    </r>
    <r>
      <rPr>
        <rFont val="PT Sans"/>
        <color rgb="FF1155CC"/>
        <sz val="10.0"/>
        <u/>
      </rPr>
      <t xml:space="preserve">
</t>
    </r>
    <r>
      <rPr>
        <rFont val="PT Sans"/>
        <color rgb="FF434343"/>
        <sz val="10.0"/>
        <u/>
      </rPr>
      <t xml:space="preserve">
[Previousl</t>
    </r>
    <r>
      <rPr>
        <rFont val="PT Sans"/>
        <color rgb="FF434343"/>
        <sz val="10.0"/>
        <u/>
      </rPr>
      <t>y:</t>
    </r>
    <r>
      <rPr>
        <rFont val="PT Sans"/>
        <color rgb="FF1155CC"/>
        <sz val="10.0"/>
        <u/>
      </rPr>
      <t xml:space="preserve"> Ministry plans to start reopening from the 24 J</t>
    </r>
    <r>
      <rPr>
        <rFont val="PT Sans"/>
        <color rgb="FF1155CC"/>
        <sz val="10.0"/>
        <u/>
      </rPr>
      <t>une</t>
    </r>
    <r>
      <rPr>
        <rFont val="PT Sans"/>
        <color rgb="FF000000"/>
        <sz val="10.0"/>
        <u/>
      </rPr>
      <t xml:space="preserve">  using </t>
    </r>
    <r>
      <rPr>
        <rFont val="PT Sans"/>
        <color rgb="FF1155CC"/>
        <sz val="10.0"/>
        <u/>
      </rPr>
      <t>three different safety models</t>
    </r>
    <r>
      <rPr>
        <rFont val="PT Sans"/>
        <color rgb="FF000000"/>
        <sz val="10.0"/>
        <u/>
      </rPr>
      <t>. Currently preparing schools to meet health and safety measures.</t>
    </r>
    <r>
      <rPr>
        <rFont val="PT Sans"/>
        <color rgb="FF000000"/>
        <sz val="10.0"/>
        <u/>
      </rPr>
      <t xml:space="preserve"> </t>
    </r>
    <r>
      <rPr>
        <rFont val="PT Sans"/>
        <color rgb="FF1155CC"/>
        <sz val="10.0"/>
        <u/>
      </rPr>
      <t>15 July was the first day of reopening of school session</t>
    </r>
    <r>
      <rPr>
        <rFont val="PT Sans"/>
        <color rgb="FF1155CC"/>
        <sz val="10.0"/>
        <u/>
      </rPr>
      <t>s</t>
    </r>
    <r>
      <rPr>
        <rFont val="PT Sans"/>
        <color rgb="FF000000"/>
        <sz val="10.0"/>
        <u/>
      </rPr>
      <t xml:space="preserve"> for Forms One to Four students and Years Five to Six pupils, as well as those in the remove classes, pre-schools and kindergartens. </t>
    </r>
    <r>
      <rPr>
        <rFont val="PT Sans"/>
        <color rgb="FF1155CC"/>
        <sz val="10.0"/>
        <u/>
      </rPr>
      <t>Some areas postponed reopening</t>
    </r>
    <r>
      <rPr>
        <rFont val="PT Sans"/>
        <color rgb="FF000000"/>
        <sz val="10.0"/>
        <u/>
      </rPr>
      <t xml:space="preserve"> due to a rise in cases. Schools in Sarawak </t>
    </r>
    <r>
      <rPr>
        <rFont val="PT Sans"/>
        <color rgb="FF1155CC"/>
        <sz val="10.0"/>
        <u/>
      </rPr>
      <t>reopened 17 August</t>
    </r>
    <r>
      <rPr>
        <rFont val="PT Sans"/>
        <color rgb="FF000000"/>
        <sz val="10.0"/>
        <u/>
      </rPr>
      <t xml:space="preserve">. Some </t>
    </r>
    <r>
      <rPr>
        <rFont val="PT Sans"/>
        <color rgb="FF1155CC"/>
        <sz val="10.0"/>
        <u/>
      </rPr>
      <t>parents are still wary</t>
    </r>
    <r>
      <rPr>
        <rFont val="PT Sans"/>
        <color rgb="FF000000"/>
        <sz val="10.0"/>
        <u/>
      </rPr>
      <t xml:space="preserve"> and did not send their children to school. </t>
    </r>
    <r>
      <rPr>
        <rFont val="PT Sans"/>
        <color rgb="FF1155CC"/>
        <sz val="10.0"/>
        <u/>
      </rPr>
      <t>MoE announced schools would close from 9 November</t>
    </r>
    <r>
      <rPr>
        <rFont val="PT Sans"/>
        <color rgb="FF000000"/>
        <sz val="10.0"/>
        <u/>
      </rPr>
      <t xml:space="preserve">. In accordance with the school academic calendar for 2021 that was announced earlier, the school term will start on Jan 20, 2021. All primary school students will start face-to-face learning on that date, the minister said. Schools were expected to resume face-to-face classes on 20 Jan, but a rise in cases forced Ministry to only open to exam classes, with </t>
    </r>
    <r>
      <rPr>
        <rFont val="PT Sans"/>
        <color rgb="FF1155CC"/>
        <sz val="10.0"/>
        <u/>
      </rPr>
      <t>other students will take part in distance learning</t>
    </r>
    <r>
      <rPr>
        <rFont val="PT Sans"/>
        <color rgb="FF000000"/>
        <sz val="10.0"/>
        <u/>
      </rPr>
      <t xml:space="preserve">. Phased </t>
    </r>
    <r>
      <rPr>
        <rFont val="PT Sans"/>
        <color rgb="FF1155CC"/>
        <sz val="10.0"/>
        <u/>
      </rPr>
      <t>reopening of all schools began in March</t>
    </r>
    <r>
      <rPr>
        <rFont val="PT Sans"/>
        <color rgb="FF000000"/>
        <sz val="10.0"/>
        <u/>
      </rPr>
      <t xml:space="preserve"> 2021 with primary school students. </t>
    </r>
    <r>
      <rPr>
        <rFont val="PT Sans"/>
        <color rgb="FF1155CC"/>
        <sz val="10.0"/>
        <u/>
      </rPr>
      <t xml:space="preserve">All schools open by April 5 </t>
    </r>
    <r>
      <rPr>
        <rFont val="PT Sans"/>
        <color rgb="FF000000"/>
        <sz val="10.0"/>
        <u/>
      </rPr>
      <t xml:space="preserve">2021 with secondary returning to in-person classes. The Education Ministry has ordered the </t>
    </r>
    <r>
      <rPr>
        <rFont val="PT Sans"/>
        <color rgb="FF1155CC"/>
        <sz val="10.0"/>
        <u/>
      </rPr>
      <t>closure of all schools</t>
    </r>
    <r>
      <rPr>
        <rFont val="PT Sans"/>
        <color rgb="FF000000"/>
        <sz val="10.0"/>
        <u/>
      </rPr>
      <t xml:space="preserve"> in the Federal Territories of Kuala Lumpur and Putrajaya from May 6 until the Hari Raya Aidilfitri holidays end. Classes will be held online for students from May 16-28.</t>
    </r>
    <r>
      <rPr>
        <rFont val="PT Sans"/>
        <color rgb="FF1155CC"/>
        <sz val="10.0"/>
        <u/>
      </rPr>
      <t xml:space="preserve"> Total lockdown</t>
    </r>
    <r>
      <rPr>
        <rFont val="PT Sans"/>
        <color rgb="FF000000"/>
        <sz val="10.0"/>
        <u/>
      </rPr>
      <t xml:space="preserve"> put in place from June 1-14, 2021.] Check MoE for updates (see sources)</t>
    </r>
  </si>
  <si>
    <t>Schools closed on 9 November in an effort to curb the spread of covid. Localized closures in May 2021.</t>
  </si>
  <si>
    <t>Schools reopened in stages, beginning with students facing public examinations and equivalent international school examinations this year.</t>
  </si>
  <si>
    <r>
      <rPr>
        <rFont val="PT Sans"/>
        <sz val="10.0"/>
      </rPr>
      <t xml:space="preserve">Muhyiddin said </t>
    </r>
    <r>
      <rPr>
        <rFont val="PT Sans"/>
        <color rgb="FF1155CC"/>
        <sz val="10.0"/>
        <u/>
      </rPr>
      <t>Malaysia would prioritise</t>
    </r>
    <r>
      <rPr>
        <rFont val="PT Sans"/>
        <sz val="10.0"/>
      </rPr>
      <t xml:space="preserve"> high-risk groups, including frontliners, senior citizens, as well as those with non-communicable diseases such as heart diseases and diabetes.</t>
    </r>
  </si>
  <si>
    <t>https://www.moe.gov.my/en/pemberitahuan/announcement/gp-buka-sekolah
https://www.moe.gov.my/pemberitahuan/pengumuman/buka-semula-prasekolah</t>
  </si>
  <si>
    <t>https://www.reuters.com/article/us-health-coronavirus-malaysia-schools/malaysia-to-reopen-schools-in-stages-from-june-24-minister-idUSKBN23H13M
https://www.straitstimes.com/asia/se-asia/coronavirus-malaysia-plans-reopening-of-schools-using-three-different-safety-models</t>
  </si>
  <si>
    <t>https://www.malaymail.com/news/malaysia/2020/07/15/education-minister-says-satisfied-with-sop-compliance-as-schools-reopened-t/1884739</t>
  </si>
  <si>
    <r>
      <rPr>
        <rFont val="PT Sans"/>
        <color rgb="FF696158"/>
        <sz val="10.0"/>
      </rPr>
      <t xml:space="preserve">The </t>
    </r>
    <r>
      <rPr>
        <rFont val="PT Sans"/>
        <color rgb="FF1155CC"/>
        <sz val="10.0"/>
        <u/>
      </rPr>
      <t>2021 academic year</t>
    </r>
    <r>
      <rPr>
        <rFont val="PT Sans"/>
        <color rgb="FF696158"/>
        <sz val="10.0"/>
      </rPr>
      <t xml:space="preserve"> began August 10, 2021.</t>
    </r>
    <r>
      <rPr>
        <rFont val="PT Sans"/>
        <color rgb="FF696158"/>
        <sz val="10.0"/>
      </rPr>
      <t xml:space="preserve">
</t>
    </r>
    <r>
      <rPr>
        <rFont val="PT Sans"/>
        <color rgb="FF696158"/>
        <sz val="10.0"/>
      </rPr>
      <t xml:space="preserve">
[Previously</t>
    </r>
    <r>
      <rPr>
        <rFont val="PT Sans"/>
        <color rgb="FF696158"/>
        <sz val="10.0"/>
      </rPr>
      <t xml:space="preserve">: </t>
    </r>
    <r>
      <rPr>
        <rFont val="PT Sans"/>
        <color rgb="FF1155CC"/>
        <sz val="10.0"/>
        <u/>
      </rPr>
      <t>Phased reopening may begin for secondary by July 1</t>
    </r>
    <r>
      <rPr>
        <rFont val="PT Sans"/>
        <color rgb="FF696158"/>
        <sz val="10.0"/>
      </rPr>
      <t xml:space="preserve">. Children across </t>
    </r>
    <r>
      <rPr>
        <rFont val="PT Sans"/>
        <color rgb="FF1155CC"/>
        <sz val="10.0"/>
        <u/>
      </rPr>
      <t>Maldives headed to schools from 1 July 2020</t>
    </r>
    <r>
      <rPr>
        <rFont val="PT Sans"/>
        <color rgb="FF696158"/>
        <sz val="10.0"/>
      </rPr>
      <t xml:space="preserve">, after more than three months of school closure due to the outbreak of the Covid-19 pandemic. Schools reopened for all grades in islands without COVID-19 transmission exceptpre-school cases. However, in Male’ city and other islands with COVID19 transmission, schools reopened for students of grade 9 and above only. Second term of academic year </t>
    </r>
    <r>
      <rPr>
        <rFont val="PT Sans"/>
        <color rgb="FF1155CC"/>
        <sz val="10.0"/>
        <u/>
      </rPr>
      <t xml:space="preserve">began 10 January </t>
    </r>
    <r>
      <rPr>
        <rFont val="PT Sans"/>
        <color rgb="FF696158"/>
        <sz val="10.0"/>
      </rPr>
      <t xml:space="preserve">2021.  Schools now on </t>
    </r>
    <r>
      <rPr>
        <rFont val="PT Sans"/>
        <color rgb="FF1155CC"/>
        <sz val="10.0"/>
        <u/>
      </rPr>
      <t>summer holiday</t>
    </r>
    <r>
      <rPr>
        <rFont val="PT Sans"/>
        <color rgb="FF696158"/>
        <sz val="10.0"/>
      </rPr>
      <t>s. ]</t>
    </r>
  </si>
  <si>
    <t>Some islands only opened for 9th grade students.</t>
  </si>
  <si>
    <r>
      <rPr>
        <rFont val="PT Sans"/>
        <sz val="10.0"/>
      </rPr>
      <t xml:space="preserve">HPA has revealed that in Maldives, 3 main groups will get the vaccine first.
They are: a) Frontline Health and Social Care workers, b) Those at high risk for developing life threatening complications from the disease, who are citizens above 50 years and above, along with people between 18 to 50 years, c) Front line essential workers and residents traveling abroad </t>
    </r>
    <r>
      <rPr>
        <rFont val="PT Sans"/>
        <color rgb="FF1155CC"/>
        <sz val="10.0"/>
        <u/>
      </rPr>
      <t>(including teachers)</t>
    </r>
  </si>
  <si>
    <t>https://southasiamonitor.org/maldives/who-pledges-further-support-maldives-prepares-reopen-schools</t>
  </si>
  <si>
    <t>https://www.who.int/docs/default-source/maldives/maldives-sitrep-9-july2020.pdf?sfvrsn=6e6e278e_2#:~:text=7-,Schools%20reopen%20in%20the%20new%20normal,transmission%20except%20pre%2Dschool%20cases.</t>
  </si>
  <si>
    <r>
      <rPr>
        <rFont val="PT Sans"/>
        <color rgb="FF1155CC"/>
        <sz val="10.0"/>
        <u/>
      </rPr>
      <t>Schools were closed in January</t>
    </r>
    <r>
      <rPr>
        <rFont val="PT Sans"/>
        <color rgb="FF696158"/>
        <sz val="10.0"/>
      </rPr>
      <t xml:space="preserve"> as part of COVID restuctions put into place. </t>
    </r>
    <r>
      <rPr>
        <rFont val="PT Sans"/>
        <color rgb="FF1155CC"/>
        <sz val="10.0"/>
        <u/>
      </rPr>
      <t>Classes resumed 25 January</t>
    </r>
    <r>
      <rPr>
        <rFont val="PT Sans"/>
        <color rgb="FF696158"/>
        <sz val="10.0"/>
      </rPr>
      <t xml:space="preserve">. The government did </t>
    </r>
    <r>
      <rPr>
        <rFont val="PT Sans"/>
        <color rgb="FF1155CC"/>
        <sz val="10.0"/>
        <u/>
      </rPr>
      <t>provide masks</t>
    </r>
    <r>
      <rPr>
        <rFont val="PT Sans"/>
        <color rgb="FF696158"/>
        <sz val="10.0"/>
      </rPr>
      <t xml:space="preserve"> to distribute to students and teachers.
[Previously: Schools open only for secondary school exam students. All others won't return until the following school year.</t>
    </r>
    <r>
      <rPr>
        <rFont val="PT Sans"/>
        <color rgb="FF696158"/>
        <sz val="10.0"/>
      </rPr>
      <t xml:space="preserve">  </t>
    </r>
    <r>
      <rPr>
        <rFont val="PT Sans"/>
        <color rgb="FF1155CC"/>
        <sz val="10.0"/>
        <u/>
      </rPr>
      <t>Some private schools opened on 1 September.</t>
    </r>
    <r>
      <rPr>
        <rFont val="PT Sans"/>
        <color rgb="FF696158"/>
        <sz val="10.0"/>
      </rPr>
      <t xml:space="preserve"> Public schools remain closed pending an agreement between striking teachers and CNSP</t>
    </r>
    <r>
      <rPr>
        <rFont val="PT Sans"/>
        <color rgb="FF696158"/>
        <sz val="10.0"/>
      </rPr>
      <t xml:space="preserve">. </t>
    </r>
    <r>
      <rPr>
        <rFont val="PT Sans"/>
        <color rgb="FF1155CC"/>
        <sz val="10.0"/>
        <u/>
      </rPr>
      <t>Teachers strike ended on 12 September,</t>
    </r>
    <r>
      <rPr>
        <rFont val="PT Sans"/>
        <color rgb="FF696158"/>
        <sz val="10.0"/>
      </rPr>
      <t xml:space="preserve"> with teacher</t>
    </r>
    <r>
      <rPr>
        <rFont val="PT Sans"/>
        <color rgb="FF696158"/>
        <sz val="10.0"/>
      </rPr>
      <t xml:space="preserve">s </t>
    </r>
    <r>
      <rPr>
        <rFont val="PT Sans"/>
        <color rgb="FF1155CC"/>
        <sz val="10.0"/>
        <u/>
      </rPr>
      <t>returning to the classrooms on 14 September</t>
    </r>
    <r>
      <rPr>
        <rFont val="PT Sans"/>
        <color rgb="FF696158"/>
        <sz val="10.0"/>
      </rPr>
      <t xml:space="preserve">.]
</t>
    </r>
  </si>
  <si>
    <t>COVID restrictions forced schools to close in January.</t>
  </si>
  <si>
    <t>Schools open only for secondary school exam students.</t>
  </si>
  <si>
    <t>Resumption only for exam years. Other grades will return only in September</t>
  </si>
  <si>
    <r>
      <rPr>
        <rFont val="PT Sans"/>
        <color rgb="FF1155CC"/>
        <u/>
      </rPr>
      <t>Teachers striking</t>
    </r>
    <r>
      <rPr>
        <rFont val="PT Sans"/>
      </rPr>
      <t xml:space="preserve"> to protest reopening of schools. Strikes ended mid-september with teachers agreeing to </t>
    </r>
    <r>
      <rPr>
        <rFont val="PT Sans"/>
        <color rgb="FF1155CC"/>
        <u/>
      </rPr>
      <t>return to classrooms on 14 September</t>
    </r>
    <r>
      <rPr>
        <rFont val="PT Sans"/>
      </rPr>
      <t>.</t>
    </r>
  </si>
  <si>
    <t>Handwashing stations implemented in schools; students must wear masks</t>
  </si>
  <si>
    <r>
      <rPr>
        <rFont val="PT Sans"/>
        <sz val="10.0"/>
      </rPr>
      <t xml:space="preserve">Health minister Fanta Siby said that the </t>
    </r>
    <r>
      <rPr>
        <rFont val="PT Sans"/>
        <color rgb="FF1155CC"/>
        <sz val="10.0"/>
        <u/>
      </rPr>
      <t>vaccination would first target</t>
    </r>
    <r>
      <rPr>
        <rFont val="PT Sans"/>
        <sz val="10.0"/>
      </rPr>
      <t xml:space="preserve"> medical staff, the elderly and those with comorbidities.</t>
    </r>
  </si>
  <si>
    <t>https://www.studiotamani.org/index.php/themes/politique/24473-reprise-des-cours-des-ecoles-privees-anticipent-les-enseignants-maintiennent-leur-greve</t>
  </si>
  <si>
    <r>
      <rPr>
        <rFont val="PT Sans"/>
      </rPr>
      <t xml:space="preserve">"http://afrique.le360.ma/mali/culture/2020/06/02/30745-video-mali-reouverture-des-classes-malgre-la-propagation-du-covid-19-30745"
</t>
    </r>
    <r>
      <rPr>
        <rFont val="PT Sans"/>
        <color rgb="FF1155CC"/>
        <u/>
      </rPr>
      <t xml:space="preserve">https://www.facebook.com/ministere.educ.ensup.mali
</t>
    </r>
    <r>
      <rPr>
        <rFont val="PT Sans"/>
      </rPr>
      <t xml:space="preserve">https://www.journaldumali.com/2020/09/11/crise-scolaire-fin-de-greve-enseignants-cours-vaqueront-14-septembre/
</t>
    </r>
    <r>
      <rPr>
        <rFont val="PT Sans"/>
        <color rgb="FF1155CC"/>
        <u/>
      </rPr>
      <t>https://www.maliweb.net/education/mali-fin-de-la-greve-des-enseignants-et-reprise-des-cours-des-lundi-2895229.html</t>
    </r>
  </si>
  <si>
    <r>
      <rPr>
        <rFont val="PT Sans"/>
        <color rgb="FF696158"/>
        <sz val="10.0"/>
      </rPr>
      <t xml:space="preserve">Malta’s Health Ministry </t>
    </r>
    <r>
      <rPr>
        <rFont val="PT Sans"/>
        <color rgb="FF1155CC"/>
        <sz val="10.0"/>
        <u/>
      </rPr>
      <t>closed language schools on July 14 2021</t>
    </r>
    <r>
      <rPr>
        <rFont val="PT Sans"/>
        <color rgb="FF696158"/>
        <sz val="10.0"/>
      </rPr>
      <t xml:space="preserve"> amid a spike in new cases, which included several hundred foreign students.
[Previously: Schools will remain closed until the next school year. Distance learning opportunities will continue</t>
    </r>
    <r>
      <rPr>
        <rFont val="PT Sans"/>
        <color rgb="FF696158"/>
        <sz val="10.0"/>
      </rPr>
      <t xml:space="preserve">. </t>
    </r>
    <r>
      <rPr>
        <rFont val="PT Sans"/>
        <color rgb="FF1155CC"/>
        <sz val="10.0"/>
        <u/>
      </rPr>
      <t>Schools expected to open at the end of September using guidelines announced by the government.</t>
    </r>
    <r>
      <rPr>
        <rFont val="PT Sans"/>
        <color rgb="FF696158"/>
        <sz val="10.0"/>
      </rPr>
      <t xml:space="preserve"> However</t>
    </r>
    <r>
      <rPr>
        <rFont val="PT Sans"/>
        <color rgb="FF696158"/>
        <sz val="10.0"/>
      </rPr>
      <t xml:space="preserve">, </t>
    </r>
    <r>
      <rPr>
        <rFont val="PT Sans"/>
        <color rgb="FF1155CC"/>
        <sz val="10.0"/>
        <u/>
      </rPr>
      <t>state school parents argue this decision is premature</t>
    </r>
    <r>
      <rPr>
        <rFont val="PT Sans"/>
        <color rgb="FF696158"/>
        <sz val="10.0"/>
      </rPr>
      <t xml:space="preserve"> citing current measures to slow spread as being ineffective. </t>
    </r>
    <r>
      <rPr>
        <rFont val="PT Sans"/>
        <color rgb="FF1155CC"/>
        <sz val="10.0"/>
        <u/>
      </rPr>
      <t>Schools reopened on 28 September</t>
    </r>
    <r>
      <rPr>
        <rFont val="PT Sans"/>
        <color rgb="FF696158"/>
        <sz val="10.0"/>
      </rPr>
      <t xml:space="preserve">. Schools </t>
    </r>
    <r>
      <rPr>
        <rFont val="PT Sans"/>
        <color rgb="FF1155CC"/>
        <sz val="10.0"/>
        <u/>
      </rPr>
      <t xml:space="preserve">closed in March 2021 </t>
    </r>
    <r>
      <rPr>
        <rFont val="PT Sans"/>
        <color rgb="FF696158"/>
        <sz val="10.0"/>
      </rPr>
      <t xml:space="preserve">due to a rise in cases. On 12 April, </t>
    </r>
    <r>
      <rPr>
        <rFont val="PT Sans"/>
        <color rgb="FF1155CC"/>
        <sz val="10.0"/>
        <u/>
      </rPr>
      <t>childcare centres, kindergartens, and primary schools will open</t>
    </r>
    <r>
      <rPr>
        <rFont val="PT Sans"/>
        <color rgb="FF696158"/>
        <sz val="10.0"/>
      </rPr>
      <t>.  Two days later - on Wednesday 14 April - middle schools will open, and on Friday 16 April, secondary schools (from Form 3 to Form 5) will open their doors. ]</t>
    </r>
  </si>
  <si>
    <t>The Maltese government on March 10 ordered non-essential shops and schools to close amid a surge in COVID-19 cases on the Mediterranean island.</t>
  </si>
  <si>
    <r>
      <rPr>
        <rFont val="PT Sans"/>
      </rPr>
      <t xml:space="preserve">Fabri said discussions were ongoing with the </t>
    </r>
    <r>
      <rPr>
        <rFont val="PT Sans"/>
        <color rgb="FF1155CC"/>
        <u/>
      </rPr>
      <t>Malta Union of Teachers</t>
    </r>
    <r>
      <rPr>
        <rFont val="PT Sans"/>
      </rPr>
      <t xml:space="preserve"> on measures that would allow smaller classrooms without the need to employ more teachers. In an immediate reaction the Malta Union of Teachers welcomed the release of the guidelines but insisted this was only the first step in a long journey. </t>
    </r>
  </si>
  <si>
    <t>Children in primary schools will remain in the same classroom bubble so as to minimise the risk of transmission. In secondary schools, where students are normally expected to change classrooms, this will be kept to the minimum possible.</t>
  </si>
  <si>
    <t>Smaller classrooms, desks that are 1.5m apart, the use of masks and keeping children in bubbles will be the new normal Children will have their temperature taken upon entry into school and asked to sanitise their hands. Parents will be encouraged to drop off their children and leave so as not to create crowds outside school. Children under three will not be required to wear masks. Primary school children will be required to wear masks only in common areas, where there is a chance of mixing with other children. In secondary schools, children will be expected to wear masks all the time.</t>
  </si>
  <si>
    <r>
      <rPr>
        <rFont val="PT Sans"/>
        <color rgb="FF1155CC"/>
        <sz val="10.0"/>
        <u/>
      </rPr>
      <t>staff at schools and child-care centers included in third group</t>
    </r>
    <r>
      <rPr>
        <rFont val="PT Sans"/>
        <sz val="10.0"/>
      </rPr>
      <t xml:space="preserve"> out of four</t>
    </r>
  </si>
  <si>
    <t>Link to health protocol</t>
  </si>
  <si>
    <r>
      <rPr>
        <rFont val="PT Sans"/>
        <color rgb="FF696158"/>
      </rPr>
      <t xml:space="preserve">UNESCO
</t>
    </r>
    <r>
      <rPr>
        <rFont val="PT Sans"/>
        <color rgb="FF1155CC"/>
        <u/>
      </rPr>
      <t>https://education.gov.mt/en/Pages/educ.aspx</t>
    </r>
  </si>
  <si>
    <t>https://www.maltatoday.com.mt/news/national/104527/live_education_ministry_give_details_on_opening_of_new_scholastic_year#.X2EQPS17E1</t>
  </si>
  <si>
    <r>
      <rPr>
        <rFont val="PT Sans"/>
        <color rgb="FF696158"/>
        <sz val="10.0"/>
      </rPr>
      <t xml:space="preserve">The </t>
    </r>
    <r>
      <rPr>
        <rFont val="PT Sans"/>
        <color rgb="FF1155CC"/>
        <sz val="10.0"/>
        <u/>
      </rPr>
      <t>next academic year begins on August 9</t>
    </r>
    <r>
      <rPr>
        <rFont val="PT Sans"/>
        <color rgb="FF696158"/>
        <sz val="10.0"/>
      </rPr>
      <t xml:space="preserve">, 2021. Principal recently met to discuss the </t>
    </r>
    <r>
      <rPr>
        <rFont val="PT Sans"/>
        <color rgb="FF1155CC"/>
        <sz val="10.0"/>
        <u/>
      </rPr>
      <t>vaccination plan for students</t>
    </r>
    <r>
      <rPr>
        <rFont val="PT Sans"/>
        <color rgb="FF696158"/>
        <sz val="10.0"/>
      </rPr>
      <t xml:space="preserve">.
[Previously: School year ended. Graduations held virtually. </t>
    </r>
    <r>
      <rPr>
        <rFont val="PT Sans"/>
        <color rgb="FF1155CC"/>
        <sz val="10.0"/>
        <u/>
      </rPr>
      <t>School year began on 19 August</t>
    </r>
    <r>
      <rPr>
        <rFont val="PT Sans"/>
        <color rgb="FF696158"/>
        <sz val="10.0"/>
      </rPr>
      <t xml:space="preserve">. Students from public school </t>
    </r>
    <r>
      <rPr>
        <rFont val="PT Sans"/>
        <color rgb="FF1155CC"/>
        <sz val="10.0"/>
        <u/>
      </rPr>
      <t>graduated</t>
    </r>
    <r>
      <rPr>
        <rFont val="PT Sans"/>
        <color rgb="FF696158"/>
        <sz val="10.0"/>
      </rPr>
      <t xml:space="preserve"> in May 2021. ]</t>
    </r>
  </si>
  <si>
    <r>
      <rPr>
        <rFont val="PT Sans"/>
        <sz val="10.0"/>
      </rPr>
      <t>public health doctors and nurses who are the</t>
    </r>
    <r>
      <rPr>
        <rFont val="PT Sans"/>
        <color rgb="FF1155CC"/>
        <sz val="10.0"/>
        <u/>
      </rPr>
      <t xml:space="preserve"> top priority</t>
    </r>
    <r>
      <rPr>
        <rFont val="PT Sans"/>
        <sz val="10.0"/>
      </rPr>
      <t xml:space="preserve"> for the initial phase of the vaccination program. "Health care workers and other frontliners and the elderly will also receive the vaccine first," Niedenthal said.</t>
    </r>
  </si>
  <si>
    <r>
      <rPr>
        <rFont val="PT Sans"/>
        <color rgb="FF696158"/>
        <sz val="10.0"/>
      </rPr>
      <t xml:space="preserve">Schools are now on summer holidays.
[Previously: Schools closed until next school year. Classes are scheduled to begin November 16. Remedial classes will be available in September and October. Classes counting for the 2019-2020 school year </t>
    </r>
    <r>
      <rPr>
        <rFont val="PT Sans"/>
        <color rgb="FF1155CC"/>
        <sz val="10.0"/>
        <u/>
      </rPr>
      <t>resumed on 1 September</t>
    </r>
    <r>
      <rPr>
        <rFont val="PT Sans"/>
        <color rgb="FF696158"/>
        <sz val="10.0"/>
      </rPr>
      <t xml:space="preserve">. BAC </t>
    </r>
    <r>
      <rPr>
        <rFont val="PT Sans"/>
        <color rgb="FF1155CC"/>
        <sz val="10.0"/>
        <u/>
      </rPr>
      <t>exams held for 4 days starting on 19 September</t>
    </r>
    <r>
      <rPr>
        <rFont val="PT Sans"/>
        <color rgb="FF696158"/>
        <sz val="10.0"/>
      </rPr>
      <t xml:space="preserve">. Schools and universities </t>
    </r>
    <r>
      <rPr>
        <rFont val="PT Sans"/>
        <color rgb="FF1155CC"/>
        <sz val="10.0"/>
        <u/>
      </rPr>
      <t>closed in January</t>
    </r>
    <r>
      <rPr>
        <rFont val="PT Sans"/>
        <color rgb="FF696158"/>
        <sz val="10.0"/>
      </rPr>
      <t xml:space="preserve"> as part of nationwide restrictions but </t>
    </r>
    <r>
      <rPr>
        <rFont val="PT Sans"/>
        <color rgb="FF1155CC"/>
        <sz val="10.0"/>
        <u/>
      </rPr>
      <t>reopened a few days later</t>
    </r>
    <r>
      <rPr>
        <rFont val="PT Sans"/>
        <color rgb="FF696158"/>
        <sz val="10.0"/>
      </rPr>
      <t>.]</t>
    </r>
  </si>
  <si>
    <t>Schools closed in January 2021 as part of nationwide restrictions.</t>
  </si>
  <si>
    <t xml:space="preserve">Remedial classes to be held in September and October before classes resume in November. </t>
  </si>
  <si>
    <r>
      <rPr>
        <rFont val="PT Sans"/>
        <color rgb="FF696158"/>
      </rPr>
      <t>IMF Executive Board Approves a US$130 Million Disbursement to the Islamic Republic of Mauritania to address the COVID-19 Pandemic; there is mention of priority spending on education (</t>
    </r>
    <r>
      <rPr>
        <rFont val="PT Sans"/>
        <color rgb="FF1155CC"/>
        <u/>
      </rPr>
      <t>source</t>
    </r>
    <r>
      <rPr>
        <rFont val="PT Sans"/>
        <color rgb="FF696158"/>
      </rPr>
      <t>)</t>
    </r>
  </si>
  <si>
    <t>http://www.education.gov.mr/spip.php?article1693</t>
  </si>
  <si>
    <t>http://www.education.gov.mr/spip.php?article279</t>
  </si>
  <si>
    <r>
      <rPr>
        <rFont val="PT Sans"/>
        <color rgb="FF000000"/>
        <sz val="10.0"/>
        <u/>
      </rPr>
      <t xml:space="preserve">In June 2021, the governemnt </t>
    </r>
    <r>
      <rPr>
        <rFont val="PT Sans"/>
        <color rgb="FF1155CC"/>
        <sz val="10.0"/>
        <u/>
      </rPr>
      <t>introduced new vaccination rules for schools</t>
    </r>
    <r>
      <rPr>
        <rFont val="PT Sans"/>
        <color rgb="FF000000"/>
        <sz val="10.0"/>
        <u/>
      </rPr>
      <t xml:space="preserve"> in an effort to encourage more inoculations. </t>
    </r>
    <r>
      <rPr>
        <rFont val="PT Sans"/>
        <color rgb="FF1155CC"/>
        <sz val="10.0"/>
        <u/>
      </rPr>
      <t>New academic year began</t>
    </r>
    <r>
      <rPr>
        <rFont val="PT Sans"/>
        <color rgb="FF000000"/>
        <sz val="10.0"/>
        <u/>
      </rPr>
      <t xml:space="preserve"> on June 14, 2021. </t>
    </r>
    <r>
      <rPr>
        <rFont val="PT Sans"/>
        <color rgb="FF1155CC"/>
        <sz val="10.0"/>
        <u/>
      </rPr>
      <t>Schools were closed with students studying online</t>
    </r>
    <r>
      <rPr>
        <rFont val="PT Sans"/>
        <color rgb="FF000000"/>
        <sz val="10.0"/>
        <u/>
      </rPr>
      <t xml:space="preserve"> from June 21 to July 2 2021.
[Previously</t>
    </r>
    <r>
      <rPr>
        <rFont val="PT Sans"/>
        <color rgb="FF000000"/>
        <sz val="10.0"/>
        <u/>
      </rPr>
      <t xml:space="preserve">: </t>
    </r>
    <r>
      <rPr>
        <rFont val="PT Sans"/>
        <color rgb="FF1155CC"/>
        <sz val="10.0"/>
        <u/>
      </rPr>
      <t xml:space="preserve">Schools scheduled to resume August </t>
    </r>
    <r>
      <rPr>
        <rFont val="PT Sans"/>
        <color rgb="FF1155CC"/>
        <sz val="10.0"/>
        <u/>
      </rPr>
      <t>1.</t>
    </r>
    <r>
      <rPr>
        <rFont val="PT Sans"/>
        <color rgb="FF000000"/>
        <sz val="10.0"/>
        <u/>
      </rPr>
      <t xml:space="preserve"> Instead of the phased resumption of schools from 01 August 2020 as announced earlier,  </t>
    </r>
    <r>
      <rPr>
        <rFont val="PT Sans"/>
        <color rgb="FF1155CC"/>
        <sz val="10.0"/>
        <u/>
      </rPr>
      <t>all classes will now resume on 01 July 2020.</t>
    </r>
    <r>
      <rPr>
        <rFont val="PT Sans"/>
        <color rgb="FF000000"/>
        <sz val="10.0"/>
        <u/>
      </rPr>
      <t xml:space="preserve"> Gov imposed </t>
    </r>
    <r>
      <rPr>
        <rFont val="PT Sans"/>
        <color rgb="FF1155CC"/>
        <sz val="10.0"/>
        <u/>
      </rPr>
      <t>new lockdown starting 10 March</t>
    </r>
    <r>
      <rPr>
        <rFont val="PT Sans"/>
        <color rgb="FF000000"/>
        <sz val="10.0"/>
        <u/>
      </rPr>
      <t xml:space="preserve"> 2021 that is set to last until 25 March. ]</t>
    </r>
  </si>
  <si>
    <t>https://education.govmu.org/SitePages/Index.aspx</t>
  </si>
  <si>
    <t>https://www.panapress.com/COViD-19-Mauritius-schools-reope-a_630647040-lang2-free_news.html</t>
  </si>
  <si>
    <r>
      <rPr>
        <rFont val="PT Sans"/>
        <color rgb="FF696158"/>
        <sz val="10.0"/>
      </rPr>
      <t xml:space="preserve">Schools </t>
    </r>
    <r>
      <rPr>
        <rFont val="PT Sans"/>
        <color rgb="FF1155CC"/>
        <sz val="10.0"/>
        <u/>
      </rPr>
      <t>began  preparing</t>
    </r>
    <r>
      <rPr>
        <rFont val="PT Sans"/>
        <color rgb="FF696158"/>
        <sz val="10.0"/>
      </rPr>
      <t xml:space="preserve"> for the nationwide opening scheduled for June 7, 2021. </t>
    </r>
    <r>
      <rPr>
        <rFont val="PT Sans"/>
        <color rgb="FF1155CC"/>
        <sz val="10.0"/>
        <u/>
      </rPr>
      <t>Twelve states have decided not to reopen schools until the 2021–2022 school year</t>
    </r>
    <r>
      <rPr>
        <rFont val="PT Sans"/>
        <color rgb="FF696158"/>
        <sz val="10.0"/>
      </rPr>
      <t xml:space="preserve"> due to the ongoing coronavirus risk, federal Education Minister Delfina Gómez said. Schools in those states will continue to offer online learning during the remainder of the current academic year, which </t>
    </r>
    <r>
      <rPr>
        <rFont val="PT Sans"/>
        <color rgb="FF1155CC"/>
        <sz val="10.0"/>
        <u/>
      </rPr>
      <t>officially concludes on July 9 2021</t>
    </r>
    <r>
      <rPr>
        <rFont val="PT Sans"/>
        <color rgb="FF696158"/>
        <sz val="10.0"/>
      </rPr>
      <t xml:space="preserve">. The next academic year is </t>
    </r>
    <r>
      <rPr>
        <rFont val="PT Sans"/>
        <color rgb="FF1155CC"/>
        <sz val="10.0"/>
        <u/>
      </rPr>
      <t>expected to begin August 30 2021</t>
    </r>
    <r>
      <rPr>
        <rFont val="PT Sans"/>
        <color rgb="FF696158"/>
        <sz val="10.0"/>
      </rPr>
      <t xml:space="preserve">.
[Previously: School year ended. Summer distance learning available. Schools to reopen in August. </t>
    </r>
    <r>
      <rPr>
        <rFont val="PT Sans"/>
        <color rgb="FF1155CC"/>
        <sz val="10.0"/>
        <u/>
      </rPr>
      <t>School year resumed with distance learning on TV</t>
    </r>
    <r>
      <rPr>
        <rFont val="PT Sans"/>
        <color rgb="FF696158"/>
        <sz val="10.0"/>
      </rPr>
      <t xml:space="preserve">. Photographers across Mexico have been documenting the </t>
    </r>
    <r>
      <rPr>
        <rFont val="PT Sans"/>
        <color rgb="FF1155CC"/>
        <sz val="10.0"/>
        <u/>
      </rPr>
      <t>challenges of distance learning</t>
    </r>
    <r>
      <rPr>
        <rFont val="PT Sans"/>
        <color rgb="FF696158"/>
        <sz val="10.0"/>
      </rPr>
      <t xml:space="preserve">. In January, the country </t>
    </r>
    <r>
      <rPr>
        <rFont val="PT Sans"/>
        <color rgb="FF1155CC"/>
        <sz val="10.0"/>
        <u/>
      </rPr>
      <t>began vaccinating teachers</t>
    </r>
    <r>
      <rPr>
        <rFont val="PT Sans"/>
        <color rgb="FF696158"/>
        <sz val="10.0"/>
      </rPr>
      <t xml:space="preserve"> with the hope of reopening schools and returning to in-person classes. Private schools</t>
    </r>
    <r>
      <rPr>
        <rFont val="PT Sans"/>
        <color rgb="FF1155CC"/>
        <sz val="10.0"/>
        <u/>
      </rPr>
      <t xml:space="preserve"> announced that they will return to face-to-face classes on March 1</t>
    </r>
    <r>
      <rPr>
        <rFont val="PT Sans"/>
        <color rgb="FF696158"/>
        <sz val="10.0"/>
      </rPr>
      <t xml:space="preserve"> 2021. Schools in the southern state of </t>
    </r>
    <r>
      <rPr>
        <rFont val="PT Sans"/>
        <color rgb="FF1155CC"/>
        <sz val="10.0"/>
        <u/>
      </rPr>
      <t>Campeche reopened in April</t>
    </r>
    <r>
      <rPr>
        <rFont val="PT Sans"/>
        <color rgb="FF696158"/>
        <sz val="10.0"/>
      </rPr>
      <t xml:space="preserve"> 2021. ]</t>
    </r>
  </si>
  <si>
    <r>
      <rPr>
        <rFont val="PT Sans"/>
        <color rgb="FF1155CC"/>
        <sz val="10.0"/>
        <u/>
      </rPr>
      <t>The government plans</t>
    </r>
    <r>
      <rPr>
        <rFont val="PT Sans"/>
        <sz val="10.0"/>
      </rPr>
      <t xml:space="preserve"> to have all medical staff tending to COVID-19 patients vaccinated by February 2021. By April, it wants to have have all remaining health care workers, along with Mexicans aged 60 and over, vaccinated. By May, Mexicans above the age of 50 will be vaccinated, followed by those over 40 in June. The goal is to vaccinate everyone else by March 2022. </t>
    </r>
  </si>
  <si>
    <t>https://www.gob.mx/sep/es/archivo/articulos?filter_id=1205&amp;filter_origin=archive&amp;idiom=es&amp;page=3</t>
  </si>
  <si>
    <r>
      <rPr>
        <rFont val="PT Sans"/>
        <color rgb="FF696158"/>
        <sz val="10.0"/>
      </rPr>
      <t>The next acaemic year began on August 18, 2021.
[Previously: Schools were closed across the islands in Marc</t>
    </r>
    <r>
      <rPr>
        <rFont val="PT Sans"/>
        <color rgb="FF696158"/>
        <sz val="10.0"/>
      </rPr>
      <t>h (</t>
    </r>
    <r>
      <rPr>
        <rFont val="PT Sans"/>
        <color rgb="FF1155CC"/>
        <sz val="10.0"/>
        <u/>
      </rPr>
      <t>state of Chuuk on 16 March</t>
    </r>
    <r>
      <rPr>
        <rFont val="PT Sans"/>
        <color rgb="FF696158"/>
        <sz val="10.0"/>
      </rPr>
      <t xml:space="preserve">). Schools in the </t>
    </r>
    <r>
      <rPr>
        <rFont val="PT Sans"/>
        <color rgb="FF1155CC"/>
        <sz val="10.0"/>
        <u/>
      </rPr>
      <t>state of Pohnpei began 10 August</t>
    </r>
    <r>
      <rPr>
        <rFont val="PT Sans"/>
        <color rgb="FF696158"/>
        <sz val="10.0"/>
      </rPr>
      <t xml:space="preserve">. High schools in state of Pohnpei </t>
    </r>
    <r>
      <rPr>
        <rFont val="PT Sans"/>
        <color rgb="FF1155CC"/>
        <sz val="10.0"/>
        <u/>
      </rPr>
      <t>resumed normal schedule</t>
    </r>
    <r>
      <rPr>
        <rFont val="PT Sans"/>
        <color rgb="FF696158"/>
        <sz val="10.0"/>
      </rPr>
      <t xml:space="preserve"> on 10 November (8:15-3:15), though primary schools are remaining on split schedule. Public elementary schools in Pohnpei </t>
    </r>
    <r>
      <rPr>
        <rFont val="PT Sans"/>
        <color rgb="FF1155CC"/>
        <sz val="10.0"/>
        <u/>
      </rPr>
      <t>resumed normal hours</t>
    </r>
    <r>
      <rPr>
        <rFont val="PT Sans"/>
        <color rgb="FF696158"/>
        <sz val="10.0"/>
      </rPr>
      <t xml:space="preserve"> starting Februrary 15 2021. Check gov website for updates (sources). ]</t>
    </r>
  </si>
  <si>
    <t>Students began on split schedules. ECE to 4th grade ran from 8:00-12:15 and 5th to 8th grade runs from 12:15-4:30.</t>
  </si>
  <si>
    <r>
      <rPr>
        <rFont val="PT Sans"/>
        <color rgb="FF1155CC"/>
        <sz val="10.0"/>
        <u/>
      </rPr>
      <t>The first priority group</t>
    </r>
    <r>
      <rPr>
        <rFont val="PT Sans"/>
        <sz val="10.0"/>
      </rPr>
      <t xml:space="preserve"> to receive the Moderna COVID-19 vaccine are frontline workers, such as staff in the health care and those who handle border control, followed by the elderly and individuals with underlying medical conditions. NO teachres mentioned in </t>
    </r>
    <r>
      <rPr>
        <rFont val="PT Sans"/>
        <color rgb="FF1155CC"/>
        <sz val="10.0"/>
        <u/>
      </rPr>
      <t>three phases of rollout</t>
    </r>
    <r>
      <rPr>
        <rFont val="PT Sans"/>
        <sz val="10.0"/>
      </rPr>
      <t>.</t>
    </r>
  </si>
  <si>
    <r>
      <rPr>
        <rFont val="PT Sans"/>
      </rPr>
      <t xml:space="preserve">The bilateral Joint Economic Management Committee (JEMCO) of the United States (U.S.) and the Federated States of Micronesia (FSM) concluded its annual meeting and </t>
    </r>
    <r>
      <rPr>
        <rFont val="PT Sans"/>
        <color rgb="FF1155CC"/>
        <u/>
      </rPr>
      <t>approved a total of $62,968,281 in Compact of Free Association (Compact) funding for fiscal year 2021 for the FSM</t>
    </r>
    <r>
      <rPr>
        <rFont val="PT Sans"/>
      </rPr>
      <t>. Largest share will go to education sector.</t>
    </r>
  </si>
  <si>
    <t>https://www.fsmgov.org/
http://national.doe.fm/
http://pohnpei.doe.fm/
http://kosrae.doe.fm/
http://chuuk.doe.fm/</t>
  </si>
  <si>
    <t>https://www.facebook.com/PohnpeiStateGov
https://www.facebook.com/piofsm/</t>
  </si>
  <si>
    <r>
      <rPr>
        <rFont val="PT Sans"/>
        <color rgb="FF1155CC"/>
        <sz val="10.0"/>
        <u/>
      </rPr>
      <t>Next academic year began September 1, 2021</t>
    </r>
    <r>
      <rPr>
        <rFont val="PT Sans"/>
        <color rgb="FF696158"/>
        <sz val="10.0"/>
      </rPr>
      <t xml:space="preserve">.
[Previously: Schools will remain closed until the next school year. Distance learning opportunities will continue. </t>
    </r>
    <r>
      <rPr>
        <rFont val="PT Sans"/>
        <color rgb="FF1155CC"/>
        <sz val="10.0"/>
        <u/>
      </rPr>
      <t>New academic year began on 1 September</t>
    </r>
    <r>
      <rPr>
        <rFont val="PT Sans"/>
        <color rgb="FF696158"/>
        <sz val="10.0"/>
      </rPr>
      <t xml:space="preserve">, with most schools having students attend 100% in person.  In February 2021, the gov put additional restrictions into place but </t>
    </r>
    <r>
      <rPr>
        <rFont val="PT Sans"/>
        <color rgb="FF1155CC"/>
        <sz val="10.0"/>
        <u/>
      </rPr>
      <t>maintained the current study regime</t>
    </r>
    <r>
      <rPr>
        <rFont val="PT Sans"/>
        <color rgb="FF696158"/>
        <sz val="10.0"/>
      </rPr>
      <t xml:space="preserve">. Schools </t>
    </r>
    <r>
      <rPr>
        <rFont val="PT Sans"/>
        <color rgb="FF1155CC"/>
        <sz val="10.0"/>
        <u/>
      </rPr>
      <t>closed</t>
    </r>
    <r>
      <rPr>
        <rFont val="PT Sans"/>
        <color rgb="FF696158"/>
        <sz val="10.0"/>
      </rPr>
      <t xml:space="preserve"> from March 1 to March 15, 2021. Starting April 2, 2021 </t>
    </r>
    <r>
      <rPr>
        <rFont val="PT Sans"/>
        <color rgb="FF1155CC"/>
        <sz val="10.0"/>
        <u/>
      </rPr>
      <t>schools switched to distance learning.</t>
    </r>
    <r>
      <rPr>
        <rFont val="PT Sans"/>
        <color rgb="FF696158"/>
        <sz val="10.0"/>
      </rPr>
      <t xml:space="preserve"> Students in th capital </t>
    </r>
    <r>
      <rPr>
        <rFont val="PT Sans"/>
        <color rgb="FF1155CC"/>
        <sz val="10.0"/>
        <u/>
      </rPr>
      <t>began returning to school</t>
    </r>
    <r>
      <rPr>
        <rFont val="PT Sans"/>
        <color rgb="FF696158"/>
        <sz val="10.0"/>
      </rPr>
      <t xml:space="preserve"> on April 12, 2021. At the end of April, the Public Health Comission</t>
    </r>
    <r>
      <rPr>
        <rFont val="PT Sans"/>
        <color rgb="FF1155CC"/>
        <sz val="10.0"/>
        <u/>
      </rPr>
      <t xml:space="preserve"> released instructions</t>
    </r>
    <r>
      <rPr>
        <rFont val="PT Sans"/>
        <color rgb="FF696158"/>
        <sz val="10.0"/>
      </rPr>
      <t xml:space="preserve"> for how education would be conducted in light of the covid situation. Schools now on </t>
    </r>
    <r>
      <rPr>
        <rFont val="PT Sans"/>
        <color rgb="FF1155CC"/>
        <sz val="10.0"/>
        <u/>
      </rPr>
      <t>summer holidays</t>
    </r>
    <r>
      <rPr>
        <rFont val="PT Sans"/>
        <color rgb="FF696158"/>
        <sz val="10.0"/>
      </rPr>
      <t>.]</t>
    </r>
  </si>
  <si>
    <t>There are 7 models that institutions can choose to implement. Breakdown is as follows: Model 1, 100% school attendance is implemented by 800 educational institutions; Model 2, shift learning - 105 institutions;   Model 3, blended learning (days of attendance and days of distance) –3 institutions; Model 4, hybrid, group learning: 50% children in the classroom, 50% children at a distance, - 6 institutions; Model 5, alternating, per week - 5 institutions; Model 6, exclusively online - was chosen by 19 institutions this is a temporary model in connection with the quarantine situation in the locality or institution and Model 7, mixed (combining the levels of education of models 1-6)   -314 institutions.</t>
  </si>
  <si>
    <r>
      <rPr>
        <rFont val="PT Sans"/>
        <color rgb="FF1155CC"/>
        <sz val="10.0"/>
        <u/>
      </rPr>
      <t>The target groups</t>
    </r>
    <r>
      <rPr>
        <rFont val="PT Sans"/>
        <sz val="10.0"/>
      </rPr>
      <t xml:space="preserve"> are medical workers; adults over 65 years of age and comorbidities; people in temporary or long-term placement centers; people with comorbidities; social workers; workers in the education field and those in security bodies. Subsequently, depending on the availability of the vaccine, other groups will be vaccinated.</t>
    </r>
  </si>
  <si>
    <r>
      <rPr>
        <rFont val="PT Sans"/>
      </rPr>
      <t>GPE provided a US$70,000 grant through UNICEF to support the country's COVID-19 response. The funds have been used to provide learning materials and sports equipment to the most disadvantaged students, particularly those with special needs who are more likely to experience challenges with online learning (</t>
    </r>
    <r>
      <rPr>
        <rFont val="PT Sans"/>
        <color rgb="FF1155CC"/>
        <u/>
      </rPr>
      <t>source</t>
    </r>
    <r>
      <rPr>
        <rFont val="PT Sans"/>
      </rPr>
      <t>)</t>
    </r>
  </si>
  <si>
    <t>https://mecc.gov.md/ro/press-releases?page=1</t>
  </si>
  <si>
    <r>
      <rPr>
        <rFont val="PT Sans"/>
        <color rgb="FF696158"/>
        <sz val="10.0"/>
      </rPr>
      <t xml:space="preserve">The next academic year is </t>
    </r>
    <r>
      <rPr>
        <rFont val="PT Sans"/>
        <color rgb="FF1155CC"/>
        <sz val="10.0"/>
        <u/>
      </rPr>
      <t>began September 6</t>
    </r>
    <r>
      <rPr>
        <rFont val="PT Sans"/>
        <color rgb="FF696158"/>
        <sz val="10.0"/>
      </rPr>
      <t>, 2021.
[Previously</t>
    </r>
    <r>
      <rPr>
        <rFont val="PT Sans"/>
        <color rgb="FF696158"/>
        <sz val="10.0"/>
      </rPr>
      <t xml:space="preserve">: </t>
    </r>
    <r>
      <rPr>
        <rFont val="PT Sans"/>
        <color rgb="FF1155CC"/>
        <sz val="10.0"/>
        <u/>
      </rPr>
      <t>Exams were cancelled</t>
    </r>
    <r>
      <rPr>
        <rFont val="PT Sans"/>
        <color rgb="FF696158"/>
        <sz val="10.0"/>
      </rPr>
      <t xml:space="preserve"> for high school and college students in April. Phased retur</t>
    </r>
    <r>
      <rPr>
        <rFont val="PT Sans"/>
        <color rgb="FF696158"/>
        <sz val="10.0"/>
      </rPr>
      <t xml:space="preserve">n </t>
    </r>
    <r>
      <rPr>
        <rFont val="PT Sans"/>
        <color rgb="FF1155CC"/>
        <sz val="10.0"/>
        <u/>
      </rPr>
      <t xml:space="preserve">began mid-May </t>
    </r>
    <r>
      <rPr>
        <rFont val="PT Sans"/>
        <color rgb="FF696158"/>
        <sz val="10.0"/>
      </rPr>
      <t xml:space="preserve">with only students in Years 12 and 13. Students in Years 7 and 10 returned 18 May. The final phase took place on Monday 25th, with students in Year 2 and Year 6  resuming lessons in half-size class groups. </t>
    </r>
    <r>
      <rPr>
        <rFont val="PT Sans"/>
        <color rgb="FF1155CC"/>
        <sz val="10.0"/>
        <u/>
      </rPr>
      <t>Early childhood facilities reopened</t>
    </r>
    <r>
      <rPr>
        <rFont val="PT Sans"/>
        <color rgb="FF696158"/>
        <sz val="10.0"/>
      </rPr>
      <t xml:space="preserve"> 2 September. New school year </t>
    </r>
    <r>
      <rPr>
        <rFont val="PT Sans"/>
        <color rgb="FF1155CC"/>
        <sz val="10.0"/>
        <u/>
      </rPr>
      <t>began 7 September.</t>
    </r>
    <r>
      <rPr>
        <rFont val="PT Sans"/>
        <color rgb="FF696158"/>
        <sz val="10.0"/>
      </rPr>
      <t xml:space="preserve"> School vacations in April 2021 were </t>
    </r>
    <r>
      <rPr>
        <rFont val="PT Sans"/>
        <color rgb="FF1155CC"/>
        <sz val="10.0"/>
        <u/>
      </rPr>
      <t>moved up two weeks</t>
    </r>
    <r>
      <rPr>
        <rFont val="PT Sans"/>
        <color rgb="FF696158"/>
        <sz val="10.0"/>
      </rPr>
      <t xml:space="preserve">. Students returned April 26. Schools now on </t>
    </r>
    <r>
      <rPr>
        <rFont val="PT Sans"/>
        <color rgb="FF1155CC"/>
        <sz val="10.0"/>
        <u/>
      </rPr>
      <t>summer holiday</t>
    </r>
    <r>
      <rPr>
        <rFont val="PT Sans"/>
        <color rgb="FF696158"/>
        <sz val="10.0"/>
      </rPr>
      <t>. ]</t>
    </r>
  </si>
  <si>
    <t>Students in Years 12 and 13 (Première terminales) at general high schools (lycées) and Monaco’s Vocational and Catering School, as well as students studying the BTS Hotel and Catering Management, returning to class 11 May. Students in Years 7 and 10 (6° and 3°) returned 18 May. The final phase took place on Monday 25th, with students in Year 2 (CP) and Year 6 (CM2) resuming lessons in half-size class groups.Preschool children (maternelle), and students in Years 3, 4 and 5 (CE1, CE2 and CM1), 8 and 9 (5° and 4°), and Year 11 will have to continue distance learning until the end of this academic year. These students will not be returning to school until September.</t>
  </si>
  <si>
    <t>Small class sizes. There will be no school canteen in operation, so students can either return home for lunch or take a packed lunch with them to school. There will also be no physical and sports education classes.</t>
  </si>
  <si>
    <t>All schools will be applying strict safety measures on direction from the government, particularly social distancing. Floor markings placed at 1.5 metre increments will be applied at the entrance and exist of schools, while masks will be distributed to both students and staff. Students who are resident in the Principality will have received a mask at home, while students coming in from France will be provided one on arrival at school. Supplies will also be available for any students who may have damaged or lost their masks.
Class sizes will be halved and activities will be organised according to social distancing protocols.
Hand washing will be mandatory at the entrance and at the exit of the school, as well as after each lesson or activity. Schools will be providing hydro-alcoholic gel and soap for students to use.</t>
  </si>
  <si>
    <r>
      <rPr>
        <rFont val="PT Sans"/>
        <sz val="10.0"/>
      </rPr>
      <t xml:space="preserve">Care home residents and the over 75s were the </t>
    </r>
    <r>
      <rPr>
        <rFont val="PT Sans"/>
        <color rgb="FF1155CC"/>
        <sz val="10.0"/>
        <u/>
      </rPr>
      <t>top priority groups</t>
    </r>
    <r>
      <rPr>
        <rFont val="PT Sans"/>
        <sz val="10.0"/>
      </rPr>
      <t xml:space="preserve"> to receive the dose. Over half the people in these categories have since received the vaccine, as well as many health care workers too. Those aged between 65 and 74 are being encouraged to register for their vaccination as soon as possible. Anyone aged under 65, considered to be “high risk”, is also being asked to register. </t>
    </r>
  </si>
  <si>
    <r>
      <rPr>
        <rFont val="PT Sans"/>
      </rPr>
      <t>2020 Budget amended to release urgent funds during the current and ongoing pandemic. The funds will allow Monaco to better face the COVID-19 pandemic in the health, social and economic sectors, including education (</t>
    </r>
    <r>
      <rPr>
        <rFont val="PT Sans"/>
        <color rgb="FF1155CC"/>
        <u/>
      </rPr>
      <t>source</t>
    </r>
    <r>
      <rPr>
        <rFont val="PT Sans"/>
      </rPr>
      <t>)</t>
    </r>
  </si>
  <si>
    <t>Monaco’s three-stage plan is the exact opposite of France, which is reopening classrooms for its youngest pupils first. The Principality has chosen instead to focus on the most critical school years, catering for students who need to fulfil certain conditions in order to move up to the next year. The government believes preschool children do not have the same responsibility or pressure, while acknowledging that it will be easier to ensure compliance with health precautions among older, more mature children.</t>
  </si>
  <si>
    <t>https://en.gouv.mc/A-la-Une-du-Portail/Lifting-the-lockdown-in-the-Principality-step-by-step</t>
  </si>
  <si>
    <t>https://www.monaco-tribune.com/en/2020/05/coronavirus-monacos-children-return-to-school-as-lockdown-eases/</t>
  </si>
  <si>
    <r>
      <rPr>
        <rFont val="PT Sans"/>
        <color rgb="FF1155CC"/>
        <sz val="10.0"/>
        <u/>
      </rPr>
      <t>Schools resumed classes September 1, 2021</t>
    </r>
    <r>
      <rPr>
        <rFont val="PT Sans"/>
        <color rgb="FF696158"/>
        <sz val="10.0"/>
      </rPr>
      <t>.
[Previously: State Emergency Commission and Cabinet approve</t>
    </r>
    <r>
      <rPr>
        <rFont val="PT Sans"/>
        <color rgb="FF696158"/>
        <sz val="10.0"/>
      </rPr>
      <t xml:space="preserve">d </t>
    </r>
    <r>
      <rPr>
        <rFont val="PT Sans"/>
        <color rgb="FF1155CC"/>
        <sz val="10.0"/>
        <u/>
      </rPr>
      <t>phased reopning plans</t>
    </r>
    <r>
      <rPr>
        <rFont val="PT Sans"/>
        <color rgb="FF696158"/>
        <sz val="10.0"/>
      </rPr>
      <t xml:space="preserve"> beginning with kindergartens and general education schools on September 1, Tuesday. /</t>
    </r>
    <r>
      <rPr>
        <rFont val="PT Sans"/>
        <color rgb="FF696158"/>
        <sz val="10.0"/>
      </rPr>
      <t xml:space="preserve">/ </t>
    </r>
    <r>
      <rPr>
        <rFont val="PT Sans"/>
        <color rgb="FF1155CC"/>
        <sz val="10.0"/>
        <u/>
      </rPr>
      <t xml:space="preserve">Schools did begin reopening on 1 September. </t>
    </r>
    <r>
      <rPr>
        <rFont val="PT Sans"/>
        <color rgb="FF696158"/>
        <sz val="10.0"/>
      </rPr>
      <t xml:space="preserve"> </t>
    </r>
    <r>
      <rPr>
        <rFont val="PT Sans"/>
        <color rgb="FF1155CC"/>
        <sz val="10.0"/>
        <u/>
      </rPr>
      <t>As of 21 September, activties of all educational institutions returned to normal</t>
    </r>
    <r>
      <rPr>
        <rFont val="PT Sans"/>
        <color rgb="FF696158"/>
        <sz val="10.0"/>
      </rPr>
      <t xml:space="preserve">. First report of local transmission caused a lockdown with </t>
    </r>
    <r>
      <rPr>
        <rFont val="PT Sans"/>
        <color rgb="FF1155CC"/>
        <sz val="10.0"/>
        <u/>
      </rPr>
      <t>schools closing in the capital city.</t>
    </r>
    <r>
      <rPr>
        <rFont val="PT Sans"/>
        <color rgb="FF696158"/>
        <sz val="10.0"/>
      </rPr>
      <t xml:space="preserve"> </t>
    </r>
    <r>
      <rPr>
        <rFont val="PT Sans"/>
        <color rgb="FF1155CC"/>
        <sz val="10.0"/>
        <u/>
      </rPr>
      <t>Winter holidays lased from 18 Dec to 1 Feb</t>
    </r>
    <r>
      <rPr>
        <rFont val="PT Sans"/>
        <color rgb="FF696158"/>
        <sz val="10.0"/>
      </rPr>
      <t xml:space="preserve">. After the winter holidays, schools were not opened. Gov recently announced </t>
    </r>
    <r>
      <rPr>
        <rFont val="PT Sans"/>
        <color rgb="FF1155CC"/>
        <sz val="10.0"/>
        <u/>
      </rPr>
      <t>schools will remain closed until at least 30 March</t>
    </r>
    <r>
      <rPr>
        <rFont val="PT Sans"/>
        <color rgb="FF696158"/>
        <sz val="10.0"/>
      </rPr>
      <t xml:space="preserve"> 2021. The Cabinet decided that general education schools, kindergartens, and day nurseries in aimags, soums, villages, and bags </t>
    </r>
    <r>
      <rPr>
        <rFont val="PT Sans"/>
        <color rgb="FF1155CC"/>
        <sz val="10.0"/>
        <u/>
      </rPr>
      <t>will resume operations from March 1,</t>
    </r>
    <r>
      <rPr>
        <rFont val="PT Sans"/>
        <color rgb="FF696158"/>
        <sz val="10.0"/>
      </rPr>
      <t xml:space="preserve"> 2021. General educational schools and kindergartens across Mongolia will </t>
    </r>
    <r>
      <rPr>
        <rFont val="PT Sans"/>
        <color rgb="FF1155CC"/>
        <sz val="10.0"/>
        <u/>
      </rPr>
      <t>begin summer vacation earlier than usual</t>
    </r>
    <r>
      <rPr>
        <rFont val="PT Sans"/>
        <color rgb="FF696158"/>
        <sz val="10.0"/>
      </rPr>
      <t xml:space="preserve"> due to a COVID-19 surge, Mongolia's Ministry of Education and Science announced.]</t>
    </r>
  </si>
  <si>
    <t>Localized closing of schools in capital city during a lockdown put in place after first covid case reported. All schools closed in feb after holiday break and will remain closed until at least 30 March, 2021.</t>
  </si>
  <si>
    <t xml:space="preserve">Kindergartens and general education schools to restart on September 1, Tuesday; vocational and industrial training centers to restart on September 14, Monday; universities, colleges and higher education institutions to restart on October 5, Monday. </t>
  </si>
  <si>
    <t>students of schools in rural areas will take part in offline courses, while schools in capitals of 21 aimags and Ulaanbaatar city will organize classroom training for three days a week and TV and online classes for the remaining two days of a week. School classes will be limited up to 4-6 hours per day, with each period extending around 35-40 minutes.</t>
  </si>
  <si>
    <t xml:space="preserve">Based on the guidelines given by the Ministry of Health, no more than 20 students are allowed in each classroom at all levels of educational institutions.At the Cabinet meeting, it was also decided that hand soaps, sanitizers and medical thermometers will be provided with a view to comply with safety and health rules and regulations at the educational institutions. </t>
  </si>
  <si>
    <t>Increse</t>
  </si>
  <si>
    <r>
      <rPr>
        <rFont val="PT Sans"/>
      </rPr>
      <t>With the move to online learning, Minister of Education distributed the necessary education budget to support the situation (</t>
    </r>
    <r>
      <rPr>
        <rFont val="PT Sans"/>
        <color rgb="FF1155CC"/>
        <u/>
      </rPr>
      <t>source</t>
    </r>
    <r>
      <rPr>
        <rFont val="PT Sans"/>
      </rPr>
      <t>)</t>
    </r>
  </si>
  <si>
    <r>
      <rPr>
        <rFont val="PT Sans"/>
      </rPr>
      <t>The UN Country Team has utilized the $1 Million UN Secretary-General's COVID-19 Response and Recovery MPTF (multi-partner trust fund) allocation, for supporting the Government of Mongolia in improving the national testing capacity, more supplies of personal protective equipment. and also in supporting development of the digital learning curriculum to enhance the quality of online learning (</t>
    </r>
    <r>
      <rPr>
        <rFont val="PT Sans"/>
        <color rgb="FF1155CC"/>
        <u/>
      </rPr>
      <t>source</t>
    </r>
    <r>
      <rPr>
        <rFont val="PT Sans"/>
      </rPr>
      <t>)</t>
    </r>
  </si>
  <si>
    <t>https://mecss.gov.mn/</t>
  </si>
  <si>
    <t>https://montsame.mn/en/read/232288</t>
  </si>
  <si>
    <r>
      <rPr>
        <rFont val="PT Sans"/>
        <color rgb="FF696158"/>
        <sz val="10.0"/>
      </rPr>
      <t>Schools reopened on September 1, 2021. 
[Previously: Schools will remain closed until the next school year</t>
    </r>
    <r>
      <rPr>
        <rFont val="PT Sans"/>
        <color rgb="FF696158"/>
        <sz val="10.0"/>
      </rPr>
      <t xml:space="preserve">. </t>
    </r>
    <r>
      <rPr>
        <rFont val="PT Sans"/>
        <color rgb="FF1155CC"/>
        <sz val="10.0"/>
        <u/>
      </rPr>
      <t>Start of school year postponed to 1 October.</t>
    </r>
    <r>
      <rPr>
        <rFont val="PT Sans"/>
        <color rgb="FF696158"/>
        <sz val="10.0"/>
      </rPr>
      <t xml:space="preserve"> Students from the first to sixth grade of primary school and the first grade of secondary school (ages six to 13 and 15 to 16) </t>
    </r>
    <r>
      <rPr>
        <rFont val="PT Sans"/>
        <color rgb="FF1155CC"/>
        <sz val="10.0"/>
        <u/>
      </rPr>
      <t>began attending in-person classes on 1 October.</t>
    </r>
    <r>
      <rPr>
        <rFont val="PT Sans"/>
        <color rgb="FF696158"/>
        <sz val="10.0"/>
      </rPr>
      <t xml:space="preserve"> All other pupils will continue online learning, including in-person consultations at schools every 15 days. In early March, </t>
    </r>
    <r>
      <rPr>
        <rFont val="PT Sans"/>
        <color rgb="FF1155CC"/>
        <sz val="10.0"/>
        <u/>
      </rPr>
      <t>schools switched to online learning</t>
    </r>
    <r>
      <rPr>
        <rFont val="PT Sans"/>
        <color rgb="FF696158"/>
        <sz val="10.0"/>
      </rPr>
      <t xml:space="preserve">. All educational institutions in Herceg Novi and 12 other municipalities in Montenegro will be </t>
    </r>
    <r>
      <rPr>
        <rFont val="PT Sans"/>
        <color rgb="FF1155CC"/>
        <sz val="10.0"/>
        <u/>
      </rPr>
      <t>closed until April 1</t>
    </r>
    <r>
      <rPr>
        <rFont val="PT Sans"/>
        <color rgb="FF696158"/>
        <sz val="10.0"/>
      </rPr>
      <t xml:space="preserve">, and classes will continue to be organized online. MoE announced both public and private schools would attend in-person classes. In other areas, only </t>
    </r>
    <r>
      <rPr>
        <rFont val="PT Sans"/>
        <color rgb="FF1155CC"/>
        <sz val="10.0"/>
        <u/>
      </rPr>
      <t>ninth graders are attending classes</t>
    </r>
    <r>
      <rPr>
        <rFont val="PT Sans"/>
        <color rgb="FF696158"/>
        <sz val="10.0"/>
      </rPr>
      <t xml:space="preserve">. From </t>
    </r>
    <r>
      <rPr>
        <rFont val="PT Sans"/>
        <color rgb="FF1155CC"/>
        <sz val="10.0"/>
        <u/>
      </rPr>
      <t>April 19-23</t>
    </r>
    <r>
      <rPr>
        <rFont val="PT Sans"/>
        <color rgb="FF696158"/>
        <sz val="10.0"/>
      </rPr>
      <t xml:space="preserve">, and </t>
    </r>
    <r>
      <rPr>
        <rFont val="PT Sans"/>
        <color rgb="FF1155CC"/>
        <sz val="10.0"/>
        <u/>
      </rPr>
      <t>May 4-7</t>
    </r>
    <r>
      <rPr>
        <rFont val="PT Sans"/>
        <color rgb="FF696158"/>
        <sz val="10.0"/>
      </rPr>
      <t xml:space="preserve"> ninth, fourth year of high school and vocational students attended classes. From </t>
    </r>
    <r>
      <rPr>
        <rFont val="PT Sans"/>
        <color rgb="FF1155CC"/>
        <sz val="10.0"/>
        <u/>
      </rPr>
      <t>May 10-14</t>
    </r>
    <r>
      <rPr>
        <rFont val="PT Sans"/>
        <color rgb="FF696158"/>
        <sz val="10.0"/>
      </rPr>
      <t xml:space="preserve">, all students could attend with specific model being chosen by the schools. From May 17, schools will continue to </t>
    </r>
    <r>
      <rPr>
        <rFont val="PT Sans"/>
        <color rgb="FF1155CC"/>
        <sz val="10.0"/>
        <u/>
      </rPr>
      <t>operate normally</t>
    </r>
    <r>
      <rPr>
        <rFont val="PT Sans"/>
        <color rgb="FF696158"/>
        <sz val="10.0"/>
      </rPr>
      <t>. ]</t>
    </r>
  </si>
  <si>
    <t>All educational institutions in Herceg Novi and 12 other municipalities in Montenegro will be closed until April 1, and classes will continue to be organized online.</t>
  </si>
  <si>
    <t>First to sixth grade of primary school and the first grade of secondary school (ages six to 13 and 15 to 16) are attending in-person classes while all other students continue online.</t>
  </si>
  <si>
    <t>Students and teachers required to wear masks</t>
  </si>
  <si>
    <t>The Ministry of Education has said that if there are infections in schools, the teaching model can switch back to online classes.</t>
  </si>
  <si>
    <r>
      <rPr>
        <rFont val="PT Sans"/>
        <color rgb="FF1155CC"/>
        <sz val="10.0"/>
        <u/>
      </rPr>
      <t>Borovinic Bojovic said</t>
    </r>
    <r>
      <rPr>
        <rFont val="PT Sans"/>
        <sz val="10.0"/>
      </rPr>
      <t xml:space="preserve"> vaccinations would start at the end of January, and that medical staff and people over 80 will be vaccinated first.</t>
    </r>
  </si>
  <si>
    <r>
      <rPr>
        <rFont val="PT Sans"/>
        <color rgb="FF696158"/>
      </rPr>
      <t xml:space="preserve">World Bank contact
</t>
    </r>
    <r>
      <rPr>
        <rFont val="PT Sans"/>
        <color rgb="FF1155CC"/>
        <u/>
      </rPr>
      <t>http://www.mpin.gov.me/en/ministry</t>
    </r>
  </si>
  <si>
    <t>https://balkaninsight.com/2020/10/01/montenegro-north-macedonia-pupils-begin-school-in-shadow-of-covid-19/</t>
  </si>
  <si>
    <r>
      <rPr>
        <rFont val="PT Sans"/>
        <color rgb="FF1155CC"/>
        <sz val="10.0"/>
        <u/>
      </rPr>
      <t>Next academic year will begin on September 3</t>
    </r>
    <r>
      <rPr>
        <rFont val="PT Sans"/>
        <color rgb="FF000000"/>
        <sz val="10.0"/>
        <u/>
      </rPr>
      <t xml:space="preserve">, 2021. Morocco has just announced the </t>
    </r>
    <r>
      <rPr>
        <rFont val="PT Sans"/>
        <color rgb="FF1155CC"/>
        <sz val="10.0"/>
        <u/>
      </rPr>
      <t>postponement of the start of the 2021-2022</t>
    </r>
    <r>
      <rPr>
        <rFont val="PT Sans"/>
        <color rgb="FF000000"/>
        <sz val="10.0"/>
        <u/>
      </rPr>
      <t xml:space="preserve"> school year to October 1.</t>
    </r>
    <r>
      <rPr>
        <rFont val="PT Sans"/>
        <color rgb="FF1155CC"/>
        <sz val="10.0"/>
        <u/>
      </rPr>
      <t xml:space="preserve">
</t>
    </r>
    <r>
      <rPr>
        <rFont val="PT Sans"/>
        <color rgb="FF1155CC"/>
        <sz val="10.0"/>
        <u/>
      </rPr>
      <t xml:space="preserve">
</t>
    </r>
    <r>
      <rPr>
        <rFont val="PT Sans"/>
        <color rgb="FF000000"/>
        <sz val="10.0"/>
        <u/>
      </rPr>
      <t>[Previously: Minister of Education announced that all schools to</t>
    </r>
    <r>
      <rPr>
        <rFont val="PT Sans"/>
        <color rgb="FF000000"/>
        <sz val="10.0"/>
        <u/>
      </rPr>
      <t xml:space="preserve"> </t>
    </r>
    <r>
      <rPr>
        <rFont val="PT Sans"/>
        <color rgb="FF1155CC"/>
        <sz val="10.0"/>
        <u/>
      </rPr>
      <t>remain closed until September</t>
    </r>
    <r>
      <rPr>
        <rFont val="PT Sans"/>
        <color rgb="FF1155CC"/>
        <sz val="10.0"/>
        <u/>
      </rPr>
      <t xml:space="preserve"> </t>
    </r>
    <r>
      <rPr>
        <rFont val="PT Sans"/>
        <color rgb="FF000000"/>
        <sz val="10.0"/>
        <u/>
      </rPr>
      <t>with all finals cancelled except for the BAC. The next school year is</t>
    </r>
    <r>
      <rPr>
        <rFont val="PT Sans"/>
        <color rgb="FF000000"/>
        <sz val="10.0"/>
        <u/>
      </rPr>
      <t xml:space="preserve"> </t>
    </r>
    <r>
      <rPr>
        <rFont val="PT Sans"/>
        <color rgb="FF1155CC"/>
        <sz val="10.0"/>
        <u/>
      </rPr>
      <t>expected to begin September 1</t>
    </r>
    <r>
      <rPr>
        <rFont val="PT Sans"/>
        <color rgb="FF1155CC"/>
        <sz val="10.0"/>
        <u/>
      </rPr>
      <t>,</t>
    </r>
    <r>
      <rPr>
        <rFont val="PT Sans"/>
        <color rgb="FF000000"/>
        <sz val="10.0"/>
        <u/>
      </rPr>
      <t xml:space="preserve"> with students resuming September 7. </t>
    </r>
    <r>
      <rPr>
        <rFont val="PT Sans"/>
        <color rgb="FF1155CC"/>
        <sz val="10.0"/>
        <u/>
      </rPr>
      <t>Staggered 3-day start to school year</t>
    </r>
    <r>
      <rPr>
        <rFont val="PT Sans"/>
        <color rgb="FF000000"/>
        <sz val="10.0"/>
        <u/>
      </rPr>
      <t xml:space="preserve"> on 7 September for some schools in country. New lockdown imposed and </t>
    </r>
    <r>
      <rPr>
        <rFont val="PT Sans"/>
        <color rgb="FF1155CC"/>
        <sz val="10.0"/>
        <u/>
      </rPr>
      <t>schools closed the day they were scheduled to reopen</t>
    </r>
    <r>
      <rPr>
        <rFont val="PT Sans"/>
        <color rgb="FF000000"/>
        <sz val="10.0"/>
        <u/>
      </rPr>
      <t xml:space="preserve"> in some areas. </t>
    </r>
    <r>
      <rPr>
        <rFont val="PT Sans"/>
        <color rgb="FF1155CC"/>
        <sz val="10.0"/>
        <u/>
      </rPr>
      <t>Lockdown extended through October 10</t>
    </r>
    <r>
      <rPr>
        <rFont val="PT Sans"/>
        <color rgb="FF000000"/>
        <sz val="10.0"/>
        <u/>
      </rPr>
      <t xml:space="preserve"> for select cities. Lockdown was extended in Casablanca for two more weeks. Most schools in the country </t>
    </r>
    <r>
      <rPr>
        <rFont val="PT Sans"/>
        <color rgb="FF1155CC"/>
        <sz val="10.0"/>
        <u/>
      </rPr>
      <t>began reopening process October 5</t>
    </r>
    <r>
      <rPr>
        <rFont val="PT Sans"/>
        <color rgb="FF000000"/>
        <sz val="10.0"/>
        <u/>
      </rPr>
      <t xml:space="preserve"> 2020. False rumors spread in January of a suspension of classes, though the MoE shared this was false and </t>
    </r>
    <r>
      <rPr>
        <rFont val="PT Sans"/>
        <color rgb="FF1155CC"/>
        <sz val="10.0"/>
        <u/>
      </rPr>
      <t>classes would resume on 1 February</t>
    </r>
    <r>
      <rPr>
        <rFont val="PT Sans"/>
        <color rgb="FF000000"/>
        <sz val="10.0"/>
        <u/>
      </rPr>
      <t xml:space="preserve"> after a break. </t>
    </r>
    <r>
      <rPr>
        <rFont val="PT Sans"/>
        <color rgb="FF1155CC"/>
        <sz val="10.0"/>
        <u/>
      </rPr>
      <t>Exams</t>
    </r>
    <r>
      <rPr>
        <rFont val="PT Sans"/>
        <color rgb="FF000000"/>
        <sz val="10.0"/>
        <u/>
      </rPr>
      <t xml:space="preserve"> will be held this year.]</t>
    </r>
  </si>
  <si>
    <t>Those that have reopened began a new term in the midst of strict sanitary measures and with a mix of in-person and online teaching.</t>
  </si>
  <si>
    <r>
      <rPr>
        <rFont val="PT Sans"/>
      </rPr>
      <t xml:space="preserve">Education unions were </t>
    </r>
    <r>
      <rPr>
        <rFont val="PT Sans"/>
        <color rgb="FF1155CC"/>
        <u/>
      </rPr>
      <t>successful in stopping support to private schools</t>
    </r>
    <r>
      <rPr>
        <rFont val="PT Sans"/>
      </rPr>
      <t xml:space="preserve"> and prosecute those who have fraudulently exploited the crisis.</t>
    </r>
  </si>
  <si>
    <t>No, The Ministry of Education decided that, at the beginning of the 2020-2021 school year, school attendance is optional, as long as students follow classes remotely.</t>
  </si>
  <si>
    <t>Temperature taken and disinfecting of hands before entering; Suspension of school kitchens; students must stay at a distance of one meter from each other throughout the whole school day—in classrooms and sports fields, and during recess. Students must respect social distancing inside the buses and the vehicles should not exceed 50% of their seat capacity.</t>
  </si>
  <si>
    <r>
      <rPr>
        <rFont val="PT Sans"/>
        <sz val="10.0"/>
      </rPr>
      <t xml:space="preserve">Moroccan Health Ministry said the mass vaccination campaign will gradually reach health professionals over the age of 40, </t>
    </r>
    <r>
      <rPr>
        <rFont val="PT Sans"/>
        <color rgb="FF1155CC"/>
        <sz val="10.0"/>
        <u/>
      </rPr>
      <t>school teachers</t>
    </r>
    <r>
      <rPr>
        <rFont val="PT Sans"/>
        <sz val="10.0"/>
      </rPr>
      <t>, members of public authorities, troops and people over the age of 75, before extending to the rest of the population.</t>
    </r>
  </si>
  <si>
    <r>
      <rPr>
        <rFont val="PT Sans"/>
      </rPr>
      <t>COVID-19 crisis fund, which included educational institutions was released; some private institutions were said to be profiting from this assistance despite not being open or holding classes (</t>
    </r>
    <r>
      <rPr>
        <rFont val="PT Sans"/>
        <color rgb="FF1155CC"/>
        <u/>
      </rPr>
      <t>source</t>
    </r>
    <r>
      <rPr>
        <rFont val="PT Sans"/>
      </rPr>
      <t>)</t>
    </r>
  </si>
  <si>
    <r>
      <rPr>
        <rFont val="PT Sans"/>
      </rPr>
      <t>As part of COVID-19 emergency response measures, USAID redirected approximately $400,000 under its current National Program for Reading (2017-2022) to adapt digital lessons into sign language for DHH students (</t>
    </r>
    <r>
      <rPr>
        <rFont val="PT Sans"/>
        <color rgb="FF1155CC"/>
        <u/>
      </rPr>
      <t>source</t>
    </r>
    <r>
      <rPr>
        <rFont val="PT Sans"/>
      </rPr>
      <t>)</t>
    </r>
  </si>
  <si>
    <r>
      <rPr>
        <rFont val="PT Sans"/>
      </rPr>
      <t xml:space="preserve">A number of families have </t>
    </r>
    <r>
      <rPr>
        <rFont val="PT Sans"/>
        <color rgb="FF1155CC"/>
        <u/>
      </rPr>
      <t>moved their children from private to public schools.</t>
    </r>
  </si>
  <si>
    <r>
      <rPr>
        <rFont val="PT Sans"/>
        <color rgb="FF1155CC"/>
        <u/>
      </rPr>
      <t>https://www.men.gov.ma/Ar/Documents/note3920.pdf</t>
    </r>
    <r>
      <rPr>
        <rFont val="PT Sans"/>
        <color rgb="FF000000"/>
      </rPr>
      <t xml:space="preserve"> 
</t>
    </r>
    <r>
      <rPr>
        <rFont val="PT Sans"/>
        <color rgb="FF1155CC"/>
        <u/>
      </rPr>
      <t>https://www.moroccoworldnews.com/2020/08/316975/morocco-issues-strict-health-protocol-before-school-reopening/</t>
    </r>
  </si>
  <si>
    <t>https://www.moroccoworldnews.com/2020/08/314904/morocco-still-debating-in-person-remote-education-model-for-2020-2021/
https://www.laprensalatina.com/back-to-school-for-moroccan-students-amid-selective-closures/</t>
  </si>
  <si>
    <r>
      <rPr>
        <rFont val="PT Sans"/>
        <color rgb="FF696158"/>
        <sz val="10.0"/>
      </rPr>
      <t xml:space="preserve">In March, the government announced that </t>
    </r>
    <r>
      <rPr>
        <rFont val="PT Sans"/>
        <color rgb="FF1155CC"/>
        <sz val="10.0"/>
        <u/>
      </rPr>
      <t>all schools, closed because of the Covid-19 pandemic, may re-open</t>
    </r>
    <r>
      <rPr>
        <rFont val="PT Sans"/>
        <color rgb="FF696158"/>
        <sz val="10.0"/>
      </rPr>
      <t xml:space="preserve"> and give face-to-face classes as from Monday March 8, 2021. </t>
    </r>
    <r>
      <rPr>
        <rFont val="PT Sans"/>
        <color rgb="FF1155CC"/>
        <sz val="10.0"/>
        <u/>
      </rPr>
      <t>Schools closed again July 17, 2021</t>
    </r>
    <r>
      <rPr>
        <rFont val="PT Sans"/>
        <color rgb="FF696158"/>
        <sz val="10.0"/>
      </rPr>
      <t>.
[Previously: Phase</t>
    </r>
    <r>
      <rPr>
        <rFont val="PT Sans"/>
        <color rgb="FF696158"/>
        <sz val="10.0"/>
      </rPr>
      <t xml:space="preserve">d </t>
    </r>
    <r>
      <rPr>
        <rFont val="PT Sans"/>
        <color rgb="FF1155CC"/>
        <sz val="10.0"/>
        <u/>
      </rPr>
      <t>reopening discussed for July</t>
    </r>
    <r>
      <rPr>
        <rFont val="PT Sans"/>
        <color rgb="FF696158"/>
        <sz val="10.0"/>
      </rPr>
      <t>. Presiden</t>
    </r>
    <r>
      <rPr>
        <rFont val="PT Sans"/>
        <color rgb="FF696158"/>
        <sz val="10.0"/>
      </rPr>
      <t xml:space="preserve">t </t>
    </r>
    <r>
      <rPr>
        <rFont val="PT Sans"/>
        <color rgb="FF1155CC"/>
        <sz val="10.0"/>
        <u/>
      </rPr>
      <t>reversed decision</t>
    </r>
    <r>
      <rPr>
        <rFont val="PT Sans"/>
        <color rgb="FF696158"/>
        <sz val="10.0"/>
      </rPr>
      <t xml:space="preserve"> to let schools begin reopening by 27 July due to a lack of water and sanitation infrastructure in schools across the nation. Rehabilitation expected to take 90 days. The current academic year will be extended into 2021</t>
    </r>
    <r>
      <rPr>
        <rFont val="PT Sans"/>
        <color rgb="FF696158"/>
        <sz val="10.0"/>
      </rPr>
      <t xml:space="preserve">. </t>
    </r>
    <r>
      <rPr>
        <rFont val="PT Sans"/>
        <color rgb="FF1155CC"/>
        <sz val="10.0"/>
        <u/>
      </rPr>
      <t>Classes for year 12 scheduled to begin on 1 October</t>
    </r>
    <r>
      <rPr>
        <rFont val="PT Sans"/>
        <color rgb="FF696158"/>
        <sz val="10.0"/>
      </rPr>
      <t xml:space="preserve">. </t>
    </r>
    <r>
      <rPr>
        <rFont val="PT Sans"/>
        <color rgb="FF1155CC"/>
        <sz val="10.0"/>
        <u/>
      </rPr>
      <t>Some universities began to open for classes on 18 Aug.</t>
    </r>
    <r>
      <rPr>
        <rFont val="PT Sans"/>
        <color rgb="FF696158"/>
        <sz val="10.0"/>
      </rPr>
      <t xml:space="preserve"> Technical school</t>
    </r>
    <r>
      <rPr>
        <rFont val="PT Sans"/>
        <color rgb="FF696158"/>
        <sz val="10.0"/>
      </rPr>
      <t xml:space="preserve">s </t>
    </r>
    <r>
      <rPr>
        <rFont val="PT Sans"/>
        <color rgb="FF1155CC"/>
        <sz val="10.0"/>
        <u/>
      </rPr>
      <t>allowed to reopen from 1 September</t>
    </r>
    <r>
      <rPr>
        <rFont val="PT Sans"/>
        <color rgb="FF696158"/>
        <sz val="10.0"/>
      </rPr>
      <t xml:space="preserve">. Grade 12 students in most schools </t>
    </r>
    <r>
      <rPr>
        <rFont val="PT Sans"/>
        <color rgb="FF1155CC"/>
        <sz val="10.0"/>
        <u/>
      </rPr>
      <t>resumed classes on 1 October</t>
    </r>
    <r>
      <rPr>
        <rFont val="PT Sans"/>
        <color rgb="FF696158"/>
        <sz val="10.0"/>
      </rPr>
      <t xml:space="preserve"> in a phased reopening. The opening today is to be followed by Grade 10 and the 3rd year of adult education courses on October 19, and Grade 7 classes on November 2. In private schools, classes in grades without exams will resume on October 19, observing preventive measures approved by health authorities and with authorisation from the Ministry of Education and Human Development.]
</t>
    </r>
  </si>
  <si>
    <t>Phased reopening of exam classes began on 1 October with Grade 12, followed by Grade 10 and then Grade 7. The 2020 academic year is set to end on February 26, 2021, so students have five months to prepare for and write their final exams.</t>
  </si>
  <si>
    <t>Exam classes will open in a phased approach.</t>
  </si>
  <si>
    <t>Students must attend school three times a week, for a maximum of four hours and 30 minutes, and will have short breaks of five minutes between double classes and of 10 minutes after two classes</t>
  </si>
  <si>
    <t>Health minister said that the government had already defined the priority groups, though he did not give details.</t>
  </si>
  <si>
    <t>https://plataformamedia.com/2020/09/11/o-que-fazer-com-o-ano-letivo/</t>
  </si>
  <si>
    <r>
      <rPr>
        <rFont val="PT Sans"/>
        <color rgb="FF1155CC"/>
        <u/>
      </rPr>
      <t>https://www.voaportugues.com/a/covid-19-mo%C3%A7ambique-poder%C3%A1-reabrir-as-escolas-em-julho/5457392.html.</t>
    </r>
    <r>
      <rPr>
        <rFont val="PT Sans"/>
      </rPr>
      <t xml:space="preserve">    </t>
    </r>
    <r>
      <rPr>
        <rFont val="PT Sans"/>
        <color rgb="FF1155CC"/>
        <u/>
      </rPr>
      <t>https://africa.cgtn.com/2020/07/22/mozambique-to-improve-sanitation-for-school-re-opening-amid-covid-19-pandemic/
https://clubofmozambique.com/news/mozambique-only-71-of-secondary-schools-reopening-for-grade-12-today-carta-172925/</t>
    </r>
  </si>
  <si>
    <r>
      <rPr>
        <rFont val="PT Sans"/>
        <color rgb="FF434343"/>
        <sz val="10.0"/>
        <u/>
      </rPr>
      <t xml:space="preserve">There were </t>
    </r>
    <r>
      <rPr>
        <rFont val="PT Sans"/>
        <color rgb="FF1155CC"/>
        <sz val="10.0"/>
        <u/>
      </rPr>
      <t xml:space="preserve">noticeably fewer students </t>
    </r>
    <r>
      <rPr>
        <rFont val="PT Sans"/>
        <color rgb="FF434343"/>
        <sz val="10.0"/>
        <u/>
      </rPr>
      <t xml:space="preserve">at many schools as the new academic year began on June 2, 2021 for the first time since both the Feb. 1 coup and the relaxation of curbs imposed last year against the spread of COVID-19 as </t>
    </r>
    <r>
      <rPr>
        <rFont val="PT Sans"/>
        <color rgb="FF1155CC"/>
        <sz val="10.0"/>
        <u/>
      </rPr>
      <t>students and teachers protest</t>
    </r>
    <r>
      <rPr>
        <rFont val="PT Sans"/>
        <color rgb="FF434343"/>
        <sz val="10.0"/>
        <u/>
      </rPr>
      <t xml:space="preserve"> the military rule.
[Previously</t>
    </r>
    <r>
      <rPr>
        <rFont val="PT Sans"/>
        <color rgb="FF434343"/>
        <sz val="10.0"/>
        <u/>
      </rPr>
      <t xml:space="preserve">: </t>
    </r>
    <r>
      <rPr>
        <rFont val="PT Sans"/>
        <color rgb="FF1155CC"/>
        <sz val="10.0"/>
        <u/>
      </rPr>
      <t>Phased reopening beg</t>
    </r>
    <r>
      <rPr>
        <rFont val="PT Sans"/>
        <color rgb="FF1155CC"/>
        <sz val="10.0"/>
        <u/>
      </rPr>
      <t>an</t>
    </r>
    <r>
      <rPr>
        <rFont val="PT Sans"/>
        <color rgb="FF000000"/>
        <sz val="10.0"/>
        <u/>
      </rPr>
      <t xml:space="preserve"> on 21 July with half of high schools reopening. /</t>
    </r>
    <r>
      <rPr>
        <rFont val="PT Sans"/>
        <color rgb="FF000000"/>
        <sz val="10.0"/>
        <u/>
      </rPr>
      <t xml:space="preserve">/ </t>
    </r>
    <r>
      <rPr>
        <rFont val="PT Sans"/>
        <color rgb="FF1155CC"/>
        <sz val="10.0"/>
        <u/>
      </rPr>
      <t xml:space="preserve">Government schools tentatively scheduled to reopen July </t>
    </r>
    <r>
      <rPr>
        <rFont val="PT Sans"/>
        <color rgb="FF1155CC"/>
        <sz val="10.0"/>
        <u/>
      </rPr>
      <t>21.</t>
    </r>
    <r>
      <rPr>
        <rFont val="PT Sans"/>
        <color rgb="FF000000"/>
        <sz val="10.0"/>
        <u/>
      </rPr>
      <t xml:space="preserve"> More </t>
    </r>
    <r>
      <rPr>
        <rFont val="PT Sans"/>
        <color rgb="FF1155CC"/>
        <sz val="10.0"/>
        <u/>
      </rPr>
      <t xml:space="preserve">high schools reopened </t>
    </r>
    <r>
      <rPr>
        <rFont val="PT Sans"/>
        <color rgb="FF000000"/>
        <sz val="10.0"/>
        <u/>
      </rPr>
      <t xml:space="preserve">during the month of August but all schools were </t>
    </r>
    <r>
      <rPr>
        <rFont val="PT Sans"/>
        <color rgb="FF1155CC"/>
        <sz val="10.0"/>
        <u/>
      </rPr>
      <t>closed after a spike in cases on 27 August</t>
    </r>
    <r>
      <rPr>
        <rFont val="PT Sans"/>
        <color rgb="FF000000"/>
        <sz val="10.0"/>
        <u/>
      </rPr>
      <t xml:space="preserve"> 2020. Schools will </t>
    </r>
    <r>
      <rPr>
        <rFont val="PT Sans"/>
        <color rgb="FF1155CC"/>
        <sz val="10.0"/>
        <u/>
      </rPr>
      <t>only open if COVID rates decline</t>
    </r>
    <r>
      <rPr>
        <rFont val="PT Sans"/>
        <color rgb="FF000000"/>
        <sz val="10.0"/>
        <u/>
      </rPr>
      <t xml:space="preserve"> to a safe level. Schools remain closed as of 23 February.]</t>
    </r>
  </si>
  <si>
    <t>Schools closed due to a spike in cases, most in the state of Rakhine.</t>
  </si>
  <si>
    <t>School reopening began with high schools</t>
  </si>
  <si>
    <r>
      <rPr>
        <rFont val="PT Sans"/>
        <sz val="10.0"/>
      </rPr>
      <t xml:space="preserve">Myanmar launched a COVID-19 vaccination programme, with healthcare staff and volunteer medical workers the </t>
    </r>
    <r>
      <rPr>
        <rFont val="PT Sans"/>
        <color rgb="FF1155CC"/>
        <sz val="10.0"/>
        <u/>
      </rPr>
      <t>first to receive shots</t>
    </r>
    <r>
      <rPr>
        <rFont val="PT Sans"/>
        <sz val="10.0"/>
      </rPr>
      <t xml:space="preserve">. The next group of people due to be inoculated will be members of parliament, the health ministry has said. Around 750,000 people, including medics, volunteers, senior government figures, parliamentarians and some of the over-65s are </t>
    </r>
    <r>
      <rPr>
        <rFont val="PT Sans"/>
        <color rgb="FF1155CC"/>
        <sz val="10.0"/>
        <u/>
      </rPr>
      <t>due to be vaccinated</t>
    </r>
    <r>
      <rPr>
        <rFont val="PT Sans"/>
        <sz val="10.0"/>
      </rPr>
      <t xml:space="preserve"> within the next 10 days, according to Dr. Khin Khin Gyi, the director of the Emerging Infectious Diseases Epidemiology Unit.</t>
    </r>
  </si>
  <si>
    <r>
      <rPr>
        <rFont val="PT Sans"/>
      </rPr>
      <t>Received US$11 mil from GPE to support education sector (</t>
    </r>
    <r>
      <rPr>
        <rFont val="PT Sans"/>
        <color rgb="FF1155CC"/>
        <u/>
      </rPr>
      <t>source</t>
    </r>
    <r>
      <rPr>
        <rFont val="PT Sans"/>
      </rPr>
      <t>)</t>
    </r>
  </si>
  <si>
    <t>http://www.xinhuanet.com/english/2020-07/21/c_139229329.htm</t>
  </si>
  <si>
    <r>
      <rPr>
        <rFont val="PT Sans"/>
        <color rgb="FF696158"/>
        <sz val="10.0"/>
      </rPr>
      <t xml:space="preserve">Schools are nearing end of the second term which ends August 13, 2021. The next academic school year is </t>
    </r>
    <r>
      <rPr>
        <rFont val="PT Sans"/>
        <color rgb="FF1155CC"/>
        <sz val="10.0"/>
        <u/>
      </rPr>
      <t>tentatively scheduled to begin January 12, 2022</t>
    </r>
    <r>
      <rPr>
        <rFont val="PT Sans"/>
        <color rgb="FF696158"/>
        <sz val="10.0"/>
      </rPr>
      <t>.
[Previously: Public and private schools reopened for grade 11 and 12 learners on 3 June as part of a phased return to the classroom</t>
    </r>
    <r>
      <rPr>
        <rFont val="PT Sans"/>
        <color rgb="FF696158"/>
        <sz val="10.0"/>
      </rPr>
      <t xml:space="preserve">. </t>
    </r>
    <r>
      <rPr>
        <rFont val="PT Sans"/>
        <color rgb="FF1155CC"/>
        <sz val="10.0"/>
        <u/>
      </rPr>
      <t>Primary schools in Namibia reopened under strict health guidelines on 7 July</t>
    </r>
    <r>
      <rPr>
        <rFont val="PT Sans"/>
        <color rgb="FF696158"/>
        <sz val="10.0"/>
      </rPr>
      <t xml:space="preserve"> except for the Erongo region. Schools were closed on 4 Aug due to concerns over the spread of the virus. </t>
    </r>
    <r>
      <rPr>
        <rFont val="PT Sans"/>
        <color rgb="FF1155CC"/>
        <sz val="10.0"/>
        <u/>
      </rPr>
      <t>Grade 7, 8 and 9 reopen on 7 September in all region</t>
    </r>
    <r>
      <rPr>
        <rFont val="PT Sans"/>
        <color rgb="FF696158"/>
        <sz val="10.0"/>
      </rPr>
      <t xml:space="preserve">s, except Khomas. Grade 4, 5 and 6 will reopen on 14 September in the whole country, including Khomas region. During that time, Khomas region will also resume Grade 7, 8 and 9 classes. Pre-primary to Grade 3 will resume classes on 21 September. </t>
    </r>
    <r>
      <rPr>
        <rFont val="PT Sans"/>
        <color rgb="FF1155CC"/>
        <sz val="10.0"/>
        <u/>
      </rPr>
      <t>Dates for end of academic year</t>
    </r>
    <r>
      <rPr>
        <rFont val="PT Sans"/>
        <color rgb="FF696158"/>
        <sz val="10.0"/>
      </rPr>
      <t xml:space="preserve"> announced for December 9 and 18. The Ministry of Education, Arts and Culture announced that school reopening postponed from 11 Janaury. </t>
    </r>
    <r>
      <rPr>
        <rFont val="PT Sans"/>
        <color rgb="FF1155CC"/>
        <sz val="10.0"/>
        <u/>
      </rPr>
      <t>Schools will now reopen on 26 January</t>
    </r>
    <r>
      <rPr>
        <rFont val="PT Sans"/>
        <color rgb="FF696158"/>
        <sz val="10.0"/>
      </rPr>
      <t xml:space="preserve"> 2021. The education ministry clarified that the </t>
    </r>
    <r>
      <rPr>
        <rFont val="PT Sans"/>
        <color rgb="FF1155CC"/>
        <sz val="10.0"/>
        <u/>
      </rPr>
      <t>suspension of face-to-face teaching and learning</t>
    </r>
    <r>
      <rPr>
        <rFont val="PT Sans"/>
        <color rgb="FF696158"/>
        <sz val="10.0"/>
      </rPr>
      <t xml:space="preserve"> as from 17 June 2021 until 30 June 2021 is only applicable to three heavily affected localities, namely Windhoek, Rehoboth and Okahandja. ]</t>
    </r>
  </si>
  <si>
    <r>
      <rPr>
        <rFont val="PT Sans"/>
        <color rgb="FF696158"/>
        <sz val="10.0"/>
      </rPr>
      <t xml:space="preserve">Concern over the spread of the virus caused </t>
    </r>
    <r>
      <rPr>
        <rFont val="PT Sans"/>
        <color rgb="FF1155CC"/>
        <sz val="10.0"/>
        <u/>
      </rPr>
      <t>schools to close for at least 28 days</t>
    </r>
    <r>
      <rPr>
        <rFont val="PT Sans"/>
        <color rgb="FF696158"/>
        <sz val="10.0"/>
      </rPr>
      <t xml:space="preserve"> for all students expect those in the final three years of high school.</t>
    </r>
  </si>
  <si>
    <t>**Phases and dates revised after schools closure in August** Phase 1: grade 11 and 12 return to school
Phase 2: resumption of pre-primary to grade 3 from 22 June until December 2020
Phase 3: grade 7 and 9 will resume starting 6 July until 18 December.
Phase 4: grades 4, 5, 6, 8, and 10 where learners are expected to start face-to-face classes on 20 July.</t>
  </si>
  <si>
    <r>
      <rPr>
        <rFont val="PT Sans"/>
      </rPr>
      <t xml:space="preserve">The Namibia National Teachers’ Union (Nantu) said it is </t>
    </r>
    <r>
      <rPr>
        <rFont val="PT Sans"/>
        <color rgb="FF1155CC"/>
        <u/>
      </rPr>
      <t>not in support of government’s decision</t>
    </r>
    <r>
      <rPr>
        <rFont val="PT Sans"/>
      </rPr>
      <t xml:space="preserve"> to reopen schools in September, saying education is not an essential service, emphasising the need to protect lives first. The Teachers’ Union of Namibia (TUN) also </t>
    </r>
    <r>
      <rPr>
        <rFont val="PT Sans"/>
        <color rgb="FF1155CC"/>
        <u/>
      </rPr>
      <t>says teachers are not ready to return to schools</t>
    </r>
    <r>
      <rPr>
        <rFont val="PT Sans"/>
      </rPr>
      <t xml:space="preserve"> due to the rising number of COVID-19 cases and a lack of psycho-social support.</t>
    </r>
  </si>
  <si>
    <t>Handwashing; students have to wear masks; In some schools, teachers and staff also check the temperature of learners.</t>
  </si>
  <si>
    <r>
      <rPr>
        <rFont val="PT Sans"/>
      </rPr>
      <t>COVID stimulus package allocated N$600 mil to the Ministry of Basic Education, Arts and Culture for the provision of water, ablution facilities and hostels at about 193 schools, countrywide (</t>
    </r>
    <r>
      <rPr>
        <rFont val="PT Sans"/>
        <color rgb="FF1155CC"/>
        <u/>
      </rPr>
      <t>source)</t>
    </r>
  </si>
  <si>
    <t>http://www.xinhuanet.com/english/2020-07/08/c_139196594.htm</t>
  </si>
  <si>
    <r>
      <rPr>
        <rFont val="PT Sans"/>
        <color rgb="FF1155CC"/>
        <u/>
      </rPr>
      <t>https://allafrica.com/stories/202006040709.html</t>
    </r>
    <r>
      <rPr>
        <rFont val="PT Sans"/>
        <color rgb="FF000000"/>
      </rPr>
      <t xml:space="preserve"> // </t>
    </r>
    <r>
      <rPr>
        <rFont val="PT Sans"/>
        <color rgb="FF1155CC"/>
        <u/>
      </rPr>
      <t>https://www.namibian.com.na/94288/read/Schools-to-re-open-in-phases</t>
    </r>
  </si>
  <si>
    <r>
      <rPr>
        <rFont val="PT Sans"/>
        <color rgb="FF696158"/>
        <sz val="10.0"/>
      </rPr>
      <t xml:space="preserve">Secondary school </t>
    </r>
    <r>
      <rPr>
        <rFont val="PT Sans"/>
        <color rgb="FF1155CC"/>
        <sz val="10.0"/>
        <u/>
      </rPr>
      <t>enrollment increased</t>
    </r>
    <r>
      <rPr>
        <rFont val="PT Sans"/>
        <color rgb="FF696158"/>
        <sz val="10.0"/>
      </rPr>
      <t xml:space="preserve"> in 2021. The new academic year began January 25, 2021.
[Previously: Schools remain open. In May, large school gathering and all events were postponed.] Check gov bulletins (sources) for updates. </t>
    </r>
  </si>
  <si>
    <t>http://www.naurugov.nr/government-information-office/nauru-bulletin.aspx</t>
  </si>
  <si>
    <r>
      <rPr>
        <rFont val="PT Sans"/>
        <color rgb="FF1155CC"/>
        <sz val="10.0"/>
        <u/>
      </rPr>
      <t>Contradicting announcements</t>
    </r>
    <r>
      <rPr>
        <rFont val="PT Sans"/>
        <color rgb="FF696158"/>
        <sz val="10.0"/>
      </rPr>
      <t xml:space="preserve"> have confused guardians about school reopening plans.
[Previousl</t>
    </r>
    <r>
      <rPr>
        <rFont val="PT Sans"/>
        <color rgb="FF696158"/>
        <sz val="10.0"/>
      </rPr>
      <t xml:space="preserve">y: </t>
    </r>
    <r>
      <rPr>
        <rFont val="PT Sans"/>
        <color rgb="FF1155CC"/>
        <sz val="10.0"/>
        <u/>
      </rPr>
      <t>National school reopening date not yet announced, although school enrollment began 17 August</t>
    </r>
    <r>
      <rPr>
        <rFont val="PT Sans"/>
        <color rgb="FF696158"/>
        <sz val="10.0"/>
      </rPr>
      <t>. Gov will most likely begin reopening schoools in rural areas firs</t>
    </r>
    <r>
      <rPr>
        <rFont val="PT Sans"/>
        <color rgb="FF696158"/>
        <sz val="10.0"/>
      </rPr>
      <t xml:space="preserve">t. </t>
    </r>
    <r>
      <rPr>
        <rFont val="PT Sans"/>
        <color rgb="FF1155CC"/>
        <sz val="10.0"/>
        <u/>
      </rPr>
      <t xml:space="preserve">Many students fear they will lose the whole school year. </t>
    </r>
    <r>
      <rPr>
        <rFont val="PT Sans"/>
        <color rgb="FF696158"/>
        <sz val="10.0"/>
      </rPr>
      <t xml:space="preserve">] Some of the local bodies around Kathmandu have given permission for </t>
    </r>
    <r>
      <rPr>
        <rFont val="PT Sans"/>
        <color rgb="FF1155CC"/>
        <sz val="10.0"/>
        <u/>
      </rPr>
      <t>a few schools to reopen starting 27 September</t>
    </r>
    <r>
      <rPr>
        <rFont val="PT Sans"/>
        <color rgb="FF696158"/>
        <sz val="10.0"/>
      </rPr>
      <t xml:space="preserve">. Some rural areas </t>
    </r>
    <r>
      <rPr>
        <rFont val="PT Sans"/>
        <color rgb="FF1155CC"/>
        <sz val="10.0"/>
        <u/>
      </rPr>
      <t>opened 17 September</t>
    </r>
    <r>
      <rPr>
        <rFont val="PT Sans"/>
        <color rgb="FF696158"/>
        <sz val="10.0"/>
      </rPr>
      <t xml:space="preserve"> due to no covid cases. More </t>
    </r>
    <r>
      <rPr>
        <rFont val="PT Sans"/>
        <color rgb="FF1155CC"/>
        <sz val="10.0"/>
        <u/>
      </rPr>
      <t>schools in Kathmandu began reopening in December 2020</t>
    </r>
    <r>
      <rPr>
        <rFont val="PT Sans"/>
        <color rgb="FF696158"/>
        <sz val="10.0"/>
      </rPr>
      <t xml:space="preserve">. Some </t>
    </r>
    <r>
      <rPr>
        <rFont val="PT Sans"/>
        <color rgb="FF1155CC"/>
        <sz val="10.0"/>
        <u/>
      </rPr>
      <t>experts in the country</t>
    </r>
    <r>
      <rPr>
        <rFont val="PT Sans"/>
        <color rgb="FF696158"/>
        <sz val="10.0"/>
      </rPr>
      <t xml:space="preserve"> warn it is too early to reopen all schools. In Jan 2021, the gov launched a </t>
    </r>
    <r>
      <rPr>
        <rFont val="PT Sans"/>
        <color rgb="FF1155CC"/>
        <sz val="10.0"/>
        <u/>
      </rPr>
      <t>learning continuity campaign</t>
    </r>
    <r>
      <rPr>
        <rFont val="PT Sans"/>
        <color rgb="FF696158"/>
        <sz val="10.0"/>
      </rPr>
      <t>. ]</t>
    </r>
  </si>
  <si>
    <t>Localized closures for 10 days following a surge in coronavirus cases in Suklaphanta Municipality, Kanchanpur.</t>
  </si>
  <si>
    <t xml:space="preserve">The school, which runs in two shifts from 6 am (first shift) and 11 am (second shift) to reduce congestion of students. </t>
  </si>
  <si>
    <t>Temperature checks, hand sanitizing</t>
  </si>
  <si>
    <r>
      <rPr>
        <rFont val="PT Sans"/>
        <color rgb="FF1155CC"/>
        <sz val="10.0"/>
        <u/>
      </rPr>
      <t>After the frontline and healthcare workers</t>
    </r>
    <r>
      <rPr>
        <rFont val="PT Sans"/>
        <sz val="10.0"/>
      </rPr>
      <t xml:space="preserve">, those above 55 years are the priority, as Covid-19 death rate among people of this age group has been reported to be the highest. Those between 40 and 55 years of age will be immunised in the third phase and the remaining population will be inoculated in the fourth round.
</t>
    </r>
  </si>
  <si>
    <r>
      <rPr>
        <rFont val="PT Sans"/>
      </rPr>
      <t>Education budget increased by 1% in the 2020 budget (</t>
    </r>
    <r>
      <rPr>
        <rFont val="PT Sans"/>
        <color rgb="FF1155CC"/>
        <u/>
      </rPr>
      <t>source</t>
    </r>
    <r>
      <rPr>
        <rFont val="PT Sans"/>
      </rPr>
      <t>)</t>
    </r>
  </si>
  <si>
    <t>Some local governments have begun reopening schools with students attending in shifts due to pressure from parents.</t>
  </si>
  <si>
    <r>
      <rPr>
        <rFont val="PT Sans"/>
        <color rgb="FF1155CC"/>
        <u/>
      </rPr>
      <t>https://www.nepalitimes.com/latest/un-issues-roadmap-for-school-reopening/.</t>
    </r>
    <r>
      <rPr>
        <rFont val="PT Sans"/>
      </rPr>
      <t xml:space="preserve">      </t>
    </r>
    <r>
      <rPr>
        <rFont val="PT Sans"/>
        <color rgb="FF1155CC"/>
        <u/>
      </rPr>
      <t>https://risingnepaldaily.com/main-news/reopening-all-schools-on-same-date-impossible-govt
https://www.bbc.com/news/world-south-asia-54009306</t>
    </r>
  </si>
  <si>
    <r>
      <rPr>
        <rFont val="PT Sans"/>
        <color rgb="FF696158"/>
        <sz val="10.0"/>
      </rPr>
      <t xml:space="preserve">Gov announced the </t>
    </r>
    <r>
      <rPr>
        <rFont val="PT Sans"/>
        <color rgb="FF1155CC"/>
        <sz val="10.0"/>
        <u/>
      </rPr>
      <t>guidelines</t>
    </r>
    <r>
      <rPr>
        <rFont val="PT Sans"/>
        <color rgb="FF696158"/>
        <sz val="10.0"/>
      </rPr>
      <t xml:space="preserve"> for the start of the new acedmic year.
</t>
    </r>
    <r>
      <rPr>
        <rFont val="PT Sans"/>
        <color rgb="FF1155CC"/>
        <sz val="10.0"/>
        <u/>
      </rPr>
      <t xml:space="preserve">
</t>
    </r>
    <r>
      <rPr>
        <rFont val="PT Sans"/>
        <color rgb="FF696158"/>
        <sz val="10.0"/>
      </rPr>
      <t>[Previously: Primary school children to go back to schools part time starting May 1</t>
    </r>
    <r>
      <rPr>
        <rFont val="PT Sans"/>
        <color rgb="FF696158"/>
        <sz val="10.0"/>
      </rPr>
      <t>1.</t>
    </r>
    <r>
      <rPr>
        <rFont val="PT Sans"/>
        <color rgb="FF1155CC"/>
        <sz val="10.0"/>
        <u/>
      </rPr>
      <t xml:space="preserve"> Primary schools completely reopened in June. </t>
    </r>
    <r>
      <rPr>
        <rFont val="PT Sans"/>
        <color rgb="FF696158"/>
        <sz val="10.0"/>
      </rPr>
      <t xml:space="preserve"> Schools began reopening for the new academic school year on 17 August, starting in the North.</t>
    </r>
    <r>
      <rPr>
        <rFont val="PT Sans"/>
        <color rgb="FF696158"/>
        <sz val="10.0"/>
      </rPr>
      <t xml:space="preserve"> </t>
    </r>
    <r>
      <rPr>
        <rFont val="PT Sans"/>
        <color rgb="FF1155CC"/>
        <sz val="10.0"/>
        <u/>
      </rPr>
      <t xml:space="preserve">Some schools had to close after a week </t>
    </r>
    <r>
      <rPr>
        <rFont val="PT Sans"/>
        <color rgb="FF696158"/>
        <sz val="10.0"/>
      </rPr>
      <t>due to a rise in cases. The Netherlands will go into a tough second lockdown, with the</t>
    </r>
    <r>
      <rPr>
        <rFont val="PT Sans"/>
        <color rgb="FF696158"/>
        <sz val="10.0"/>
      </rPr>
      <t xml:space="preserve"> </t>
    </r>
    <r>
      <rPr>
        <rFont val="PT Sans"/>
        <color rgb="FF1155CC"/>
        <sz val="10.0"/>
        <u/>
      </rPr>
      <t>closure of all schools and shops for at least five weeks</t>
    </r>
    <r>
      <rPr>
        <rFont val="PT Sans"/>
        <color rgb="FF696158"/>
        <sz val="10.0"/>
      </rPr>
      <t>. Schools will not reopen until Jan 18. December lockdown extended by three weeks.</t>
    </r>
    <r>
      <rPr>
        <rFont val="PT Sans"/>
        <color rgb="FF696158"/>
        <sz val="10.0"/>
      </rPr>
      <t xml:space="preserve"> </t>
    </r>
    <r>
      <rPr>
        <rFont val="PT Sans"/>
        <color rgb="FF1155CC"/>
        <sz val="10.0"/>
        <u/>
      </rPr>
      <t>Schools remain closed</t>
    </r>
    <r>
      <rPr>
        <rFont val="PT Sans"/>
        <color rgb="FF696158"/>
        <sz val="10.0"/>
      </rPr>
      <t xml:space="preserve">. Mark Rutte, the prime minister, announced that </t>
    </r>
    <r>
      <rPr>
        <rFont val="PT Sans"/>
        <color rgb="FF1155CC"/>
        <sz val="10.0"/>
        <u/>
      </rPr>
      <t>primary schools and nurseries will reopen on February 8</t>
    </r>
    <r>
      <rPr>
        <rFont val="PT Sans"/>
        <color rgb="FF696158"/>
        <sz val="10.0"/>
      </rPr>
      <t xml:space="preserve"> 2021. Secondary schools and after-school clubs will remain closed. Schools now on </t>
    </r>
    <r>
      <rPr>
        <rFont val="PT Sans"/>
        <color rgb="FF1155CC"/>
        <sz val="10.0"/>
        <u/>
      </rPr>
      <t>summer holidays</t>
    </r>
    <r>
      <rPr>
        <rFont val="PT Sans"/>
        <color rgb="FF696158"/>
        <sz val="10.0"/>
      </rPr>
      <t>. ]</t>
    </r>
  </si>
  <si>
    <r>
      <rPr>
        <rFont val="PT Sans"/>
        <color rgb="FF696158"/>
        <sz val="10.0"/>
      </rPr>
      <t xml:space="preserve">Some </t>
    </r>
    <r>
      <rPr>
        <rFont val="PT Sans"/>
        <color rgb="FF1155CC"/>
        <sz val="10.0"/>
        <u/>
      </rPr>
      <t>schools in the north were forced to close after a week</t>
    </r>
    <r>
      <rPr>
        <rFont val="PT Sans"/>
        <color rgb="FF696158"/>
        <sz val="10.0"/>
      </rPr>
      <t xml:space="preserve"> in new academic year due to a rise in the number of covid cases. All schools closed in December for 5 weeks over the Christmas holidays in an effort to slow the spread of the virus.</t>
    </r>
  </si>
  <si>
    <t xml:space="preserve">Plans to reopen schools for primary-level students in May 11, part time. </t>
  </si>
  <si>
    <t>Students may be exempted from coming into school if they, or somebody they live with, fall into high-risk categories such as having certain underlying health conditions. The government has not made the wearing of face masks compulsory in schools, although the broadcaster NOS has found that some schools are asking pupils to wear them. Schools have also been encouraged to make sure that their ventilation systems are working properly to help limit the spread of coronavirus.</t>
  </si>
  <si>
    <r>
      <rPr>
        <rFont val="PT Sans"/>
        <sz val="10.0"/>
      </rPr>
      <t>Gov has released information on the</t>
    </r>
    <r>
      <rPr>
        <rFont val="PT Sans"/>
        <color rgb="FF1155CC"/>
        <sz val="10.0"/>
        <u/>
      </rPr>
      <t xml:space="preserve"> order of vaccinations</t>
    </r>
    <r>
      <rPr>
        <rFont val="PT Sans"/>
        <sz val="10.0"/>
      </rPr>
      <t>, which does not include teachers.</t>
    </r>
  </si>
  <si>
    <t>https://www.wsj.com/articles/is-it-safe-to-reopen-schools-europe-is-about-to-find-out-11589278169</t>
  </si>
  <si>
    <r>
      <rPr>
        <rFont val="PT Sans"/>
        <color rgb="FF696158"/>
        <sz val="10.0"/>
      </rPr>
      <t xml:space="preserve">This </t>
    </r>
    <r>
      <rPr>
        <rFont val="PT Sans"/>
        <color rgb="FF1155CC"/>
        <sz val="10.0"/>
        <u/>
      </rPr>
      <t>academic year</t>
    </r>
    <r>
      <rPr>
        <rFont val="PT Sans"/>
        <color rgb="FF696158"/>
        <sz val="10.0"/>
      </rPr>
      <t xml:space="preserve"> will end on December 18, 2021.
[Previously</t>
    </r>
    <r>
      <rPr>
        <rFont val="PT Sans"/>
        <color rgb="FF696158"/>
        <sz val="10.0"/>
      </rPr>
      <t xml:space="preserve">: </t>
    </r>
    <r>
      <rPr>
        <rFont val="PT Sans"/>
        <color rgb="FF1155CC"/>
        <sz val="10.0"/>
        <u/>
      </rPr>
      <t>Phased reopening began April 21 2020</t>
    </r>
    <r>
      <rPr>
        <rFont val="PT Sans"/>
        <color rgb="FF696158"/>
        <sz val="10.0"/>
      </rPr>
      <t xml:space="preserve"> for Southern Island, schools in North opened May 4.  Schools </t>
    </r>
    <r>
      <rPr>
        <rFont val="PT Sans"/>
        <color rgb="FF1155CC"/>
        <sz val="10.0"/>
        <u/>
      </rPr>
      <t>closed</t>
    </r>
    <r>
      <rPr>
        <rFont val="PT Sans"/>
        <color rgb="FF696158"/>
        <sz val="10.0"/>
      </rPr>
      <t xml:space="preserve"> between March 8 to March 22, 2021 as a part of new restrictions. ]</t>
    </r>
  </si>
  <si>
    <t>https://www.rnz.co.nz/international/pacific-news/415788/air-travel-resumes-and-schools-reopen-in-new-caledonia</t>
  </si>
  <si>
    <r>
      <rPr>
        <rFont val="PT Sans"/>
        <color rgb="FF696158"/>
        <sz val="10.0"/>
      </rPr>
      <t xml:space="preserve">The country went into a </t>
    </r>
    <r>
      <rPr>
        <rFont val="PT Sans"/>
        <color rgb="FF1155CC"/>
        <sz val="10.0"/>
        <u/>
      </rPr>
      <t>strict lockdown on August 17, 2021</t>
    </r>
    <r>
      <rPr>
        <rFont val="PT Sans"/>
        <color rgb="FF696158"/>
        <sz val="10.0"/>
      </rPr>
      <t xml:space="preserve"> due to a suspected Delta case. </t>
    </r>
    <r>
      <rPr>
        <rFont val="PT Sans"/>
        <color rgb="FF1155CC"/>
        <sz val="10.0"/>
        <u/>
      </rPr>
      <t>Schools began to reopen</t>
    </r>
    <r>
      <rPr>
        <rFont val="PT Sans"/>
        <color rgb="FF696158"/>
        <sz val="10.0"/>
      </rPr>
      <t xml:space="preserve"> on Septmeber 6 2021 as the restrictions began to lift. Auckland will remain in lockdown until September 14, 2021.
[Previously: Schools were allowed a transition period starting 14 May to ensure good systems are in place and public health requirements are met. 18 May all schools were reopened. </t>
    </r>
    <r>
      <rPr>
        <rFont val="PT Sans"/>
        <color rgb="FF1155CC"/>
        <sz val="10.0"/>
        <u/>
      </rPr>
      <t>Schools in Auckland partially closed 12 August</t>
    </r>
    <r>
      <rPr>
        <rFont val="PT Sans"/>
        <color rgb="FF696158"/>
        <sz val="10.0"/>
      </rPr>
      <t xml:space="preserve"> after a spike in cases. The schools stayed partially closed for </t>
    </r>
    <r>
      <rPr>
        <rFont val="PT Sans"/>
        <color rgb="FF1155CC"/>
        <sz val="10.0"/>
        <u/>
      </rPr>
      <t>about 2 weeks</t>
    </r>
    <r>
      <rPr>
        <rFont val="PT Sans"/>
        <color rgb="FF696158"/>
        <sz val="10.0"/>
      </rPr>
      <t xml:space="preserve">. Classes </t>
    </r>
    <r>
      <rPr>
        <rFont val="PT Sans"/>
        <color rgb="FF1155CC"/>
        <sz val="10.0"/>
        <u/>
      </rPr>
      <t>resumed 31 August</t>
    </r>
    <r>
      <rPr>
        <rFont val="PT Sans"/>
        <color rgb="FF696158"/>
        <sz val="10.0"/>
      </rPr>
      <t xml:space="preserve"> 2020. Schools are </t>
    </r>
    <r>
      <rPr>
        <rFont val="PT Sans"/>
        <color rgb="FF1155CC"/>
        <sz val="10.0"/>
        <u/>
      </rPr>
      <t>currently in the third term</t>
    </r>
    <r>
      <rPr>
        <rFont val="PT Sans"/>
        <color rgb="FF696158"/>
        <sz val="10.0"/>
      </rPr>
      <t xml:space="preserve"> of the school year.]</t>
    </r>
  </si>
  <si>
    <r>
      <rPr>
        <rFont val="PT Sans"/>
        <color rgb="FF1155CC"/>
        <sz val="10.0"/>
        <u/>
      </rPr>
      <t>Partial school closures in Auckland in August from 12</t>
    </r>
    <r>
      <rPr>
        <rFont val="PT Sans"/>
        <color rgb="FF696158"/>
        <sz val="10.0"/>
      </rPr>
      <t xml:space="preserve"> through the 31 when classes resumed. Schools closed in August 2021.</t>
    </r>
  </si>
  <si>
    <t>Schools reopened on the 28th of April for students  up to Year 10 who cannot study from home or need to return to work. 
Schools and early childhood services reopened for all from May 18. Schools were allowed a transition period starting May 14 to ensure all public health guidelines were being met.</t>
  </si>
  <si>
    <r>
      <rPr>
        <rFont val="PT Sans"/>
      </rPr>
      <t xml:space="preserve">The New Zealand Educational Institute (NZEI) and Post-Primary Teachers’ Association (PPTA), which opposed calls for the closure of schools before the government’s lockdown in March, </t>
    </r>
    <r>
      <rPr>
        <rFont val="PT Sans"/>
        <color rgb="FF1155CC"/>
        <u/>
      </rPr>
      <t>endorsed the reopening</t>
    </r>
    <r>
      <rPr>
        <rFont val="PT Sans"/>
      </rPr>
      <t>.</t>
    </r>
  </si>
  <si>
    <t xml:space="preserve">Schools planned to be re-opened April 29th. </t>
  </si>
  <si>
    <r>
      <rPr>
        <rFont val="PT Sans"/>
        <color rgb="FF1155CC"/>
        <sz val="10.0"/>
        <u/>
      </rPr>
      <t>The priority is to vaccinate</t>
    </r>
    <r>
      <rPr>
        <rFont val="PT Sans"/>
        <sz val="10.0"/>
      </rPr>
      <t xml:space="preserve"> border workers, MIQ and essential staff first. This includes protection for Māori, Pacific peoples and our most vulnerable population groups, such as: older people, disabled people, health workers, essential workers, border staff.</t>
    </r>
  </si>
  <si>
    <r>
      <rPr>
        <rFont val="PT Sans"/>
      </rPr>
      <t>Gov spending $51 mil on international education sector (</t>
    </r>
    <r>
      <rPr>
        <rFont val="PT Sans"/>
        <color rgb="FF1155CC"/>
        <u/>
      </rPr>
      <t>source</t>
    </r>
    <r>
      <rPr>
        <rFont val="PT Sans"/>
      </rPr>
      <t>)</t>
    </r>
  </si>
  <si>
    <t>https://www.education.govt.nz/covid-19/advice-for-schoolskura/</t>
  </si>
  <si>
    <t>https://www.nzherald.co.nz/nz/news/article.cfm?c_id=1&amp;objectid=12331058</t>
  </si>
  <si>
    <r>
      <rPr>
        <rFont val="PT Sans"/>
        <color rgb="FF696158"/>
        <sz val="10.0"/>
      </rPr>
      <t xml:space="preserve">Schools continue to remain open. Some argue that the conditions in schools </t>
    </r>
    <r>
      <rPr>
        <rFont val="PT Sans"/>
        <color rgb="FF1155CC"/>
        <sz val="10.0"/>
        <u/>
      </rPr>
      <t>could be safer</t>
    </r>
    <r>
      <rPr>
        <rFont val="PT Sans"/>
        <color rgb="FF696158"/>
        <sz val="10.0"/>
      </rPr>
      <t>.
[Previously: Schools did not close an</t>
    </r>
    <r>
      <rPr>
        <rFont val="PT Sans"/>
        <color rgb="FF696158"/>
        <sz val="10.0"/>
      </rPr>
      <t xml:space="preserve">d </t>
    </r>
    <r>
      <rPr>
        <rFont val="PT Sans"/>
        <color rgb="FF1155CC"/>
        <sz val="10.0"/>
        <u/>
      </rPr>
      <t>operated as normal</t>
    </r>
    <r>
      <rPr>
        <rFont val="PT Sans"/>
        <color rgb="FF696158"/>
        <sz val="10.0"/>
      </rPr>
      <t xml:space="preserve">. 2021 </t>
    </r>
    <r>
      <rPr>
        <rFont val="PT Sans"/>
        <color rgb="FF1155CC"/>
        <sz val="10.0"/>
        <u/>
      </rPr>
      <t>school year began Feb 1</t>
    </r>
    <r>
      <rPr>
        <rFont val="PT Sans"/>
        <color rgb="FF696158"/>
        <sz val="10.0"/>
      </rPr>
      <t>, 2021. ]</t>
    </r>
  </si>
  <si>
    <r>
      <rPr>
        <rFont val="PT Sans"/>
        <color rgb="FF696158"/>
        <sz val="10.0"/>
      </rPr>
      <t xml:space="preserve">Students have been </t>
    </r>
    <r>
      <rPr>
        <rFont val="PT Sans"/>
        <color rgb="FF1155CC"/>
        <sz val="10.0"/>
        <u/>
      </rPr>
      <t>excited</t>
    </r>
    <r>
      <rPr>
        <rFont val="PT Sans"/>
        <color rgb="FF696158"/>
        <sz val="10.0"/>
      </rPr>
      <t xml:space="preserve"> to be back in school.
</t>
    </r>
    <r>
      <rPr>
        <rFont val="PT Sans"/>
        <color rgb="FF1155CC"/>
        <sz val="10.0"/>
        <u/>
      </rPr>
      <t xml:space="preserve">
</t>
    </r>
    <r>
      <rPr>
        <rFont val="PT Sans"/>
        <color rgb="FF696158"/>
        <sz val="10.0"/>
      </rPr>
      <t>[Previously: Schools reopened June 1</t>
    </r>
    <r>
      <rPr>
        <rFont val="PT Sans"/>
        <color rgb="FF696158"/>
        <sz val="10.0"/>
      </rPr>
      <t xml:space="preserve">. </t>
    </r>
    <r>
      <rPr>
        <rFont val="PT Sans"/>
        <color rgb="FF1155CC"/>
        <sz val="10.0"/>
        <u/>
      </rPr>
      <t>School year ended July 16</t>
    </r>
    <r>
      <rPr>
        <rFont val="PT Sans"/>
        <color rgb="FF696158"/>
        <sz val="10.0"/>
      </rPr>
      <t>. Some public school</t>
    </r>
    <r>
      <rPr>
        <rFont val="PT Sans"/>
        <color rgb="FF696158"/>
        <sz val="10.0"/>
      </rPr>
      <t xml:space="preserve">s </t>
    </r>
    <r>
      <rPr>
        <rFont val="PT Sans"/>
        <color rgb="FF1155CC"/>
        <sz val="10.0"/>
        <u/>
      </rPr>
      <t>reopened in August for students to take exams</t>
    </r>
    <r>
      <rPr>
        <rFont val="PT Sans"/>
        <color rgb="FF696158"/>
        <sz val="10.0"/>
      </rPr>
      <t xml:space="preserve">. Start of school year </t>
    </r>
    <r>
      <rPr>
        <rFont val="PT Sans"/>
        <color rgb="FF1155CC"/>
        <sz val="10.0"/>
        <u/>
      </rPr>
      <t>was scheduled for 15 October</t>
    </r>
    <r>
      <rPr>
        <rFont val="PT Sans"/>
        <color rgb="FF696158"/>
        <sz val="10.0"/>
      </rPr>
      <t xml:space="preserve">. Reopening of all basic and post-basic classes of private and public institutions for third term of 2019/2020 academic session </t>
    </r>
    <r>
      <rPr>
        <rFont val="PT Sans"/>
        <color rgb="FF1155CC"/>
        <sz val="10.0"/>
        <u/>
      </rPr>
      <t>began on Oct. 4</t>
    </r>
    <r>
      <rPr>
        <rFont val="PT Sans"/>
        <color rgb="FF696158"/>
        <sz val="10.0"/>
      </rPr>
      <t xml:space="preserve"> 2020. ]</t>
    </r>
  </si>
  <si>
    <t>Some public schools have been reopened August 10, for students in exit classes to enable them to sit for the West African School Certificate and the National Examination Council ongoing tests.</t>
  </si>
  <si>
    <t xml:space="preserve">Additional handwashing stations; masks; disinfectant distributed to schools. </t>
  </si>
  <si>
    <r>
      <rPr>
        <rFont val="PT Sans"/>
      </rPr>
      <t>In late March 2020, the UNICEF office in Niger already received a GPE grant of US$70,000 to support the Ministry of Education in planning its response to the coronavirus (COVID-19) pandemic (</t>
    </r>
    <r>
      <rPr>
        <rFont val="PT Sans"/>
        <color rgb="FF1155CC"/>
        <u/>
      </rPr>
      <t>source</t>
    </r>
    <r>
      <rPr>
        <rFont val="PT Sans"/>
      </rPr>
      <t>) // GPE, Agence Française de Développement and UNICEF have mobilized a US$ 11 mil grant to support education and reopneing of schools (</t>
    </r>
    <r>
      <rPr>
        <rFont val="PT Sans"/>
        <color rgb="FF1155CC"/>
        <u/>
      </rPr>
      <t>source</t>
    </r>
    <r>
      <rPr>
        <rFont val="PT Sans"/>
      </rPr>
      <t>)</t>
    </r>
  </si>
  <si>
    <t>https://www.facebook.com/mepaplnec.niger</t>
  </si>
  <si>
    <t>https://www.aa.com.tr/fr/afrique/niger-covid-19-les-cours-reprennent-dans-les-%C3%A9coles-/1860644
https://www.facebook.com/mepaplnec.niger
http://planeteschoolmag.net/education-niger-reouverture-des-ecoles-grace-a-levolution-favorable-du-covid-19/</t>
  </si>
  <si>
    <r>
      <rPr>
        <rFont val="PT Sans"/>
        <color rgb="FF1155CC"/>
        <sz val="10.0"/>
        <u/>
      </rPr>
      <t>Lagos state schools</t>
    </r>
    <r>
      <rPr>
        <rFont val="PT Sans"/>
        <color rgb="FF696158"/>
        <sz val="10.0"/>
      </rPr>
      <t xml:space="preserve"> will start the 2021-2022 school year on Septmeber 13, 2021.
[Previously</t>
    </r>
    <r>
      <rPr>
        <rFont val="PT Sans"/>
        <color rgb="FF696158"/>
        <sz val="10.0"/>
      </rPr>
      <t xml:space="preserve">: </t>
    </r>
    <r>
      <rPr>
        <rFont val="PT Sans"/>
        <color rgb="FF1155CC"/>
        <sz val="10.0"/>
        <u/>
      </rPr>
      <t>Students returned to schools to prepare and take national exams</t>
    </r>
    <r>
      <rPr>
        <rFont val="PT Sans"/>
        <color rgb="FF696158"/>
        <sz val="10.0"/>
      </rPr>
      <t>, but schools remain closed. Different states have varying reopen dates</t>
    </r>
    <r>
      <rPr>
        <rFont val="PT Sans"/>
        <color rgb="FF696158"/>
        <sz val="10.0"/>
      </rPr>
      <t xml:space="preserve">. </t>
    </r>
    <r>
      <rPr>
        <rFont val="PT Sans"/>
        <color rgb="FF1155CC"/>
        <sz val="10.0"/>
        <u/>
      </rPr>
      <t>Some schools reopened in Lagos state from 14 September</t>
    </r>
    <r>
      <rPr>
        <rFont val="PT Sans"/>
        <color rgb="FF696158"/>
        <sz val="10.0"/>
      </rPr>
      <t>. Basic and secondary school</t>
    </r>
    <r>
      <rPr>
        <rFont val="PT Sans"/>
        <color rgb="FF696158"/>
        <sz val="10.0"/>
      </rPr>
      <t xml:space="preserve">s </t>
    </r>
    <r>
      <rPr>
        <rFont val="PT Sans"/>
        <color rgb="FF1155CC"/>
        <sz val="10.0"/>
        <u/>
      </rPr>
      <t>reopened 21 September in Taraba state</t>
    </r>
    <r>
      <rPr>
        <rFont val="PT Sans"/>
        <color rgb="FF696158"/>
        <sz val="10.0"/>
      </rPr>
      <t xml:space="preserve">. </t>
    </r>
    <r>
      <rPr>
        <rFont val="PT Sans"/>
        <color rgb="FF1155CC"/>
        <sz val="10.0"/>
        <u/>
      </rPr>
      <t>Primary six pupils began in Akwa Ibom</t>
    </r>
    <r>
      <rPr>
        <rFont val="PT Sans"/>
        <color rgb="FF696158"/>
        <sz val="10.0"/>
      </rPr>
      <t xml:space="preserve"> state on 21 September to start phased reopening. Many of the northern states have agreed t</t>
    </r>
    <r>
      <rPr>
        <rFont val="PT Sans"/>
        <color rgb="FF696158"/>
        <sz val="10.0"/>
      </rPr>
      <t xml:space="preserve">o </t>
    </r>
    <r>
      <rPr>
        <rFont val="PT Sans"/>
        <color rgb="FF1155CC"/>
        <sz val="10.0"/>
        <u/>
      </rPr>
      <t>reopen partially or fully before 30 October</t>
    </r>
    <r>
      <rPr>
        <rFont val="PT Sans"/>
        <color rgb="FF696158"/>
        <sz val="10.0"/>
      </rPr>
      <t xml:space="preserve">. Schools in </t>
    </r>
    <r>
      <rPr>
        <rFont val="PT Sans"/>
        <color rgb="FF1155CC"/>
        <sz val="10.0"/>
        <u/>
      </rPr>
      <t>Lagos opened on 2 November</t>
    </r>
    <r>
      <rPr>
        <rFont val="PT Sans"/>
        <color rgb="FF696158"/>
        <sz val="10.0"/>
      </rPr>
      <t xml:space="preserve">.] Schools </t>
    </r>
    <r>
      <rPr>
        <rFont val="PT Sans"/>
        <color rgb="FF1155CC"/>
        <sz val="10.0"/>
        <u/>
      </rPr>
      <t>reopened on 18 January</t>
    </r>
    <r>
      <rPr>
        <rFont val="PT Sans"/>
        <color rgb="FF696158"/>
        <sz val="10.0"/>
      </rPr>
      <t xml:space="preserve"> 2021 despite a spike in cases. The </t>
    </r>
    <r>
      <rPr>
        <rFont val="PT Sans"/>
        <color rgb="FF1155CC"/>
        <sz val="10.0"/>
        <u/>
      </rPr>
      <t>northern Nigerian state of Kaduna has suspended all schooling</t>
    </r>
    <r>
      <rPr>
        <rFont val="PT Sans"/>
        <color rgb="FF696158"/>
        <sz val="10.0"/>
      </rPr>
      <t xml:space="preserve"> due to insecurity, state officials announced in July.]</t>
    </r>
  </si>
  <si>
    <t>Secondary schools in the country are to reopen as from 4 August 2020 for exit classes only. Students will have two weeks within which to prepare for the West African Examinations Council (WAEC) due to start on 17 August 2020</t>
  </si>
  <si>
    <t>In most states, there is a phased plan of reopening, though the grades that resume first differs slightly based on the state.</t>
  </si>
  <si>
    <r>
      <rPr>
        <rFont val="PT Sans"/>
      </rPr>
      <t>Predictions that a proposed budget cuts will lead to less spending on education (</t>
    </r>
    <r>
      <rPr>
        <rFont val="PT Sans"/>
        <color rgb="FF1155CC"/>
        <u/>
      </rPr>
      <t>source</t>
    </r>
    <r>
      <rPr>
        <rFont val="PT Sans"/>
      </rPr>
      <t>)</t>
    </r>
  </si>
  <si>
    <t>https://education.gov.ng/</t>
  </si>
  <si>
    <t>https://guardian.ng/saturday-magazine/schools-re-opening-discordant-tunes-across-states-as-safety-concerns-mount/</t>
  </si>
  <si>
    <r>
      <rPr>
        <rFont val="PT Sans"/>
        <color rgb="FF1155CC"/>
        <u/>
      </rPr>
      <t>https://allafrica.com/stories/202006090130.html</t>
    </r>
    <r>
      <rPr>
        <rFont val="PT Sans"/>
      </rPr>
      <t xml:space="preserve"> // </t>
    </r>
    <r>
      <rPr>
        <rFont val="PT Sans"/>
        <color rgb="FF1155CC"/>
        <u/>
      </rPr>
      <t>https://guardian.ng/news/taraba-to-reopen-schools-sept-21/</t>
    </r>
    <r>
      <rPr>
        <rFont val="PT Sans"/>
      </rPr>
      <t xml:space="preserve"> // </t>
    </r>
    <r>
      <rPr>
        <rFont val="PT Sans"/>
        <color rgb="FF1155CC"/>
        <u/>
      </rPr>
      <t>https://guardian.ng/news/northern-states-may-reopen-schools-before-oct-30-commissioners/</t>
    </r>
    <r>
      <rPr>
        <rFont val="PT Sans"/>
      </rPr>
      <t xml:space="preserve"> // </t>
    </r>
    <r>
      <rPr>
        <rFont val="PT Sans"/>
        <color rgb="FF1155CC"/>
        <u/>
      </rPr>
      <t>https://guardian.ng/news/akwa-ibom-announces-dates-for-schools-re-opening/</t>
    </r>
  </si>
  <si>
    <r>
      <rPr>
        <rFont val="PT Sans"/>
        <color rgb="FF696158"/>
        <sz val="10.0"/>
      </rPr>
      <t>New academic year began September 1, 2021.
[Previously: School year ended without reopening schools</t>
    </r>
    <r>
      <rPr>
        <rFont val="PT Sans"/>
        <color rgb="FF696158"/>
        <sz val="10.0"/>
      </rPr>
      <t xml:space="preserve">. </t>
    </r>
    <r>
      <rPr>
        <rFont val="PT Sans"/>
        <color rgb="FF1155CC"/>
        <sz val="10.0"/>
        <u/>
      </rPr>
      <t>Most school principals, teachers and parents support returning to class.</t>
    </r>
    <r>
      <rPr>
        <rFont val="PT Sans"/>
        <color rgb="FF696158"/>
        <sz val="10.0"/>
      </rPr>
      <t xml:space="preserve"> As of September, Gov still ha</t>
    </r>
    <r>
      <rPr>
        <rFont val="PT Sans"/>
        <color rgb="FF696158"/>
        <sz val="10.0"/>
      </rPr>
      <t xml:space="preserve">s </t>
    </r>
    <r>
      <rPr>
        <rFont val="PT Sans"/>
        <color rgb="FF1155CC"/>
        <sz val="10.0"/>
        <u/>
      </rPr>
      <t xml:space="preserve">not made a decision </t>
    </r>
    <r>
      <rPr>
        <rFont val="PT Sans"/>
        <color rgb="FF696158"/>
        <sz val="10.0"/>
      </rPr>
      <t xml:space="preserve">of when school when resume. </t>
    </r>
    <r>
      <rPr>
        <rFont val="PT Sans"/>
        <color rgb="FF1155CC"/>
        <sz val="10.0"/>
        <u/>
      </rPr>
      <t>Some schools reopened on 1 October,</t>
    </r>
    <r>
      <rPr>
        <rFont val="PT Sans"/>
        <color rgb="FF696158"/>
        <sz val="10.0"/>
      </rPr>
      <t xml:space="preserve"> 2020 but only first to third grade in elementary schools, aged between six and nine years old, are attending in-person classes. Schools are now on summer holidays, which are expected to end August 31, 2021.]</t>
    </r>
  </si>
  <si>
    <t>First to third grade in elementary schools, aged between six and nine years old, are attending in-person classes. The rest of the students are following online classes.</t>
  </si>
  <si>
    <t xml:space="preserve">When conditions permit, some classes are also being held in school yards. The Education Ministry said that extraordinary health and sanitary checks have been implemented for students and teachers alike. </t>
  </si>
  <si>
    <r>
      <rPr>
        <rFont val="PT Sans"/>
        <color rgb="FF1155CC"/>
        <sz val="10.0"/>
        <u/>
      </rPr>
      <t>According to the PM Zaev</t>
    </r>
    <r>
      <rPr>
        <rFont val="PT Sans"/>
        <sz val="10.0"/>
      </rPr>
      <t>, doctors and nurses, the chronically ill and other risky categories will be inoculated with the vaccines from Serbia.</t>
    </r>
  </si>
  <si>
    <t>http://www.mon.gov.mk/index.php</t>
  </si>
  <si>
    <r>
      <rPr>
        <rFont val="PT Sans"/>
        <color rgb="FF1155CC"/>
        <u/>
      </rPr>
      <t>https://www.novamakedonija.com.mk/kovid-19/vo-zemjava-19/%d0%be%d0%b4%d0%bb%d1%83%d0%ba%d0%b0%d1%82%d0%b0-%d0%b7%d0%b0-%d1%86%d0%b5%d0%bb%d0%be%d0%b4%d0%bd%d0%b5%d0%b2%d0%b5%d0%bd-%d0%bf%d1%80%d0%b5%d1%81%d1%82%d0%be%d1%98-%d0%b2%d0%be-%d1%83%d1%87%d0%b8/</t>
    </r>
    <r>
      <rPr>
        <rFont val="PT Sans"/>
      </rPr>
      <t xml:space="preserve"> 
</t>
    </r>
    <r>
      <rPr>
        <rFont val="PT Sans"/>
        <color rgb="FF1155CC"/>
        <u/>
      </rPr>
      <t>https://balkaninsight.com/2020/10/01/montenegro-north-macedonia-pupils-begin-school-in-shadow-of-covid-19/</t>
    </r>
  </si>
  <si>
    <r>
      <rPr>
        <rFont val="PT Sans"/>
        <color rgb="FF696158"/>
        <sz val="10.0"/>
      </rPr>
      <t xml:space="preserve">New </t>
    </r>
    <r>
      <rPr>
        <rFont val="PT Sans"/>
        <color rgb="FF1155CC"/>
        <sz val="10.0"/>
        <u/>
      </rPr>
      <t>academic year</t>
    </r>
    <r>
      <rPr>
        <rFont val="PT Sans"/>
        <color rgb="FF696158"/>
        <sz val="10.0"/>
      </rPr>
      <t xml:space="preserve"> began August 18, 2021.
[Previously</t>
    </r>
    <r>
      <rPr>
        <rFont val="PT Sans"/>
        <color rgb="FF696158"/>
        <sz val="10.0"/>
      </rPr>
      <t xml:space="preserve">: </t>
    </r>
    <r>
      <rPr>
        <rFont val="PT Sans"/>
        <color rgb="FF1155CC"/>
        <sz val="10.0"/>
        <u/>
      </rPr>
      <t>Schools will not reopen until September</t>
    </r>
    <r>
      <rPr>
        <rFont val="PT Sans"/>
        <color rgb="FF696158"/>
        <sz val="10.0"/>
      </rPr>
      <t>. /</t>
    </r>
    <r>
      <rPr>
        <rFont val="PT Sans"/>
        <color rgb="FF696158"/>
        <sz val="10.0"/>
      </rPr>
      <t xml:space="preserve">/ </t>
    </r>
    <r>
      <rPr>
        <rFont val="PT Sans"/>
        <color rgb="FF1155CC"/>
        <sz val="10.0"/>
        <u/>
      </rPr>
      <t>Schools permitted to open subject to approval and assessment of reopening plans</t>
    </r>
    <r>
      <rPr>
        <rFont val="PT Sans"/>
        <color rgb="FF696158"/>
        <sz val="10.0"/>
      </rPr>
      <t>. // Beginni</t>
    </r>
    <r>
      <rPr>
        <rFont val="PT Sans"/>
        <color rgb="FF696158"/>
        <sz val="10.0"/>
      </rPr>
      <t>ng</t>
    </r>
    <r>
      <rPr>
        <rFont val="PT Sans"/>
        <color rgb="FF1155CC"/>
        <sz val="10.0"/>
        <u/>
      </rPr>
      <t xml:space="preserve"> 24 August, temporary reinstatement of restrictions, including keeping schools closed until further notice</t>
    </r>
    <r>
      <rPr>
        <rFont val="PT Sans"/>
        <color rgb="FF000000"/>
        <sz val="10.0"/>
      </rPr>
      <t xml:space="preserve">; distance learning allowed to be implemented. </t>
    </r>
    <r>
      <rPr>
        <rFont val="PT Sans"/>
        <color rgb="FF696158"/>
        <sz val="10.0"/>
      </rPr>
      <t xml:space="preserve">Temporary restrictions lifted on 6 September and </t>
    </r>
    <r>
      <rPr>
        <rFont val="PT Sans"/>
        <color rgb="FF1155CC"/>
        <sz val="10.0"/>
        <u/>
      </rPr>
      <t>schools permitted to resume in-person instruction</t>
    </r>
    <r>
      <rPr>
        <rFont val="PT Sans"/>
        <color rgb="FF696158"/>
        <sz val="10.0"/>
      </rPr>
      <t xml:space="preserve">, though distance learning encouraged. School year began </t>
    </r>
    <r>
      <rPr>
        <rFont val="PT Sans"/>
        <color rgb="FF1155CC"/>
        <sz val="10.0"/>
        <u/>
      </rPr>
      <t>8 September.</t>
    </r>
    <r>
      <rPr>
        <rFont val="PT Sans"/>
        <color rgb="FF696158"/>
        <sz val="10.0"/>
      </rPr>
      <t xml:space="preserve"> </t>
    </r>
    <r>
      <rPr>
        <rFont val="PT Sans"/>
        <color rgb="FF1155CC"/>
        <sz val="10.0"/>
        <u/>
      </rPr>
      <t>Third quarter of school year began 2 February</t>
    </r>
    <r>
      <rPr>
        <rFont val="PT Sans"/>
        <color rgb="FF696158"/>
        <sz val="10.0"/>
      </rPr>
      <t xml:space="preserve"> 2021. Fourth quarter to run from 12 April to 11 June 2021.</t>
    </r>
  </si>
  <si>
    <r>
      <rPr>
        <rFont val="PT Sans"/>
        <sz val="10.0"/>
      </rPr>
      <t xml:space="preserve">Phase 1b: Persons 55 years or older and workers part of CNMI infrastructure (listed on CISA Sector Graphic) across public and private sectors: this list includes i) </t>
    </r>
    <r>
      <rPr>
        <rFont val="PT Sans"/>
        <color rgb="FF1155CC"/>
        <sz val="10.0"/>
        <u/>
      </rPr>
      <t>Education (Staff)</t>
    </r>
    <r>
      <rPr>
        <rFont val="PT Sans"/>
        <sz val="10.0"/>
      </rPr>
      <t xml:space="preserve"> – PSS, NMC, Private Schools, and Daycares.</t>
    </r>
  </si>
  <si>
    <r>
      <rPr>
        <rFont val="PT Sans"/>
      </rPr>
      <t>Educational relief fund through the CARES Act (</t>
    </r>
    <r>
      <rPr>
        <rFont val="PT Sans"/>
        <color rgb="FF1155CC"/>
        <u/>
      </rPr>
      <t>source</t>
    </r>
    <r>
      <rPr>
        <rFont val="PT Sans"/>
      </rPr>
      <t>)</t>
    </r>
  </si>
  <si>
    <t>https://governor.gov.mp/news/press-releases/</t>
  </si>
  <si>
    <t>https://www.rnz.co.nz/international/pacific-news/416652/northern-marianas-schools-won-t-reopen-until-september</t>
  </si>
  <si>
    <t>1000+</t>
  </si>
  <si>
    <r>
      <rPr>
        <rFont val="PT Sans"/>
        <color rgb="FF000000"/>
        <sz val="10.0"/>
        <u/>
      </rPr>
      <t xml:space="preserve">Next academic year began in mid-August 2021 (exact start date depends on county). Schools will </t>
    </r>
    <r>
      <rPr>
        <rFont val="PT Sans"/>
        <color rgb="FF1155CC"/>
        <sz val="10.0"/>
        <u/>
      </rPr>
      <t>phase out the use of quarantine</t>
    </r>
    <r>
      <rPr>
        <rFont val="PT Sans"/>
        <color rgb="FF000000"/>
        <sz val="10.0"/>
        <u/>
      </rPr>
      <t xml:space="preserve"> and rely on testing this school year.
[Previously: </t>
    </r>
    <r>
      <rPr>
        <rFont val="PT Sans"/>
        <color rgb="FF1155CC"/>
        <sz val="10.0"/>
        <u/>
      </rPr>
      <t>Kindergartens reopened 20 April, primary schools from first to fourth grade on 27 April, and middle and high schools on 11 May</t>
    </r>
    <r>
      <rPr>
        <rFont val="PT Sans"/>
        <color rgb="FF000000"/>
        <sz val="10.0"/>
        <u/>
      </rPr>
      <t xml:space="preserve">. Gov </t>
    </r>
    <r>
      <rPr>
        <rFont val="PT Sans"/>
        <color rgb="FF1155CC"/>
        <sz val="10.0"/>
        <u/>
      </rPr>
      <t>plan to reopen all schools for all years by 15 May 2020</t>
    </r>
    <r>
      <rPr>
        <rFont val="PT Sans"/>
        <color rgb="FF000000"/>
        <sz val="10.0"/>
        <u/>
      </rPr>
      <t xml:space="preserve">. New academic year </t>
    </r>
    <r>
      <rPr>
        <rFont val="PT Sans"/>
        <color rgb="FF1155CC"/>
        <sz val="10.0"/>
        <u/>
      </rPr>
      <t>began on 17 August</t>
    </r>
    <r>
      <rPr>
        <rFont val="PT Sans"/>
        <color rgb="FF000000"/>
        <sz val="10.0"/>
        <u/>
      </rPr>
      <t xml:space="preserve"> with </t>
    </r>
    <r>
      <rPr>
        <rFont val="PT Sans"/>
        <color rgb="FF1155CC"/>
        <sz val="10.0"/>
        <u/>
      </rPr>
      <t>stricter measures</t>
    </r>
    <r>
      <rPr>
        <rFont val="PT Sans"/>
        <color rgb="FF000000"/>
        <sz val="10.0"/>
        <u/>
      </rPr>
      <t xml:space="preserve"> than the end of last academic year. In Jan 2021, tghtening of restrictions forced </t>
    </r>
    <r>
      <rPr>
        <rFont val="PT Sans"/>
        <color rgb="FF1155CC"/>
        <sz val="10.0"/>
        <u/>
      </rPr>
      <t xml:space="preserve">some schools to transition to more remote learning </t>
    </r>
    <r>
      <rPr>
        <rFont val="PT Sans"/>
        <color rgb="FF000000"/>
        <sz val="10.0"/>
        <u/>
      </rPr>
      <t xml:space="preserve">in certain municipalities. In Feb 2021, measures are now being eased to allow students to physically attend teaching </t>
    </r>
    <r>
      <rPr>
        <rFont val="PT Sans"/>
        <color rgb="FF1155CC"/>
        <sz val="10.0"/>
        <u/>
      </rPr>
      <t>in person at universities, university colleges and vocational schools</t>
    </r>
    <r>
      <rPr>
        <rFont val="PT Sans"/>
        <color rgb="FF000000"/>
        <sz val="10.0"/>
        <u/>
      </rPr>
      <t xml:space="preserve"> provided that enhanced infection prevention measures are in place.]</t>
    </r>
  </si>
  <si>
    <t>1-4; 5-7; 7-12</t>
  </si>
  <si>
    <t>The Government re-opened child day care/kindergarten from 20 April, classes for years 1–4 by 27 April and middle and high schools by 11 May.</t>
  </si>
  <si>
    <r>
      <rPr>
        <rFont val="PT Sans"/>
        <color rgb="FF1155CC"/>
        <u/>
      </rPr>
      <t>Unions are cooperating with the education ministry</t>
    </r>
    <r>
      <rPr>
        <rFont val="PT Sans"/>
      </rPr>
      <t xml:space="preserve"> and employers to provide professional advice to educators</t>
    </r>
  </si>
  <si>
    <t>Split classes from grade 1-4 in groups of up to 15 students/cohort &amp; grade 5-7 up to 20 students/cohort. Teachers can change the composition of each group at the start of each school week. Employees should come to the classroom so that the cohort does not need to change rooms. Outdoor areas can be divided into zones to avoid multiple cohorts together.</t>
  </si>
  <si>
    <t>Students have their own desks and own dining space. Reinforced cleaning in exposed areas such as students washing their own desks daily, and reduced number of toys so that cleaning is feasible.</t>
  </si>
  <si>
    <r>
      <rPr>
        <rFont val="PT Sans"/>
        <sz val="10.0"/>
      </rPr>
      <t xml:space="preserve">No mention of teachers in the Institute of Public Health's </t>
    </r>
    <r>
      <rPr>
        <rFont val="PT Sans"/>
        <color rgb="FF1155CC"/>
        <sz val="10.0"/>
        <u/>
      </rPr>
      <t>list of priority groups</t>
    </r>
    <r>
      <rPr>
        <rFont val="PT Sans"/>
        <sz val="10.0"/>
      </rPr>
      <t>.</t>
    </r>
  </si>
  <si>
    <r>
      <rPr>
        <rFont val="PT Sans"/>
      </rPr>
      <t>Gov approved NOK80 mil to improve home teaching, NOK60 mil for the purchase of digital teaching aids, and NOK5.5 mil to increase knowledge about the use of digital tools in school (</t>
    </r>
    <r>
      <rPr>
        <rFont val="PT Sans"/>
        <color rgb="FF1155CC"/>
        <u/>
      </rPr>
      <t>source</t>
    </r>
    <r>
      <rPr>
        <rFont val="PT Sans"/>
      </rPr>
      <t>) // half a billion kroner for igher education spaces (</t>
    </r>
    <r>
      <rPr>
        <rFont val="PT Sans"/>
        <color rgb="FF1155CC"/>
        <u/>
      </rPr>
      <t>source</t>
    </r>
    <r>
      <rPr>
        <rFont val="PT Sans"/>
      </rPr>
      <t xml:space="preserve">) </t>
    </r>
  </si>
  <si>
    <t xml:space="preserve">https://www.regjeringen.no/no/tema/utdanning/innsikt/barnehager-skoler-hoyskoler-og-universiteter-stenges-pa-grunn-av-koronaviruset/id2693333/?expand=factbox2696821
https://www.udir.no/kvalitet-og-kompetanse/sikkerhet-og-beredskap/informasjon-om-koronaviruset/smittevernveileder/skoletrinn-1-7/smitteforebyggende-tiltak/#nar-skal-elever-foresatte-og-ansatte-mote-pa-skolen-og-nar-kan-de-mote-pa-sfo
https://www.regjeringen.no/en/aktuelt/norway-to-lift-covid-19-restrictions-gradually-and-cautiously/id2697060/
</t>
  </si>
  <si>
    <r>
      <rPr>
        <rFont val="PT Sans"/>
        <color rgb="FF2C2F34"/>
        <sz val="10.0"/>
      </rPr>
      <t xml:space="preserve">The </t>
    </r>
    <r>
      <rPr>
        <rFont val="PT Sans"/>
        <color rgb="FF1155CC"/>
        <sz val="10.0"/>
        <u/>
      </rPr>
      <t>new academic year in Oman will begin on September 12</t>
    </r>
    <r>
      <rPr>
        <rFont val="PT Sans"/>
        <color rgb="FF2C2F34"/>
        <sz val="10.0"/>
      </rPr>
      <t xml:space="preserve"> 2021 as more and more students and teaching staff get vaccinated and new COVID-10 infections are on the decline. According to the Ministry of Education, the school resumption will be conditional on strict adherence of COVID-19 protocol. The academic year will end on July 7, 2022.
[Previously: Supreme Committee directed the Ministry of Education to end the academic year for public and private schools on May 7, 202</t>
    </r>
    <r>
      <rPr>
        <rFont val="PT Sans"/>
        <color rgb="FF2C2F34"/>
        <sz val="10.0"/>
      </rPr>
      <t xml:space="preserve">0. </t>
    </r>
    <r>
      <rPr>
        <rFont val="PT Sans"/>
        <color rgb="FF1155CC"/>
        <sz val="10.0"/>
        <u/>
      </rPr>
      <t>Some schools will reopen in-person in November</t>
    </r>
    <r>
      <rPr>
        <rFont val="PT Sans"/>
        <color rgb="FF2C2F34"/>
        <sz val="10.0"/>
      </rPr>
      <t xml:space="preserve"> with a reduced scheduled. Howeve</t>
    </r>
    <r>
      <rPr>
        <rFont val="PT Sans"/>
        <color rgb="FF2C2F34"/>
        <sz val="10.0"/>
      </rPr>
      <t xml:space="preserve">r, </t>
    </r>
    <r>
      <rPr>
        <rFont val="PT Sans"/>
        <color rgb="FF1155CC"/>
        <sz val="10.0"/>
        <u/>
      </rPr>
      <t xml:space="preserve">if numbers continue to rise, they will remain closed </t>
    </r>
    <r>
      <rPr>
        <rFont val="PT Sans"/>
        <color rgb="FF2C2F34"/>
        <sz val="10.0"/>
      </rPr>
      <t>with learning continuing online. New academic year</t>
    </r>
    <r>
      <rPr>
        <rFont val="PT Sans"/>
        <color rgb="FF2C2F34"/>
        <sz val="10.0"/>
      </rPr>
      <t xml:space="preserve"> </t>
    </r>
    <r>
      <rPr>
        <rFont val="PT Sans"/>
        <color rgb="FF1155CC"/>
        <sz val="10.0"/>
        <u/>
      </rPr>
      <t>began on 1 November.</t>
    </r>
    <r>
      <rPr>
        <rFont val="PT Sans"/>
        <color rgb="FF2C2F34"/>
        <sz val="10.0"/>
      </rPr>
      <t xml:space="preserve"> Schools reopened</t>
    </r>
    <r>
      <rPr>
        <rFont val="PT Sans"/>
        <color rgb="FF2C2F34"/>
        <sz val="10.0"/>
      </rPr>
      <t xml:space="preserve"> </t>
    </r>
    <r>
      <rPr>
        <rFont val="PT Sans"/>
        <color rgb="FF1155CC"/>
        <sz val="10.0"/>
        <u/>
      </rPr>
      <t>17 January 2021 with blended learning</t>
    </r>
    <r>
      <rPr>
        <rFont val="PT Sans"/>
        <color rgb="FF2C2F34"/>
        <sz val="10.0"/>
      </rPr>
      <t xml:space="preserve"> for</t>
    </r>
    <r>
      <rPr>
        <rFont val="PT Sans"/>
        <color rgb="FF2C2F34"/>
        <sz val="10.0"/>
      </rPr>
      <t xml:space="preserve"> </t>
    </r>
    <r>
      <rPr>
        <rFont val="PT Sans"/>
        <color rgb="FF1155CC"/>
        <sz val="10.0"/>
        <u/>
      </rPr>
      <t>students of classes one, four, five, nine and 11</t>
    </r>
    <r>
      <rPr>
        <rFont val="PT Sans"/>
        <color rgb="FF2C2F34"/>
        <sz val="10.0"/>
      </rPr>
      <t>. Ministry of health announced that students up to age 11</t>
    </r>
    <r>
      <rPr>
        <rFont val="PT Sans"/>
        <color rgb="FF2C2F34"/>
        <sz val="10.0"/>
      </rPr>
      <t xml:space="preserve"> </t>
    </r>
    <r>
      <rPr>
        <rFont val="PT Sans"/>
        <color rgb="FF1155CC"/>
        <sz val="10.0"/>
        <u/>
      </rPr>
      <t>do not need to wear a facemask</t>
    </r>
    <r>
      <rPr>
        <rFont val="PT Sans"/>
        <color rgb="FF2C2F34"/>
        <sz val="10.0"/>
      </rPr>
      <t>. MoE announced that</t>
    </r>
    <r>
      <rPr>
        <rFont val="PT Sans"/>
        <color rgb="FF2C2F34"/>
        <sz val="10.0"/>
      </rPr>
      <t xml:space="preserve"> </t>
    </r>
    <r>
      <rPr>
        <rFont val="PT Sans"/>
        <color rgb="FF1155CC"/>
        <sz val="10.0"/>
        <u/>
      </rPr>
      <t xml:space="preserve">all government schools would revert to distance learning </t>
    </r>
    <r>
      <rPr>
        <rFont val="PT Sans"/>
        <color rgb="FF2C2F34"/>
        <sz val="10.0"/>
      </rPr>
      <t xml:space="preserve">from March 7-11, 2021. Ahead of the start of the new school term, plans have been drawn up with the Ministry of Education to </t>
    </r>
    <r>
      <rPr>
        <rFont val="PT Sans"/>
        <color rgb="FF1155CC"/>
        <sz val="10.0"/>
        <u/>
      </rPr>
      <t>vaccinate 320,000 students</t>
    </r>
    <r>
      <rPr>
        <rFont val="PT Sans"/>
        <color rgb="FF2C2F34"/>
        <sz val="10.0"/>
      </rPr>
      <t xml:space="preserve"> between the ages of 12 and 18, with 96 percent of general diploma students having already been administered the vaccine.]</t>
    </r>
  </si>
  <si>
    <t>Dr Madiha indicated that it has been decided that the academic year 2020/2021 will be a blended learning year, with both online and offline classes to ensure the safety of students, teachers, and staff. The Ministry of Education has classified three categories of schools now: Low-density with 16 students per class per day who will study for three in-school hours a day. Medium-density schools’ students who will study for four in-school hours a day, with half the total strength attending school one week followed by study from home the next week. High-density schools’ students who will study for five in-school hours a day, divided over three weeks, whereby students will have one week of blended study followed by two weeks of studying from home. Grade 12 students will be divided into two groups, studying over two weeks, in the same format as the medium-density schools.</t>
  </si>
  <si>
    <t>Social distancing, wearing of masks, washing hands at frequent intervals, will be mandated without fail. Primary school students (Class 1 to 4) will not need to wear masks, as recommended by the World Health Organization, and the ministry will provide hand sanitisers and thermometers.</t>
  </si>
  <si>
    <r>
      <rPr>
        <rFont val="PT Sans"/>
        <sz val="10.0"/>
      </rPr>
      <t>The f</t>
    </r>
    <r>
      <rPr>
        <rFont val="PT Sans"/>
        <color rgb="FF1155CC"/>
        <sz val="10.0"/>
        <u/>
      </rPr>
      <t>irst people to receive the vaccine</t>
    </r>
    <r>
      <rPr>
        <rFont val="PT Sans"/>
        <sz val="10.0"/>
      </rPr>
      <t xml:space="preserve"> will be frontline workers, those with chronic diseases, and the elderly, as they are considered the most vulnerable to the disease. The Ministry of Health will, on Sunday, launch a campaign</t>
    </r>
    <r>
      <rPr>
        <rFont val="PT Sans"/>
        <color rgb="FF1155CC"/>
        <sz val="10.0"/>
        <u/>
      </rPr>
      <t xml:space="preserve"> targeting a new segment of society</t>
    </r>
    <r>
      <rPr>
        <rFont val="PT Sans"/>
        <sz val="10.0"/>
      </rPr>
      <t>: people aged 65+ in all governorates of the Sultanate, irrespective of whether they are ‘healthy’ or not.</t>
    </r>
  </si>
  <si>
    <r>
      <rPr>
        <rFont val="PT Sans"/>
      </rPr>
      <t>Ministry of Finance cut all government departments by 10% and then an additional 5% as oil prces dropped (</t>
    </r>
    <r>
      <rPr>
        <rFont val="PT Sans"/>
        <color rgb="FF1155CC"/>
        <u/>
      </rPr>
      <t>source</t>
    </r>
    <r>
      <rPr>
        <rFont val="PT Sans"/>
      </rPr>
      <t>)</t>
    </r>
  </si>
  <si>
    <r>
      <rPr>
        <rFont val="PT Sans"/>
        <color rgb="FF1155CC"/>
        <u/>
      </rPr>
      <t>https://gulfnews.com/world/gulf/oman/schools-in-oman-all-set-to-reopen-in-november-1.73805527</t>
    </r>
    <r>
      <rPr>
        <rFont val="PT Sans"/>
      </rPr>
      <t xml:space="preserve"> 
</t>
    </r>
    <r>
      <rPr>
        <rFont val="PT Sans"/>
        <color rgb="FF1155CC"/>
        <u/>
      </rPr>
      <t>https://gulfnews.com/world/gulf/oman/covid-19-oman-schools-will-not-reopen-if-virus-numbers-continue-to-rise-1.73869728
https://gulfnews.com/world/gulf/oman/covid-19-oman-to-reopen-schools-on-november-1-1.74741427</t>
    </r>
  </si>
  <si>
    <r>
      <rPr>
        <rFont val="PT Sans"/>
        <color rgb="FF696158"/>
        <sz val="10.0"/>
      </rPr>
      <t xml:space="preserve">Pakistan has </t>
    </r>
    <r>
      <rPr>
        <rFont val="PT Sans"/>
        <color rgb="FF1155CC"/>
        <sz val="10.0"/>
        <u/>
      </rPr>
      <t xml:space="preserve">decided to not extend the summer vacations </t>
    </r>
    <r>
      <rPr>
        <rFont val="PT Sans"/>
        <color rgb="FF696158"/>
        <sz val="10.0"/>
      </rPr>
      <t xml:space="preserve">of educational institutions and all schools have been instructed to open from August 2, though exact opening dates is up to individual provinces. Sindh Education Minister Syed Sardar Ali Shah announced that schools that had vaccinated 100 per cent of their staff against Covid-19 </t>
    </r>
    <r>
      <rPr>
        <rFont val="PT Sans"/>
        <color rgb="FF1155CC"/>
        <sz val="10.0"/>
        <u/>
      </rPr>
      <t>would be allowed to open</t>
    </r>
    <r>
      <rPr>
        <rFont val="PT Sans"/>
        <color rgb="FF696158"/>
        <sz val="10.0"/>
      </rPr>
      <t xml:space="preserve"> from August 30 2021.
[Previousl</t>
    </r>
    <r>
      <rPr>
        <rFont val="PT Sans"/>
        <color rgb="FF696158"/>
        <sz val="10.0"/>
      </rPr>
      <t xml:space="preserve">y: </t>
    </r>
    <r>
      <rPr>
        <rFont val="PT Sans"/>
        <color rgb="FF1155CC"/>
        <sz val="10.0"/>
        <u/>
      </rPr>
      <t>Phased reopening of schools</t>
    </r>
    <r>
      <rPr>
        <rFont val="PT Sans"/>
        <color rgb="FF696158"/>
        <sz val="10.0"/>
      </rPr>
      <t xml:space="preserve"> began on 15 September with grades nine through twelve. Schools opened for grades six to eight on September 2</t>
    </r>
    <r>
      <rPr>
        <rFont val="PT Sans"/>
        <color rgb="FF696158"/>
        <sz val="10.0"/>
      </rPr>
      <t>3</t>
    </r>
    <r>
      <rPr>
        <rFont val="PT Sans"/>
        <color rgb="FF1155CC"/>
        <sz val="10.0"/>
        <u/>
      </rPr>
      <t>. Primary returned 30 September.]</t>
    </r>
    <r>
      <rPr>
        <rFont val="PT Sans"/>
        <color rgb="FF696158"/>
        <sz val="10.0"/>
      </rPr>
      <t xml:space="preserve"> The federal government has called a meeting for November 5 to</t>
    </r>
    <r>
      <rPr>
        <rFont val="PT Sans"/>
        <color rgb="FF696158"/>
        <sz val="10.0"/>
      </rPr>
      <t xml:space="preserve"> </t>
    </r>
    <r>
      <rPr>
        <rFont val="PT Sans"/>
        <color rgb="FF1155CC"/>
        <sz val="10.0"/>
        <u/>
      </rPr>
      <t>discuss the possibility of closing down schools and universities</t>
    </r>
    <r>
      <rPr>
        <rFont val="PT Sans"/>
        <color rgb="FF696158"/>
        <sz val="10.0"/>
      </rPr>
      <t xml:space="preserve"> as the country grapples with a second wave of the coronavirus. Federal Education Minister Shafqat Mahmood announced that</t>
    </r>
    <r>
      <rPr>
        <rFont val="PT Sans"/>
        <color rgb="FF696158"/>
        <sz val="10.0"/>
      </rPr>
      <t xml:space="preserve"> </t>
    </r>
    <r>
      <rPr>
        <rFont val="PT Sans"/>
        <color rgb="FF1155CC"/>
        <sz val="10.0"/>
        <u/>
      </rPr>
      <t>all schools will close from November 26 till January 10</t>
    </r>
    <r>
      <rPr>
        <rFont val="PT Sans"/>
        <color rgb="FF696158"/>
        <sz val="10.0"/>
      </rPr>
      <t xml:space="preserve"> due to the rising number of coronavirus cases. The country's education ministers decided to reopen educational institutions in the country in</t>
    </r>
    <r>
      <rPr>
        <rFont val="PT Sans"/>
        <color rgb="FF696158"/>
        <sz val="10.0"/>
      </rPr>
      <t xml:space="preserve"> </t>
    </r>
    <r>
      <rPr>
        <rFont val="PT Sans"/>
        <color rgb="FF1155CC"/>
        <sz val="10.0"/>
        <u/>
      </rPr>
      <t>phases from January 18</t>
    </r>
    <r>
      <rPr>
        <rFont val="PT Sans"/>
        <color rgb="FF696158"/>
        <sz val="10.0"/>
      </rPr>
      <t xml:space="preserve">. In the first phase, classes nine to 12 would be allowed to resume from Jan 18. In the next phase, classes one to eight would resume on Jan 25. All higher educational institutions would resume from Feb 1. In March, 2020 Education Minister ordered schools in high-risk regions to close. </t>
    </r>
    <r>
      <rPr>
        <rFont val="PT Sans"/>
        <color rgb="FF1155CC"/>
        <sz val="10.0"/>
        <u/>
      </rPr>
      <t>Closure was extended until April 11</t>
    </r>
    <r>
      <rPr>
        <rFont val="PT Sans"/>
        <color rgb="FF696158"/>
        <sz val="10.0"/>
      </rPr>
      <t xml:space="preserve"> 2021. In April, it was announce that classes would resume for grades 9, 10, 11 from April 19. </t>
    </r>
    <r>
      <rPr>
        <rFont val="PT Sans"/>
        <color rgb="FF1155CC"/>
        <sz val="10.0"/>
        <u/>
      </rPr>
      <t xml:space="preserve">Primary school closures decided by regional governments </t>
    </r>
    <r>
      <rPr>
        <rFont val="PT Sans"/>
        <color rgb="FF696158"/>
        <sz val="10.0"/>
      </rPr>
      <t xml:space="preserve">based on the number of cases. The federal government has decided to </t>
    </r>
    <r>
      <rPr>
        <rFont val="PT Sans"/>
        <color rgb="FF1155CC"/>
        <sz val="10.0"/>
        <u/>
      </rPr>
      <t>shut schools in cities where the COVID-19 positivity ratio is above 5%</t>
    </r>
    <r>
      <rPr>
        <rFont val="PT Sans"/>
        <color rgb="FF696158"/>
        <sz val="10.0"/>
      </rPr>
      <t xml:space="preserve">. The governments of Punjab and Khyber Pakhtunkhwa announced </t>
    </r>
    <r>
      <rPr>
        <rFont val="PT Sans"/>
        <color rgb="FF1155CC"/>
        <sz val="10.0"/>
        <u/>
      </rPr>
      <t>summer vacation for schools in the two provinces from July 1 2021</t>
    </r>
    <r>
      <rPr>
        <rFont val="PT Sans"/>
        <color rgb="FF696158"/>
        <sz val="10.0"/>
      </rPr>
      <t xml:space="preserve">. Meanwhile, the Federal Directorate of Education (FDE) said summer holidays in Islamabad's schools would be observed from July 18 to August 1. The Inter-Provincial Education Ministers Conference (IPEMC) said </t>
    </r>
    <r>
      <rPr>
        <rFont val="PT Sans"/>
        <color rgb="FF1155CC"/>
        <sz val="10.0"/>
        <u/>
      </rPr>
      <t>schools would remain open in all the provinces except Sindh</t>
    </r>
    <r>
      <rPr>
        <rFont val="PT Sans"/>
        <color rgb="FF696158"/>
        <sz val="10.0"/>
      </rPr>
      <t xml:space="preserve">, Pakistan’s second populous province, whose administration said it would review the coronavirus situation on August 8 and decide on reopening schools and holding exams. The country also recently implemented a </t>
    </r>
    <r>
      <rPr>
        <rFont val="PT Sans"/>
        <color rgb="FF1155CC"/>
        <sz val="10.0"/>
        <u/>
      </rPr>
      <t>vaccination certificate requirement</t>
    </r>
    <r>
      <rPr>
        <rFont val="PT Sans"/>
        <color rgb="FF696158"/>
        <sz val="10.0"/>
      </rPr>
      <t xml:space="preserve"> for school staff.]</t>
    </r>
  </si>
  <si>
    <r>
      <rPr>
        <rFont val="PT Sans"/>
        <color rgb="FF1155CC"/>
        <sz val="10.0"/>
        <u/>
      </rPr>
      <t>All schools, universities and tuition centers were closed</t>
    </r>
    <r>
      <rPr>
        <rFont val="PT Sans"/>
        <color rgb="FF696158"/>
        <sz val="10.0"/>
      </rPr>
      <t xml:space="preserve"> starting November 26 until Janury 10 due to the rise in covid cases.</t>
    </r>
  </si>
  <si>
    <t>In the first phases, Mahmood said all the institutions of higher learning across the country will reopen from Sept. 15, whereas students in grade nine to 12 will also be returning to school on the same day. “If all goes well,” he added, students in grade six to eight will return to school on Sept. 23, while students in nursery to grade five will be back to school on Sept. 30.</t>
  </si>
  <si>
    <t>Mask, which has become a rare sight throughout the country following a sharp decline in number of coronavirus cases over the past few months, will be mandatory for all the teachers, and the students.</t>
  </si>
  <si>
    <r>
      <rPr>
        <rFont val="PT Sans"/>
        <sz val="10.0"/>
      </rPr>
      <t xml:space="preserve">Minister of State for Parliamentary Affairs Ali Muhammad Khan said that priority would be given only to high-risk category including frontline healthcare professionals, elderly people </t>
    </r>
    <r>
      <rPr>
        <rFont val="PT Sans"/>
        <color rgb="FF1155CC"/>
        <sz val="10.0"/>
        <u/>
      </rPr>
      <t>and teachers</t>
    </r>
    <r>
      <rPr>
        <rFont val="PT Sans"/>
        <sz val="10.0"/>
      </rPr>
      <t>.</t>
    </r>
  </si>
  <si>
    <r>
      <rPr>
        <rFont val="PT Sans"/>
      </rPr>
      <t>Budget for educational services has been increased by 7.9% in the next fiscal year (</t>
    </r>
    <r>
      <rPr>
        <rFont val="PT Sans"/>
        <color rgb="FF1155CC"/>
        <u/>
      </rPr>
      <t>source</t>
    </r>
    <r>
      <rPr>
        <rFont val="PT Sans"/>
      </rPr>
      <t>)</t>
    </r>
  </si>
  <si>
    <r>
      <rPr>
        <rFont val="PT Sans"/>
      </rPr>
      <t>In May, Pakistan received a US$20 million GPE grant to strengthen the federal and provincial governments’ capacity to respond to and recover from the COVID-19 crisis while expanding equal access to education (</t>
    </r>
    <r>
      <rPr>
        <rFont val="PT Sans"/>
        <color rgb="FF1155CC"/>
        <u/>
      </rPr>
      <t>source</t>
    </r>
    <r>
      <rPr>
        <rFont val="PT Sans"/>
      </rPr>
      <t>)</t>
    </r>
  </si>
  <si>
    <t>https://www.aa.com.tr/en/asia-pacific/pakistan-announces-reopening-schools-in-phases/1965561</t>
  </si>
  <si>
    <r>
      <rPr>
        <rFont val="PT Sans"/>
        <color rgb="FF1155CC"/>
        <sz val="10.0"/>
        <u/>
      </rPr>
      <t>According to MoE</t>
    </r>
    <r>
      <rPr>
        <rFont val="PT Sans"/>
        <color rgb="FF696158"/>
        <sz val="10.0"/>
      </rPr>
      <t>, claases for new school year began on August 2, 2021. 
[Previously</t>
    </r>
    <r>
      <rPr>
        <rFont val="PT Sans"/>
        <color rgb="FF696158"/>
        <sz val="10.0"/>
      </rPr>
      <t xml:space="preserve">: </t>
    </r>
    <r>
      <rPr>
        <rFont val="PT Sans"/>
        <color rgb="FF1155CC"/>
        <sz val="10.0"/>
        <u/>
      </rPr>
      <t>All classes cancelled until the end of the school year on 15 May</t>
    </r>
    <r>
      <rPr>
        <rFont val="PT Sans"/>
        <color rgb="FF696158"/>
        <sz val="10.0"/>
      </rPr>
      <t xml:space="preserve">.] New academic year </t>
    </r>
    <r>
      <rPr>
        <rFont val="PT Sans"/>
        <color rgb="FF1155CC"/>
        <sz val="10.0"/>
        <u/>
      </rPr>
      <t>began on 3 August</t>
    </r>
    <r>
      <rPr>
        <rFont val="PT Sans"/>
        <color rgb="FF696158"/>
        <sz val="10.0"/>
      </rPr>
      <t xml:space="preserve">. End of year </t>
    </r>
    <r>
      <rPr>
        <rFont val="PT Sans"/>
        <color rgb="FF1155CC"/>
        <sz val="10.0"/>
        <u/>
      </rPr>
      <t>graduations</t>
    </r>
    <r>
      <rPr>
        <rFont val="PT Sans"/>
        <color rgb="FF696158"/>
        <sz val="10.0"/>
      </rPr>
      <t xml:space="preserve"> were held in May 2021.]</t>
    </r>
  </si>
  <si>
    <t>Preventative measures such as temperature checks, hand-sanitizing, and maintaining respiratory hygiene have become part of regular school protocol.</t>
  </si>
  <si>
    <t>Should a positive COVID case come to Palau, schools will close again and implement remote learning</t>
  </si>
  <si>
    <r>
      <rPr>
        <rFont val="PT Sans"/>
        <color rgb="FF1155CC"/>
        <sz val="10.0"/>
        <u/>
      </rPr>
      <t>No mention of teachers</t>
    </r>
    <r>
      <rPr>
        <rFont val="PT Sans"/>
        <sz val="10.0"/>
      </rPr>
      <t xml:space="preserve"> in the COVID vaccination plan or priority groups</t>
    </r>
  </si>
  <si>
    <t>https://www.palaugov.pw/guidelines-for-reopening-of-schools-directive-no-04-20/</t>
  </si>
  <si>
    <t>https://www.facebook.com/Palau-Ministry-of-Education-432473447296454/?hc_ref=ARQNgdc99b4grAaggQtNPDQuvqg0juI7nvKwRJ1JjzUwN9z_pcAG7hiYL74LoDi7fLs&amp;ref=nf_target&amp;__tn__=kC-R</t>
  </si>
  <si>
    <t>https://islandtimes.org/schools-reopen-after-covid-closure/</t>
  </si>
  <si>
    <r>
      <rPr>
        <rFont val="PT Sans"/>
        <color rgb="FF696158"/>
        <sz val="10.0"/>
      </rPr>
      <t xml:space="preserve">A total of 78 schools, of the more than 3,100 in Panama, on Monday May 31, 2021 </t>
    </r>
    <r>
      <rPr>
        <rFont val="PT Sans"/>
        <color rgb="FF1155CC"/>
        <sz val="10.0"/>
        <u/>
      </rPr>
      <t>began blending in-person and virtual classes</t>
    </r>
    <r>
      <rPr>
        <rFont val="PT Sans"/>
        <color rgb="FF696158"/>
        <sz val="10.0"/>
      </rPr>
      <t xml:space="preserve"> after more than a year of being closed due to the coronavirus pandemic
[Previously: Schools remain closed </t>
    </r>
    <r>
      <rPr>
        <rFont val="PT Sans"/>
        <color rgb="FF696158"/>
        <sz val="10.0"/>
      </rPr>
      <t xml:space="preserve">as </t>
    </r>
    <r>
      <rPr>
        <rFont val="PT Sans"/>
        <color rgb="FF1155CC"/>
        <sz val="10.0"/>
        <u/>
      </rPr>
      <t>school year began on 20 July fully online</t>
    </r>
    <r>
      <rPr>
        <rFont val="PT Sans"/>
        <color rgb="FF696158"/>
        <sz val="10.0"/>
      </rPr>
      <t>. Sti</t>
    </r>
    <r>
      <rPr>
        <rFont val="PT Sans"/>
        <color rgb="FF696158"/>
        <sz val="10.0"/>
      </rPr>
      <t xml:space="preserve">ll </t>
    </r>
    <r>
      <rPr>
        <rFont val="PT Sans"/>
        <color rgb="FF1155CC"/>
        <sz val="10.0"/>
        <u/>
      </rPr>
      <t>no date for start of face-to-face classes</t>
    </r>
    <r>
      <rPr>
        <rFont val="PT Sans"/>
        <color rgb="FF696158"/>
        <sz val="10.0"/>
      </rPr>
      <t>. As of October 12,</t>
    </r>
    <r>
      <rPr>
        <rFont val="PT Sans"/>
        <color rgb="FF696158"/>
        <sz val="10.0"/>
      </rPr>
      <t xml:space="preserve"> </t>
    </r>
    <r>
      <rPr>
        <rFont val="PT Sans"/>
        <color rgb="FF1155CC"/>
        <sz val="10.0"/>
        <u/>
      </rPr>
      <t>some school buildings were opening for administrators and managers</t>
    </r>
    <r>
      <rPr>
        <rFont val="PT Sans"/>
        <color rgb="FF696158"/>
        <sz val="10.0"/>
      </rPr>
      <t xml:space="preserve"> in order to facilitate admission processes and other care for families. Classes remain online. On January 12, the Government of Panama announced a gradual reopening plan that is subject to change depending on health conditions. </t>
    </r>
    <r>
      <rPr>
        <rFont val="PT Sans"/>
        <color rgb="FF1155CC"/>
        <sz val="10.0"/>
        <u/>
      </rPr>
      <t>The following remain pending and do not have a foreseen date for reopening</t>
    </r>
    <r>
      <rPr>
        <rFont val="PT Sans"/>
        <color rgb="FF696158"/>
        <sz val="10.0"/>
      </rPr>
      <t>: schools, colleges, universities, indoor play areas for children, bars, clubs, conferences, concerts, fairs, carnival, parades, and processions.]</t>
    </r>
  </si>
  <si>
    <r>
      <rPr>
        <rFont val="PT Sans"/>
        <sz val="10.0"/>
      </rPr>
      <t xml:space="preserve">The </t>
    </r>
    <r>
      <rPr>
        <rFont val="PT Sans"/>
        <color rgb="FF1155CC"/>
        <sz val="10.0"/>
        <u/>
      </rPr>
      <t>Panamanian vaccination plan is divided into four phases</t>
    </r>
    <r>
      <rPr>
        <rFont val="PT Sans"/>
        <sz val="10.0"/>
      </rPr>
      <t>. In the first, health personnel, bedridden people over 60 years of age and members of the State security forces will be immunized. The second phase will target the rest of those over 60 and the chronically ill, while indigenous people from remote areas are included in the third. Finally, the rest of the population will be vaccinated</t>
    </r>
  </si>
  <si>
    <t>https://www.meduca.gob.pa/node/3572</t>
  </si>
  <si>
    <r>
      <rPr>
        <rFont val="PT Sans"/>
        <color rgb="FF696158"/>
        <sz val="10.0"/>
      </rPr>
      <t xml:space="preserve">The country went into a </t>
    </r>
    <r>
      <rPr>
        <rFont val="PT Sans"/>
        <color rgb="FF1155CC"/>
        <sz val="10.0"/>
        <u/>
      </rPr>
      <t>nationwide lockdown</t>
    </r>
    <r>
      <rPr>
        <rFont val="PT Sans"/>
        <color rgb="FF696158"/>
        <sz val="10.0"/>
      </rPr>
      <t xml:space="preserve"> for four weeks starting in mid-March, which included school closures. Primary and secondary schools </t>
    </r>
    <r>
      <rPr>
        <rFont val="PT Sans"/>
        <color rgb="FF1155CC"/>
        <sz val="10.0"/>
        <u/>
      </rPr>
      <t>reopened on April 19</t>
    </r>
    <r>
      <rPr>
        <rFont val="PT Sans"/>
        <color rgb="FF696158"/>
        <sz val="10.0"/>
      </rPr>
      <t>, 2021.
[Previously: Schools reopened May 4, 2020.]</t>
    </r>
  </si>
  <si>
    <t>Schools were closed as part of a nationwise lockdown in MArch 2021.</t>
  </si>
  <si>
    <r>
      <rPr>
        <rFont val="PT Sans"/>
      </rPr>
      <t>GPE grant for US$9.44 mil to help support distance learning (</t>
    </r>
    <r>
      <rPr>
        <rFont val="PT Sans"/>
        <color rgb="FF1155CC"/>
        <u/>
      </rPr>
      <t>source</t>
    </r>
    <r>
      <rPr>
        <rFont val="PT Sans"/>
      </rPr>
      <t>)</t>
    </r>
  </si>
  <si>
    <t>https://www.education.gov.pg/documents/PNG-COVID-19-Education-Response-and-Recovery-Plan-(Final-Draft-04-05-2020).pdf</t>
  </si>
  <si>
    <t>https://www.education.gov.pg/documents/042020%20Resumption%20of%20schools%20in%20the%20National%20Education%20System%20including%20Permitted%20and%20Private%20Schools%20following%20corona%20virus.pdf</t>
  </si>
  <si>
    <r>
      <rPr>
        <rFont val="PT Sans"/>
        <color rgb="FF1155CC"/>
        <sz val="10.0"/>
        <u/>
      </rPr>
      <t>The return to classes was March 2</t>
    </r>
    <r>
      <rPr>
        <rFont val="PT Sans"/>
        <color rgb="FF696158"/>
        <sz val="10.0"/>
      </rPr>
      <t xml:space="preserve">, the modality chosen will be a mix of partial and full opening depending on several factors: the number of students enrolled for faceto-face or virtual modality and the availability of teachers to perform either face-to-face or distance education according to their health conditions per institution. Institutions in rural areas are encouraged to open fully and to analyze the total or partial opening of schools in urban areas. </t>
    </r>
    <r>
      <rPr>
        <rFont val="PT Sans"/>
        <color rgb="FF1155CC"/>
        <sz val="10.0"/>
        <u/>
      </rPr>
      <t>Teachers protested this mandatory opening of schools</t>
    </r>
    <r>
      <rPr>
        <rFont val="PT Sans"/>
        <color rgb="FF696158"/>
        <sz val="10.0"/>
      </rPr>
      <t>.
[Previously: In April, president announce</t>
    </r>
    <r>
      <rPr>
        <rFont val="PT Sans"/>
        <color rgb="FF696158"/>
        <sz val="10.0"/>
      </rPr>
      <t xml:space="preserve">d </t>
    </r>
    <r>
      <rPr>
        <rFont val="PT Sans"/>
        <color rgb="FF1155CC"/>
        <sz val="10.0"/>
        <u/>
      </rPr>
      <t>no classes would resume until December</t>
    </r>
    <r>
      <rPr>
        <rFont val="PT Sans"/>
        <color rgb="FF696158"/>
        <sz val="10.0"/>
      </rPr>
      <t xml:space="preserve">. Winter vacations have begun as of December 1. On January 11, 2021, the government announced that </t>
    </r>
    <r>
      <rPr>
        <rFont val="PT Sans"/>
        <color rgb="FF1155CC"/>
        <sz val="10.0"/>
        <u/>
      </rPr>
      <t>university classes will reopen</t>
    </r>
    <r>
      <rPr>
        <rFont val="PT Sans"/>
        <color rgb="FF696158"/>
        <sz val="10.0"/>
      </rPr>
      <t xml:space="preserve"> with a cap of 20 students attending in person, and up to 50 students at a time may sit for university entry exams in person. Public and private sector teachers may go to educational institutions to carry out some activities, which do not yet include face-to-face classes.]</t>
    </r>
  </si>
  <si>
    <t>The families can choose whether they wish to enroll their children in face-to-face or distance education (hybrid). In the face-to-face setting, the following options are available: full face-to-face or semi-face-to-face. The
capacity of the classrooms will define the existence of bubble groups. In the distance mode, the following scenarios are possible: with technology and without technology. Paraguay It is estimated that a total of 864,235 students have registered in the Ministry of Education's platform (platform designed for families to register their education modality). Of the total, 619,164 will start face-to-face classes (70%) and 258,721 (29.4%) will start virtual classes.</t>
  </si>
  <si>
    <r>
      <rPr>
        <rFont val="PT Sans"/>
      </rPr>
      <t>The MoE is holding meetings with different stakeholders, including parents, teacher unions and students in order to discuss the “Plan de Educación En Tiempos de Pandemia” and back to school plans. Moreover, the MoE is drafting a back to school protocol although decision for schools to remain closed until December is still maintained (</t>
    </r>
    <r>
      <rPr>
        <rFont val="PT Sans"/>
        <color rgb="FF1155CC"/>
        <u/>
      </rPr>
      <t>source)</t>
    </r>
    <r>
      <rPr>
        <rFont val="PT Sans"/>
      </rPr>
      <t>.</t>
    </r>
  </si>
  <si>
    <r>
      <rPr>
        <rFont val="PT Sans"/>
      </rPr>
      <t>Reducation of employees and wages in the public sector (75% of which work in either health or education) (</t>
    </r>
    <r>
      <rPr>
        <rFont val="PT Sans"/>
        <color rgb="FF1155CC"/>
        <u/>
      </rPr>
      <t>source</t>
    </r>
    <r>
      <rPr>
        <rFont val="PT Sans"/>
      </rPr>
      <t>)</t>
    </r>
  </si>
  <si>
    <r>
      <rPr>
        <rFont val="PT Sans"/>
        <color rgb="FF696158"/>
        <u/>
      </rPr>
      <t>https://www.pagina12.com.ar/262429-en-paraguay-no-se-abren-las-aulas-hasta-diciembre</t>
    </r>
    <r>
      <rPr>
        <rFont val="PT Sans"/>
        <color rgb="FF000000"/>
      </rPr>
      <t xml:space="preserve"> 
</t>
    </r>
    <r>
      <rPr>
        <rFont val="PT Sans"/>
        <color rgb="FF1155CC"/>
        <u/>
      </rPr>
      <t>https://reliefweb.int/sites/reliefweb.int/files/resources/Update%2322_final%20version_ingl%C3%A9s%2008-03-2021.pdf</t>
    </r>
  </si>
  <si>
    <r>
      <rPr>
        <rFont val="PT Sans"/>
        <color rgb="FF000000"/>
        <sz val="10.0"/>
        <u/>
      </rPr>
      <t xml:space="preserve">In August 2021, the Minister of Education, Juan Cadillo León, said that the priority is to return to classes, and announced that, in addition to the 4167 qualified rural schools that have started the blended mode, </t>
    </r>
    <r>
      <rPr>
        <rFont val="PT Sans"/>
        <color rgb="FF1155CC"/>
        <sz val="10.0"/>
        <u/>
      </rPr>
      <t>on August 9, 2021 some schools in urban areas will reopen with the blended mode</t>
    </r>
    <r>
      <rPr>
        <rFont val="PT Sans"/>
        <color rgb="FF000000"/>
        <sz val="10.0"/>
        <u/>
      </rPr>
      <t>, always in coordination with regional and local governments. 
[Previously</t>
    </r>
    <r>
      <rPr>
        <rFont val="PT Sans"/>
        <color rgb="FF000000"/>
        <sz val="10.0"/>
        <u/>
      </rPr>
      <t xml:space="preserve">: </t>
    </r>
    <r>
      <rPr>
        <rFont val="PT Sans"/>
        <color rgb="FF1155CC"/>
        <sz val="10.0"/>
        <u/>
      </rPr>
      <t>Most classes will remain online for the rest of 2020</t>
    </r>
    <r>
      <rPr>
        <rFont val="PT Sans"/>
        <color rgb="FF1155CC"/>
        <sz val="10.0"/>
        <u/>
      </rPr>
      <t xml:space="preserve">.  </t>
    </r>
    <r>
      <rPr>
        <rFont val="PT Sans"/>
        <color rgb="FF1155CC"/>
        <sz val="10.0"/>
        <u/>
      </rPr>
      <t>Plan to reopen rural schoo</t>
    </r>
    <r>
      <rPr>
        <rFont val="PT Sans"/>
        <color rgb="FF1155CC"/>
        <sz val="10.0"/>
        <u/>
      </rPr>
      <t xml:space="preserve">ls </t>
    </r>
    <r>
      <rPr>
        <rFont val="PT Sans"/>
        <color rgb="FF000000"/>
        <sz val="10.0"/>
        <u/>
      </rPr>
      <t>starting 1st of July.</t>
    </r>
    <r>
      <rPr>
        <rFont val="PT Sans"/>
        <color rgb="FF000000"/>
        <sz val="10.0"/>
        <u/>
      </rPr>
      <t xml:space="preserve"> </t>
    </r>
    <r>
      <rPr>
        <rFont val="PT Sans"/>
        <color rgb="FF1155CC"/>
        <sz val="10.0"/>
        <u/>
      </rPr>
      <t xml:space="preserve"> Public schools in rural areas did reopen July</t>
    </r>
    <r>
      <rPr>
        <rFont val="PT Sans"/>
        <color rgb="FF1155CC"/>
        <sz val="10.0"/>
        <u/>
      </rPr>
      <t xml:space="preserve"> 1</t>
    </r>
    <r>
      <rPr>
        <rFont val="PT Sans"/>
        <color rgb="FF000000"/>
        <sz val="10.0"/>
        <u/>
      </rPr>
      <t xml:space="preserve">. On 22 September, the MoE announced that </t>
    </r>
    <r>
      <rPr>
        <rFont val="PT Sans"/>
        <color rgb="FF1155CC"/>
        <sz val="10.0"/>
        <u/>
      </rPr>
      <t>face-to-face classes would not resume until 2021</t>
    </r>
    <r>
      <rPr>
        <rFont val="PT Sans"/>
        <color rgb="FF000000"/>
        <sz val="10.0"/>
        <u/>
      </rPr>
      <t xml:space="preserve">. Distance learning continued. The 2021 school year is set to </t>
    </r>
    <r>
      <rPr>
        <rFont val="PT Sans"/>
        <color rgb="FF1155CC"/>
        <sz val="10.0"/>
        <u/>
      </rPr>
      <t>begin on March 15,</t>
    </r>
    <r>
      <rPr>
        <rFont val="PT Sans"/>
        <color rgb="FF000000"/>
        <sz val="10.0"/>
        <u/>
      </rPr>
      <t xml:space="preserve"> 2021, with mixes of in-person and virtual learning. According to the latest evaluation of epidemiological indicators made by the Ministry of Education, approximately </t>
    </r>
    <r>
      <rPr>
        <rFont val="PT Sans"/>
        <color rgb="FF1155CC"/>
        <sz val="10.0"/>
        <u/>
      </rPr>
      <t>22% of educational institutions in rural areas are now in a position to open their doors</t>
    </r>
    <r>
      <rPr>
        <rFont val="PT Sans"/>
        <color rgb="FF000000"/>
        <sz val="10.0"/>
        <u/>
      </rPr>
      <t xml:space="preserve"> to serve under the modality of semi-presential classes and complying with all biosafety protocols. Schools will continue with online learning until 15 April. MoE shared the </t>
    </r>
    <r>
      <rPr>
        <rFont val="PT Sans"/>
        <color rgb="FF1155CC"/>
        <sz val="10.0"/>
        <u/>
      </rPr>
      <t>more regions would return to face-to-face classes</t>
    </r>
    <r>
      <rPr>
        <rFont val="PT Sans"/>
        <color rgb="FF000000"/>
        <sz val="10.0"/>
        <u/>
      </rPr>
      <t xml:space="preserve"> in May 2021. On April 19 2021, schools in certain rutal regions with no covid cases </t>
    </r>
    <r>
      <rPr>
        <rFont val="PT Sans"/>
        <color rgb="FF1155CC"/>
        <sz val="10.0"/>
        <u/>
      </rPr>
      <t>began blended classes.</t>
    </r>
    <r>
      <rPr>
        <rFont val="PT Sans"/>
        <color rgb="FF000000"/>
        <sz val="10.0"/>
        <u/>
      </rPr>
      <t xml:space="preserve"> By May 14 2021, </t>
    </r>
    <r>
      <rPr>
        <rFont val="PT Sans"/>
        <color rgb="FF1155CC"/>
        <sz val="10.0"/>
        <u/>
      </rPr>
      <t>blended classes had begun in 431 schools</t>
    </r>
    <r>
      <rPr>
        <rFont val="PT Sans"/>
        <color rgb="FF000000"/>
        <sz val="10.0"/>
        <u/>
      </rPr>
      <t>. ]</t>
    </r>
  </si>
  <si>
    <t>Only schools in rural areas with lower risk of transmission and cases reopened. Dates on further reopening not yet annouced.</t>
  </si>
  <si>
    <r>
      <rPr>
        <rFont val="PT Sans"/>
        <sz val="10.0"/>
      </rPr>
      <t xml:space="preserve">The </t>
    </r>
    <r>
      <rPr>
        <rFont val="PT Sans"/>
        <color rgb="FF1155CC"/>
        <sz val="10.0"/>
        <u/>
      </rPr>
      <t>top priority</t>
    </r>
    <r>
      <rPr>
        <rFont val="PT Sans"/>
        <sz val="10.0"/>
      </rPr>
      <t xml:space="preserve"> is the health personnel; therefore, half a million citizens, who work in the health sector in the country's subsystems, will be vaccinated. The second priority group is made up of armed forces and police members.</t>
    </r>
  </si>
  <si>
    <r>
      <rPr>
        <rFont val="PT Sans"/>
      </rPr>
      <t xml:space="preserve">There has been a </t>
    </r>
    <r>
      <rPr>
        <rFont val="PT Sans"/>
        <color rgb="FF1155CC"/>
        <u/>
      </rPr>
      <t>migration from private schools to public sector</t>
    </r>
  </si>
  <si>
    <t>https://laley.pe/art/9926/de-regreso-al-colegio-una-retrospectiva-a-las-principales-medidas-sobre-servicios-educativos-en-el-marco-de-la-covid-19
https://www.as-coa.org/articles/coronavirus-latin-america#peru</t>
  </si>
  <si>
    <r>
      <rPr>
        <rFont val="PT Sans"/>
        <color rgb="FF000000"/>
        <u/>
      </rPr>
      <t xml:space="preserve">Schools are currently on summer holiday which started July 10, 2021. The Department of Education (DepEd) said on Friday, July 16, 2021 that </t>
    </r>
    <r>
      <rPr>
        <rFont val="PT Sans"/>
        <color rgb="FF1155CC"/>
        <u/>
      </rPr>
      <t>President Rodrigo Duterte has chosen September 13 as the opening date for school year (SY) 2021-2022</t>
    </r>
    <r>
      <rPr>
        <rFont val="PT Sans"/>
        <color rgb="FF000000"/>
        <u/>
      </rPr>
      <t>. "It will end on June 24, 2022, for a total of 209 school days in adherence to Republic Act 7797," the DepEd later said on Saturday, August 7. The department said that face-to-face classes, whether partial or full-scale, are still not allowed "unless permitted by the President." Regular enrollment will be from August 16 to September 13, with a Christmas break starting December 20. Classes will then resume on January 3, 2022.
[Previousl</t>
    </r>
    <r>
      <rPr>
        <rFont val="PT Sans"/>
        <color rgb="FF000000"/>
        <u/>
      </rPr>
      <t xml:space="preserve">y: </t>
    </r>
    <r>
      <rPr>
        <rFont val="PT Sans"/>
        <color rgb="FF1155CC"/>
        <u/>
      </rPr>
      <t>Philippines says schools won't reopen until there is a Covid-19 vaccine. Tv classes would resume at the end of Aug</t>
    </r>
    <r>
      <rPr>
        <rFont val="PT Sans"/>
        <color rgb="FF1155CC"/>
        <u/>
      </rPr>
      <t>ust</t>
    </r>
    <r>
      <rPr>
        <rFont val="PT Sans"/>
        <color rgb="FF000000"/>
        <u/>
      </rPr>
      <t>. // Start of school ye</t>
    </r>
    <r>
      <rPr>
        <rFont val="PT Sans"/>
        <color rgb="FF000000"/>
        <u/>
      </rPr>
      <t xml:space="preserve">ar </t>
    </r>
    <r>
      <rPr>
        <rFont val="PT Sans"/>
        <color rgb="FF1155CC"/>
        <u/>
      </rPr>
      <t>scheduled for Aug</t>
    </r>
    <r>
      <rPr>
        <rFont val="PT Sans"/>
        <color rgb="FF1155CC"/>
        <u/>
      </rPr>
      <t>ust</t>
    </r>
    <r>
      <rPr>
        <rFont val="PT Sans"/>
        <color rgb="FF000000"/>
        <u/>
      </rPr>
      <t xml:space="preserve">, to be held through distance learning. </t>
    </r>
    <r>
      <rPr>
        <rFont val="PT Sans"/>
        <color rgb="FF1155CC"/>
        <u/>
      </rPr>
      <t>On August 14, new school year</t>
    </r>
    <r>
      <rPr>
        <rFont val="PT Sans"/>
        <color rgb="FF1155CC"/>
        <u/>
      </rPr>
      <t xml:space="preserve"> start date moved to 5 Octobe</t>
    </r>
    <r>
      <rPr>
        <rFont val="PT Sans"/>
        <color rgb="FF1155CC"/>
        <u/>
      </rPr>
      <t>r.</t>
    </r>
    <r>
      <rPr>
        <rFont val="PT Sans"/>
        <color rgb="FF000000"/>
        <u/>
      </rPr>
      <t xml:space="preserve"> New academic year began on</t>
    </r>
    <r>
      <rPr>
        <rFont val="PT Sans"/>
        <color rgb="FF000000"/>
        <u/>
      </rPr>
      <t xml:space="preserve"> </t>
    </r>
    <r>
      <rPr>
        <rFont val="PT Sans"/>
        <color rgb="FF1155CC"/>
        <u/>
      </rPr>
      <t>5 October through virtual/distance learnin</t>
    </r>
    <r>
      <rPr>
        <rFont val="PT Sans"/>
        <color rgb="FF1155CC"/>
        <u/>
      </rPr>
      <t>g</t>
    </r>
    <r>
      <rPr>
        <rFont val="PT Sans"/>
        <color rgb="FF000000"/>
        <u/>
      </rPr>
      <t>. In December, groups</t>
    </r>
    <r>
      <rPr>
        <rFont val="PT Sans"/>
        <color rgb="FF000000"/>
        <u/>
      </rPr>
      <t xml:space="preserve"> </t>
    </r>
    <r>
      <rPr>
        <rFont val="PT Sans"/>
        <color rgb="FF1155CC"/>
        <u/>
      </rPr>
      <t>question whether schools are prepared to reope</t>
    </r>
    <r>
      <rPr>
        <rFont val="PT Sans"/>
        <color rgb="FF1155CC"/>
        <u/>
      </rPr>
      <t>n</t>
    </r>
    <r>
      <rPr>
        <rFont val="PT Sans"/>
        <color rgb="FF000000"/>
        <u/>
      </rPr>
      <t xml:space="preserve"> as government begins to think about a possible reopening plan. The Department of Education (DepEd) said on Wednesday, June 23, 2021 it was </t>
    </r>
    <r>
      <rPr>
        <rFont val="PT Sans"/>
        <color rgb="FF1155CC"/>
        <u/>
      </rPr>
      <t>proposing to President Rodrigo Duterte three dates for the opening of school year 2021-2022</t>
    </r>
    <r>
      <rPr>
        <rFont val="PT Sans"/>
        <color rgb="FF000000"/>
        <u/>
      </rPr>
      <t>. The dates being eyed are August 23, September 6, or September 13. ]</t>
    </r>
  </si>
  <si>
    <r>
      <rPr>
        <rFont val="PT Sans"/>
      </rPr>
      <t xml:space="preserve">In March, the Alliance of Concerned Teachers (ACT) reported that some school directors requested teachers to come to school to disinfect classrooms and the entire school, process students’ report cards and other paperwork. </t>
    </r>
    <r>
      <rPr>
        <rFont val="PT Sans"/>
        <color rgb="FF1155CC"/>
        <u/>
      </rPr>
      <t>ACT mobilised and informed the Department of Education of these cases</t>
    </r>
    <r>
      <rPr>
        <rFont val="PT Sans"/>
      </rPr>
      <t>, urging that the health and safety of education workers be prioritised. At the request of unions, the government paid teachers’ salaries. In December, the ACT questioned how the gov will ensure the safety of students and teachers if schools reopen for face-to-face classes.</t>
    </r>
  </si>
  <si>
    <r>
      <rPr>
        <rFont val="PT Sans"/>
        <sz val="10.0"/>
      </rPr>
      <t xml:space="preserve">Frontline health workers, senior citizens, indigent population, and uniformed personnel are the </t>
    </r>
    <r>
      <rPr>
        <rFont val="PT Sans"/>
        <color rgb="FF1155CC"/>
        <sz val="10.0"/>
        <u/>
      </rPr>
      <t>priority groups to be vaccinated</t>
    </r>
    <r>
      <rPr>
        <rFont val="PT Sans"/>
        <sz val="10.0"/>
      </rPr>
      <t>.</t>
    </r>
  </si>
  <si>
    <r>
      <rPr>
        <rFont val="PT Sans"/>
      </rPr>
      <t>Cuts to infrstructure and education to fund covid response - reduced by P21.9 bil (</t>
    </r>
    <r>
      <rPr>
        <rFont val="PT Sans"/>
        <color rgb="FF1155CC"/>
        <u/>
      </rPr>
      <t>source</t>
    </r>
    <r>
      <rPr>
        <rFont val="PT Sans"/>
      </rPr>
      <t>)</t>
    </r>
  </si>
  <si>
    <t>https://thediplomat.com/2020/08/are-schools-in-the-philippines-ready-to-open-in-a-pandemic/</t>
  </si>
  <si>
    <t>https://www.rappler.com/nation/filipino-students-back-to-school-during-coronavirus-pandemic-october-5-2020</t>
  </si>
  <si>
    <r>
      <rPr>
        <rFont val="PT Sans"/>
        <color rgb="FF696158"/>
        <sz val="10.0"/>
      </rPr>
      <t xml:space="preserve">The </t>
    </r>
    <r>
      <rPr>
        <rFont val="PT Sans"/>
        <color rgb="FF1155CC"/>
        <sz val="10.0"/>
        <u/>
      </rPr>
      <t>first day of the next academic is September 1, 2021.</t>
    </r>
    <r>
      <rPr>
        <rFont val="PT Sans"/>
        <color rgb="FF696158"/>
        <sz val="10.0"/>
      </rPr>
      <t xml:space="preserve">
[Previously: Partial reopening for children in grades 1-3 in Ma</t>
    </r>
    <r>
      <rPr>
        <rFont val="PT Sans"/>
        <color rgb="FF696158"/>
        <sz val="10.0"/>
      </rPr>
      <t xml:space="preserve">y. </t>
    </r>
    <r>
      <rPr>
        <rFont val="PT Sans"/>
        <color rgb="FF1155CC"/>
        <sz val="10.0"/>
        <u/>
      </rPr>
      <t>New school year began 1 September with all schools fully reopening.</t>
    </r>
    <r>
      <rPr>
        <rFont val="PT Sans"/>
        <color rgb="FF696158"/>
        <sz val="10.0"/>
      </rPr>
      <t xml:space="preserve"> Schools can switch to a hybrid schedule or go fully online only when cases have been reported</t>
    </r>
    <r>
      <rPr>
        <rFont val="PT Sans"/>
        <color rgb="FF696158"/>
        <sz val="10.0"/>
      </rPr>
      <t>.</t>
    </r>
    <r>
      <rPr>
        <rFont val="PT Sans"/>
        <color rgb="FF1155CC"/>
        <sz val="10.0"/>
        <u/>
      </rPr>
      <t xml:space="preserve"> Primary school students in grades 4-8 and secondary students required to return to remote learning</t>
    </r>
    <r>
      <rPr>
        <rFont val="PT Sans"/>
        <color rgb="FF696158"/>
        <sz val="10.0"/>
      </rPr>
      <t xml:space="preserve"> in October as the country hits new daily highs of COVID cases. Prime Minister Mateusz Morawiecki says a full national lockdown may be necessary if these measures don’t contain the spread of the coronavirus. On 9 November,</t>
    </r>
    <r>
      <rPr>
        <rFont val="PT Sans"/>
        <color rgb="FF696158"/>
        <sz val="10.0"/>
      </rPr>
      <t xml:space="preserve"> </t>
    </r>
    <r>
      <rPr>
        <rFont val="PT Sans"/>
        <color rgb="FF1155CC"/>
        <sz val="10.0"/>
        <u/>
      </rPr>
      <t>all primary school students (grades 1-3) required to return to remote learning</t>
    </r>
    <r>
      <rPr>
        <rFont val="PT Sans"/>
        <color rgb="FF696158"/>
        <sz val="10.0"/>
      </rPr>
      <t>. Schools in Poland will</t>
    </r>
    <r>
      <rPr>
        <rFont val="PT Sans"/>
        <color rgb="FF696158"/>
        <sz val="10.0"/>
      </rPr>
      <t xml:space="preserve"> </t>
    </r>
    <r>
      <rPr>
        <rFont val="PT Sans"/>
        <color rgb="FF1155CC"/>
        <sz val="10.0"/>
        <u/>
      </rPr>
      <t>reopen for the youngest three year groups</t>
    </r>
    <r>
      <rPr>
        <rFont val="PT Sans"/>
        <color rgb="FF696158"/>
        <sz val="10.0"/>
      </rPr>
      <t xml:space="preserve"> from Monday, 18 January, the government has announced. All other current coronavirus restrictions will, however, remain in place. </t>
    </r>
    <r>
      <rPr>
        <rFont val="PT Sans"/>
        <color rgb="FF1155CC"/>
        <sz val="10.0"/>
        <u/>
      </rPr>
      <t>Schools closed in new lockdown</t>
    </r>
    <r>
      <rPr>
        <rFont val="PT Sans"/>
        <color rgb="FF696158"/>
        <sz val="10.0"/>
      </rPr>
      <t xml:space="preserve"> beginning March 20, 2021. Starting March 25, </t>
    </r>
    <r>
      <rPr>
        <rFont val="PT Sans"/>
        <color rgb="FF1155CC"/>
        <sz val="10.0"/>
        <u/>
      </rPr>
      <t>nurseries and preschools also closed</t>
    </r>
    <r>
      <rPr>
        <rFont val="PT Sans"/>
        <color rgb="FF696158"/>
        <sz val="10.0"/>
      </rPr>
      <t xml:space="preserve"> for a period of two weeks. Current </t>
    </r>
    <r>
      <rPr>
        <rFont val="PT Sans"/>
        <color rgb="FF1155CC"/>
        <sz val="10.0"/>
        <u/>
      </rPr>
      <t xml:space="preserve">restrictions were extended </t>
    </r>
    <r>
      <rPr>
        <rFont val="PT Sans"/>
        <color rgb="FF696158"/>
        <sz val="10.0"/>
      </rPr>
      <t xml:space="preserve">until April 18, 2021. </t>
    </r>
    <r>
      <rPr>
        <rFont val="PT Sans"/>
        <color rgb="FF1155CC"/>
        <sz val="10.0"/>
        <u/>
      </rPr>
      <t>Children in the first three years of primary school will return to school</t>
    </r>
    <r>
      <rPr>
        <rFont val="PT Sans"/>
        <color rgb="FF696158"/>
        <sz val="10.0"/>
      </rPr>
      <t xml:space="preserve"> for some lessons in the regions with lower rates of infection starting April 26, 2021. In the remaining five regions, which include the southern industrial centre Silesia, the current restrictions will remain. </t>
    </r>
    <r>
      <rPr>
        <rFont val="PT Sans"/>
        <color rgb="FF1155CC"/>
        <sz val="10.0"/>
        <u/>
      </rPr>
      <t>Kindergartens will also reopen</t>
    </r>
    <r>
      <rPr>
        <rFont val="PT Sans"/>
        <color rgb="FF696158"/>
        <sz val="10.0"/>
      </rPr>
      <t xml:space="preserve">. Schools now on </t>
    </r>
    <r>
      <rPr>
        <rFont val="PT Sans"/>
        <color rgb="FF1155CC"/>
        <sz val="10.0"/>
        <u/>
      </rPr>
      <t>summer holidays</t>
    </r>
    <r>
      <rPr>
        <rFont val="PT Sans"/>
        <color rgb="FF696158"/>
        <sz val="10.0"/>
      </rPr>
      <t>, which are expected to end August 31, 2021]</t>
    </r>
  </si>
  <si>
    <t>Primary school students in grades 4-8 and secondary school students returned to remote learning in October and grades 1-3 in November. Schools closed again in March due to new lockdown and restrictions.</t>
  </si>
  <si>
    <r>
      <rPr>
        <rFont val="PT Sans"/>
      </rPr>
      <t xml:space="preserve">Union called for increased funding for education during the start of the pandemic and highlight </t>
    </r>
    <r>
      <rPr>
        <rFont val="PT Sans"/>
        <color rgb="FF1155CC"/>
        <u/>
      </rPr>
      <t>five areas to be addressed</t>
    </r>
    <r>
      <rPr>
        <rFont val="PT Sans"/>
      </rPr>
      <t xml:space="preserve"> by the Education Ministry. Union </t>
    </r>
    <r>
      <rPr>
        <rFont val="PT Sans"/>
        <color rgb="FF1155CC"/>
        <u/>
      </rPr>
      <t>was not optimistic</t>
    </r>
    <r>
      <rPr>
        <rFont val="PT Sans"/>
      </rPr>
      <t xml:space="preserve"> about the start of the new academic year.</t>
    </r>
  </si>
  <si>
    <t>Children are supposed to disinfect hands frequently and keep their distance from each other. There is no requirement to wear masks, although directors have the freedom to impose such a measure for pupils moving inside the building. The government helped schools purchase disinfectants, masks and contactless thermometers.</t>
  </si>
  <si>
    <r>
      <rPr>
        <rFont val="PT Sans"/>
        <sz val="10.0"/>
      </rPr>
      <t xml:space="preserve"> After Group 0, which includes people aged over 80, it is the turn of the over-70s and then the over-60s. They will be followed by people with chronic illnesses. </t>
    </r>
    <r>
      <rPr>
        <rFont val="PT Sans"/>
        <color rgb="FF1155CC"/>
        <sz val="10.0"/>
        <u/>
      </rPr>
      <t>Then teachers</t>
    </r>
    <r>
      <rPr>
        <rFont val="PT Sans"/>
        <sz val="10.0"/>
      </rPr>
      <t>, military personnel and police will roll up their sleeves for the jab.</t>
    </r>
  </si>
  <si>
    <r>
      <rPr>
        <rFont val="PT Sans"/>
      </rPr>
      <t>In April, the union called for increases in education budget (</t>
    </r>
    <r>
      <rPr>
        <rFont val="PT Sans"/>
        <color rgb="FF1155CC"/>
        <u/>
      </rPr>
      <t>source</t>
    </r>
    <r>
      <rPr>
        <rFont val="PT Sans"/>
      </rPr>
      <t>)</t>
    </r>
  </si>
  <si>
    <r>
      <rPr>
        <rFont val="PT Sans"/>
      </rPr>
      <t xml:space="preserve">https://polandin.com/48020361/hairdressers-and-gastronomy-to-reopen-from-monday-pm
https://www.bbc.co.uk/news/world-europe-52796699
https://www.bbc.co.uk/news/explainers-52575313
</t>
    </r>
    <r>
      <rPr>
        <rFont val="PT Sans"/>
        <color rgb="FF1155CC"/>
        <u/>
      </rPr>
      <t>https://www.politico.eu/article/despite-coronavirus-fears-poland-goes-all-in-on-re-opening-schools/</t>
    </r>
  </si>
  <si>
    <r>
      <rPr>
        <rFont val="PT Sans"/>
        <color rgb="FF696158"/>
        <sz val="10.0"/>
      </rPr>
      <t xml:space="preserve">Schools are now on </t>
    </r>
    <r>
      <rPr>
        <rFont val="PT Sans"/>
        <color rgb="FF1155CC"/>
        <sz val="10.0"/>
        <u/>
      </rPr>
      <t>summer holidays</t>
    </r>
    <r>
      <rPr>
        <rFont val="PT Sans"/>
        <color rgb="FF696158"/>
        <sz val="10.0"/>
      </rPr>
      <t xml:space="preserve">. The next academic year is </t>
    </r>
    <r>
      <rPr>
        <rFont val="PT Sans"/>
        <color rgb="FF1155CC"/>
        <sz val="10.0"/>
        <u/>
      </rPr>
      <t>expected to begin September 14, 2021</t>
    </r>
    <r>
      <rPr>
        <rFont val="PT Sans"/>
        <color rgb="FF696158"/>
        <sz val="10.0"/>
      </rPr>
      <t xml:space="preserve">.
[Previously: Phased reopening by grade level began May </t>
    </r>
    <r>
      <rPr>
        <rFont val="PT Sans"/>
        <color rgb="FF696158"/>
        <sz val="10.0"/>
      </rPr>
      <t xml:space="preserve">18. </t>
    </r>
    <r>
      <rPr>
        <rFont val="PT Sans"/>
        <color rgb="FF1155CC"/>
        <sz val="10.0"/>
        <u/>
      </rPr>
      <t>High schools opened starting 14 September</t>
    </r>
    <r>
      <rPr>
        <rFont val="PT Sans"/>
        <color rgb="FF696158"/>
        <sz val="10.0"/>
      </rPr>
      <t xml:space="preserve"> w</t>
    </r>
    <r>
      <rPr>
        <rFont val="PT Sans"/>
        <color rgb="FF696158"/>
        <sz val="10.0"/>
      </rPr>
      <t xml:space="preserve">ith </t>
    </r>
    <r>
      <rPr>
        <rFont val="PT Sans"/>
        <color rgb="FF1155CC"/>
        <sz val="10.0"/>
        <u/>
      </rPr>
      <t>stricter measures in place</t>
    </r>
    <r>
      <rPr>
        <rFont val="PT Sans"/>
        <color rgb="FF696158"/>
        <sz val="10.0"/>
      </rPr>
      <t xml:space="preserve"> to curb the spread of the virus. Portuguese Prime Minister Antonio Costa announced the</t>
    </r>
    <r>
      <rPr>
        <rFont val="PT Sans"/>
        <color rgb="FF1155CC"/>
        <sz val="10.0"/>
        <u/>
      </rPr>
      <t xml:space="preserve"> closure of schools for 15 days</t>
    </r>
    <r>
      <rPr>
        <rFont val="PT Sans"/>
        <color rgb="FF696158"/>
        <sz val="10.0"/>
      </rPr>
      <t xml:space="preserve"> in January as a new measure to contain the spread of the COVID-19 in the country. Portugal began easing some of the lockdown restrictions in place since mid-January on March 15, 2021, </t>
    </r>
    <r>
      <rPr>
        <rFont val="PT Sans"/>
        <color rgb="FF1155CC"/>
        <sz val="10.0"/>
        <u/>
      </rPr>
      <t>reopening nurseries and primary schools</t>
    </r>
    <r>
      <rPr>
        <rFont val="PT Sans"/>
        <color rgb="FF696158"/>
        <sz val="10.0"/>
      </rPr>
      <t xml:space="preserve">, hair salons and bookshops, but insisted on the need to move cautiously in order to avoid a new spike in coronavirus infections. School children up to the age of 15 </t>
    </r>
    <r>
      <rPr>
        <rFont val="PT Sans"/>
        <color rgb="FF1155CC"/>
        <sz val="10.0"/>
        <u/>
      </rPr>
      <t>returned to classes on 5 April,</t>
    </r>
    <r>
      <rPr>
        <rFont val="PT Sans"/>
        <color rgb="FF696158"/>
        <sz val="10.0"/>
      </rPr>
      <t xml:space="preserve"> 2021. From Monday 19 April, </t>
    </r>
    <r>
      <rPr>
        <rFont val="PT Sans"/>
        <color rgb="FF1155CC"/>
        <sz val="10.0"/>
        <u/>
      </rPr>
      <t>high schools will reopen</t>
    </r>
    <r>
      <rPr>
        <rFont val="PT Sans"/>
        <color rgb="FF696158"/>
        <sz val="10.0"/>
      </rPr>
      <t xml:space="preserve"> in the vast majority of the 278 municipalities in mainland Portugal but under restrictions designed to reduce the risk of contagion. ]</t>
    </r>
  </si>
  <si>
    <t>Schools closed due to rise in cases, which the gov said was caused by a variant.</t>
  </si>
  <si>
    <t>11,12 ;</t>
  </si>
  <si>
    <t>Grades 11 and 12 return on the 18th of May and pre-schools June 1st. Grades 1 to 10 to continue distance learning until the end of school year. // Phased reopening of new academic year also being implemented.</t>
  </si>
  <si>
    <t xml:space="preserve">Some students returned in person while others learned online to finish up the school year. </t>
  </si>
  <si>
    <r>
      <rPr>
        <rFont val="PT Sans"/>
      </rPr>
      <t xml:space="preserve">In July, the Union </t>
    </r>
    <r>
      <rPr>
        <rFont val="PT Sans"/>
        <color rgb="FF1155CC"/>
        <u/>
      </rPr>
      <t>sought to be a part of discussions</t>
    </r>
    <r>
      <rPr>
        <rFont val="PT Sans"/>
      </rPr>
      <t xml:space="preserve"> about beginning the next school year safely. In September, Union claimed schools were </t>
    </r>
    <r>
      <rPr>
        <rFont val="PT Sans"/>
        <color rgb="FF1155CC"/>
        <u/>
      </rPr>
      <t>not ready to reopen</t>
    </r>
    <r>
      <rPr>
        <rFont val="PT Sans"/>
      </rPr>
      <t xml:space="preserve"> due to a lack of safety measures in place. In October, Union called for </t>
    </r>
    <r>
      <rPr>
        <rFont val="PT Sans"/>
        <color rgb="FF1155CC"/>
        <u/>
      </rPr>
      <t>full disclosure from government on number of COVID cases</t>
    </r>
    <r>
      <rPr>
        <rFont val="PT Sans"/>
      </rPr>
      <t>.</t>
    </r>
  </si>
  <si>
    <r>
      <rPr>
        <rFont val="PT Sans"/>
        <sz val="10.0"/>
      </rPr>
      <t xml:space="preserve">The </t>
    </r>
    <r>
      <rPr>
        <rFont val="PT Sans"/>
        <color rgb="FF1155CC"/>
        <sz val="10.0"/>
        <u/>
      </rPr>
      <t>priority group for inoculations</t>
    </r>
    <r>
      <rPr>
        <rFont val="PT Sans"/>
        <sz val="10.0"/>
      </rPr>
      <t xml:space="preserve"> will include 400,000 people over age 50 who have illnesses that make them vulnerable to severe COVID-19, the government announced. That first group for vaccinations also includes 300,000 frontline health care workers and emergency responders, including police officers, and 250,000 people living in care homes and care home employees. A second phase, covering 1.8 million people, would vaccinate everybody over 65-years-old as well as people between 50 and 65 who have health problems such as diabetes and obesity, officials said. The third phase will cover the rest of Portugal's population of 10.5 million, though more priority groups may be established if pandemic trends change.</t>
    </r>
  </si>
  <si>
    <t>https://www.usnews.com/news/world/articles/2020-09-14/relief-and-fear-as-portuguese-students-go-back-to-school</t>
  </si>
  <si>
    <t>https://observador.pt/2020/05/22/nove-em-dez-alunos-foram-as-aulas-presenciais-e-os-docentes-tambem-nao-faltaram/
https://www.publico.pt/2020/06/01/impar/noticia/unicef-pede-escolas-recebam-criancas-verao-diminuir-desigualdades-1918907
https://www.dge.mec.pt/sites/default/files/orientacoes_para_a_reabertura_da_educacao_pre-escolar.pdf
https://www.dge.mec.pt/noticias/orientacoes-reabertura-da-educacao-pre-escolar</t>
  </si>
  <si>
    <r>
      <rPr>
        <rFont val="PT Sans"/>
        <color rgb="FF1155CC"/>
        <sz val="10.0"/>
        <u/>
      </rPr>
      <t>Classes for the 2021-2022 acdemic year began August 16, 2021</t>
    </r>
    <r>
      <rPr>
        <rFont val="PT Sans"/>
        <color rgb="FF696158"/>
        <sz val="10.0"/>
      </rPr>
      <t>.
[Previously: School year ended, schools to reopen for next academic year. // New academic year began fully online on 17 August. /</t>
    </r>
    <r>
      <rPr>
        <rFont val="PT Sans"/>
        <color rgb="FF696158"/>
        <sz val="10.0"/>
      </rPr>
      <t xml:space="preserve">/ </t>
    </r>
    <r>
      <rPr>
        <rFont val="PT Sans"/>
        <color rgb="FF1155CC"/>
        <sz val="10.0"/>
        <u/>
      </rPr>
      <t>The opening of schools for in-person classes was pushed back to 17 September</t>
    </r>
    <r>
      <rPr>
        <rFont val="PT Sans"/>
        <color rgb="FF696158"/>
        <sz val="10.0"/>
      </rPr>
      <t xml:space="preserve">.On Sept 10, Governor announced that </t>
    </r>
    <r>
      <rPr>
        <rFont val="PT Sans"/>
        <color rgb="FF1155CC"/>
        <sz val="10.0"/>
        <u/>
      </rPr>
      <t>classes will continue online</t>
    </r>
    <r>
      <rPr>
        <rFont val="PT Sans"/>
        <color rgb="FF696158"/>
        <sz val="10.0"/>
      </rPr>
      <t xml:space="preserve">. Kindergarteners, special education students, and children in first, second, third and 12th grades are </t>
    </r>
    <r>
      <rPr>
        <rFont val="PT Sans"/>
        <color rgb="FF1155CC"/>
        <sz val="10.0"/>
        <u/>
      </rPr>
      <t>tentatively scheduled to be back in classrooms at certain schools March 3</t>
    </r>
    <r>
      <rPr>
        <rFont val="PT Sans"/>
        <color rgb="FF696158"/>
        <sz val="10.0"/>
      </rPr>
      <t xml:space="preserve">, said Elba Aponte, Puerto Rico’s education secretary-designate. Schools autorized by Governor to </t>
    </r>
    <r>
      <rPr>
        <rFont val="PT Sans"/>
        <color rgb="FF1155CC"/>
        <sz val="10.0"/>
        <u/>
      </rPr>
      <t>begin opening 1 March</t>
    </r>
    <r>
      <rPr>
        <rFont val="PT Sans"/>
        <color rgb="FF696158"/>
        <sz val="10.0"/>
      </rPr>
      <t xml:space="preserve">. 96 of the U.S. territory’s 858 public schools </t>
    </r>
    <r>
      <rPr>
        <rFont val="PT Sans"/>
        <color rgb="FF1155CC"/>
        <sz val="10.0"/>
        <u/>
      </rPr>
      <t>authorized to reopen</t>
    </r>
    <r>
      <rPr>
        <rFont val="PT Sans"/>
        <color rgb="FF696158"/>
        <sz val="10.0"/>
      </rPr>
      <t xml:space="preserve"> because they were located in a municipality with a low number of coronavirus cases and had met a list of requirements issued by Puerto Rico’s Health Department starting 10 March. </t>
    </r>
    <r>
      <rPr>
        <rFont val="PT Sans"/>
        <color rgb="FF1155CC"/>
        <sz val="10.0"/>
        <u/>
      </rPr>
      <t>All public and private schools closed for two weeks starting 12 April</t>
    </r>
    <r>
      <rPr>
        <rFont val="PT Sans"/>
        <color rgb="FF696158"/>
        <sz val="10.0"/>
      </rPr>
      <t xml:space="preserve"> 2021 due to rising cases. All public schools </t>
    </r>
    <r>
      <rPr>
        <rFont val="PT Sans"/>
        <color rgb="FF1155CC"/>
        <sz val="10.0"/>
        <u/>
      </rPr>
      <t>reopened for face-to-face classes</t>
    </r>
    <r>
      <rPr>
        <rFont val="PT Sans"/>
        <color rgb="FF696158"/>
        <sz val="10.0"/>
      </rPr>
      <t xml:space="preserve"> on May 13, 2021. ]</t>
    </r>
  </si>
  <si>
    <t>Only kindergarteners, special education students and children in first, second, third and 12th grades are allowed to return to school.</t>
  </si>
  <si>
    <t>Attendance of in-person classes not mandatory; online classe still being offered.</t>
  </si>
  <si>
    <t>Union leaders and some parents and teachers have called on Pierluisi’s administration to wait until August to reopen schools, noting the U.S. territory has not seen a significant decrease in COVID-19 cases.</t>
  </si>
  <si>
    <t>Students will attend in-person classes only twice a week and be dismissed before noon, with school cafeterias remaining closed, although there is a “grab-and-go” option.</t>
  </si>
  <si>
    <t>Students must wear masks, temperature checks, hand sanitizer</t>
  </si>
  <si>
    <r>
      <rPr>
        <rFont val="PT Sans"/>
        <color rgb="FF1155CC"/>
        <sz val="10.0"/>
        <u/>
      </rPr>
      <t>Phase 1A</t>
    </r>
    <r>
      <rPr>
        <rFont val="PT Sans"/>
        <sz val="10.0"/>
      </rPr>
      <t xml:space="preserve"> includes health care workers and residents and staff of long-term care facilities, community centers and homes for those with intellectual disabilities. Phase 1B includes emergency medical services, firefighters, police officers, postal workers, public transit employees, and those working in the </t>
    </r>
    <r>
      <rPr>
        <rFont val="PT Sans"/>
        <color rgb="FF1155CC"/>
        <sz val="10.0"/>
        <u/>
      </rPr>
      <t>educational system</t>
    </r>
    <r>
      <rPr>
        <rFont val="PT Sans"/>
        <sz val="10.0"/>
      </rPr>
      <t xml:space="preserve">, among others. </t>
    </r>
  </si>
  <si>
    <r>
      <rPr>
        <rFont val="PT Sans"/>
      </rPr>
      <t>Has received money from the CARES Act for education, though the US Dept of Ed has restricted Puerto Rico's access to the funding (</t>
    </r>
    <r>
      <rPr>
        <rFont val="PT Sans"/>
        <color rgb="FF1155CC"/>
        <u/>
      </rPr>
      <t>source</t>
    </r>
    <r>
      <rPr>
        <rFont val="PT Sans"/>
      </rPr>
      <t>)</t>
    </r>
  </si>
  <si>
    <r>
      <rPr>
        <rFont val="PT Sans"/>
        <color rgb="FF1155CC"/>
        <sz val="10.0"/>
        <u/>
      </rPr>
      <t>Classes for the next academic year are scheduled to begin August 29, 2021</t>
    </r>
    <r>
      <rPr>
        <rFont val="PT Sans"/>
        <color rgb="FF696158"/>
        <sz val="10.0"/>
      </rPr>
      <t>.
[Previously: School year ended, schools to reopen for next academic yea</t>
    </r>
    <r>
      <rPr>
        <rFont val="PT Sans"/>
        <color rgb="FF696158"/>
        <sz val="10.0"/>
      </rPr>
      <t xml:space="preserve">r. </t>
    </r>
    <r>
      <rPr>
        <rFont val="PT Sans"/>
        <color rgb="FF1155CC"/>
        <sz val="10.0"/>
        <u/>
      </rPr>
      <t>New academic year began 1 September</t>
    </r>
    <r>
      <rPr>
        <rFont val="PT Sans"/>
        <color rgb="FF696158"/>
        <sz val="10.0"/>
      </rPr>
      <t xml:space="preserve"> with a maximum of 30% of students in school at a time. Ministry of Education and Higher Education decided to increase the attendance rate in public schools and private schools/preschools to 50% of their capacity. Students will attend schools as per the weekly rotating schedule in each school. Attendance is compulsory during the</t>
    </r>
    <r>
      <rPr>
        <rFont val="PT Sans"/>
        <color rgb="FF696158"/>
        <sz val="10.0"/>
      </rPr>
      <t xml:space="preserve"> </t>
    </r>
    <r>
      <rPr>
        <rFont val="PT Sans"/>
        <color rgb="FF1155CC"/>
        <sz val="10.0"/>
        <u/>
      </rPr>
      <t>second term, which starts on January 3rd, 2021</t>
    </r>
    <r>
      <rPr>
        <rFont val="PT Sans"/>
        <color rgb="FF696158"/>
        <sz val="10.0"/>
      </rPr>
      <t>, for public schools. Qatar is set to</t>
    </r>
    <r>
      <rPr>
        <rFont val="PT Sans"/>
        <color rgb="FF696158"/>
        <sz val="10.0"/>
      </rPr>
      <t xml:space="preserve"> </t>
    </r>
    <r>
      <rPr>
        <rFont val="PT Sans"/>
        <color rgb="FF1155CC"/>
        <sz val="10.0"/>
        <u/>
      </rPr>
      <t>shut all schools from Sunday (April 4),</t>
    </r>
    <r>
      <rPr>
        <rFont val="PT Sans"/>
        <color rgb="FF696158"/>
        <sz val="10.0"/>
      </rPr>
      <t xml:space="preserve"> the Ministry of Education and Higher Education has announced. Distance learning will be adopted at all age levels from preschool up until university. Chair of the National Health Strategic Group on COVID-19, Dr. Abdullatif Al Khal, has said that the</t>
    </r>
    <r>
      <rPr>
        <rFont val="PT Sans"/>
        <color rgb="FF696158"/>
        <sz val="10.0"/>
      </rPr>
      <t xml:space="preserve"> </t>
    </r>
    <r>
      <rPr>
        <rFont val="PT Sans"/>
        <color rgb="FF1155CC"/>
        <sz val="10.0"/>
        <u/>
      </rPr>
      <t>blended learning in schools</t>
    </r>
    <r>
      <rPr>
        <rFont val="PT Sans"/>
        <color rgb="FF696158"/>
        <sz val="10.0"/>
      </rPr>
      <t xml:space="preserve"> with 30 percent capacity will be allowed in phase 1, which will begin on May 28, 2021. ]</t>
    </r>
  </si>
  <si>
    <t>Schools closed as part of restrictions put in place to help slow the spread of the coronavirus.</t>
  </si>
  <si>
    <t>The Ministry has decided to adopt a blended learning approach which will combine online learning and in-person teaching in the classroom for all stages of education across public and private schools, preschools and the higher education institutions. Students will attend school premises once or twice a week, with a maximum attendance rate of 30% of school capacity per day. This will allow students to attend basic classes and conduct laboratory experiments and tests. Distance learning will take place on the days when students do not attend school as per the school schedule of each school.</t>
  </si>
  <si>
    <t>Random testing will be carried out on students, but only after getting consent from the parents who will be requested to sign a consent form prior to their children being tested. Parents must make sure that their kids wear a facemask and do not suffer from a high temperature before going to school. maximum of 30% of children in school each day, in addition to supporting preventive measures,</t>
  </si>
  <si>
    <r>
      <rPr>
        <rFont val="PT Sans"/>
        <color rgb="FF444444"/>
        <sz val="10.0"/>
      </rPr>
      <t xml:space="preserve">Initially, </t>
    </r>
    <r>
      <rPr>
        <rFont val="PT Sans"/>
        <color rgb="FF1155CC"/>
        <sz val="10.0"/>
        <u/>
      </rPr>
      <t>vaccines will be prioritized for three key population groups</t>
    </r>
    <r>
      <rPr>
        <rFont val="PT Sans"/>
        <color rgb="FF444444"/>
        <sz val="10.0"/>
      </rPr>
      <t>: older people, people with certain chronic conditions and key healthcare workers.</t>
    </r>
  </si>
  <si>
    <t>https://www.edu.gov.qa/en/Pages/pubschoolsdefault.aspx?itemid=175</t>
  </si>
  <si>
    <t>https://www.iloveqatar.net/coronavirus/news/phase-4-schools-reopening-qatar</t>
  </si>
  <si>
    <r>
      <rPr>
        <rFont val="PT Sans"/>
        <color rgb="FF696158"/>
        <sz val="10.0"/>
      </rPr>
      <t xml:space="preserve">Schools are now on </t>
    </r>
    <r>
      <rPr>
        <rFont val="PT Sans"/>
        <color rgb="FF1155CC"/>
        <sz val="10.0"/>
        <u/>
      </rPr>
      <t>summer holidays</t>
    </r>
    <r>
      <rPr>
        <rFont val="PT Sans"/>
        <color rgb="FF696158"/>
        <sz val="10.0"/>
      </rPr>
      <t>. 
[Previously: School year ended, schools to reopen for next academic year</t>
    </r>
    <r>
      <rPr>
        <rFont val="PT Sans"/>
        <color rgb="FF696158"/>
        <sz val="10.0"/>
      </rPr>
      <t xml:space="preserve">. </t>
    </r>
    <r>
      <rPr>
        <rFont val="PT Sans"/>
        <color rgb="FF1155CC"/>
        <sz val="10.0"/>
        <u/>
      </rPr>
      <t>Schools reopened for the new academic year on 14 September</t>
    </r>
    <r>
      <rPr>
        <rFont val="PT Sans"/>
        <color rgb="FF696158"/>
        <sz val="10.0"/>
      </rPr>
      <t xml:space="preserve"> with blended in-peron and online instruction. </t>
    </r>
    <r>
      <rPr>
        <rFont val="PT Sans"/>
        <color rgb="FF1155CC"/>
        <sz val="10.0"/>
        <u/>
      </rPr>
      <t>All schools closed 6 November for 30 days</t>
    </r>
    <r>
      <rPr>
        <rFont val="PT Sans"/>
        <color rgb="FF696158"/>
        <sz val="10.0"/>
      </rPr>
      <t xml:space="preserve"> in an effort to slow the spread of covid. </t>
    </r>
    <r>
      <rPr>
        <rFont val="PT Sans"/>
        <color rgb="FF1155CC"/>
        <sz val="10.0"/>
        <u/>
      </rPr>
      <t>School closures extended until after Christmas break</t>
    </r>
    <r>
      <rPr>
        <rFont val="PT Sans"/>
        <color rgb="FF696158"/>
        <sz val="10.0"/>
      </rPr>
      <t xml:space="preserve">, which effectively lasts until January 3. The break will be immediately followed by two-week winter holidays for all regions of Poland, which will in effect keep students away from schools until January 17. New education minister announced that </t>
    </r>
    <r>
      <rPr>
        <rFont val="PT Sans"/>
        <color rgb="FF1155CC"/>
        <sz val="10.0"/>
        <u/>
      </rPr>
      <t>online classes in Romania resume on January 11</t>
    </r>
    <r>
      <rPr>
        <rFont val="PT Sans"/>
        <color rgb="FF696158"/>
        <sz val="10.0"/>
      </rPr>
      <t xml:space="preserve">, and the second semester begins on February 8, when the Government might reconsider its decision. Most </t>
    </r>
    <r>
      <rPr>
        <rFont val="PT Sans"/>
        <color rgb="FF1155CC"/>
        <sz val="10.0"/>
        <u/>
      </rPr>
      <t>students returned to in-person classes</t>
    </r>
    <r>
      <rPr>
        <rFont val="PT Sans"/>
        <color rgb="FF696158"/>
        <sz val="10.0"/>
      </rPr>
      <t xml:space="preserve"> in February. Due to rising cases, </t>
    </r>
    <r>
      <rPr>
        <rFont val="PT Sans"/>
        <color rgb="FF1155CC"/>
        <sz val="10.0"/>
        <u/>
      </rPr>
      <t>MoE adapted school structure/schedule</t>
    </r>
    <r>
      <rPr>
        <rFont val="PT Sans"/>
        <color rgb="FF696158"/>
        <sz val="10.0"/>
      </rPr>
      <t xml:space="preserve"> and </t>
    </r>
    <r>
      <rPr>
        <rFont val="PT Sans"/>
        <color rgb="FF1155CC"/>
        <sz val="10.0"/>
        <u/>
      </rPr>
      <t>Spring/Easter break doubled to four weeks</t>
    </r>
    <r>
      <rPr>
        <rFont val="PT Sans"/>
        <color rgb="FF696158"/>
        <sz val="10.0"/>
      </rPr>
      <t xml:space="preserve">, from April 2 to May 4, keeping schools closed throughout April 2021. People have </t>
    </r>
    <r>
      <rPr>
        <rFont val="PT Sans"/>
        <color rgb="FF1155CC"/>
        <sz val="10.0"/>
        <u/>
      </rPr>
      <t>protested</t>
    </r>
    <r>
      <rPr>
        <rFont val="PT Sans"/>
        <color rgb="FF696158"/>
        <sz val="10.0"/>
      </rPr>
      <t xml:space="preserve"> the new restrictions.]</t>
    </r>
  </si>
  <si>
    <t>Schools closed in November by government due to a rise in cases. This closure was extended to last until after the Christmas break.</t>
  </si>
  <si>
    <t>Masks have been compulsory in public transport and indoor public spaces since May 15. Hand washing encouraged. School sports involving physical contact, such as soccer and basketball, are banned.</t>
  </si>
  <si>
    <r>
      <rPr>
        <rFont val="PT Sans"/>
        <sz val="10.0"/>
      </rPr>
      <t xml:space="preserve">Romania’s </t>
    </r>
    <r>
      <rPr>
        <rFont val="PT Sans"/>
        <color rgb="FF1155CC"/>
        <sz val="10.0"/>
        <u/>
      </rPr>
      <t>vaccination campaign</t>
    </r>
    <r>
      <rPr>
        <rFont val="PT Sans"/>
        <sz val="10.0"/>
      </rPr>
      <t xml:space="preserve"> will be carried out in three stages. The first stake is dedicated to the medical personnel, the second one includes the high-risk population and essential workers (including school staff and nurses), and the third one includes the rest of the population.</t>
    </r>
  </si>
  <si>
    <t>On Monday, (14 September) some students protested outside the Education Ministry, raising inflatable pink pigs to protest against the authorities' failure to meet a pledge to distribute about 250,000 tablet computers needed for online classes.</t>
  </si>
  <si>
    <t>https://www.reuters.com/article/health-coronavirus-romania/romanian-president-says-schools-to-stay-closed-for-current-academic-year-idUSL2N2CF09A</t>
  </si>
  <si>
    <t>https://gandhara.rferl.org/a/back-to-school-amid-the-covid-19-pandemic/30840488.html
https://wkzo.com/2020/09/14/romania-reopens-schools-under-strict-rules-as-coronavirus-cases-rise/</t>
  </si>
  <si>
    <r>
      <rPr>
        <rFont val="PT Sans"/>
        <color rgb="FF1155CC"/>
        <sz val="10.0"/>
        <u/>
      </rPr>
      <t>School year began on September 1, 2021</t>
    </r>
    <r>
      <rPr>
        <rFont val="PT Sans"/>
        <color rgb="FF000000"/>
        <sz val="10.0"/>
        <u/>
      </rPr>
      <t xml:space="preserve">.
</t>
    </r>
    <r>
      <rPr>
        <rFont val="PT Sans"/>
        <color rgb="FF1155CC"/>
        <sz val="10.0"/>
        <u/>
      </rPr>
      <t xml:space="preserve">
</t>
    </r>
    <r>
      <rPr>
        <rFont val="PT Sans"/>
        <color rgb="FF434343"/>
        <sz val="10.0"/>
        <u/>
      </rPr>
      <t>[Previously:</t>
    </r>
    <r>
      <rPr>
        <rFont val="PT Sans"/>
        <color rgb="FF1155CC"/>
        <sz val="10.0"/>
        <u/>
      </rPr>
      <t xml:space="preserve"> School year was concluded in May/Jun</t>
    </r>
    <r>
      <rPr>
        <rFont val="PT Sans"/>
        <color rgb="FF1155CC"/>
        <sz val="10.0"/>
        <u/>
      </rPr>
      <t>e</t>
    </r>
    <r>
      <rPr>
        <rFont val="PT Sans"/>
        <color rgb="FF000000"/>
        <sz val="10.0"/>
        <u/>
      </rPr>
      <t xml:space="preserve"> and the </t>
    </r>
    <r>
      <rPr>
        <rFont val="PT Sans"/>
        <color rgb="FF1155CC"/>
        <sz val="10.0"/>
        <u/>
      </rPr>
      <t>start of the academic year has been announced</t>
    </r>
    <r>
      <rPr>
        <rFont val="PT Sans"/>
        <color rgb="FF000000"/>
        <sz val="10.0"/>
        <u/>
      </rPr>
      <t xml:space="preserve"> for September 1. </t>
    </r>
    <r>
      <rPr>
        <rFont val="PT Sans"/>
        <color rgb="FF1155CC"/>
        <sz val="10.0"/>
        <u/>
      </rPr>
      <t>New academic year began on 1 Septembe</t>
    </r>
    <r>
      <rPr>
        <rFont val="PT Sans"/>
        <color rgb="FF1155CC"/>
        <sz val="10.0"/>
        <u/>
      </rPr>
      <t>r</t>
    </r>
    <r>
      <rPr>
        <rFont val="PT Sans"/>
        <color rgb="FF000000"/>
        <sz val="10.0"/>
        <u/>
      </rPr>
      <t>. Moscow</t>
    </r>
    <r>
      <rPr>
        <rFont val="PT Sans"/>
        <color rgb="FF1155CC"/>
        <sz val="10.0"/>
        <u/>
      </rPr>
      <t xml:space="preserve"> </t>
    </r>
    <r>
      <rPr>
        <rFont val="PT Sans"/>
        <color rgb="FF1155CC"/>
        <sz val="10.0"/>
        <u/>
      </rPr>
      <t>extended school holidays</t>
    </r>
    <r>
      <rPr>
        <rFont val="PT Sans"/>
        <color rgb="FF000000"/>
        <sz val="10.0"/>
        <u/>
      </rPr>
      <t xml:space="preserve"> in order to help stem the spread of the virus. Students in the capital from </t>
    </r>
    <r>
      <rPr>
        <rFont val="PT Sans"/>
        <color rgb="FF1155CC"/>
        <sz val="10.0"/>
        <u/>
      </rPr>
      <t>6th to 11th grades will now move their studies online</t>
    </r>
    <r>
      <rPr>
        <rFont val="PT Sans"/>
        <color rgb="FF000000"/>
        <sz val="10.0"/>
        <u/>
      </rPr>
      <t xml:space="preserve"> until Nov 8. Moscow schoolchildren in grades 6-11 will </t>
    </r>
    <r>
      <rPr>
        <rFont val="PT Sans"/>
        <color rgb="FF1155CC"/>
        <sz val="10.0"/>
        <u/>
      </rPr>
      <t>continue to attend classes remotely until Dec. 6</t>
    </r>
    <r>
      <rPr>
        <rFont val="PT Sans"/>
        <color rgb="FF000000"/>
        <sz val="10.0"/>
        <u/>
      </rPr>
      <t xml:space="preserve">, Mayor Sergei Sobyanin announced. This is the second extension of the measure that was first introduced in October. </t>
    </r>
    <r>
      <rPr>
        <rFont val="PT Sans"/>
        <color rgb="FF1155CC"/>
        <sz val="10.0"/>
        <u/>
      </rPr>
      <t>Schools fully opened across the country starting in January</t>
    </r>
    <r>
      <rPr>
        <rFont val="PT Sans"/>
        <color rgb="FF000000"/>
        <sz val="10.0"/>
        <u/>
      </rPr>
      <t xml:space="preserve"> 2021. ]</t>
    </r>
  </si>
  <si>
    <t>Localized closures in Moscow started in October for grades 6-11 and were extended into 2021.</t>
  </si>
  <si>
    <t xml:space="preserve">In preparation for the reopening of schools, Moscow city authorities ran coronavirus tests on all 180,000 employees of the capital’s education system, including teachers, canteen workers, cleaners and other staff. Some 3% — or 5,500 — tested positive and will be temporarily kept away from schools, while another 13.3% were found to have antibodies. schools to provide hand sanitizer and install air disinfecting machines. According to the guidelines, students should have their temperatures taken at the entrance to school each day. If a student’s temperature is above 37.1 degrees Celsius, they must be isolated until a parent or an ambulance can pick them up. Each class will also be assigned a designated classroom that only its students will use, the guidelines say. Classes will only switch rooms for art and science classes as they require special equipment. Students should be spaced at least 2.5 square meters apart, and the guidelines also recommend staggering breaks so large numbers of students don’t gather in hallways at one time. Schools should be cleaned daily with disinfectant in addition to a more thorough weekly cleaning, the guidelines say. Mass events involving multiple classes remain prohibited. </t>
  </si>
  <si>
    <t>Switching to remote learning will be considered “if the epidemiological situation worsens,” the guidelines say.</t>
  </si>
  <si>
    <r>
      <rPr>
        <rFont val="PT Sans"/>
        <sz val="10.0"/>
      </rPr>
      <t xml:space="preserve">The Russian-made vaccine will first be made available to doctors and other medical workers, </t>
    </r>
    <r>
      <rPr>
        <rFont val="PT Sans"/>
        <color rgb="FF1155CC"/>
        <sz val="10.0"/>
        <u/>
      </rPr>
      <t>teachers</t>
    </r>
    <r>
      <rPr>
        <rFont val="PT Sans"/>
        <sz val="10.0"/>
      </rPr>
      <t xml:space="preserve"> and social workers because they run the highest risk of exposure to the disease.</t>
    </r>
  </si>
  <si>
    <t>http://www.consultant.ru/document/cons_doc_LAW_360062/</t>
  </si>
  <si>
    <t>https://www.themoscowtimes.com/2020/09/01/russian-schools-reopen-as-coronavirus-cases-climb-a71301</t>
  </si>
  <si>
    <r>
      <rPr>
        <rFont val="PT Sans"/>
        <color rgb="FF434343"/>
        <sz val="10.0"/>
        <u/>
      </rPr>
      <t xml:space="preserve">Rwanda ordered </t>
    </r>
    <r>
      <rPr>
        <rFont val="PT Sans"/>
        <color rgb="FF1155CC"/>
        <sz val="10.0"/>
        <u/>
      </rPr>
      <t>closure of schools and higher learning institutions for two weeks from Thursday July 1, 2021</t>
    </r>
    <r>
      <rPr>
        <rFont val="PT Sans"/>
        <color rgb="FF434343"/>
        <sz val="10.0"/>
        <u/>
      </rPr>
      <t xml:space="preserve"> in capital Kigali and eight towns, as a result of a surge in COVID-19 cases. </t>
    </r>
    <r>
      <rPr>
        <rFont val="PT Sans"/>
        <color rgb="FF1155CC"/>
        <sz val="10.0"/>
        <u/>
      </rPr>
      <t>Lockdown imposed starting July 17,</t>
    </r>
    <r>
      <rPr>
        <rFont val="PT Sans"/>
        <color rgb="FF434343"/>
        <sz val="10.0"/>
        <u/>
      </rPr>
      <t xml:space="preserve"> 2021. </t>
    </r>
    <r>
      <rPr>
        <rFont val="PT Sans"/>
        <color rgb="FF1155CC"/>
        <sz val="10.0"/>
        <u/>
      </rPr>
      <t>Schools reopened August 2 2021</t>
    </r>
    <r>
      <rPr>
        <rFont val="PT Sans"/>
        <color rgb="FF434343"/>
        <sz val="10.0"/>
        <u/>
      </rPr>
      <t xml:space="preserve"> as government lifted lockdown.
[Previously</t>
    </r>
    <r>
      <rPr>
        <rFont val="PT Sans"/>
        <color rgb="FF434343"/>
        <sz val="10.0"/>
        <u/>
      </rPr>
      <t>:</t>
    </r>
    <r>
      <rPr>
        <rFont val="PT Sans"/>
        <color rgb="FF1155CC"/>
        <sz val="10.0"/>
        <u/>
      </rPr>
      <t xml:space="preserve"> Earliest date for schools to restart is September 20</t>
    </r>
    <r>
      <rPr>
        <rFont val="PT Sans"/>
        <color rgb="FF1155CC"/>
        <sz val="10.0"/>
        <u/>
      </rPr>
      <t>20</t>
    </r>
    <r>
      <rPr>
        <rFont val="PT Sans"/>
        <color rgb="FF000000"/>
        <sz val="10.0"/>
        <u/>
      </rPr>
      <t xml:space="preserve"> though th</t>
    </r>
    <r>
      <rPr>
        <rFont val="PT Sans"/>
        <color rgb="FF000000"/>
        <sz val="10.0"/>
        <u/>
      </rPr>
      <t xml:space="preserve">e </t>
    </r>
    <r>
      <rPr>
        <rFont val="PT Sans"/>
        <color rgb="FF1155CC"/>
        <sz val="10.0"/>
        <u/>
      </rPr>
      <t>gov will be cautious in its pla</t>
    </r>
    <r>
      <rPr>
        <rFont val="PT Sans"/>
        <color rgb="FF1155CC"/>
        <sz val="10.0"/>
        <u/>
      </rPr>
      <t>ns</t>
    </r>
    <r>
      <rPr>
        <rFont val="PT Sans"/>
        <color rgb="FF000000"/>
        <sz val="10.0"/>
        <u/>
      </rPr>
      <t xml:space="preserve">. </t>
    </r>
    <r>
      <rPr>
        <rFont val="PT Sans"/>
        <color rgb="FF1155CC"/>
        <sz val="10.0"/>
        <u/>
      </rPr>
      <t>In August, gov announced schools will remain closed</t>
    </r>
    <r>
      <rPr>
        <rFont val="PT Sans"/>
        <color rgb="FF1155CC"/>
        <sz val="10.0"/>
        <u/>
      </rPr>
      <t xml:space="preserve">, </t>
    </r>
    <r>
      <rPr>
        <rFont val="PT Sans"/>
        <color rgb="FF000000"/>
        <sz val="10.0"/>
        <u/>
      </rPr>
      <t xml:space="preserve">with no suggested date to replace September. </t>
    </r>
    <r>
      <rPr>
        <rFont val="PT Sans"/>
        <color rgb="FF1155CC"/>
        <sz val="10.0"/>
        <u/>
      </rPr>
      <t>Schools will gradually begin reopening in October</t>
    </r>
    <r>
      <rPr>
        <rFont val="PT Sans"/>
        <color rgb="FF1155CC"/>
        <sz val="10.0"/>
        <u/>
      </rPr>
      <t xml:space="preserve"> 2020 </t>
    </r>
    <r>
      <rPr>
        <rFont val="PT Sans"/>
        <color rgb="FF000000"/>
        <sz val="10.0"/>
        <u/>
      </rPr>
      <t xml:space="preserve">starting with universities. Certain </t>
    </r>
    <r>
      <rPr>
        <rFont val="PT Sans"/>
        <color rgb="FF1155CC"/>
        <sz val="10.0"/>
        <u/>
      </rPr>
      <t>Higher Learning Insitutions began opening</t>
    </r>
    <r>
      <rPr>
        <rFont val="PT Sans"/>
        <color rgb="FF000000"/>
        <sz val="10.0"/>
        <u/>
      </rPr>
      <t xml:space="preserve"> that have complied with COVID guidelines, as per </t>
    </r>
    <r>
      <rPr>
        <rFont val="PT Sans"/>
        <color rgb="FF1155CC"/>
        <sz val="10.0"/>
        <u/>
      </rPr>
      <t>the plan of the ministry of education</t>
    </r>
    <r>
      <rPr>
        <rFont val="PT Sans"/>
        <color rgb="FF000000"/>
        <sz val="10.0"/>
        <u/>
      </rPr>
      <t xml:space="preserve">.  Technical and Vocational Education and Training (TVET) and Teacher Training Colleges (TTC) have also reopened. </t>
    </r>
    <r>
      <rPr>
        <rFont val="PT Sans"/>
        <color rgb="FF1155CC"/>
        <sz val="10.0"/>
        <u/>
      </rPr>
      <t>Senior students in all Rwandan primary and secondary schools resumed their studies on 2 November</t>
    </r>
    <r>
      <rPr>
        <rFont val="PT Sans"/>
        <color rgb="FF1155CC"/>
        <sz val="10.0"/>
        <u/>
      </rPr>
      <t xml:space="preserve"> 2020.</t>
    </r>
    <r>
      <rPr>
        <rFont val="PT Sans"/>
        <color rgb="FF000000"/>
        <sz val="10.0"/>
        <u/>
      </rPr>
      <t xml:space="preserve"> Primary Four pupils and students in secondary One, Two and Four are instructed to resume second term studies </t>
    </r>
    <r>
      <rPr>
        <rFont val="PT Sans"/>
        <color rgb="FF1155CC"/>
        <sz val="10.0"/>
        <u/>
      </rPr>
      <t>on November 23</t>
    </r>
    <r>
      <rPr>
        <rFont val="PT Sans"/>
        <color rgb="FF000000"/>
        <sz val="10.0"/>
        <u/>
      </rPr>
      <t xml:space="preserve">. In preperation for the further reopening, MoE </t>
    </r>
    <r>
      <rPr>
        <rFont val="PT Sans"/>
        <color rgb="FF1155CC"/>
        <sz val="10.0"/>
        <u/>
      </rPr>
      <t>began testing students</t>
    </r>
    <r>
      <rPr>
        <rFont val="PT Sans"/>
        <color rgb="FF000000"/>
        <sz val="10.0"/>
        <u/>
      </rPr>
      <t xml:space="preserve"> who had been at school for two weeks. Pupils in primary one to primary three and nursery are expected to resume in-person learning next January. The Ministry of Education has announced that </t>
    </r>
    <r>
      <rPr>
        <rFont val="PT Sans"/>
        <color rgb="FF1155CC"/>
        <sz val="10.0"/>
        <u/>
      </rPr>
      <t>nursery and pre-primary schools will resume physical learning on January 18</t>
    </r>
    <r>
      <rPr>
        <rFont val="PT Sans"/>
        <color rgb="FF000000"/>
        <sz val="10.0"/>
        <u/>
      </rPr>
      <t xml:space="preserve"> 2021, this year. Faced with the worrying increase in Covid-19 cases in the Rwandan capital, the government therefore announced on Sunday January 17, 2021 evening the </t>
    </r>
    <r>
      <rPr>
        <rFont val="PT Sans"/>
        <color rgb="FF1155CC"/>
        <sz val="10.0"/>
        <u/>
      </rPr>
      <t>immediate closure of nursery, primary and secondary schools (colleges and high schools) for at least two weeks</t>
    </r>
    <r>
      <rPr>
        <rFont val="PT Sans"/>
        <color rgb="FF000000"/>
        <sz val="10.0"/>
        <u/>
      </rPr>
      <t xml:space="preserve">. </t>
    </r>
    <r>
      <rPr>
        <rFont val="PT Sans"/>
        <color rgb="FF1155CC"/>
        <sz val="10.0"/>
        <u/>
      </rPr>
      <t>Closures were extended until February 23</t>
    </r>
    <r>
      <rPr>
        <rFont val="PT Sans"/>
        <color rgb="FF000000"/>
        <sz val="10.0"/>
        <u/>
      </rPr>
      <t xml:space="preserve">, 2021 when schools fully reopened.] </t>
    </r>
  </si>
  <si>
    <t>Schools reopening began with Higher Learning Insitutions, followed by seniors.</t>
  </si>
  <si>
    <t>The measures to ensure the safety of reopening schools include keeping administrators' premises clean by installing sufficient hand washing and sanitizing facilities, enforcing social distancing measures, cleaning classrooms and grounds and spraying disinfectant around facilities to reduce the risk of infections. In addition, administrative staff, teachers and students must wear face masks at all times at school, and parents must also wear masks while dropping off and picking up their children.</t>
  </si>
  <si>
    <r>
      <rPr>
        <rFont val="PT Sans"/>
        <sz val="10.0"/>
      </rPr>
      <t xml:space="preserve">The government has announced that the </t>
    </r>
    <r>
      <rPr>
        <rFont val="PT Sans"/>
        <color rgb="FF1155CC"/>
        <sz val="10.0"/>
        <u/>
      </rPr>
      <t>first and primary beneficiaries of the COVID-19 jab</t>
    </r>
    <r>
      <rPr>
        <rFont val="PT Sans"/>
        <sz val="10.0"/>
      </rPr>
      <t xml:space="preserve"> will get it free. These include health personnel, people with comorbidities as well as those aged 65 or above.</t>
    </r>
  </si>
  <si>
    <r>
      <rPr>
        <rFont val="PT Sans"/>
      </rPr>
      <t>Rwanda’s received COVID-19 accelerated funding in the amount of US$10 million from GPE (</t>
    </r>
    <r>
      <rPr>
        <rFont val="PT Sans"/>
        <color rgb="FF1155CC"/>
        <u/>
      </rPr>
      <t>source</t>
    </r>
    <r>
      <rPr>
        <rFont val="PT Sans"/>
      </rPr>
      <t>)</t>
    </r>
  </si>
  <si>
    <t>https://mineduc.gov.rw/index.php?id=166</t>
  </si>
  <si>
    <t>https://www.newtimes.co.rw/news/education-ministry-sheds-light-schools-reopening
http://www.xinhuanet.com/english/africa/2020-11/02/c_139485977.htm</t>
  </si>
  <si>
    <r>
      <rPr>
        <rFont val="PT Sans"/>
        <color rgb="FF1155CC"/>
        <sz val="10.0"/>
        <u/>
      </rPr>
      <t>The government issued grants in March 2021</t>
    </r>
    <r>
      <rPr>
        <rFont val="PT Sans"/>
        <color rgb="FF696158"/>
        <sz val="10.0"/>
      </rPr>
      <t xml:space="preserve"> for schools to update and clean in order to provide a healthier environment for students/staff. 
[Previousl</t>
    </r>
    <r>
      <rPr>
        <rFont val="PT Sans"/>
        <color rgb="FF696158"/>
        <sz val="10.0"/>
      </rPr>
      <t xml:space="preserve">y: </t>
    </r>
    <r>
      <rPr>
        <rFont val="PT Sans"/>
        <color rgb="FF1155CC"/>
        <sz val="10.0"/>
        <u/>
      </rPr>
      <t>Schools closed</t>
    </r>
    <r>
      <rPr>
        <rFont val="PT Sans"/>
        <color rgb="FF696158"/>
        <sz val="10.0"/>
      </rPr>
      <t xml:space="preserve"> 20 March until further notice. Scho</t>
    </r>
    <r>
      <rPr>
        <rFont val="PT Sans"/>
        <color rgb="FF696158"/>
        <sz val="10.0"/>
      </rPr>
      <t>ols</t>
    </r>
    <r>
      <rPr>
        <rFont val="PT Sans"/>
        <color rgb="FF1155CC"/>
        <sz val="10.0"/>
        <u/>
      </rPr>
      <t xml:space="preserve"> implemented distance learning in April</t>
    </r>
    <r>
      <rPr>
        <rFont val="PT Sans"/>
        <color rgb="FF696158"/>
        <sz val="10.0"/>
      </rPr>
      <t xml:space="preserve"> to avoid further disruptions to education. Some schools ma</t>
    </r>
    <r>
      <rPr>
        <rFont val="PT Sans"/>
        <color rgb="FF696158"/>
        <sz val="10.0"/>
      </rPr>
      <t xml:space="preserve">de </t>
    </r>
    <r>
      <rPr>
        <rFont val="PT Sans"/>
        <color rgb="FF1155CC"/>
        <sz val="10.0"/>
        <u/>
      </rPr>
      <t>packets for students to pick up from school</t>
    </r>
    <r>
      <rPr>
        <rFont val="PT Sans"/>
        <color rgb="FF696158"/>
        <sz val="10.0"/>
      </rPr>
      <t>. Schools</t>
    </r>
    <r>
      <rPr>
        <rFont val="PT Sans"/>
        <color rgb="FF696158"/>
        <sz val="10.0"/>
      </rPr>
      <t xml:space="preserve"> </t>
    </r>
    <r>
      <rPr>
        <rFont val="PT Sans"/>
        <color rgb="FF1155CC"/>
        <sz val="10.0"/>
        <u/>
      </rPr>
      <t>reopened on Monday 4 May</t>
    </r>
    <r>
      <rPr>
        <rFont val="PT Sans"/>
        <color rgb="FF696158"/>
        <sz val="10.0"/>
      </rPr>
      <t xml:space="preserve"> 2020. ]</t>
    </r>
  </si>
  <si>
    <t xml:space="preserve">As possible administer the 2 meter social distancing rules. Where possible, parents and guardians are encouraged to use private vehicles for the drop off and pick up of children, to discourage crowdedness at schools, bus stops and other public places. </t>
  </si>
  <si>
    <t>https://www.facebook.com/samoagovt/posts/3241644249199908</t>
  </si>
  <si>
    <t>1 Week</t>
  </si>
  <si>
    <r>
      <rPr>
        <rFont val="PT Sans"/>
        <color rgb="FF696158"/>
        <sz val="10.0"/>
      </rPr>
      <t xml:space="preserve">Schools </t>
    </r>
    <r>
      <rPr>
        <rFont val="PT Sans"/>
        <color rgb="FF1155CC"/>
        <sz val="10.0"/>
        <u/>
      </rPr>
      <t>fully reopened in April 2021</t>
    </r>
    <r>
      <rPr>
        <rFont val="PT Sans"/>
        <color rgb="FF696158"/>
        <sz val="10.0"/>
      </rPr>
      <t xml:space="preserve"> for all students.
[Previously</t>
    </r>
    <r>
      <rPr>
        <rFont val="PT Sans"/>
        <color rgb="FF696158"/>
        <sz val="10.0"/>
      </rPr>
      <t xml:space="preserve">: </t>
    </r>
    <r>
      <rPr>
        <rFont val="PT Sans"/>
        <color rgb="FF1155CC"/>
        <sz val="10.0"/>
        <u/>
      </rPr>
      <t>Schools were closed on 23 February</t>
    </r>
    <r>
      <rPr>
        <rFont val="PT Sans"/>
        <color rgb="FF696158"/>
        <sz val="10.0"/>
      </rPr>
      <t>. Thi</t>
    </r>
    <r>
      <rPr>
        <rFont val="PT Sans"/>
        <color rgb="FF696158"/>
        <sz val="10.0"/>
      </rPr>
      <t xml:space="preserve">s </t>
    </r>
    <r>
      <rPr>
        <rFont val="PT Sans"/>
        <color rgb="FF1155CC"/>
        <sz val="10.0"/>
        <u/>
      </rPr>
      <t>closure was extended until 20 April</t>
    </r>
    <r>
      <rPr>
        <rFont val="PT Sans"/>
        <color rgb="FF696158"/>
        <sz val="10.0"/>
      </rPr>
      <t xml:space="preserve"> and schools did not reopen for the remainder of the school year. </t>
    </r>
    <r>
      <rPr>
        <rFont val="PT Sans"/>
        <color rgb="FF1155CC"/>
        <sz val="10.0"/>
        <u/>
      </rPr>
      <t>Phased reopening</t>
    </r>
    <r>
      <rPr>
        <rFont val="PT Sans"/>
        <color rgb="FF696158"/>
        <sz val="10.0"/>
      </rPr>
      <t xml:space="preserve"> of the new academic year began on 7 September 2020. ]</t>
    </r>
  </si>
  <si>
    <t>Childhood, elementary schools and Vocational Training Center resumed classes on 7 september. High schools resumed on 14 September.</t>
  </si>
  <si>
    <t>As regards entrances, exits, recreation and school transport, the moments of greatest risk of gathering , the protocol shared with the Secretariat of Health provides for some more precautions: the use of the mask , first of all, both at the entrance and at the output - which will be staggered - both at the time of transport by bus , whose service will operate regularly. The recreation , another moment at risk, splits into two: the two rounds allow one side of leave the courtroom in alternating phases smaller groups, on the other hand to avoid the risk of closure of a plexus, in case contagion, just in strength of this division. There will be no thermal scanners at the entrance: the temperature of the students will be measured on a sample basis, and a protocol will be given to parents and principals that contains the behaviors to be adopted in case of fever.</t>
  </si>
  <si>
    <t>https://www.sanmarinortv.sm/news/attualita-c4/la-scuola-sammarinese-riparte-in-sicurezza-a192506</t>
  </si>
  <si>
    <r>
      <rPr>
        <rFont val="PT Sans"/>
        <color rgb="FF1155CC"/>
        <sz val="10.0"/>
        <u/>
      </rPr>
      <t>New academic year</t>
    </r>
    <r>
      <rPr>
        <rFont val="PT Sans"/>
        <color rgb="FF696158"/>
        <sz val="10.0"/>
      </rPr>
      <t xml:space="preserve"> scheduled to begin September 3, 2021.
[Previously</t>
    </r>
    <r>
      <rPr>
        <rFont val="PT Sans"/>
        <color rgb="FF696158"/>
        <sz val="10.0"/>
      </rPr>
      <t xml:space="preserve">: </t>
    </r>
    <r>
      <rPr>
        <rFont val="PT Sans"/>
        <color rgb="FF1155CC"/>
        <sz val="10.0"/>
        <u/>
      </rPr>
      <t xml:space="preserve">Country had plans to begin reopening in stages starting 16 June. </t>
    </r>
    <r>
      <rPr>
        <rFont val="PT Sans"/>
        <color rgb="FF696158"/>
        <sz val="10.0"/>
      </rPr>
      <t>In the second stage, some schools and universities allowed t</t>
    </r>
    <r>
      <rPr>
        <rFont val="PT Sans"/>
        <color rgb="FF696158"/>
        <sz val="10.0"/>
      </rPr>
      <t xml:space="preserve">o </t>
    </r>
    <r>
      <rPr>
        <rFont val="PT Sans"/>
        <color rgb="FF1155CC"/>
        <sz val="10.0"/>
        <u/>
      </rPr>
      <t>resume classes starting 1 July for 12th grade students</t>
    </r>
    <r>
      <rPr>
        <rFont val="PT Sans"/>
        <color rgb="FF696158"/>
        <sz val="10.0"/>
      </rPr>
      <t xml:space="preserve">. New academic year </t>
    </r>
    <r>
      <rPr>
        <rFont val="PT Sans"/>
        <color rgb="FF1155CC"/>
        <sz val="10.0"/>
        <u/>
      </rPr>
      <t>began 1 September</t>
    </r>
    <r>
      <rPr>
        <rFont val="PT Sans"/>
        <color rgb="FF696158"/>
        <sz val="10.0"/>
      </rPr>
      <t xml:space="preserve">. Classes </t>
    </r>
    <r>
      <rPr>
        <rFont val="PT Sans"/>
        <color rgb="FF1155CC"/>
        <sz val="10.0"/>
        <u/>
      </rPr>
      <t>in Principe are suspended</t>
    </r>
    <r>
      <rPr>
        <rFont val="PT Sans"/>
        <color rgb="FF696158"/>
        <sz val="10.0"/>
      </rPr>
      <t xml:space="preserve"> from pre-school to secondary. Students </t>
    </r>
    <r>
      <rPr>
        <rFont val="PT Sans"/>
        <color rgb="FF1155CC"/>
        <sz val="10.0"/>
        <u/>
      </rPr>
      <t>returned to in-person classes</t>
    </r>
    <r>
      <rPr>
        <rFont val="PT Sans"/>
        <color rgb="FF696158"/>
        <sz val="10.0"/>
      </rPr>
      <t xml:space="preserve"> on 17 March, 2021.]</t>
    </r>
  </si>
  <si>
    <t>Some schools and universities allowed to resume classes starting 1 July for 12th grade students.</t>
  </si>
  <si>
    <t>Only 12th grade students returned in July to study and take final exams.</t>
  </si>
  <si>
    <r>
      <rPr>
        <rFont val="PT Sans"/>
      </rPr>
      <t>Received US$750,000 grant from GPE (</t>
    </r>
    <r>
      <rPr>
        <rFont val="PT Sans"/>
        <color rgb="FF1155CC"/>
        <u/>
      </rPr>
      <t>source</t>
    </r>
    <r>
      <rPr>
        <rFont val="PT Sans"/>
      </rPr>
      <t>)</t>
    </r>
  </si>
  <si>
    <t>https://www.facebook.com/educacao.stp/posts/3097468040335304</t>
  </si>
  <si>
    <r>
      <rPr>
        <rFont val="PT Sans"/>
        <color rgb="FF696158"/>
        <sz val="10.0"/>
      </rPr>
      <t xml:space="preserve">Saudi Arabia’s Ministry of Education has outlined the </t>
    </r>
    <r>
      <rPr>
        <rFont val="PT Sans"/>
        <color rgb="FF1155CC"/>
        <sz val="10.0"/>
        <u/>
      </rPr>
      <t>rules and regulations for students to return to school</t>
    </r>
    <r>
      <rPr>
        <rFont val="PT Sans"/>
        <color rgb="FF696158"/>
        <sz val="10.0"/>
      </rPr>
      <t xml:space="preserve"> in the Kingdom.
[Previously: School year ended with plans to reopen in August for the next academic year</t>
    </r>
    <r>
      <rPr>
        <rFont val="PT Sans"/>
        <color rgb="FF696158"/>
        <sz val="10.0"/>
      </rPr>
      <t xml:space="preserve">. </t>
    </r>
    <r>
      <rPr>
        <rFont val="PT Sans"/>
        <color rgb="FF1155CC"/>
        <sz val="10.0"/>
        <u/>
      </rPr>
      <t>School year began August 30 with distance learning for the first seven weeks.</t>
    </r>
    <r>
      <rPr>
        <rFont val="PT Sans"/>
        <color rgb="FF696158"/>
        <sz val="10.0"/>
      </rPr>
      <t xml:space="preserve"> Universities with practical curriculums are meeting in person. In October, </t>
    </r>
    <r>
      <rPr>
        <rFont val="PT Sans"/>
        <color rgb="FF1155CC"/>
        <sz val="10.0"/>
        <u/>
      </rPr>
      <t>Ministry was still weighing options</t>
    </r>
    <r>
      <rPr>
        <rFont val="PT Sans"/>
        <color rgb="FF696158"/>
        <sz val="10.0"/>
      </rPr>
      <t xml:space="preserve"> between distance learning and returning to classrooms, but decided to </t>
    </r>
    <r>
      <rPr>
        <rFont val="PT Sans"/>
        <color rgb="FF1155CC"/>
        <sz val="10.0"/>
        <u/>
      </rPr>
      <t>extend distance learning</t>
    </r>
    <r>
      <rPr>
        <rFont val="PT Sans"/>
        <color rgb="FF696158"/>
        <sz val="10.0"/>
      </rPr>
      <t xml:space="preserve"> for the rest of the semester. Online learning continues. In January, Saudi Arabia’s Ministry of Education announced that students of all levels in schools, and higher education institutions </t>
    </r>
    <r>
      <rPr>
        <rFont val="PT Sans"/>
        <color rgb="FF1155CC"/>
        <sz val="10.0"/>
        <u/>
      </rPr>
      <t xml:space="preserve">will continue with distance learning for the second semester </t>
    </r>
    <r>
      <rPr>
        <rFont val="PT Sans"/>
        <color rgb="FF696158"/>
        <sz val="10.0"/>
      </rPr>
      <t xml:space="preserve">of the academic year due to the pandemic. Schools are now on </t>
    </r>
    <r>
      <rPr>
        <rFont val="PT Sans"/>
        <color rgb="FF1155CC"/>
        <sz val="10.0"/>
        <u/>
      </rPr>
      <t>summer holidays.</t>
    </r>
    <r>
      <rPr>
        <rFont val="PT Sans"/>
        <color rgb="FF696158"/>
        <sz val="10.0"/>
      </rPr>
      <t xml:space="preserve"> The next academic year is scheduled to begin August 29, 2021.]</t>
    </r>
  </si>
  <si>
    <r>
      <rPr>
        <rFont val="PT Sans"/>
        <color rgb="FF1155CC"/>
        <sz val="10.0"/>
        <u/>
      </rPr>
      <t>Phased rollout</t>
    </r>
    <r>
      <rPr>
        <rFont val="PT Sans"/>
        <sz val="10.0"/>
      </rPr>
      <t>: People aged over 65 as well as those with chronic ailments or at a high risk of infection will receive the vaccine in the first stage, and those aged over 50 in the second, the official Saudi Press Agency said. Everyone else will be vaccinated in the third stage, SPA said citing the health ministry, without specifying the dates for each phase or how long the mass campaign would take.</t>
    </r>
  </si>
  <si>
    <r>
      <rPr>
        <rFont val="PT Sans"/>
      </rPr>
      <t>Gov asked state agencies to implement big budget cuts (no specific mention of education) (</t>
    </r>
    <r>
      <rPr>
        <rFont val="PT Sans"/>
        <color rgb="FF1155CC"/>
        <u/>
      </rPr>
      <t>source</t>
    </r>
    <r>
      <rPr>
        <rFont val="PT Sans"/>
      </rPr>
      <t>)</t>
    </r>
  </si>
  <si>
    <t>https://www.moe.gov.sa/en/Pages/default.aspx</t>
  </si>
  <si>
    <t>https://twitter.com/moe_gov_sa</t>
  </si>
  <si>
    <t>https://www.usnews.com/news/world/articles/2020-08-15/distance-learning-for-first-seven-weeks-of-school-term-in-saudi-arabia</t>
  </si>
  <si>
    <r>
      <rPr>
        <rFont val="PT Sans"/>
        <color rgb="FF434343"/>
        <sz val="10.0"/>
        <u/>
      </rPr>
      <t xml:space="preserve">Schools now on </t>
    </r>
    <r>
      <rPr>
        <rFont val="PT Sans"/>
        <color rgb="FF1155CC"/>
        <sz val="10.0"/>
        <u/>
      </rPr>
      <t>summer holidays until October</t>
    </r>
    <r>
      <rPr>
        <rFont val="PT Sans"/>
        <color rgb="FF434343"/>
        <sz val="10.0"/>
        <u/>
      </rPr>
      <t xml:space="preserve"> 2021.
[Previously</t>
    </r>
    <r>
      <rPr>
        <rFont val="PT Sans"/>
        <color rgb="FF434343"/>
        <sz val="10.0"/>
        <u/>
      </rPr>
      <t>:</t>
    </r>
    <r>
      <rPr>
        <rFont val="PT Sans"/>
        <color rgb="FF1155CC"/>
        <sz val="10.0"/>
        <u/>
      </rPr>
      <t xml:space="preserve"> Reopening set for 2 June 2020 but later postponed until November, except for exam class</t>
    </r>
    <r>
      <rPr>
        <rFont val="PT Sans"/>
        <color rgb="FF1155CC"/>
        <sz val="10.0"/>
        <u/>
      </rPr>
      <t>es</t>
    </r>
    <r>
      <rPr>
        <rFont val="PT Sans"/>
        <color rgb="FF000000"/>
        <sz val="10.0"/>
        <u/>
      </rPr>
      <t xml:space="preserve"> which begin 25 June. </t>
    </r>
    <r>
      <rPr>
        <rFont val="PT Sans"/>
        <color rgb="FF1155CC"/>
        <sz val="10.0"/>
        <u/>
      </rPr>
      <t>Students in final year resumed classes on 25 June</t>
    </r>
    <r>
      <rPr>
        <rFont val="PT Sans"/>
        <color rgb="FF1155CC"/>
        <sz val="10.0"/>
        <u/>
      </rPr>
      <t xml:space="preserve"> 2020</t>
    </r>
    <r>
      <rPr>
        <rFont val="PT Sans"/>
        <color rgb="FF000000"/>
        <sz val="10.0"/>
        <u/>
      </rPr>
      <t xml:space="preserve">. </t>
    </r>
    <r>
      <rPr>
        <rFont val="PT Sans"/>
        <color rgb="FF1155CC"/>
        <sz val="10.0"/>
        <u/>
      </rPr>
      <t>Back to school seminar held on 2 November</t>
    </r>
    <r>
      <rPr>
        <rFont val="PT Sans"/>
        <color rgb="FF000000"/>
        <sz val="10.0"/>
        <u/>
      </rPr>
      <t xml:space="preserve"> to prepare for the start of the new school year. </t>
    </r>
    <r>
      <rPr>
        <rFont val="PT Sans"/>
        <color rgb="FF1155CC"/>
        <sz val="10.0"/>
        <u/>
      </rPr>
      <t>New school year began</t>
    </r>
    <r>
      <rPr>
        <rFont val="PT Sans"/>
        <color rgb="FF000000"/>
        <sz val="10.0"/>
        <u/>
      </rPr>
      <t xml:space="preserve"> on 12 November 2020 for all students. </t>
    </r>
    <r>
      <rPr>
        <rFont val="PT Sans"/>
        <color rgb="FF1155CC"/>
        <sz val="10.0"/>
        <u/>
      </rPr>
      <t>Schools closed in March</t>
    </r>
    <r>
      <rPr>
        <rFont val="PT Sans"/>
        <color rgb="FF1155CC"/>
        <sz val="10.0"/>
        <u/>
      </rPr>
      <t xml:space="preserve"> </t>
    </r>
    <r>
      <rPr>
        <rFont val="PT Sans"/>
        <color rgb="FF000000"/>
        <sz val="10.0"/>
        <u/>
      </rPr>
      <t>2021 due to violence. ]</t>
    </r>
  </si>
  <si>
    <t xml:space="preserve">Students in their final year resumed classes first to revise previous topics and engage in writing exercises. </t>
  </si>
  <si>
    <r>
      <rPr>
        <rFont val="PT Sans"/>
      </rPr>
      <t xml:space="preserve">Members of teacher unions in Senegal want to avoid the current school and university year being left “blank” because of the COVID-19 epidemic. While they acknowledge that distance learning is helping education to continue, they </t>
    </r>
    <r>
      <rPr>
        <rFont val="PT Sans"/>
        <color rgb="FF1155CC"/>
        <u/>
      </rPr>
      <t>insist on an organised recovery of the academic year</t>
    </r>
    <r>
      <rPr>
        <rFont val="PT Sans"/>
      </rPr>
      <t xml:space="preserve"> at educational facilities with proper safety measures for teachers and students. They have put forward proposals to achieve that goal.</t>
    </r>
  </si>
  <si>
    <t>Students are expected to wear face masks and respect social distance measures. The schools have intensified their efforts to ensure the safety of the students by checking their temperatures before entry and a compulsory hand washing practice.</t>
  </si>
  <si>
    <r>
      <rPr>
        <rFont val="PT Sans"/>
        <color rgb="FF1155CC"/>
        <u/>
      </rPr>
      <t>https://www.africanews.com/2020/06/26/senegal-final-year-students-resume-classes-amid-virus-control-protocols//</t>
    </r>
    <r>
      <rPr>
        <rFont val="PT Sans"/>
      </rPr>
      <t xml:space="preserve"> </t>
    </r>
  </si>
  <si>
    <r>
      <rPr>
        <rFont val="PT Sans"/>
        <color rgb="FF696158"/>
        <sz val="10.0"/>
      </rPr>
      <t xml:space="preserve">The new academic year is </t>
    </r>
    <r>
      <rPr>
        <rFont val="PT Sans"/>
        <color rgb="FF1155CC"/>
        <sz val="10.0"/>
        <u/>
      </rPr>
      <t>expected to begin September 1</t>
    </r>
    <r>
      <rPr>
        <rFont val="PT Sans"/>
        <color rgb="FF696158"/>
        <sz val="10.0"/>
      </rPr>
      <t>, 2021.
[Previously</t>
    </r>
    <r>
      <rPr>
        <rFont val="PT Sans"/>
        <color rgb="FF696158"/>
        <sz val="10.0"/>
      </rPr>
      <t xml:space="preserve">: </t>
    </r>
    <r>
      <rPr>
        <rFont val="PT Sans"/>
        <color rgb="FF1155CC"/>
        <sz val="10.0"/>
        <u/>
      </rPr>
      <t>School year ended remotely in May</t>
    </r>
    <r>
      <rPr>
        <rFont val="PT Sans"/>
        <color rgb="FF696158"/>
        <sz val="10.0"/>
      </rPr>
      <t xml:space="preserve"> 2020 with online final examinations scheduled for June. As of 7 August 2020</t>
    </r>
    <r>
      <rPr>
        <rFont val="PT Sans"/>
        <color rgb="FF696158"/>
        <sz val="10.0"/>
      </rPr>
      <t xml:space="preserve">, </t>
    </r>
    <r>
      <rPr>
        <rFont val="PT Sans"/>
        <color rgb="FF1155CC"/>
        <sz val="10.0"/>
        <u/>
      </rPr>
      <t xml:space="preserve">the gov had still not decided on teaching model for the next school year. </t>
    </r>
    <r>
      <rPr>
        <rFont val="PT Sans"/>
        <color rgb="FF696158"/>
        <sz val="10.0"/>
      </rPr>
      <t xml:space="preserve"> School year </t>
    </r>
    <r>
      <rPr>
        <rFont val="PT Sans"/>
        <color rgb="FF1155CC"/>
        <sz val="10.0"/>
        <u/>
      </rPr>
      <t>began 1 September 2020.</t>
    </r>
    <r>
      <rPr>
        <rFont val="PT Sans"/>
        <color rgb="FF696158"/>
        <sz val="10.0"/>
      </rPr>
      <t xml:space="preserve"> Schools are implementing a split class sytem in order to keep classes sizes to 15-pupil limit. </t>
    </r>
    <r>
      <rPr>
        <rFont val="PT Sans"/>
        <color rgb="FF1155CC"/>
        <sz val="10.0"/>
        <u/>
      </rPr>
      <t>Schools began reopening in January</t>
    </r>
    <r>
      <rPr>
        <rFont val="PT Sans"/>
        <color rgb="FF696158"/>
        <sz val="10.0"/>
      </rPr>
      <t xml:space="preserve"> 2021 after being closed in December when cases rose. Upper elementary students and high school students </t>
    </r>
    <r>
      <rPr>
        <rFont val="PT Sans"/>
        <color rgb="FF1155CC"/>
        <sz val="10.0"/>
        <u/>
      </rPr>
      <t>began distance learning</t>
    </r>
    <r>
      <rPr>
        <rFont val="PT Sans"/>
        <color rgb="FF696158"/>
        <sz val="10.0"/>
      </rPr>
      <t xml:space="preserve"> in March 2021. Younger </t>
    </r>
    <r>
      <rPr>
        <rFont val="PT Sans"/>
        <color rgb="FF1155CC"/>
        <sz val="10.0"/>
        <u/>
      </rPr>
      <t>elementary students began attending regular classes</t>
    </r>
    <r>
      <rPr>
        <rFont val="PT Sans"/>
        <color rgb="FF696158"/>
        <sz val="10.0"/>
      </rPr>
      <t xml:space="preserve"> beginning March 22, 2021. In April, it was announced that </t>
    </r>
    <r>
      <rPr>
        <rFont val="PT Sans"/>
        <color rgb="FF1155CC"/>
        <sz val="10.0"/>
        <u/>
      </rPr>
      <t>all students might be able to return to classes</t>
    </r>
    <r>
      <rPr>
        <rFont val="PT Sans"/>
        <color rgb="FF696158"/>
        <sz val="10.0"/>
      </rPr>
      <t xml:space="preserve"> due to a drop in cases and rise in herd immunity.]</t>
    </r>
  </si>
  <si>
    <t>Schools closed in December due to a rise in cases</t>
  </si>
  <si>
    <t>The minister added that the entire September curriculum had been recorded already, and would be aired by the Serbian Broadcasting Corporation (RTS). Sarcevic had said earlier that 3.7 percent of parents opted for on-line classes.</t>
  </si>
  <si>
    <t>“27% of schools will employ a partial split, but some 300 large schools in urban areas will have to split classes and respect a 15-pupil limit,” Sarcevic said in an interview. Students will also have to wear face coverings and keep physical distance, while classrooms will be disinfected frequently. Sarcevic also said that disinfectants had been provided for, along with 10,000 face shields for asthma students or students diagnosed with another illness that made wearing a face mask difficult.</t>
  </si>
  <si>
    <r>
      <rPr>
        <rFont val="PT Sans"/>
        <sz val="10.0"/>
      </rPr>
      <t xml:space="preserve">Serbian President Aleksandar Vucic said </t>
    </r>
    <r>
      <rPr>
        <rFont val="PT Sans"/>
        <color rgb="FF1155CC"/>
        <sz val="10.0"/>
        <u/>
      </rPr>
      <t>the first shots will go to</t>
    </r>
    <r>
      <rPr>
        <rFont val="PT Sans"/>
        <sz val="10.0"/>
      </rPr>
      <t xml:space="preserve"> the elderly in retirement homes. Mirsad Djerlek, state secretary in the Health Ministry, told RFE/RL that as more vaccines arrive in the coming weeks health-care workers will also get the vaccine</t>
    </r>
  </si>
  <si>
    <t>https://www.euractiv.com/section/coronavirus/short_news/covid-19-update-serbia/</t>
  </si>
  <si>
    <r>
      <rPr>
        <rFont val="PT Sans"/>
        <color rgb="FF696158"/>
        <sz val="10.0"/>
      </rPr>
      <t>All schools (both public and private) and professional centres</t>
    </r>
    <r>
      <rPr>
        <rFont val="PT Sans"/>
        <color rgb="FF1155CC"/>
        <sz val="10.0"/>
        <u/>
      </rPr>
      <t xml:space="preserve"> are to resume in-person teaching</t>
    </r>
    <r>
      <rPr>
        <rFont val="PT Sans"/>
        <color rgb="FF696158"/>
        <sz val="10.0"/>
      </rPr>
      <t xml:space="preserve"> for term 2, 2021 academic year, as from Monday May 31, 2021
[Previously: Schools reopened May 18 2020. MoE made videos related to reopening procedures for families. See link to MoE Facebook page. Gov </t>
    </r>
    <r>
      <rPr>
        <rFont val="PT Sans"/>
        <color rgb="FF1155CC"/>
        <sz val="10.0"/>
        <u/>
      </rPr>
      <t>closed schools at the end of December</t>
    </r>
    <r>
      <rPr>
        <rFont val="PT Sans"/>
        <color rgb="FF696158"/>
        <sz val="10.0"/>
      </rPr>
      <t xml:space="preserve"> for two weeks due to a spike in cases. As of 26 Jan 2021, </t>
    </r>
    <r>
      <rPr>
        <rFont val="PT Sans"/>
        <color rgb="FF1155CC"/>
        <sz val="10.0"/>
        <u/>
      </rPr>
      <t xml:space="preserve">all schools will remain closed </t>
    </r>
    <r>
      <rPr>
        <rFont val="PT Sans"/>
        <color rgb="FF696158"/>
        <sz val="10.0"/>
      </rPr>
      <t>until further notice. Schools</t>
    </r>
    <r>
      <rPr>
        <rFont val="PT Sans"/>
        <color rgb="FF1155CC"/>
        <sz val="10.0"/>
        <u/>
      </rPr>
      <t xml:space="preserve"> began a phased reopening</t>
    </r>
    <r>
      <rPr>
        <rFont val="PT Sans"/>
        <color rgb="FF696158"/>
        <sz val="10.0"/>
      </rPr>
      <t xml:space="preserve"> beginning March 15, 2021. </t>
    </r>
    <r>
      <rPr>
        <rFont val="PT Sans"/>
        <color rgb="FF1155CC"/>
        <sz val="10.0"/>
        <u/>
      </rPr>
      <t>Schools closed again in May 2021</t>
    </r>
    <r>
      <rPr>
        <rFont val="PT Sans"/>
        <color rgb="FF696158"/>
        <sz val="10.0"/>
      </rPr>
      <t xml:space="preserve"> in an effort to curb the third wave of the pandemic. </t>
    </r>
    <r>
      <rPr>
        <rFont val="PT Sans"/>
        <color rgb="FF1155CC"/>
        <sz val="10.0"/>
        <u/>
      </rPr>
      <t>The state and private schools in Seychelles are to resume physical classes as from May 31, 2021</t>
    </r>
    <r>
      <rPr>
        <rFont val="PT Sans"/>
        <color rgb="FF696158"/>
        <sz val="10.0"/>
      </rPr>
      <t>, while students registered for international exams only will resume classes as from May 24, 2021.]</t>
    </r>
  </si>
  <si>
    <t>Goverment closed schools at the end of December as part of new restrictions in response to a rise in cases.</t>
  </si>
  <si>
    <t>All</t>
  </si>
  <si>
    <t>All levels open within a few days.</t>
  </si>
  <si>
    <t>Full</t>
  </si>
  <si>
    <r>
      <rPr>
        <rFont val="PT Sans"/>
        <sz val="10.0"/>
      </rPr>
      <t xml:space="preserve">Healthcare workers, executive leaders and workers in essential services were the first groups to receive the vaccine. Vaccination is ongoing continue with workers in essential services and later be rolled out for other groups in the population. Currently, </t>
    </r>
    <r>
      <rPr>
        <rFont val="PT Sans"/>
        <color rgb="FF1155CC"/>
        <sz val="10.0"/>
        <u/>
      </rPr>
      <t>no mention of teachers on Ministry of Health website</t>
    </r>
    <r>
      <rPr>
        <rFont val="PT Sans"/>
        <sz val="10.0"/>
      </rPr>
      <t>.</t>
    </r>
  </si>
  <si>
    <t>https://en.unesco.org/news/towards-more-resilient-education-system-seychelles</t>
  </si>
  <si>
    <r>
      <rPr>
        <rFont val="PT Sans"/>
        <color rgb="FF000000"/>
        <sz val="10.0"/>
        <u/>
      </rPr>
      <t xml:space="preserve">The Government of Sierra Leone through the Ministry of Basic and Senior Secondary School Education has announced dates for the 2021/2022 Academic Year’s Terms and Holidays for Secondary Schools in the country. In the release, </t>
    </r>
    <r>
      <rPr>
        <rFont val="PT Sans"/>
        <color rgb="FF1155CC"/>
        <sz val="10.0"/>
        <u/>
      </rPr>
      <t>schools are expected to re-open for the First Term on September 6, 2021</t>
    </r>
    <r>
      <rPr>
        <rFont val="PT Sans"/>
        <color rgb="FF000000"/>
        <sz val="10.0"/>
        <u/>
      </rPr>
      <t>, and it will last for 15 weeks before going on breaks for the Christmas Holiday on December 17, 2021.
[Previously</t>
    </r>
    <r>
      <rPr>
        <rFont val="PT Sans"/>
        <color rgb="FF000000"/>
        <sz val="10.0"/>
        <u/>
      </rPr>
      <t xml:space="preserve">: </t>
    </r>
    <r>
      <rPr>
        <rFont val="PT Sans"/>
        <color rgb="FF1155CC"/>
        <sz val="10.0"/>
        <u/>
      </rPr>
      <t>Schools to reopen for examination candidates (NPSE, BECE, WASSCE) starting the 1 Ju</t>
    </r>
    <r>
      <rPr>
        <rFont val="PT Sans"/>
        <color rgb="FF1155CC"/>
        <sz val="10.0"/>
        <u/>
      </rPr>
      <t>ly</t>
    </r>
    <r>
      <rPr>
        <rFont val="PT Sans"/>
        <color rgb="FF000000"/>
        <sz val="10.0"/>
        <u/>
      </rPr>
      <t>, whic</t>
    </r>
    <r>
      <rPr>
        <rFont val="PT Sans"/>
        <color rgb="FF000000"/>
        <sz val="10.0"/>
        <u/>
      </rPr>
      <t xml:space="preserve">h </t>
    </r>
    <r>
      <rPr>
        <rFont val="PT Sans"/>
        <color rgb="FF1155CC"/>
        <sz val="10.0"/>
        <u/>
      </rPr>
      <t>went ahead as plann</t>
    </r>
    <r>
      <rPr>
        <rFont val="PT Sans"/>
        <color rgb="FF1155CC"/>
        <sz val="10.0"/>
        <u/>
      </rPr>
      <t>ed</t>
    </r>
    <r>
      <rPr>
        <rFont val="PT Sans"/>
        <color rgb="FF000000"/>
        <sz val="10.0"/>
        <u/>
      </rPr>
      <t xml:space="preserve">. </t>
    </r>
    <r>
      <rPr>
        <rFont val="PT Sans"/>
        <color rgb="FF1155CC"/>
        <sz val="10.0"/>
        <u/>
      </rPr>
      <t>Pre-primary schools resumed classes 15 September. Primary Schools, JSS and SSS expected to return to schools by 5 October</t>
    </r>
    <r>
      <rPr>
        <rFont val="PT Sans"/>
        <color rgb="FF1155CC"/>
        <sz val="10.0"/>
        <u/>
      </rPr>
      <t>.</t>
    </r>
    <r>
      <rPr>
        <rFont val="PT Sans"/>
        <color rgb="FF000000"/>
        <sz val="10.0"/>
        <u/>
      </rPr>
      <t xml:space="preserve"> Phased </t>
    </r>
    <r>
      <rPr>
        <rFont val="PT Sans"/>
        <color rgb="FF1155CC"/>
        <sz val="10.0"/>
        <u/>
      </rPr>
      <t>reopening continued on 5 October</t>
    </r>
    <r>
      <rPr>
        <rFont val="PT Sans"/>
        <color rgb="FF000000"/>
        <sz val="10.0"/>
        <u/>
      </rPr>
      <t xml:space="preserve"> in schools across the nation.]</t>
    </r>
  </si>
  <si>
    <t>Pre-primary students returned to classes first on 15 September, with primary, JSS and SSS resuming 5 October.</t>
  </si>
  <si>
    <t>Face masks and handwashing have been made compulsory in schools. The normal school assembly has been suspended to reduce the gathering of school children. Gov has provided buckets and soap to all schools across the country, and school authorities are expected to provide water for the handwashing facilities.</t>
  </si>
  <si>
    <t>www.mbsse.qov.si</t>
  </si>
  <si>
    <t>https://www.facebook.com/Ministry-of-Basic-and-Senior-Secondary-Education-SL-1410711375879238</t>
  </si>
  <si>
    <t>https://theorganiser.net/sierra-leone/1753-schools-are-scheduled-to-re-open-on-sept-15-and-oct-5-2020-in-sierra-leone-post-covid-19
https://www.devdiscourse.com/article/education/1240606-sierra-leone-and-guinea-bissau-reopen-schools-after-six-months</t>
  </si>
  <si>
    <r>
      <rPr>
        <rFont val="PT Sans"/>
        <color rgb="FF696158"/>
      </rPr>
      <t xml:space="preserve">Schools have </t>
    </r>
    <r>
      <rPr>
        <rFont val="PT Sans"/>
        <color rgb="FF1155CC"/>
        <u/>
      </rPr>
      <t>begun the third term of the academic year</t>
    </r>
    <r>
      <rPr>
        <rFont val="PT Sans"/>
        <color rgb="FF696158"/>
      </rPr>
      <t xml:space="preserve"> in Phase 3 of the country's reopening plan.
[Previously: Phased reopening began 2 June. All levels of students returned to school on 29 June 2020. Start of 2021 academic year </t>
    </r>
    <r>
      <rPr>
        <rFont val="PT Sans"/>
        <color rgb="FF1155CC"/>
        <u/>
      </rPr>
      <t>began on 4 January</t>
    </r>
    <r>
      <rPr>
        <rFont val="PT Sans"/>
        <color rgb="FF696158"/>
      </rPr>
      <t xml:space="preserve">. Schools </t>
    </r>
    <r>
      <rPr>
        <rFont val="PT Sans"/>
        <color rgb="FF1155CC"/>
        <u/>
      </rPr>
      <t xml:space="preserve">closed from May 17 </t>
    </r>
    <r>
      <rPr>
        <rFont val="PT Sans"/>
        <color rgb="FF696158"/>
      </rPr>
      <t>2021 until the end of the term (May 28) due to rise in cases of children, which the Health Ministry has connected to a variant.</t>
    </r>
  </si>
  <si>
    <t>Schools closed in May 2021 due to a rise in cases found in children.</t>
  </si>
  <si>
    <t>0-12</t>
  </si>
  <si>
    <t>"Students have been on a weekly rotation schedule since school re-opened on 2 June 2020. Under this plan, some levels of students will come to school for the week while others do Home-Based Learning. MOE has planned for two cycles of weekly rotations, which will end on 26 June 2020. With the transit into Phase Two, we will not extend the arrangement further, and all levels of students will return to school on 29 June 2020"</t>
  </si>
  <si>
    <t>Students participated in a rotating schedule in which some went to school while others learned from home for the first few weeks of the phased opening. This ended 29 June.</t>
  </si>
  <si>
    <t>"For primary and secondary schools, students from graduating cohorts (Primary 6, Secondary 4 and 5) will attend school from Mondays to Fridays. To reduce the number of students in our schools at any one time for better physical distancing, students from other cohorts (Primary 1 to 5 and Secondary 1 to 3) will rotate weekly between Home-Based Learning (HBL) and returning to school for lessons. Please refer to the Annex for the illustrative weekly schedule."</t>
  </si>
  <si>
    <t>"Schools will clean high-touch surfaces more frequently and disinfect the premises daily.
Students and staff are required to wear their masks or face shields.
Students will practise frequent hand-washing throughout the school day and practice wipe down of tables and shared equipment after use.
Intermingling across classes and levels will be minimised.
There will be fixed exam-style seating in classrooms and spaced seating in canteens or alternative venues.
Schools will also stagger arrival, dismissal and recess timings to reduce congestion."</t>
  </si>
  <si>
    <t>"students and staff who are unwell, or who have adult household members on home quarantine / Stay Home Notice or have flu-like symptoms such as fever and cough, will be required to stay away from school."</t>
  </si>
  <si>
    <r>
      <rPr>
        <rFont val="PT Sans"/>
        <sz val="10.0"/>
      </rPr>
      <t xml:space="preserve">At the moment, only healthcare and frontline workers nominated by their employers are eligible for vaccination. Concurrently as </t>
    </r>
    <r>
      <rPr>
        <rFont val="PT Sans"/>
        <color rgb="FF1155CC"/>
        <sz val="10.0"/>
        <u/>
      </rPr>
      <t>part of a pilot launch</t>
    </r>
    <r>
      <rPr>
        <rFont val="PT Sans"/>
        <sz val="10.0"/>
      </rPr>
      <t xml:space="preserve">, appointment slots are being progressively rolled out to seniors from 70 years old and above. Seniors will be notified by mail. </t>
    </r>
  </si>
  <si>
    <t>https://www.reuters.com/article/us-health-coronavirus-singapore-reopenin/schools-reopen-as-singapore-eases-lockdown-restrictions-idUSKBN2390G8
https://www.moe.gov.sg/news/press-releases/arrangements-for-schools-and-institutes-of-higher-learning-in-phase-two
https://www.moe.gov.sg/news/press-releases/arrangements-for-schools-and-institutes-of-higher-learning-at-the-end-of-circuit-breaker
https://www.moe.gov.sg/news/press-releases/expanded-surveillance-testing-for-covid-19-surfaces-five-confirmed-cases-for-schools</t>
  </si>
  <si>
    <r>
      <rPr>
        <rFont val="PT Sans"/>
        <color rgb="FF696158"/>
        <sz val="10.0"/>
      </rPr>
      <t>Schools have just finished</t>
    </r>
    <r>
      <rPr>
        <rFont val="PT Sans"/>
        <color rgb="FF1155CC"/>
        <sz val="10.0"/>
        <u/>
      </rPr>
      <t xml:space="preserve"> summer holidays</t>
    </r>
    <r>
      <rPr>
        <rFont val="PT Sans"/>
        <color rgb="FF696158"/>
        <sz val="10.0"/>
      </rPr>
      <t xml:space="preserve">.
[Previously: Many of the students who are in their final academic year will be going to school to sit exams while the students of the other classes will remain at home and continue with their education online" (From MoE in May). New academic year </t>
    </r>
    <r>
      <rPr>
        <rFont val="PT Sans"/>
        <color rgb="FF1155CC"/>
        <sz val="10.0"/>
        <u/>
      </rPr>
      <t>began on 10 August</t>
    </r>
    <r>
      <rPr>
        <rFont val="PT Sans"/>
        <color rgb="FF696158"/>
        <sz val="10.0"/>
      </rPr>
      <t xml:space="preserve">. Some </t>
    </r>
    <r>
      <rPr>
        <rFont val="PT Sans"/>
        <color rgb="FF1155CC"/>
        <sz val="10.0"/>
        <u/>
      </rPr>
      <t>questioned</t>
    </r>
    <r>
      <rPr>
        <rFont val="PT Sans"/>
        <color rgb="FF696158"/>
        <sz val="10.0"/>
      </rPr>
      <t xml:space="preserve"> whether schools were ready to offer online learning. Schools were advised to have </t>
    </r>
    <r>
      <rPr>
        <rFont val="PT Sans"/>
        <color rgb="FF1155CC"/>
        <sz val="10.0"/>
        <u/>
      </rPr>
      <t xml:space="preserve">Exam and Special Education students return </t>
    </r>
    <r>
      <rPr>
        <rFont val="PT Sans"/>
        <color rgb="FF696158"/>
        <sz val="10.0"/>
      </rPr>
      <t xml:space="preserve">as per October 19th, 2020. The Stichting Voortgezet Onderwijs Bovenwindse Eilanden (SVOBE) School Board indicated that once all preparations are finalized, the intention is to receive students back on school campuses as per October 26th 2020. </t>
    </r>
    <r>
      <rPr>
        <rFont val="PT Sans"/>
        <color rgb="FF1155CC"/>
        <sz val="10.0"/>
        <u/>
      </rPr>
      <t>Students welcomed back to classes in November 2020</t>
    </r>
    <r>
      <rPr>
        <rFont val="PT Sans"/>
        <color rgb="FF696158"/>
        <sz val="10.0"/>
      </rPr>
      <t>.]</t>
    </r>
  </si>
  <si>
    <t xml:space="preserve">Opened for students sitting for exams to take advantage of extra classroom space to spreadout. </t>
  </si>
  <si>
    <r>
      <rPr>
        <rFont val="PT Sans"/>
        <sz val="10.0"/>
      </rPr>
      <t xml:space="preserve">Following recommendations of the </t>
    </r>
    <r>
      <rPr>
        <rFont val="PT Sans"/>
        <color rgb="FF1155CC"/>
        <sz val="10.0"/>
        <u/>
      </rPr>
      <t>Health Council of the Netherlands</t>
    </r>
    <r>
      <rPr>
        <rFont val="PT Sans"/>
        <sz val="10.0"/>
      </rPr>
      <t>, gov is prioritising people who run the highest risk, namely people over the age of 60 and people who already have specific serious health conditions.</t>
    </r>
  </si>
  <si>
    <t>http://www.sintmaartengov.org/PressReleases/Pages/Minister-of-Education-Back-To-School-Advice.aspx</t>
  </si>
  <si>
    <t>https://www.thedailyherald.sx/islands/rodolphe-samuel-schools-to-open-on-august-10-philipsburg-primary-and-secondary-schools-will-reopen-as-scheduled-on-august-10-for-the-2020-2021-school-year-this-was-confirmed-by-the-minister-of-education-culture-youth-and-sport-ecys-rodolphe-samuel-during-the-live-virtual-council-of-ministers-press-briefing-on-wednesday-the-minister-assured-that-schools-will-reopen-as-education-has-to-continue-when</t>
  </si>
  <si>
    <r>
      <rPr>
        <rFont val="PT Sans"/>
        <color rgb="FF696158"/>
        <sz val="10.0"/>
      </rPr>
      <t xml:space="preserve">The MoE announced that the </t>
    </r>
    <r>
      <rPr>
        <rFont val="PT Sans"/>
        <color rgb="FF1155CC"/>
        <sz val="10.0"/>
        <u/>
      </rPr>
      <t>operation of schools from September will be affected by the vaccination rate</t>
    </r>
    <r>
      <rPr>
        <rFont val="PT Sans"/>
        <color rgb="FF696158"/>
        <sz val="10.0"/>
      </rPr>
      <t>. 
[Previously: Phased reopening beginning with early grades. Higher grades allowed to go back later in Jun</t>
    </r>
    <r>
      <rPr>
        <rFont val="PT Sans"/>
        <color rgb="FF696158"/>
        <sz val="10.0"/>
      </rPr>
      <t xml:space="preserve">e. </t>
    </r>
    <r>
      <rPr>
        <rFont val="PT Sans"/>
        <color rgb="FF1155CC"/>
        <sz val="10.0"/>
        <u/>
      </rPr>
      <t xml:space="preserve">New academic year began 2 September </t>
    </r>
    <r>
      <rPr>
        <rFont val="PT Sans"/>
        <color rgb="FF696158"/>
        <sz val="10.0"/>
      </rPr>
      <t>for students governed</t>
    </r>
    <r>
      <rPr>
        <rFont val="PT Sans"/>
        <color rgb="FF696158"/>
        <sz val="10.0"/>
      </rPr>
      <t xml:space="preserve"> by</t>
    </r>
    <r>
      <rPr>
        <rFont val="PT Sans"/>
        <color rgb="FF1155CC"/>
        <sz val="10.0"/>
        <u/>
      </rPr>
      <t xml:space="preserve"> three colored stages</t>
    </r>
    <r>
      <rPr>
        <rFont val="PT Sans"/>
        <color rgb="FF696158"/>
        <sz val="10.0"/>
      </rPr>
      <t xml:space="preserve"> (green no cases at school, orange suspected case, red confirmed case). Colleges set to go back 28 September. The</t>
    </r>
    <r>
      <rPr>
        <rFont val="PT Sans"/>
        <color rgb="FF696158"/>
        <sz val="10.0"/>
      </rPr>
      <t xml:space="preserve"> </t>
    </r>
    <r>
      <rPr>
        <rFont val="PT Sans"/>
        <color rgb="FF1155CC"/>
        <sz val="10.0"/>
        <u/>
      </rPr>
      <t>government shut most of the schools</t>
    </r>
    <r>
      <rPr>
        <rFont val="PT Sans"/>
        <color rgb="FF696158"/>
        <sz val="10.0"/>
      </rPr>
      <t xml:space="preserve"> for a month as part of a partial nationwide lockdown in October.</t>
    </r>
    <r>
      <rPr>
        <rFont val="PT Sans"/>
        <color rgb="FF696158"/>
        <sz val="10.0"/>
      </rPr>
      <t xml:space="preserve"> </t>
    </r>
    <r>
      <rPr>
        <rFont val="PT Sans"/>
        <color rgb="FF1155CC"/>
        <sz val="10.0"/>
        <u/>
      </rPr>
      <t>Thousands have protested</t>
    </r>
    <r>
      <rPr>
        <rFont val="PT Sans"/>
        <color rgb="FF696158"/>
        <sz val="10.0"/>
      </rPr>
      <t xml:space="preserve"> the new restrictions. Schools were scheduled to open on January 11th but</t>
    </r>
    <r>
      <rPr>
        <rFont val="PT Sans"/>
        <color rgb="FF696158"/>
        <sz val="10.0"/>
      </rPr>
      <t xml:space="preserve"> </t>
    </r>
    <r>
      <rPr>
        <rFont val="PT Sans"/>
        <color rgb="FF1155CC"/>
        <sz val="10.0"/>
        <u/>
      </rPr>
      <t>remain closed</t>
    </r>
    <r>
      <rPr>
        <rFont val="PT Sans"/>
        <color rgb="FF696158"/>
        <sz val="10.0"/>
      </rPr>
      <t xml:space="preserve"> during lockdown. Schools will not open on February 1, as Education Minister Branislav Gröhling had previously hoped. Distance learning is being implemented. Changes have been made to nationwide testing.</t>
    </r>
    <r>
      <rPr>
        <rFont val="PT Sans"/>
        <color rgb="FF696158"/>
        <sz val="10.0"/>
      </rPr>
      <t xml:space="preserve"> </t>
    </r>
    <r>
      <rPr>
        <rFont val="PT Sans"/>
        <color rgb="FF1155CC"/>
        <sz val="10.0"/>
        <u/>
      </rPr>
      <t>Schools reopened on 8 February 2021</t>
    </r>
    <r>
      <rPr>
        <rFont val="PT Sans"/>
        <color rgb="FF696158"/>
        <sz val="10.0"/>
      </rPr>
      <t xml:space="preserve">, but only in districts under lower tier alert. Schools operated </t>
    </r>
    <r>
      <rPr>
        <rFont val="PT Sans"/>
        <color rgb="FF1155CC"/>
        <sz val="10.0"/>
        <u/>
      </rPr>
      <t>summer school</t>
    </r>
    <r>
      <rPr>
        <rFont val="PT Sans"/>
        <color rgb="FF696158"/>
        <sz val="10.0"/>
      </rPr>
      <t xml:space="preserve"> for students.]</t>
    </r>
  </si>
  <si>
    <t>A partial nationwide lockdown resulted in the closure of many schools. Schools still lcosed in January after winter break with distance learning.</t>
  </si>
  <si>
    <t>0-5</t>
  </si>
  <si>
    <t>From 1 June kindergartens and the first five years of primary schools were able to go back to school. Due to the capped number of children in kindergarten preference was given to "children of parents in the front line , ie health professionals, members of the Fire and Rescue Department, police force, but also children teaching staff . The Minister of Education, Branislav Gröhling, would welcome the inclusion of children from socially disadvantaged backgrounds and children who start compulsory schooling from September in the group of priority children ."
Staring 22 June students from grade 6 - 9 and secondary students were allowed back as well.</t>
  </si>
  <si>
    <r>
      <rPr>
        <rFont val="PT Sans"/>
        <color rgb="FF1155CC"/>
        <sz val="10.0"/>
        <u/>
      </rPr>
      <t>Teachers included</t>
    </r>
    <r>
      <rPr>
        <rFont val="PT Sans"/>
        <sz val="10.0"/>
      </rPr>
      <t xml:space="preserve"> in Phases 7 and 10 out of 11 currently released by the government.</t>
    </r>
  </si>
  <si>
    <r>
      <rPr>
        <rFont val="PT Sans"/>
        <color rgb="FF1155CC"/>
        <u/>
      </rPr>
      <t>Kindergarten manual</t>
    </r>
    <r>
      <rPr>
        <rFont val="PT Sans"/>
      </rPr>
      <t xml:space="preserve"> // </t>
    </r>
    <r>
      <rPr>
        <rFont val="PT Sans"/>
        <color rgb="FF1155CC"/>
        <u/>
      </rPr>
      <t>Primary school manual</t>
    </r>
    <r>
      <rPr>
        <rFont val="PT Sans"/>
      </rPr>
      <t xml:space="preserve"> // </t>
    </r>
    <r>
      <rPr>
        <rFont val="PT Sans"/>
        <color rgb="FF1155CC"/>
        <u/>
      </rPr>
      <t xml:space="preserve">Secondary school manual </t>
    </r>
    <r>
      <rPr>
        <rFont val="PT Sans"/>
      </rPr>
      <t xml:space="preserve">// </t>
    </r>
    <r>
      <rPr>
        <rFont val="PT Sans"/>
        <color rgb="FF1155CC"/>
        <u/>
      </rPr>
      <t xml:space="preserve">University and home school </t>
    </r>
    <r>
      <rPr>
        <rFont val="PT Sans"/>
      </rPr>
      <t xml:space="preserve">// </t>
    </r>
    <r>
      <rPr>
        <rFont val="PT Sans"/>
        <color rgb="FF1155CC"/>
        <u/>
      </rPr>
      <t>Special schools and educational counseling facilities manual</t>
    </r>
  </si>
  <si>
    <r>
      <rPr>
        <rFont val="PT Sans"/>
      </rPr>
      <t xml:space="preserve"> </t>
    </r>
    <r>
      <rPr>
        <rFont val="PT Sans"/>
        <color rgb="FF1155CC"/>
        <u/>
      </rPr>
      <t>https://www.minedu.sk/do-skolskych-lavic-zasadne-692-950-ziakov/</t>
    </r>
    <r>
      <rPr>
        <rFont val="PT Sans"/>
      </rPr>
      <t xml:space="preserve"> // </t>
    </r>
    <r>
      <rPr>
        <rFont val="PT Sans"/>
        <color rgb="FF1155CC"/>
        <u/>
      </rPr>
      <t>https://www.minedu.sk/primeranost-opatreni-na-skolach-zistoval-minister-groehling-v-presovskom-kraji/</t>
    </r>
    <r>
      <rPr>
        <rFont val="PT Sans"/>
      </rPr>
      <t xml:space="preserve"> </t>
    </r>
  </si>
  <si>
    <t xml:space="preserve">https://www.minedu.sk/od-1-juna-sa-cast-deti-a-ziakov-bude-moct-vratit-do-skol/
https://www.minedu.sk/otvaranie-skol-pokracuje-rodicia-budu-moct-poslat-do-tried-aj-starsie-deti/
https://www.minedu.sk/otvaranie-skol-pokracuje-rodicia-budu-moct-poslat-do-tried-aj-starsie-deti/
</t>
  </si>
  <si>
    <r>
      <rPr>
        <rFont val="PT Sans"/>
        <color rgb="FF696158"/>
        <sz val="10.0"/>
      </rPr>
      <t xml:space="preserve">The next academic year is </t>
    </r>
    <r>
      <rPr>
        <rFont val="PT Sans"/>
        <color rgb="FF1155CC"/>
        <sz val="10.0"/>
        <u/>
      </rPr>
      <t>began September 1</t>
    </r>
    <r>
      <rPr>
        <rFont val="PT Sans"/>
        <color rgb="FF696158"/>
        <sz val="10.0"/>
      </rPr>
      <t>, 2021.
[Previously: Phased reopening by grade level began May 1</t>
    </r>
    <r>
      <rPr>
        <rFont val="PT Sans"/>
        <color rgb="FF696158"/>
        <sz val="10.0"/>
      </rPr>
      <t>8.</t>
    </r>
    <r>
      <rPr>
        <rFont val="PT Sans"/>
        <color rgb="FF1155CC"/>
        <sz val="10.0"/>
        <u/>
      </rPr>
      <t xml:space="preserve"> New academic year planned to begin 1 September</t>
    </r>
    <r>
      <rPr>
        <rFont val="PT Sans"/>
        <color rgb="FF696158"/>
        <sz val="10.0"/>
      </rPr>
      <t>.  New academic year</t>
    </r>
    <r>
      <rPr>
        <rFont val="PT Sans"/>
        <color rgb="FF1155CC"/>
        <sz val="10.0"/>
        <u/>
      </rPr>
      <t xml:space="preserve"> began on 1 September</t>
    </r>
    <r>
      <rPr>
        <rFont val="PT Sans"/>
        <color rgb="FF696158"/>
        <sz val="10.0"/>
      </rPr>
      <t xml:space="preserve"> with in-person classes. School for grades 6 and above (through university) will </t>
    </r>
    <r>
      <rPr>
        <rFont val="PT Sans"/>
        <color rgb="FF1155CC"/>
        <sz val="10.0"/>
        <u/>
      </rPr>
      <t>move entirely on-line effective 19 October</t>
    </r>
    <r>
      <rPr>
        <rFont val="PT Sans"/>
        <color rgb="FF696158"/>
        <sz val="10.0"/>
      </rPr>
      <t xml:space="preserve">.  Healthcare and education sectors putting measures into place </t>
    </r>
    <r>
      <rPr>
        <rFont val="PT Sans"/>
        <color rgb="FF1155CC"/>
        <sz val="10.0"/>
        <u/>
      </rPr>
      <t>to reopen schools safely</t>
    </r>
    <r>
      <rPr>
        <rFont val="PT Sans"/>
        <color rgb="FF696158"/>
        <sz val="10.0"/>
      </rPr>
      <t xml:space="preserve">. Starting Feburary 2 first three grades in certain red regions will </t>
    </r>
    <r>
      <rPr>
        <rFont val="PT Sans"/>
        <color rgb="FF1155CC"/>
        <sz val="10.0"/>
        <u/>
      </rPr>
      <t>begin return to school</t>
    </r>
    <r>
      <rPr>
        <rFont val="PT Sans"/>
        <color rgb="FF696158"/>
        <sz val="10.0"/>
      </rPr>
      <t xml:space="preserve">. In other regions, all students from the first to ninth grade of primary school will continue with distance learning. Schools currently on </t>
    </r>
    <r>
      <rPr>
        <rFont val="PT Sans"/>
        <color rgb="FF1155CC"/>
        <sz val="10.0"/>
        <u/>
      </rPr>
      <t>summer holiday</t>
    </r>
    <r>
      <rPr>
        <rFont val="PT Sans"/>
        <color rgb="FF696158"/>
        <sz val="10.0"/>
      </rPr>
      <t>. ]</t>
    </r>
  </si>
  <si>
    <t>Grades 6 and above required to return to distance learning.</t>
  </si>
  <si>
    <t>0-3;12</t>
  </si>
  <si>
    <t>"Kindergartens will reopen first and classes will start in the first three grades of primary schools and for final-year students at secondary schools. Next, final-year students of primary schools will return to class."</t>
  </si>
  <si>
    <t xml:space="preserve">When providing morning care and extended stays, the National Education Institute of the Republic of Slovenia recommends that schools be organized in such a way that students from different classes stay in small separate groups.
</t>
  </si>
  <si>
    <t>Hand sanitizer will have to be available and use of face masks will be mandatory from age 12. Younger children will not be required to wear masks. // In new academic year: schools will have to ensure adequate distance between students in different classes, regular hand washing and room ventilation. Lunch will take place in the classroom, and for lunch it will be necessary to determine the schedule or the number of students who can be in the dining room at the same time.</t>
  </si>
  <si>
    <r>
      <rPr>
        <rFont val="PT Sans"/>
        <sz val="10.0"/>
      </rPr>
      <t xml:space="preserve">Doroteja Novak Gosarič of the Health Ministry told the press  that under the plan drafted by the government, residents and employees of care homes and healthcare workers would be the </t>
    </r>
    <r>
      <rPr>
        <rFont val="PT Sans"/>
        <color rgb="FF1155CC"/>
        <sz val="10.0"/>
        <u/>
      </rPr>
      <t>first to be vaccinated</t>
    </r>
    <r>
      <rPr>
        <rFont val="PT Sans"/>
        <sz val="10.0"/>
      </rPr>
      <t>.</t>
    </r>
  </si>
  <si>
    <r>
      <rPr>
        <rFont val="PT Sans"/>
      </rPr>
      <t>The Commission approved a programme modification, which provides the basis to use around €275 million of cohesion policy funding to mitigate the harmful consequences of the coronavirus outbreak and its economic and social effects in Slovenia (</t>
    </r>
    <r>
      <rPr>
        <rFont val="PT Sans"/>
        <color rgb="FF1155CC"/>
        <u/>
      </rPr>
      <t>source</t>
    </r>
    <r>
      <rPr>
        <rFont val="PT Sans"/>
      </rPr>
      <t>)</t>
    </r>
  </si>
  <si>
    <t>https://www.zrss.si/strokovne-resitve/digitalna-bralnica/podrobno?publikacija=300</t>
  </si>
  <si>
    <t>https://www.24ur.com/novice/korona/sola.html</t>
  </si>
  <si>
    <t>https://www.gov.si/en/news/2020-05-19-statement-by-minister-simona-kustec-and-spokesperson-jelko-kacin-on-the-current-situation-regarding-the-covid-19-epidemic/
https://www.total-slovenia-news.com/lifestyle/6142-slovenian-schools-kindergartens-start-re-opening-18-may</t>
  </si>
  <si>
    <r>
      <rPr>
        <rFont val="PT Sans"/>
        <color rgb="FF696158"/>
        <sz val="10.0"/>
      </rPr>
      <t xml:space="preserve">Schools are currently in their </t>
    </r>
    <r>
      <rPr>
        <rFont val="PT Sans"/>
        <color rgb="FF1155CC"/>
        <sz val="10.0"/>
        <u/>
      </rPr>
      <t>third term</t>
    </r>
    <r>
      <rPr>
        <rFont val="PT Sans"/>
        <color rgb="FF696158"/>
        <sz val="10.0"/>
      </rPr>
      <t xml:space="preserve">. 
[Previously: Ministry of Education &amp; Human Resources Development (MEHRD) PS announced </t>
    </r>
    <r>
      <rPr>
        <rFont val="PT Sans"/>
        <color rgb="FF1155CC"/>
        <sz val="10.0"/>
        <u/>
      </rPr>
      <t>resumption of schools for all exam classes (Forms 3, 5 and 6) on the 19th of May 2020</t>
    </r>
    <r>
      <rPr>
        <rFont val="PT Sans"/>
        <color rgb="FF696158"/>
        <sz val="10.0"/>
      </rPr>
      <t xml:space="preserve">, except for schools in Honiara, Guadalcanal Province and other high risk areas including, Munda, Noro, Gizo, Taro and Shortlands based on advice from COVID -19 Oversight Committee in consultation with MHMS. The </t>
    </r>
    <r>
      <rPr>
        <rFont val="PT Sans"/>
        <color rgb="FF1155CC"/>
        <sz val="10.0"/>
        <u/>
      </rPr>
      <t xml:space="preserve">new academic year </t>
    </r>
    <r>
      <rPr>
        <rFont val="PT Sans"/>
        <color rgb="FF696158"/>
        <sz val="10.0"/>
      </rPr>
      <t>began in January 2021..]</t>
    </r>
  </si>
  <si>
    <t>http://www.iresource.gov.sb/wp-content/uploads/2020/04/Circular-9.pdf</t>
  </si>
  <si>
    <r>
      <rPr>
        <rFont val="PT Sans"/>
        <color rgb="FF696158"/>
        <sz val="10.0"/>
      </rPr>
      <t xml:space="preserve">Schools </t>
    </r>
    <r>
      <rPr>
        <rFont val="PT Sans"/>
        <color rgb="FF1155CC"/>
        <sz val="10.0"/>
        <u/>
      </rPr>
      <t>closed for two weeks</t>
    </r>
    <r>
      <rPr>
        <rFont val="PT Sans"/>
        <color rgb="FF696158"/>
        <sz val="10.0"/>
      </rPr>
      <t xml:space="preserve"> beginning February 22, 2021 due to rising covid infections.
[Previously: Schools closed for the school year with plans to reopen in August. </t>
    </r>
    <r>
      <rPr>
        <rFont val="PT Sans"/>
        <color rgb="FF1155CC"/>
        <sz val="10.0"/>
        <u/>
      </rPr>
      <t>New academic year began Saturday 15 August</t>
    </r>
    <r>
      <rPr>
        <rFont val="PT Sans"/>
        <color rgb="FF696158"/>
        <sz val="10.0"/>
      </rPr>
      <t xml:space="preserve"> 2020 for primary and secondary schools. ]</t>
    </r>
  </si>
  <si>
    <t>Schools closed for two weeks due to rising covid infections.</t>
  </si>
  <si>
    <r>
      <rPr>
        <rFont val="PT Sans"/>
      </rPr>
      <t xml:space="preserve">Teacher unions </t>
    </r>
    <r>
      <rPr>
        <rFont val="PT Sans"/>
        <color rgb="FF1155CC"/>
        <u/>
      </rPr>
      <t>advocating for teachers to receive salaries</t>
    </r>
    <r>
      <rPr>
        <rFont val="PT Sans"/>
      </rPr>
      <t>, especially private school teachers</t>
    </r>
  </si>
  <si>
    <t xml:space="preserve">Ministry will ensure social distancing measures, use of masks and other health measures are out in place in all schools.
</t>
  </si>
  <si>
    <t>https://twitter.com/Godahbarre</t>
  </si>
  <si>
    <t>https://www.hiiraan.com/news4/2020/Aug/179510/schools_to_reopen_in_somalia_saturday_education_minister.aspx</t>
  </si>
  <si>
    <r>
      <rPr>
        <rFont val="PT Sans"/>
        <color rgb="FF1155CC"/>
        <sz val="10.0"/>
        <u/>
      </rPr>
      <t>Schools reopened on 26 July 2021</t>
    </r>
    <r>
      <rPr>
        <rFont val="PT Sans"/>
        <color rgb="FF696158"/>
        <sz val="10.0"/>
      </rPr>
      <t xml:space="preserve"> with the expectation that all primary school learners are expected to go back to school daily from Monday 2 August 2021, for the first time in over a year. The reopening of schools comes after the country was placed on adjusted level 4 on 28 June 2021 and schools were once again closed. </t>
    </r>
    <r>
      <rPr>
        <rFont val="PT Sans"/>
        <color rgb="FF696158"/>
        <sz val="10.0"/>
      </rPr>
      <t xml:space="preserve">
</t>
    </r>
    <r>
      <rPr>
        <rFont val="PT Sans"/>
        <color rgb="FF696158"/>
        <sz val="10.0"/>
      </rPr>
      <t xml:space="preserve">
[Previously: Phased reopening beginning with exam grades (7 &amp; 12) in June</t>
    </r>
    <r>
      <rPr>
        <rFont val="PT Sans"/>
        <color rgb="FF696158"/>
        <sz val="10.0"/>
      </rPr>
      <t xml:space="preserve">. </t>
    </r>
    <r>
      <rPr>
        <rFont val="PT Sans"/>
        <color rgb="FF1155CC"/>
        <sz val="10.0"/>
        <u/>
      </rPr>
      <t>The second phase began 6 July</t>
    </r>
    <r>
      <rPr>
        <rFont val="PT Sans"/>
        <color rgb="FF696158"/>
        <sz val="10.0"/>
      </rPr>
      <t xml:space="preserve"> with grades 6 and 11 resuming classes. Schools closed again in July after initial re-opening following a spike in cases. </t>
    </r>
    <r>
      <rPr>
        <rFont val="PT Sans"/>
        <color rgb="FF1155CC"/>
        <sz val="10.0"/>
        <u/>
      </rPr>
      <t>Most students in class by 24 August with schools fully reopen by 31 August</t>
    </r>
    <r>
      <rPr>
        <rFont val="PT Sans"/>
        <color rgb="FF696158"/>
        <sz val="10.0"/>
      </rPr>
      <t xml:space="preserve">. 2020 school year </t>
    </r>
    <r>
      <rPr>
        <rFont val="PT Sans"/>
        <color rgb="FF1155CC"/>
        <sz val="10.0"/>
        <u/>
      </rPr>
      <t>ended on Decmeber 15</t>
    </r>
    <r>
      <rPr>
        <rFont val="PT Sans"/>
        <color rgb="FF696158"/>
        <sz val="10.0"/>
      </rPr>
      <t xml:space="preserve">. The 2021 school year is expected to begin 25 Jan for teachers and a few days later for students. MoE confirmed schools will </t>
    </r>
    <r>
      <rPr>
        <rFont val="PT Sans"/>
        <color rgb="FF1155CC"/>
        <sz val="10.0"/>
        <u/>
      </rPr>
      <t>begin for students on 27 January</t>
    </r>
    <r>
      <rPr>
        <rFont val="PT Sans"/>
        <color rgb="FF696158"/>
        <sz val="10.0"/>
      </rPr>
      <t xml:space="preserve">. The start of the 2021 academic year was pushed back for students from 27 January to </t>
    </r>
    <r>
      <rPr>
        <rFont val="PT Sans"/>
        <color rgb="FF1155CC"/>
        <sz val="10.0"/>
        <u/>
      </rPr>
      <t>15 February</t>
    </r>
    <r>
      <rPr>
        <rFont val="PT Sans"/>
        <color rgb="FF696158"/>
        <sz val="10.0"/>
      </rPr>
      <t>. ]</t>
    </r>
  </si>
  <si>
    <r>
      <rPr>
        <rFont val="PT Sans"/>
        <color rgb="FF1155CC"/>
        <sz val="10.0"/>
        <u/>
      </rPr>
      <t>Schools closed again</t>
    </r>
    <r>
      <rPr>
        <rFont val="PT Sans"/>
        <color rgb="FF696158"/>
        <sz val="10.0"/>
      </rPr>
      <t xml:space="preserve"> after a spike in cases following a phased re-opening beginning 4 weeks earlier. Grade 12 classes closed for 1 week. Grade 7 closed for 2 weeks. All other classes closed until 24-31 August 2020. Schools closed again in June 2021.</t>
    </r>
  </si>
  <si>
    <t>7;12</t>
  </si>
  <si>
    <t>Phased reopening beginning with exam grades (7, 12) followed by grades 6,11. Grades R 1, 2, 3, 4, 6, 9, 10, 11 returned to class 24 Aug. Grades 5 and 8 resuemd 31 August.</t>
  </si>
  <si>
    <r>
      <rPr>
        <rFont val="PT Sans"/>
        <color rgb="FF696158"/>
      </rPr>
      <t xml:space="preserve">Union </t>
    </r>
    <r>
      <rPr>
        <rFont val="PT Sans"/>
        <color rgb="FF1155CC"/>
        <u/>
      </rPr>
      <t xml:space="preserve">threatented to strike in July </t>
    </r>
    <r>
      <rPr>
        <rFont val="PT Sans"/>
        <color rgb="FF696158"/>
      </rPr>
      <t>unless school reopening date was postponed. The government agreed to delay reopening and to add a framework for relocating teachers and student from schools that could not meet precautionary criteria, Maluleke said.</t>
    </r>
  </si>
  <si>
    <t>Full-time</t>
  </si>
  <si>
    <t xml:space="preserve">Schools closed again following spike in cases. </t>
  </si>
  <si>
    <r>
      <rPr>
        <rFont val="PT Sans"/>
        <color rgb="FF1155CC"/>
        <sz val="10.0"/>
        <u/>
      </rPr>
      <t>Teachers included</t>
    </r>
    <r>
      <rPr>
        <rFont val="PT Sans"/>
        <sz val="10.0"/>
      </rPr>
      <t xml:space="preserve"> in the category of essential workers in Phase two of the vaccination distribution plan.</t>
    </r>
  </si>
  <si>
    <r>
      <rPr>
        <rFont val="PT Sans"/>
      </rPr>
      <t>Education budget cut in response to COVID pandemic (</t>
    </r>
    <r>
      <rPr>
        <rFont val="PT Sans"/>
        <color rgb="FF1155CC"/>
        <u/>
      </rPr>
      <t>source)</t>
    </r>
  </si>
  <si>
    <t>https://twitter.com/DBE_SA</t>
  </si>
  <si>
    <t>https://www.businessinsider.co.za/covid-19-coronavirus-south-africa-schools-reopening-educationmatrics-2020-5</t>
  </si>
  <si>
    <r>
      <rPr>
        <rFont val="PT Sans"/>
        <color rgb="FF1155CC"/>
        <sz val="10.0"/>
        <u/>
      </rPr>
      <t xml:space="preserve">General reopening </t>
    </r>
    <r>
      <rPr>
        <rFont val="PT Sans"/>
        <color rgb="FF000000"/>
        <sz val="10.0"/>
        <u/>
      </rPr>
      <t xml:space="preserve"> of schools began on April 5, 2021. </t>
    </r>
    <r>
      <rPr>
        <rFont val="PT Sans"/>
        <color rgb="FF1155CC"/>
        <sz val="10.0"/>
        <u/>
      </rPr>
      <t>Countrywide reopening</t>
    </r>
    <r>
      <rPr>
        <rFont val="PT Sans"/>
        <color rgb="FF000000"/>
        <sz val="10.0"/>
        <u/>
      </rPr>
      <t xml:space="preserve"> of schools on May 3, 2021.
[Previousl</t>
    </r>
    <r>
      <rPr>
        <rFont val="PT Sans"/>
        <color rgb="FF000000"/>
        <sz val="10.0"/>
        <u/>
      </rPr>
      <t xml:space="preserve">y: </t>
    </r>
    <r>
      <rPr>
        <rFont val="PT Sans"/>
        <color rgb="FF1155CC"/>
        <sz val="10.0"/>
        <u/>
      </rPr>
      <t>UN agencies are pushing for schools to reop</t>
    </r>
    <r>
      <rPr>
        <rFont val="PT Sans"/>
        <color rgb="FF1155CC"/>
        <sz val="10.0"/>
        <u/>
      </rPr>
      <t>en.</t>
    </r>
    <r>
      <rPr>
        <rFont val="PT Sans"/>
        <color rgb="FF000000"/>
        <sz val="10.0"/>
        <u/>
      </rPr>
      <t xml:space="preserve"> Authorities announced tha</t>
    </r>
    <r>
      <rPr>
        <rFont val="PT Sans"/>
        <color rgb="FF000000"/>
        <sz val="10.0"/>
        <u/>
      </rPr>
      <t xml:space="preserve">t </t>
    </r>
    <r>
      <rPr>
        <rFont val="PT Sans"/>
        <color rgb="FF1155CC"/>
        <sz val="10.0"/>
        <u/>
      </rPr>
      <t>schools will begin to reopen in phases starting in Octob</t>
    </r>
    <r>
      <rPr>
        <rFont val="PT Sans"/>
        <color rgb="FF1155CC"/>
        <sz val="10.0"/>
        <u/>
      </rPr>
      <t>er</t>
    </r>
    <r>
      <rPr>
        <rFont val="PT Sans"/>
        <color rgb="FF000000"/>
        <sz val="10.0"/>
        <u/>
      </rPr>
      <t>. Phased reopening b</t>
    </r>
    <r>
      <rPr>
        <rFont val="PT Sans"/>
        <color rgb="FF1155CC"/>
        <sz val="10.0"/>
        <u/>
      </rPr>
      <t xml:space="preserve">egan on 5 October </t>
    </r>
    <r>
      <rPr>
        <rFont val="PT Sans"/>
        <color rgb="FF000000"/>
        <sz val="10.0"/>
        <u/>
      </rPr>
      <t xml:space="preserve">with students in candidate classes (Primary 8, Senior 4). ] </t>
    </r>
  </si>
  <si>
    <t>Students in Primary 8 and Senior 4 began the reopening process and will finish the academic year in order to prepare for exams in February and March.</t>
  </si>
  <si>
    <t>The reopening will happen in phases. Phase 1 includes the candidate classes, Primary 8 and Senior 4, and will start the first week of October 2020. Phase 2 includes all schools and grades and will coincide with the start of the academic year in February 2021.</t>
  </si>
  <si>
    <t xml:space="preserve">"Schools during this time will adhere to COVID-19 protocols such as social and physical distancing and washing hands with soap," </t>
  </si>
  <si>
    <r>
      <rPr>
        <rFont val="PT Sans"/>
      </rPr>
      <t>Received US$&amp; mil in accelerated funding from GPE to support education sector (</t>
    </r>
    <r>
      <rPr>
        <rFont val="PT Sans"/>
        <color rgb="FF1155CC"/>
        <u/>
      </rPr>
      <t>source</t>
    </r>
    <r>
      <rPr>
        <rFont val="PT Sans"/>
      </rPr>
      <t>)</t>
    </r>
  </si>
  <si>
    <r>
      <rPr>
        <rFont val="PT Sans"/>
        <color rgb="FF1155CC"/>
        <u/>
      </rPr>
      <t xml:space="preserve">https://en.unesco.org/news/unicef-and-unesco-welcome-decision-reopen-schools-south-sudan
</t>
    </r>
    <r>
      <rPr>
        <rFont val="PT Sans"/>
        <color rgb="FF000000"/>
        <u/>
      </rPr>
      <t>http://www.xinhuanet.com/english/2020-09/29/c_139406918.htm#:~:text=29%20(Xinhua)%20%2D%2D%20South%20Sudan,declining%20COVID%2D19%20positive%20cases</t>
    </r>
  </si>
  <si>
    <r>
      <rPr>
        <rFont val="PT Sans"/>
        <color rgb="FF696158"/>
        <sz val="10.0"/>
      </rPr>
      <t xml:space="preserve">The start of the next acadmeic year will begin in early September 2021, exact date depends on the commuity/city. </t>
    </r>
    <r>
      <rPr>
        <rFont val="PT Sans"/>
        <color rgb="FF1155CC"/>
        <sz val="10.0"/>
        <u/>
      </rPr>
      <t>Madrid</t>
    </r>
    <r>
      <rPr>
        <rFont val="PT Sans"/>
        <color rgb="FF696158"/>
        <sz val="10.0"/>
      </rPr>
      <t xml:space="preserve"> will begin 7 September 2021.
[Previously: Different areas of the country have begun reopening schools starting 4 September</t>
    </r>
    <r>
      <rPr>
        <rFont val="PT Sans"/>
        <color rgb="FF696158"/>
        <sz val="10.0"/>
      </rPr>
      <t xml:space="preserve"> (</t>
    </r>
    <r>
      <rPr>
        <rFont val="PT Sans"/>
        <color rgb="FF1155CC"/>
        <sz val="10.0"/>
        <u/>
      </rPr>
      <t>Phased opening in Madrid from 4 September</t>
    </r>
    <r>
      <rPr>
        <rFont val="PT Sans"/>
        <color rgb="FF696158"/>
        <sz val="10.0"/>
      </rPr>
      <t>, Catalonia regio</t>
    </r>
    <r>
      <rPr>
        <rFont val="PT Sans"/>
        <color rgb="FF696158"/>
        <sz val="10.0"/>
      </rPr>
      <t xml:space="preserve">n </t>
    </r>
    <r>
      <rPr>
        <rFont val="PT Sans"/>
        <color rgb="FF1155CC"/>
        <sz val="10.0"/>
        <u/>
      </rPr>
      <t>started the school year on 14 September</t>
    </r>
    <r>
      <rPr>
        <rFont val="PT Sans"/>
        <color rgb="FF696158"/>
        <sz val="10.0"/>
      </rPr>
      <t>.</t>
    </r>
    <r>
      <rPr>
        <rFont val="PT Sans"/>
        <color rgb="FF696158"/>
        <sz val="10.0"/>
      </rPr>
      <t xml:space="preserve">) </t>
    </r>
    <r>
      <rPr>
        <rFont val="PT Sans"/>
        <color rgb="FF1155CC"/>
        <sz val="10.0"/>
        <u/>
      </rPr>
      <t>Many parents are hesitant</t>
    </r>
    <r>
      <rPr>
        <rFont val="PT Sans"/>
        <color rgb="FF696158"/>
        <sz val="10.0"/>
      </rPr>
      <t xml:space="preserve"> to send their chldren to school</t>
    </r>
    <r>
      <rPr>
        <rFont val="PT Sans"/>
        <color rgb="FF696158"/>
        <sz val="10.0"/>
      </rPr>
      <t xml:space="preserve">. </t>
    </r>
    <r>
      <rPr>
        <rFont val="PT Sans"/>
        <color rgb="FF1155CC"/>
        <sz val="10.0"/>
        <u/>
      </rPr>
      <t>Students unions are also striking</t>
    </r>
    <r>
      <rPr>
        <rFont val="PT Sans"/>
        <color rgb="FF696158"/>
        <sz val="10.0"/>
      </rPr>
      <t>, asking for better safety measures.</t>
    </r>
    <r>
      <rPr>
        <rFont val="PT Sans"/>
        <color rgb="FF696158"/>
        <sz val="10.0"/>
      </rPr>
      <t xml:space="preserve">  </t>
    </r>
    <r>
      <rPr>
        <rFont val="PT Sans"/>
        <color rgb="FF1155CC"/>
        <sz val="10.0"/>
        <u/>
      </rPr>
      <t>53 schools reported cases after reopening</t>
    </r>
    <r>
      <rPr>
        <rFont val="PT Sans"/>
        <color rgb="FF696158"/>
        <sz val="10.0"/>
      </rPr>
      <t xml:space="preserve">; schools remain open. In the Spanish region of Granada, authorities ordered </t>
    </r>
    <r>
      <rPr>
        <rFont val="PT Sans"/>
        <color rgb="FF1155CC"/>
        <sz val="10.0"/>
        <u/>
      </rPr>
      <t>all university classes to go 100% online</t>
    </r>
    <r>
      <rPr>
        <rFont val="PT Sans"/>
        <color rgb="FF696158"/>
        <sz val="10.0"/>
      </rPr>
      <t xml:space="preserve">. Most schools opened on time after Christmas break, though </t>
    </r>
    <r>
      <rPr>
        <rFont val="PT Sans"/>
        <color rgb="FF1155CC"/>
        <sz val="10.0"/>
        <u/>
      </rPr>
      <t>experts asked regional health authorities to delay the return</t>
    </r>
    <r>
      <rPr>
        <rFont val="PT Sans"/>
        <color rgb="FF696158"/>
        <sz val="10.0"/>
      </rPr>
      <t xml:space="preserve">.]
</t>
    </r>
  </si>
  <si>
    <t>Many areas planning a phased reopening.</t>
  </si>
  <si>
    <r>
      <rPr>
        <rFont val="PT Sans"/>
      </rPr>
      <t xml:space="preserve">In the weeks leading up to schools reopening, the CCOO labor union </t>
    </r>
    <r>
      <rPr>
        <rFont val="PT Sans"/>
        <color rgb="FF1155CC"/>
        <u/>
      </rPr>
      <t>has not ruled out calling a general strike for the teaching sector</t>
    </r>
    <r>
      <rPr>
        <rFont val="PT Sans"/>
      </rPr>
      <t>, or indeed resorting to the courts. Given the lack of plans from the Madrid regional government, and as such, no guarantee of a safe return to school for teachers and students given the ongoing coronavirus pandemic, the CCOO, UGT, CGT and STEM unions called strikes for the first days of the upcoming term in Madrid, and are not ruling out an indefinite stoppage. They hope, however, that a deal can be reached before then.</t>
    </r>
  </si>
  <si>
    <t>To avoid interactions between different groups as much as possible, the trips to the patio will be done in turns and keeping the distance or with a mask if more groups coincide. The same will happen in the school canteen, which will be done in shifts, at tables separated by groups of coexistence and with a distance of one chair if there are no tables for groups.</t>
  </si>
  <si>
    <r>
      <rPr>
        <rFont val="PT Sans"/>
      </rPr>
      <t xml:space="preserve">Masks mandatory for students age 6 and over. Physical distancing at 1.5 meters. Students and teachers will have their temperature taken before each school day begins. Students will wash their hands “frequently and rigorously”. Classrooms will be frequently ventilated before and each class, during break times, and at the end of the day. The health chief also called for windows to be left open during the entire school day if possible. </t>
    </r>
    <r>
      <rPr>
        <rFont val="PT Sans"/>
        <color rgb="FF1155CC"/>
        <u/>
      </rPr>
      <t>More guidelines can be read here</t>
    </r>
  </si>
  <si>
    <r>
      <rPr>
        <rFont val="PT Sans"/>
        <sz val="10.0"/>
      </rPr>
      <t xml:space="preserve">The first people to receive the shots will be residents and workers in nursing homes. They will be followed by the rest of Spain’s healthcare workers and disabled people who need intense levels of support but “are not institutionalized”.  </t>
    </r>
    <r>
      <rPr>
        <rFont val="PT Sans"/>
        <color rgb="FF1155CC"/>
        <sz val="10.0"/>
        <u/>
      </rPr>
      <t>Spain’s vaccine committee divided the population into 18 groups</t>
    </r>
    <r>
      <rPr>
        <rFont val="PT Sans"/>
        <sz val="10.0"/>
      </rPr>
      <t xml:space="preserve"> based on “the risk of serious illness and death; the risk of being exposed; the risk of socio-economic impact; and the risk of transmission”. When asked, Illa refused to outline which groups will be prioritized after the first four.</t>
    </r>
  </si>
  <si>
    <r>
      <rPr>
        <rFont val="PT Sans"/>
      </rPr>
      <t>2 billion euros allocated to regional governments to go toward education (</t>
    </r>
    <r>
      <rPr>
        <rFont val="PT Sans"/>
        <color rgb="FF1155CC"/>
        <u/>
      </rPr>
      <t>source 1</t>
    </r>
    <r>
      <rPr>
        <rFont val="PT Sans"/>
      </rPr>
      <t xml:space="preserve">; </t>
    </r>
    <r>
      <rPr>
        <rFont val="PT Sans"/>
        <color rgb="FF1155CC"/>
        <u/>
      </rPr>
      <t>source 2</t>
    </r>
    <r>
      <rPr>
        <rFont val="PT Sans"/>
      </rPr>
      <t>)</t>
    </r>
  </si>
  <si>
    <r>
      <rPr>
        <rFont val="PT Sans"/>
        <color rgb="FF000000"/>
        <sz val="10.0"/>
        <u/>
      </rPr>
      <t xml:space="preserve">It is the Government’s intention to </t>
    </r>
    <r>
      <rPr>
        <rFont val="PT Sans"/>
        <color rgb="FF1155CC"/>
        <sz val="10.0"/>
        <u/>
      </rPr>
      <t>re-open schools with less than 100 students as the first step in re-opening the schools</t>
    </r>
    <r>
      <rPr>
        <rFont val="PT Sans"/>
        <color rgb="FF000000"/>
        <sz val="10.0"/>
        <u/>
      </rPr>
      <t xml:space="preserve"> after the third wave of Covid-19, said Education Minister Prof. G.L. Peiris. 
</t>
    </r>
    <r>
      <rPr>
        <rFont val="PT Sans"/>
        <color rgb="FF1155CC"/>
        <sz val="10.0"/>
        <u/>
      </rPr>
      <t xml:space="preserve">
</t>
    </r>
    <r>
      <rPr>
        <rFont val="PT Sans"/>
        <color rgb="FF000000"/>
        <sz val="10.0"/>
        <u/>
      </rPr>
      <t>[Previously:</t>
    </r>
    <r>
      <rPr>
        <rFont val="PT Sans"/>
        <color rgb="FF000000"/>
        <sz val="10.0"/>
        <u/>
      </rPr>
      <t xml:space="preserve"> </t>
    </r>
    <r>
      <rPr>
        <rFont val="PT Sans"/>
        <color rgb="FF1155CC"/>
        <sz val="10.0"/>
        <u/>
      </rPr>
      <t>Phased reopening planned to begin June 2</t>
    </r>
    <r>
      <rPr>
        <rFont val="PT Sans"/>
        <color rgb="FF1155CC"/>
        <sz val="10.0"/>
        <u/>
      </rPr>
      <t>9</t>
    </r>
    <r>
      <rPr>
        <rFont val="PT Sans"/>
        <color rgb="FF000000"/>
        <sz val="10.0"/>
        <u/>
      </rPr>
      <t xml:space="preserve"> (for disinfecting) with students in grades 11, 15, and 5 resuming classes 6 July //</t>
    </r>
    <r>
      <rPr>
        <rFont val="PT Sans"/>
        <color rgb="FF000000"/>
        <sz val="10.0"/>
        <u/>
      </rPr>
      <t xml:space="preserve"> </t>
    </r>
    <r>
      <rPr>
        <rFont val="PT Sans"/>
        <color rgb="FF1155CC"/>
        <sz val="10.0"/>
        <u/>
      </rPr>
      <t>Schools closed from 13-17 Jul</t>
    </r>
    <r>
      <rPr>
        <rFont val="PT Sans"/>
        <color rgb="FF1155CC"/>
        <sz val="10.0"/>
        <u/>
      </rPr>
      <t>y</t>
    </r>
    <r>
      <rPr>
        <rFont val="PT Sans"/>
        <color rgb="FF000000"/>
        <sz val="10.0"/>
        <u/>
      </rPr>
      <t xml:space="preserve"> after a spike in cases // School closure</t>
    </r>
    <r>
      <rPr>
        <rFont val="PT Sans"/>
        <color rgb="FF000000"/>
        <sz val="10.0"/>
        <u/>
      </rPr>
      <t xml:space="preserve"> </t>
    </r>
    <r>
      <rPr>
        <rFont val="PT Sans"/>
        <color rgb="FF1155CC"/>
        <sz val="10.0"/>
        <u/>
      </rPr>
      <t>extended for another wee</t>
    </r>
    <r>
      <rPr>
        <rFont val="PT Sans"/>
        <color rgb="FF1155CC"/>
        <sz val="10.0"/>
        <u/>
      </rPr>
      <t>k</t>
    </r>
    <r>
      <rPr>
        <rFont val="PT Sans"/>
        <color rgb="FF000000"/>
        <sz val="10.0"/>
        <u/>
      </rPr>
      <t xml:space="preserve"> //</t>
    </r>
    <r>
      <rPr>
        <rFont val="PT Sans"/>
        <color rgb="FF000000"/>
        <sz val="10.0"/>
        <u/>
      </rPr>
      <t xml:space="preserve"> </t>
    </r>
    <r>
      <rPr>
        <rFont val="PT Sans"/>
        <color rgb="FF1155CC"/>
        <sz val="10.0"/>
        <u/>
      </rPr>
      <t>Government schools reopened for grades 11, 12, and 13 on 27 Jul</t>
    </r>
    <r>
      <rPr>
        <rFont val="PT Sans"/>
        <color rgb="FF1155CC"/>
        <sz val="10.0"/>
        <u/>
      </rPr>
      <t>y</t>
    </r>
    <r>
      <rPr>
        <rFont val="PT Sans"/>
        <color rgb="FF434343"/>
        <sz val="10.0"/>
        <u/>
      </rPr>
      <t xml:space="preserve"> 2020 with academic activities being conducted from 7.30 a.m. to 3.30 p.m. </t>
    </r>
    <r>
      <rPr>
        <rFont val="PT Sans"/>
        <color rgb="FF1155CC"/>
        <sz val="10.0"/>
        <u/>
      </rPr>
      <t>Schools fully reopened on 10 August.</t>
    </r>
    <r>
      <rPr>
        <rFont val="PT Sans"/>
        <color rgb="FF000000"/>
        <sz val="10.0"/>
        <u/>
      </rPr>
      <t xml:space="preserve"> Schools closed suddenly in October due to a surge in cases. Schools had been scheduled to reopen Nov. 9, but the government announced that </t>
    </r>
    <r>
      <rPr>
        <rFont val="PT Sans"/>
        <color rgb="FF1155CC"/>
        <sz val="10.0"/>
        <u/>
      </rPr>
      <t>classes would not resume until Nov. 23</t>
    </r>
    <r>
      <rPr>
        <rFont val="PT Sans"/>
        <color rgb="FF000000"/>
        <sz val="10.0"/>
        <u/>
      </rPr>
      <t xml:space="preserve">. All the schools in the island except in the Western Province and isolated areas will be </t>
    </r>
    <r>
      <rPr>
        <rFont val="PT Sans"/>
        <color rgb="FF1155CC"/>
        <sz val="10.0"/>
        <u/>
      </rPr>
      <t>reopened on Monday the 23rd November</t>
    </r>
    <r>
      <rPr>
        <rFont val="PT Sans"/>
        <color rgb="FF000000"/>
        <sz val="10.0"/>
        <u/>
      </rPr>
      <t xml:space="preserve">, Education Minister GL Peiris said. Schools will reopen only for students from Grades 06 – 13. </t>
    </r>
    <r>
      <rPr>
        <rFont val="PT Sans"/>
        <color rgb="FF1155CC"/>
        <sz val="10.0"/>
        <u/>
      </rPr>
      <t>Grade 11 of all schools re-opened from January 25</t>
    </r>
    <r>
      <rPr>
        <rFont val="PT Sans"/>
        <color rgb="FF000000"/>
        <sz val="10.0"/>
        <u/>
      </rPr>
      <t xml:space="preserve"> except the schools in the isolated areas, as the GCE Ordinary Level Examination (O/L) is due to be conducted in March, said the Education Minister Prof G.L.Peiris. Grades 1 to 5 of all schools re-opened from January 11 except the schools in isolated areas. </t>
    </r>
    <r>
      <rPr>
        <rFont val="PT Sans"/>
        <color rgb="FF1155CC"/>
        <sz val="10.0"/>
        <u/>
      </rPr>
      <t>All schools reopened on the island nation on 15 March</t>
    </r>
    <r>
      <rPr>
        <rFont val="PT Sans"/>
        <color rgb="FF1155CC"/>
        <sz val="10.0"/>
        <u/>
      </rPr>
      <t xml:space="preserve"> 2021</t>
    </r>
    <r>
      <rPr>
        <rFont val="PT Sans"/>
        <color rgb="FF000000"/>
        <sz val="10.0"/>
        <u/>
      </rPr>
      <t xml:space="preserve">. Schools in the Western Province will reopen after receiving health recommendations. </t>
    </r>
    <r>
      <rPr>
        <rFont val="PT Sans"/>
        <color rgb="FF1155CC"/>
        <sz val="10.0"/>
        <u/>
      </rPr>
      <t>All schools in the Western Province reopened on March 29, 2021</t>
    </r>
    <r>
      <rPr>
        <rFont val="PT Sans"/>
        <color rgb="FF000000"/>
        <sz val="10.0"/>
        <u/>
      </rPr>
      <t xml:space="preserve"> for grades that had not yet started. </t>
    </r>
    <r>
      <rPr>
        <rFont val="PT Sans"/>
        <color rgb="FF1155CC"/>
        <sz val="10.0"/>
        <u/>
      </rPr>
      <t>All schools closed April 27, 2021</t>
    </r>
    <r>
      <rPr>
        <rFont val="PT Sans"/>
        <color rgb="FF000000"/>
        <sz val="10.0"/>
        <u/>
      </rPr>
      <t>. Authorities in Sri Lanka say</t>
    </r>
    <r>
      <rPr>
        <rFont val="PT Sans"/>
        <color rgb="FF1155CC"/>
        <sz val="10.0"/>
        <u/>
      </rPr>
      <t xml:space="preserve"> state-run schools will reopen July after being closed for nearly three months</t>
    </r>
    <r>
      <rPr>
        <rFont val="PT Sans"/>
        <color rgb="FF000000"/>
        <sz val="10.0"/>
        <u/>
      </rPr>
      <t xml:space="preserve"> due to a surge of COVID-19. As a first step, arrangements are being made to reopen schools which have fewer than 100 students, the education ministry said. Reopening of schools</t>
    </r>
    <r>
      <rPr>
        <rFont val="PT Sans"/>
        <color rgb="FF1155CC"/>
        <sz val="10.0"/>
        <u/>
      </rPr>
      <t xml:space="preserve"> now being considered for August or September 2021</t>
    </r>
    <r>
      <rPr>
        <rFont val="PT Sans"/>
        <color rgb="FF000000"/>
        <sz val="10.0"/>
        <u/>
      </rPr>
      <t>.]</t>
    </r>
  </si>
  <si>
    <r>
      <rPr>
        <rFont val="PT Sans"/>
        <color rgb="FF1155CC"/>
        <sz val="10.0"/>
        <u/>
      </rPr>
      <t>Schools closed from the 13-17 July</t>
    </r>
    <r>
      <rPr>
        <rFont val="PT Sans"/>
        <color rgb="FF696158"/>
        <sz val="10.0"/>
      </rPr>
      <t xml:space="preserve"> following a spike in cases. </t>
    </r>
    <r>
      <rPr>
        <rFont val="PT Sans"/>
        <color rgb="FF1155CC"/>
        <sz val="10.0"/>
        <u/>
      </rPr>
      <t xml:space="preserve">This closure was extended for another week. </t>
    </r>
    <r>
      <rPr>
        <rFont val="PT Sans"/>
        <color rgb="FF696158"/>
        <sz val="10.0"/>
      </rPr>
      <t xml:space="preserve"> Schools </t>
    </r>
    <r>
      <rPr>
        <rFont val="PT Sans"/>
        <color rgb="FF1155CC"/>
        <sz val="10.0"/>
        <u/>
      </rPr>
      <t>closed again in October</t>
    </r>
    <r>
      <rPr>
        <rFont val="PT Sans"/>
        <color rgb="FF696158"/>
        <sz val="10.0"/>
      </rPr>
      <t xml:space="preserve"> due to a rise in cases.</t>
    </r>
  </si>
  <si>
    <t>Government schools will reopen for grades 11, 12, and 13 first with academic activities being conducted from 7.30 a.m. to 3.30 p.m. The Ministry further said all Government schools reopened for other grades from 10 August.</t>
  </si>
  <si>
    <r>
      <rPr>
        <rFont val="PT Sans"/>
      </rPr>
      <t xml:space="preserve">Guidelines have been released for national campaign called </t>
    </r>
    <r>
      <rPr>
        <rFont val="PT Sans"/>
        <color rgb="FF1155CC"/>
        <u/>
      </rPr>
      <t>COVID-19: New Lessons in the New Term</t>
    </r>
  </si>
  <si>
    <r>
      <rPr>
        <rFont val="PT Sans"/>
        <sz val="10.0"/>
      </rPr>
      <t xml:space="preserve">The Sri Lankan government says 150,000 front-line health workers and 115,000 selected military and police will be the </t>
    </r>
    <r>
      <rPr>
        <rFont val="PT Sans"/>
        <color rgb="FF1155CC"/>
        <sz val="10.0"/>
        <u/>
      </rPr>
      <t>first recipients</t>
    </r>
    <r>
      <rPr>
        <rFont val="PT Sans"/>
        <sz val="10.0"/>
      </rPr>
      <t xml:space="preserve"> amid warnings about infections among medical workers.</t>
    </r>
  </si>
  <si>
    <r>
      <rPr>
        <rFont val="PT Sans"/>
        <color rgb="FF1155CC"/>
        <u/>
      </rPr>
      <t>https://www.bbc.com/news/world-south-asia-54009306</t>
    </r>
    <r>
      <rPr>
        <rFont val="PT Sans"/>
        <color rgb="FF000000"/>
        <u/>
      </rPr>
      <t xml:space="preserve"> // </t>
    </r>
    <r>
      <rPr>
        <rFont val="PT Sans"/>
        <color rgb="FF1155CC"/>
        <u/>
      </rPr>
      <t>http://www.xinhuanet.com/english/2020-07/12/c_139207466.htm</t>
    </r>
  </si>
  <si>
    <t>http://www.newswire.lk/2020/07/24/statement-by-education-ministry-on-reopening-of-government-schools/</t>
  </si>
  <si>
    <r>
      <rPr>
        <rFont val="PT Sans"/>
        <color rgb="FF696158"/>
        <sz val="10.0"/>
      </rPr>
      <t xml:space="preserve">Early childhood centers, nurseries, and preschools </t>
    </r>
    <r>
      <rPr>
        <rFont val="PT Sans"/>
        <color rgb="FF1155CC"/>
        <sz val="10.0"/>
        <u/>
      </rPr>
      <t>must receive approval before reopening</t>
    </r>
    <r>
      <rPr>
        <rFont val="PT Sans"/>
        <color rgb="FF696158"/>
        <sz val="10.0"/>
      </rPr>
      <t xml:space="preserve">. Minister of Education, Honourable Jonel Powell, indicated the </t>
    </r>
    <r>
      <rPr>
        <rFont val="PT Sans"/>
        <color rgb="FF1155CC"/>
        <sz val="10.0"/>
        <u/>
      </rPr>
      <t>ministry’s plan in collaboration with the Ministry of Health to offer a covid-19 vaccine to school-aged children</t>
    </r>
    <r>
      <rPr>
        <rFont val="PT Sans"/>
        <color rgb="FF696158"/>
        <sz val="10.0"/>
      </rPr>
      <t xml:space="preserve"> 12 years and older
[Previously: Virtual opening ceremony to be held in September with students returning to classes 9 September. </t>
    </r>
    <r>
      <rPr>
        <rFont val="PT Sans"/>
        <color rgb="FF1155CC"/>
        <sz val="10.0"/>
        <u/>
      </rPr>
      <t>Academic year began on 7 September</t>
    </r>
    <r>
      <rPr>
        <rFont val="PT Sans"/>
        <color rgb="FF696158"/>
        <sz val="10.0"/>
      </rPr>
      <t xml:space="preserve"> with most students resuming classes. Secondary schools resumed on 9 September and will implement a shift system. Schools </t>
    </r>
    <r>
      <rPr>
        <rFont val="PT Sans"/>
        <color rgb="FF1155CC"/>
        <sz val="10.0"/>
        <u/>
      </rPr>
      <t>closed on May 25, 2021 for two weeks</t>
    </r>
    <r>
      <rPr>
        <rFont val="PT Sans"/>
        <color rgb="FF696158"/>
        <sz val="10.0"/>
      </rPr>
      <t xml:space="preserve"> to help contain the spread of covid-19. The initial period of the closures is </t>
    </r>
    <r>
      <rPr>
        <rFont val="PT Sans"/>
        <color rgb="FF1155CC"/>
        <sz val="10.0"/>
        <u/>
      </rPr>
      <t>expected to end June 4</t>
    </r>
    <r>
      <rPr>
        <rFont val="PT Sans"/>
        <color rgb="FF696158"/>
        <sz val="10.0"/>
      </rPr>
      <t xml:space="preserve">, 2021 as announced by the MoE.The Health Ministry has put a robust </t>
    </r>
    <r>
      <rPr>
        <rFont val="PT Sans"/>
        <color rgb="FF1155CC"/>
        <sz val="10.0"/>
        <u/>
      </rPr>
      <t>contact tracing</t>
    </r>
    <r>
      <rPr>
        <rFont val="PT Sans"/>
        <color rgb="FF696158"/>
        <sz val="10.0"/>
      </rPr>
      <t xml:space="preserve"> programinto place. The Ministry of Education has decided that the </t>
    </r>
    <r>
      <rPr>
        <rFont val="PT Sans"/>
        <color rgb="FF1155CC"/>
        <sz val="10.0"/>
        <u/>
      </rPr>
      <t>resumption of face-to-face instruction at schools will not take place for the rest of the school year.</t>
    </r>
    <r>
      <rPr>
        <rFont val="PT Sans"/>
        <color rgb="FF696158"/>
        <sz val="10.0"/>
      </rPr>
      <t xml:space="preserve"> The decision was made in light of the current community spread of COVID-19.</t>
    </r>
  </si>
  <si>
    <t>Schools closed in May 2021 for two weeks to help to contain the spread of the virus.</t>
  </si>
  <si>
    <t>Secondary school students will attend in shifts</t>
  </si>
  <si>
    <t>Most schools resumed began the school year on 7 September; all schools were fully open by 9 September.</t>
  </si>
  <si>
    <r>
      <rPr>
        <rFont val="PT Sans"/>
      </rPr>
      <t xml:space="preserve">The Ministry of Education has implemented several new stipulations in and around schools in light of the COVID-19 pandemic. President of the St. Kitts Teachers’ Union, Dale Phipps, appealed to all teachers to </t>
    </r>
    <r>
      <rPr>
        <rFont val="PT Sans"/>
        <color rgb="FF1155CC"/>
        <u/>
      </rPr>
      <t>embrace the changes</t>
    </r>
    <r>
      <rPr>
        <rFont val="PT Sans"/>
      </rPr>
      <t xml:space="preserve"> brought about by the pandemic.</t>
    </r>
  </si>
  <si>
    <t>Amenities such as wash stations in each classroom and desks rearranged to allow for physical distancing.</t>
  </si>
  <si>
    <t>https://www.thestkittsnevisobserver.com/nevis-public-schools-reopen-for-2020-2021-academic-year/</t>
  </si>
  <si>
    <t>https://www.thestkittsnevisobserver.com/schools-reopening-to-test-federations-readiness-to-manage-large-crowds/#:~:text=Kitts%20and%20Nevis%20is%20prepared,with%20a%20virtual%20opening%20ceremony.</t>
  </si>
  <si>
    <r>
      <rPr>
        <rFont val="PT Sans"/>
        <color rgb="FF1155CC"/>
        <sz val="10.0"/>
        <u/>
      </rPr>
      <t>Instruction and Learning will commence for all educational and training institutions on Monday 13th September, 2021</t>
    </r>
    <r>
      <rPr>
        <rFont val="PT Sans"/>
        <color rgb="FF696158"/>
        <sz val="10.0"/>
      </rPr>
      <t>, utilizing the Distributed Learning Approach. This means that there will be no face-to-face instruction and students are not to report to the physical school plant.
[Previously: Schools reopened only for exam grades began June 3</t>
    </r>
    <r>
      <rPr>
        <rFont val="PT Sans"/>
        <color rgb="FF696158"/>
        <sz val="10.0"/>
      </rPr>
      <t xml:space="preserve">. </t>
    </r>
    <r>
      <rPr>
        <rFont val="PT Sans"/>
        <color rgb="FF1155CC"/>
        <sz val="10.0"/>
        <u/>
      </rPr>
      <t>New academic year began on 7 September</t>
    </r>
    <r>
      <rPr>
        <rFont val="PT Sans"/>
        <color rgb="FF696158"/>
        <sz val="10.0"/>
      </rPr>
      <t xml:space="preserve"> with most schools opening. Some schools opening 9 and 14 September</t>
    </r>
    <r>
      <rPr>
        <rFont val="PT Sans"/>
        <color rgb="FF696158"/>
        <sz val="10.0"/>
      </rPr>
      <t xml:space="preserve">. </t>
    </r>
    <r>
      <rPr>
        <rFont val="PT Sans"/>
        <color rgb="FF1155CC"/>
        <sz val="10.0"/>
        <u/>
      </rPr>
      <t>Schools closed on October 16</t>
    </r>
    <r>
      <rPr>
        <rFont val="PT Sans"/>
        <color rgb="FF696158"/>
        <sz val="10.0"/>
      </rPr>
      <t xml:space="preserve"> due to a rise in cases on the island. On October 2</t>
    </r>
    <r>
      <rPr>
        <rFont val="PT Sans"/>
        <color rgb="FF696158"/>
        <sz val="10.0"/>
      </rPr>
      <t>6,</t>
    </r>
    <r>
      <rPr>
        <rFont val="PT Sans"/>
        <color rgb="FF1155CC"/>
        <sz val="10.0"/>
        <u/>
      </rPr>
      <t xml:space="preserve"> closure extended for another two weeks</t>
    </r>
    <r>
      <rPr>
        <rFont val="PT Sans"/>
        <color rgb="FF696158"/>
        <sz val="10.0"/>
      </rPr>
      <t xml:space="preserve">. Schools </t>
    </r>
    <r>
      <rPr>
        <rFont val="PT Sans"/>
        <color rgb="FF1155CC"/>
        <sz val="10.0"/>
        <u/>
      </rPr>
      <t>reopened on 11 January</t>
    </r>
    <r>
      <rPr>
        <rFont val="PT Sans"/>
        <color rgb="FF696158"/>
        <sz val="10.0"/>
      </rPr>
      <t xml:space="preserve"> 2021 despite a second spike in cases. </t>
    </r>
    <r>
      <rPr>
        <rFont val="PT Sans"/>
        <color rgb="FF1155CC"/>
        <sz val="10.0"/>
        <u/>
      </rPr>
      <t>Schools closed again starting January 22</t>
    </r>
    <r>
      <rPr>
        <rFont val="PT Sans"/>
        <color rgb="FF696158"/>
        <sz val="10.0"/>
      </rPr>
      <t xml:space="preserve">, 2021 due to tighter restrictions. Students </t>
    </r>
    <r>
      <rPr>
        <rFont val="PT Sans"/>
        <color rgb="FF1155CC"/>
        <sz val="10.0"/>
        <u/>
      </rPr>
      <t>returned to physical classrooms on Monday, April 19</t>
    </r>
    <r>
      <rPr>
        <rFont val="PT Sans"/>
        <color rgb="FF696158"/>
        <sz val="10.0"/>
      </rPr>
      <t xml:space="preserve"> 2021, as the Department of Education declared the third term of the 2020/2021 academic year open. </t>
    </r>
    <r>
      <rPr>
        <rFont val="PT Sans"/>
        <color rgb="FF1155CC"/>
        <sz val="10.0"/>
        <u/>
      </rPr>
      <t>Schools closed Friday July 2, 2021</t>
    </r>
    <r>
      <rPr>
        <rFont val="PT Sans"/>
        <color rgb="FF696158"/>
        <sz val="10.0"/>
      </rPr>
      <t xml:space="preserve"> due to Tropical Storm Elsa. CXC </t>
    </r>
    <r>
      <rPr>
        <rFont val="PT Sans"/>
        <color rgb="FF1155CC"/>
        <sz val="10.0"/>
        <u/>
      </rPr>
      <t>exams held on July 26, 2021</t>
    </r>
    <r>
      <rPr>
        <rFont val="PT Sans"/>
        <color rgb="FF696158"/>
        <sz val="10.0"/>
      </rPr>
      <t xml:space="preserve"> as scheduled. ]</t>
    </r>
  </si>
  <si>
    <t>"Out of an abundance of caution please note that all educational institutions will be closed …Friday, October 16, 2020. The Department of Education continues to advocate for the strict adherence to the existing health and safety protocols"</t>
  </si>
  <si>
    <t>Grade 6; Form 5</t>
  </si>
  <si>
    <t>Schools reopened only for exam grades on June 3.</t>
  </si>
  <si>
    <t xml:space="preserve">Initial opening for exam grades. </t>
  </si>
  <si>
    <r>
      <rPr>
        <rFont val="PT Sans"/>
      </rPr>
      <t xml:space="preserve">Efforts have been more deliberate given the impact of COVID-19. Several </t>
    </r>
    <r>
      <rPr>
        <rFont val="PT Sans"/>
        <color rgb="FF1155CC"/>
        <u/>
      </rPr>
      <t>meetings were held with various stakeholders, including the Saint Lucia Teachers’ Union</t>
    </r>
    <r>
      <rPr>
        <rFont val="PT Sans"/>
      </rPr>
      <t>, the National Principals’ Association, the National Youth Council, the National Students’ Council, school boards, teachers and principals, to chart the best path to reopening.</t>
    </r>
  </si>
  <si>
    <r>
      <rPr>
        <rFont val="PT Sans"/>
        <color rgb="FF1155CC"/>
        <sz val="10.0"/>
        <u/>
      </rPr>
      <t>No mention of teachers</t>
    </r>
    <r>
      <rPr>
        <rFont val="PT Sans"/>
        <sz val="10.0"/>
      </rPr>
      <t xml:space="preserve"> in the government's three phases of vaccination distribution.</t>
    </r>
  </si>
  <si>
    <t>https://stluciatimes.com/ministry-update-reopening-delayed-openings-schools/</t>
  </si>
  <si>
    <r>
      <rPr>
        <rFont val="PT Sans"/>
        <color rgb="FF696158"/>
        <sz val="10.0"/>
      </rPr>
      <t xml:space="preserve">Schools now on summer holidays. The next academic year is expected to begin September 2, 2021. </t>
    </r>
    <r>
      <rPr>
        <rFont val="PT Sans"/>
        <color rgb="FF1155CC"/>
        <sz val="10.0"/>
        <u/>
      </rPr>
      <t>Start of school year is begin delayed</t>
    </r>
    <r>
      <rPr>
        <rFont val="PT Sans"/>
        <color rgb="FF696158"/>
        <sz val="10.0"/>
      </rPr>
      <t xml:space="preserve"> until the 13th of September in several french territories.
[Previously: CP, CE1, and CM2 classes resumed school on 18 Ma</t>
    </r>
    <r>
      <rPr>
        <rFont val="PT Sans"/>
        <color rgb="FF696158"/>
        <sz val="10.0"/>
      </rPr>
      <t xml:space="preserve">y. </t>
    </r>
    <r>
      <rPr>
        <rFont val="PT Sans"/>
        <color rgb="FF1155CC"/>
        <sz val="10.0"/>
        <u/>
      </rPr>
      <t>New academic year began 31 August</t>
    </r>
    <r>
      <rPr>
        <rFont val="PT Sans"/>
        <color rgb="FF696158"/>
        <sz val="10.0"/>
      </rPr>
      <t xml:space="preserve">. </t>
    </r>
    <r>
      <rPr>
        <rFont val="PT Sans"/>
        <color rgb="FF1155CC"/>
        <sz val="10.0"/>
        <u/>
      </rPr>
      <t>Breakfast program implemented</t>
    </r>
    <r>
      <rPr>
        <rFont val="PT Sans"/>
        <color rgb="FF696158"/>
        <sz val="10.0"/>
      </rPr>
      <t xml:space="preserve"> in schools in 2021.]</t>
    </r>
  </si>
  <si>
    <r>
      <rPr>
        <rFont val="PT Sans"/>
      </rPr>
      <t xml:space="preserve">Elementary school students in CP, CE1 and CM2 began school on 18 may. </t>
    </r>
    <r>
      <rPr>
        <rFont val="PT Sans"/>
        <color rgb="FF1155CC"/>
        <u/>
      </rPr>
      <t>5th and 6th graders went back on 25 May.</t>
    </r>
  </si>
  <si>
    <r>
      <rPr>
        <rFont val="PT Sans"/>
      </rPr>
      <t>The president of the Collectivity of Saint-Martin and his team wish to meet the teachers 'unions, the parents' representatives, the directors of the schools, the school transporters and the CTOS, in order to</t>
    </r>
    <r>
      <rPr>
        <rFont val="PT Sans"/>
        <color rgb="FF1155CC"/>
        <u/>
      </rPr>
      <t xml:space="preserve"> discuss recovery conditions</t>
    </r>
    <r>
      <rPr>
        <rFont val="PT Sans"/>
      </rPr>
      <t>.</t>
    </r>
  </si>
  <si>
    <t>http://www.com-saint-martin.fr/R%C3%A9ouverture-classes-CP--CE1-et-CM2-au-18-mai_Saint-Martin-Antilles_2065.html</t>
  </si>
  <si>
    <r>
      <rPr>
        <rFont val="PT Sans"/>
        <color rgb="FF696158"/>
        <sz val="10.0"/>
      </rPr>
      <t xml:space="preserve">The Ministry of Education has begun the roll out of a </t>
    </r>
    <r>
      <rPr>
        <rFont val="PT Sans"/>
        <color rgb="FF1155CC"/>
        <sz val="10.0"/>
        <u/>
      </rPr>
      <t>two-year recovery programme to help students</t>
    </r>
    <r>
      <rPr>
        <rFont val="PT Sans"/>
        <color rgb="FF696158"/>
        <sz val="10.0"/>
      </rPr>
      <t xml:space="preserve"> “catch-up” with learning lost due to the COVID-19 pandemic and the volcanic eruption. 
[Previously: Phased reopening by grade level began June 1 in some areas for students preparing to take exams. More students returned on 3 June. Classes for the general school population took place online since closures in March. Schools closed 3 July for summer holidays</t>
    </r>
    <r>
      <rPr>
        <rFont val="PT Sans"/>
        <color rgb="FF696158"/>
        <sz val="10.0"/>
      </rPr>
      <t xml:space="preserve">. </t>
    </r>
    <r>
      <rPr>
        <rFont val="PT Sans"/>
        <color rgb="FF1155CC"/>
        <sz val="10.0"/>
        <u/>
      </rPr>
      <t>Schools planned to reopen on Aug 31, but this was delayed</t>
    </r>
    <r>
      <rPr>
        <rFont val="PT Sans"/>
        <color rgb="FF696158"/>
        <sz val="10.0"/>
      </rPr>
      <t xml:space="preserve"> for a week. </t>
    </r>
    <r>
      <rPr>
        <rFont val="PT Sans"/>
        <color rgb="FF1155CC"/>
        <sz val="10.0"/>
        <u/>
      </rPr>
      <t>New academic year began on 7 September</t>
    </r>
    <r>
      <rPr>
        <rFont val="PT Sans"/>
        <color rgb="FF696158"/>
        <sz val="10.0"/>
      </rPr>
      <t xml:space="preserve">. Schools </t>
    </r>
    <r>
      <rPr>
        <rFont val="PT Sans"/>
        <color rgb="FF1155CC"/>
        <sz val="10.0"/>
        <u/>
      </rPr>
      <t>did not open</t>
    </r>
    <r>
      <rPr>
        <rFont val="PT Sans"/>
        <color rgb="FF696158"/>
        <sz val="10.0"/>
      </rPr>
      <t xml:space="preserve"> as planned in Janurary 2021. The </t>
    </r>
    <r>
      <rPr>
        <rFont val="PT Sans"/>
        <color rgb="FF1155CC"/>
        <sz val="10.0"/>
        <u/>
      </rPr>
      <t>reopening was delayed another week</t>
    </r>
    <r>
      <rPr>
        <rFont val="PT Sans"/>
        <color rgb="FF696158"/>
        <sz val="10.0"/>
      </rPr>
      <t xml:space="preserve"> and students began online leaning on 11 January 2021. In March 2021, the</t>
    </r>
    <r>
      <rPr>
        <rFont val="PT Sans"/>
        <color rgb="FF1155CC"/>
        <sz val="10.0"/>
        <u/>
      </rPr>
      <t xml:space="preserve"> MoE announced a school reopening date of April 12, 2021</t>
    </r>
    <r>
      <rPr>
        <rFont val="PT Sans"/>
        <color rgb="FF696158"/>
        <sz val="10.0"/>
      </rPr>
      <t xml:space="preserve">.] </t>
    </r>
  </si>
  <si>
    <t>After the holiday vacation, schools did not open on 4 January as planned.</t>
  </si>
  <si>
    <t>On Monday, June 1 students in grade six and form five who are expected to write CXC external examinations later this month and in July / August returned to school.</t>
  </si>
  <si>
    <t>"The phased reopening of schools continued on Wednesday, June 3 with the return of grade five students to some institutions. This followed the return to school on Monday, June 1 of students in grade six and form five who are expected to write CXC external examinations later this month and in July / August."</t>
  </si>
  <si>
    <r>
      <rPr>
        <rFont val="PT Sans"/>
      </rPr>
      <t xml:space="preserve">Schools in St. Vincent and the Grenadines (SVG) are not </t>
    </r>
    <r>
      <rPr>
        <rFont val="PT Sans"/>
        <color rgb="FF1155CC"/>
        <u/>
      </rPr>
      <t>ready to reopen amidst the coronavirus pandemic</t>
    </r>
    <r>
      <rPr>
        <rFont val="PT Sans"/>
      </rPr>
      <t>, the Teachers’ Union said on Tuesday — two weeks before the Aug. 31 return of all students to the classroom</t>
    </r>
  </si>
  <si>
    <t xml:space="preserve">Over 1,000 thermometers are also in hand for teachers to perform temperature checks on students. Masks are NOT mandatory in school, but are required when traveling to and from school. </t>
  </si>
  <si>
    <r>
      <rPr>
        <rFont val="PT Sans"/>
        <color rgb="FF1155CC"/>
        <sz val="10.0"/>
        <u/>
      </rPr>
      <t>Health authorities in SVG have also identified the priority groups</t>
    </r>
    <r>
      <rPr>
        <rFont val="PT Sans"/>
        <sz val="10.0"/>
      </rPr>
      <t xml:space="preserve"> locally, in preparation for the arrival of COVID-19 vaccines. Keizer-Beache said these key groups include frontline healthcare workers, persons with pre-existing conditions such as diabetes and hypertension, which make them more vulnerable and persons over 65 years of age.</t>
    </r>
  </si>
  <si>
    <t>https://searchlight.vc/searchlight/press-release/2020/06/05/moe-continues-its-phased-reopening-of-schools/</t>
  </si>
  <si>
    <r>
      <rPr>
        <rFont val="PT Sans"/>
        <color rgb="FF696158"/>
        <u/>
      </rPr>
      <t>https://searchlight.vc/searchlight/news/2020/05/22/principals-confident-that-schools-are-ready-for-students-return/</t>
    </r>
    <r>
      <rPr>
        <rFont val="PT Sans"/>
        <color rgb="FF000000"/>
      </rPr>
      <t xml:space="preserve">  </t>
    </r>
    <r>
      <rPr>
        <rFont val="PT Sans"/>
        <color rgb="FF1155CC"/>
        <u/>
      </rPr>
      <t>http://www.loopnewscaribbean.com/content/schools-open-st-vincent-and-grenadines-face-face-classes</t>
    </r>
  </si>
  <si>
    <r>
      <rPr>
        <rFont val="PT Sans"/>
        <color rgb="FF1155CC"/>
        <sz val="10.0"/>
        <u/>
      </rPr>
      <t>Schools in Khartoum</t>
    </r>
    <r>
      <rPr>
        <rFont val="PT Sans"/>
        <color rgb="FF696158"/>
        <sz val="10.0"/>
      </rPr>
      <t xml:space="preserve"> opened on 1 February 2021.  UNICEF celebrated the opening of schools and</t>
    </r>
    <r>
      <rPr>
        <rFont val="PT Sans"/>
        <color rgb="FF1155CC"/>
        <sz val="10.0"/>
        <u/>
      </rPr>
      <t xml:space="preserve"> helped to organize trainings for teachers</t>
    </r>
    <r>
      <rPr>
        <rFont val="PT Sans"/>
        <color rgb="FF696158"/>
        <sz val="10.0"/>
      </rPr>
      <t xml:space="preserve"> on how to handle COVID.
[Previously: Will not reopen until September. Source: Communication w/World Bank. Minister of Education announced tha</t>
    </r>
    <r>
      <rPr>
        <rFont val="PT Sans"/>
        <color rgb="FF696158"/>
        <sz val="10.0"/>
      </rPr>
      <t xml:space="preserve">t </t>
    </r>
    <r>
      <rPr>
        <rFont val="PT Sans"/>
        <color rgb="FF1155CC"/>
        <sz val="10.0"/>
        <u/>
      </rPr>
      <t>school would resume on 27 September</t>
    </r>
    <r>
      <rPr>
        <rFont val="PT Sans"/>
        <color rgb="FF696158"/>
        <sz val="10.0"/>
      </rPr>
      <t xml:space="preserve"> of this year. </t>
    </r>
    <r>
      <rPr>
        <rFont val="PT Sans"/>
        <color rgb="FF1155CC"/>
        <sz val="10.0"/>
        <u/>
      </rPr>
      <t>Opening of schools moved from September 27 to November 22, 2020</t>
    </r>
    <r>
      <rPr>
        <rFont val="PT Sans"/>
        <color rgb="FF696158"/>
        <sz val="10.0"/>
      </rPr>
      <t xml:space="preserve">, due to the lack of readiness of a large proportion of schools in various states of Sudan due to the floods. </t>
    </r>
    <r>
      <rPr>
        <rFont val="PT Sans"/>
        <color rgb="FF1155CC"/>
        <sz val="10.0"/>
        <u/>
      </rPr>
      <t>Opening of schools postponed indefinitely</t>
    </r>
    <r>
      <rPr>
        <rFont val="PT Sans"/>
        <color rgb="FF696158"/>
        <sz val="10.0"/>
      </rPr>
      <t xml:space="preserve"> until better precautions are put into place.]</t>
    </r>
  </si>
  <si>
    <r>
      <rPr>
        <rFont val="PT Sans"/>
      </rPr>
      <t xml:space="preserve">The World Bank Board of Directors recently approved an education program supported by a </t>
    </r>
    <r>
      <rPr>
        <rFont val="PT Sans"/>
        <color rgb="FF1155CC"/>
        <u/>
      </rPr>
      <t xml:space="preserve">$61.5 million grant from the Global Partnership for Education </t>
    </r>
    <r>
      <rPr>
        <rFont val="PT Sans"/>
      </rPr>
      <t>(GPE) for the Sudan Basic Education Support Project (BESP).</t>
    </r>
  </si>
  <si>
    <r>
      <rPr>
        <rFont val="PT Sans"/>
        <color rgb="FF1155CC"/>
        <u/>
      </rPr>
      <t>https://www.alsudaninews.com/ar/?p=85717</t>
    </r>
    <r>
      <rPr>
        <rFont val="PT Sans"/>
      </rPr>
      <t xml:space="preserve">    </t>
    </r>
    <r>
      <rPr>
        <rFont val="PT Sans"/>
        <color rgb="FF1155CC"/>
        <u/>
      </rPr>
      <t>https://suna-sd.net/ar/single?id=691853</t>
    </r>
  </si>
  <si>
    <r>
      <rPr>
        <rFont val="PT Sans"/>
        <color rgb="FF1155CC"/>
        <sz val="10.0"/>
        <u/>
      </rPr>
      <t>Schools closed in March 2021</t>
    </r>
    <r>
      <rPr>
        <rFont val="PT Sans"/>
        <color rgb="FF000000"/>
        <sz val="10.0"/>
        <u/>
      </rPr>
      <t xml:space="preserve"> due to concerns about rising covid cases. COVID </t>
    </r>
    <r>
      <rPr>
        <rFont val="PT Sans"/>
        <color rgb="FF1155CC"/>
        <sz val="10.0"/>
        <u/>
      </rPr>
      <t>restrictions remain in place</t>
    </r>
    <r>
      <rPr>
        <rFont val="PT Sans"/>
        <color rgb="FF000000"/>
        <sz val="10.0"/>
        <u/>
      </rPr>
      <t xml:space="preserve"> through July 2021. Primary schools </t>
    </r>
    <r>
      <rPr>
        <rFont val="PT Sans"/>
        <color rgb="FF1155CC"/>
        <sz val="10.0"/>
        <u/>
      </rPr>
      <t>began reopening</t>
    </r>
    <r>
      <rPr>
        <rFont val="PT Sans"/>
        <color rgb="FF000000"/>
        <sz val="10.0"/>
        <u/>
      </rPr>
      <t xml:space="preserve"> July 14, 2021.
[Previously</t>
    </r>
    <r>
      <rPr>
        <rFont val="PT Sans"/>
        <color rgb="FF000000"/>
        <sz val="10.0"/>
        <u/>
      </rPr>
      <t xml:space="preserve">: </t>
    </r>
    <r>
      <rPr>
        <rFont val="PT Sans"/>
        <color rgb="FF1155CC"/>
        <sz val="10.0"/>
        <u/>
      </rPr>
      <t>Students returning September 1 for new school yea</t>
    </r>
    <r>
      <rPr>
        <rFont val="PT Sans"/>
        <color rgb="FF1155CC"/>
        <sz val="10.0"/>
        <u/>
      </rPr>
      <t>r.</t>
    </r>
    <r>
      <rPr>
        <rFont val="PT Sans"/>
        <color rgb="FF000000"/>
        <sz val="10.0"/>
        <u/>
      </rPr>
      <t xml:space="preserve"> </t>
    </r>
    <r>
      <rPr>
        <rFont val="PT Sans"/>
        <color rgb="FF1155CC"/>
        <sz val="10.0"/>
        <u/>
      </rPr>
      <t>New school year will begin 1 October</t>
    </r>
    <r>
      <rPr>
        <rFont val="PT Sans"/>
        <color rgb="FF1155CC"/>
        <sz val="10.0"/>
        <u/>
      </rPr>
      <t xml:space="preserve"> </t>
    </r>
    <r>
      <rPr>
        <rFont val="PT Sans"/>
        <color rgb="FF000000"/>
        <sz val="10.0"/>
        <u/>
      </rPr>
      <t xml:space="preserve">with a phased reopening plan. Students </t>
    </r>
    <r>
      <rPr>
        <rFont val="PT Sans"/>
        <color rgb="FF1155CC"/>
        <sz val="10.0"/>
        <u/>
      </rPr>
      <t>returned to school on 1 Ocotber</t>
    </r>
    <r>
      <rPr>
        <rFont val="PT Sans"/>
        <color rgb="FF000000"/>
        <sz val="10.0"/>
        <u/>
      </rPr>
      <t>. ]</t>
    </r>
  </si>
  <si>
    <t>Schools closed in March 2021 due to covid. They are expected to reopen after the easter break in mid-April.</t>
  </si>
  <si>
    <r>
      <rPr>
        <rFont val="PT Sans"/>
      </rPr>
      <t xml:space="preserve">A phased reopening plan will be used in October with students beginning on the </t>
    </r>
    <r>
      <rPr>
        <rFont val="PT Sans"/>
        <color rgb="FF1155CC"/>
        <u/>
      </rPr>
      <t>1st, 2nd, 6th, and 7th of the month</t>
    </r>
    <r>
      <rPr>
        <rFont val="PT Sans"/>
      </rPr>
      <t>.</t>
    </r>
  </si>
  <si>
    <t>Ministry outlined guidelines for schools to operate including: a maximum of 10 children in the class. This means that pupils and students are physically present at school no more than twice a week. in the school yard and in the classrooms, mouth and nose coverings are mandatory for all teachers, support staff and children from 6 years old. Kindergarten children do not wear a mouth mask. Other measures are the five feet away in the classroom, in the yard and during breaks, no hugs and shaking hands. Everyone who enters the schoolyard has the hands cleaned and the temperature measured.</t>
  </si>
  <si>
    <t>https://www.facebook.com/ministerievanonderwijs/</t>
  </si>
  <si>
    <t>https://www.facebook.com/UNICEFGuyanaSuriname/posts/4451045681635405</t>
  </si>
  <si>
    <r>
      <rPr>
        <rFont val="PT Sans"/>
        <color rgb="FF1155CC"/>
        <sz val="10.0"/>
        <u/>
      </rPr>
      <t>The 2021/2022 school year will get under way in August</t>
    </r>
    <r>
      <rPr>
        <rFont val="PT Sans"/>
        <color rgb="FF696158"/>
        <sz val="10.0"/>
      </rPr>
      <t>, although the exact date varies depending on where in Sweden you live.
[Previously: Schools only closed for upper-secondary students</t>
    </r>
    <r>
      <rPr>
        <rFont val="PT Sans"/>
        <color rgb="FF696158"/>
        <sz val="10.0"/>
      </rPr>
      <t xml:space="preserve">. </t>
    </r>
    <r>
      <rPr>
        <rFont val="PT Sans"/>
        <color rgb="FF1155CC"/>
        <sz val="10.0"/>
        <u/>
      </rPr>
      <t>These students were allowed to return in June</t>
    </r>
    <r>
      <rPr>
        <rFont val="PT Sans"/>
        <color rgb="FF696158"/>
        <sz val="10.0"/>
      </rPr>
      <t xml:space="preserve"> with strict hygiene measures in place. </t>
    </r>
    <r>
      <rPr>
        <rFont val="PT Sans"/>
        <color rgb="FF1155CC"/>
        <sz val="10.0"/>
        <u/>
      </rPr>
      <t>New academic year began on 17 August</t>
    </r>
    <r>
      <rPr>
        <rFont val="PT Sans"/>
        <color rgb="FF696158"/>
        <sz val="10.0"/>
      </rPr>
      <t xml:space="preserve">. High schools </t>
    </r>
    <r>
      <rPr>
        <rFont val="PT Sans"/>
        <color rgb="FF1155CC"/>
        <sz val="10.0"/>
        <u/>
      </rPr>
      <t xml:space="preserve">closed until January </t>
    </r>
    <r>
      <rPr>
        <rFont val="PT Sans"/>
        <color rgb="FF696158"/>
        <sz val="10.0"/>
      </rPr>
      <t xml:space="preserve">and will switch to distance learning in an effort to slow the spread of covid infections. They are expected to reopen after the Christmas break on January 6. Sweden's education minister, Anna Ekström, held a press conference announcing the government's decision to temporarily empower school heads to use </t>
    </r>
    <r>
      <rPr>
        <rFont val="PT Sans"/>
        <color rgb="FF1155CC"/>
        <sz val="10.0"/>
        <u/>
      </rPr>
      <t>distance education to teach children in years seven to nine</t>
    </r>
    <r>
      <rPr>
        <rFont val="PT Sans"/>
        <color rgb="FF696158"/>
        <sz val="10.0"/>
      </rPr>
      <t xml:space="preserve"> (13 to 15 years old) for some or all of their lessons. Sweden's prime minister announced on December 18th that upper secondary school (gymnasium), would be taught via distance education until January 24th. The current recommendation for upper secondary schools (gymnasieskolor, usually for 16-18-year olds) to switch to remote learning was </t>
    </r>
    <r>
      <rPr>
        <rFont val="PT Sans"/>
        <color rgb="FF1155CC"/>
        <sz val="10.0"/>
        <u/>
      </rPr>
      <t>extended until April 1st</t>
    </r>
    <r>
      <rPr>
        <rFont val="PT Sans"/>
        <color rgb="FF696158"/>
        <sz val="10.0"/>
      </rPr>
      <t xml:space="preserve">. Starting </t>
    </r>
    <r>
      <rPr>
        <rFont val="PT Sans"/>
        <color rgb="FF1155CC"/>
        <sz val="10.0"/>
        <u/>
      </rPr>
      <t>April 1 2021, secondary schools can open doors to all students</t>
    </r>
    <r>
      <rPr>
        <rFont val="PT Sans"/>
        <color rgb="FF696158"/>
        <sz val="10.0"/>
      </rPr>
      <t>, though remote learning still offered.]</t>
    </r>
  </si>
  <si>
    <t>High schools closed in December until January due to a rise in covid cases.</t>
  </si>
  <si>
    <r>
      <rPr>
        <rFont val="PT Sans"/>
        <color rgb="FF333333"/>
        <sz val="10.0"/>
      </rPr>
      <t xml:space="preserve">Education unions have </t>
    </r>
    <r>
      <rPr>
        <rFont val="PT Sans"/>
        <color rgb="FF1155CC"/>
        <sz val="10.0"/>
        <u/>
      </rPr>
      <t>focused their efforts on emphasizing the role and safety of their members</t>
    </r>
    <r>
      <rPr>
        <rFont val="PT Sans"/>
        <color rgb="FF333333"/>
        <sz val="10.0"/>
      </rPr>
      <t xml:space="preserve">, since schools remain open to a large extent. In April, the National Union of Teachers called for teachers who belong to a corona virus risk group to be able to </t>
    </r>
    <r>
      <rPr>
        <rFont val="PT Sans"/>
        <color rgb="FF1155CC"/>
        <sz val="10.0"/>
        <u/>
      </rPr>
      <t>stay at home with their salaries paid by the state</t>
    </r>
    <r>
      <rPr>
        <rFont val="PT Sans"/>
        <color rgb="FF333333"/>
        <sz val="10.0"/>
      </rPr>
      <t>.</t>
    </r>
  </si>
  <si>
    <t>In schools, hygiene and distancing measures, as far as possible, will be put in place. In high schools, the start of each class is staggered, students are encouraged not to use public transport, and it will be possible to follow certain courses at a distance, on certain days of the year. Masks not mandatory.</t>
  </si>
  <si>
    <r>
      <rPr>
        <rFont val="PT Sans"/>
        <color rgb="FF1155CC"/>
        <sz val="10.0"/>
        <u/>
      </rPr>
      <t>Priority list</t>
    </r>
    <r>
      <rPr>
        <rFont val="PT Sans"/>
        <sz val="10.0"/>
      </rPr>
      <t>: The first group to be offered the vaccine are those living in nursing homes or receiving home care, members of the same household and staff who work with them. Next, vaccination will be offered to those 70 years old and above, adults with LSS interventions or on assistance allowance, as well as healthcare and nursing staff. The third phase will include other adults in risk groups and finally adults who do not belong to any risk group</t>
    </r>
  </si>
  <si>
    <t>https://www.folkhalsomyndigheten.se/the-public-health-agency-of-sweden/communicable-disease-control/covid-19/</t>
  </si>
  <si>
    <t>https://www.thelocal.se/20200511/how-swedens-schools-have-adapted-to-the-coronavirus</t>
  </si>
  <si>
    <r>
      <rPr>
        <rFont val="PT Sans"/>
        <color rgb="FF696158"/>
        <u/>
      </rPr>
      <t xml:space="preserve">https://www.reuters.com/article/us-health-coronavirus-sweden-schools/swedish-high-schools-to-re-open-on-june-15-pm-lofven-idUSKBN2351L1
</t>
    </r>
    <r>
      <rPr>
        <rFont val="PT Sans"/>
        <color rgb="FF1155CC"/>
        <u/>
      </rPr>
      <t>https://www.archyde.com/coronavirus-in-sweden-back-to-school-without-a-mask/</t>
    </r>
  </si>
  <si>
    <r>
      <rPr>
        <rFont val="PT Sans"/>
        <color rgb="FF696158"/>
        <sz val="10.0"/>
      </rPr>
      <t xml:space="preserve">Schools now on summer holidays. Start of school year expected to begin in August, though exact date depends on which canton you live in. </t>
    </r>
    <r>
      <rPr>
        <rFont val="PT Sans"/>
        <color rgb="FF1155CC"/>
        <sz val="10.0"/>
        <u/>
      </rPr>
      <t>Geneva</t>
    </r>
    <r>
      <rPr>
        <rFont val="PT Sans"/>
        <color rgb="FF696158"/>
        <sz val="10.0"/>
      </rPr>
      <t xml:space="preserve"> will go back starting August 30, 2021.
[Previousl</t>
    </r>
    <r>
      <rPr>
        <rFont val="PT Sans"/>
        <color rgb="FF696158"/>
        <sz val="10.0"/>
      </rPr>
      <t xml:space="preserve">y: </t>
    </r>
    <r>
      <rPr>
        <rFont val="PT Sans"/>
        <color rgb="FF1155CC"/>
        <sz val="10.0"/>
        <u/>
      </rPr>
      <t>Schools reopened on 11 May</t>
    </r>
    <r>
      <rPr>
        <rFont val="PT Sans"/>
        <color rgb="FF696158"/>
        <sz val="10.0"/>
      </rPr>
      <t xml:space="preserve"> and remained open until the end of the school year.</t>
    </r>
    <r>
      <rPr>
        <rFont val="PT Sans"/>
        <color rgb="FF696158"/>
        <sz val="10.0"/>
      </rPr>
      <t xml:space="preserve"> </t>
    </r>
    <r>
      <rPr>
        <rFont val="PT Sans"/>
        <color rgb="FF1155CC"/>
        <sz val="10.0"/>
        <u/>
      </rPr>
      <t>Phased opening of schools</t>
    </r>
    <r>
      <rPr>
        <rFont val="PT Sans"/>
        <color rgb="FF696158"/>
        <sz val="10.0"/>
      </rPr>
      <t xml:space="preserve"> across the country began on 10 August. The </t>
    </r>
    <r>
      <rPr>
        <rFont val="PT Sans"/>
        <color rgb="FF1155CC"/>
        <sz val="10.0"/>
        <u/>
      </rPr>
      <t>head of the cantonal directors of health has mooted school closures</t>
    </r>
    <r>
      <rPr>
        <rFont val="PT Sans"/>
        <color rgb="FF696158"/>
        <sz val="10.0"/>
      </rPr>
      <t xml:space="preserve"> in Switzerland if infection rates continue to rise, saying the country is 'running out of options' to stem the spread of the virus.]</t>
    </r>
  </si>
  <si>
    <t>After about two weeks, all children under the age of 15 or 16 began attending school every day (initially split system). Meanwhile, older students returned to class in smaller numbers on June 8, according to Switzerland's public broadcaster. However, some of those students opted to continue with distance education until the end of the school year.</t>
  </si>
  <si>
    <t>Classrooms were initially split into two groups. Every day, one cohort attended class while the other students tuned in from home, and vice versa. After about two weeks, all children under the age of 15 or 16 began attending school every day.</t>
  </si>
  <si>
    <r>
      <rPr>
        <rFont val="PT Sans"/>
      </rPr>
      <t xml:space="preserve">Two education unions, the Dachverband Lehrerinnen und Lehrer Schweiz (LCH) and the Syndicat des enseignants romands (SER), have </t>
    </r>
    <r>
      <rPr>
        <rFont val="PT Sans"/>
        <color rgb="FF1155CC"/>
        <u/>
      </rPr>
      <t>challenged policy and school decision-makers to learn from and implement the lessons learned from the COVID-19 pandemic</t>
    </r>
    <r>
      <rPr>
        <rFont val="PT Sans"/>
      </rPr>
      <t xml:space="preserve"> as schools prepare to reopen.</t>
    </r>
  </si>
  <si>
    <t>Some schools decided to stagger start times for primary-aged children to avoid large groups of parents congregating at one time. And teachers and administrators tried to keep students of different age groups separate.</t>
  </si>
  <si>
    <t>Swiss government did not require students up to the age of about 16 to physically distance, but adults and older teens were required to stay apart.
Though masks were not made mandatory, some Swiss cantons, or states, later introduced mask orders for older students.</t>
  </si>
  <si>
    <r>
      <rPr>
        <rFont val="PT Sans"/>
        <color rgb="FF1155CC"/>
        <sz val="10.0"/>
        <u/>
      </rPr>
      <t>List of vaccination priority</t>
    </r>
    <r>
      <rPr>
        <rFont val="PT Sans"/>
        <sz val="10.0"/>
      </rPr>
      <t xml:space="preserve"> includes people in communal facilities with an increased risk of infection and outbreaks (for example homes for the handicapped), but specific mention of teachers</t>
    </r>
  </si>
  <si>
    <t>https://www.cbc.ca/news/canada/british-columbia/switzerland-denmark-school-reopening-plan-covid-19-1.5683975</t>
  </si>
  <si>
    <t>https://uk.reuters.com/article/uk-health-coronavirus-swiss-education/swiss-back-to-school-angst-illustrates-worries-around-easing-lockdowns-idUKKBN22M0EJ</t>
  </si>
  <si>
    <r>
      <rPr>
        <rFont val="PT Sans"/>
        <color rgb="FF1155CC"/>
        <sz val="10.0"/>
        <u/>
      </rPr>
      <t>Schools opened at the end of August 2021</t>
    </r>
    <r>
      <rPr>
        <rFont val="PT Sans"/>
        <color rgb="FF696158"/>
        <sz val="10.0"/>
      </rPr>
      <t>.</t>
    </r>
    <r>
      <rPr>
        <rFont val="PT Sans"/>
        <color rgb="FF696158"/>
        <sz val="10.0"/>
      </rPr>
      <t xml:space="preserve">
</t>
    </r>
    <r>
      <rPr>
        <rFont val="PT Sans"/>
        <color rgb="FF696158"/>
        <sz val="10.0"/>
      </rPr>
      <t xml:space="preserve">
[Previously: Likely to remain closed until the end of the academic year. Secondary students will be able to sit for exams in perso</t>
    </r>
    <r>
      <rPr>
        <rFont val="PT Sans"/>
        <color rgb="FF696158"/>
        <sz val="10.0"/>
      </rPr>
      <t xml:space="preserve">n. </t>
    </r>
    <r>
      <rPr>
        <rFont val="PT Sans"/>
        <color rgb="FF1155CC"/>
        <sz val="10.0"/>
        <u/>
      </rPr>
      <t>School year was ended in April</t>
    </r>
    <r>
      <rPr>
        <rFont val="PT Sans"/>
        <color rgb="FF696158"/>
        <sz val="10.0"/>
      </rPr>
      <t xml:space="preserve"> and exams for primary and secondary students were held in June.</t>
    </r>
    <r>
      <rPr>
        <rFont val="PT Sans"/>
        <color rgb="FF696158"/>
        <sz val="10.0"/>
      </rPr>
      <t xml:space="preserve"> </t>
    </r>
    <r>
      <rPr>
        <rFont val="PT Sans"/>
        <color rgb="FF1155CC"/>
        <sz val="10.0"/>
        <u/>
      </rPr>
      <t>Schools reopened on 13 September nationwide</t>
    </r>
    <r>
      <rPr>
        <rFont val="PT Sans"/>
        <color rgb="FF696158"/>
        <sz val="10.0"/>
      </rPr>
      <t xml:space="preserve"> with safety measures in place. More than 21,000 children and almost 1,000 teachers and education staff have been affected by flooding in Syria that has reportedly damaged or destroyed nearly 120 schools. More tha</t>
    </r>
    <r>
      <rPr>
        <rFont val="PT Sans"/>
        <color rgb="FF696158"/>
        <sz val="10.0"/>
      </rPr>
      <t>n</t>
    </r>
    <r>
      <rPr>
        <rFont val="PT Sans"/>
        <color rgb="FF1155CC"/>
        <sz val="10.0"/>
        <u/>
      </rPr>
      <t xml:space="preserve"> two million children are already out of school in the region</t>
    </r>
    <r>
      <rPr>
        <rFont val="PT Sans"/>
        <color rgb="FF696158"/>
        <sz val="10.0"/>
      </rPr>
      <t xml:space="preserve"> because of the conflict, lack of funding and Covid-19 measures. </t>
    </r>
    <r>
      <rPr>
        <rFont val="PT Sans"/>
        <color rgb="FF1155CC"/>
        <sz val="10.0"/>
        <u/>
      </rPr>
      <t>Primary schools around Syria will close down indefinitely</t>
    </r>
    <r>
      <rPr>
        <rFont val="PT Sans"/>
        <color rgb="FF696158"/>
        <sz val="10.0"/>
      </rPr>
      <t xml:space="preserve"> next week (April 2021) amid a severe increase of coronavirus cases, while universities will suspend classes for only two weeks and high schools will remain open, the government announced. ]</t>
    </r>
  </si>
  <si>
    <r>
      <rPr>
        <rFont val="PT Sans"/>
        <color rgb="FF1155CC"/>
        <u/>
      </rPr>
      <t>Ministry set out guidelines</t>
    </r>
    <r>
      <rPr>
        <rFont val="PT Sans"/>
      </rPr>
      <t xml:space="preserve"> such as:Students will be required to wear a mask, and seats in classrooms are to be set at a safe distance apart. All classrooms, walls, floors, stairs and bathrooms of schools are being sanitized as well</t>
    </r>
  </si>
  <si>
    <r>
      <rPr>
        <rFont val="PT Sans"/>
        <color rgb="FF1155CC"/>
        <sz val="10.0"/>
        <u/>
      </rPr>
      <t>No details available</t>
    </r>
    <r>
      <rPr>
        <rFont val="PT Sans"/>
        <sz val="10.0"/>
      </rPr>
      <t xml:space="preserve"> from government as of 31 January, 2021.</t>
    </r>
  </si>
  <si>
    <t>Action plan for basic and compulsory education</t>
  </si>
  <si>
    <t>https://wkow.com/2020/09/13/syrias-schools-open-amid-anti-coronavirus-measures/</t>
  </si>
  <si>
    <r>
      <rPr>
        <rFont val="PT Sans"/>
        <color rgb="FF696158"/>
        <sz val="10.0"/>
      </rPr>
      <t xml:space="preserve">The start of the </t>
    </r>
    <r>
      <rPr>
        <rFont val="PT Sans"/>
        <color rgb="FF1155CC"/>
        <sz val="10.0"/>
        <u/>
      </rPr>
      <t>next academic year expected to begin September 1, 2021</t>
    </r>
    <r>
      <rPr>
        <rFont val="PT Sans"/>
        <color rgb="FF696158"/>
        <sz val="10.0"/>
      </rPr>
      <t>, two days later than originally planned.
[Previously: Schools were originally scheduled to open 11 February. This was postponed, an</t>
    </r>
    <r>
      <rPr>
        <rFont val="PT Sans"/>
        <color rgb="FF696158"/>
        <sz val="10.0"/>
      </rPr>
      <t xml:space="preserve">d </t>
    </r>
    <r>
      <rPr>
        <rFont val="PT Sans"/>
        <color rgb="FF1155CC"/>
        <sz val="10.0"/>
        <u/>
      </rPr>
      <t>schools opened on 25 February.</t>
    </r>
    <r>
      <rPr>
        <rFont val="PT Sans"/>
        <color rgb="FF696158"/>
        <sz val="10.0"/>
      </rPr>
      <t xml:space="preserve"> New academic year began on 31 August, 2020. Taiwan has avoided a large-scale outbreak and </t>
    </r>
    <r>
      <rPr>
        <rFont val="PT Sans"/>
        <color rgb="FF1155CC"/>
        <sz val="10.0"/>
        <u/>
      </rPr>
      <t>has never ordered the closure of schools</t>
    </r>
    <r>
      <rPr>
        <rFont val="PT Sans"/>
        <color rgb="FF696158"/>
        <sz val="10.0"/>
      </rPr>
      <t xml:space="preserve">, restaurants, or most businesses.  Every school in the country </t>
    </r>
    <r>
      <rPr>
        <rFont val="PT Sans"/>
        <color rgb="FF1155CC"/>
        <sz val="10.0"/>
        <u/>
      </rPr>
      <t>closed and switched to distance learning</t>
    </r>
    <r>
      <rPr>
        <rFont val="PT Sans"/>
        <color rgb="FF696158"/>
        <sz val="10.0"/>
      </rPr>
      <t xml:space="preserve"> beginning May 19, 2021 until May 28. </t>
    </r>
    <r>
      <rPr>
        <rFont val="PT Sans"/>
        <color rgb="FF1155CC"/>
        <sz val="10.0"/>
        <u/>
      </rPr>
      <t>Closures were extended</t>
    </r>
    <r>
      <rPr>
        <rFont val="PT Sans"/>
        <color rgb="FF696158"/>
        <sz val="10.0"/>
      </rPr>
      <t xml:space="preserve"> until at least June 14, 2021.]</t>
    </r>
  </si>
  <si>
    <t>Schools closed in May 2021 due to rising cases. Closures were extended.</t>
  </si>
  <si>
    <r>
      <rPr>
        <rFont val="PT Sans"/>
      </rPr>
      <t xml:space="preserve">Students receive temperature checks upon entering schools and wear masks. Desks were moved to allow for more distance. Some sports temporarily suspended to avoid bodily contact. </t>
    </r>
    <r>
      <rPr>
        <rFont val="PT Sans"/>
        <color rgb="FF1155CC"/>
        <u/>
      </rPr>
      <t>In new academic year, masks not mandatory if students in well ventilated areas and maintain social distance.</t>
    </r>
    <r>
      <rPr>
        <rFont val="PT Sans"/>
      </rPr>
      <t xml:space="preserve"> </t>
    </r>
  </si>
  <si>
    <t>Schools with 2 or more confirmed cases must cancel class.</t>
  </si>
  <si>
    <r>
      <rPr>
        <rFont val="PT Sans"/>
        <color rgb="FF1155CC"/>
        <sz val="10.0"/>
        <u/>
      </rPr>
      <t>The island will prioritize</t>
    </r>
    <r>
      <rPr>
        <rFont val="PT Sans"/>
        <sz val="10.0"/>
      </rPr>
      <t xml:space="preserve"> frontline health workers and essential personnel to receive the vaccine first, Yang said. Later on, the immunization campaign will target the elderly as well as those who have existing chronic illnesses.</t>
    </r>
  </si>
  <si>
    <r>
      <rPr>
        <rFont val="PT Sans"/>
      </rPr>
      <t>MoE allocated NT$400 million (US$13.2 million) to help universities affected by the COVID-19 pandemic (</t>
    </r>
    <r>
      <rPr>
        <rFont val="PT Sans"/>
        <color rgb="FF1155CC"/>
        <u/>
      </rPr>
      <t>source</t>
    </r>
    <r>
      <rPr>
        <rFont val="PT Sans"/>
      </rPr>
      <t>)</t>
    </r>
  </si>
  <si>
    <t>https://www.youtube.com/watch?v=Ri8QaQ3Wo6E</t>
  </si>
  <si>
    <t>https://www.businessinsider.com/photos-show-schools-reopening-around-the-world-coronavirus-2020-4?r=US&amp;IR=T</t>
  </si>
  <si>
    <r>
      <rPr>
        <rFont val="PT Sans"/>
        <color rgb="FF696158"/>
        <sz val="10.0"/>
      </rPr>
      <t xml:space="preserve">MoE released </t>
    </r>
    <r>
      <rPr>
        <rFont val="PT Sans"/>
        <color rgb="FF1155CC"/>
        <sz val="10.0"/>
        <u/>
      </rPr>
      <t>updates on how to adapt first graders</t>
    </r>
    <r>
      <rPr>
        <rFont val="PT Sans"/>
        <color rgb="FF696158"/>
        <sz val="10.0"/>
      </rPr>
      <t xml:space="preserve"> to the learning environment for this upcoming school year. 
[Previously: Schools will not reopen until August 2020. Schools reopened on 17 August 2020. ]</t>
    </r>
  </si>
  <si>
    <t>World Bank</t>
  </si>
  <si>
    <t>https://www.aljazeera.com/news/2020/08/tajikistan-reopens-schools-measures-prevent-covid-19-200817193947792.html</t>
  </si>
  <si>
    <r>
      <rPr>
        <rFont val="PT Sans"/>
        <color rgb="FF000000"/>
        <sz val="10.0"/>
        <u/>
      </rPr>
      <t xml:space="preserve">As </t>
    </r>
    <r>
      <rPr>
        <rFont val="PT Sans"/>
        <color rgb="FF1155CC"/>
        <sz val="10.0"/>
        <u/>
      </rPr>
      <t>schools re-open across the country today (July 5, 2021)</t>
    </r>
    <r>
      <rPr>
        <rFont val="PT Sans"/>
        <color rgb="FF000000"/>
        <sz val="10.0"/>
        <u/>
      </rPr>
      <t>, the government said that Tanzania was revising its earlier guidelines on curbing the spread of Covid-19. In a schedule issued for lessons and examinations by the Minister for Education, Science and Technology, Prof Joyce Ndalichako, ordered schools to cover the syllabus within a set time frame. She also asked schools to add two hours to compensate for the time lost by children during the lockdown period.
[Previously</t>
    </r>
    <r>
      <rPr>
        <rFont val="PT Sans"/>
        <color rgb="FF000000"/>
        <sz val="10.0"/>
        <u/>
      </rPr>
      <t xml:space="preserve">: </t>
    </r>
    <r>
      <rPr>
        <rFont val="PT Sans"/>
        <color rgb="FF1155CC"/>
        <sz val="10.0"/>
        <u/>
      </rPr>
      <t>Planned reopening of all schools on the 29th of Ju</t>
    </r>
    <r>
      <rPr>
        <rFont val="PT Sans"/>
        <color rgb="FF1155CC"/>
        <sz val="10.0"/>
        <u/>
      </rPr>
      <t>ne.</t>
    </r>
    <r>
      <rPr>
        <rFont val="PT Sans"/>
        <color rgb="FF000000"/>
        <sz val="10.0"/>
        <u/>
      </rPr>
      <t xml:space="preserve"> High schools and universities opened on June 1. All other schools </t>
    </r>
    <r>
      <rPr>
        <rFont val="PT Sans"/>
        <color rgb="FF1155CC"/>
        <sz val="10.0"/>
        <u/>
      </rPr>
      <t>opened as planned on 29th June</t>
    </r>
    <r>
      <rPr>
        <rFont val="PT Sans"/>
        <color rgb="FF1155CC"/>
        <sz val="10.0"/>
        <u/>
      </rPr>
      <t>.</t>
    </r>
    <r>
      <rPr>
        <rFont val="PT Sans"/>
        <color rgb="FF000000"/>
        <sz val="10.0"/>
        <u/>
      </rPr>
      <t xml:space="preserve"> New academic year began 1 September for both public and </t>
    </r>
    <r>
      <rPr>
        <rFont val="PT Sans"/>
        <color rgb="FF1155CC"/>
        <sz val="10.0"/>
        <u/>
      </rPr>
      <t>private schools</t>
    </r>
    <r>
      <rPr>
        <rFont val="PT Sans"/>
        <color rgb="FF000000"/>
        <sz val="10.0"/>
        <u/>
      </rPr>
      <t>. ]</t>
    </r>
  </si>
  <si>
    <t>High schools and univerities opened at the beginning of June with all other schools openeing at the end of the month.</t>
  </si>
  <si>
    <r>
      <rPr>
        <rFont val="PT Sans"/>
      </rPr>
      <t>Tanzanian President John Magufuli pledged full support for teachers and assured them that the</t>
    </r>
    <r>
      <rPr>
        <rFont val="PT Sans"/>
        <color rgb="FF1155CC"/>
        <u/>
      </rPr>
      <t xml:space="preserve"> government will continue paying their wages </t>
    </r>
    <r>
      <rPr>
        <rFont val="PT Sans"/>
      </rPr>
      <t>amid COVID-19 in a one-day general meeting of the Tanzania Teachers' Union (TTU).</t>
    </r>
  </si>
  <si>
    <t>The government has issued stringent measures to be followed even as schools are reopening to prevent the spread of the novel coronavirus among students.</t>
  </si>
  <si>
    <r>
      <rPr>
        <rFont val="PT Sans"/>
        <sz val="10.0"/>
      </rPr>
      <t xml:space="preserve">Gov </t>
    </r>
    <r>
      <rPr>
        <rFont val="PT Sans"/>
        <color rgb="FF1155CC"/>
        <sz val="10.0"/>
        <u/>
      </rPr>
      <t>not planning to administer</t>
    </r>
    <r>
      <rPr>
        <rFont val="PT Sans"/>
        <sz val="10.0"/>
      </rPr>
      <t xml:space="preserve"> any covid vaccine.</t>
    </r>
  </si>
  <si>
    <r>
      <rPr>
        <rFont val="PT Sans"/>
      </rPr>
      <t>Gov urged to set aside funds to support and improve online learning for students (</t>
    </r>
    <r>
      <rPr>
        <rFont val="PT Sans"/>
        <color rgb="FF1155CC"/>
        <u/>
      </rPr>
      <t>source</t>
    </r>
    <r>
      <rPr>
        <rFont val="PT Sans"/>
      </rPr>
      <t>)</t>
    </r>
  </si>
  <si>
    <r>
      <rPr>
        <rFont val="PT Sans"/>
        <color rgb="FF1155CC"/>
        <u/>
      </rPr>
      <t>$500 million loan</t>
    </r>
    <r>
      <rPr>
        <rFont val="PT Sans"/>
      </rPr>
      <t xml:space="preserve"> from World Bank</t>
    </r>
  </si>
  <si>
    <t>http://www.moe.go.tz/sw/component/k2/item/2607-tanzania-basic-education-sector-response-and-recovery-plan-due-to-effects-of-coronavirus-disease-covid-19.html</t>
  </si>
  <si>
    <t>https://www.facebook.com/moestvt</t>
  </si>
  <si>
    <t>https://www.youtube.com/watch?v=To1HU4Uk0CY</t>
  </si>
  <si>
    <t>https://www.africanews.com/2020/07/01/all-tanzania-schools-reopen-amid-strict-virus-protocols//</t>
  </si>
  <si>
    <r>
      <rPr>
        <rFont val="PT Sans"/>
        <color rgb="FF000000"/>
        <sz val="10.0"/>
        <u/>
      </rPr>
      <t xml:space="preserve">Gov </t>
    </r>
    <r>
      <rPr>
        <rFont val="PT Sans"/>
        <color rgb="FF1155CC"/>
        <sz val="10.0"/>
        <u/>
      </rPr>
      <t>extended tighter containment measures</t>
    </r>
    <r>
      <rPr>
        <rFont val="PT Sans"/>
        <color rgb="FF000000"/>
        <sz val="10.0"/>
        <u/>
      </rPr>
      <t xml:space="preserve"> in the capital and high-risk provinces probably until the end of August.
[Previously</t>
    </r>
    <r>
      <rPr>
        <rFont val="PT Sans"/>
        <color rgb="FF000000"/>
        <sz val="10.0"/>
        <u/>
      </rPr>
      <t>:</t>
    </r>
    <r>
      <rPr>
        <rFont val="PT Sans"/>
        <color rgb="FF1155CC"/>
        <sz val="10.0"/>
        <u/>
      </rPr>
      <t xml:space="preserve"> Schools scheduled to open July </t>
    </r>
    <r>
      <rPr>
        <rFont val="PT Sans"/>
        <color rgb="FF1155CC"/>
        <sz val="10.0"/>
        <u/>
      </rPr>
      <t>1.</t>
    </r>
    <r>
      <rPr>
        <rFont val="PT Sans"/>
        <color rgb="FF000000"/>
        <sz val="10.0"/>
        <u/>
      </rPr>
      <t xml:space="preserve"> Partial reopening of school on 1 July wit</t>
    </r>
    <r>
      <rPr>
        <rFont val="PT Sans"/>
        <color rgb="FF000000"/>
        <sz val="10.0"/>
        <u/>
      </rPr>
      <t xml:space="preserve">h </t>
    </r>
    <r>
      <rPr>
        <rFont val="PT Sans"/>
        <color rgb="FF1155CC"/>
        <sz val="10.0"/>
        <u/>
      </rPr>
      <t>strict social distancing rul</t>
    </r>
    <r>
      <rPr>
        <rFont val="PT Sans"/>
        <color rgb="FF1155CC"/>
        <sz val="10.0"/>
        <u/>
      </rPr>
      <t>es</t>
    </r>
    <r>
      <rPr>
        <rFont val="PT Sans"/>
        <color rgb="FF000000"/>
        <sz val="10.0"/>
        <u/>
      </rPr>
      <t xml:space="preserve">. Starting 13 August, </t>
    </r>
    <r>
      <rPr>
        <rFont val="PT Sans"/>
        <color rgb="FF1155CC"/>
        <sz val="10.0"/>
        <u/>
      </rPr>
      <t>all schools will be allowed to function without any capacity limits</t>
    </r>
    <r>
      <rPr>
        <rFont val="PT Sans"/>
        <color rgb="FF000000"/>
        <sz val="10.0"/>
        <u/>
      </rPr>
      <t xml:space="preserve"> or social distancing rules. Schools under the administration of Bangkok Metropolitan Administration (BMA) have been </t>
    </r>
    <r>
      <rPr>
        <rFont val="PT Sans"/>
        <color rgb="FF1155CC"/>
        <sz val="10.0"/>
        <u/>
      </rPr>
      <t>ordered closed for two weeks</t>
    </r>
    <r>
      <rPr>
        <rFont val="PT Sans"/>
        <color rgb="FF000000"/>
        <sz val="10.0"/>
        <u/>
      </rPr>
      <t xml:space="preserve">. These </t>
    </r>
    <r>
      <rPr>
        <rFont val="PT Sans"/>
        <color rgb="FF1155CC"/>
        <sz val="10.0"/>
        <u/>
      </rPr>
      <t>closures were extended</t>
    </r>
    <r>
      <rPr>
        <rFont val="PT Sans"/>
        <color rgb="FF000000"/>
        <sz val="10.0"/>
        <u/>
      </rPr>
      <t xml:space="preserve"> for about a month. Thailand’s school classrooms have </t>
    </r>
    <r>
      <rPr>
        <rFont val="PT Sans"/>
        <color rgb="FF1155CC"/>
        <sz val="10.0"/>
        <u/>
      </rPr>
      <t>started the path to a gradual re-opening in February</t>
    </r>
    <r>
      <rPr>
        <rFont val="PT Sans"/>
        <color rgb="FF000000"/>
        <sz val="10.0"/>
        <u/>
      </rPr>
      <t xml:space="preserve">. Some </t>
    </r>
    <r>
      <rPr>
        <rFont val="PT Sans"/>
        <color rgb="FF1155CC"/>
        <sz val="10.0"/>
        <u/>
      </rPr>
      <t>international schools began closing</t>
    </r>
    <r>
      <rPr>
        <rFont val="PT Sans"/>
        <color rgb="FF000000"/>
        <sz val="10.0"/>
        <u/>
      </rPr>
      <t xml:space="preserve"> early April 2021. The Thai </t>
    </r>
    <r>
      <rPr>
        <rFont val="PT Sans"/>
        <color rgb="FF1155CC"/>
        <sz val="10.0"/>
        <u/>
      </rPr>
      <t xml:space="preserve">government closed all schools again </t>
    </r>
    <r>
      <rPr>
        <rFont val="PT Sans"/>
        <color rgb="FF000000"/>
        <sz val="10.0"/>
        <u/>
      </rPr>
      <t>starting Sunday April 18, 2021. All primary and secondary schools were</t>
    </r>
    <r>
      <rPr>
        <rFont val="PT Sans"/>
        <color rgb="FF1155CC"/>
        <sz val="10.0"/>
        <u/>
      </rPr>
      <t xml:space="preserve"> tentatively scheduled to reopen on May 17 2021</t>
    </r>
    <r>
      <rPr>
        <rFont val="PT Sans"/>
        <color rgb="FF000000"/>
        <sz val="10.0"/>
        <u/>
      </rPr>
      <t xml:space="preserve">. This start of the </t>
    </r>
    <r>
      <rPr>
        <rFont val="PT Sans"/>
        <color rgb="FF1155CC"/>
        <sz val="10.0"/>
        <u/>
      </rPr>
      <t>new term was delayed</t>
    </r>
    <r>
      <rPr>
        <rFont val="PT Sans"/>
        <color rgb="FF000000"/>
        <sz val="10.0"/>
        <u/>
      </rPr>
      <t xml:space="preserve"> to June 1, and later to June 14, though schools in certain zones can reopen.]</t>
    </r>
  </si>
  <si>
    <r>
      <rPr>
        <rFont val="PT Sans"/>
        <color rgb="FF696158"/>
        <sz val="10.0"/>
      </rPr>
      <t>Due to outbreaks, schools closed in Bangkok for two weeks in January. Schools in other part of the countries (</t>
    </r>
    <r>
      <rPr>
        <rFont val="PT Sans"/>
        <color rgb="FF1155CC"/>
        <sz val="10.0"/>
        <u/>
      </rPr>
      <t>such as Phuket</t>
    </r>
    <r>
      <rPr>
        <rFont val="PT Sans"/>
        <color rgb="FF696158"/>
        <sz val="10.0"/>
      </rPr>
      <t>) closed a week later for two weeks to help curb spread of virus. Schools closed again in April 2021.</t>
    </r>
  </si>
  <si>
    <t>Beginning 1 July, schools were required to ensure a distance of 1.5 meters between students with per class-room capacity limited to 25. Some large schools required students to attend classes on alternate days to avoid overcrowding.</t>
  </si>
  <si>
    <r>
      <rPr>
        <rFont val="PT Sans"/>
        <color rgb="FF1155CC"/>
        <sz val="10.0"/>
        <u/>
      </rPr>
      <t>Priority list</t>
    </r>
    <r>
      <rPr>
        <rFont val="PT Sans"/>
        <sz val="10.0"/>
      </rPr>
      <t>: Health workers in Samut Sakhon province, the epicentre of the latest outbreak, would be the first to be inoculated, then elderly and people with chronic diseases.</t>
    </r>
  </si>
  <si>
    <r>
      <rPr>
        <rFont val="PT Sans"/>
      </rPr>
      <t>The Equitable Education Fund (EEF) has allocated a Bt2.04- billion budget to relieve the burden of poor students whose parents have been impacted financially by the Covid-19 crisis (</t>
    </r>
    <r>
      <rPr>
        <rFont val="PT Sans"/>
        <color rgb="FF1155CC"/>
        <u/>
      </rPr>
      <t>source</t>
    </r>
    <r>
      <rPr>
        <rFont val="PT Sans"/>
      </rPr>
      <t>)</t>
    </r>
  </si>
  <si>
    <t>http://www.en.moe.go.th/enMoe2017/</t>
  </si>
  <si>
    <t>https://www.facebook.com/MinistryofEducationThailand/</t>
  </si>
  <si>
    <t>https://www.thejakartapost.com/seasia/2020/07/01/thailand-schools-reopen-with-strict-hygiene-rules.html</t>
  </si>
  <si>
    <t>https://www.bloomberg.com/news/articles/2020-08-07/thailand-to-fully-open-schools-next-week-with-virus-under-check</t>
  </si>
  <si>
    <r>
      <rPr>
        <rFont val="PT Sans"/>
        <color rgb="FF696158"/>
        <sz val="10.0"/>
      </rPr>
      <t xml:space="preserve">Many primary and secondary schools forced to close for months in Timor-Leste’s worst-hit Covid-19 areas </t>
    </r>
    <r>
      <rPr>
        <rFont val="PT Sans"/>
        <color rgb="FF1155CC"/>
        <sz val="10.0"/>
        <u/>
      </rPr>
      <t>will be allowed to reopen next week</t>
    </r>
    <r>
      <rPr>
        <rFont val="PT Sans"/>
        <color rgb="FF696158"/>
        <sz val="10.0"/>
      </rPr>
      <t>, the government says. The schools in the capital Dili and the second-largest city, Baucau, which were closed in March, will begin reopening on July 19 2021, Education Youth and Sports Minister Armindo Maia told reporters on July 15 2021. However, only schools where over 70 percent of teachers and staff have been vaccinated can reopen.
[Previously</t>
    </r>
    <r>
      <rPr>
        <rFont val="PT Sans"/>
        <color rgb="FF696158"/>
        <sz val="10.0"/>
      </rPr>
      <t xml:space="preserve">: </t>
    </r>
    <r>
      <rPr>
        <rFont val="PT Sans"/>
        <color rgb="FF1155CC"/>
        <sz val="10.0"/>
        <u/>
      </rPr>
      <t>Schools scheduled to start on 15 June 2020.</t>
    </r>
    <r>
      <rPr>
        <rFont val="PT Sans"/>
        <color rgb="FF696158"/>
        <sz val="10.0"/>
      </rPr>
      <t xml:space="preserve"> Since then</t>
    </r>
    <r>
      <rPr>
        <rFont val="PT Sans"/>
        <color rgb="FF696158"/>
        <sz val="10.0"/>
      </rPr>
      <t xml:space="preserve">, </t>
    </r>
    <r>
      <rPr>
        <rFont val="PT Sans"/>
        <color rgb="FF1155CC"/>
        <sz val="10.0"/>
        <u/>
      </rPr>
      <t>80% of schools have reopened</t>
    </r>
    <r>
      <rPr>
        <rFont val="PT Sans"/>
        <color rgb="FF696158"/>
        <sz val="10.0"/>
      </rPr>
      <t>, with gov predicting all schools having requirments completed by the end of July. The country has been using a</t>
    </r>
    <r>
      <rPr>
        <rFont val="PT Sans"/>
        <color rgb="FF696158"/>
        <sz val="10.0"/>
      </rPr>
      <t xml:space="preserve">n </t>
    </r>
    <r>
      <rPr>
        <rFont val="PT Sans"/>
        <color rgb="FF1155CC"/>
        <sz val="10.0"/>
        <u/>
      </rPr>
      <t>online learning platform</t>
    </r>
    <r>
      <rPr>
        <rFont val="PT Sans"/>
        <color rgb="FF696158"/>
        <sz val="10.0"/>
      </rPr>
      <t xml:space="preserve"> for its distance learning. Check MoE page for updates.]</t>
    </r>
  </si>
  <si>
    <t>Schools considered safe to reopen and that passed requirments laid out by government opened first.</t>
  </si>
  <si>
    <t>Apart from providing masks and hand sanitizers for students, the students would be made to wash their hands at the school gates.</t>
  </si>
  <si>
    <r>
      <rPr>
        <rFont val="PT Sans"/>
        <sz val="10.0"/>
      </rPr>
      <t xml:space="preserve">The </t>
    </r>
    <r>
      <rPr>
        <rFont val="PT Sans"/>
        <color rgb="FF1155CC"/>
        <sz val="10.0"/>
        <u/>
      </rPr>
      <t>Timorese Government announced that it plans to start vaccination</t>
    </r>
    <r>
      <rPr>
        <rFont val="PT Sans"/>
        <sz val="10.0"/>
      </rPr>
      <t xml:space="preserve"> in May, using the AstraZeneca vaccine, and initially targeting health sector employees and the most vulnerable citizens. No mention of teachers.</t>
    </r>
  </si>
  <si>
    <r>
      <rPr>
        <rFont val="PT Sans"/>
      </rPr>
      <t>Received US$3.5 mil grant from GPE to expand distance learning (</t>
    </r>
    <r>
      <rPr>
        <rFont val="PT Sans"/>
        <color rgb="FF1155CC"/>
        <u/>
      </rPr>
      <t>source</t>
    </r>
    <r>
      <rPr>
        <rFont val="PT Sans"/>
      </rPr>
      <t>) // In late March 2020, the UNICEF office in Timor-Leste received a GPE grant of US$70,000 to support the Ministry of Education in planning its response to the coronavirus (COVID-19) pandemic (</t>
    </r>
    <r>
      <rPr>
        <rFont val="PT Sans"/>
        <color rgb="FF1155CC"/>
        <u/>
      </rPr>
      <t>source</t>
    </r>
    <r>
      <rPr>
        <rFont val="PT Sans"/>
      </rPr>
      <t xml:space="preserve">) </t>
    </r>
  </si>
  <si>
    <t>https://www.globalpartnership.org/blog/timor-leste-school-goes-home-during-coronavirus</t>
  </si>
  <si>
    <r>
      <rPr>
        <rFont val="PT Sans"/>
        <color rgb="FF1155CC"/>
        <u/>
      </rPr>
      <t>http://www.tatoli.tl/en/2020/07/21/timor-leste-80-of-schools-reopen/.</t>
    </r>
    <r>
      <rPr>
        <rFont val="PT Sans"/>
        <color rgb="FF000000"/>
      </rPr>
      <t xml:space="preserve">         </t>
    </r>
    <r>
      <rPr>
        <rFont val="PT Sans"/>
        <color rgb="FF1155CC"/>
        <u/>
      </rPr>
      <t>https://www.ucanews.com/news/schools-in-timor-leste-set-to-reopen/88312</t>
    </r>
  </si>
  <si>
    <r>
      <rPr>
        <rFont val="PT Sans"/>
        <color rgb="FF696158"/>
        <sz val="10.0"/>
      </rPr>
      <t xml:space="preserve">Government </t>
    </r>
    <r>
      <rPr>
        <rFont val="PT Sans"/>
        <color rgb="FF1155CC"/>
        <sz val="10.0"/>
        <u/>
      </rPr>
      <t>banned summer tutoring lessons</t>
    </r>
    <r>
      <rPr>
        <rFont val="PT Sans"/>
        <color rgb="FF696158"/>
        <sz val="10.0"/>
      </rPr>
      <t xml:space="preserve"> from private teachers. 
[Previously: </t>
    </r>
    <r>
      <rPr>
        <rFont val="PT Sans"/>
        <color rgb="FF1155CC"/>
        <sz val="10.0"/>
        <u/>
      </rPr>
      <t>Schools reopened for university and secondary school exam student</t>
    </r>
    <r>
      <rPr>
        <rFont val="PT Sans"/>
        <color rgb="FF696158"/>
        <sz val="10.0"/>
      </rPr>
      <t>s. "Resumption of lessons only concerns students who must pass an exam, the Bac or BEPC, in particular.</t>
    </r>
    <r>
      <rPr>
        <rFont val="PT Sans"/>
        <color rgb="FF696158"/>
        <sz val="10.0"/>
      </rPr>
      <t xml:space="preserve">" </t>
    </r>
    <r>
      <rPr>
        <rFont val="PT Sans"/>
        <color rgb="FF1155CC"/>
        <sz val="10.0"/>
        <u/>
      </rPr>
      <t>BAC exams began Tuesday 15 September.</t>
    </r>
    <r>
      <rPr>
        <rFont val="PT Sans"/>
        <color rgb="FF696158"/>
        <sz val="10.0"/>
      </rPr>
      <t xml:space="preserve"> Arrangements are being made for the </t>
    </r>
    <r>
      <rPr>
        <rFont val="PT Sans"/>
        <color rgb="FF1155CC"/>
        <sz val="10.0"/>
        <u/>
      </rPr>
      <t>beginning of the new school year</t>
    </r>
    <r>
      <rPr>
        <rFont val="PT Sans"/>
        <color rgb="FF696158"/>
        <sz val="10.0"/>
      </rPr>
      <t xml:space="preserve">. Students </t>
    </r>
    <r>
      <rPr>
        <rFont val="PT Sans"/>
        <color rgb="FF1155CC"/>
        <sz val="10.0"/>
        <u/>
      </rPr>
      <t>returned to school on Monday 2 November</t>
    </r>
    <r>
      <rPr>
        <rFont val="PT Sans"/>
        <color rgb="FF696158"/>
        <sz val="10.0"/>
      </rPr>
      <t xml:space="preserve"> 2020. Positive cases at The Lycée français de Lomé </t>
    </r>
    <r>
      <rPr>
        <rFont val="PT Sans"/>
        <color rgb="FF1155CC"/>
        <sz val="10.0"/>
        <u/>
      </rPr>
      <t>closed the school</t>
    </r>
    <r>
      <rPr>
        <rFont val="PT Sans"/>
        <color rgb="FF696158"/>
        <sz val="10.0"/>
      </rPr>
      <t xml:space="preserve"> from February 10 and until February 23.]</t>
    </r>
  </si>
  <si>
    <t xml:space="preserve">Opening only for university and secondary school exam students. </t>
  </si>
  <si>
    <r>
      <rPr>
        <rFont val="PT Sans"/>
      </rPr>
      <t xml:space="preserve">Education union calls for </t>
    </r>
    <r>
      <rPr>
        <rFont val="PT Sans"/>
        <color rgb="FF1155CC"/>
        <u/>
      </rPr>
      <t>improvements to living and working conditions</t>
    </r>
    <r>
      <rPr>
        <rFont val="PT Sans"/>
      </rPr>
      <t xml:space="preserve"> of private-sector teachers. Teacher decided </t>
    </r>
    <r>
      <rPr>
        <rFont val="PT Sans"/>
        <color rgb="FF1155CC"/>
        <u/>
      </rPr>
      <t>not to call a strike</t>
    </r>
    <r>
      <rPr>
        <rFont val="PT Sans"/>
      </rPr>
      <t xml:space="preserve"> for the first day of school in November.</t>
    </r>
  </si>
  <si>
    <r>
      <rPr>
        <rFont val="PT Sans"/>
        <color rgb="FF696158"/>
      </rPr>
      <t xml:space="preserve">"The classrooms have been rearranged with one student per table; wearing a mask is compulsory. Traffic should be limited to the maximum." Gov </t>
    </r>
    <r>
      <rPr>
        <rFont val="PT Sans"/>
        <color rgb="FF1155CC"/>
        <u/>
      </rPr>
      <t>subsidizing masks</t>
    </r>
    <r>
      <rPr>
        <rFont val="PT Sans"/>
        <color rgb="FF696158"/>
      </rPr>
      <t xml:space="preserve"> for students.</t>
    </r>
  </si>
  <si>
    <r>
      <rPr>
        <rFont val="PT Sans"/>
      </rPr>
      <t>Received a US$7 mil grant from GPE to support education continuity and girls education (</t>
    </r>
    <r>
      <rPr>
        <rFont val="PT Sans"/>
        <color rgb="FF1155CC"/>
        <u/>
      </rPr>
      <t>source</t>
    </r>
    <r>
      <rPr>
        <rFont val="PT Sans"/>
      </rPr>
      <t>) // In late March 2020, the UNICEF office in Togo received a GPE grant of US$70,000 to support the Ministry of Education with planning its response to the pandemic (</t>
    </r>
    <r>
      <rPr>
        <rFont val="PT Sans"/>
        <color rgb="FF1155CC"/>
        <u/>
      </rPr>
      <t>source</t>
    </r>
    <r>
      <rPr>
        <rFont val="PT Sans"/>
      </rPr>
      <t>)</t>
    </r>
  </si>
  <si>
    <t>https://www.republicoftogo.com/Toutes-les-rubriques/Education/Retour-en-cours</t>
  </si>
  <si>
    <t>https://www.republicoftogo.com/Toutes-les-rubriques/Medias/Les-cours-reprennent-mais-pas-pour-tout-le-monde</t>
  </si>
  <si>
    <r>
      <rPr>
        <rFont val="PT Sans"/>
        <color rgb="FF696158"/>
        <sz val="10.0"/>
      </rPr>
      <t xml:space="preserve">This month (June 2021), the Ministry of Education and Training will begin providing Tongan educators, parents, and carers with </t>
    </r>
    <r>
      <rPr>
        <rFont val="PT Sans"/>
        <color rgb="FF1155CC"/>
        <sz val="10.0"/>
        <u/>
      </rPr>
      <t>tools to ensure children do not miss out on an education due to the pandemic or natural disaster</t>
    </r>
    <r>
      <rPr>
        <rFont val="PT Sans"/>
        <color rgb="FF696158"/>
        <sz val="10.0"/>
      </rPr>
      <t>. In partnership with the Australian Department of Foreign Affairs and Trade, Inclusive Education, and Save the Children, the Ministry of Education and Training will be working to mitigate the impact of COVID-19 or natural disaster on Tonga’s education sector, by implementing programs that will include flexible and distant learning guides for students, parents, and carers, and prepared audio and video lessons in line with the current syllabus.
[Previously: Schools reopened April 14 after no cases were confirmed in Tonga. Schools have remained open as the island nation has</t>
    </r>
    <r>
      <rPr>
        <rFont val="PT Sans"/>
        <color rgb="FF1155CC"/>
        <sz val="10.0"/>
        <u/>
      </rPr>
      <t xml:space="preserve"> zero covid cases and a srict travel ban</t>
    </r>
    <r>
      <rPr>
        <rFont val="PT Sans"/>
        <color rgb="FF696158"/>
        <sz val="10.0"/>
      </rPr>
      <t>.]</t>
    </r>
  </si>
  <si>
    <r>
      <rPr>
        <rFont val="PT Sans"/>
      </rPr>
      <t>Gov and World Bank provided a conditional cash transfer to address financial contrants for parents in keeping their children in secondary school (</t>
    </r>
    <r>
      <rPr>
        <rFont val="PT Sans"/>
        <color rgb="FF1155CC"/>
        <u/>
      </rPr>
      <t>source</t>
    </r>
    <r>
      <rPr>
        <rFont val="PT Sans"/>
      </rPr>
      <t>)</t>
    </r>
  </si>
  <si>
    <t>https://matangitonga.to/2020/04/13/tonga-risks-outbreak-covid</t>
  </si>
  <si>
    <r>
      <rPr>
        <rFont val="PT Sans"/>
        <color rgb="FF000000"/>
        <sz val="10.0"/>
        <u/>
      </rPr>
      <t xml:space="preserve">Schools returned for classes using a </t>
    </r>
    <r>
      <rPr>
        <rFont val="PT Sans"/>
        <color rgb="FF1155CC"/>
        <sz val="10.0"/>
        <u/>
      </rPr>
      <t xml:space="preserve">virtual format </t>
    </r>
    <r>
      <rPr>
        <rFont val="PT Sans"/>
        <color rgb="FF000000"/>
        <sz val="10.0"/>
        <u/>
      </rPr>
      <t>on September 6, 2021.
[Previously</t>
    </r>
    <r>
      <rPr>
        <rFont val="PT Sans"/>
        <color rgb="FF1155CC"/>
        <sz val="10.0"/>
        <u/>
      </rPr>
      <t>: Schools to reopen July 20 for secondary students to prepare for exams planned for Aug 20.</t>
    </r>
    <r>
      <rPr>
        <rFont val="PT Sans"/>
        <color rgb="FF000000"/>
        <sz val="10.0"/>
        <u/>
      </rPr>
      <t xml:space="preserve"> Other levels will not go back this academic year. Next academic year scheduled to begin </t>
    </r>
    <r>
      <rPr>
        <rFont val="PT Sans"/>
        <color rgb="FF1155CC"/>
        <sz val="10.0"/>
        <u/>
      </rPr>
      <t>September 1.</t>
    </r>
    <r>
      <rPr>
        <rFont val="PT Sans"/>
        <color rgb="FF000000"/>
        <sz val="10.0"/>
        <u/>
      </rPr>
      <t xml:space="preserve"> School buildings still closed as </t>
    </r>
    <r>
      <rPr>
        <rFont val="PT Sans"/>
        <color rgb="FF1155CC"/>
        <sz val="10.0"/>
        <u/>
      </rPr>
      <t>new academic year began virtually in September</t>
    </r>
    <r>
      <rPr>
        <rFont val="PT Sans"/>
        <color rgb="FF000000"/>
        <sz val="10.0"/>
        <u/>
      </rPr>
      <t>. Those students who could not participate online were given printed p</t>
    </r>
    <r>
      <rPr>
        <rFont val="PT Sans"/>
        <color rgb="FF1155CC"/>
        <sz val="10.0"/>
        <u/>
      </rPr>
      <t>will return to their physical classrooms at the start of Term III on April 12th, 2021</t>
    </r>
    <r>
      <rPr>
        <rFont val="PT Sans"/>
        <color rgb="FF000000"/>
        <sz val="10.0"/>
        <u/>
      </rPr>
      <t xml:space="preserve">ackets. The reopening was met with </t>
    </r>
    <r>
      <rPr>
        <rFont val="PT Sans"/>
        <color rgb="FF1155CC"/>
        <sz val="10.0"/>
        <u/>
      </rPr>
      <t>mixed reviews from parents</t>
    </r>
    <r>
      <rPr>
        <rFont val="PT Sans"/>
        <color rgb="FF000000"/>
        <sz val="10.0"/>
        <u/>
      </rPr>
      <t xml:space="preserve">. Schools reopened virtually on January 4, 2021. The </t>
    </r>
    <r>
      <rPr>
        <rFont val="PT Sans"/>
        <color rgb="FF1155CC"/>
        <sz val="10.0"/>
        <u/>
      </rPr>
      <t>Prime Minister announced</t>
    </r>
    <r>
      <rPr>
        <rFont val="PT Sans"/>
        <color rgb="FF000000"/>
        <sz val="10.0"/>
        <u/>
      </rPr>
      <t xml:space="preserve"> that if the number of covid cases stays low, from February 8th 2021 Primary School - Standard Five students only and Secondary School - Forms Four to Six students only will be a</t>
    </r>
    <r>
      <rPr>
        <rFont val="PT Sans"/>
        <color rgb="FF000000"/>
        <sz val="10.0"/>
        <u/>
      </rPr>
      <t>llowed to return to in-person learning. In February, only Secondary school students reopene</t>
    </r>
    <r>
      <rPr>
        <rFont val="PT Sans"/>
        <color rgb="FF000000"/>
        <sz val="10.0"/>
        <u/>
      </rPr>
      <t>d using a hybrid system: students continue classes online, but report to school for the c</t>
    </r>
    <r>
      <rPr>
        <rFont val="PT Sans"/>
        <color rgb="FF000000"/>
        <sz val="10.0"/>
        <u/>
      </rPr>
      <t xml:space="preserve">ompletion </t>
    </r>
    <r>
      <rPr>
        <rFont val="PT Sans"/>
        <color rgb="FF000000"/>
        <sz val="10.0"/>
        <u/>
      </rPr>
      <t>of Practicals, SBAs and Internal Ass</t>
    </r>
    <r>
      <rPr>
        <rFont val="PT Sans"/>
        <color rgb="FF000000"/>
        <sz val="10.0"/>
        <u/>
      </rPr>
      <t xml:space="preserve">essments. Physical teaching classes only when </t>
    </r>
    <r>
      <rPr>
        <rFont val="PT Sans"/>
        <color rgb="FF000000"/>
        <sz val="10.0"/>
        <u/>
      </rPr>
      <t>absolutely necessary. At the primary level, Standard 5 students ONLY w</t>
    </r>
    <r>
      <rPr>
        <rFont val="PT Sans"/>
        <color rgb="FF000000"/>
        <sz val="10.0"/>
        <u/>
      </rPr>
      <t>ill return to their physical classrooms at the start of Term III on April 12th, 2021.</t>
    </r>
    <r>
      <rPr>
        <rFont val="PT Sans"/>
        <color rgb="FF000000"/>
        <sz val="10.0"/>
        <u/>
      </rPr>
      <t xml:space="preserve"> Secondary Schools were </t>
    </r>
    <r>
      <rPr>
        <rFont val="PT Sans"/>
        <color rgb="FF1155CC"/>
        <sz val="10.0"/>
        <u/>
      </rPr>
      <t>allowed to conduct face to face sessions for students of Forms 5 &amp; 6 only where ABSOLUTELY necessary</t>
    </r>
    <r>
      <rPr>
        <rFont val="PT Sans"/>
        <color rgb="FF000000"/>
        <sz val="10.0"/>
        <u/>
      </rPr>
      <t xml:space="preserve"> to complete practical subject components for 2021 examinations. Schools now on </t>
    </r>
    <r>
      <rPr>
        <rFont val="PT Sans"/>
        <color rgb="FF1155CC"/>
        <sz val="10.0"/>
        <u/>
      </rPr>
      <t>summer holidays</t>
    </r>
    <r>
      <rPr>
        <rFont val="PT Sans"/>
        <color rgb="FF000000"/>
        <sz val="10.0"/>
        <u/>
      </rPr>
      <t>.  ]</t>
    </r>
  </si>
  <si>
    <t xml:space="preserve"> Schools to reopen July 20 for secondary students to prepare for exams planned for Aug 20. Other levels will not go back this academic year.</t>
  </si>
  <si>
    <r>
      <rPr>
        <rFont val="PT Sans"/>
      </rPr>
      <t xml:space="preserve">Six weeks after schools across the country were closed as a result of COVID-19, the Ministry of Education and the T&amp;T Unified Teachers’ Association (TTUTA) </t>
    </r>
    <r>
      <rPr>
        <rFont val="PT Sans"/>
        <color rgb="FF1155CC"/>
        <u/>
      </rPr>
      <t>continue to wrangle about the way forward on the issue of homeschooling</t>
    </r>
    <r>
      <rPr>
        <rFont val="PT Sans"/>
      </rPr>
      <t xml:space="preserve"> the more than 200,000 children throughout the country via online methods. TTUTA reminded the </t>
    </r>
    <r>
      <rPr>
        <rFont val="PT Sans"/>
        <color rgb="FF1155CC"/>
        <u/>
      </rPr>
      <t>Ministry of Education that it has a legal responsibility to ensure a safe working environment for teachers</t>
    </r>
    <r>
      <rPr>
        <rFont val="PT Sans"/>
      </rPr>
      <t xml:space="preserve"> after two schools closed due to COVID cases.</t>
    </r>
  </si>
  <si>
    <r>
      <rPr>
        <rFont val="PT Sans"/>
        <color rgb="FF1155CC"/>
        <sz val="10.0"/>
        <u/>
      </rPr>
      <t>Gov has only shared</t>
    </r>
    <r>
      <rPr>
        <rFont val="PT Sans"/>
        <sz val="10.0"/>
      </rPr>
      <t xml:space="preserve"> that healthcare and elderly care providers would be in the first group for vaccination</t>
    </r>
  </si>
  <si>
    <r>
      <rPr>
        <rFont val="PT Sans"/>
        <color rgb="FF696158"/>
        <sz val="10.0"/>
      </rPr>
      <t xml:space="preserve">About </t>
    </r>
    <r>
      <rPr>
        <rFont val="PT Sans"/>
        <color rgb="FF1155CC"/>
        <sz val="10.0"/>
        <u/>
      </rPr>
      <t>100 COVID-19 fatalities have been reported in schools during the 2020/2021 school year</t>
    </r>
    <r>
      <rPr>
        <rFont val="PT Sans"/>
        <color rgb="FF696158"/>
        <sz val="10.0"/>
      </rPr>
      <t>, Education Minister Fethi Slaouti said at the Forum of Careers for Baccalaureate Graduates' Orientation, held by VTC on July 12-13 2021.
[Previously: Students in the final year of secondary in some areas returned May 29 to prepare for exams. Other levels will not return until the following school year</t>
    </r>
    <r>
      <rPr>
        <rFont val="PT Sans"/>
        <color rgb="FF696158"/>
        <sz val="10.0"/>
      </rPr>
      <t xml:space="preserve">. </t>
    </r>
    <r>
      <rPr>
        <rFont val="PT Sans"/>
        <color rgb="FF1155CC"/>
        <sz val="10.0"/>
        <u/>
      </rPr>
      <t>New academic year began on 15 September</t>
    </r>
    <r>
      <rPr>
        <rFont val="PT Sans"/>
        <color rgb="FF696158"/>
        <sz val="10.0"/>
      </rPr>
      <t xml:space="preserve"> with students attending in-person classes. </t>
    </r>
    <r>
      <rPr>
        <rFont val="PT Sans"/>
        <color rgb="FF1155CC"/>
        <sz val="10.0"/>
        <u/>
      </rPr>
      <t>Schools closed from October 28 to November 9</t>
    </r>
    <r>
      <rPr>
        <rFont val="PT Sans"/>
        <color rgb="FF696158"/>
        <sz val="10.0"/>
      </rPr>
      <t xml:space="preserve">. National </t>
    </r>
    <r>
      <rPr>
        <rFont val="PT Sans"/>
        <color rgb="FF1155CC"/>
        <sz val="10.0"/>
        <u/>
      </rPr>
      <t>lockdown in January forced schools to close</t>
    </r>
    <r>
      <rPr>
        <rFont val="PT Sans"/>
        <color rgb="FF696158"/>
        <sz val="10.0"/>
      </rPr>
      <t xml:space="preserve"> until Janaury 25. Schools </t>
    </r>
    <r>
      <rPr>
        <rFont val="PT Sans"/>
        <color rgb="FF1155CC"/>
        <sz val="10.0"/>
        <u/>
      </rPr>
      <t xml:space="preserve">closed again in April </t>
    </r>
    <r>
      <rPr>
        <rFont val="PT Sans"/>
        <color rgb="FF696158"/>
        <sz val="10.0"/>
      </rPr>
      <t xml:space="preserve"> 2021 due to rising cases. The country </t>
    </r>
    <r>
      <rPr>
        <rFont val="PT Sans"/>
        <color rgb="FF1155CC"/>
        <sz val="10.0"/>
        <u/>
      </rPr>
      <t>enacted a strict lockdown</t>
    </r>
    <r>
      <rPr>
        <rFont val="PT Sans"/>
        <color rgb="FF696158"/>
        <sz val="10.0"/>
      </rPr>
      <t xml:space="preserve"> the first week of May. Schools </t>
    </r>
    <r>
      <rPr>
        <rFont val="PT Sans"/>
        <color rgb="FF1155CC"/>
        <sz val="10.0"/>
        <u/>
      </rPr>
      <t>remained closed through at least May 16 2021</t>
    </r>
    <r>
      <rPr>
        <rFont val="PT Sans"/>
        <color rgb="FF696158"/>
        <sz val="10.0"/>
      </rPr>
      <t xml:space="preserve">. Schools </t>
    </r>
    <r>
      <rPr>
        <rFont val="PT Sans"/>
        <color rgb="FF1155CC"/>
        <sz val="10.0"/>
        <u/>
      </rPr>
      <t>allowed to reopen</t>
    </r>
    <r>
      <rPr>
        <rFont val="PT Sans"/>
        <color rgb="FF696158"/>
        <sz val="10.0"/>
      </rPr>
      <t xml:space="preserve"> starting May 17.]</t>
    </r>
  </si>
  <si>
    <t>Primary and middle schools closed from October 28 to November 9. University classes suspended for two weeks.</t>
  </si>
  <si>
    <t>Students in the final year of secondary in some areas returned May 29 to prepare for exams.</t>
  </si>
  <si>
    <t xml:space="preserve">Opened for secondary students in the final year to prepare for exams. </t>
  </si>
  <si>
    <r>
      <rPr>
        <rFont val="PT Sans"/>
      </rPr>
      <t xml:space="preserve">Secretary-general of Tunisia’s secondary School Teachers’ Union Lassaad Yacoubi spoke to local media about the </t>
    </r>
    <r>
      <rPr>
        <rFont val="PT Sans"/>
        <color rgb="FF1155CC"/>
        <u/>
      </rPr>
      <t>absence of preventive measures at a number of schools</t>
    </r>
    <r>
      <rPr>
        <rFont val="PT Sans"/>
      </rPr>
      <t>. “Despite our agreement with the ministry about more than 90 percent of the required measures, we noticed the absence of sterilisation and the non-use of masks,” Yacoubi said.</t>
    </r>
  </si>
  <si>
    <t>Schools were sterilized prior to students returning; all schools equppied with masks, sterilization equipment, and thermometers</t>
  </si>
  <si>
    <r>
      <rPr>
        <rFont val="PT Sans"/>
        <sz val="10.0"/>
      </rPr>
      <t xml:space="preserve">On 13 January, Faouzi Mehdi, the Tunisian minister of health, </t>
    </r>
    <r>
      <rPr>
        <rFont val="PT Sans"/>
        <color rgb="FF1155CC"/>
        <sz val="10.0"/>
        <u/>
      </rPr>
      <t>identified the group of people who will have priority in COVID-19 vaccination</t>
    </r>
    <r>
      <rPr>
        <rFont val="PT Sans"/>
        <sz val="10.0"/>
      </rPr>
      <t>. They include the elderly (over 60 years old), health professionals and people with chronic diseases. Vaccination will be free, voluntary and optional.</t>
    </r>
  </si>
  <si>
    <t>https://www.mosaiquefm.net/ar/%D8%A3%D8%AE%D8%A8%D8%A7%D8%B1-%D8%AA%D9%88%D9%86%D8%B3-%D8%AC%D9%87%D8%A7%D8%AA/746993/%D8%AA%D8%B7%D8%A7%D9%88%D9%8A%D9%86-%D8%B9%D9%88%D8%AF%D8%A9-%D8%AF%D8%B1%D9%88%D8%B3-%D8%A7%D9%84%D8%A8%D8%A7%D9%83%D8%A7%D9%84%D9%88%D8%B1%D9%8A%D8%A7-%D9%88%D8%B3%D8%B7-%D8%A5%D8%AC%D8%B1%D8%A7%D8%A1%D8%A7%D8%AA-%D9%88%D9%82%D8%A7%D8%A6%D9%8A%D8%A9-%D9%85%D8%B4%D8%AF%D8%AF%D8%A9</t>
  </si>
  <si>
    <t>http://www.xinhuanet.com/english/2020-09/15/c_139370619.htm</t>
  </si>
  <si>
    <r>
      <rPr>
        <rFont val="PT Sans"/>
        <color rgb="FF696158"/>
        <sz val="10.0"/>
      </rPr>
      <t xml:space="preserve">Turkey </t>
    </r>
    <r>
      <rPr>
        <rFont val="PT Sans"/>
        <color rgb="FF1155CC"/>
        <sz val="10.0"/>
        <u/>
      </rPr>
      <t>plans to reopen schools on Sept. 6 2021</t>
    </r>
    <r>
      <rPr>
        <rFont val="PT Sans"/>
        <color rgb="FF696158"/>
        <sz val="10.0"/>
      </rPr>
      <t xml:space="preserve"> amid good progress with the country’s vaccination drive, the national education minister said. Minister of National Education Mahmut Özer said that he would do everything in his power to </t>
    </r>
    <r>
      <rPr>
        <rFont val="PT Sans"/>
        <color rgb="FF1155CC"/>
        <sz val="10.0"/>
        <u/>
      </rPr>
      <t>open schools for face to face education</t>
    </r>
    <r>
      <rPr>
        <rFont val="PT Sans"/>
        <color rgb="FF696158"/>
        <sz val="10.0"/>
      </rPr>
      <t xml:space="preserve"> in September
[Previously: School year ended without schools reopening. Plans to reopen for the next academic year. Plans to reopen schools were delayed an</t>
    </r>
    <r>
      <rPr>
        <rFont val="PT Sans"/>
        <color rgb="FF696158"/>
        <sz val="10.0"/>
      </rPr>
      <t xml:space="preserve">d </t>
    </r>
    <r>
      <rPr>
        <rFont val="PT Sans"/>
        <color rgb="FF1155CC"/>
        <sz val="10.0"/>
        <u/>
      </rPr>
      <t>classes began 31 August online</t>
    </r>
    <r>
      <rPr>
        <rFont val="PT Sans"/>
        <color rgb="FF696158"/>
        <sz val="10.0"/>
      </rPr>
      <t xml:space="preserve">. </t>
    </r>
    <r>
      <rPr>
        <rFont val="PT Sans"/>
        <color rgb="FF1155CC"/>
        <sz val="10.0"/>
        <u/>
      </rPr>
      <t>Phased reopening of schools began on 21 September</t>
    </r>
    <r>
      <rPr>
        <rFont val="PT Sans"/>
        <color rgb="FF696158"/>
        <sz val="10.0"/>
      </rPr>
      <t xml:space="preserve"> with only pre-school and first year pupils would attend in-person classes at first. </t>
    </r>
    <r>
      <rPr>
        <rFont val="PT Sans"/>
        <color rgb="FF1155CC"/>
        <sz val="10.0"/>
        <u/>
      </rPr>
      <t>All schools closed for the remainder of the semester</t>
    </r>
    <r>
      <rPr>
        <rFont val="PT Sans"/>
        <color rgb="FF696158"/>
        <sz val="10.0"/>
      </rPr>
      <t xml:space="preserve"> as nationwide curfew introduced. Students will transition to fully remote learning. Gov decided to </t>
    </r>
    <r>
      <rPr>
        <rFont val="PT Sans"/>
        <color rgb="FF1155CC"/>
        <sz val="10.0"/>
        <u/>
      </rPr>
      <t>open village schools on February 15</t>
    </r>
    <r>
      <rPr>
        <rFont val="PT Sans"/>
        <color rgb="FF696158"/>
        <sz val="10.0"/>
      </rPr>
      <t xml:space="preserve">. Preparations will begin for the 8th and 12th grades, primary and special education </t>
    </r>
    <r>
      <rPr>
        <rFont val="PT Sans"/>
        <color rgb="FF1155CC"/>
        <sz val="10.0"/>
        <u/>
      </rPr>
      <t>schools to start education from March 1.</t>
    </r>
    <r>
      <rPr>
        <rFont val="PT Sans"/>
        <color rgb="FF696158"/>
        <sz val="10.0"/>
      </rPr>
      <t xml:space="preserve"> Strict lockdown </t>
    </r>
    <r>
      <rPr>
        <rFont val="PT Sans"/>
        <color rgb="FF1155CC"/>
        <sz val="10.0"/>
        <u/>
      </rPr>
      <t>closed schools from April 29 until at least May 17</t>
    </r>
    <r>
      <rPr>
        <rFont val="PT Sans"/>
        <color rgb="FF696158"/>
        <sz val="10.0"/>
      </rPr>
      <t xml:space="preserve"> 2021. Restrictions are being lifted and </t>
    </r>
    <r>
      <rPr>
        <rFont val="PT Sans"/>
        <color rgb="FF1155CC"/>
        <sz val="10.0"/>
        <u/>
      </rPr>
      <t>schools are reopening</t>
    </r>
    <r>
      <rPr>
        <rFont val="PT Sans"/>
        <color rgb="FF696158"/>
        <sz val="10.0"/>
      </rPr>
      <t xml:space="preserve"> although the pandemic has not been brought under control. President Recep Tayyip Erdoğan announced the decisions after a May 31 cabinet meeting. On June 1 2021, in-person education restarted in primary schools, two days a week. Face-to-face education will be held five days a week in villages and sparsely-populated settlements. On June 7 2021, in-person education was also started in all secondary and high schools two days a week. The semester will end on June 21, but “remedial education” will continue until July 2, despite widespread opposition among educators.]</t>
    </r>
  </si>
  <si>
    <t>A rise in cases prompted school closures for the rest of the semester.</t>
  </si>
  <si>
    <t>Pre-school and first year students began to go back to in-person classes first beginning on 21 September. Children in the first school year would attend for one day during an “adaptation week” and then two days in following weeks.</t>
  </si>
  <si>
    <t>Schooling will include a mix of remote and in-person learning.</t>
  </si>
  <si>
    <r>
      <rPr>
        <rFont val="PT Sans"/>
      </rPr>
      <t xml:space="preserve">Turkish teachers’ union Eğitim-Sen said that authorities </t>
    </r>
    <r>
      <rPr>
        <rFont val="PT Sans"/>
        <color rgb="FF1155CC"/>
        <u/>
      </rPr>
      <t>failed to undertake sufficient precautions</t>
    </r>
    <r>
      <rPr>
        <rFont val="PT Sans"/>
      </rPr>
      <t xml:space="preserve"> to ensure the health and safety of teachers after many contracted the virus ahead of the school year.</t>
    </r>
  </si>
  <si>
    <t>No, Parents who do not want to sent their children to school can opt to continue remote education</t>
  </si>
  <si>
    <r>
      <rPr>
        <rFont val="PT Sans"/>
        <color rgb="FF1155CC"/>
        <sz val="10.0"/>
        <u/>
      </rPr>
      <t>Target groups</t>
    </r>
    <r>
      <rPr>
        <rFont val="PT Sans"/>
        <sz val="10.0"/>
      </rPr>
      <t>: After health care workers, people 65 and older will be next to get vaccine shots. It will be followed by adults living in group housing, like nursing homes. People working in critical professions with the risk of infection, will be vaccinated next. A later group will include employees of the Ministry of National Defense, including soldiers, Interior Ministry staff, including police officers enforcing coronavirus measures, and employees at prisons, bakeries, catering companies, food factories, water treatment plants and logistics companies. Next in line will be people above the age of 50 and those with a chronic disease. Other members of the public will be delivered shots gradually.</t>
    </r>
  </si>
  <si>
    <t>https://www.hurriyetdailynews.com/distance-learning-to-continue-until-june-19-154880</t>
  </si>
  <si>
    <t>https://www.reuters.com/article/us-health-coronavirus-turkey-education/turkey-scales-back-school-reopening-amid-rise-in-covid-19-cases-idUSKBN25Z2SR</t>
  </si>
  <si>
    <r>
      <rPr>
        <rFont val="PT Sans"/>
        <color rgb="FF696158"/>
        <sz val="10.0"/>
      </rPr>
      <t xml:space="preserve">On the last day of school in May 2021, the parents of schoolchildren received a document from school administrations, which stipulates </t>
    </r>
    <r>
      <rPr>
        <rFont val="PT Sans"/>
        <color rgb="FF1155CC"/>
        <sz val="10.0"/>
        <u/>
      </rPr>
      <t>how children should behave during the summer holidays</t>
    </r>
    <r>
      <rPr>
        <rFont val="PT Sans"/>
        <color rgb="FF696158"/>
        <sz val="10.0"/>
      </rPr>
      <t>.
[Previously: Schools did not close but preventative measures taken: students transfered to different schools t</t>
    </r>
    <r>
      <rPr>
        <rFont val="PT Sans"/>
        <color rgb="FF696158"/>
        <sz val="10.0"/>
      </rPr>
      <t xml:space="preserve">o </t>
    </r>
    <r>
      <rPr>
        <rFont val="PT Sans"/>
        <color rgb="FF1155CC"/>
        <sz val="10.0"/>
        <u/>
      </rPr>
      <t>reduce class sizes and duration of lessons also reduced</t>
    </r>
    <r>
      <rPr>
        <rFont val="PT Sans"/>
        <color rgb="FF696158"/>
        <sz val="10.0"/>
      </rPr>
      <t>. Additonally, some of th</t>
    </r>
    <r>
      <rPr>
        <rFont val="PT Sans"/>
        <color rgb="FF696158"/>
        <sz val="10.0"/>
      </rPr>
      <t xml:space="preserve">e </t>
    </r>
    <r>
      <rPr>
        <rFont val="PT Sans"/>
        <color rgb="FF1155CC"/>
        <sz val="10.0"/>
        <u/>
      </rPr>
      <t>curriculum has been reduced</t>
    </r>
    <r>
      <rPr>
        <rFont val="PT Sans"/>
        <color rgb="FF696158"/>
        <sz val="10.0"/>
      </rPr>
      <t xml:space="preserve"> with some classes being cut. New academic yea</t>
    </r>
    <r>
      <rPr>
        <rFont val="PT Sans"/>
        <color rgb="FF696158"/>
        <sz val="10.0"/>
      </rPr>
      <t xml:space="preserve">r </t>
    </r>
    <r>
      <rPr>
        <rFont val="PT Sans"/>
        <color rgb="FF1155CC"/>
        <sz val="10.0"/>
        <u/>
      </rPr>
      <t>began on 1 September</t>
    </r>
    <r>
      <rPr>
        <rFont val="PT Sans"/>
        <color rgb="FF696158"/>
        <sz val="10.0"/>
      </rPr>
      <t xml:space="preserve">. Winter </t>
    </r>
    <r>
      <rPr>
        <rFont val="PT Sans"/>
        <color rgb="FF1155CC"/>
        <sz val="10.0"/>
        <u/>
      </rPr>
      <t>holidays were extended</t>
    </r>
    <r>
      <rPr>
        <rFont val="PT Sans"/>
        <color rgb="FF696158"/>
        <sz val="10.0"/>
      </rPr>
      <t xml:space="preserve"> until January 25, 2021 due to a rise in cases. ]</t>
    </r>
  </si>
  <si>
    <r>
      <rPr>
        <rFont val="PT Sans"/>
      </rPr>
      <t>Gov has introduced educational reforms in which universities will transition to self-financing (</t>
    </r>
    <r>
      <rPr>
        <rFont val="PT Sans"/>
        <color rgb="FF1155CC"/>
        <u/>
      </rPr>
      <t>source</t>
    </r>
    <r>
      <rPr>
        <rFont val="PT Sans"/>
      </rPr>
      <t>)</t>
    </r>
  </si>
  <si>
    <r>
      <rPr>
        <rFont val="PT Sans"/>
        <color rgb="FF696158"/>
        <sz val="10.0"/>
      </rPr>
      <t xml:space="preserve">Schools </t>
    </r>
    <r>
      <rPr>
        <rFont val="PT Sans"/>
        <color rgb="FF1155CC"/>
        <sz val="10.0"/>
        <u/>
      </rPr>
      <t>returned to in-person learning</t>
    </r>
    <r>
      <rPr>
        <rFont val="PT Sans"/>
        <color rgb="FF696158"/>
        <sz val="10.0"/>
      </rPr>
      <t xml:space="preserve"> on 22 March, 2021.
</t>
    </r>
    <r>
      <rPr>
        <rFont val="PT Sans"/>
        <color rgb="FF1155CC"/>
        <sz val="10.0"/>
        <u/>
      </rPr>
      <t xml:space="preserve">
</t>
    </r>
    <r>
      <rPr>
        <rFont val="PT Sans"/>
        <color rgb="FF696158"/>
        <sz val="10.0"/>
      </rPr>
      <t>[Previously: School year ended without schools reopenin</t>
    </r>
    <r>
      <rPr>
        <rFont val="PT Sans"/>
        <color rgb="FF696158"/>
        <sz val="10.0"/>
      </rPr>
      <t xml:space="preserve">g. </t>
    </r>
    <r>
      <rPr>
        <rFont val="PT Sans"/>
        <color rgb="FF1155CC"/>
        <sz val="10.0"/>
        <u/>
      </rPr>
      <t>Schools to open in a phased approach</t>
    </r>
    <r>
      <rPr>
        <rFont val="PT Sans"/>
        <color rgb="FF696158"/>
        <sz val="10.0"/>
      </rPr>
      <t xml:space="preserve"> beginning with 31 August to 14 Septmeber fully online. Students not expected to begin returning to classes in person until 5 October. Schools</t>
    </r>
    <r>
      <rPr>
        <rFont val="PT Sans"/>
        <color rgb="FF696158"/>
        <sz val="10.0"/>
      </rPr>
      <t xml:space="preserve"> </t>
    </r>
    <r>
      <rPr>
        <rFont val="PT Sans"/>
        <color rgb="FF1155CC"/>
        <sz val="10.0"/>
        <u/>
      </rPr>
      <t>began reopening with in-person classes on 5 October</t>
    </r>
    <r>
      <rPr>
        <rFont val="PT Sans"/>
        <color rgb="FF696158"/>
        <sz val="10.0"/>
      </rPr>
      <t xml:space="preserve"> for Phase 3 of the reopening plan. ]
</t>
    </r>
  </si>
  <si>
    <t>Phase 1: 31 Aug- 14 Sept learning is fully online. // Phase 2: 14 Septmeber - 2 October learning is fully online. // Phase 3: 5 October - 30 October online learning will continue for the lower classes, 4th and 5th form and university students can attend face-to-face classes combined with some classes continuing online // Phase 4: 2 Nov -16 Dec most students will return to face-to-face classes combined with some classes online // Phase 5: 4 Jan - onward, all students will be back in classrooms using online and blending learning.</t>
  </si>
  <si>
    <r>
      <rPr>
        <rFont val="PT Sans"/>
        <sz val="10.0"/>
      </rPr>
      <t xml:space="preserve">The Governor on 23 December 2020 </t>
    </r>
    <r>
      <rPr>
        <rFont val="PT Sans"/>
        <color rgb="FF1155CC"/>
        <sz val="10.0"/>
        <u/>
      </rPr>
      <t>announced details on who would be vaccinated first</t>
    </r>
    <r>
      <rPr>
        <rFont val="PT Sans"/>
        <sz val="10.0"/>
      </rPr>
      <t>. The first priority group would be the elderly, health care workers, those with underlying medical conditions, and residents and workers at long-term care facilities. This would be followed by front-line workers at an increased risk.</t>
    </r>
  </si>
  <si>
    <r>
      <rPr>
        <rFont val="PT Sans"/>
      </rPr>
      <t>Budget for 2020-2021 has funded policy proritoties, which include education (</t>
    </r>
    <r>
      <rPr>
        <rFont val="PT Sans"/>
        <color rgb="FF1155CC"/>
        <u/>
      </rPr>
      <t>source</t>
    </r>
    <r>
      <rPr>
        <rFont val="PT Sans"/>
      </rPr>
      <t>)</t>
    </r>
  </si>
  <si>
    <t>https://www.gov.tc/pressoffice/2137-phase-3-roadmap-for-the-reopening-of-schools</t>
  </si>
  <si>
    <t>https://www.facebook.com/pressofficetcig/?hc_ref=ARQ_xjzoEIovsCu2azxXJRnebuvHNkQJK8jQkF-qKwV3hMLiyGhcf7DhdruZeQ0jg30&amp;fref=nf&amp;__tn__=kC-R</t>
  </si>
  <si>
    <t xml:space="preserve">Schools reopened April 27 after no cases had been confirmed in the country. </t>
  </si>
  <si>
    <r>
      <rPr>
        <rFont val="PT Sans"/>
        <color rgb="FF000000"/>
        <sz val="10.0"/>
        <u/>
      </rPr>
      <t xml:space="preserve">On July 17, the Education and Sports minister Janet Museveni said that it is </t>
    </r>
    <r>
      <rPr>
        <rFont val="PT Sans"/>
        <color rgb="FF1155CC"/>
        <sz val="10.0"/>
        <u/>
      </rPr>
      <t>premature to reveal when school will reopen</t>
    </r>
    <r>
      <rPr>
        <rFont val="PT Sans"/>
        <color rgb="FF000000"/>
        <sz val="10.0"/>
        <u/>
      </rPr>
      <t xml:space="preserve">.  By the end of July, Uganda has lifted some COVID-19 restrictions after 42 days, while others stay in place. The </t>
    </r>
    <r>
      <rPr>
        <rFont val="PT Sans"/>
        <color rgb="FF1155CC"/>
        <sz val="10.0"/>
        <u/>
      </rPr>
      <t>lockdown of schools remains</t>
    </r>
    <r>
      <rPr>
        <rFont val="PT Sans"/>
        <color rgb="FF000000"/>
        <sz val="10.0"/>
        <u/>
      </rPr>
      <t xml:space="preserve"> until, the government says, some essential workers including health workers, security personnel, teachers, and those over 45 years old, are vaccinated. Academic year is</t>
    </r>
    <r>
      <rPr>
        <rFont val="PT Sans"/>
        <color rgb="FF1155CC"/>
        <sz val="10.0"/>
        <u/>
      </rPr>
      <t xml:space="preserve"> expected to commence on September 29,</t>
    </r>
    <r>
      <rPr>
        <rFont val="PT Sans"/>
        <color rgb="FF000000"/>
        <sz val="10.0"/>
        <u/>
      </rPr>
      <t xml:space="preserve"> 2021.
[Previousl</t>
    </r>
    <r>
      <rPr>
        <rFont val="PT Sans"/>
        <color rgb="FF000000"/>
        <sz val="10.0"/>
        <u/>
      </rPr>
      <t>y:</t>
    </r>
    <r>
      <rPr>
        <rFont val="PT Sans"/>
        <color rgb="FF1155CC"/>
        <sz val="10.0"/>
        <u/>
      </rPr>
      <t xml:space="preserve"> Reopening postponed until Ju</t>
    </r>
    <r>
      <rPr>
        <rFont val="PT Sans"/>
        <color rgb="FF1155CC"/>
        <sz val="10.0"/>
        <u/>
      </rPr>
      <t>ly.</t>
    </r>
    <r>
      <rPr>
        <rFont val="PT Sans"/>
        <color rgb="FF000000"/>
        <sz val="10.0"/>
        <u/>
      </rPr>
      <t xml:space="preserve"> Government </t>
    </r>
    <r>
      <rPr>
        <rFont val="PT Sans"/>
        <color rgb="FF000000"/>
        <sz val="10.0"/>
        <u/>
      </rPr>
      <t xml:space="preserve">to </t>
    </r>
    <r>
      <rPr>
        <rFont val="PT Sans"/>
        <color rgb="FF1155CC"/>
        <sz val="10.0"/>
        <u/>
      </rPr>
      <t>make a decision by Septme</t>
    </r>
    <r>
      <rPr>
        <rFont val="PT Sans"/>
        <color rgb="FF1155CC"/>
        <sz val="10.0"/>
        <u/>
      </rPr>
      <t>ber</t>
    </r>
    <r>
      <rPr>
        <rFont val="PT Sans"/>
        <color rgb="FF000000"/>
        <sz val="10.0"/>
        <u/>
      </rPr>
      <t xml:space="preserve"> on whether and when to reopen school</t>
    </r>
    <r>
      <rPr>
        <rFont val="PT Sans"/>
        <color rgb="FF000000"/>
        <sz val="10.0"/>
        <u/>
      </rPr>
      <t xml:space="preserve">s. </t>
    </r>
    <r>
      <rPr>
        <rFont val="PT Sans"/>
        <color rgb="FF1155CC"/>
        <sz val="10.0"/>
        <u/>
      </rPr>
      <t>Plans to open schools on 20 Septemb</t>
    </r>
    <r>
      <rPr>
        <rFont val="PT Sans"/>
        <color rgb="FF1155CC"/>
        <sz val="10.0"/>
        <u/>
      </rPr>
      <t xml:space="preserve">er </t>
    </r>
    <r>
      <rPr>
        <rFont val="PT Sans"/>
        <color rgb="FF000000"/>
        <sz val="10.0"/>
        <u/>
      </rPr>
      <t>were drafted. Ministry announced that schools to be re-opened for candidate classes, including P.7, S.4, S.6 and other finalists in higher institutions of learning,</t>
    </r>
    <r>
      <rPr>
        <rFont val="PT Sans"/>
        <color rgb="FF000000"/>
        <sz val="10.0"/>
        <u/>
      </rPr>
      <t xml:space="preserve"> </t>
    </r>
    <r>
      <rPr>
        <rFont val="PT Sans"/>
        <color rgb="FF1155CC"/>
        <sz val="10.0"/>
        <u/>
      </rPr>
      <t>effective 15 Octobe</t>
    </r>
    <r>
      <rPr>
        <rFont val="PT Sans"/>
        <color rgb="FF1155CC"/>
        <sz val="10.0"/>
        <u/>
      </rPr>
      <t>r</t>
    </r>
    <r>
      <rPr>
        <rFont val="PT Sans"/>
        <color rgb="FF000000"/>
        <sz val="10.0"/>
        <u/>
      </rPr>
      <t xml:space="preserve">. Classes for </t>
    </r>
    <r>
      <rPr>
        <rFont val="PT Sans"/>
        <color rgb="FF1155CC"/>
        <sz val="10.0"/>
        <u/>
      </rPr>
      <t>candidate students began on October 15</t>
    </r>
    <r>
      <rPr>
        <rFont val="PT Sans"/>
        <color rgb="FF000000"/>
        <sz val="10.0"/>
        <u/>
      </rPr>
      <t xml:space="preserve">, though </t>
    </r>
    <r>
      <rPr>
        <rFont val="PT Sans"/>
        <color rgb="FF1155CC"/>
        <sz val="10.0"/>
        <u/>
      </rPr>
      <t>not all schools</t>
    </r>
    <r>
      <rPr>
        <rFont val="PT Sans"/>
        <color rgb="FF000000"/>
        <sz val="10.0"/>
        <u/>
      </rPr>
      <t xml:space="preserve"> were able to receive the approval in time. The plan for further reopening schools for non-finalist learners will be decided by January 2021. In December, the ministry of Education and Sports </t>
    </r>
    <r>
      <rPr>
        <rFont val="PT Sans"/>
        <color rgb="FF1155CC"/>
        <sz val="10.0"/>
        <u/>
      </rPr>
      <t>extended the reopening date for the third term</t>
    </r>
    <r>
      <rPr>
        <rFont val="PT Sans"/>
        <color rgb="FF000000"/>
        <sz val="10.0"/>
        <u/>
      </rPr>
      <t xml:space="preserve"> for finalists in candidate classes from January 11 to January 18, 2021 in order to allow students who are old enough to participate in the January 14 elections. Government is </t>
    </r>
    <r>
      <rPr>
        <rFont val="PT Sans"/>
        <color rgb="FF1155CC"/>
        <sz val="10.0"/>
        <u/>
      </rPr>
      <t>considering two options for reopening schools</t>
    </r>
    <r>
      <rPr>
        <rFont val="PT Sans"/>
        <color rgb="FF000000"/>
        <sz val="10.0"/>
        <u/>
      </rPr>
      <t xml:space="preserve"> in a phased manner starting Jan 18. Uganda's </t>
    </r>
    <r>
      <rPr>
        <rFont val="PT Sans"/>
        <color rgb="FF1155CC"/>
        <sz val="10.0"/>
        <u/>
      </rPr>
      <t>schools and institutions of higher learning will remain closed</t>
    </r>
    <r>
      <rPr>
        <rFont val="PT Sans"/>
        <color rgb="FF000000"/>
        <sz val="10.0"/>
        <u/>
      </rPr>
      <t xml:space="preserve"> amid the lasting COVID-19 pandemic, a senior education official said. Only candidate classes and finalists in institutions of higher learning are open. By the end of January 2021, </t>
    </r>
    <r>
      <rPr>
        <rFont val="PT Sans"/>
        <color rgb="FF1155CC"/>
        <sz val="10.0"/>
        <u/>
      </rPr>
      <t>no date had yet been set</t>
    </r>
    <r>
      <rPr>
        <rFont val="PT Sans"/>
        <color rgb="FF000000"/>
        <sz val="10.0"/>
        <u/>
      </rPr>
      <t xml:space="preserve">. According to the ministry’s schedule reelased in February, the </t>
    </r>
    <r>
      <rPr>
        <rFont val="PT Sans"/>
        <color rgb="FF1155CC"/>
        <sz val="10.0"/>
        <u/>
      </rPr>
      <t>sub candidate classes of Primary Six, Senior Three and Senior Five will report first on March 1</t>
    </r>
    <r>
      <rPr>
        <rFont val="PT Sans"/>
        <color rgb="FF000000"/>
        <sz val="10.0"/>
        <u/>
      </rPr>
      <t xml:space="preserve"> 2021 and study for 14 weeks, breaking off on May 21. Uganda </t>
    </r>
    <r>
      <rPr>
        <rFont val="PT Sans"/>
        <color rgb="FF1155CC"/>
        <sz val="10.0"/>
        <u/>
      </rPr>
      <t>closed schools</t>
    </r>
    <r>
      <rPr>
        <rFont val="PT Sans"/>
        <color rgb="FF000000"/>
        <sz val="10.0"/>
        <u/>
      </rPr>
      <t xml:space="preserve"> and institutions of high learning after the country started recording a high number of COVID-19 cases. President Yoweri Museveni in a televised address </t>
    </r>
    <r>
      <rPr>
        <rFont val="PT Sans"/>
        <color rgb="FF1155CC"/>
        <sz val="10.0"/>
        <u/>
      </rPr>
      <t>directed for the immediate closure of schools for 42 days, effective on June 7 2021</t>
    </r>
    <r>
      <rPr>
        <rFont val="PT Sans"/>
        <color rgb="FF000000"/>
        <sz val="10.0"/>
        <u/>
      </rPr>
      <t xml:space="preserve"> at 8 A.M. local time. A circular by the ministry’s permanent secretary, Alex Kakooza, indicated that they </t>
    </r>
    <r>
      <rPr>
        <rFont val="PT Sans"/>
        <color rgb="FF1155CC"/>
        <sz val="10.0"/>
        <u/>
      </rPr>
      <t>plan to reopen schools for learners who had not completed their 2020 academic year on July 19 2021</t>
    </r>
    <r>
      <rPr>
        <rFont val="PT Sans"/>
        <color rgb="FF000000"/>
        <sz val="10.0"/>
        <u/>
      </rPr>
      <t>. This means that P.1, P.2 and P.3 pupils, who have spent one year and two months at home, are expected to report on July 19 and break off on September 3. ]</t>
    </r>
  </si>
  <si>
    <t>Students in exam classes resumed classes firt in order to study. No word yet on when non-exam classes will resume.</t>
  </si>
  <si>
    <t>Emmanuel Ainebyoona, the ministry of health spokesperson, said the government has provided strict standard operating procedures guidelines and put robust mitigation measures in place to prevent the spread of the novel coronavirus as schools reopen for candidate classes.</t>
  </si>
  <si>
    <t>https://www.facebook.com/EducSportsUg/?ref=page_internal</t>
  </si>
  <si>
    <r>
      <rPr>
        <rFont val="PT Sans"/>
      </rPr>
      <t xml:space="preserve">https://africa.cgtn.com/2020/10/16/ugandan-schools-reopen-for-candidate-students-amid-covid-19/
</t>
    </r>
    <r>
      <rPr>
        <rFont val="PT Sans"/>
        <color rgb="FF1155CC"/>
        <u/>
      </rPr>
      <t>https://www.independent.co.ug/inspection-funding-delays-might-affect-school-reopening-dates/</t>
    </r>
  </si>
  <si>
    <r>
      <rPr>
        <rFont val="PT Sans"/>
        <color rgb="FF696158"/>
        <sz val="10.0"/>
      </rPr>
      <t xml:space="preserve">Ministry of Education plans to </t>
    </r>
    <r>
      <rPr>
        <rFont val="PT Sans"/>
        <color rgb="FF1155CC"/>
        <sz val="10.0"/>
        <u/>
      </rPr>
      <t>begin the school year on September 1, 2021</t>
    </r>
    <r>
      <rPr>
        <rFont val="PT Sans"/>
        <color rgb="FF696158"/>
        <sz val="10.0"/>
      </rPr>
      <t>. If schools cannot operate full time, other formats will be considered. 
[Previously: Kindergartens in some areas were allowed to reopen May 25. School year ended June 1 with most grade levels not returning until the next academic year</t>
    </r>
    <r>
      <rPr>
        <rFont val="PT Sans"/>
        <color rgb="FF696158"/>
        <sz val="10.0"/>
      </rPr>
      <t xml:space="preserve">. </t>
    </r>
    <r>
      <rPr>
        <rFont val="PT Sans"/>
        <color rgb="FF1155CC"/>
        <sz val="10.0"/>
        <u/>
      </rPr>
      <t>Plans announced to open schools in September.</t>
    </r>
    <r>
      <rPr>
        <rFont val="PT Sans"/>
        <color rgb="FF696158"/>
        <sz val="10.0"/>
      </rPr>
      <t xml:space="preserve"> New academic year </t>
    </r>
    <r>
      <rPr>
        <rFont val="PT Sans"/>
        <color rgb="FF1155CC"/>
        <sz val="10.0"/>
        <u/>
      </rPr>
      <t>began on 1 September.</t>
    </r>
    <r>
      <rPr>
        <rFont val="PT Sans"/>
        <color rgb="FF696158"/>
        <sz val="10.0"/>
      </rPr>
      <t xml:space="preserve"> Schools </t>
    </r>
    <r>
      <rPr>
        <rFont val="PT Sans"/>
        <color rgb="FF1155CC"/>
        <sz val="10.0"/>
        <u/>
      </rPr>
      <t>closed in January for three weeks</t>
    </r>
    <r>
      <rPr>
        <rFont val="PT Sans"/>
        <color rgb="FF696158"/>
        <sz val="10.0"/>
      </rPr>
      <t xml:space="preserve"> as part of a nationwide lockdown put in place to help curb the spread of the virus. ]In April,  authorities in Kyiv tightened the city's COVID-19-related restrictions due to an increase in infections. Under the new directive, the </t>
    </r>
    <r>
      <rPr>
        <rFont val="PT Sans"/>
        <color rgb="FF1155CC"/>
        <sz val="10.0"/>
        <u/>
      </rPr>
      <t>municipality shut down schools</t>
    </r>
    <r>
      <rPr>
        <rFont val="PT Sans"/>
        <color rgb="FF696158"/>
        <sz val="10.0"/>
      </rPr>
      <t xml:space="preserve"> and kindergartens. The </t>
    </r>
    <r>
      <rPr>
        <rFont val="PT Sans"/>
        <color rgb="FF1155CC"/>
        <sz val="10.0"/>
        <u/>
      </rPr>
      <t>lockdown was extended</t>
    </r>
    <r>
      <rPr>
        <rFont val="PT Sans"/>
        <color rgb="FF696158"/>
        <sz val="10.0"/>
      </rPr>
      <t xml:space="preserve"> until the end of April 2021.
</t>
    </r>
  </si>
  <si>
    <t>Ukraine closed schools, restaurants and gyms in January as a new nationwide lockdown took effect to fight the coronavirus pandemic</t>
  </si>
  <si>
    <t>Reopening began with kindergartens</t>
  </si>
  <si>
    <r>
      <rPr>
        <rFont val="PT Sans"/>
        <sz val="10.0"/>
      </rPr>
      <t xml:space="preserve">Gov </t>
    </r>
    <r>
      <rPr>
        <rFont val="PT Sans"/>
        <color rgb="FF1155CC"/>
        <sz val="10.0"/>
        <u/>
      </rPr>
      <t>still making detail plans</t>
    </r>
    <r>
      <rPr>
        <rFont val="PT Sans"/>
        <sz val="10.0"/>
      </rPr>
      <t xml:space="preserve"> for distribution for each region</t>
    </r>
  </si>
  <si>
    <r>
      <rPr>
        <rFont val="PT Sans"/>
      </rPr>
      <t>Cuts to culture/education (</t>
    </r>
    <r>
      <rPr>
        <rFont val="PT Sans"/>
        <color rgb="FF1155CC"/>
        <u/>
      </rPr>
      <t>source</t>
    </r>
    <r>
      <rPr>
        <rFont val="PT Sans"/>
      </rPr>
      <t>)</t>
    </r>
  </si>
  <si>
    <r>
      <rPr>
        <rFont val="PT Sans"/>
        <color rgb="FF696158"/>
      </rPr>
      <t xml:space="preserve"> </t>
    </r>
    <r>
      <rPr>
        <rFont val="PT Sans"/>
        <color rgb="FF696158"/>
        <u/>
      </rPr>
      <t>https://www.facebook.com/UAMON</t>
    </r>
  </si>
  <si>
    <t>http://sts.sumy.ua/video-news/nazad-do-shkoly-yak-projshov-pershyj-dzvonyk-v-umovah-karantynu.html</t>
  </si>
  <si>
    <t>https://www.facebook.com/UAMON/posts/3849618425064707</t>
  </si>
  <si>
    <r>
      <rPr>
        <rFont val="PT Sans"/>
        <color rgb="FF000000"/>
        <sz val="10.0"/>
        <u/>
      </rPr>
      <t xml:space="preserve">The Emirates Schools Establishment (ESE) has said that while </t>
    </r>
    <r>
      <rPr>
        <rFont val="PT Sans"/>
        <color rgb="FF1155CC"/>
        <sz val="10.0"/>
        <u/>
      </rPr>
      <t>public schools will resume campus learning for the 2021-2022 academic year when schools reopen on August 29</t>
    </r>
    <r>
      <rPr>
        <rFont val="PT Sans"/>
        <color rgb="FF000000"/>
        <sz val="10.0"/>
        <u/>
      </rPr>
      <t xml:space="preserve">, distance learning will remain in place if parents wish to opt for it. </t>
    </r>
    <r>
      <rPr>
        <rFont val="PT Sans"/>
        <color rgb="FF1155CC"/>
        <sz val="10.0"/>
        <u/>
      </rPr>
      <t xml:space="preserve">Academic calendars </t>
    </r>
    <r>
      <rPr>
        <rFont val="PT Sans"/>
        <color rgb="FF000000"/>
        <sz val="10.0"/>
        <u/>
      </rPr>
      <t>for the upcoming academic year have been released.
[Previously</t>
    </r>
    <r>
      <rPr>
        <rFont val="PT Sans"/>
        <color rgb="FF000000"/>
        <sz val="10.0"/>
        <u/>
      </rPr>
      <t xml:space="preserve">: </t>
    </r>
    <r>
      <rPr>
        <rFont val="PT Sans"/>
        <color rgb="FF1155CC"/>
        <sz val="10.0"/>
        <u/>
      </rPr>
      <t>Possible reopening starting Septemb</t>
    </r>
    <r>
      <rPr>
        <rFont val="PT Sans"/>
        <color rgb="FF1155CC"/>
        <sz val="10.0"/>
        <u/>
      </rPr>
      <t>er.</t>
    </r>
    <r>
      <rPr>
        <rFont val="PT Sans"/>
        <color rgb="FF000000"/>
        <sz val="10.0"/>
        <u/>
      </rPr>
      <t xml:space="preserve"> New academic year </t>
    </r>
    <r>
      <rPr>
        <rFont val="PT Sans"/>
        <color rgb="FF1155CC"/>
        <sz val="10.0"/>
        <u/>
      </rPr>
      <t>began on 30 August</t>
    </r>
    <r>
      <rPr>
        <rFont val="PT Sans"/>
        <color rgb="FF000000"/>
        <sz val="10.0"/>
        <u/>
      </rPr>
      <t xml:space="preserve">. Schools given choice on which mode to proceed in. Public schools </t>
    </r>
    <r>
      <rPr>
        <rFont val="PT Sans"/>
        <color rgb="FF1155CC"/>
        <sz val="10.0"/>
        <u/>
      </rPr>
      <t>reopened on January 3 with two weeks of distance learning</t>
    </r>
    <r>
      <rPr>
        <rFont val="PT Sans"/>
        <color rgb="FF000000"/>
        <sz val="10.0"/>
        <u/>
      </rPr>
      <t xml:space="preserve">.The UAE will begin a </t>
    </r>
    <r>
      <rPr>
        <rFont val="PT Sans"/>
        <color rgb="FF1155CC"/>
        <sz val="10.0"/>
        <u/>
      </rPr>
      <t>gradual return to normal education in public schools</t>
    </r>
    <r>
      <rPr>
        <rFont val="PT Sans"/>
        <color rgb="FF000000"/>
        <sz val="10.0"/>
        <u/>
      </rPr>
      <t xml:space="preserve"> and universities as well as Abu Dhabi private schools from February 14, 2021. The return to classrooms will be staggered with schools expected to maintain a hybrid learning system.]</t>
    </r>
  </si>
  <si>
    <t>“While face-to-face learning remains the preferred education model, we understand that different parents have different views, especially in the first phases of re-opening. As a temporary measure, schools can and should provide 100 per cent distance learning provision in the new academic year to parents who request it. This is intended to help ease parents and children into an eventual return to face-to-face learning.”</t>
  </si>
  <si>
    <t>There will be mandatory COVID-19 testing for all staff including teachers, and students above the age of 12. Daily temperature checks will be done for all staff and students. Parents will not be allowed inside the school premises. Strict social distancing rules should be in place, 1.5 metres for all while on the school campus, while the number of students in each class would be limited to 15. All teachers should wear masks at all times and all students above the age of six must wear masks while at school.</t>
  </si>
  <si>
    <r>
      <rPr>
        <rFont val="PT Sans"/>
        <sz val="10.0"/>
      </rPr>
      <t>The first line of defence was among those who were given priority since</t>
    </r>
    <r>
      <rPr>
        <rFont val="PT Sans"/>
        <color rgb="FF1155CC"/>
        <sz val="10.0"/>
        <u/>
      </rPr>
      <t xml:space="preserve"> the vaccination campaign</t>
    </r>
    <r>
      <rPr>
        <rFont val="PT Sans"/>
        <sz val="10.0"/>
      </rPr>
      <t xml:space="preserve"> rolled out in October. The vaccine will now be provided to various groups of society, including citizens and residents, especially the elderly and people with chronic diseases, according to the National Emergency Crisis and Disaster Management Authority (NCEMA).</t>
    </r>
  </si>
  <si>
    <t>https://gulfnews.com/living-in-uae/education/uae-schools-reopening-all-the-announcements-made-by-abu-dhabi-dubai-sharjah-schools-1.1597585430936#:~:text=Earlier%2C%20on%20July%2021%2C%202020,the%20safe%20reopening%20of%20schools.</t>
  </si>
  <si>
    <r>
      <rPr>
        <rFont val="PT Sans"/>
        <color rgb="FF696158"/>
        <sz val="10.0"/>
      </rPr>
      <t xml:space="preserve">The autumn school term is about to begin in Scotland, and in the rest of the UK at the beginning of September. </t>
    </r>
    <r>
      <rPr>
        <rFont val="PT Sans"/>
        <color rgb="FF1155CC"/>
        <sz val="10.0"/>
        <u/>
      </rPr>
      <t>Various guidelines are in place for students and staff</t>
    </r>
    <r>
      <rPr>
        <rFont val="PT Sans"/>
        <color rgb="FF696158"/>
        <sz val="10.0"/>
      </rPr>
      <t xml:space="preserve"> as they prepare to begin school.
[Previously: Phased reopening began June 1. Grades 10 &amp; 12 allowed to return June 15</t>
    </r>
    <r>
      <rPr>
        <rFont val="PT Sans"/>
        <color rgb="FF696158"/>
        <sz val="10.0"/>
      </rPr>
      <t xml:space="preserve">. </t>
    </r>
    <r>
      <rPr>
        <rFont val="PT Sans"/>
        <color rgb="FF1155CC"/>
        <sz val="10.0"/>
        <u/>
      </rPr>
      <t>Schools in Scotland reopened 11 August.</t>
    </r>
    <r>
      <rPr>
        <rFont val="PT Sans"/>
        <color rgb="FF696158"/>
        <sz val="10.0"/>
      </rPr>
      <t xml:space="preserve"> Other parts of the UK resumed classes o</t>
    </r>
    <r>
      <rPr>
        <rFont val="PT Sans"/>
        <color rgb="FF696158"/>
        <sz val="10.0"/>
      </rPr>
      <t xml:space="preserve">n </t>
    </r>
    <r>
      <rPr>
        <rFont val="PT Sans"/>
        <color rgb="FF1155CC"/>
        <sz val="10.0"/>
        <u/>
      </rPr>
      <t>1 September</t>
    </r>
    <r>
      <rPr>
        <rFont val="PT Sans"/>
        <color rgb="FF696158"/>
        <sz val="10.0"/>
      </rPr>
      <t xml:space="preserve">. Northern Ireland </t>
    </r>
    <r>
      <rPr>
        <rFont val="PT Sans"/>
        <color rgb="FF1155CC"/>
        <sz val="10.0"/>
        <u/>
      </rPr>
      <t>closed schools for two weeks</t>
    </r>
    <r>
      <rPr>
        <rFont val="PT Sans"/>
        <color rgb="FF696158"/>
        <sz val="10.0"/>
      </rPr>
      <t xml:space="preserve"> to fight a rise in COVID cases. </t>
    </r>
    <r>
      <rPr>
        <rFont val="PT Sans"/>
        <color rgb="FF1155CC"/>
        <sz val="10.0"/>
        <u/>
      </rPr>
      <t>Plans for schools in December leading up to Christmas</t>
    </r>
    <r>
      <rPr>
        <rFont val="PT Sans"/>
        <color rgb="FF696158"/>
        <sz val="10.0"/>
      </rPr>
      <t xml:space="preserve">: In Wales, all secondary schools and colleges switched to remote learning at the end of the autumn term. Primary schools in areas such as Cardiff and Swansea have also closed early. Northern Ireland has resisted calls to shut schools early, with some open until 22 December. Scotland says its schools will open as usual, which for some means until 22 or 23 December. In England, some schools shut for an inset day on Friday 18 December, allowing "six clear days before Christmas Eve". England is planning </t>
    </r>
    <r>
      <rPr>
        <rFont val="PT Sans"/>
        <color rgb="FF1155CC"/>
        <sz val="10.0"/>
        <u/>
      </rPr>
      <t>a staggered return to schools</t>
    </r>
    <r>
      <rPr>
        <rFont val="PT Sans"/>
        <color rgb="FF696158"/>
        <sz val="10.0"/>
      </rPr>
      <t xml:space="preserve"> starting in January. A national lockdown </t>
    </r>
    <r>
      <rPr>
        <rFont val="PT Sans"/>
        <color rgb="FF1155CC"/>
        <sz val="10.0"/>
        <u/>
      </rPr>
      <t>closed schools starting on January 5</t>
    </r>
    <r>
      <rPr>
        <rFont val="PT Sans"/>
        <color rgb="FF696158"/>
        <sz val="10.0"/>
      </rPr>
      <t xml:space="preserve">. The new plans from the government will see primary school, secondary school and college buildings closed for the majority of pupils until February, while also confirming that not all exams will go ahead as planned in the summer. The governemnt has published </t>
    </r>
    <r>
      <rPr>
        <rFont val="PT Sans"/>
        <color rgb="FF1155CC"/>
        <sz val="10.0"/>
        <u/>
      </rPr>
      <t>guidance for schools</t>
    </r>
    <r>
      <rPr>
        <rFont val="PT Sans"/>
        <color rgb="FF696158"/>
        <sz val="10.0"/>
      </rPr>
      <t xml:space="preserve"> during the lockdown. </t>
    </r>
    <r>
      <rPr>
        <rFont val="PT Sans"/>
        <color rgb="FF1155CC"/>
        <sz val="10.0"/>
        <u/>
      </rPr>
      <t>Schools in Scotland began reopening on 22 February.</t>
    </r>
    <r>
      <rPr>
        <rFont val="PT Sans"/>
        <color rgb="FF696158"/>
        <sz val="10.0"/>
      </rPr>
      <t xml:space="preserve"> All school pupils in England will </t>
    </r>
    <r>
      <rPr>
        <rFont val="PT Sans"/>
        <color rgb="FF1155CC"/>
        <sz val="10.0"/>
        <u/>
      </rPr>
      <t>return to class from March 8</t>
    </r>
    <r>
      <rPr>
        <rFont val="PT Sans"/>
        <color rgb="FF696158"/>
        <sz val="10.0"/>
      </rPr>
      <t xml:space="preserve"> 2021, the Prime Minister has confirmed. But the return of students in secondary schools and colleges could be staggered due to the logistics of mass testing. Reopening backed by </t>
    </r>
    <r>
      <rPr>
        <rFont val="PT Sans"/>
        <color rgb="FF1155CC"/>
        <sz val="10.0"/>
        <u/>
      </rPr>
      <t>frequent virus testing</t>
    </r>
    <r>
      <rPr>
        <rFont val="PT Sans"/>
        <color rgb="FF696158"/>
        <sz val="10.0"/>
      </rPr>
      <t>.]</t>
    </r>
  </si>
  <si>
    <r>
      <rPr>
        <rFont val="PT Sans"/>
        <color rgb="FF696158"/>
        <sz val="10.0"/>
      </rPr>
      <t xml:space="preserve">Schools </t>
    </r>
    <r>
      <rPr>
        <rFont val="PT Sans"/>
        <color rgb="FF1155CC"/>
        <sz val="10.0"/>
        <u/>
      </rPr>
      <t>closed for two weeks</t>
    </r>
    <r>
      <rPr>
        <rFont val="PT Sans"/>
        <color rgb="FF696158"/>
        <sz val="10.0"/>
      </rPr>
      <t xml:space="preserve"> in order to help stop a rise in cases. Schools closed again from January 5 until February during a national lockdown.</t>
    </r>
  </si>
  <si>
    <t xml:space="preserve">School reopened for Grades 10 and 12 though distance learning still encouraged during this time. </t>
  </si>
  <si>
    <r>
      <rPr>
        <rFont val="PT Sans"/>
        <color rgb="FF696158"/>
      </rPr>
      <t xml:space="preserve">Unions called for </t>
    </r>
    <r>
      <rPr>
        <rFont val="PT Sans"/>
        <color rgb="FF1155CC"/>
        <u/>
      </rPr>
      <t>increased transparency</t>
    </r>
    <r>
      <rPr>
        <rFont val="PT Sans"/>
        <color rgb="FF696158"/>
      </rPr>
      <t xml:space="preserve"> on back-to-school plans. In Northern Ireland, </t>
    </r>
    <r>
      <rPr>
        <rFont val="PT Sans"/>
        <color rgb="FF1155CC"/>
        <u/>
      </rPr>
      <t>unions threatened to sue individual schools</t>
    </r>
    <r>
      <rPr>
        <rFont val="PT Sans"/>
        <color rgb="FF696158"/>
      </rPr>
      <t xml:space="preserve"> if teachers put in danger. Unions called for </t>
    </r>
    <r>
      <rPr>
        <rFont val="PT Sans"/>
        <color rgb="FF1155CC"/>
        <u/>
      </rPr>
      <t>stronger protections in schools</t>
    </r>
    <r>
      <rPr>
        <rFont val="PT Sans"/>
        <color rgb="FF696158"/>
      </rPr>
      <t xml:space="preserve"> for students and staff in September. Since the pandemic began, the NEU has seen a </t>
    </r>
    <r>
      <rPr>
        <rFont val="PT Sans"/>
        <color rgb="FF1155CC"/>
        <u/>
      </rPr>
      <t>surge in membership</t>
    </r>
    <r>
      <rPr>
        <rFont val="PT Sans"/>
        <color rgb="FF696158"/>
      </rPr>
      <t xml:space="preserve">. In October, </t>
    </r>
    <r>
      <rPr>
        <rFont val="PT Sans"/>
        <color rgb="FF1155CC"/>
        <u/>
      </rPr>
      <t>teaching unions reacted angrily</t>
    </r>
    <r>
      <rPr>
        <rFont val="PT Sans"/>
        <color rgb="FF696158"/>
      </rPr>
      <t xml:space="preserve"> to the requirement of schools to offer pupils who are not in school the same lessons as those in class, calling it a "grave error" which risks damaging the government's relationship with the profession.
</t>
    </r>
  </si>
  <si>
    <t>"Secondary schools should ensure that only a quarter of pupils in year 10 and year 12 are in school at any one time...given we are asking secondary schools not to have whole year groups in school at the same time, some schools may plan to use rotas. Where rotas are used, secondary schools should avoid split day rotas within the same day and ensure that only a quarter of children are ever in the school on any one day (e.g. morning and afternoon rotas should not be applied)"</t>
  </si>
  <si>
    <t>"minimising contact and mixing, as far as possible, by keeping pupils in small groups for face-to-face support and keeping those groups as consistent as possible whilst in school (e.g. for arrival, lunchtime, breaks and departure) and altering the school environment (e.g. changing classroom layouts so desks are further apart or dividing groups into different classrooms)...Schools should ensure that no pupils are on the school grounds unless for agreed contact time or attendance as above."</t>
  </si>
  <si>
    <t xml:space="preserve">"minimising contact with individuals who are unwell by ensuring that pupils or staff who have coronavirus symptoms, or who have someone in their household who does, do not attend school; cleaning hands more often than usual; hand sanitizer; ensuring good respiratory hygiene by promoting the ‘catch it, bin it, kill it’ approach; cleaning frequently touched surfaces often, using standard products such as detergents and bleach; schools should aim to practise social distancing in line with the measures the government is asking everyone to adopt in public and in workplaces; ensuring sufficient distance between pupils is likely to mean classes are no more than half their usual size; </t>
  </si>
  <si>
    <r>
      <rPr>
        <rFont val="PT Sans"/>
        <color rgb="FF1155CC"/>
        <u/>
      </rPr>
      <t>Gov has outlined</t>
    </r>
    <r>
      <rPr>
        <rFont val="PT Sans"/>
        <color rgb="FF000000"/>
        <u/>
      </rPr>
      <t xml:space="preserve"> what schools should do if they detect positive covid cases.</t>
    </r>
  </si>
  <si>
    <r>
      <rPr>
        <rFont val="PT Sans"/>
        <color rgb="FF1155CC"/>
        <sz val="10.0"/>
        <u/>
      </rPr>
      <t>Priority list</t>
    </r>
    <r>
      <rPr>
        <rFont val="PT Sans"/>
        <sz val="10.0"/>
      </rPr>
      <t xml:space="preserve"> announced by gov, but no specific mention of teachers, although Education Secretary Gavin Williamson recently said </t>
    </r>
    <r>
      <rPr>
        <rFont val="PT Sans"/>
        <color rgb="FF1155CC"/>
        <sz val="10.0"/>
        <u/>
      </rPr>
      <t>he wanted school staff to be a "top priority"</t>
    </r>
    <r>
      <rPr>
        <rFont val="PT Sans"/>
        <sz val="10.0"/>
      </rPr>
      <t xml:space="preserve"> for the vaccine in the next phase of the rollout.</t>
    </r>
  </si>
  <si>
    <r>
      <rPr>
        <rFont val="PT Sans"/>
      </rPr>
      <t>Gov has set up a £650m fund for catch-up learning, which is set to be distributed between schools for interventions such as tutoring (</t>
    </r>
    <r>
      <rPr>
        <rFont val="PT Sans"/>
        <color rgb="FF1155CC"/>
        <u/>
      </rPr>
      <t>source</t>
    </r>
    <r>
      <rPr>
        <rFont val="PT Sans"/>
      </rPr>
      <t>)</t>
    </r>
  </si>
  <si>
    <t>https://www.gov.uk/government/publications/actions-for-schools-during-the-coronavirus-outbreak</t>
  </si>
  <si>
    <t>https://www.gov.uk/government/publications/preparing-for-the-wider-opening-of-schools-from-1-june/planning-guide-for-secondary-schools</t>
  </si>
  <si>
    <t>https://www.bbc.com/news/education-51643556</t>
  </si>
  <si>
    <t>https://www.bbc.com/news/uk-scotland-53581785</t>
  </si>
  <si>
    <r>
      <rPr>
        <rFont val="PT Sans"/>
        <color rgb="FF1155CC"/>
        <sz val="10.0"/>
        <u/>
      </rPr>
      <t>Schools across the country have closed temporarily</t>
    </r>
    <r>
      <rPr>
        <rFont val="PT Sans"/>
        <color rgb="FF696158"/>
        <sz val="10.0"/>
      </rPr>
      <t xml:space="preserve"> in the wake of increased cases and thousands of students are in quarantine at the start of the school year.
[Previously: Ohio became </t>
    </r>
    <r>
      <rPr>
        <rFont val="PT Sans"/>
        <color rgb="FF1155CC"/>
        <sz val="10.0"/>
        <u/>
      </rPr>
      <t>first state to close on 12 March</t>
    </r>
    <r>
      <rPr>
        <rFont val="PT Sans"/>
        <color rgb="FF696158"/>
        <sz val="10.0"/>
      </rPr>
      <t xml:space="preserve">.  By 16 March, 27 states and territories had closed schools. By 25 March, all public schools closed. The school year ended without reopening schools in most states, though </t>
    </r>
    <r>
      <rPr>
        <rFont val="PT Sans"/>
        <color rgb="FF1155CC"/>
        <sz val="10.0"/>
        <u/>
      </rPr>
      <t>schools in Monatana reopened on 7 May</t>
    </r>
    <r>
      <rPr>
        <rFont val="PT Sans"/>
        <color rgb="FF696158"/>
        <sz val="10.0"/>
      </rPr>
      <t xml:space="preserve"> and </t>
    </r>
    <r>
      <rPr>
        <rFont val="PT Sans"/>
        <color rgb="FF1155CC"/>
        <sz val="10.0"/>
        <u/>
      </rPr>
      <t>Wyoming schools reopened</t>
    </r>
    <r>
      <rPr>
        <rFont val="PT Sans"/>
        <color rgb="FF696158"/>
        <sz val="10.0"/>
      </rPr>
      <t xml:space="preserve"> on 15 May. </t>
    </r>
    <r>
      <rPr>
        <rFont val="PT Sans"/>
        <color rgb="FF1155CC"/>
        <sz val="10.0"/>
        <u/>
      </rPr>
      <t>Schools across the country have opened</t>
    </r>
    <r>
      <rPr>
        <rFont val="PT Sans"/>
        <color rgb="FF696158"/>
        <sz val="10.0"/>
      </rPr>
      <t xml:space="preserve">, though many still operating virtually. </t>
    </r>
    <r>
      <rPr>
        <rFont val="PT Sans"/>
        <color rgb="FF1155CC"/>
        <sz val="10.0"/>
        <u/>
      </rPr>
      <t>Several states have closed or partially closed schools</t>
    </r>
    <r>
      <rPr>
        <rFont val="PT Sans"/>
        <color rgb="FF696158"/>
        <sz val="10.0"/>
      </rPr>
      <t xml:space="preserve"> as of the end of November due to covid. In January, President Biden pledged to reopen schools by the end of his 100th day in office. In the weeks since being elected, </t>
    </r>
    <r>
      <rPr>
        <rFont val="PT Sans"/>
        <color rgb="FF1155CC"/>
        <sz val="10.0"/>
        <u/>
      </rPr>
      <t>Biden has narrowed his calls for reopening all schools to just elementary and middle schools</t>
    </r>
    <r>
      <rPr>
        <rFont val="PT Sans"/>
        <color rgb="FF696158"/>
        <sz val="10.0"/>
      </rPr>
      <t xml:space="preserve">. And in the past week, the White House has sought to temper even those expectations, setting a reopening benchmark of “the majority of schools” — or 51 percent.  On March 2, 2021, </t>
    </r>
    <r>
      <rPr>
        <rFont val="PT Sans"/>
        <color rgb="FF1155CC"/>
        <sz val="10.0"/>
        <u/>
      </rPr>
      <t>President Biden called for all teachers to receive vaccines</t>
    </r>
    <r>
      <rPr>
        <rFont val="PT Sans"/>
        <color rgb="FF696158"/>
        <sz val="10.0"/>
      </rPr>
      <t xml:space="preserve"> by the end of the March to help aid in the opening of schools. </t>
    </r>
    <r>
      <rPr>
        <rFont val="PT Sans"/>
        <color rgb="FF1155CC"/>
        <sz val="10.0"/>
        <u/>
      </rPr>
      <t>U.S. Department of Education Releases “Return to School Roadmap”</t>
    </r>
    <r>
      <rPr>
        <rFont val="PT Sans"/>
        <color rgb="FF696158"/>
        <sz val="10.0"/>
      </rPr>
      <t xml:space="preserve"> to Support Students, Schools, Educators, and Communities in Preparing for the 2021-2022 School Year] *</t>
    </r>
    <r>
      <rPr>
        <rFont val="PT Sans"/>
        <color rgb="FFFF0000"/>
        <sz val="10.0"/>
      </rPr>
      <t>Check for the possibility of location specific reopenings</t>
    </r>
    <r>
      <rPr>
        <rFont val="PT Sans"/>
        <color rgb="FF696158"/>
        <sz val="10.0"/>
      </rPr>
      <t xml:space="preserve">. </t>
    </r>
  </si>
  <si>
    <t>In many states, school have reverted to remote learning as covid cases surge across the country.</t>
  </si>
  <si>
    <r>
      <rPr>
        <rFont val="PT Sans"/>
      </rPr>
      <t xml:space="preserve">Teachers unions in many cities &amp; states have been vocal in their opinions of reopening plans, including in </t>
    </r>
    <r>
      <rPr>
        <rFont val="PT Sans"/>
        <color rgb="FF1155CC"/>
        <u/>
      </rPr>
      <t>Chicago</t>
    </r>
    <r>
      <rPr>
        <rFont val="PT Sans"/>
      </rPr>
      <t xml:space="preserve">, </t>
    </r>
    <r>
      <rPr>
        <rFont val="PT Sans"/>
        <color rgb="FF1155CC"/>
        <u/>
      </rPr>
      <t>California</t>
    </r>
    <r>
      <rPr>
        <rFont val="PT Sans"/>
      </rPr>
      <t xml:space="preserve"> (recent </t>
    </r>
    <r>
      <rPr>
        <rFont val="PT Sans"/>
        <color rgb="FF1155CC"/>
        <u/>
      </rPr>
      <t>Cali</t>
    </r>
    <r>
      <rPr>
        <rFont val="PT Sans"/>
      </rPr>
      <t xml:space="preserve">) </t>
    </r>
    <r>
      <rPr>
        <rFont val="PT Sans"/>
        <color rgb="FF1155CC"/>
        <u/>
      </rPr>
      <t>New York</t>
    </r>
    <r>
      <rPr>
        <rFont val="PT Sans"/>
      </rPr>
      <t xml:space="preserve">, </t>
    </r>
    <r>
      <rPr>
        <rFont val="PT Sans"/>
        <color rgb="FF1155CC"/>
        <u/>
      </rPr>
      <t>Texas</t>
    </r>
    <r>
      <rPr>
        <rFont val="PT Sans"/>
      </rPr>
      <t xml:space="preserve">, </t>
    </r>
    <r>
      <rPr>
        <rFont val="PT Sans"/>
        <color rgb="FF1155CC"/>
        <u/>
      </rPr>
      <t>MIssouri</t>
    </r>
    <r>
      <rPr>
        <rFont val="PT Sans"/>
      </rPr>
      <t xml:space="preserve">, </t>
    </r>
    <r>
      <rPr>
        <rFont val="PT Sans"/>
        <color rgb="FF1155CC"/>
        <u/>
      </rPr>
      <t>New Jersey</t>
    </r>
    <r>
      <rPr>
        <rFont val="PT Sans"/>
      </rPr>
      <t xml:space="preserve">, </t>
    </r>
    <r>
      <rPr>
        <rFont val="PT Sans"/>
        <color rgb="FF1155CC"/>
        <u/>
      </rPr>
      <t>Boston</t>
    </r>
    <r>
      <rPr>
        <rFont val="PT Sans"/>
      </rPr>
      <t xml:space="preserve">, ...  They have also worked to </t>
    </r>
    <r>
      <rPr>
        <rFont val="PT Sans"/>
        <color rgb="FF1155CC"/>
        <u/>
      </rPr>
      <t>advocate for students and teachers</t>
    </r>
    <r>
      <rPr>
        <rFont val="PT Sans"/>
      </rPr>
      <t xml:space="preserve">. The </t>
    </r>
    <r>
      <rPr>
        <rFont val="PT Sans"/>
        <color rgb="FF1155CC"/>
        <u/>
      </rPr>
      <t>AFT authorized unions to strike</t>
    </r>
    <r>
      <rPr>
        <rFont val="PT Sans"/>
      </rPr>
      <t xml:space="preserve"> if their demands not met.</t>
    </r>
  </si>
  <si>
    <r>
      <rPr>
        <rFont val="PT Sans"/>
        <sz val="10.0"/>
      </rPr>
      <t xml:space="preserve">As of Jan. 20, at least 19 states have made some teachers eligible to receive the coronavirus vaccine. </t>
    </r>
    <r>
      <rPr>
        <rFont val="PT Sans"/>
        <color rgb="FF1155CC"/>
        <sz val="10.0"/>
        <u/>
      </rPr>
      <t>Check here for updates</t>
    </r>
    <r>
      <rPr>
        <rFont val="PT Sans"/>
        <sz val="10.0"/>
      </rPr>
      <t xml:space="preserve"> on where teachers are eligible for vaccines in US. On March 2, </t>
    </r>
    <r>
      <rPr>
        <rFont val="PT Sans"/>
        <color rgb="FF1155CC"/>
        <sz val="10.0"/>
        <u/>
      </rPr>
      <t>President Biden called for all teachers to receive vaccine</t>
    </r>
    <r>
      <rPr>
        <rFont val="PT Sans"/>
        <sz val="10.0"/>
      </rPr>
      <t xml:space="preserve"> by the end of March.</t>
    </r>
  </si>
  <si>
    <r>
      <rPr>
        <rFont val="PT Sans"/>
      </rPr>
      <t>Cuts being made to state/local budgets which threaten public schools (</t>
    </r>
    <r>
      <rPr>
        <rFont val="PT Sans"/>
        <color rgb="FF1155CC"/>
        <u/>
      </rPr>
      <t>source</t>
    </r>
    <r>
      <rPr>
        <rFont val="PT Sans"/>
      </rPr>
      <t>)</t>
    </r>
  </si>
  <si>
    <t>https://www.cnn.com/interactive/2020/health/coronavirus-schools-reopening/</t>
  </si>
  <si>
    <r>
      <rPr>
        <rFont val="PT Sans"/>
        <color rgb="FF696158"/>
      </rPr>
      <t>Authorities introduced stricter restrictions in March, including the</t>
    </r>
    <r>
      <rPr>
        <rFont val="PT Sans"/>
        <color rgb="FF1155CC"/>
        <u/>
      </rPr>
      <t xml:space="preserve"> temporary closure of schools</t>
    </r>
    <r>
      <rPr>
        <rFont val="PT Sans"/>
        <color rgb="FF696158"/>
      </rPr>
      <t xml:space="preserve"> until the end of the Easter holiday period. Schools began a </t>
    </r>
    <r>
      <rPr>
        <rFont val="PT Sans"/>
        <color rgb="FF1155CC"/>
        <u/>
      </rPr>
      <t>gradual process of reopening</t>
    </r>
    <r>
      <rPr>
        <rFont val="PT Sans"/>
        <color rgb="FF696158"/>
      </rPr>
      <t xml:space="preserve"> starting May 3, 2021.
[Previously: Phased reopening based on geography and grade level began April 22 wit</t>
    </r>
    <r>
      <rPr>
        <rFont val="PT Sans"/>
        <color rgb="FF696158"/>
      </rPr>
      <t xml:space="preserve">h </t>
    </r>
    <r>
      <rPr>
        <rFont val="PT Sans"/>
        <color rgb="FF1155CC"/>
        <u/>
      </rPr>
      <t>primary schools in rural areas</t>
    </r>
    <r>
      <rPr>
        <rFont val="PT Sans"/>
        <color rgb="FF696158"/>
      </rPr>
      <t>. Regular primary schools began reopening process June 1. Full reopening will not be complet</t>
    </r>
    <r>
      <rPr>
        <rFont val="PT Sans"/>
        <color rgb="FF696158"/>
      </rPr>
      <t xml:space="preserve">e </t>
    </r>
    <r>
      <rPr>
        <rFont val="PT Sans"/>
        <color rgb="FF1155CC"/>
        <u/>
      </rPr>
      <t>until June 29</t>
    </r>
    <r>
      <rPr>
        <rFont val="PT Sans"/>
        <color rgb="FF696158"/>
      </rPr>
      <t xml:space="preserve">. In 2021, the protocols </t>
    </r>
    <r>
      <rPr>
        <rFont val="PT Sans"/>
        <color rgb="FF1155CC"/>
        <u/>
      </rPr>
      <t>reduced the distance between classrooms from 1.5 meters to 1 meter</t>
    </r>
    <r>
      <rPr>
        <rFont val="PT Sans"/>
        <color rgb="FF696158"/>
      </rPr>
      <t xml:space="preserve"> and the president of ANEP points out that 400 million pesos were invested in infrastructure for the beginning of the year. ]</t>
    </r>
  </si>
  <si>
    <t>Primary years</t>
  </si>
  <si>
    <t xml:space="preserve">Initially reopened 546 rural primary schools schools nationally (excluding the department of Canelones and Montevideo) with 30 students or less, and the following week 369 rural schools with up to 50 students. On June 1, primary schools serving vulnerable populations could open and students in the last year of secondary could go back to school. On June 15, the rest of primary and pre-primary could go back. On June 29, all levels allowed to return. </t>
  </si>
  <si>
    <r>
      <rPr>
        <rFont val="PT Sans"/>
      </rPr>
      <t xml:space="preserve">Unions </t>
    </r>
    <r>
      <rPr>
        <rFont val="PT Sans"/>
        <color rgb="FF1155CC"/>
        <u/>
      </rPr>
      <t>led strkes in June</t>
    </r>
    <r>
      <rPr>
        <rFont val="PT Sans"/>
      </rPr>
      <t xml:space="preserve"> to protest againt a new government bill that introduced wage and budget cuts in the education and health sectors. Unions held strikes in August to </t>
    </r>
    <r>
      <rPr>
        <rFont val="PT Sans"/>
        <color rgb="FF1155CC"/>
        <u/>
      </rPr>
      <t>protest againt government's handling of public education</t>
    </r>
    <r>
      <rPr>
        <rFont val="PT Sans"/>
      </rPr>
      <t>.</t>
    </r>
  </si>
  <si>
    <r>
      <rPr>
        <rFont val="PT Sans"/>
        <sz val="10.0"/>
      </rPr>
      <t xml:space="preserve">First groups to receive the vaccination will be: health providers, </t>
    </r>
    <r>
      <rPr>
        <rFont val="PT Sans"/>
        <color rgb="FF1155CC"/>
        <sz val="10.0"/>
        <u/>
      </rPr>
      <t>people working in the education sector including teachers and other staff,</t>
    </r>
    <r>
      <rPr>
        <rFont val="PT Sans"/>
        <sz val="10.0"/>
      </rPr>
      <t xml:space="preserve"> and residents and staff at residential care homes.</t>
    </r>
  </si>
  <si>
    <t>https://blogs.iadb.org/educacion/en/uruguayreopening/</t>
  </si>
  <si>
    <r>
      <rPr>
        <rFont val="PT Sans"/>
      </rPr>
      <t xml:space="preserve">https://www.presidencia.gub.uy/comunicacion/comunicacionnoticias/medidas-gobierno-educacion-emergencia-sanitaria-covid19
https://educacion.ladiaria.com.uy/articulo/2020/4/preparan-protocolo-de-traslado-en-omnibus-para-abrir-367-nuevas-escuelas-rurales/
</t>
    </r>
    <r>
      <rPr>
        <rFont val="PT Sans"/>
        <color rgb="FF1155CC"/>
        <u/>
      </rPr>
      <t>https://en.mercopress.com/2020/05/22/all-uruguayan-students-will-be-back-in-school-by-the-end-of-june-in-a-three-stage-calendar</t>
    </r>
  </si>
  <si>
    <r>
      <rPr>
        <rFont val="PT Sans"/>
        <color rgb="FF696158"/>
        <sz val="10.0"/>
      </rPr>
      <t xml:space="preserve">Universities in Uzbekistan will </t>
    </r>
    <r>
      <rPr>
        <rFont val="PT Sans"/>
        <color rgb="FF1155CC"/>
        <sz val="10.0"/>
        <u/>
      </rPr>
      <t>start academic year with on-campus classes</t>
    </r>
    <r>
      <rPr>
        <rFont val="PT Sans"/>
        <color rgb="FF696158"/>
        <sz val="10.0"/>
      </rPr>
      <t xml:space="preserve">. 
[Previously: School year ended without schools reopening. Distance learning continues. </t>
    </r>
    <r>
      <rPr>
        <rFont val="PT Sans"/>
        <color rgb="FF1155CC"/>
        <sz val="10.0"/>
        <u/>
      </rPr>
      <t>Proposed start of the school year is 14 September</t>
    </r>
    <r>
      <rPr>
        <rFont val="PT Sans"/>
        <color rgb="FF696158"/>
        <sz val="10.0"/>
      </rPr>
      <t xml:space="preserve"> 2020. Partial reopening </t>
    </r>
    <r>
      <rPr>
        <rFont val="PT Sans"/>
        <color rgb="FF1155CC"/>
        <sz val="10.0"/>
        <u/>
      </rPr>
      <t>began on 7 September 2020</t>
    </r>
    <r>
      <rPr>
        <rFont val="PT Sans"/>
        <color rgb="FF696158"/>
        <sz val="10.0"/>
      </rPr>
      <t>. ]</t>
    </r>
  </si>
  <si>
    <t xml:space="preserve">Hybrid learning plan being implemented after surveying parents on their preferred modality. </t>
  </si>
  <si>
    <t>A number of requirements have been developed to ensure that students do not come to school at the same time, that their temperature is measured at the entrance, that all classes are held in the same classroom, that classroom air is ventilated during breaks, and that social distance is explained to students.</t>
  </si>
  <si>
    <r>
      <rPr>
        <rFont val="PT Sans"/>
        <sz val="10.0"/>
      </rPr>
      <t xml:space="preserve">People over the age of 65, medical workers, as well as </t>
    </r>
    <r>
      <rPr>
        <rFont val="PT Sans"/>
        <color rgb="FF1155CC"/>
        <sz val="10.0"/>
        <u/>
      </rPr>
      <t>school and kindergarten teachers</t>
    </r>
    <r>
      <rPr>
        <rFont val="PT Sans"/>
        <sz val="10.0"/>
      </rPr>
      <t xml:space="preserve"> will be given priority regarding vaccinations</t>
    </r>
  </si>
  <si>
    <t>UNESCO map</t>
  </si>
  <si>
    <r>
      <rPr>
        <rFont val="PT Sans"/>
        <color rgb="FF696158"/>
        <sz val="10.0"/>
      </rPr>
      <t xml:space="preserve">The third term will begin September 6, 2021.
[Previously: Schools reopened May 18 2020 after no confirmed cases in the country. According to the </t>
    </r>
    <r>
      <rPr>
        <rFont val="PT Sans"/>
        <color rgb="FF1155CC"/>
        <sz val="10.0"/>
        <u/>
      </rPr>
      <t>academic calendar</t>
    </r>
    <r>
      <rPr>
        <rFont val="PT Sans"/>
        <color rgb="FF696158"/>
        <sz val="10.0"/>
      </rPr>
      <t>, schools are finishing up the second term. ]</t>
    </r>
  </si>
  <si>
    <t>Schools with appropriate hygiene measures are allowed to reopen.</t>
  </si>
  <si>
    <r>
      <rPr>
        <rFont val="PT Sans"/>
      </rPr>
      <t>Received an accelerated learning grant from GPE for US$750,000 to support education sector (</t>
    </r>
    <r>
      <rPr>
        <rFont val="PT Sans"/>
        <color rgb="FF1155CC"/>
        <u/>
      </rPr>
      <t>source</t>
    </r>
    <r>
      <rPr>
        <rFont val="PT Sans"/>
      </rPr>
      <t>)</t>
    </r>
  </si>
  <si>
    <r>
      <rPr>
        <rFont val="PT Sans"/>
        <color rgb="FF696158"/>
        <sz val="10.0"/>
      </rPr>
      <t>The president of Venezuela, Nicolás Maduro, said in May that he</t>
    </r>
    <r>
      <rPr>
        <rFont val="PT Sans"/>
        <color rgb="FF1155CC"/>
        <sz val="10.0"/>
        <u/>
      </rPr>
      <t xml:space="preserve"> aspires to resume face-to-face classes in high schools and schools in the country in October 2021</t>
    </r>
    <r>
      <rPr>
        <rFont val="PT Sans"/>
        <color rgb="FF696158"/>
        <sz val="10.0"/>
      </rPr>
      <t>. 
[Previously: President announced that there will b</t>
    </r>
    <r>
      <rPr>
        <rFont val="PT Sans"/>
        <color rgb="FF696158"/>
        <sz val="10.0"/>
      </rPr>
      <t xml:space="preserve">e </t>
    </r>
    <r>
      <rPr>
        <rFont val="PT Sans"/>
        <color rgb="FF1155CC"/>
        <sz val="10.0"/>
        <u/>
      </rPr>
      <t>no face-to-face classes for the rest of the year,</t>
    </r>
    <r>
      <rPr>
        <rFont val="PT Sans"/>
        <color rgb="FF696158"/>
        <sz val="10.0"/>
      </rPr>
      <t xml:space="preserve"> with education continuing online. Students will not return to in-person classes until January. Th</t>
    </r>
    <r>
      <rPr>
        <rFont val="PT Sans"/>
        <color rgb="FF696158"/>
        <sz val="10.0"/>
      </rPr>
      <t xml:space="preserve">e </t>
    </r>
    <r>
      <rPr>
        <rFont val="PT Sans"/>
        <color rgb="FF1155CC"/>
        <sz val="10.0"/>
        <u/>
      </rPr>
      <t>new academic year began 16 September.</t>
    </r>
    <r>
      <rPr>
        <rFont val="PT Sans"/>
        <color rgb="FF696158"/>
        <sz val="10.0"/>
      </rPr>
      <t xml:space="preserve"> In early February 2021, </t>
    </r>
    <r>
      <rPr>
        <rFont val="PT Sans"/>
        <color rgb="FF1155CC"/>
        <sz val="10.0"/>
        <u/>
      </rPr>
      <t>Maduro indicated he wanted to resume in-person learning</t>
    </r>
    <r>
      <rPr>
        <rFont val="PT Sans"/>
        <color rgb="FF696158"/>
        <sz val="10.0"/>
      </rPr>
      <t xml:space="preserve"> but was still evaluating options. </t>
    </r>
    <r>
      <rPr>
        <rFont val="PT Sans"/>
        <color rgb="FF1155CC"/>
        <sz val="10.0"/>
        <u/>
      </rPr>
      <t>The following remain in place</t>
    </r>
    <r>
      <rPr>
        <rFont val="PT Sans"/>
        <color rgb="FF696158"/>
        <sz val="10.0"/>
      </rPr>
      <t xml:space="preserve">: two weeks a month (which are flexibilization weeks in the country) schools open and provide pedagogical counseling to families and students who require it. In addition, schools with active feeding programs remain open on a permanent basis operatingthe daily distribution of meals. Reopening has been pushed back since Feburary. As of April 2021, </t>
    </r>
    <r>
      <rPr>
        <rFont val="PT Sans"/>
        <color rgb="FF1155CC"/>
        <sz val="10.0"/>
        <u/>
      </rPr>
      <t>schools were still not open</t>
    </r>
    <r>
      <rPr>
        <rFont val="PT Sans"/>
        <color rgb="FF696158"/>
        <sz val="10.0"/>
      </rPr>
      <t>. World Food program</t>
    </r>
    <r>
      <rPr>
        <rFont val="PT Sans"/>
        <color rgb="FF1155CC"/>
        <sz val="10.0"/>
        <u/>
      </rPr>
      <t xml:space="preserve"> launched a school meal program in July 2021</t>
    </r>
    <r>
      <rPr>
        <rFont val="PT Sans"/>
        <color rgb="FF696158"/>
        <sz val="10.0"/>
      </rPr>
      <t>.]</t>
    </r>
  </si>
  <si>
    <r>
      <rPr>
        <rFont val="PT Sans"/>
        <color rgb="FF696158"/>
        <sz val="10.0"/>
      </rPr>
      <t xml:space="preserve">Some regions started the new academic year on August 16 2021, though many decided to </t>
    </r>
    <r>
      <rPr>
        <rFont val="PT Sans"/>
        <color rgb="FF1155CC"/>
        <sz val="10.0"/>
        <u/>
      </rPr>
      <t>push back the date to September</t>
    </r>
    <r>
      <rPr>
        <rFont val="PT Sans"/>
        <color rgb="FF696158"/>
        <sz val="10.0"/>
      </rPr>
      <t xml:space="preserve"> due to rising cases. 
[Previously: Schools opened after 3 weeks with no confirmed cases</t>
    </r>
    <r>
      <rPr>
        <rFont val="PT Sans"/>
        <color rgb="FF696158"/>
        <sz val="10.0"/>
      </rPr>
      <t xml:space="preserve">. </t>
    </r>
    <r>
      <rPr>
        <rFont val="PT Sans"/>
        <color rgb="FF1155CC"/>
        <sz val="10.0"/>
        <u/>
      </rPr>
      <t>New academic year began 1 September</t>
    </r>
    <r>
      <rPr>
        <rFont val="PT Sans"/>
        <color rgb="FF696158"/>
        <sz val="10.0"/>
      </rPr>
      <t xml:space="preserve"> for most students; some northern provinces resumed classes on 3 September. </t>
    </r>
    <r>
      <rPr>
        <rFont val="PT Sans"/>
        <color rgb="FF1155CC"/>
        <sz val="10.0"/>
        <u/>
      </rPr>
      <t>All nurseries, schools and colleges in 39 cities and provinces including Hanoi and Ho Chi Minh City have been closed</t>
    </r>
    <r>
      <rPr>
        <rFont val="PT Sans"/>
        <color rgb="FF696158"/>
        <sz val="10.0"/>
      </rPr>
      <t xml:space="preserve"> due to an outbreak in February. Hanoi and Ho Chi Minh City are </t>
    </r>
    <r>
      <rPr>
        <rFont val="PT Sans"/>
        <color rgb="FF1155CC"/>
        <sz val="10.0"/>
        <u/>
      </rPr>
      <t>planning to reopen schools on March 1</t>
    </r>
    <r>
      <rPr>
        <rFont val="PT Sans"/>
        <color rgb="FF696158"/>
        <sz val="10.0"/>
      </rPr>
      <t xml:space="preserve">, according to the Ministry of Education and Training, after a two-week delay to the scheduled resumption when Tet (Lunar New Year) holiday end mid-February. Schools closed in </t>
    </r>
    <r>
      <rPr>
        <rFont val="PT Sans"/>
        <color rgb="FF1155CC"/>
        <sz val="10.0"/>
        <u/>
      </rPr>
      <t>Ho Chi Minh city</t>
    </r>
    <r>
      <rPr>
        <rFont val="PT Sans"/>
        <color rgb="FF696158"/>
        <sz val="10.0"/>
      </rPr>
      <t xml:space="preserve"> due to covid in early May 2021. Nearly 1 million high school students took </t>
    </r>
    <r>
      <rPr>
        <rFont val="PT Sans"/>
        <color rgb="FF1155CC"/>
        <sz val="10.0"/>
        <u/>
      </rPr>
      <t>graduation exam in July</t>
    </r>
    <r>
      <rPr>
        <rFont val="PT Sans"/>
        <color rgb="FF696158"/>
        <sz val="10.0"/>
      </rPr>
      <t xml:space="preserve"> 2021.]</t>
    </r>
  </si>
  <si>
    <t>An outbreak in February forced schools to close in 39 cities and provinces</t>
  </si>
  <si>
    <t xml:space="preserve">Opening schools after 3 weeks with no new confirmed cases. </t>
  </si>
  <si>
    <r>
      <rPr>
        <rFont val="PT Sans"/>
        <sz val="10.0"/>
      </rPr>
      <t xml:space="preserve">Vulnerable groups like health workers, people with underlying conditions, tour guides, and others would be </t>
    </r>
    <r>
      <rPr>
        <rFont val="PT Sans"/>
        <color rgb="FF1155CC"/>
        <sz val="10.0"/>
        <u/>
      </rPr>
      <t>given vaccination priority</t>
    </r>
    <r>
      <rPr>
        <rFont val="PT Sans"/>
        <sz val="10.0"/>
      </rPr>
      <t>. No specific mention of teachers.</t>
    </r>
  </si>
  <si>
    <t>https://www.reuters.com/article/us-health-coronavirus-vietnam-schools/vietnam-reopens-schools-after-easing-coronavirus-curbs-idUSKBN22N0QB</t>
  </si>
  <si>
    <r>
      <rPr>
        <rFont val="PT Sans"/>
        <color rgb="FF696158"/>
        <sz val="10.0"/>
      </rPr>
      <t xml:space="preserve">Schools originally </t>
    </r>
    <r>
      <rPr>
        <rFont val="PT Sans"/>
        <color rgb="FF1155CC"/>
        <sz val="10.0"/>
        <u/>
      </rPr>
      <t xml:space="preserve">planned to be 100% in person </t>
    </r>
    <r>
      <rPr>
        <rFont val="PT Sans"/>
        <color rgb="FF696158"/>
        <sz val="10.0"/>
      </rPr>
      <t>for the 2021-2022 academic year. Governor Albert Bryan Jr. has ordered all public schools to utilize virtual learning when they reopen on August 9.
[Previously: School year ended without reopening schools. Tentative plans to reopen in August</t>
    </r>
    <r>
      <rPr>
        <rFont val="PT Sans"/>
        <color rgb="FF696158"/>
        <sz val="10.0"/>
      </rPr>
      <t xml:space="preserve">. </t>
    </r>
    <r>
      <rPr>
        <rFont val="PT Sans"/>
        <color rgb="FF1155CC"/>
        <sz val="10.0"/>
        <u/>
      </rPr>
      <t xml:space="preserve">Start of new year postponed from 8 September to 14 September. </t>
    </r>
    <r>
      <rPr>
        <rFont val="PT Sans"/>
        <color rgb="FF696158"/>
        <sz val="10.0"/>
      </rPr>
      <t xml:space="preserve"> Public schools </t>
    </r>
    <r>
      <rPr>
        <rFont val="PT Sans"/>
        <color rgb="FF1155CC"/>
        <sz val="10.0"/>
        <u/>
      </rPr>
      <t>implementing a hybrid model</t>
    </r>
    <r>
      <rPr>
        <rFont val="PT Sans"/>
        <color rgb="FF696158"/>
        <sz val="10.0"/>
      </rPr>
      <t xml:space="preserve"> when schools reopened in Feburary and March on a rolling basis. ]</t>
    </r>
  </si>
  <si>
    <r>
      <rPr>
        <rFont val="PT Sans"/>
        <color rgb="FF1155CC"/>
        <sz val="10.0"/>
        <u/>
      </rPr>
      <t>Teachers included</t>
    </r>
    <r>
      <rPr>
        <rFont val="PT Sans"/>
        <sz val="10.0"/>
      </rPr>
      <t xml:space="preserve"> in 1B phase of vaccination roll out</t>
    </r>
  </si>
  <si>
    <r>
      <rPr>
        <rFont val="PT Sans"/>
      </rPr>
      <t>FY 2021 proposed budget includes $1.45 mil for the depertment of education (</t>
    </r>
    <r>
      <rPr>
        <rFont val="PT Sans"/>
        <color rgb="FF1155CC"/>
        <u/>
      </rPr>
      <t>source</t>
    </r>
    <r>
      <rPr>
        <rFont val="PT Sans"/>
      </rPr>
      <t>) a decrease from the previous year (</t>
    </r>
    <r>
      <rPr>
        <rFont val="PT Sans"/>
        <color rgb="FF1155CC"/>
        <u/>
      </rPr>
      <t>source</t>
    </r>
    <r>
      <rPr>
        <rFont val="PT Sans"/>
      </rPr>
      <t>) due to reductions in expected revenue</t>
    </r>
  </si>
  <si>
    <t>https://www.covid19usvi.com/sites/default/files/2020-2021%20Reopening%20of%20Schools.pdf</t>
  </si>
  <si>
    <t>https://viconsortium.com/vi-education/virgin-islands-education-commissioner-officials-still-weighing-final-plan-for-school-reopening-says-100-percent-online-learning-is-last-option</t>
  </si>
  <si>
    <r>
      <rPr>
        <rFont val="PT Sans"/>
        <color rgb="FF1155CC"/>
        <sz val="10.0"/>
        <u/>
      </rPr>
      <t>Schools in the occupied West Bank shut down for 12 days</t>
    </r>
    <r>
      <rPr>
        <rFont val="PT Sans"/>
        <color rgb="FF696158"/>
        <sz val="10.0"/>
      </rPr>
      <t xml:space="preserve"> in an effort to stop a sharp rise in coronavirus variant infections, Palestinian Authority Prime Minister Mohammed Shtayyeh said in February 2021. High schools were exempt from the closure which began on Sunday February 28, 2021.
[Previously: Only for pre-schools; other schools are closed until the following school yea</t>
    </r>
    <r>
      <rPr>
        <rFont val="PT Sans"/>
        <color rgb="FF696158"/>
        <sz val="10.0"/>
      </rPr>
      <t xml:space="preserve">r. </t>
    </r>
    <r>
      <rPr>
        <rFont val="PT Sans"/>
        <color rgb="FF1155CC"/>
        <sz val="10.0"/>
        <u/>
      </rPr>
      <t>New academic year began in Gaza on 8 August.</t>
    </r>
    <r>
      <rPr>
        <rFont val="PT Sans"/>
        <color rgb="FF696158"/>
        <sz val="10.0"/>
      </rPr>
      <t xml:space="preserve">  Students returned to school in t</t>
    </r>
    <r>
      <rPr>
        <rFont val="PT Sans"/>
        <color rgb="FF696158"/>
        <sz val="10.0"/>
      </rPr>
      <t xml:space="preserve">he </t>
    </r>
    <r>
      <rPr>
        <rFont val="PT Sans"/>
        <color rgb="FF1155CC"/>
        <sz val="10.0"/>
        <u/>
      </rPr>
      <t>West bank on 6 September.</t>
    </r>
    <r>
      <rPr>
        <rFont val="PT Sans"/>
        <color rgb="FF696158"/>
        <sz val="10.0"/>
      </rPr>
      <t xml:space="preserve"> Since the start of the school year, in early August 2020 in Gaza, and early September 2020 in the West Bank,</t>
    </r>
    <r>
      <rPr>
        <rFont val="PT Sans"/>
        <color rgb="FF696158"/>
        <sz val="10.0"/>
      </rPr>
      <t xml:space="preserve"> </t>
    </r>
    <r>
      <rPr>
        <rFont val="PT Sans"/>
        <color rgb="FF1155CC"/>
        <sz val="10.0"/>
        <u/>
      </rPr>
      <t>more than 170 schools throughout the oPt have temporarily closed,</t>
    </r>
    <r>
      <rPr>
        <rFont val="PT Sans"/>
        <color rgb="FF696158"/>
        <sz val="10.0"/>
      </rPr>
      <t xml:space="preserve"> either fully or partially, ranging from one day to 14 days of closure.</t>
    </r>
  </si>
  <si>
    <t>Since the start of the school year, in early August in Gaza, and early September in the West Bank, more than 170 schools throughout the oPt have temporarily closed, either fully or partially, ranging from one day to 14 days of closure.</t>
  </si>
  <si>
    <t>https://www.nytimes.com/reuters/2020/06/03/world/middleeast/03reuters-health-coronavirus-palestinians-reopening.html</t>
  </si>
  <si>
    <r>
      <rPr>
        <rFont val="PT Sans"/>
        <color rgb="FF1155CC"/>
        <sz val="10.0"/>
        <u/>
      </rPr>
      <t>30,000 children back to learning despite education crisis</t>
    </r>
    <r>
      <rPr>
        <rFont val="PT Sans"/>
        <color rgb="FF696158"/>
        <sz val="10.0"/>
      </rPr>
      <t>.
[Previously: School year ended without reopening schools</t>
    </r>
    <r>
      <rPr>
        <rFont val="PT Sans"/>
        <color rgb="FF696158"/>
        <sz val="10.0"/>
      </rPr>
      <t xml:space="preserve">. </t>
    </r>
    <r>
      <rPr>
        <rFont val="PT Sans"/>
        <color rgb="FF1155CC"/>
        <sz val="10.0"/>
        <u/>
      </rPr>
      <t>MoE formed a committee to decide on a plan to return to school.</t>
    </r>
    <r>
      <rPr>
        <rFont val="PT Sans"/>
        <color rgb="FF696158"/>
        <sz val="10.0"/>
      </rPr>
      <t xml:space="preserve"> Seconday school students began the </t>
    </r>
    <r>
      <rPr>
        <rFont val="PT Sans"/>
        <color rgb="FF1155CC"/>
        <sz val="10.0"/>
        <u/>
      </rPr>
      <t>new academic year on 6 September 2020.</t>
    </r>
    <r>
      <rPr>
        <rFont val="PT Sans"/>
        <color rgb="FF696158"/>
        <sz val="10.0"/>
      </rPr>
      <t xml:space="preserve"> Teacher </t>
    </r>
    <r>
      <rPr>
        <rFont val="PT Sans"/>
        <color rgb="FF1155CC"/>
        <sz val="10.0"/>
        <u/>
      </rPr>
      <t>strikes delayed the start of school</t>
    </r>
    <r>
      <rPr>
        <rFont val="PT Sans"/>
        <color rgb="FF696158"/>
        <sz val="10.0"/>
      </rPr>
      <t xml:space="preserve"> for some students. Primary school students </t>
    </r>
    <r>
      <rPr>
        <rFont val="PT Sans"/>
        <color rgb="FF1155CC"/>
        <sz val="10.0"/>
        <u/>
      </rPr>
      <t>resumed on 4 October</t>
    </r>
    <r>
      <rPr>
        <rFont val="PT Sans"/>
        <color rgb="FF696158"/>
        <sz val="10.0"/>
      </rPr>
      <t xml:space="preserve"> 2020. In Houthi-controlled areas, schools have yet to reopen.]</t>
    </r>
  </si>
  <si>
    <t>Secondary students began classes first with primary students beginning about a month later.</t>
  </si>
  <si>
    <t>In Aden, schools have been closed since early this year, even before the coronavirus outbreak, due to a strike  by teachers demanding a salary increase and unpaid increment of thousands of Yemeni riyals.  The teachers’ union in Aden said it would partially lift the strike after receiving pledges from the new governor, Ahmed Lamlis, to meet their demands when the province receives its budget from the government.</t>
  </si>
  <si>
    <t>Social or physical distancing, disinfection, regular sanitizing and handwashing.</t>
  </si>
  <si>
    <r>
      <rPr>
        <rFont val="PT Sans"/>
        <color rgb="FF696158"/>
        <u/>
      </rPr>
      <t xml:space="preserve">https://www.arabnews.com/node/1732101/middle-east
</t>
    </r>
    <r>
      <rPr>
        <rFont val="PT Sans"/>
        <color rgb="FF1155CC"/>
        <u/>
      </rPr>
      <t>https://www.unicef.org/yemen/stories/schools-reopen-yemen-after-months-closure-due-covid-19</t>
    </r>
  </si>
  <si>
    <r>
      <rPr>
        <rFont val="PT Sans"/>
        <color rgb="FF1155CC"/>
        <sz val="10.0"/>
        <u/>
      </rPr>
      <t>Schools closed for 21 days starting June 17, 2021</t>
    </r>
    <r>
      <rPr>
        <rFont val="PT Sans"/>
        <color rgb="FF696158"/>
        <sz val="10.0"/>
      </rPr>
      <t xml:space="preserve">. Universities also switched to online learning for one month. The Zambian government on Monday said it will reopen schools for examination classes following a reduction in COVID-19 cases in the southern African nation. </t>
    </r>
    <r>
      <rPr>
        <rFont val="PT Sans"/>
        <color rgb="FF1155CC"/>
        <sz val="10.0"/>
        <u/>
      </rPr>
      <t>Schools for examination classes will reopen on Aug. 5 2021, instead of the earlier announced Aug. 16 2021</t>
    </r>
    <r>
      <rPr>
        <rFont val="PT Sans"/>
        <color rgb="FF696158"/>
        <sz val="10.0"/>
      </rPr>
      <t>, after being closed due to a spike in cases during the third wave.
[Previously: Students in exam classes returned to school in June. Universit</t>
    </r>
    <r>
      <rPr>
        <rFont val="PT Sans"/>
        <color rgb="FF696158"/>
        <sz val="10.0"/>
      </rPr>
      <t xml:space="preserve">ies </t>
    </r>
    <r>
      <rPr>
        <rFont val="PT Sans"/>
        <color rgb="FF1155CC"/>
        <sz val="10.0"/>
        <u/>
      </rPr>
      <t>began to resume classes in July</t>
    </r>
    <r>
      <rPr>
        <rFont val="PT Sans"/>
        <color rgb="FF696158"/>
        <sz val="10.0"/>
      </rPr>
      <t>. School</t>
    </r>
    <r>
      <rPr>
        <rFont val="PT Sans"/>
        <color rgb="FF696158"/>
        <sz val="10.0"/>
      </rPr>
      <t xml:space="preserve">s </t>
    </r>
    <r>
      <rPr>
        <rFont val="PT Sans"/>
        <color rgb="FF1155CC"/>
        <sz val="10.0"/>
        <u/>
      </rPr>
      <t>fully reopened beginning 14 September</t>
    </r>
    <r>
      <rPr>
        <rFont val="PT Sans"/>
        <color rgb="FF696158"/>
        <sz val="10.0"/>
      </rPr>
      <t>. Many students wer</t>
    </r>
    <r>
      <rPr>
        <rFont val="PT Sans"/>
        <color rgb="FF696158"/>
        <sz val="10.0"/>
      </rPr>
      <t xml:space="preserve">e </t>
    </r>
    <r>
      <rPr>
        <rFont val="PT Sans"/>
        <color rgb="FF1155CC"/>
        <sz val="10.0"/>
        <u/>
      </rPr>
      <t>excited</t>
    </r>
    <r>
      <rPr>
        <rFont val="PT Sans"/>
        <color rgb="FF696158"/>
        <sz val="10.0"/>
      </rPr>
      <t xml:space="preserve"> to return. Ministry of General Education Jobbics Kalumba said </t>
    </r>
    <r>
      <rPr>
        <rFont val="PT Sans"/>
        <color rgb="FF1155CC"/>
        <sz val="10.0"/>
        <u/>
      </rPr>
      <t xml:space="preserve">schools will reopen on Jan. 18 2021 </t>
    </r>
    <r>
      <rPr>
        <rFont val="PT Sans"/>
        <color rgb="FF696158"/>
        <sz val="10.0"/>
      </rPr>
      <t xml:space="preserve">and that the second calendar will not be disturbed by the COVID-19. However, the announcement has opened a debate, with people expressing various views. Zambia’s President Edgar Lungu ordered schools to delay reopening by two weeks. </t>
    </r>
    <r>
      <rPr>
        <rFont val="PT Sans"/>
        <color rgb="FF1155CC"/>
        <sz val="10.0"/>
        <u/>
      </rPr>
      <t>Schools were due to open on January 18 but will now welcome back students on February 1 2021</t>
    </r>
    <r>
      <rPr>
        <rFont val="PT Sans"/>
        <color rgb="FF696158"/>
        <sz val="10.0"/>
      </rPr>
      <t xml:space="preserve"> following Lungu’s directive.]</t>
    </r>
  </si>
  <si>
    <t>The government reopened examination classes in June in order to allow them to start preparing for their examinations while the other classes remained closed.</t>
  </si>
  <si>
    <r>
      <rPr>
        <rFont val="PT Sans"/>
      </rPr>
      <t xml:space="preserve">The general secretary of the Zambia National Teachers Union, Newman Bubala, told the publication that all necessary measures had already been put in place to ensure a safe learning environment. He said </t>
    </r>
    <r>
      <rPr>
        <rFont val="PT Sans"/>
        <color rgb="FF1155CC"/>
        <u/>
      </rPr>
      <t>teacher unions and government would work closely with parents to help the pupils catch up on lost time</t>
    </r>
    <r>
      <rPr>
        <rFont val="PT Sans"/>
      </rPr>
      <t>.</t>
    </r>
  </si>
  <si>
    <t xml:space="preserve">Health and education authorities to ensure that face masks, hand washing soaps and sanitisers were prioritised at all schools and health centres. </t>
  </si>
  <si>
    <r>
      <rPr>
        <rFont val="PT Sans"/>
        <color rgb="FF696158"/>
        <u/>
      </rPr>
      <t xml:space="preserve">https://www.facebook.com/www.moge.gov.zm/posts/3017816198309060
</t>
    </r>
    <r>
      <rPr>
        <rFont val="PT Sans"/>
        <color rgb="FF1155CC"/>
        <u/>
      </rPr>
      <t>https://www.universityworldnews.com/post.php?story=20200619142831384</t>
    </r>
  </si>
  <si>
    <r>
      <rPr>
        <rFont val="PT Sans"/>
        <color rgb="FF000000"/>
        <sz val="10.0"/>
        <u/>
      </rPr>
      <t xml:space="preserve">The Zimbabwe government has announced the </t>
    </r>
    <r>
      <rPr>
        <rFont val="PT Sans"/>
        <color rgb="FF1155CC"/>
        <sz val="10.0"/>
        <u/>
      </rPr>
      <t>country's schools will remain closed for a further two weeks</t>
    </r>
    <r>
      <rPr>
        <rFont val="PT Sans"/>
        <color rgb="FF000000"/>
        <sz val="10.0"/>
        <u/>
      </rPr>
      <t xml:space="preserve"> as COVID-19 numbers shoot up. Schools were supposed to open on 28 June after a one-month holiday, but Information Minister Monica Mutsvangwa says this will be delayed by another two weeks following a review by government. </t>
    </r>
    <r>
      <rPr>
        <rFont val="PT Sans"/>
        <color rgb="FF1155CC"/>
        <sz val="10.0"/>
        <u/>
      </rPr>
      <t>Schools remain closed until August 10 2021</t>
    </r>
    <r>
      <rPr>
        <rFont val="PT Sans"/>
        <color rgb="FF000000"/>
        <sz val="10.0"/>
        <u/>
      </rPr>
      <t xml:space="preserve"> under the latest statutory instrument extending the original closure for another two weeks that was gazetted at the end of last week. Gov announced that </t>
    </r>
    <r>
      <rPr>
        <rFont val="PT Sans"/>
        <color rgb="FF1155CC"/>
        <sz val="10.0"/>
        <u/>
      </rPr>
      <t>schools would open August 30,</t>
    </r>
    <r>
      <rPr>
        <rFont val="PT Sans"/>
        <color rgb="FF000000"/>
        <sz val="10.0"/>
        <u/>
      </rPr>
      <t xml:space="preserve"> 2021. Progressive Teachers Union of Zimbabwe (PTUZ) has described the government decision on the re-opening of schools, barely 24 hours after extending the COVID-19 lockdown, as an </t>
    </r>
    <r>
      <rPr>
        <rFont val="PT Sans"/>
        <color rgb="FF1155CC"/>
        <sz val="10.0"/>
        <u/>
      </rPr>
      <t>ambush to both parents and teachers</t>
    </r>
    <r>
      <rPr>
        <rFont val="PT Sans"/>
        <color rgb="FF000000"/>
        <sz val="10.0"/>
        <u/>
      </rPr>
      <t>.
[Previously</t>
    </r>
    <r>
      <rPr>
        <rFont val="PT Sans"/>
        <color rgb="FF000000"/>
        <sz val="10.0"/>
        <u/>
      </rPr>
      <t xml:space="preserve">: </t>
    </r>
    <r>
      <rPr>
        <rFont val="PT Sans"/>
        <color rgb="FF1155CC"/>
        <sz val="10.0"/>
        <u/>
      </rPr>
      <t>Staggered reopening. Exams being held June 29 - July 22. Re-opening date pushed back to 28 July, starting with examination writing classes fir</t>
    </r>
    <r>
      <rPr>
        <rFont val="PT Sans"/>
        <color rgb="FF1155CC"/>
        <sz val="10.0"/>
        <u/>
      </rPr>
      <t>st</t>
    </r>
    <r>
      <rPr>
        <rFont val="PT Sans"/>
        <color rgb="FF000000"/>
        <sz val="10.0"/>
        <u/>
      </rPr>
      <t>. The reopening of schools, previously planned for 28 July 2020</t>
    </r>
    <r>
      <rPr>
        <rFont val="PT Sans"/>
        <color rgb="FF000000"/>
        <sz val="10.0"/>
        <u/>
      </rPr>
      <t xml:space="preserve">, </t>
    </r>
    <r>
      <rPr>
        <rFont val="PT Sans"/>
        <color rgb="FF1155CC"/>
        <sz val="10.0"/>
        <u/>
      </rPr>
      <t>has been postpon</t>
    </r>
    <r>
      <rPr>
        <rFont val="PT Sans"/>
        <color rgb="FF1155CC"/>
        <sz val="10.0"/>
        <u/>
      </rPr>
      <t>ed</t>
    </r>
    <r>
      <rPr>
        <rFont val="PT Sans"/>
        <color rgb="FF000000"/>
        <sz val="10.0"/>
        <u/>
      </rPr>
      <t xml:space="preserve">. </t>
    </r>
    <r>
      <rPr>
        <rFont val="PT Sans"/>
        <color rgb="FF1155CC"/>
        <sz val="10.0"/>
        <u/>
      </rPr>
      <t>Schools opened 14 September for exam classes</t>
    </r>
    <r>
      <rPr>
        <rFont val="PT Sans"/>
        <color rgb="FF000000"/>
        <sz val="10.0"/>
        <u/>
      </rPr>
      <t xml:space="preserve">.  Many </t>
    </r>
    <r>
      <rPr>
        <rFont val="PT Sans"/>
        <color rgb="FF1155CC"/>
        <sz val="10.0"/>
        <u/>
      </rPr>
      <t>teachers are refusing to go to work</t>
    </r>
    <r>
      <rPr>
        <rFont val="PT Sans"/>
        <color rgb="FF000000"/>
        <sz val="10.0"/>
        <u/>
      </rPr>
      <t xml:space="preserve"> due to a lack of safety precautions. </t>
    </r>
    <r>
      <rPr>
        <rFont val="PT Sans"/>
        <color rgb="FF1155CC"/>
        <sz val="10.0"/>
        <u/>
      </rPr>
      <t>Schools were fully open by 9 November</t>
    </r>
    <r>
      <rPr>
        <rFont val="PT Sans"/>
        <color rgb="FF000000"/>
        <sz val="10.0"/>
        <u/>
      </rPr>
      <t xml:space="preserve">. However, the country has experienced a rise in cases. </t>
    </r>
    <r>
      <rPr>
        <rFont val="PT Sans"/>
        <color rgb="FF1155CC"/>
        <sz val="10.0"/>
        <u/>
      </rPr>
      <t>Reopening of schools in January after break was postponed</t>
    </r>
    <r>
      <rPr>
        <rFont val="PT Sans"/>
        <color rgb="FF000000"/>
        <sz val="10.0"/>
        <u/>
      </rPr>
      <t xml:space="preserve"> due to a surge in infections and a tropical storm sweeping through the region. Only students taking exams will allowed to return to class Jan 5 2021. Mutsvangwa told a post-cabinet media briefing that while </t>
    </r>
    <r>
      <rPr>
        <rFont val="PT Sans"/>
        <color rgb="FF1155CC"/>
        <sz val="10.0"/>
        <u/>
      </rPr>
      <t>examination classes are to commence on March 15, other students will resume learning on March 22</t>
    </r>
    <r>
      <rPr>
        <rFont val="PT Sans"/>
        <color rgb="FF000000"/>
        <sz val="10.0"/>
        <u/>
      </rPr>
      <t xml:space="preserve"> 2021.]</t>
    </r>
  </si>
  <si>
    <r>
      <rPr>
        <rFont val="PT Sans"/>
      </rPr>
      <t xml:space="preserve">Teachers unions in Zimbabwe have </t>
    </r>
    <r>
      <rPr>
        <rFont val="PT Sans"/>
        <color rgb="FF1155CC"/>
        <u/>
      </rPr>
      <t>rejected the push by UNICEF to keep schools open</t>
    </r>
    <r>
      <rPr>
        <rFont val="PT Sans"/>
      </rPr>
      <t xml:space="preserve"> during the pandemic, citing safety concerns. In October, teachers </t>
    </r>
    <r>
      <rPr>
        <rFont val="PT Sans"/>
        <color rgb="FF1155CC"/>
        <u/>
      </rPr>
      <t>refused to return to work</t>
    </r>
    <r>
      <rPr>
        <rFont val="PT Sans"/>
      </rPr>
      <t xml:space="preserve"> after the resumption of some classes this week, accusing the government of failing to adequately prepare for the opening of schools.</t>
    </r>
  </si>
  <si>
    <r>
      <rPr>
        <rFont val="PT Sans"/>
        <color rgb="FF1155CC"/>
        <sz val="10.0"/>
        <u/>
      </rPr>
      <t>The government has said</t>
    </r>
    <r>
      <rPr>
        <rFont val="PT Sans"/>
        <sz val="10.0"/>
      </rPr>
      <t xml:space="preserve"> frontline workers, the vulnerable and security services would be among the first to be inoculated.</t>
    </r>
  </si>
  <si>
    <t>Government allocated about $60,000 to ensure that when schools reopen they are observing World Health Organization guidelines for COVID-19.</t>
  </si>
  <si>
    <t>https://allafrica.com/stories/202005240105.html</t>
  </si>
  <si>
    <t>https://www.herald.co.zw/date-for-schools-reopening-set/</t>
  </si>
  <si>
    <t>Current Status (Open/ Partial/ Closed/ Break)</t>
  </si>
  <si>
    <t xml:space="preserve">As of </t>
  </si>
  <si>
    <t xml:space="preserve">Date WHO declared Global Pandemic </t>
  </si>
  <si>
    <t>Closure Date (1)</t>
  </si>
  <si>
    <t>Reopening process started
(Y/N/Never closed)</t>
  </si>
  <si>
    <t>Reopening Date (1)</t>
  </si>
  <si>
    <t>Closure Date (2)</t>
  </si>
  <si>
    <t>Reopening Date (2)</t>
  </si>
  <si>
    <t>Closure Date (3)</t>
  </si>
  <si>
    <t>Reopening Date (3)</t>
  </si>
  <si>
    <t>Closure Date (4)</t>
  </si>
  <si>
    <t>Reopening Date (4)</t>
  </si>
  <si>
    <t>Academic Break Begins (1)</t>
  </si>
  <si>
    <t>Academic Break Ends (1)</t>
  </si>
  <si>
    <t>Academic Break Begins (2)</t>
  </si>
  <si>
    <t>Academic Break Ends (2)</t>
  </si>
  <si>
    <t>Academic Break Begins (3)</t>
  </si>
  <si>
    <t>Academic Break Ends (3)</t>
  </si>
  <si>
    <t>Academic Break Begins (4)</t>
  </si>
  <si>
    <t>Academic Break Ends (4)</t>
  </si>
  <si>
    <t>Academic Break Begins (5)</t>
  </si>
  <si>
    <t>Academic Break Ends (5)</t>
  </si>
  <si>
    <t>Academic Break Begins (6)</t>
  </si>
  <si>
    <t>Academic Break Ends (6)</t>
  </si>
  <si>
    <t>Academic Break Begins (7)</t>
  </si>
  <si>
    <t>Academic Break Ends (7)</t>
  </si>
  <si>
    <t>Today's Date</t>
  </si>
  <si>
    <r>
      <rPr>
        <rFont val="PT Sans"/>
        <b/>
        <color rgb="FF00677F"/>
        <sz val="10.0"/>
      </rPr>
      <t xml:space="preserve">Total weeks OPEN (including partial, excluding academic breaks) </t>
    </r>
    <r>
      <rPr>
        <rFont val="PT Sans"/>
        <b/>
        <color rgb="FF980000"/>
        <sz val="10.0"/>
      </rPr>
      <t>[red=need to verify breaks]</t>
    </r>
  </si>
  <si>
    <r>
      <rPr>
        <rFont val="PT Sans"/>
        <b/>
        <color rgb="FF00677F"/>
        <sz val="10.0"/>
      </rPr>
      <t xml:space="preserve">Total weeks FULLY CLOSED (excluding academic breaks) </t>
    </r>
    <r>
      <rPr>
        <rFont val="PT Sans"/>
        <b/>
        <color rgb="FF980000"/>
        <sz val="10.0"/>
      </rPr>
      <t>[red=need to verify breaks]</t>
    </r>
  </si>
  <si>
    <t>Current School Term</t>
  </si>
  <si>
    <t>School year adjusted? (Y/N)</t>
  </si>
  <si>
    <t>School year adjustment details</t>
  </si>
  <si>
    <t>Break</t>
  </si>
  <si>
    <t>Open</t>
  </si>
  <si>
    <t>2020-2021 academic year</t>
  </si>
  <si>
    <r>
      <rPr>
        <rFont val="PT Sans"/>
        <color rgb="FF1155CC"/>
        <sz val="10.0"/>
        <u/>
      </rPr>
      <t>Holiday dates</t>
    </r>
    <r>
      <rPr>
        <rFont val="PT Sans"/>
        <color rgb="FF696158"/>
        <sz val="10.0"/>
      </rPr>
      <t xml:space="preserve"> for 2020-2021 year and 2021-2022</t>
    </r>
  </si>
  <si>
    <t>School term dates</t>
  </si>
  <si>
    <r>
      <rPr>
        <rFont val="PT Sans"/>
        <color rgb="FF1155CC"/>
        <sz val="10.0"/>
        <u/>
      </rPr>
      <t>2020-2021</t>
    </r>
    <r>
      <rPr>
        <rFont val="PT Sans"/>
        <color rgb="FF696158"/>
        <sz val="10.0"/>
      </rPr>
      <t xml:space="preserve"> school holidays // </t>
    </r>
    <r>
      <rPr>
        <rFont val="PT Sans"/>
        <color rgb="FF1155CC"/>
        <sz val="10.0"/>
        <u/>
      </rPr>
      <t xml:space="preserve">2021-2022 </t>
    </r>
    <r>
      <rPr>
        <rFont val="PT Sans"/>
        <color rgb="FF696158"/>
        <sz val="10.0"/>
      </rPr>
      <t>school holidays</t>
    </r>
  </si>
  <si>
    <t>Closed</t>
  </si>
  <si>
    <r>
      <rPr>
        <rFont val="PT Sans"/>
        <color rgb="FF1155CC"/>
        <sz val="10.0"/>
        <u/>
      </rPr>
      <t>2020-2021</t>
    </r>
    <r>
      <rPr>
        <rFont val="PT Sans"/>
        <color rgb="FF696158"/>
        <sz val="10.0"/>
      </rPr>
      <t xml:space="preserve"> academic calendar</t>
    </r>
  </si>
  <si>
    <r>
      <rPr>
        <rFont val="PT Sans"/>
        <color rgb="FF696158"/>
        <sz val="10.0"/>
      </rPr>
      <t xml:space="preserve">2020-2021 calendar // </t>
    </r>
    <r>
      <rPr>
        <rFont val="PT Sans"/>
        <color rgb="FF1155CC"/>
        <sz val="10.0"/>
        <u/>
      </rPr>
      <t>2021-2022</t>
    </r>
    <r>
      <rPr>
        <rFont val="PT Sans"/>
        <color rgb="FF696158"/>
        <sz val="10.0"/>
      </rPr>
      <t xml:space="preserve"> calendar</t>
    </r>
  </si>
  <si>
    <r>
      <rPr>
        <rFont val="PT Sans"/>
        <color rgb="FF1155CC"/>
        <sz val="10.0"/>
        <u/>
      </rPr>
      <t>2020-2021</t>
    </r>
    <r>
      <rPr>
        <rFont val="PT Sans"/>
        <color rgb="FF696158"/>
        <sz val="10.0"/>
      </rPr>
      <t xml:space="preserve"> holidays</t>
    </r>
  </si>
  <si>
    <r>
      <rPr>
        <rFont val="PT Sans"/>
        <color rgb="FF1155CC"/>
        <sz val="10.0"/>
        <u/>
      </rPr>
      <t>2020-2021</t>
    </r>
    <r>
      <rPr>
        <rFont val="PT Sans"/>
        <color rgb="FF696158"/>
        <sz val="10.0"/>
      </rPr>
      <t xml:space="preserve"> calendar //</t>
    </r>
  </si>
  <si>
    <t>MoE announced that closures in June 2021 may lead to a reconfiguration of the school calendar.</t>
  </si>
  <si>
    <t>2021 academic year</t>
  </si>
  <si>
    <r>
      <rPr>
        <rFont val="PT Sans"/>
        <color rgb="FF696158"/>
        <sz val="10.0"/>
      </rPr>
      <t xml:space="preserve">Term Two start date of Monday, 4 January 2021 shifted to to Monday, 18 January 2021 for Government Schools. </t>
    </r>
    <r>
      <rPr>
        <rFont val="PT Sans"/>
        <color rgb="FF1155CC"/>
        <sz val="10.0"/>
        <u/>
      </rPr>
      <t>Other adjustments to rest of school year</t>
    </r>
    <r>
      <rPr>
        <rFont val="PT Sans"/>
        <color rgb="FF696158"/>
        <sz val="10.0"/>
      </rPr>
      <t xml:space="preserve"> also announced.</t>
    </r>
  </si>
  <si>
    <r>
      <rPr>
        <rFont val="PT Sans"/>
        <color rgb="FF696158"/>
        <sz val="10.0"/>
      </rPr>
      <t xml:space="preserve">Term dates </t>
    </r>
    <r>
      <rPr>
        <rFont val="PT Sans"/>
        <color rgb="FF1155CC"/>
        <sz val="10.0"/>
        <u/>
      </rPr>
      <t>calendar</t>
    </r>
  </si>
  <si>
    <r>
      <rPr>
        <rFont val="PT Sans"/>
        <color rgb="FF696158"/>
        <sz val="10.0"/>
      </rPr>
      <t xml:space="preserve">Due to closures beginning in May 2021, </t>
    </r>
    <r>
      <rPr>
        <rFont val="PT Sans"/>
        <color rgb="FF1155CC"/>
        <sz val="10.0"/>
        <u/>
      </rPr>
      <t>school year extended</t>
    </r>
    <r>
      <rPr>
        <rFont val="PT Sans"/>
        <color rgb="FF696158"/>
        <sz val="10.0"/>
      </rPr>
      <t xml:space="preserve"> until January 2022.</t>
    </r>
  </si>
  <si>
    <r>
      <rPr>
        <rFont val="PT Sans"/>
        <color rgb="FF1155CC"/>
        <sz val="10.0"/>
        <u/>
      </rPr>
      <t>2020-2021</t>
    </r>
    <r>
      <rPr>
        <rFont val="PT Sans"/>
        <color rgb="FF696158"/>
        <sz val="10.0"/>
      </rPr>
      <t xml:space="preserve"> calendar</t>
    </r>
  </si>
  <si>
    <r>
      <rPr>
        <rFont val="PT Sans"/>
        <color rgb="FF696158"/>
        <sz val="10.0"/>
      </rPr>
      <t xml:space="preserve">Winter 2020 holidays extended // </t>
    </r>
    <r>
      <rPr>
        <rFont val="PT Sans"/>
        <color rgb="FF1155CC"/>
        <sz val="10.0"/>
        <u/>
      </rPr>
      <t>2020-2021</t>
    </r>
    <r>
      <rPr>
        <rFont val="PT Sans"/>
        <color rgb="FF696158"/>
        <sz val="10.0"/>
      </rPr>
      <t xml:space="preserve"> holidays // </t>
    </r>
    <r>
      <rPr>
        <rFont val="PT Sans"/>
        <color rgb="FF1155CC"/>
        <sz val="10.0"/>
        <u/>
      </rPr>
      <t>2021-2022</t>
    </r>
    <r>
      <rPr>
        <rFont val="PT Sans"/>
        <color rgb="FF696158"/>
        <sz val="10.0"/>
      </rPr>
      <t xml:space="preserve"> holidays</t>
    </r>
  </si>
  <si>
    <r>
      <rPr>
        <rFont val="PT Sans"/>
        <color rgb="FF1155CC"/>
        <sz val="10.0"/>
        <u/>
      </rPr>
      <t>2020-2021</t>
    </r>
    <r>
      <rPr>
        <rFont val="PT Sans"/>
        <color rgb="FF696158"/>
        <sz val="10.0"/>
      </rPr>
      <t xml:space="preserve"> holidays</t>
    </r>
  </si>
  <si>
    <r>
      <rPr>
        <rFont val="PT Sans"/>
        <color rgb="FF1155CC"/>
        <sz val="10.0"/>
        <u/>
      </rPr>
      <t>2020-2021</t>
    </r>
    <r>
      <rPr>
        <rFont val="PT Sans"/>
        <color rgb="FF696158"/>
        <sz val="10.0"/>
      </rPr>
      <t xml:space="preserve"> holidays // </t>
    </r>
    <r>
      <rPr>
        <rFont val="PT Sans"/>
        <color rgb="FF1155CC"/>
        <sz val="10.0"/>
        <u/>
      </rPr>
      <t>2021-2022</t>
    </r>
    <r>
      <rPr>
        <rFont val="PT Sans"/>
        <color rgb="FF696158"/>
        <sz val="10.0"/>
      </rPr>
      <t xml:space="preserve"> holidays</t>
    </r>
  </si>
  <si>
    <r>
      <rPr>
        <rFont val="PT Sans"/>
        <color rgb="FF696158"/>
        <sz val="10.0"/>
      </rPr>
      <t xml:space="preserve">School holidays by </t>
    </r>
    <r>
      <rPr>
        <rFont val="PT Sans"/>
        <color rgb="FF1155CC"/>
        <sz val="10.0"/>
        <u/>
      </rPr>
      <t>district</t>
    </r>
  </si>
  <si>
    <t>Start of year pushed back from August to November</t>
  </si>
  <si>
    <r>
      <rPr>
        <rFont val="PT Sans"/>
        <color rgb="FF696158"/>
        <sz val="10.0"/>
      </rPr>
      <t xml:space="preserve">School holiday </t>
    </r>
    <r>
      <rPr>
        <rFont val="PT Sans"/>
        <color rgb="FF1155CC"/>
        <sz val="10.0"/>
        <u/>
      </rPr>
      <t>calendars</t>
    </r>
  </si>
  <si>
    <t>2021 school year</t>
  </si>
  <si>
    <t>Beginning of new year currently pushed back.</t>
  </si>
  <si>
    <t>Beginning of new year pushed back from September to October</t>
  </si>
  <si>
    <r>
      <rPr>
        <rFont val="PT Sans"/>
        <color rgb="FF696158"/>
        <sz val="10.0"/>
      </rPr>
      <t xml:space="preserve">School terms and holiday </t>
    </r>
    <r>
      <rPr>
        <rFont val="PT Sans"/>
        <color rgb="FF1155CC"/>
        <sz val="10.0"/>
        <u/>
      </rPr>
      <t>calendar</t>
    </r>
  </si>
  <si>
    <r>
      <rPr>
        <rFont val="PT Sans"/>
        <color rgb="FF696158"/>
        <sz val="10.0"/>
      </rPr>
      <t xml:space="preserve">School calendar </t>
    </r>
    <r>
      <rPr>
        <rFont val="PT Sans"/>
        <color rgb="FF1155CC"/>
        <sz val="10.0"/>
        <u/>
      </rPr>
      <t>2021-2022</t>
    </r>
  </si>
  <si>
    <r>
      <rPr>
        <rFont val="PT Sans"/>
        <color rgb="FF1155CC"/>
        <sz val="10.0"/>
        <u/>
      </rPr>
      <t>2020-2021</t>
    </r>
    <r>
      <rPr>
        <rFont val="PT Sans"/>
        <color rgb="FF696158"/>
        <sz val="10.0"/>
      </rPr>
      <t xml:space="preserve"> calendar // </t>
    </r>
    <r>
      <rPr>
        <rFont val="PT Sans"/>
        <color rgb="FF1155CC"/>
        <sz val="10.0"/>
        <u/>
      </rPr>
      <t>2021-2022</t>
    </r>
    <r>
      <rPr>
        <rFont val="PT Sans"/>
        <color rgb="FF696158"/>
        <sz val="10.0"/>
      </rPr>
      <t xml:space="preserve"> calendar</t>
    </r>
  </si>
  <si>
    <t>Opening of current academic year was delayed</t>
  </si>
  <si>
    <r>
      <rPr>
        <rFont val="PT Sans"/>
        <color rgb="FF696158"/>
        <sz val="10.0"/>
      </rPr>
      <t xml:space="preserve">Junior and senior secondary students finished 2019-2020 academic year in October. All other students started new year in January. // </t>
    </r>
    <r>
      <rPr>
        <rFont val="PT Sans"/>
        <color rgb="FF1155CC"/>
        <sz val="10.0"/>
        <u/>
      </rPr>
      <t>2021</t>
    </r>
    <r>
      <rPr>
        <rFont val="PT Sans"/>
        <color rgb="FF696158"/>
        <sz val="10.0"/>
      </rPr>
      <t xml:space="preserve"> calendar</t>
    </r>
  </si>
  <si>
    <t>Opening in January 2021 delayed.</t>
  </si>
  <si>
    <t>Opening in January 2021 delayed</t>
  </si>
  <si>
    <r>
      <rPr>
        <rFont val="PT Sans"/>
        <color rgb="FF1155CC"/>
        <sz val="10.0"/>
        <u/>
      </rPr>
      <t>2019-2020 calendar</t>
    </r>
    <r>
      <rPr>
        <rFont val="PT Sans"/>
        <color rgb="FF696158"/>
        <sz val="10.0"/>
      </rPr>
      <t xml:space="preserve"> // </t>
    </r>
    <r>
      <rPr>
        <rFont val="PT Sans"/>
        <color rgb="FF1155CC"/>
        <sz val="10.0"/>
        <u/>
      </rPr>
      <t>2020-2021 calendar</t>
    </r>
    <r>
      <rPr>
        <rFont val="PT Sans"/>
        <color rgb="FF696158"/>
        <sz val="10.0"/>
      </rPr>
      <t xml:space="preserve"> // </t>
    </r>
    <r>
      <rPr>
        <rFont val="PT Sans"/>
        <color rgb="FF1155CC"/>
        <sz val="10.0"/>
        <u/>
      </rPr>
      <t>2021-2022 calendar</t>
    </r>
  </si>
  <si>
    <t>Start of current academic year delayed</t>
  </si>
  <si>
    <r>
      <rPr>
        <rFont val="PT Sans"/>
        <color rgb="FF1155CC"/>
        <sz val="10.0"/>
        <u/>
      </rPr>
      <t>2020-2021</t>
    </r>
    <r>
      <rPr>
        <rFont val="PT Sans"/>
        <color rgb="FF696158"/>
        <sz val="10.0"/>
      </rPr>
      <t xml:space="preserve"> calendar // </t>
    </r>
    <r>
      <rPr>
        <rFont val="PT Sans"/>
        <color rgb="FF1155CC"/>
        <sz val="10.0"/>
        <u/>
      </rPr>
      <t>2021-2022</t>
    </r>
    <r>
      <rPr>
        <rFont val="PT Sans"/>
        <color rgb="FF696158"/>
        <sz val="10.0"/>
      </rPr>
      <t xml:space="preserve"> calendar</t>
    </r>
  </si>
  <si>
    <r>
      <rPr>
        <rFont val="PT Sans"/>
        <color rgb="FF1155CC"/>
        <sz val="10.0"/>
        <u/>
      </rPr>
      <t>2021-2022</t>
    </r>
    <r>
      <rPr>
        <rFont val="PT Sans"/>
        <color rgb="FF696158"/>
        <sz val="10.0"/>
      </rPr>
      <t xml:space="preserve"> academic calendar</t>
    </r>
  </si>
  <si>
    <r>
      <rPr>
        <rFont val="PT Sans"/>
        <color rgb="FF1155CC"/>
        <sz val="10.0"/>
        <u/>
      </rPr>
      <t>2020-2021</t>
    </r>
    <r>
      <rPr>
        <rFont val="PT Sans"/>
        <color rgb="FF696158"/>
        <sz val="10.0"/>
      </rPr>
      <t xml:space="preserve"> academic calendar // </t>
    </r>
    <r>
      <rPr>
        <rFont val="PT Sans"/>
        <color rgb="FF1155CC"/>
        <sz val="10.0"/>
        <u/>
      </rPr>
      <t>2021-2022</t>
    </r>
    <r>
      <rPr>
        <rFont val="PT Sans"/>
        <color rgb="FF696158"/>
        <sz val="10.0"/>
      </rPr>
      <t xml:space="preserve"> academic calendar</t>
    </r>
  </si>
  <si>
    <r>
      <rPr>
        <rFont val="PT Sans"/>
        <color rgb="FF1155CC"/>
        <sz val="10.0"/>
        <u/>
      </rPr>
      <t>2020-2021</t>
    </r>
    <r>
      <rPr>
        <rFont val="PT Sans"/>
        <color rgb="FF696158"/>
        <sz val="10.0"/>
      </rPr>
      <t xml:space="preserve"> calendar</t>
    </r>
  </si>
  <si>
    <t>Opening of 2020-2021 year delayed until October.</t>
  </si>
  <si>
    <t>Second term of school year</t>
  </si>
  <si>
    <r>
      <rPr>
        <rFont val="PT Sans"/>
        <color rgb="FF1155CC"/>
        <sz val="10.0"/>
        <u/>
      </rPr>
      <t>2020-2021</t>
    </r>
    <r>
      <rPr>
        <rFont val="PT Sans"/>
        <color rgb="FF696158"/>
        <sz val="10.0"/>
      </rPr>
      <t xml:space="preserve"> academic calendar</t>
    </r>
  </si>
  <si>
    <r>
      <rPr>
        <rFont val="PT Sans"/>
        <color rgb="FF1155CC"/>
        <sz val="10.0"/>
        <u/>
      </rPr>
      <t>2020-2021</t>
    </r>
    <r>
      <rPr>
        <rFont val="PT Sans"/>
        <color rgb="FF696158"/>
        <sz val="10.0"/>
      </rPr>
      <t xml:space="preserve"> calendar // </t>
    </r>
    <r>
      <rPr>
        <rFont val="PT Sans"/>
        <color rgb="FF1155CC"/>
        <sz val="10.0"/>
        <u/>
      </rPr>
      <t>2021-2022</t>
    </r>
    <r>
      <rPr>
        <rFont val="PT Sans"/>
        <color rgb="FF696158"/>
        <sz val="10.0"/>
      </rPr>
      <t xml:space="preserve"> calendar</t>
    </r>
  </si>
  <si>
    <t>School year postponed until October</t>
  </si>
  <si>
    <t xml:space="preserve">School year has been extended </t>
  </si>
  <si>
    <t>Beginning of year shifted; will run December-August</t>
  </si>
  <si>
    <t>Beginning of year shifted to January 2021.</t>
  </si>
  <si>
    <t>academic calendar</t>
  </si>
  <si>
    <r>
      <rPr>
        <rFont val="PT Sans"/>
        <color rgb="FF696158"/>
        <sz val="10.0"/>
      </rPr>
      <t xml:space="preserve">Following closure of schools as from 19 March 2020 due to the COVID-19 pandemic, the </t>
    </r>
    <r>
      <rPr>
        <rFont val="PT Sans"/>
        <color rgb="FF1155CC"/>
        <sz val="10.0"/>
        <u/>
      </rPr>
      <t>initial school calendar was adjusted</t>
    </r>
    <r>
      <rPr>
        <rFont val="PT Sans"/>
        <color rgb="FF696158"/>
        <sz val="10.0"/>
      </rPr>
      <t xml:space="preserve"> and the third term 2020 would now end on 26 March 2021 instead of October/November.</t>
    </r>
  </si>
  <si>
    <r>
      <rPr>
        <rFont val="PT Sans"/>
        <color rgb="FF696158"/>
        <sz val="10.0"/>
      </rPr>
      <t xml:space="preserve">academic </t>
    </r>
    <r>
      <rPr>
        <rFont val="PT Sans"/>
        <color rgb="FF1155CC"/>
        <sz val="10.0"/>
        <u/>
      </rPr>
      <t>calendars</t>
    </r>
  </si>
  <si>
    <t>Start of year postponed from 18 Aug to 1 Oct</t>
  </si>
  <si>
    <t>Beginning of year delayed from September to October</t>
  </si>
  <si>
    <t>Last school year ended early.</t>
  </si>
  <si>
    <t>2021 school year set to begin in March 2021</t>
  </si>
  <si>
    <r>
      <rPr>
        <rFont val="PT Sans"/>
        <color rgb="FF1155CC"/>
        <sz val="10.0"/>
        <u/>
      </rPr>
      <t>2020-2021</t>
    </r>
    <r>
      <rPr>
        <rFont val="PT Sans"/>
        <color rgb="FF696158"/>
        <sz val="10.0"/>
      </rPr>
      <t xml:space="preserve"> calendar // </t>
    </r>
    <r>
      <rPr>
        <rFont val="PT Sans"/>
        <color rgb="FF1155CC"/>
        <sz val="10.0"/>
        <u/>
      </rPr>
      <t>2021-2022</t>
    </r>
    <r>
      <rPr>
        <rFont val="PT Sans"/>
        <color rgb="FF696158"/>
        <sz val="10.0"/>
      </rPr>
      <t xml:space="preserve"> calendar</t>
    </r>
  </si>
  <si>
    <r>
      <rPr>
        <rFont val="PT Sans"/>
        <color rgb="FF1155CC"/>
        <sz val="10.0"/>
        <u/>
      </rPr>
      <t>2021-2022</t>
    </r>
    <r>
      <rPr>
        <rFont val="PT Sans"/>
        <color rgb="FF696158"/>
        <sz val="10.0"/>
      </rPr>
      <t xml:space="preserve"> calendar</t>
    </r>
  </si>
  <si>
    <r>
      <rPr>
        <rFont val="PT Sans"/>
        <color rgb="FF1155CC"/>
        <sz val="10.0"/>
        <u/>
      </rPr>
      <t>2021-2022</t>
    </r>
    <r>
      <rPr>
        <rFont val="PT Sans"/>
        <color rgb="FF696158"/>
        <sz val="10.0"/>
      </rPr>
      <t xml:space="preserve"> calendar</t>
    </r>
  </si>
  <si>
    <r>
      <rPr>
        <rFont val="PT Sans"/>
        <color rgb="FF696158"/>
        <sz val="10.0"/>
      </rPr>
      <t xml:space="preserve">Due to rising cases, </t>
    </r>
    <r>
      <rPr>
        <rFont val="PT Sans"/>
        <color rgb="FF1155CC"/>
        <sz val="10.0"/>
        <u/>
      </rPr>
      <t>school year adjusted</t>
    </r>
    <r>
      <rPr>
        <rFont val="PT Sans"/>
        <color rgb="FF696158"/>
        <sz val="10.0"/>
      </rPr>
      <t xml:space="preserve"> // </t>
    </r>
    <r>
      <rPr>
        <rFont val="PT Sans"/>
        <color rgb="FF1155CC"/>
        <sz val="10.0"/>
        <u/>
      </rPr>
      <t>2020-2021</t>
    </r>
    <r>
      <rPr>
        <rFont val="PT Sans"/>
        <color rgb="FF696158"/>
        <sz val="10.0"/>
      </rPr>
      <t xml:space="preserve"> academic calendar</t>
    </r>
  </si>
  <si>
    <t>Extension of school breaks to help stem spread of virus</t>
  </si>
  <si>
    <r>
      <rPr>
        <rFont val="PT Sans"/>
        <color rgb="FF1155CC"/>
        <sz val="10.0"/>
        <u/>
      </rPr>
      <t xml:space="preserve">2021 </t>
    </r>
    <r>
      <rPr>
        <rFont val="PT Sans"/>
        <color rgb="FF696158"/>
        <sz val="10.0"/>
      </rPr>
      <t>academic calendar</t>
    </r>
  </si>
  <si>
    <r>
      <rPr>
        <rFont val="PT Sans"/>
        <color rgb="FF1155CC"/>
        <sz val="10.0"/>
        <u/>
      </rPr>
      <t>2021-2022</t>
    </r>
    <r>
      <rPr>
        <rFont val="PT Sans"/>
        <color rgb="FF696158"/>
        <sz val="10.0"/>
      </rPr>
      <t xml:space="preserve"> academic calendar</t>
    </r>
  </si>
  <si>
    <t>2020 year: June break moved up to May.</t>
  </si>
  <si>
    <r>
      <rPr>
        <rFont val="PT Sans"/>
        <color rgb="FF1155CC"/>
        <sz val="10.0"/>
        <u/>
      </rPr>
      <t>2020-2021</t>
    </r>
    <r>
      <rPr>
        <rFont val="PT Sans"/>
        <color rgb="FF696158"/>
        <sz val="10.0"/>
      </rPr>
      <t xml:space="preserve"> calendar // </t>
    </r>
    <r>
      <rPr>
        <rFont val="PT Sans"/>
        <color rgb="FF1155CC"/>
        <sz val="10.0"/>
        <u/>
      </rPr>
      <t xml:space="preserve">2021-2022 </t>
    </r>
    <r>
      <rPr>
        <rFont val="PT Sans"/>
        <color rgb="FF696158"/>
        <sz val="10.0"/>
      </rPr>
      <t>calendar</t>
    </r>
  </si>
  <si>
    <r>
      <rPr>
        <rFont val="PT Sans"/>
        <color rgb="FF1155CC"/>
        <sz val="10.0"/>
        <u/>
      </rPr>
      <t>2020-2021</t>
    </r>
    <r>
      <rPr>
        <rFont val="PT Sans"/>
        <color rgb="FF696158"/>
        <sz val="10.0"/>
      </rPr>
      <t xml:space="preserve"> calendar // </t>
    </r>
    <r>
      <rPr>
        <rFont val="PT Sans"/>
        <color rgb="FF1155CC"/>
        <sz val="10.0"/>
        <u/>
      </rPr>
      <t>2021-2022</t>
    </r>
    <r>
      <rPr>
        <rFont val="PT Sans"/>
        <color rgb="FF696158"/>
        <sz val="10.0"/>
      </rPr>
      <t xml:space="preserve"> calendar</t>
    </r>
  </si>
  <si>
    <r>
      <rPr>
        <rFont val="PT Sans"/>
        <color rgb="FF696158"/>
        <sz val="10.0"/>
      </rPr>
      <t xml:space="preserve">Revised </t>
    </r>
    <r>
      <rPr>
        <rFont val="PT Sans"/>
        <color rgb="FF1155CC"/>
        <sz val="10.0"/>
        <u/>
      </rPr>
      <t>calendar</t>
    </r>
    <r>
      <rPr>
        <rFont val="PT Sans"/>
        <color rgb="FF696158"/>
        <sz val="10.0"/>
      </rPr>
      <t xml:space="preserve"> for holidays and school breaks for 2021</t>
    </r>
  </si>
  <si>
    <r>
      <rPr>
        <rFont val="PT Sans"/>
        <color rgb="FF696158"/>
        <sz val="10.0"/>
      </rPr>
      <t xml:space="preserve">Start of 2021 academic year pushed back // </t>
    </r>
    <r>
      <rPr>
        <rFont val="PT Sans"/>
        <color rgb="FF1155CC"/>
        <sz val="10.0"/>
        <u/>
      </rPr>
      <t>2021 calendar</t>
    </r>
  </si>
  <si>
    <t>Exams to be held in March rather than January 2021</t>
  </si>
  <si>
    <t>Start to year delayed a month</t>
  </si>
  <si>
    <t>Exams and start of year rescheduled</t>
  </si>
  <si>
    <r>
      <rPr>
        <rFont val="PT Sans"/>
        <color rgb="FF1155CC"/>
        <sz val="10.0"/>
        <u/>
      </rPr>
      <t>2020-2021</t>
    </r>
    <r>
      <rPr>
        <rFont val="PT Sans"/>
        <color rgb="FF696158"/>
        <sz val="10.0"/>
      </rPr>
      <t xml:space="preserve"> calendar</t>
    </r>
  </si>
  <si>
    <t>Some breaks have been extended</t>
  </si>
  <si>
    <r>
      <rPr>
        <rFont val="PT Sans"/>
        <color rgb="FF696158"/>
        <sz val="10.0"/>
      </rPr>
      <t>Start of school year delayed from 8 to 14 of September (</t>
    </r>
    <r>
      <rPr>
        <rFont val="PT Sans"/>
        <color rgb="FF1155CC"/>
        <sz val="10.0"/>
        <u/>
      </rPr>
      <t>calendar</t>
    </r>
    <r>
      <rPr>
        <rFont val="PT Sans"/>
        <color rgb="FF696158"/>
        <sz val="10.0"/>
      </rPr>
      <t xml:space="preserve">) // </t>
    </r>
    <r>
      <rPr>
        <rFont val="PT Sans"/>
        <color rgb="FF1155CC"/>
        <sz val="10.0"/>
        <u/>
      </rPr>
      <t>2021 school calendar</t>
    </r>
  </si>
  <si>
    <r>
      <rPr>
        <rFont val="PT Sans"/>
        <color rgb="FF1155CC"/>
        <sz val="10.0"/>
        <u/>
      </rPr>
      <t>2021</t>
    </r>
    <r>
      <rPr>
        <rFont val="PT Sans"/>
        <color rgb="FF696158"/>
        <sz val="10.0"/>
      </rPr>
      <t xml:space="preserve"> academic calendar</t>
    </r>
  </si>
  <si>
    <t>State</t>
  </si>
  <si>
    <t>Number of cases at time of closure</t>
  </si>
  <si>
    <t>Minimum number of extensions</t>
  </si>
  <si>
    <t>Reopening process started
(Y/N/School year ended)</t>
  </si>
  <si>
    <t>Sending work home with students</t>
  </si>
  <si>
    <t>Acre</t>
  </si>
  <si>
    <t>State secretary launched "Learning at home" courses on the 22 of June for students of all ages. This includes radio, television and online content. Before that online courses were available. 
In-person education postponed until 2021. Upcoming term exclusively online.</t>
  </si>
  <si>
    <t>Students which are a part of the "Bolsa Familia" cash transfer program will receive a basket with goods. Estimates suggest that around 68 thousand students will be reached</t>
  </si>
  <si>
    <t>https://agencia.ac.gov.br/instituicoes-de-ensino-decidem-prorrogar-a-suspensao-das-aulas-ate-o-dia-10-de-abril/</t>
  </si>
  <si>
    <t>https://educ.see.ac.gov.br/</t>
  </si>
  <si>
    <t>https://www.facebook.com/educacaodoacre/photos/a.1123687951018631/3065572183496855</t>
  </si>
  <si>
    <t>Alagoas</t>
  </si>
  <si>
    <t>Indefinite</t>
  </si>
  <si>
    <t>Closure was gradual with an announcement a week before oficial closure date so families had time to organize themselves. Distance learning left for each individual school unit to organize and decide what is the best method. Schools are included in the last phase of reopening plan. State education website down as of 16 July 2020
No estimated date for school to reopen. In-person classes will be final stage in a gradual reopening.</t>
  </si>
  <si>
    <t>Schools are used as collection centers. They are in charge of organizing a timetable to avoid crowds during the distribution of meals.</t>
  </si>
  <si>
    <t>http://www.agenciaalagoas.al.gov.br/noticia/item/32498-covid-19-governo-suspende-academias-cinemas-centrais-ja-e-instituto-de-identificacao</t>
  </si>
  <si>
    <t>http://www.agenciaalagoas.al.gov.br/noticia/item/33502-conferencia-debate-planejamento-conjunto-para-a-volta-as-aulas-em-al</t>
  </si>
  <si>
    <t>Amapa</t>
  </si>
  <si>
    <t>15th of July state MoE launched TV distance learning program. Before that online resources were available (since 12 May).
No expected date for return to classes. In-person will be last activity to return.</t>
  </si>
  <si>
    <t>https://g1.globo.com/ap/amapa/noticia/2020/04/03/governo-do-ap-prorroga-decreto-que-suspende-atividades-e-restringe-circulacao-de-pessoas.ghtml</t>
  </si>
  <si>
    <t>https://seed.portal.ap.gov.br/noticia/1407/estudantes-do-amapa-terao-acesso-a-programacao-educativa-pela-tv-assembleia</t>
  </si>
  <si>
    <t>Amazonas</t>
  </si>
  <si>
    <t xml:space="preserve">Schools opened in Manaus on 10 August with a hybrid system. </t>
  </si>
  <si>
    <t>http://www.educacao.am.gov.br/wilson-lima-suspende-aulas-ate-30-de-abril-e-prorroga-prazo-de-restricao-a-atividades-que-causem-aglomeracao-de-pessoas/</t>
  </si>
  <si>
    <t>https://www.wsws.org/en/articles/2020/09/03/braz-s03.html</t>
  </si>
  <si>
    <t>Bahia</t>
  </si>
  <si>
    <t>Online weekly study guide available since the end of April for 6th to 12th graders.
No defined date to restart classes, but when they do, there will be classes on Saturday and no December holidays.</t>
  </si>
  <si>
    <t>In the form of vouchers. The value is still being agreed on.</t>
  </si>
  <si>
    <t>http://institucional.educacao.ba.gov.br/noticias/rui-costa-anuncia-prorrogacao-do-fechamento-das-escolas-na-bahia</t>
  </si>
  <si>
    <t>https://consed.info/ensinoremoto/</t>
  </si>
  <si>
    <t>Ceara</t>
  </si>
  <si>
    <t>Students undergoing mass testing. Schools expected to reopen in September.</t>
  </si>
  <si>
    <t>Starting on the 28th of April. Voucher of R$80</t>
  </si>
  <si>
    <t>https://www.ceara.gov.br/2020/03/31/governo-suspende-aulas-presenciais-ate-maio-em-todo-o-estado/</t>
  </si>
  <si>
    <t>Distrito Federal</t>
  </si>
  <si>
    <t>Anticipated school holidays between the 16 and 30 of march
Planned reopening in phases. Firstly, for primary years half of classes will study remotely while the other half is in school, with weekly alternations of whom is in class and at home. This is to continue until January.
8 September High Schools reopen.
28 September pre-primary reopens.</t>
  </si>
  <si>
    <t>Espirito Santo</t>
  </si>
  <si>
    <t>TV and online classes available since the end of April.
In-person classes were postponed until the end of August.</t>
  </si>
  <si>
    <t>In-kind</t>
  </si>
  <si>
    <t>https://sedu.es.gov.br/Not%C3%ADcia/governo-do-estado-prorroga-fechamento-de-escolas-ate-31-de-maio</t>
  </si>
  <si>
    <t>https://sedu.es.gov.br/Not%C3%ADcia/programacao-da-15a-semana-do-escolar-esta-disponivel</t>
  </si>
  <si>
    <t>Goias</t>
  </si>
  <si>
    <t>Public and private schools returned to classes, though exclusvively online, in August. In-person classes expected to start in September, but situation being reassessed every two weeks.</t>
  </si>
  <si>
    <t>R$5 per day and per student transfered to the "Bolsa Familia" card or other cash transfer cards</t>
  </si>
  <si>
    <t>http://www.consed.org.br/central-de-conteudos/governo-de-goias-amplia-aulas-nao-presenciais-com-uso-da-radio-escola-no-socioeducativo</t>
  </si>
  <si>
    <t>Maranhao</t>
  </si>
  <si>
    <t>Private school classes restarted in hybrid format during the first week of August (attendance not mandatory). No date for public schools to start.</t>
  </si>
  <si>
    <t>https://www.educacao.ma.gov.br/aulas-presenciais-no-maranhao-poderao-retornar-partir-de-03-de-agosto/#:~:text=4%3A31%20pm-,Aulas%20presenciais%20no%20Maranh%C3%A3o%20poder%C3%A3o%20retornar%20a%20partir%20de%2003,do%20dia%2003%20de%20agosto.</t>
  </si>
  <si>
    <t>https://www.educacao.ma.gov.br/files/2020/06/Decreto-n%C2%B0-35.897.pdf</t>
  </si>
  <si>
    <t>Mato Grosso</t>
  </si>
  <si>
    <t>Schools resumed classes online during the first week of August.</t>
  </si>
  <si>
    <t>https://g1.globo.com/mt/mato-grosso/noticia/2020/03/31/aulas-em-escolas-e-universidades-continuam-suspensas-ate-o-dia-30-de-abril-em-mt-decide-governo.ghtml</t>
  </si>
  <si>
    <t>Mato Grosso do Sul</t>
  </si>
  <si>
    <t>Anticipated school holidays between 4 and 18 May. Administration has not decided if after that date schools will be online or in-school.
Suspension of in-person classes until 7 September.</t>
  </si>
  <si>
    <t>For students without internet acces</t>
  </si>
  <si>
    <t>Increased cash transfer for families of enrolled students by R$60 (Vale Renda)</t>
  </si>
  <si>
    <t>http://www.sejusp.ms.gov.br/governo-de-ms-anuncia-mais-de-50-medidas-para-enfrentar-pandemia-do-coronavirus/</t>
  </si>
  <si>
    <t>http://www.ms.gov.br/governo-de-ms-antecipa-ferias-de-210-mil-alunos-da-rede-estadual/</t>
  </si>
  <si>
    <t>http://www.ms.gov.br/governo-prorroga-suspensao-das-aulas-presenciais-na-ree-ate-31-de-julho/</t>
  </si>
  <si>
    <t>Minas Gerais</t>
  </si>
  <si>
    <t>No concrete date for schools to reopen.</t>
  </si>
  <si>
    <t>http://www.agenciaminas.mg.gov.br/noticia/governo-de-minas-cria-comite-gestor-contra-novo-coronavirus-e-suspende-aulas-da-rede-estadual</t>
  </si>
  <si>
    <t>Para</t>
  </si>
  <si>
    <t>Anticapted school holidays for 30 days.
Estimated return date of 1 September.</t>
  </si>
  <si>
    <t>one-time R$80 ticket for each student</t>
  </si>
  <si>
    <t>https://www.sistemas.pa.gov.br/sisleis/legislacao/5444</t>
  </si>
  <si>
    <t>https://g1.globo.com/pa/para/noticia/2020/07/16/governo-do-para-adia-retorno-das-aulas-presenciais-na-rede-publica-estadual.ghtml</t>
  </si>
  <si>
    <t>Paraiba</t>
  </si>
  <si>
    <t>Anticipated school holidays up to the 18th of April. After an extension of school closure policy, online activities were schedueled to begin on the 27th of April in the platform called "Paraiba Educa".
In-person learning suspended indefinitely.</t>
  </si>
  <si>
    <t>https://paraiba.pb.gov.br/diretas/secretaria-da-educacao-e-da-ciencia-e-tecnologia/noticias/joao-azevedo-decreta-antecipacao-do-recesso-escolar-devido-ao-coronavirus</t>
  </si>
  <si>
    <t>Parana</t>
  </si>
  <si>
    <t>In person classes are expected to start sometime in September.</t>
  </si>
  <si>
    <t>http://www.aen.pr.gov.br/modules/noticias/article.php?storyid=106160&amp;tit=Novo-decreto-suspende-aulas-em-escolas-particulares-do-Parana</t>
  </si>
  <si>
    <t>Pernambuco</t>
  </si>
  <si>
    <t>Anticipated school holidays until the 1st of June. 
Classes were transmitted live on youtube &amp; tv channels.
Suspension of in-person classes extended.</t>
  </si>
  <si>
    <t>Piaui</t>
  </si>
  <si>
    <t>Schools and universities suspended indefinitely.</t>
  </si>
  <si>
    <t>Children will receive a food voucher</t>
  </si>
  <si>
    <t>https://www.pi.gov.br/noticias/coronavirus-governo-antecipa-ferias-e-suspende-aulas-da-rede-estadual-por-15-dias/</t>
  </si>
  <si>
    <t>Rio de Janeiro</t>
  </si>
  <si>
    <t xml:space="preserve">School reopening will occur 15 days after a green phase in flexibilizing quarantine measures. Priority will be given to last years of school.
Some schools began reopening in September. Rules are unclear and can change daily. </t>
  </si>
  <si>
    <t>For those who do not have access to the internet</t>
  </si>
  <si>
    <t>https://g1.globo.com/rj/rio-de-janeiro/noticia/2020/07/07/escolas-estaduais-do-rj-vao-priorizar-retorno-as-aulas-para-alunos-dos-ultimos-anos-de-cada-ensino.ghtml</t>
  </si>
  <si>
    <t>https://www.aljazeera.com/videos/2020/09/17/brazil-schools-reopen-in-rio-de-janeiro-amid-legal-disputes/</t>
  </si>
  <si>
    <t>Rio Grande do Norte</t>
  </si>
  <si>
    <t>State MoE website down as of 20 July</t>
  </si>
  <si>
    <t>https://g1.globo.com/rn/rio-grande-do-norte/noticia/2020/04/01/coronavirus-governo-do-rn-anuncia-renovacao-do-decreto-que-suspende-atividades-de-bares-e-restaurantes.ghtml</t>
  </si>
  <si>
    <t>https://g1.globo.com/rn/rio-grande-do-norte/noticia/2020/07/01/governo-publica-decreto-que-prorroga-suspensao-das-aulas-presenciais-ate-14-de-agosto-no-rn.ghtml</t>
  </si>
  <si>
    <t>Rio Grande do Sul</t>
  </si>
  <si>
    <t>On the 30th April the administration announced schools are closed at least until June. 2 weeks of school holidays were anticipated and 2 weeks classes are suspended. During the month of May the state government is organizing protocols for the students to safely return to classes.
No set date for classes to restart.</t>
  </si>
  <si>
    <t>https://estado.rs.gov.br/governo-prorroga-suspensao-de-aulas-em-todas-as-instituicoes-de-ensino-ate-o-fim-de-abril</t>
  </si>
  <si>
    <t>Rondonia</t>
  </si>
  <si>
    <t>Starting on the 15th of April, distance learning began for some grades. From the 4th of May onwards citiy councils can opt to reopen schools as long as they follow the Ministry of Health's guidelines (later postponed).
No established date to restart classes.</t>
  </si>
  <si>
    <t>http://www.rondonia.ro.gov.br/mesmo-sem-caso-confirmado-de-covid-19-rondonia-suspende-aulas-na-rede-estadual-de-ensino/</t>
  </si>
  <si>
    <t>http://www.rondonia.ro.gov.br/novo-decreto-anuncia-retorno-gradual-das-atividades-comerciais-educacionais-e-de-prestacao-de-contas-em-rondonia/</t>
  </si>
  <si>
    <t>Roraima</t>
  </si>
  <si>
    <t>From the 17 to 31 March school holidays were anticipates. 
Each school has to elaborate classes for students with internet access. On the other hand, books and other learning materials were centrally elaborates for those that do not have access. Furthermore, radio content was launched on the 18th of May.
In person activities suspended indefinitely.</t>
  </si>
  <si>
    <t>http://www.consed.org.br/central-de-conteudos/educacao-retoma-aulas-nao-presenciais-na-capital-e-interior</t>
  </si>
  <si>
    <t>Santa Catarina</t>
  </si>
  <si>
    <t>First 15 days were anticipated holidays, and other 15 classes were suspended.
On 17th July state MoE decided o postpone reopening schools to September.
In person classes suspended until at least 7 September.</t>
  </si>
  <si>
    <t>Starting on the 16th of April. In-kind.</t>
  </si>
  <si>
    <t>http://www.sed.sc.gov.br/secretaria/imprensa/noticias/30594-entrega-alimentos-a-alunos-beneficiados-pelo-programa-bolsa-familia</t>
  </si>
  <si>
    <t>Sao Paulo</t>
  </si>
  <si>
    <t>Gradual closure from the 16th up to the 23rd of March. Authorities announced a week before oficial closure to give families time to organize themselves. Holidays were anticipated until the 27th of April.
On the 24 of June the state Government announced a phased reopening, starting 8 September. This with be a phased, regional reopening. Reopening will be in 3 phases:
1 - with 35% of students going to school
2 - with 70% of students going to school
3 - 100% of students back in schools.
Return to classes planned for 8 September.
Face-to-face classes postponed until 5 October.
Mass testing began 1 October to determine if schools can open (in possibly November).</t>
  </si>
  <si>
    <t xml:space="preserve">R$55 per month and per student </t>
  </si>
  <si>
    <r>
      <rPr>
        <color rgb="FF1155CC"/>
        <u/>
      </rPr>
      <t>https://www.educacao.sp.gov.br/noticias/comunicado-aos-professores-e-servidores-das-unidades-escolares/</t>
    </r>
    <r>
      <rPr>
        <color rgb="FF000000"/>
        <u/>
      </rPr>
      <t xml:space="preserve">  
</t>
    </r>
    <r>
      <rPr>
        <color rgb="FF1155CC"/>
        <u/>
      </rPr>
      <t>https://brazilian.report/coronavirus-brazil-live-blog/2020/08/07/brazilian-states-postpone-reopening-public-and-private-schools/</t>
    </r>
  </si>
  <si>
    <t>Sergipe</t>
  </si>
  <si>
    <t>From the 6th to 20th April school holidays were anticipated. On the 20th of April Teleschool was already available.
No set date for a return to classes.</t>
  </si>
  <si>
    <t>Tocantins</t>
  </si>
  <si>
    <t>March 25 school holidays were anticipated until 25 of June.
Online classes for 12th graders starting 29 June.
Phased reopening: 12th grade to be back first with shifts: half of the class studies on-line for a week, the other half in school, alternating weekly. By the end of August 10th and 11th grades are also in alternating shifts and Primary grades start coming back to school.
Public schools began to return to classes during the first week of August with high school students going first.</t>
  </si>
  <si>
    <t>https://central3.to.gov.br/arquivo/499570/</t>
  </si>
  <si>
    <t>National exams impacted?</t>
  </si>
  <si>
    <t>Andhra Pradesh</t>
  </si>
  <si>
    <t>https://government.economictimes.indiatimes.com/news/digital-india/coronavirus-education-going-virtual-in-andhra-pradesh-and-telangana/74684116</t>
  </si>
  <si>
    <t>https://www.ndtv.com/education/coronavirus-andhra-pradesh-shuts-all-educational-institutions-2196991</t>
  </si>
  <si>
    <t>https://www.facebook.com/pages/category/Government-Organization/Department-Of-School-Education-Government-Of-Andhra-Pradesh-254104438518965/</t>
  </si>
  <si>
    <t>Arunachal Pradesh</t>
  </si>
  <si>
    <t>http://arpedu.in/index</t>
  </si>
  <si>
    <t>Assam</t>
  </si>
  <si>
    <t xml:space="preserve">DoE ordered schools closed on March 12. Reports suggest that the government had difficulty communicating and enforcing this decisions as some schools continued to operate and students continued to show up. </t>
  </si>
  <si>
    <t xml:space="preserve">DoE has instructed teachers to provide academic support via Whatsapp and over the phone. "The academic support may be provided by teachers through phone, WhatsApp during morning hours from 7 am to 9 am or evening hours from 7 pm to 9 pm." The DoE is also exploring the potential use of other platforms including Google Classroom. </t>
  </si>
  <si>
    <t>https://www.deccanherald.com/national/east-and-northeast/coronavirus-assam-shuts-all-schools-gyms-movie-halls-till-march-29-813945.html
https://elementary.assam.gov.in/</t>
  </si>
  <si>
    <t>https://www.indiatoday.in/india/story/coronavirus-in-india-assam-govt-asks-teachers-to-teach-students-through-whatsapp-1658176-2020-03-21
https://timesofindia.indiatimes.com/city/guwahati/coronavirus-in-assam-schools-open-despite-government-order-campaign-for-btc-polls-also-on/articleshow/74672569.cms</t>
  </si>
  <si>
    <t>Bihar</t>
  </si>
  <si>
    <t>mid-May</t>
  </si>
  <si>
    <t>Schools initially closed for 2 weeks on March 13. Closures extended through at least mid-May.</t>
  </si>
  <si>
    <t>https://timesofindia.indiatimes.com/city/patna/schools-colleges-in-bihar-to-remain-shut-till-march-31/articleshow/74618541.cms</t>
  </si>
  <si>
    <t>http://education.bih.nic.in/Education/Default.aspx
https://twitter.com/BiharCenter/status/1256218979829518340</t>
  </si>
  <si>
    <t>https://www.facebook.com/EducationDepartmentBihar/</t>
  </si>
  <si>
    <t>Chhattisgarh</t>
  </si>
  <si>
    <t xml:space="preserve">Teachers are being offered additional pay to help develop distance learning materials. </t>
  </si>
  <si>
    <t>https://timesofindia.indiatimes.com/home/education/news/chhattisgarh-mulls-e-classes-amid-covid-19-lockdown/articleshow/74949895.cms</t>
  </si>
  <si>
    <t>Goa</t>
  </si>
  <si>
    <t>Gujarat</t>
  </si>
  <si>
    <t>Haryana</t>
  </si>
  <si>
    <t>Haryana govt today directed all private schools not to pressurise the parents of the students to deposit fees until the lockdown period is over</t>
  </si>
  <si>
    <t>Department of Education making online learning portals available</t>
  </si>
  <si>
    <t>https://www.livemint.com/news/india/coronavirus-haryana-bans-fees-collection-by-private-schools-till-lockdown-is-over-11585915724100.html</t>
  </si>
  <si>
    <t>https://timesofindia.indiatimes.com/home/education/news/covid-19-ensure-online-study-material-for-students-of-higher-class-govt-to-university-and-college-teachers/articleshow/74752288.cms
https://www.indiatoday.in/india/story/44-year-old-gurugram-resident-tests-positive-of-coronavirus-1657130-2020-03-18</t>
  </si>
  <si>
    <t>Himachal Pradesh</t>
  </si>
  <si>
    <t xml:space="preserve">Department of Education launched "Every home will turn into school time between 10 am and 12 o'clock" program where students are expected to engage in online learning daily from 10-12. </t>
  </si>
  <si>
    <t>https://timesofindia.indiatimes.com/city/shimla/10am-to-12-noon-himachal-pradeshs-home-school/articleshow/74992587.cms</t>
  </si>
  <si>
    <t>Jharkhand</t>
  </si>
  <si>
    <t>Karnataka</t>
  </si>
  <si>
    <t>Kerala</t>
  </si>
  <si>
    <t xml:space="preserve">(Intial press release from DoE March 24) Period of closure will be a vacation period. </t>
  </si>
  <si>
    <t xml:space="preserve">Mid-deals have continued to be available for distribution since the time of closing. </t>
  </si>
  <si>
    <t>https://qz.com/india/1815798/coronavirus-prompts-indian-states-to-close-schools-cinemas/</t>
  </si>
  <si>
    <t>https://education.kerala.gov.in/2020/03/24/covid-19-cell-in-general-education-dept-orders-issued/</t>
  </si>
  <si>
    <t>Madhya Pradesh</t>
  </si>
  <si>
    <t xml:space="preserve">State Education Dept. has extended fee deadlines until April 30th. </t>
  </si>
  <si>
    <t>Under Radio School, all the centers of All India Radio in Madhya Pradesh will be broadcasting programs from Monday to Saturday from 11am to 12pm.</t>
  </si>
  <si>
    <t xml:space="preserve">All students except those in Grades 10 &amp; 12 automatically promoted. </t>
  </si>
  <si>
    <t>http://www.newsonair.com/News?title=State-Education-Center-and-AIR-start-Radio-School-in-Madhya-Pradesh&amp;id=384348</t>
  </si>
  <si>
    <t>Maharashtra</t>
  </si>
  <si>
    <t>Manipur</t>
  </si>
  <si>
    <t>Meghalaya</t>
  </si>
  <si>
    <t>Mizoram</t>
  </si>
  <si>
    <t>Nagaland</t>
  </si>
  <si>
    <t>Odisha</t>
  </si>
  <si>
    <t>Punjab</t>
  </si>
  <si>
    <t xml:space="preserve">"From April 1 Doaba Radio (online radio) has started giving one hour program 'Suno Sunawa Paath Prawa' for the students from 3 PM to 4 PM where recorded lectures of government school teachers are played and students can listen to them. Each lecture is of twenty minutes and thus three lectures per day is played on the radio.
These radio sessions were initially planned for students of Class IX, XII and X but due to overwhelming response from students of other classes also, now it is from Class I to XII." The online radio programming can be downloaded on android phones. 
Teachers will also have live interactions with teachers over the phone. </t>
  </si>
  <si>
    <t>https://www.newindianexpress.com/nation/2020/apr/05/punjab-organises-online-radio-classes-for-school-students-to-complete-syllabus-during-lockdown-2126100.html</t>
  </si>
  <si>
    <t>Rajasthan</t>
  </si>
  <si>
    <t>Sikkim</t>
  </si>
  <si>
    <t>Tamil Nadu</t>
  </si>
  <si>
    <t>Telangana</t>
  </si>
  <si>
    <t>Tripura</t>
  </si>
  <si>
    <t>Uttarakhand</t>
  </si>
  <si>
    <t>Uttar Pradesh</t>
  </si>
  <si>
    <t>West Bengal</t>
  </si>
  <si>
    <t>Other supports offered</t>
  </si>
  <si>
    <t>Abia</t>
  </si>
  <si>
    <t>Adamawa</t>
  </si>
  <si>
    <t>Akwa Ibom</t>
  </si>
  <si>
    <t>Anambra</t>
  </si>
  <si>
    <t>https://allafrica.com/stories/202003200035.html</t>
  </si>
  <si>
    <t>Bauchi</t>
  </si>
  <si>
    <t>https://allafrica.com/stories/202003230409.html</t>
  </si>
  <si>
    <t>Bayelsa</t>
  </si>
  <si>
    <t>Benue</t>
  </si>
  <si>
    <t>Borno</t>
  </si>
  <si>
    <t>Cross River</t>
  </si>
  <si>
    <t>Delta</t>
  </si>
  <si>
    <t>Ebonyi</t>
  </si>
  <si>
    <t>Enugu</t>
  </si>
  <si>
    <t>Edo</t>
  </si>
  <si>
    <t>https://www.thisdaylive.com/index.php/2020/03/23/covid-19-edo-govt-shuts-down-schools/</t>
  </si>
  <si>
    <t>Ekiti</t>
  </si>
  <si>
    <t>Gombe</t>
  </si>
  <si>
    <t>Imo</t>
  </si>
  <si>
    <t>Jigawa</t>
  </si>
  <si>
    <t>Kaduna</t>
  </si>
  <si>
    <t>Kano</t>
  </si>
  <si>
    <t>https://kanofocus.com/2020/03/18/kano-8-other-northern-states-to-close-schools-over-covid-19/</t>
  </si>
  <si>
    <t>Katsina</t>
  </si>
  <si>
    <t>Kebbi</t>
  </si>
  <si>
    <t>Kogi</t>
  </si>
  <si>
    <t>Kwara</t>
  </si>
  <si>
    <t>https://allafrica.com/stories/202003190668.html</t>
  </si>
  <si>
    <t>Lagos</t>
  </si>
  <si>
    <t>Nasarawa</t>
  </si>
  <si>
    <t>Ogun</t>
  </si>
  <si>
    <t>Ondo</t>
  </si>
  <si>
    <t>https://allafrica.com/stories/202003200117.html</t>
  </si>
  <si>
    <t>Osun</t>
  </si>
  <si>
    <t>Oyo</t>
  </si>
  <si>
    <t>https://guardian.ng/news/covid-19-oyo-government-orders-closure-of-schools-till-after-easter/</t>
  </si>
  <si>
    <t>Plateau</t>
  </si>
  <si>
    <t>Rivers</t>
  </si>
  <si>
    <t>Sokoto</t>
  </si>
  <si>
    <t>Taraba</t>
  </si>
  <si>
    <t>Yobe</t>
  </si>
  <si>
    <t>Zamfara</t>
  </si>
  <si>
    <t>Alabama</t>
  </si>
  <si>
    <t>Alaska</t>
  </si>
  <si>
    <t>Arizona</t>
  </si>
  <si>
    <t>Arkansas</t>
  </si>
  <si>
    <t>California</t>
  </si>
  <si>
    <t>Colorado</t>
  </si>
  <si>
    <t>Colorado cancels all state testing</t>
  </si>
  <si>
    <t>Connecticut</t>
  </si>
  <si>
    <t>Delaware</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</si>
  <si>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</si>
  <si>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</si>
  <si>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</si>
  <si>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</si>
  <si>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</si>
  <si>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</si>
  <si>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</si>
  <si>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</si>
  <si>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</si>
  <si>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</si>
  <si>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</si>
  <si>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</si>
  <si>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</si>
  <si>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</si>
  <si>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</si>
  <si>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</si>
  <si>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</si>
  <si>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</si>
  <si>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</si>
  <si>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</si>
  <si>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</si>
  <si>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</si>
  <si>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</si>
  <si>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</si>
  <si>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</si>
  <si>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</si>
  <si>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</si>
  <si>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</si>
  <si>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</si>
  <si>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</si>
  <si>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</si>
  <si>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</si>
  <si>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</si>
  <si>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</si>
  <si>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</si>
  <si>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</si>
  <si>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</si>
  <si>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</si>
  <si>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</si>
  <si>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</si>
  <si>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</si>
  <si>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Good example of subnational tracking in the US</t>
  </si>
  <si>
    <t>https://www.edweek.org/ew/section/multimedia/map-coronavirus-and-school-closures.html?override=web</t>
  </si>
  <si>
    <t>UNESCO Global tracking site</t>
  </si>
  <si>
    <t>https://en.unesco.org/themes/education-emergencies/coronavirus-school-closures</t>
  </si>
  <si>
    <t>United Nations Policy Brief: Education during COVID-19 and Beyond</t>
  </si>
  <si>
    <t>https://www.un.org/development/desa/dspd/wp-content/uploads/sites/22/2020/08/sg_policy_brief_covid-19_and_education_august_2020.pdf</t>
  </si>
  <si>
    <t>World Health Organization COVID-19 Dashboard</t>
  </si>
  <si>
    <t>https://covid19.who.int/table</t>
  </si>
  <si>
    <t>Insights for Education 'Back to School COVID Tracker'</t>
  </si>
  <si>
    <t>https://education.org/country-tracker</t>
  </si>
  <si>
    <t>World Bank School Reopenings Report (December 3rd)</t>
  </si>
  <si>
    <t>http://pubdocs.worldbank.org/en/155831607438134643/Education-COVID19-Brief-Annex-December-7-2020.pdf</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</si>
</sst>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quot;-&quot;mmm&quot;-&quot;yyyy"/>
    <numFmt numFmtId="165" formatCode="d mmmm"/>
    <numFmt numFmtId="166" formatCode="mmmm d"/>
    <numFmt numFmtId="167" formatCode="m/d"/>
    <numFmt numFmtId="168" formatCode="d mmm"/>
    <numFmt numFmtId="169" formatCode="mmmm yyyy"/>
    <numFmt numFmtId="170" formatCode="d-mmm"/>
    <numFmt numFmtId="171" formatCode="d&quot;-&quot;mmmm"/>
    <numFmt numFmtId="172" formatCode="m-d"/>
    <numFmt numFmtId="173" formatCode="m, d"/>
    <numFmt numFmtId="174" formatCode="d&quot; &quot;mmmm"/>
  </numFmts>
  <fonts count="102">
    <font>
      <sz val="10.0"/>
      <color rgb="FF000000"/>
      <name val="Arial"/>
    </font>
    <font>
      <b/>
      <color theme="1"/>
      <name val="Arial"/>
    </font>
    <font>
      <color theme="1"/>
      <name val="Arial"/>
    </font>
    <font>
      <b/>
      <color theme="1"/>
      <name val="PT Sans"/>
    </font>
    <font>
      <color theme="1"/>
      <name val="PT Sans"/>
    </font>
    <font>
      <b/>
      <sz val="10.0"/>
      <color rgb="FF00677F"/>
      <name val="PT Sans"/>
    </font>
    <font>
      <sz val="10.0"/>
      <color rgb="FF00677F"/>
      <name val="PT Sans"/>
    </font>
    <font>
      <b/>
      <color rgb="FF00677F"/>
      <name val="PT Sans"/>
    </font>
    <font>
      <b/>
      <sz val="10.0"/>
      <color rgb="FF696158"/>
      <name val="PT Sans"/>
    </font>
    <font>
      <sz val="10.0"/>
      <color rgb="FF696158"/>
      <name val="PT Sans"/>
    </font>
    <font>
      <color rgb="FF696158"/>
      <name val="PT Sans"/>
    </font>
    <font>
      <u/>
      <sz val="10.0"/>
      <color rgb="FF696158"/>
      <name val="PT Sans"/>
    </font>
    <font>
      <u/>
      <color rgb="FF000000"/>
      <name val="PT Sans"/>
    </font>
    <font>
      <color rgb="FF696158"/>
      <name val="&quot;docs-PT Sans&quot;"/>
    </font>
    <font>
      <u/>
      <sz val="10.0"/>
      <color rgb="FF696158"/>
      <name val="PT Sans"/>
    </font>
    <font>
      <color rgb="FF696158"/>
      <name val="Arial"/>
    </font>
    <font>
      <u/>
      <color rgb="FF696158"/>
      <name val="PT Sans"/>
    </font>
    <font>
      <u/>
      <sz val="10.0"/>
      <color rgb="FF696158"/>
      <name val="PT Sans"/>
    </font>
    <font>
      <u/>
      <color rgb="FF696158"/>
    </font>
    <font>
      <u/>
      <color rgb="FF696158"/>
      <name val="PT Sans"/>
    </font>
    <font>
      <sz val="11.0"/>
      <color rgb="FF696158"/>
      <name val="PT Sans"/>
    </font>
    <font>
      <sz val="10.0"/>
      <color rgb="FF333333"/>
      <name val="PT Sans"/>
    </font>
    <font>
      <u/>
      <color rgb="FF666666"/>
      <name val="PT Sans"/>
    </font>
    <font>
      <u/>
      <color rgb="FF696158"/>
    </font>
    <font>
      <u/>
      <color rgb="FF696158"/>
      <name val="PT Sans"/>
    </font>
    <font>
      <u/>
      <color rgb="FF666666"/>
    </font>
    <font>
      <color rgb="FF666666"/>
      <name val="PT Sans"/>
    </font>
    <font>
      <u/>
      <color rgb="FF696158"/>
      <name val="Lato"/>
    </font>
    <font>
      <u/>
      <color rgb="FF000000"/>
    </font>
    <font>
      <u/>
      <color rgb="FF666666"/>
      <name val="PT Sans"/>
    </font>
    <font>
      <u/>
      <color rgb="FF696158"/>
      <name val="Roboto"/>
    </font>
    <font>
      <color rgb="FF000000"/>
      <name val="PT Sans"/>
    </font>
    <font>
      <u/>
      <sz val="11.0"/>
      <color rgb="FF800080"/>
      <name val="Calibri"/>
    </font>
    <font>
      <sz val="11.0"/>
      <color rgb="FF000000"/>
      <name val="Calibri"/>
    </font>
    <font>
      <u/>
      <sz val="11.0"/>
      <color rgb="FF800080"/>
      <name val="Calibri"/>
    </font>
    <font>
      <u/>
      <color rgb="FF696158"/>
      <name val="Roboto"/>
    </font>
    <font>
      <u/>
      <color rgb="FF666666"/>
    </font>
    <font>
      <u/>
      <color rgb="FF666666"/>
      <name val="Lato"/>
    </font>
    <font>
      <u/>
      <color rgb="FF0000FF"/>
    </font>
    <font>
      <u/>
      <sz val="10.0"/>
      <color rgb="FF696158"/>
      <name val="PT Sans"/>
    </font>
    <font>
      <u/>
      <sz val="10.0"/>
      <color rgb="FF1155CC"/>
      <name val="PT Sans"/>
    </font>
    <font>
      <u/>
      <sz val="10.0"/>
      <color rgb="FF696158"/>
      <name val="PT Sans"/>
    </font>
    <font>
      <u/>
      <color rgb="FF696158"/>
      <name val="PT Sans"/>
    </font>
    <font>
      <u/>
      <color rgb="FF666666"/>
    </font>
    <font>
      <u/>
      <sz val="10.0"/>
      <color rgb="FF1155CC"/>
      <name val="PT Sans"/>
    </font>
    <font>
      <u/>
      <sz val="10.0"/>
      <color rgb="FF696158"/>
      <name val="PT Sans"/>
    </font>
    <font>
      <sz val="10.0"/>
      <color rgb="FF333333"/>
      <name val="Arial"/>
    </font>
    <font>
      <u/>
      <sz val="10.0"/>
      <color rgb="FF696158"/>
      <name val="PT Sans"/>
    </font>
    <font>
      <u/>
      <sz val="11.0"/>
      <color rgb="FF696158"/>
      <name val="PT Sans"/>
    </font>
    <font>
      <u/>
      <color rgb="FF696158"/>
      <name val="PT Sans"/>
    </font>
    <font>
      <u/>
      <color rgb="FF666666"/>
      <name val="Lato"/>
    </font>
    <font>
      <u/>
      <sz val="10.0"/>
      <color rgb="FF696158"/>
      <name val="PT Sans"/>
    </font>
    <font>
      <u/>
      <sz val="10.0"/>
      <color rgb="FF1155CC"/>
      <name val="PT Sans"/>
    </font>
    <font>
      <b/>
      <sz val="10.0"/>
      <color theme="1"/>
      <name val="PT Sans"/>
    </font>
    <font>
      <b/>
      <sz val="10.0"/>
      <color theme="1"/>
      <name val="Arial"/>
    </font>
    <font>
      <sz val="10.0"/>
      <color rgb="FF696158"/>
      <name val="Arial"/>
    </font>
    <font>
      <u/>
      <sz val="10.0"/>
      <color rgb="FF0000FF"/>
      <name val="PT Sans"/>
    </font>
    <font>
      <u/>
      <color rgb="FF0000FF"/>
      <name val="PT Sans"/>
    </font>
    <font>
      <u/>
      <color rgb="FF1155CC"/>
      <name val="PT Sans"/>
    </font>
    <font>
      <u/>
      <color rgb="FF0000FF"/>
      <name val="PT Sans"/>
    </font>
    <font>
      <u/>
      <sz val="10.0"/>
      <color rgb="FF1155CC"/>
      <name val="PT Sans"/>
    </font>
    <font>
      <sz val="10.0"/>
      <color theme="1"/>
      <name val="PT Sans"/>
    </font>
    <font>
      <u/>
      <color rgb="FF696158"/>
      <name val="PT Sans"/>
    </font>
    <font>
      <u/>
      <color rgb="FF696158"/>
      <name val="PT Sans"/>
    </font>
    <font>
      <u/>
      <color theme="1"/>
      <name val="PT Sans"/>
    </font>
    <font>
      <u/>
      <sz val="10.0"/>
      <color rgb="FF404040"/>
      <name val="PT Sans"/>
    </font>
    <font>
      <sz val="10.0"/>
      <color rgb="FF404040"/>
      <name val="PT Sans"/>
    </font>
    <font>
      <sz val="10.0"/>
      <color rgb="FF000000"/>
      <name val="PT Sans"/>
    </font>
    <font>
      <u/>
      <color rgb="FF666666"/>
      <name val="PT Sans"/>
    </font>
    <font>
      <u/>
      <color rgb="FF1155CC"/>
      <name val="PT Sans"/>
    </font>
    <font>
      <u/>
      <sz val="10.0"/>
      <color rgb="FF696158"/>
      <name val="PT Sans"/>
    </font>
    <font>
      <sz val="10.0"/>
      <color rgb="FF666666"/>
      <name val="PT Sans"/>
    </font>
    <font>
      <u/>
      <sz val="10.0"/>
      <color rgb="FF1155CC"/>
      <name val="PT Sans"/>
    </font>
    <font>
      <u/>
      <sz val="10.0"/>
      <color rgb="FF666666"/>
      <name val="PT Sans"/>
    </font>
    <font>
      <u/>
      <color rgb="FF666666"/>
      <name val="PT Sans"/>
    </font>
    <font>
      <color rgb="FF4A4A4A"/>
      <name val="PT Sans"/>
    </font>
    <font>
      <u/>
      <sz val="10.0"/>
      <color rgb="FF696158"/>
      <name val="PT Sans"/>
    </font>
    <font>
      <u/>
      <color rgb="FF666666"/>
      <name val="PT Sans"/>
    </font>
    <font>
      <u/>
      <color rgb="FF696158"/>
      <name val="PT Sans"/>
    </font>
    <font>
      <b/>
      <u/>
      <sz val="10.0"/>
      <color rgb="FF252525"/>
      <name val="&quot;PT Sans&quot;"/>
    </font>
    <font>
      <u/>
      <sz val="10.0"/>
      <color rgb="FF252525"/>
      <name val="&quot;PT Sans&quot;"/>
    </font>
    <font>
      <sz val="10.0"/>
      <color rgb="FF252525"/>
      <name val="&quot;PT Sans&quot;"/>
    </font>
    <font>
      <u/>
      <sz val="10.0"/>
      <color rgb="FF696158"/>
      <name val="PT Sans"/>
    </font>
    <font>
      <u/>
      <sz val="10.0"/>
      <color rgb="FF696158"/>
      <name val="PT Sans"/>
    </font>
    <font>
      <sz val="11.0"/>
      <color rgb="FF333333"/>
      <name val="PT Sans"/>
    </font>
    <font>
      <u/>
      <sz val="10.0"/>
      <color rgb="FF2C2F34"/>
      <name val="PT Sans"/>
    </font>
    <font>
      <u/>
      <color rgb="FF1155CC"/>
      <name val="PT Sans"/>
    </font>
    <font>
      <u/>
      <sz val="10.0"/>
      <color rgb="FF444444"/>
      <name val="PT Sans"/>
    </font>
    <font>
      <u/>
      <color rgb="FF696158"/>
      <name val="PT Sans"/>
    </font>
    <font>
      <sz val="11.0"/>
      <color rgb="FF000000"/>
      <name val="PT Sans"/>
    </font>
    <font>
      <u/>
      <sz val="10.0"/>
      <color rgb="FF333333"/>
      <name val="PT Sans"/>
    </font>
    <font>
      <sz val="10.0"/>
      <color rgb="FF980000"/>
      <name val="PT Sans"/>
    </font>
    <font>
      <color rgb="FF696158"/>
      <name val="&quot;PT Sans&quot;"/>
    </font>
    <font>
      <u/>
      <color rgb="FF0000FF"/>
    </font>
    <font>
      <u/>
      <color rgb="FF1155CC"/>
    </font>
    <font>
      <color rgb="FF000000"/>
      <name val="&quot;docs-PT Sans&quot;"/>
    </font>
    <font>
      <u/>
      <color rgb="FF1155CC"/>
    </font>
    <font>
      <b/>
      <color rgb="FF696158"/>
      <name val="PT Sans"/>
    </font>
    <font>
      <b/>
      <color rgb="FF00677F"/>
      <name val="Arial"/>
    </font>
    <font>
      <b/>
      <color rgb="FF696158"/>
      <name val="Arial"/>
    </font>
    <font>
      <u/>
      <color rgb="FF696158"/>
    </font>
    <font>
      <u/>
      <color rgb="FF1155CC"/>
    </font>
  </fonts>
  <fills count="6">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2F4F9"/>
        <bgColor rgb="FFF2F4F9"/>
      </patternFill>
    </fill>
    <fill>
      <patternFill patternType="solid">
        <fgColor theme="0"/>
        <bgColor theme="0"/>
      </patternFill>
    </fill>
  </fills>
  <borders count="1">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xf>
    <xf borderId="0" fillId="2" fontId="1" numFmtId="0" xfId="0" applyAlignment="1" applyFont="1">
      <alignment readingOrder="0" shrinkToFit="0" wrapText="1"/>
    </xf>
    <xf borderId="0" fillId="2" fontId="1" numFmtId="3" xfId="0" applyAlignment="1" applyFont="1" applyNumberFormat="1">
      <alignment readingOrder="0" shrinkToFit="0" wrapText="1"/>
    </xf>
    <xf borderId="0" fillId="2" fontId="1" numFmtId="1" xfId="0" applyAlignment="1" applyFont="1" applyNumberFormat="1">
      <alignment readingOrder="0" shrinkToFit="0" wrapText="1"/>
    </xf>
    <xf borderId="0" fillId="2" fontId="3" numFmtId="0" xfId="0" applyAlignment="1" applyFont="1">
      <alignment readingOrder="0" shrinkToFit="0" vertical="top" wrapText="1"/>
    </xf>
    <xf borderId="0" fillId="2" fontId="3" numFmtId="164" xfId="0" applyAlignment="1" applyFont="1" applyNumberFormat="1">
      <alignment readingOrder="0" shrinkToFit="0" vertical="top" wrapText="1"/>
    </xf>
    <xf borderId="0" fillId="2" fontId="4" numFmtId="0" xfId="0" applyAlignment="1" applyFont="1">
      <alignment horizontal="left" readingOrder="0" vertical="top"/>
    </xf>
    <xf borderId="0" fillId="2" fontId="4" numFmtId="0" xfId="0" applyAlignment="1" applyFont="1">
      <alignment horizontal="left" readingOrder="0" shrinkToFit="0" vertical="top" wrapText="1"/>
    </xf>
    <xf borderId="0" fillId="2" fontId="4" numFmtId="0" xfId="0" applyAlignment="1" applyFont="1">
      <alignment shrinkToFit="0" vertical="bottom" wrapText="1"/>
    </xf>
    <xf borderId="0" fillId="2" fontId="2"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xf>
    <xf borderId="0" fillId="3" fontId="5" numFmtId="0" xfId="0" applyAlignment="1" applyFill="1" applyFont="1">
      <alignment readingOrder="0" shrinkToFit="0" vertical="top" wrapText="1"/>
    </xf>
    <xf borderId="0" fillId="0" fontId="6" numFmtId="0" xfId="0" applyAlignment="1" applyFont="1">
      <alignment readingOrder="0" vertical="top"/>
    </xf>
    <xf borderId="0" fillId="0" fontId="5" numFmtId="0" xfId="0" applyAlignment="1" applyFont="1">
      <alignment readingOrder="0" shrinkToFit="0" vertical="top" wrapText="1"/>
    </xf>
    <xf borderId="0" fillId="0" fontId="5" numFmtId="3" xfId="0" applyAlignment="1" applyFont="1" applyNumberFormat="1">
      <alignment readingOrder="0" shrinkToFit="0" vertical="top" wrapText="1"/>
    </xf>
    <xf borderId="0" fillId="0" fontId="5" numFmtId="1" xfId="0" applyAlignment="1" applyFont="1" applyNumberFormat="1">
      <alignment readingOrder="0" shrinkToFit="0" vertical="top" wrapText="1"/>
    </xf>
    <xf borderId="0" fillId="0" fontId="5" numFmtId="164" xfId="0" applyAlignment="1" applyFont="1" applyNumberFormat="1">
      <alignment readingOrder="0" shrinkToFit="0" vertical="top" wrapText="1"/>
    </xf>
    <xf borderId="0" fillId="0" fontId="5"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6" numFmtId="0" xfId="0" applyAlignment="1" applyFont="1">
      <alignment readingOrder="0" shrinkToFit="0" vertical="top" wrapText="1"/>
    </xf>
    <xf borderId="0" fillId="0" fontId="5" numFmtId="0" xfId="0" applyAlignment="1" applyFont="1">
      <alignment readingOrder="0" vertical="top"/>
    </xf>
    <xf borderId="0" fillId="3" fontId="8" numFmtId="0" xfId="0" applyAlignment="1" applyFont="1">
      <alignment horizontal="left" readingOrder="0" shrinkToFit="0" vertical="top" wrapText="0"/>
    </xf>
    <xf borderId="0" fillId="0" fontId="9" numFmtId="0" xfId="0" applyAlignment="1" applyFont="1">
      <alignment horizontal="left" readingOrder="0" vertical="top"/>
    </xf>
    <xf borderId="0" fillId="3" fontId="9" numFmtId="0" xfId="0" applyAlignment="1" applyFont="1">
      <alignment horizontal="left" readingOrder="0" shrinkToFit="0" vertical="top" wrapText="0"/>
    </xf>
    <xf borderId="0" fillId="0" fontId="9" numFmtId="0" xfId="0" applyAlignment="1" applyFont="1">
      <alignment horizontal="left" readingOrder="0" shrinkToFit="0" vertical="top" wrapText="0"/>
    </xf>
    <xf borderId="0" fillId="0" fontId="9" numFmtId="0" xfId="0" applyAlignment="1" applyFont="1">
      <alignment horizontal="left" vertical="top"/>
    </xf>
    <xf borderId="0" fillId="0" fontId="9" numFmtId="165" xfId="0" applyAlignment="1" applyFont="1" applyNumberFormat="1">
      <alignment horizontal="left" readingOrder="0" vertical="top"/>
    </xf>
    <xf borderId="0" fillId="0" fontId="9" numFmtId="3" xfId="0" applyAlignment="1" applyFont="1" applyNumberFormat="1">
      <alignment horizontal="left" readingOrder="0" vertical="top"/>
    </xf>
    <xf borderId="0" fillId="0" fontId="9" numFmtId="1" xfId="0" applyAlignment="1" applyFont="1" applyNumberFormat="1">
      <alignment horizontal="left" readingOrder="0" shrinkToFit="0" vertical="top" wrapText="1"/>
    </xf>
    <xf borderId="0" fillId="0" fontId="9" numFmtId="0" xfId="0" applyAlignment="1" applyFont="1">
      <alignment horizontal="left" readingOrder="0" shrinkToFit="0" vertical="top" wrapText="1"/>
    </xf>
    <xf borderId="0" fillId="0" fontId="9" numFmtId="164" xfId="0" applyAlignment="1" applyFont="1" applyNumberFormat="1">
      <alignment horizontal="left" readingOrder="0" shrinkToFit="0" vertical="top" wrapText="1"/>
    </xf>
    <xf borderId="0" fillId="3" fontId="10"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9" numFmtId="0" xfId="0" applyAlignment="1" applyFont="1">
      <alignment horizontal="left" shrinkToFit="0" vertical="top" wrapText="1"/>
    </xf>
    <xf borderId="0" fillId="0" fontId="9" numFmtId="0" xfId="0" applyAlignment="1" applyFont="1">
      <alignment horizontal="left" vertical="top"/>
    </xf>
    <xf borderId="0" fillId="0" fontId="11" numFmtId="0" xfId="0" applyAlignment="1" applyFont="1">
      <alignment horizontal="left" readingOrder="0" shrinkToFit="0" vertical="top" wrapText="0"/>
    </xf>
    <xf borderId="0" fillId="0" fontId="9" numFmtId="0" xfId="0" applyAlignment="1" applyFont="1">
      <alignment horizontal="left" readingOrder="0" shrinkToFit="0" vertical="top" wrapText="0"/>
    </xf>
    <xf borderId="0" fillId="0" fontId="12" numFmtId="0" xfId="0" applyAlignment="1" applyFont="1">
      <alignment readingOrder="0" shrinkToFit="0" wrapText="0"/>
    </xf>
    <xf borderId="0" fillId="0" fontId="9" numFmtId="1" xfId="0" applyAlignment="1" applyFont="1" applyNumberFormat="1">
      <alignment horizontal="left" readingOrder="0" vertical="top"/>
    </xf>
    <xf borderId="0" fillId="0" fontId="9" numFmtId="164" xfId="0" applyAlignment="1" applyFont="1" applyNumberFormat="1">
      <alignment horizontal="left" readingOrder="0" vertical="top"/>
    </xf>
    <xf borderId="0" fillId="3"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5" numFmtId="0" xfId="0" applyAlignment="1" applyFont="1">
      <alignment readingOrder="0"/>
    </xf>
    <xf borderId="0" fillId="0" fontId="9" numFmtId="1" xfId="0" applyAlignment="1" applyFont="1" applyNumberFormat="1">
      <alignment horizontal="left" vertical="top"/>
    </xf>
    <xf borderId="0" fillId="0" fontId="9" numFmtId="3" xfId="0" applyAlignment="1" applyFont="1" applyNumberFormat="1">
      <alignment horizontal="left" vertical="top"/>
    </xf>
    <xf borderId="0" fillId="0" fontId="9" numFmtId="0" xfId="0" applyAlignment="1" applyFont="1">
      <alignment horizontal="left" shrinkToFit="0" vertical="top" wrapText="0"/>
    </xf>
    <xf borderId="0" fillId="0" fontId="15" numFmtId="0" xfId="0" applyAlignment="1" applyFont="1">
      <alignment readingOrder="0" shrinkToFit="0" wrapText="1"/>
    </xf>
    <xf borderId="0" fillId="0" fontId="16" numFmtId="0" xfId="0" applyAlignment="1" applyFont="1">
      <alignment readingOrder="0"/>
    </xf>
    <xf borderId="0" fillId="3" fontId="17" numFmtId="0" xfId="0" applyAlignment="1" applyFont="1">
      <alignment horizontal="left" readingOrder="0" shrinkToFit="0" vertical="top" wrapText="0"/>
    </xf>
    <xf borderId="0" fillId="0" fontId="10" numFmtId="0" xfId="0" applyAlignment="1" applyFont="1">
      <alignment readingOrder="0" shrinkToFit="0" wrapText="0"/>
    </xf>
    <xf borderId="0" fillId="0" fontId="18" numFmtId="0" xfId="0" applyAlignment="1" applyFont="1">
      <alignment readingOrder="0"/>
    </xf>
    <xf borderId="0" fillId="3" fontId="9" numFmtId="0" xfId="0" applyAlignment="1" applyFont="1">
      <alignment horizontal="left" readingOrder="0" shrinkToFit="0" vertical="top" wrapText="0"/>
    </xf>
    <xf borderId="0" fillId="0" fontId="9" numFmtId="164" xfId="0" applyAlignment="1" applyFont="1" applyNumberFormat="1">
      <alignment horizontal="left" vertical="top"/>
    </xf>
    <xf borderId="0" fillId="3" fontId="10" numFmtId="3" xfId="0" applyAlignment="1" applyFont="1" applyNumberFormat="1">
      <alignment horizontal="left" readingOrder="0" vertical="top"/>
    </xf>
    <xf borderId="0" fillId="0" fontId="9" numFmtId="166" xfId="0" applyAlignment="1" applyFont="1" applyNumberFormat="1">
      <alignment horizontal="left" readingOrder="0" vertical="top"/>
    </xf>
    <xf borderId="0" fillId="0" fontId="19" numFmtId="0" xfId="0" applyAlignment="1" applyFont="1">
      <alignment readingOrder="0"/>
    </xf>
    <xf borderId="0" fillId="3" fontId="9" numFmtId="0" xfId="0" applyAlignment="1" applyFont="1">
      <alignment horizontal="left" readingOrder="0" shrinkToFit="0" vertical="top" wrapText="1"/>
    </xf>
    <xf borderId="0" fillId="3" fontId="9" numFmtId="165" xfId="0" applyAlignment="1" applyFont="1" applyNumberFormat="1">
      <alignment horizontal="left" readingOrder="0" shrinkToFit="0" vertical="top" wrapText="1"/>
    </xf>
    <xf borderId="0" fillId="3" fontId="9" numFmtId="164" xfId="0" applyAlignment="1" applyFont="1" applyNumberFormat="1">
      <alignment horizontal="left" readingOrder="0" shrinkToFit="0" vertical="top" wrapText="1"/>
    </xf>
    <xf borderId="0" fillId="3" fontId="20" numFmtId="0" xfId="0" applyAlignment="1" applyFont="1">
      <alignment readingOrder="0" shrinkToFit="0" vertical="bottom" wrapText="1"/>
    </xf>
    <xf borderId="0" fillId="0" fontId="20" numFmtId="0" xfId="0" applyAlignment="1" applyFont="1">
      <alignment horizontal="left" readingOrder="0" shrinkToFit="0" vertical="top" wrapText="1"/>
    </xf>
    <xf borderId="0" fillId="0" fontId="15" numFmtId="0" xfId="0" applyAlignment="1" applyFont="1">
      <alignment readingOrder="0" shrinkToFit="0" wrapText="0"/>
    </xf>
    <xf borderId="0" fillId="3" fontId="21" numFmtId="0" xfId="0" applyAlignment="1" applyFont="1">
      <alignment horizontal="left" readingOrder="0" shrinkToFit="0" wrapText="1"/>
    </xf>
    <xf borderId="0" fillId="0" fontId="22"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0"/>
    </xf>
    <xf borderId="0" fillId="0" fontId="25" numFmtId="0" xfId="0" applyAlignment="1" applyFont="1">
      <alignment readingOrder="0" shrinkToFit="0" wrapText="0"/>
    </xf>
    <xf borderId="0" fillId="0" fontId="9" numFmtId="3" xfId="0" applyAlignment="1" applyFont="1" applyNumberFormat="1">
      <alignment horizontal="left" readingOrder="0" shrinkToFit="0" vertical="top" wrapText="1"/>
    </xf>
    <xf borderId="0" fillId="0" fontId="26" numFmtId="0" xfId="0" applyAlignment="1" applyFont="1">
      <alignment readingOrder="0" shrinkToFit="0" vertical="top" wrapText="1"/>
    </xf>
    <xf borderId="0" fillId="0" fontId="27" numFmtId="0" xfId="0" applyAlignment="1" applyFont="1">
      <alignment readingOrder="0"/>
    </xf>
    <xf borderId="0" fillId="0" fontId="9" numFmtId="165" xfId="0" applyAlignment="1" applyFont="1" applyNumberFormat="1">
      <alignment horizontal="left" readingOrder="0" shrinkToFit="0" vertical="top" wrapText="1"/>
    </xf>
    <xf borderId="0" fillId="0" fontId="28" numFmtId="0" xfId="0" applyAlignment="1" applyFont="1">
      <alignment readingOrder="0" shrinkToFit="0" wrapText="0"/>
    </xf>
    <xf borderId="0" fillId="0" fontId="29" numFmtId="0" xfId="0" applyAlignment="1" applyFont="1">
      <alignment readingOrder="0"/>
    </xf>
    <xf borderId="0" fillId="0" fontId="10" numFmtId="0" xfId="0" applyAlignment="1" applyFont="1">
      <alignment horizontal="left" readingOrder="0" vertical="top"/>
    </xf>
    <xf borderId="0" fillId="3" fontId="30" numFmtId="0" xfId="0" applyAlignment="1" applyFont="1">
      <alignment readingOrder="0" shrinkToFit="0" wrapText="0"/>
    </xf>
    <xf borderId="0" fillId="0" fontId="31" numFmtId="0" xfId="0" applyAlignment="1" applyFont="1">
      <alignment readingOrder="0" shrinkToFit="0" wrapText="0"/>
    </xf>
    <xf borderId="0" fillId="0" fontId="32" numFmtId="0" xfId="0" applyAlignment="1" applyFont="1">
      <alignment readingOrder="0" shrinkToFit="0" wrapText="0"/>
    </xf>
    <xf borderId="0" fillId="3" fontId="9" numFmtId="1" xfId="0" applyAlignment="1" applyFont="1" applyNumberFormat="1">
      <alignment horizontal="left" readingOrder="0" shrinkToFit="0" vertical="top" wrapText="1"/>
    </xf>
    <xf borderId="0" fillId="0" fontId="9" numFmtId="0" xfId="0" applyAlignment="1" applyFont="1">
      <alignment readingOrder="0" shrinkToFit="0" vertical="bottom" wrapText="1"/>
    </xf>
    <xf borderId="0" fillId="0" fontId="33" numFmtId="0" xfId="0" applyFont="1"/>
    <xf borderId="0" fillId="0" fontId="34" numFmtId="0" xfId="0" applyAlignment="1" applyFont="1">
      <alignment readingOrder="0"/>
    </xf>
    <xf borderId="0" fillId="0" fontId="10" numFmtId="0" xfId="0" applyAlignment="1" applyFont="1">
      <alignment readingOrder="0"/>
    </xf>
    <xf borderId="0" fillId="3" fontId="35" numFmtId="0" xfId="0" applyAlignment="1" applyFont="1">
      <alignment readingOrder="0"/>
    </xf>
    <xf borderId="0" fillId="0" fontId="9" numFmtId="167" xfId="0" applyAlignment="1" applyFont="1" applyNumberFormat="1">
      <alignment horizontal="left" readingOrder="0" vertical="top"/>
    </xf>
    <xf borderId="0" fillId="0" fontId="36" numFmtId="0" xfId="0" applyAlignment="1" applyFont="1">
      <alignment readingOrder="0"/>
    </xf>
    <xf borderId="0" fillId="0" fontId="10" numFmtId="0" xfId="0" applyAlignment="1" applyFont="1">
      <alignment readingOrder="0" shrinkToFit="0" vertical="top" wrapText="1"/>
    </xf>
    <xf borderId="0" fillId="3" fontId="9" numFmtId="0" xfId="0" applyAlignment="1" applyFont="1">
      <alignment horizontal="left" readingOrder="0" vertical="top"/>
    </xf>
    <xf borderId="0" fillId="0" fontId="37" numFmtId="0" xfId="0" applyAlignment="1" applyFont="1">
      <alignment readingOrder="0" shrinkToFit="0" wrapText="0"/>
    </xf>
    <xf borderId="0" fillId="0" fontId="9" numFmtId="166" xfId="0" applyAlignment="1" applyFont="1" applyNumberFormat="1">
      <alignment horizontal="left" readingOrder="0" shrinkToFit="0" vertical="top" wrapText="1"/>
    </xf>
    <xf borderId="0" fillId="0" fontId="38" numFmtId="0" xfId="0" applyAlignment="1" applyFont="1">
      <alignment readingOrder="0"/>
    </xf>
    <xf borderId="0" fillId="3" fontId="39" numFmtId="0" xfId="0" applyAlignment="1" applyFont="1">
      <alignment horizontal="left" readingOrder="0" shrinkToFit="0" vertical="top" wrapText="1"/>
    </xf>
    <xf borderId="0" fillId="3" fontId="10" numFmtId="0" xfId="0" applyAlignment="1" applyFont="1">
      <alignment readingOrder="0" shrinkToFit="0" wrapText="0"/>
    </xf>
    <xf borderId="0" fillId="3" fontId="9" numFmtId="0" xfId="0" applyAlignment="1" applyFont="1">
      <alignment readingOrder="0" shrinkToFit="0" wrapText="1"/>
    </xf>
    <xf borderId="0" fillId="0" fontId="40" numFmtId="0" xfId="0" applyAlignment="1" applyFont="1">
      <alignment horizontal="left" readingOrder="0" shrinkToFit="0" vertical="top" wrapText="0"/>
    </xf>
    <xf borderId="0" fillId="0" fontId="9" numFmtId="168" xfId="0" applyAlignment="1" applyFont="1" applyNumberFormat="1">
      <alignment horizontal="left" readingOrder="0" vertical="top"/>
    </xf>
    <xf borderId="0" fillId="0" fontId="41" numFmtId="0" xfId="0" applyAlignment="1" applyFont="1">
      <alignment horizontal="left" readingOrder="0" shrinkToFit="0" vertical="top" wrapText="0"/>
    </xf>
    <xf borderId="0" fillId="3" fontId="9" numFmtId="3" xfId="0" applyAlignment="1" applyFont="1" applyNumberFormat="1">
      <alignment horizontal="left" readingOrder="0" vertical="top"/>
    </xf>
    <xf borderId="0" fillId="0" fontId="9" numFmtId="0" xfId="0" applyAlignment="1" applyFont="1">
      <alignment horizontal="left" readingOrder="0" shrinkToFit="0" vertical="top" wrapText="1"/>
    </xf>
    <xf borderId="0" fillId="0" fontId="42" numFmtId="0" xfId="0" applyAlignment="1" applyFont="1">
      <alignment readingOrder="0" shrinkToFit="0" wrapText="0"/>
    </xf>
    <xf borderId="0" fillId="0" fontId="9" numFmtId="169" xfId="0" applyAlignment="1" applyFont="1" applyNumberFormat="1">
      <alignment horizontal="left" readingOrder="0" vertical="top"/>
    </xf>
    <xf borderId="0" fillId="0" fontId="43" numFmtId="0" xfId="0" applyAlignment="1" applyFont="1">
      <alignment readingOrder="0"/>
    </xf>
    <xf borderId="0" fillId="0" fontId="44" numFmtId="0" xfId="0" applyAlignment="1" applyFont="1">
      <alignment horizontal="left" readingOrder="0" vertical="top"/>
    </xf>
    <xf borderId="0" fillId="0" fontId="45" numFmtId="0" xfId="0" applyAlignment="1" applyFont="1">
      <alignment horizontal="left" readingOrder="0" shrinkToFit="0" vertical="top" wrapText="1"/>
    </xf>
    <xf borderId="0" fillId="3" fontId="46" numFmtId="0" xfId="0" applyAlignment="1" applyFont="1">
      <alignment readingOrder="0" shrinkToFit="0" vertical="top" wrapText="1"/>
    </xf>
    <xf borderId="0" fillId="3" fontId="9" numFmtId="0" xfId="0" applyAlignment="1" applyFont="1">
      <alignment readingOrder="0" shrinkToFit="0" wrapText="1"/>
    </xf>
    <xf borderId="0" fillId="3" fontId="9" numFmtId="0" xfId="0" applyAlignment="1" applyFont="1">
      <alignment readingOrder="0" shrinkToFit="0" vertical="top" wrapText="1"/>
    </xf>
    <xf borderId="0" fillId="3" fontId="9" numFmtId="164" xfId="0" applyAlignment="1" applyFont="1" applyNumberFormat="1">
      <alignment readingOrder="0" shrinkToFit="0" vertical="top" wrapText="1"/>
    </xf>
    <xf borderId="0" fillId="3" fontId="47" numFmtId="0" xfId="0" applyAlignment="1" applyFont="1">
      <alignment readingOrder="0" shrinkToFit="0" wrapText="0"/>
    </xf>
    <xf borderId="0" fillId="3" fontId="21" numFmtId="0" xfId="0" applyAlignment="1" applyFont="1">
      <alignment readingOrder="0" shrinkToFit="0" wrapText="1"/>
    </xf>
    <xf borderId="0" fillId="0" fontId="9" numFmtId="1" xfId="0" applyAlignment="1" applyFont="1" applyNumberFormat="1">
      <alignment horizontal="left" shrinkToFit="0" vertical="top" wrapText="1"/>
    </xf>
    <xf borderId="0" fillId="0" fontId="48" numFmtId="0" xfId="0" applyAlignment="1" applyFont="1">
      <alignment readingOrder="0"/>
    </xf>
    <xf borderId="0" fillId="0" fontId="49" numFmtId="0" xfId="0" applyAlignment="1" applyFont="1">
      <alignment readingOrder="0" shrinkToFit="0" wrapText="1"/>
    </xf>
    <xf borderId="0" fillId="0" fontId="50" numFmtId="0" xfId="0" applyAlignment="1" applyFont="1">
      <alignment readingOrder="0"/>
    </xf>
    <xf borderId="0" fillId="3" fontId="8" numFmtId="0" xfId="0" applyAlignment="1" applyFont="1">
      <alignment horizontal="left" readingOrder="0" shrinkToFit="0" vertical="top" wrapText="1"/>
    </xf>
    <xf borderId="0" fillId="0" fontId="9" numFmtId="170" xfId="0" applyAlignment="1" applyFont="1" applyNumberFormat="1">
      <alignment horizontal="left" readingOrder="0" vertical="top"/>
    </xf>
    <xf borderId="0" fillId="0" fontId="9" numFmtId="0" xfId="0" applyAlignment="1" applyFont="1">
      <alignment horizontal="left" readingOrder="0" vertical="top"/>
    </xf>
    <xf borderId="0" fillId="0" fontId="51" numFmtId="0" xfId="0" applyAlignment="1" applyFont="1">
      <alignment horizontal="left" readingOrder="0" vertical="top"/>
    </xf>
    <xf borderId="0" fillId="0" fontId="9" numFmtId="164" xfId="0" applyAlignment="1" applyFont="1" applyNumberFormat="1">
      <alignment horizontal="left" readingOrder="0" vertical="top"/>
    </xf>
    <xf borderId="0" fillId="4" fontId="52" numFmtId="0" xfId="0" applyAlignment="1" applyFill="1" applyFont="1">
      <alignment readingOrder="0" shrinkToFit="0" wrapText="1"/>
    </xf>
    <xf borderId="0" fillId="3" fontId="21" numFmtId="0" xfId="0" applyAlignment="1" applyFill="1" applyFont="1">
      <alignment horizontal="left" readingOrder="0" shrinkToFit="0" vertical="top" wrapText="1"/>
    </xf>
    <xf borderId="0" fillId="3" fontId="21" numFmtId="0" xfId="0" applyAlignment="1" applyFont="1">
      <alignment readingOrder="0" shrinkToFit="0" wrapText="1"/>
    </xf>
    <xf borderId="0" fillId="0" fontId="53" numFmtId="0" xfId="0" applyAlignment="1" applyFont="1">
      <alignment horizontal="left" vertical="top"/>
    </xf>
    <xf borderId="0" fillId="0" fontId="4" numFmtId="0" xfId="0" applyAlignment="1" applyFont="1">
      <alignment shrinkToFit="0" vertical="top" wrapText="1"/>
    </xf>
    <xf borderId="0" fillId="3" fontId="53" numFmtId="0" xfId="0" applyAlignment="1" applyFont="1">
      <alignment horizontal="left" vertical="top"/>
    </xf>
    <xf borderId="0" fillId="0" fontId="54" numFmtId="0" xfId="0" applyAlignment="1" applyFont="1">
      <alignment horizontal="left" vertical="top"/>
    </xf>
    <xf borderId="0" fillId="0" fontId="55" numFmtId="0" xfId="0" applyAlignment="1" applyFont="1">
      <alignment horizontal="left" vertical="top"/>
    </xf>
    <xf borderId="0" fillId="0" fontId="55" numFmtId="3" xfId="0" applyAlignment="1" applyFont="1" applyNumberFormat="1">
      <alignment horizontal="left" vertical="top"/>
    </xf>
    <xf borderId="0" fillId="0" fontId="55" numFmtId="1" xfId="0" applyAlignment="1" applyFont="1" applyNumberFormat="1">
      <alignment horizontal="left" vertical="top"/>
    </xf>
    <xf borderId="0" fillId="0" fontId="55" numFmtId="0" xfId="0" applyAlignment="1" applyFont="1">
      <alignment horizontal="left" shrinkToFit="0" vertical="top" wrapText="1"/>
    </xf>
    <xf borderId="0" fillId="0" fontId="55" numFmtId="0" xfId="0" applyAlignment="1" applyFont="1">
      <alignment horizontal="left" shrinkToFit="0" vertical="top" wrapText="0"/>
    </xf>
    <xf borderId="0" fillId="0" fontId="1" numFmtId="0" xfId="0" applyFont="1"/>
    <xf borderId="0" fillId="0" fontId="15" numFmtId="0" xfId="0" applyFont="1"/>
    <xf borderId="0" fillId="0" fontId="15" numFmtId="3" xfId="0" applyFont="1" applyNumberFormat="1"/>
    <xf borderId="0" fillId="0" fontId="15" numFmtId="1" xfId="0" applyFont="1" applyNumberFormat="1"/>
    <xf borderId="0" fillId="0" fontId="10" numFmtId="0" xfId="0" applyAlignment="1" applyFont="1">
      <alignment vertical="top"/>
    </xf>
    <xf borderId="0" fillId="0" fontId="10" numFmtId="164" xfId="0" applyAlignment="1" applyFont="1" applyNumberFormat="1">
      <alignment vertical="top"/>
    </xf>
    <xf borderId="0" fillId="0" fontId="10" numFmtId="0" xfId="0" applyAlignment="1" applyFont="1">
      <alignment horizontal="left" vertical="top"/>
    </xf>
    <xf borderId="0" fillId="0" fontId="10" numFmtId="0" xfId="0" applyAlignment="1" applyFont="1">
      <alignment horizontal="left" shrinkToFit="0" vertical="top" wrapText="1"/>
    </xf>
    <xf borderId="0" fillId="0" fontId="4" numFmtId="0" xfId="0" applyAlignment="1" applyFont="1">
      <alignment shrinkToFit="0" vertical="bottom" wrapText="1"/>
    </xf>
    <xf borderId="0" fillId="0" fontId="15" numFmtId="0" xfId="0" applyAlignment="1" applyFont="1">
      <alignment shrinkToFit="0" wrapText="1"/>
    </xf>
    <xf borderId="0" fillId="0" fontId="15" numFmtId="0" xfId="0" applyAlignment="1" applyFont="1">
      <alignment vertical="bottom"/>
    </xf>
    <xf borderId="0" fillId="0" fontId="2" numFmtId="3" xfId="0" applyFont="1" applyNumberFormat="1"/>
    <xf borderId="0" fillId="0" fontId="2" numFmtId="1" xfId="0" applyFont="1" applyNumberFormat="1"/>
    <xf borderId="0" fillId="0" fontId="4" numFmtId="0" xfId="0" applyAlignment="1" applyFont="1">
      <alignment vertical="top"/>
    </xf>
    <xf borderId="0" fillId="0" fontId="4" numFmtId="164" xfId="0" applyAlignment="1" applyFont="1" applyNumberFormat="1">
      <alignment vertical="top"/>
    </xf>
    <xf borderId="0" fillId="0" fontId="4" numFmtId="0" xfId="0" applyAlignment="1" applyFont="1">
      <alignment horizontal="left" vertical="top"/>
    </xf>
    <xf borderId="0" fillId="0" fontId="4" numFmtId="0" xfId="0" applyAlignment="1" applyFont="1">
      <alignment horizontal="left" shrinkToFit="0" vertical="top" wrapText="1"/>
    </xf>
    <xf borderId="0" fillId="0" fontId="2" numFmtId="0" xfId="0" applyAlignment="1" applyFont="1">
      <alignment shrinkToFit="0" wrapText="1"/>
    </xf>
    <xf borderId="0" fillId="0" fontId="2" numFmtId="0" xfId="0" applyAlignment="1" applyFont="1">
      <alignment vertical="bottom"/>
    </xf>
    <xf borderId="0" fillId="2" fontId="4" numFmtId="0" xfId="0" applyAlignment="1" applyFont="1">
      <alignment readingOrder="0" vertical="top"/>
    </xf>
    <xf borderId="0" fillId="2" fontId="3" numFmtId="171" xfId="0" applyAlignment="1" applyFont="1" applyNumberFormat="1">
      <alignment readingOrder="0" shrinkToFit="0" vertical="top" wrapText="1"/>
    </xf>
    <xf borderId="0" fillId="2" fontId="3" numFmtId="3" xfId="0" applyAlignment="1" applyFont="1" applyNumberFormat="1">
      <alignment readingOrder="0" shrinkToFit="0" vertical="top" wrapText="1"/>
    </xf>
    <xf borderId="0" fillId="2" fontId="3" numFmtId="1" xfId="0" applyAlignment="1" applyFont="1" applyNumberFormat="1">
      <alignment readingOrder="0" shrinkToFit="0" vertical="top" wrapText="1"/>
    </xf>
    <xf borderId="0" fillId="2" fontId="3" numFmtId="164" xfId="0" applyAlignment="1" applyFont="1" applyNumberFormat="1">
      <alignment horizontal="left" readingOrder="0" shrinkToFit="0" vertical="top" wrapText="1"/>
    </xf>
    <xf borderId="0" fillId="2" fontId="4" numFmtId="0" xfId="0" applyAlignment="1" applyFont="1">
      <alignment readingOrder="0" shrinkToFit="0" vertical="top" wrapText="1"/>
    </xf>
    <xf borderId="0" fillId="2" fontId="4" numFmtId="164" xfId="0" applyAlignment="1" applyFont="1" applyNumberFormat="1">
      <alignment horizontal="left" readingOrder="0" vertical="top"/>
    </xf>
    <xf borderId="0" fillId="2" fontId="4" numFmtId="171" xfId="0" applyAlignment="1" applyFont="1" applyNumberFormat="1">
      <alignment readingOrder="0" vertical="top"/>
    </xf>
    <xf borderId="0" fillId="2" fontId="4" numFmtId="0" xfId="0" applyAlignment="1" applyFont="1">
      <alignment vertical="top"/>
    </xf>
    <xf borderId="0" fillId="2" fontId="4" numFmtId="0" xfId="0" applyAlignment="1" applyFont="1">
      <alignment shrinkToFit="0" vertical="top" wrapText="1"/>
    </xf>
    <xf borderId="0" fillId="2" fontId="4" numFmtId="171" xfId="0" applyAlignment="1" applyFont="1" applyNumberFormat="1">
      <alignment horizontal="left" shrinkToFit="0" vertical="top" wrapText="1"/>
    </xf>
    <xf borderId="0" fillId="2" fontId="4" numFmtId="0" xfId="0" applyAlignment="1" applyFont="1">
      <alignment shrinkToFit="0" vertical="top" wrapText="1"/>
    </xf>
    <xf borderId="0" fillId="2" fontId="4" numFmtId="0" xfId="0" applyAlignment="1" applyFont="1">
      <alignment vertical="top"/>
    </xf>
    <xf borderId="0" fillId="2" fontId="3" numFmtId="0" xfId="0" applyAlignment="1" applyFont="1">
      <alignment readingOrder="0" shrinkToFit="0" vertical="top" wrapText="0"/>
    </xf>
    <xf borderId="0" fillId="2" fontId="53" numFmtId="0" xfId="0" applyAlignment="1" applyFont="1">
      <alignment readingOrder="0" shrinkToFit="0" vertical="top" wrapText="1"/>
    </xf>
    <xf borderId="0" fillId="0" fontId="5" numFmtId="171" xfId="0" applyAlignment="1" applyFont="1" applyNumberFormat="1">
      <alignment readingOrder="0" shrinkToFit="0" vertical="top" wrapText="1"/>
    </xf>
    <xf borderId="0" fillId="0" fontId="5" numFmtId="164" xfId="0" applyAlignment="1" applyFont="1" applyNumberFormat="1">
      <alignment horizontal="left" readingOrder="0" shrinkToFit="0" vertical="top" wrapText="1"/>
    </xf>
    <xf borderId="0" fillId="0" fontId="5" numFmtId="0" xfId="0" applyAlignment="1" applyFont="1">
      <alignment horizontal="left" readingOrder="0" vertical="top"/>
    </xf>
    <xf borderId="0" fillId="0" fontId="7" numFmtId="171" xfId="0" applyAlignment="1" applyFont="1" applyNumberFormat="1">
      <alignment horizontal="left" readingOrder="0" shrinkToFit="0" vertical="top" wrapText="1"/>
    </xf>
    <xf borderId="0" fillId="0" fontId="9" numFmtId="171" xfId="0" applyAlignment="1" applyFont="1" applyNumberFormat="1">
      <alignment horizontal="left" readingOrder="0" vertical="top"/>
    </xf>
    <xf borderId="0" fillId="0" fontId="9" numFmtId="171" xfId="0" applyAlignment="1" applyFont="1" applyNumberFormat="1">
      <alignment horizontal="left" readingOrder="0" shrinkToFit="0" vertical="top" wrapText="1"/>
    </xf>
    <xf borderId="0" fillId="0" fontId="4" numFmtId="0" xfId="0" applyAlignment="1" applyFont="1">
      <alignment readingOrder="0" vertical="top"/>
    </xf>
    <xf borderId="0" fillId="0" fontId="4" numFmtId="171" xfId="0" applyAlignment="1" applyFont="1" applyNumberFormat="1">
      <alignment horizontal="left" readingOrder="0" shrinkToFit="0" vertical="top" wrapText="1"/>
    </xf>
    <xf borderId="0" fillId="0" fontId="4" numFmtId="0" xfId="0" applyAlignment="1" applyFont="1">
      <alignment vertical="top"/>
    </xf>
    <xf borderId="0" fillId="0" fontId="4" numFmtId="0" xfId="0" applyAlignment="1" applyFont="1">
      <alignment shrinkToFit="0" vertical="top" wrapText="1"/>
    </xf>
    <xf borderId="0" fillId="0" fontId="56" numFmtId="0" xfId="0" applyAlignment="1" applyFont="1">
      <alignment readingOrder="0" shrinkToFit="0" vertical="top" wrapText="1"/>
    </xf>
    <xf borderId="0" fillId="0" fontId="57" numFmtId="0" xfId="0" applyAlignment="1" applyFont="1">
      <alignment readingOrder="0" shrinkToFit="0" vertical="top" wrapText="1"/>
    </xf>
    <xf borderId="0" fillId="0" fontId="4" numFmtId="0" xfId="0" applyAlignment="1" applyFont="1">
      <alignment readingOrder="0" shrinkToFit="0" vertical="top" wrapText="1"/>
    </xf>
    <xf borderId="0" fillId="0" fontId="58" numFmtId="0" xfId="0" applyAlignment="1" applyFont="1">
      <alignment readingOrder="0" shrinkToFit="0" vertical="top" wrapText="1"/>
    </xf>
    <xf borderId="0" fillId="0" fontId="59" numFmtId="0" xfId="0" applyAlignment="1" applyFont="1">
      <alignment readingOrder="0" shrinkToFit="0" vertical="top" wrapText="1"/>
    </xf>
    <xf borderId="0" fillId="0" fontId="60" numFmtId="0" xfId="0" applyAlignment="1" applyFont="1">
      <alignment horizontal="left" readingOrder="0" shrinkToFit="0" vertical="top" wrapText="1"/>
    </xf>
    <xf borderId="0" fillId="0" fontId="4" numFmtId="171" xfId="0" applyAlignment="1" applyFont="1" applyNumberFormat="1">
      <alignment horizontal="left" shrinkToFit="0" vertical="top" wrapText="1"/>
    </xf>
    <xf borderId="0" fillId="0" fontId="9" numFmtId="171" xfId="0" applyAlignment="1" applyFont="1" applyNumberFormat="1">
      <alignment horizontal="left" vertical="top"/>
    </xf>
    <xf borderId="0" fillId="0" fontId="61" numFmtId="0" xfId="0" applyAlignment="1" applyFont="1">
      <alignment shrinkToFit="0" vertical="top" wrapText="1"/>
    </xf>
    <xf borderId="0" fillId="5" fontId="9" numFmtId="0" xfId="0" applyAlignment="1" applyFill="1" applyFont="1">
      <alignment horizontal="left" readingOrder="0" shrinkToFit="0" vertical="top" wrapText="1"/>
    </xf>
    <xf borderId="0" fillId="0" fontId="10" numFmtId="0" xfId="0" applyAlignment="1" applyFont="1">
      <alignment readingOrder="0" vertical="top"/>
    </xf>
    <xf borderId="0" fillId="0" fontId="62" numFmtId="0" xfId="0" applyAlignment="1" applyFont="1">
      <alignment readingOrder="0" shrinkToFit="0" vertical="top" wrapText="1"/>
    </xf>
    <xf borderId="0" fillId="0" fontId="10" numFmtId="0" xfId="0" applyAlignment="1" applyFont="1">
      <alignment vertical="top"/>
    </xf>
    <xf borderId="0" fillId="0" fontId="10" numFmtId="0" xfId="0" applyAlignment="1" applyFont="1">
      <alignment shrinkToFit="0" vertical="top" wrapText="1"/>
    </xf>
    <xf borderId="0" fillId="0" fontId="63" numFmtId="0" xfId="0" applyAlignment="1" applyFont="1">
      <alignment readingOrder="0" shrinkToFit="0" vertical="top" wrapText="1"/>
    </xf>
    <xf borderId="0" fillId="0" fontId="10" numFmtId="0" xfId="0" applyAlignment="1" applyFont="1">
      <alignment shrinkToFit="0" vertical="top" wrapText="1"/>
    </xf>
    <xf borderId="0" fillId="0" fontId="64" numFmtId="0" xfId="0" applyAlignment="1" applyFont="1">
      <alignment readingOrder="0" shrinkToFit="0" vertical="top" wrapText="1"/>
    </xf>
    <xf borderId="0" fillId="0" fontId="65" numFmtId="0" xfId="0" applyAlignment="1" applyFont="1">
      <alignment horizontal="left" readingOrder="0" shrinkToFit="0" vertical="top" wrapText="1"/>
    </xf>
    <xf borderId="0" fillId="0" fontId="26" numFmtId="0" xfId="0" applyAlignment="1" applyFont="1">
      <alignment readingOrder="0" shrinkToFit="0" vertical="top" wrapText="1"/>
    </xf>
    <xf borderId="0" fillId="0" fontId="66" numFmtId="0" xfId="0" applyAlignment="1" applyFont="1">
      <alignment horizontal="left" readingOrder="0" shrinkToFit="0" vertical="top" wrapText="1"/>
    </xf>
    <xf borderId="0" fillId="0" fontId="67" numFmtId="0" xfId="0" applyAlignment="1" applyFont="1">
      <alignment horizontal="left" readingOrder="0" shrinkToFit="0" vertical="top" wrapText="1"/>
    </xf>
    <xf borderId="0" fillId="0" fontId="10" numFmtId="171" xfId="0" applyAlignment="1" applyFont="1" applyNumberFormat="1">
      <alignment horizontal="left" readingOrder="0" shrinkToFit="0" vertical="top" wrapText="1"/>
    </xf>
    <xf borderId="0" fillId="0" fontId="10" numFmtId="172" xfId="0" applyAlignment="1" applyFont="1" applyNumberFormat="1">
      <alignment readingOrder="0" vertical="top"/>
    </xf>
    <xf borderId="0" fillId="0" fontId="68" numFmtId="0" xfId="0" applyAlignment="1" applyFont="1">
      <alignment readingOrder="0" shrinkToFit="0" vertical="top" wrapText="1"/>
    </xf>
    <xf borderId="0" fillId="0" fontId="69" numFmtId="0" xfId="0" applyAlignment="1" applyFont="1">
      <alignment readingOrder="0" vertical="top"/>
    </xf>
    <xf borderId="0" fillId="3" fontId="20" numFmtId="0" xfId="0" applyAlignment="1" applyFont="1">
      <alignment readingOrder="0" vertical="top"/>
    </xf>
    <xf borderId="0" fillId="3" fontId="9" numFmtId="0" xfId="0" applyAlignment="1" applyFont="1">
      <alignment readingOrder="0" shrinkToFit="0" vertical="top" wrapText="1"/>
    </xf>
    <xf borderId="0" fillId="3" fontId="70" numFmtId="0" xfId="0" applyAlignment="1" applyFont="1">
      <alignment horizontal="left" readingOrder="0" shrinkToFit="0" vertical="top" wrapText="1"/>
    </xf>
    <xf borderId="0" fillId="3" fontId="9" numFmtId="171" xfId="0" applyAlignment="1" applyFont="1" applyNumberFormat="1">
      <alignment horizontal="left" readingOrder="0" shrinkToFit="0" vertical="top" wrapText="1"/>
    </xf>
    <xf borderId="0" fillId="0" fontId="10" numFmtId="0" xfId="0" applyAlignment="1" applyFont="1">
      <alignment readingOrder="0" shrinkToFit="0" vertical="top" wrapText="1"/>
    </xf>
    <xf borderId="0" fillId="0" fontId="71" numFmtId="0" xfId="0" applyAlignment="1" applyFont="1">
      <alignment readingOrder="0" shrinkToFit="0" vertical="top" wrapText="1"/>
    </xf>
    <xf borderId="0" fillId="0" fontId="9" numFmtId="0" xfId="0" applyAlignment="1" applyFont="1">
      <alignment readingOrder="0" shrinkToFit="0" vertical="top" wrapText="1"/>
    </xf>
    <xf borderId="0" fillId="0" fontId="61" numFmtId="0" xfId="0" applyAlignment="1" applyFont="1">
      <alignment readingOrder="0" shrinkToFit="0" vertical="top" wrapText="1"/>
    </xf>
    <xf borderId="0" fillId="3" fontId="72" numFmtId="0" xfId="0" applyAlignment="1" applyFont="1">
      <alignment horizontal="left" readingOrder="0" shrinkToFit="0" vertical="top" wrapText="1"/>
    </xf>
    <xf borderId="0" fillId="0" fontId="4" numFmtId="164" xfId="0" applyAlignment="1" applyFont="1" applyNumberFormat="1">
      <alignment horizontal="left" readingOrder="0" vertical="top"/>
    </xf>
    <xf borderId="0" fillId="0" fontId="9" numFmtId="0" xfId="0" applyAlignment="1" applyFont="1">
      <alignment horizontal="left" readingOrder="0" shrinkToFit="0" vertical="top" wrapText="1"/>
    </xf>
    <xf borderId="0" fillId="0" fontId="73" numFmtId="0" xfId="0" applyAlignment="1" applyFont="1">
      <alignment readingOrder="0" shrinkToFit="0" vertical="top" wrapText="1"/>
    </xf>
    <xf borderId="0" fillId="0" fontId="74" numFmtId="0" xfId="0" applyAlignment="1" applyFont="1">
      <alignment readingOrder="0" shrinkToFit="0" vertical="top" wrapText="1"/>
    </xf>
    <xf borderId="0" fillId="0" fontId="10" numFmtId="164" xfId="0" applyAlignment="1" applyFont="1" applyNumberFormat="1">
      <alignment horizontal="left" readingOrder="0" vertical="top"/>
    </xf>
    <xf borderId="0" fillId="3" fontId="75" numFmtId="0" xfId="0" applyAlignment="1" applyFont="1">
      <alignment readingOrder="0" shrinkToFit="0" vertical="top" wrapText="1"/>
    </xf>
    <xf borderId="0" fillId="3" fontId="9"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9" numFmtId="171" xfId="0" applyAlignment="1" applyFont="1" applyNumberForma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readingOrder="0" vertical="top"/>
    </xf>
    <xf borderId="0" fillId="0" fontId="9" numFmtId="0" xfId="0" applyAlignment="1" applyFont="1">
      <alignment vertical="top"/>
    </xf>
    <xf borderId="0" fillId="0" fontId="9" numFmtId="0" xfId="0" applyAlignment="1" applyFont="1">
      <alignment shrinkToFit="0" vertical="top" wrapText="1"/>
    </xf>
    <xf borderId="0" fillId="0" fontId="9" numFmtId="171" xfId="0" applyAlignment="1" applyFont="1" applyNumberFormat="1">
      <alignment horizontal="left" shrinkToFit="0" vertical="top" wrapText="1"/>
    </xf>
    <xf borderId="0" fillId="0" fontId="9" numFmtId="0" xfId="0" applyAlignment="1" applyFont="1">
      <alignment vertical="top"/>
    </xf>
    <xf borderId="0" fillId="0" fontId="9" numFmtId="0" xfId="0" applyAlignment="1" applyFont="1">
      <alignment shrinkToFit="0" vertical="top" wrapText="1"/>
    </xf>
    <xf borderId="0" fillId="0" fontId="61" numFmtId="0" xfId="0" applyAlignment="1" applyFont="1">
      <alignment readingOrder="0" shrinkToFit="0" vertical="top" wrapText="1"/>
    </xf>
    <xf borderId="0" fillId="0" fontId="76" numFmtId="0" xfId="0" applyAlignment="1" applyFont="1">
      <alignment readingOrder="0" shrinkToFit="0" vertical="top" wrapText="1"/>
    </xf>
    <xf borderId="0" fillId="3" fontId="8" numFmtId="0" xfId="0" applyAlignment="1" applyFont="1">
      <alignment horizontal="left" readingOrder="0" shrinkToFit="0" vertical="top" wrapText="0"/>
    </xf>
    <xf borderId="0" fillId="3" fontId="77" numFmtId="0" xfId="0" applyAlignment="1" applyFont="1">
      <alignment horizontal="left" readingOrder="0" shrinkToFit="0" vertical="top" wrapText="1"/>
    </xf>
    <xf borderId="0" fillId="3" fontId="9" numFmtId="0" xfId="0" applyAlignment="1" applyFont="1">
      <alignment vertical="top"/>
    </xf>
    <xf borderId="0" fillId="3" fontId="9" numFmtId="0" xfId="0" applyAlignment="1" applyFont="1">
      <alignment shrinkToFit="0" vertical="top" wrapText="1"/>
    </xf>
    <xf borderId="0" fillId="0" fontId="10" numFmtId="171" xfId="0" applyAlignment="1" applyFont="1" applyNumberFormat="1">
      <alignment horizontal="left" shrinkToFit="0" vertical="top" wrapText="1"/>
    </xf>
    <xf borderId="0" fillId="3" fontId="10" numFmtId="0" xfId="0" applyAlignment="1" applyFont="1">
      <alignment shrinkToFit="0" vertical="top" wrapText="1"/>
    </xf>
    <xf borderId="0" fillId="3" fontId="10" numFmtId="0" xfId="0" applyAlignment="1" applyFont="1">
      <alignment vertical="top"/>
    </xf>
    <xf borderId="0" fillId="3" fontId="10" numFmtId="0" xfId="0" applyAlignment="1" applyFont="1">
      <alignment readingOrder="0" shrinkToFit="0" vertical="top" wrapText="1"/>
    </xf>
    <xf borderId="0" fillId="3" fontId="4" numFmtId="0" xfId="0" applyAlignment="1" applyFont="1">
      <alignment vertical="top"/>
    </xf>
    <xf borderId="0" fillId="3" fontId="4" numFmtId="0" xfId="0" applyAlignment="1" applyFont="1">
      <alignment shrinkToFit="0" vertical="top" wrapText="1"/>
    </xf>
    <xf borderId="0" fillId="3" fontId="9" numFmtId="3" xfId="0" applyAlignment="1" applyFont="1" applyNumberFormat="1">
      <alignment readingOrder="0" vertical="top"/>
    </xf>
    <xf borderId="0" fillId="3" fontId="9" numFmtId="3" xfId="0" applyAlignment="1" applyFont="1" applyNumberFormat="1">
      <alignment readingOrder="0" shrinkToFit="0" vertical="top" wrapText="1"/>
    </xf>
    <xf borderId="0" fillId="3" fontId="9" numFmtId="164" xfId="0" applyAlignment="1" applyFont="1" applyNumberFormat="1">
      <alignment horizontal="left" readingOrder="0" vertical="top"/>
    </xf>
    <xf borderId="0" fillId="3" fontId="9" numFmtId="171" xfId="0" applyAlignment="1" applyFont="1" applyNumberFormat="1">
      <alignment readingOrder="0" vertical="top"/>
    </xf>
    <xf borderId="0" fillId="3" fontId="78" numFmtId="0" xfId="0" applyAlignment="1" applyFont="1">
      <alignment horizontal="left" readingOrder="0" shrinkToFit="0" vertical="top" wrapText="1"/>
    </xf>
    <xf borderId="0" fillId="3" fontId="79" numFmtId="0" xfId="0" applyAlignment="1" applyFont="1">
      <alignment horizontal="left" readingOrder="0" shrinkToFit="0" vertical="top" wrapText="1"/>
    </xf>
    <xf borderId="0" fillId="3" fontId="80" numFmtId="0" xfId="0" applyAlignment="1" applyFont="1">
      <alignment horizontal="left" readingOrder="0" shrinkToFit="0" vertical="top" wrapText="1"/>
    </xf>
    <xf borderId="0" fillId="3" fontId="81" numFmtId="0" xfId="0" applyAlignment="1" applyFont="1">
      <alignment horizontal="left" readingOrder="0" shrinkToFit="0" vertical="top" wrapText="1"/>
    </xf>
    <xf borderId="0" fillId="3" fontId="82" numFmtId="0" xfId="0" applyAlignment="1" applyFont="1">
      <alignment readingOrder="0" shrinkToFit="0" vertical="top" wrapText="1"/>
    </xf>
    <xf borderId="0" fillId="5" fontId="83" numFmtId="0" xfId="0" applyAlignment="1" applyFont="1">
      <alignment horizontal="left" readingOrder="0" shrinkToFit="0" vertical="top" wrapText="1"/>
    </xf>
    <xf borderId="0" fillId="3" fontId="84" numFmtId="0" xfId="0" applyAlignment="1" applyFont="1">
      <alignment readingOrder="0" shrinkToFit="0" vertical="top" wrapText="1"/>
    </xf>
    <xf borderId="0" fillId="0" fontId="4" numFmtId="173" xfId="0" applyAlignment="1" applyFont="1" applyNumberFormat="1">
      <alignment readingOrder="0" vertical="top"/>
    </xf>
    <xf borderId="0" fillId="3" fontId="9" numFmtId="164" xfId="0" applyAlignment="1" applyFont="1" applyNumberFormat="1">
      <alignment horizontal="left" readingOrder="0" shrinkToFit="0" vertical="top" wrapText="1"/>
    </xf>
    <xf borderId="0" fillId="3" fontId="9" numFmtId="0" xfId="0" applyAlignment="1" applyFont="1">
      <alignment readingOrder="0" shrinkToFit="0" vertical="top" wrapText="1"/>
    </xf>
    <xf borderId="0" fillId="0" fontId="10" numFmtId="0" xfId="0" applyAlignment="1" applyFont="1">
      <alignment readingOrder="0" shrinkToFit="0" vertical="top" wrapText="1"/>
    </xf>
    <xf borderId="0" fillId="3" fontId="85" numFmtId="0" xfId="0" applyAlignment="1" applyFont="1">
      <alignment readingOrder="0" shrinkToFit="0" vertical="top" wrapText="1"/>
    </xf>
    <xf borderId="0" fillId="3" fontId="4" numFmtId="0" xfId="0" applyAlignment="1" applyFont="1">
      <alignment readingOrder="0" shrinkToFit="0" vertical="top" wrapText="1"/>
    </xf>
    <xf borderId="0" fillId="3" fontId="86" numFmtId="0" xfId="0" applyAlignment="1" applyFont="1">
      <alignment readingOrder="0" shrinkToFit="0" vertical="top" wrapText="1"/>
    </xf>
    <xf borderId="0" fillId="0" fontId="67" numFmtId="0" xfId="0" applyAlignment="1" applyFont="1">
      <alignment horizontal="left" readingOrder="0" shrinkToFit="0" vertical="top" wrapText="1"/>
    </xf>
    <xf borderId="0" fillId="3" fontId="87" numFmtId="0" xfId="0" applyAlignment="1" applyFont="1">
      <alignment readingOrder="0" shrinkToFit="0" vertical="top" wrapText="1"/>
    </xf>
    <xf borderId="0" fillId="3" fontId="88" numFmtId="0" xfId="0" applyAlignment="1" applyFont="1">
      <alignment readingOrder="0" shrinkToFit="0" vertical="top" wrapText="1"/>
    </xf>
    <xf borderId="0" fillId="0" fontId="26" numFmtId="0" xfId="0" applyAlignment="1" applyFont="1">
      <alignment readingOrder="0" vertical="top"/>
    </xf>
    <xf borderId="0" fillId="3" fontId="89" numFmtId="0" xfId="0" applyAlignment="1" applyFont="1">
      <alignment readingOrder="0" shrinkToFit="0" vertical="top" wrapText="1"/>
    </xf>
    <xf borderId="0" fillId="3" fontId="90" numFmtId="0" xfId="0" applyAlignment="1" applyFont="1">
      <alignment readingOrder="0" shrinkToFit="0" vertical="top" wrapText="1"/>
    </xf>
    <xf borderId="0" fillId="3" fontId="31" numFmtId="0" xfId="0" applyAlignment="1" applyFont="1">
      <alignment horizontal="left" readingOrder="0" shrinkToFit="0" wrapText="1"/>
    </xf>
    <xf borderId="0" fillId="0" fontId="10" numFmtId="173" xfId="0" applyAlignment="1" applyFont="1" applyNumberFormat="1">
      <alignment readingOrder="0" vertical="top"/>
    </xf>
    <xf borderId="0" fillId="3" fontId="21" numFmtId="0" xfId="0" applyAlignment="1" applyFont="1">
      <alignment readingOrder="0" shrinkToFit="0" vertical="top" wrapText="1"/>
    </xf>
    <xf borderId="0" fillId="3" fontId="21" numFmtId="164" xfId="0" applyAlignment="1" applyFont="1" applyNumberFormat="1">
      <alignment horizontal="left" readingOrder="0" shrinkToFit="0" vertical="top" wrapText="1"/>
    </xf>
    <xf borderId="0" fillId="3" fontId="21" numFmtId="171" xfId="0" applyAlignment="1" applyFont="1" applyNumberFormat="1">
      <alignment readingOrder="0" shrinkToFit="0" vertical="top" wrapText="1"/>
    </xf>
    <xf borderId="0" fillId="0" fontId="10" numFmtId="171" xfId="0" applyAlignment="1" applyFont="1" applyNumberFormat="1">
      <alignment vertical="top"/>
    </xf>
    <xf borderId="0" fillId="0" fontId="10" numFmtId="3" xfId="0" applyAlignment="1" applyFont="1" applyNumberFormat="1">
      <alignment vertical="top"/>
    </xf>
    <xf borderId="0" fillId="0" fontId="10" numFmtId="1" xfId="0" applyAlignment="1" applyFont="1" applyNumberFormat="1">
      <alignment vertical="top"/>
    </xf>
    <xf borderId="0" fillId="0" fontId="10" numFmtId="164" xfId="0" applyAlignment="1" applyFont="1" applyNumberFormat="1">
      <alignment horizontal="left" vertical="top"/>
    </xf>
    <xf borderId="0" fillId="0" fontId="4" numFmtId="171" xfId="0" applyAlignment="1" applyFont="1" applyNumberFormat="1">
      <alignment vertical="top"/>
    </xf>
    <xf borderId="0" fillId="0" fontId="4" numFmtId="3" xfId="0" applyAlignment="1" applyFont="1" applyNumberFormat="1">
      <alignment vertical="top"/>
    </xf>
    <xf borderId="0" fillId="0" fontId="4" numFmtId="1" xfId="0" applyAlignment="1" applyFont="1" applyNumberFormat="1">
      <alignment vertical="top"/>
    </xf>
    <xf borderId="0" fillId="0" fontId="4" numFmtId="164" xfId="0" applyAlignment="1" applyFont="1" applyNumberFormat="1">
      <alignment horizontal="left" vertical="top"/>
    </xf>
    <xf borderId="0" fillId="2" fontId="4" numFmtId="164" xfId="0" applyAlignment="1" applyFont="1" applyNumberFormat="1">
      <alignment readingOrder="0" vertical="top"/>
    </xf>
    <xf borderId="0" fillId="2" fontId="1" numFmtId="164" xfId="0" applyAlignment="1" applyFont="1" applyNumberFormat="1">
      <alignment readingOrder="0" shrinkToFit="0" wrapText="1"/>
    </xf>
    <xf borderId="0" fillId="0" fontId="5" numFmtId="164" xfId="0" applyAlignment="1" applyFont="1" applyNumberFormat="1">
      <alignment readingOrder="0" shrinkToFit="0" vertical="top" wrapText="1"/>
    </xf>
    <xf borderId="0" fillId="0" fontId="9" numFmtId="164" xfId="0" applyAlignment="1" applyFont="1" applyNumberFormat="1">
      <alignment horizontal="left" readingOrder="0" vertical="top"/>
    </xf>
    <xf borderId="0" fillId="3" fontId="9" numFmtId="0" xfId="0" applyAlignment="1" applyFont="1">
      <alignment horizontal="left"/>
    </xf>
    <xf borderId="0" fillId="0" fontId="10" numFmtId="164" xfId="0" applyAlignment="1" applyFont="1" applyNumberFormat="1">
      <alignment horizontal="left" readingOrder="0"/>
    </xf>
    <xf borderId="0" fillId="0" fontId="91" numFmtId="0" xfId="0" applyAlignment="1" applyFont="1">
      <alignment horizontal="left" readingOrder="0" vertical="top"/>
    </xf>
    <xf borderId="0" fillId="0" fontId="4" numFmtId="164" xfId="0" applyAlignment="1" applyFont="1" applyNumberFormat="1">
      <alignment readingOrder="0" vertical="top"/>
    </xf>
    <xf borderId="0" fillId="3" fontId="10" numFmtId="0" xfId="0" applyAlignment="1" applyFont="1">
      <alignment horizontal="left" readingOrder="0"/>
    </xf>
    <xf borderId="0" fillId="3" fontId="13" numFmtId="0" xfId="0" applyAlignment="1" applyFont="1">
      <alignment horizontal="left" readingOrder="0"/>
    </xf>
    <xf borderId="0" fillId="0" fontId="92" numFmtId="0" xfId="0" applyAlignment="1" applyFont="1">
      <alignment readingOrder="0" vertical="top"/>
    </xf>
    <xf borderId="0" fillId="0" fontId="4" numFmtId="0" xfId="0" applyAlignment="1" applyFont="1">
      <alignment readingOrder="0"/>
    </xf>
    <xf borderId="0" fillId="3" fontId="31" numFmtId="174" xfId="0" applyAlignment="1" applyFont="1" applyNumberFormat="1">
      <alignment readingOrder="0"/>
    </xf>
    <xf borderId="0" fillId="0" fontId="4" numFmtId="174" xfId="0" applyAlignment="1" applyFont="1" applyNumberFormat="1">
      <alignment readingOrder="0"/>
    </xf>
    <xf borderId="0" fillId="0" fontId="4" numFmtId="1" xfId="0" applyFont="1" applyNumberFormat="1"/>
    <xf borderId="0" fillId="0" fontId="4" numFmtId="165" xfId="0" applyAlignment="1" applyFont="1" applyNumberFormat="1">
      <alignment readingOrder="0"/>
    </xf>
    <xf borderId="0" fillId="0" fontId="4" numFmtId="0" xfId="0" applyFont="1"/>
    <xf borderId="0" fillId="0" fontId="4" numFmtId="0" xfId="0" applyAlignment="1" applyFont="1">
      <alignment readingOrder="0" shrinkToFit="0" wrapText="1"/>
    </xf>
    <xf borderId="0" fillId="0" fontId="93" numFmtId="0" xfId="0" applyAlignment="1" applyFont="1">
      <alignment readingOrder="0" shrinkToFit="0" wrapText="1"/>
    </xf>
    <xf borderId="0" fillId="0" fontId="4" numFmtId="174" xfId="0" applyAlignment="1" applyFont="1" applyNumberFormat="1">
      <alignment readingOrder="0"/>
    </xf>
    <xf borderId="0" fillId="0" fontId="4" numFmtId="0" xfId="0" applyAlignment="1" applyFont="1">
      <alignment shrinkToFit="0" wrapText="1"/>
    </xf>
    <xf borderId="0" fillId="0" fontId="94"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3" fontId="95" numFmtId="0" xfId="0" applyAlignment="1" applyFont="1">
      <alignment horizontal="left" readingOrder="0" shrinkToFit="0" vertical="top" wrapText="1"/>
    </xf>
    <xf borderId="0" fillId="0" fontId="4" numFmtId="0" xfId="0" applyAlignment="1" applyFont="1">
      <alignment readingOrder="0" vertical="center"/>
    </xf>
    <xf borderId="0" fillId="0" fontId="4" numFmtId="174" xfId="0" applyAlignment="1" applyFont="1" applyNumberFormat="1">
      <alignment readingOrder="0" vertical="center"/>
    </xf>
    <xf borderId="0" fillId="0" fontId="4" numFmtId="0" xfId="0" applyAlignment="1" applyFont="1">
      <alignment vertical="center"/>
    </xf>
    <xf borderId="0" fillId="0" fontId="4" numFmtId="174" xfId="0" applyAlignment="1" applyFont="1" applyNumberFormat="1">
      <alignment readingOrder="0" vertical="center"/>
    </xf>
    <xf borderId="0" fillId="0" fontId="4" numFmtId="0" xfId="0" applyAlignment="1" applyFont="1">
      <alignment readingOrder="0" shrinkToFit="0" vertical="center" wrapText="1"/>
    </xf>
    <xf borderId="0" fillId="0" fontId="2" numFmtId="0" xfId="0" applyAlignment="1" applyFont="1">
      <alignment vertical="center"/>
    </xf>
    <xf borderId="0" fillId="0" fontId="96"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top" wrapText="1"/>
    </xf>
    <xf borderId="0" fillId="0" fontId="97" numFmtId="0" xfId="0" applyAlignment="1" applyFont="1">
      <alignment readingOrder="0"/>
    </xf>
    <xf borderId="0" fillId="0" fontId="10" numFmtId="165" xfId="0" applyAlignment="1" applyFont="1" applyNumberFormat="1">
      <alignment readingOrder="0"/>
    </xf>
    <xf borderId="0" fillId="0" fontId="2" numFmtId="165" xfId="0" applyAlignment="1" applyFont="1" applyNumberFormat="1">
      <alignment readingOrder="0"/>
    </xf>
    <xf borderId="0" fillId="0" fontId="10" numFmtId="0" xfId="0" applyAlignment="1" applyFont="1">
      <alignment readingOrder="0" shrinkToFit="0" wrapText="1"/>
    </xf>
    <xf borderId="0" fillId="3" fontId="9" numFmtId="0" xfId="0" applyAlignment="1" applyFont="1">
      <alignment horizontal="left" readingOrder="0" shrinkToFit="0" wrapText="1"/>
    </xf>
    <xf borderId="0" fillId="0" fontId="9" numFmtId="0" xfId="0" applyAlignment="1" applyFont="1">
      <alignment readingOrder="0" shrinkToFit="0" wrapText="1"/>
    </xf>
    <xf borderId="0" fillId="0" fontId="98" numFmtId="0" xfId="0" applyAlignment="1" applyFont="1">
      <alignment readingOrder="0" shrinkToFit="0" vertical="top" wrapText="1"/>
    </xf>
    <xf borderId="0" fillId="0" fontId="98" numFmtId="1" xfId="0" applyAlignment="1" applyFont="1" applyNumberFormat="1">
      <alignment readingOrder="0" shrinkToFit="0" vertical="top" wrapText="1"/>
    </xf>
    <xf borderId="0" fillId="0" fontId="98" numFmtId="0" xfId="0" applyAlignment="1" applyFont="1">
      <alignment readingOrder="0" vertical="top"/>
    </xf>
    <xf borderId="0" fillId="0" fontId="98" numFmtId="0" xfId="0" applyAlignment="1" applyFont="1">
      <alignment vertical="top"/>
    </xf>
    <xf borderId="0" fillId="0" fontId="98" numFmtId="0" xfId="0" applyAlignment="1" applyFont="1">
      <alignment shrinkToFit="0" vertical="top" wrapText="1"/>
    </xf>
    <xf borderId="0" fillId="0" fontId="99" numFmtId="0" xfId="0" applyAlignment="1" applyFont="1">
      <alignment horizontal="left" readingOrder="0" vertical="top"/>
    </xf>
    <xf borderId="0" fillId="0" fontId="15" numFmtId="0" xfId="0" applyAlignment="1" applyFont="1">
      <alignment horizontal="left" vertical="top"/>
    </xf>
    <xf borderId="0" fillId="0" fontId="2" numFmtId="0" xfId="0" applyAlignment="1" applyFont="1">
      <alignment horizontal="left" vertical="top"/>
    </xf>
    <xf borderId="0" fillId="0" fontId="15" numFmtId="0" xfId="0" applyAlignment="1" applyFont="1">
      <alignment horizontal="left" readingOrder="0" vertical="top"/>
    </xf>
    <xf borderId="0" fillId="0" fontId="15" numFmtId="165" xfId="0" applyAlignment="1" applyFont="1" applyNumberFormat="1">
      <alignment horizontal="left" readingOrder="0" vertical="top"/>
    </xf>
    <xf borderId="0" fillId="0" fontId="15" numFmtId="0" xfId="0" applyAlignment="1" applyFont="1">
      <alignment horizontal="left" readingOrder="0" vertical="top"/>
    </xf>
    <xf borderId="0" fillId="0" fontId="100" numFmtId="0" xfId="0" applyAlignment="1" applyFont="1">
      <alignment horizontal="left" readingOrder="0" vertical="top"/>
    </xf>
    <xf borderId="0" fillId="0" fontId="99" numFmtId="1" xfId="0" applyAlignment="1" applyFont="1" applyNumberFormat="1">
      <alignment horizontal="left" readingOrder="0" shrinkToFit="0" vertical="top" wrapText="1"/>
    </xf>
    <xf borderId="0" fillId="0" fontId="98" numFmtId="3" xfId="0" applyAlignment="1" applyFont="1" applyNumberFormat="1">
      <alignment readingOrder="0" shrinkToFit="0" vertical="top" wrapText="1"/>
    </xf>
    <xf borderId="0" fillId="0" fontId="99" numFmtId="0" xfId="0" applyAlignment="1" applyFont="1">
      <alignment readingOrder="0"/>
    </xf>
    <xf borderId="0" fillId="0" fontId="99" numFmtId="0" xfId="0" applyFont="1"/>
    <xf borderId="0" fillId="0" fontId="101"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2F4F9"/>
          <bgColor rgb="FFF2F4F9"/>
        </patternFill>
      </fill>
      <border/>
    </dxf>
    <dxf>
      <font>
        <color rgb="FFF2F4F9"/>
      </font>
      <fill>
        <patternFill patternType="solid">
          <fgColor rgb="FF00677F"/>
          <bgColor rgb="FF00677F"/>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971550" cy="581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1057275" cy="628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0</xdr:rowOff>
    </xdr:from>
    <xdr:ext cx="1057275" cy="628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reuters.com/article/us-health-coronavirus-argentina/latin-american-countries-ramp-up-travel-bans-school-closures-over-coronavirus-idUSKBN20Z23G" TargetMode="External"/><Relationship Id="rId194" Type="http://schemas.openxmlformats.org/officeDocument/2006/relationships/hyperlink" Target="https://www.theguardian.com/world/2020/mar/03/the-longest-holiday-parents-coping-with-coronavirus-school-closures-in-east-asia" TargetMode="External"/><Relationship Id="rId193" Type="http://schemas.openxmlformats.org/officeDocument/2006/relationships/hyperlink" Target="https://www.reuters.com/article/us-health-coronavirus-hongkong-exam/masked-hong-kong-students-take-final-school-exams-after-coronavirus-delay-idUSKCN2260EM" TargetMode="External"/><Relationship Id="rId192" Type="http://schemas.openxmlformats.org/officeDocument/2006/relationships/hyperlink" Target="https://www.facebook.com/SecretariaEducacionHN/" TargetMode="External"/><Relationship Id="rId191" Type="http://schemas.openxmlformats.org/officeDocument/2006/relationships/hyperlink" Target="https://twitter.com/Educacion_HN?ref_src=twsrc%5Etfw%7Ctwcamp%5Eembeddedtimeline%7Ctwterm%5Eprofile%3AEducacion_HN&amp;ref_url=https%3A%2F%2Fwww.se.gob.hn%2F" TargetMode="External"/><Relationship Id="rId187" Type="http://schemas.openxmlformats.org/officeDocument/2006/relationships/hyperlink" Target="https://www.facebook.com/MinistryOfEducationGuyana/?hc_ref=ARSsp6IB3CGqlG217nyLc3kWJprEtaXdajT8XKw9EpL0UYItEgQLMW3x9Eb3VYrS1P8&amp;fref=nf&amp;__xts__%5B0%5D=68.ARBiPRl7QyJC3R13zzf4yqGICbAMOiKdxOFCJF5HAYLYiDU5EP6DSB2J4LTt4JXBirj2CEVOMFdNlnN6ZE5UegG1EoH6BzJF1XhqsDouL5dSML-oOf3bg3O95ts5hIFyNstrsKkLXu2d-RMoNtS1qmEsxqTwyxMhUh9PtVqPm_Ttkie-JIOjDT3mJ1aTq2RT-xBwTZFsPSZxJB7WLp6z_zmEPg50FUVHApqDiq2g5plYc3i_1T5RGa1FMFAKAaGTOUyanIWBB3HQaHaKXAk4xMkGgDKnyPRdLfLEA12fO4Cd4awbsRCgI81MN1JOPibULFtI1I9ToVjTGVTtb_eap0Grvw&amp;__tn__=kC-R" TargetMode="External"/><Relationship Id="rId186" Type="http://schemas.openxmlformats.org/officeDocument/2006/relationships/hyperlink" Target="https://gw.usmission.gov/covid-19-information/" TargetMode="External"/><Relationship Id="rId185" Type="http://schemas.openxmlformats.org/officeDocument/2006/relationships/hyperlink" Target="https://planipolis.iiep.unesco.org/sites/planipolis/files/ressources/guinee_mesrs-communique-no1-plan-de-riposte-covid-19.pdf" TargetMode="External"/><Relationship Id="rId184" Type="http://schemas.openxmlformats.org/officeDocument/2006/relationships/hyperlink" Target="https://aminata.com/covid-19-guinee-le-gouvernement-ferme-les-ecoles-et-universites-jusqua-nouvel-ordre/" TargetMode="External"/><Relationship Id="rId189" Type="http://schemas.openxmlformats.org/officeDocument/2006/relationships/hyperlink" Target="https://www.facebook.com/menfphaiti/" TargetMode="External"/><Relationship Id="rId188" Type="http://schemas.openxmlformats.org/officeDocument/2006/relationships/hyperlink" Target="https://www.miamiherald.com/news/nation-world/world/americas/haiti/article241212621.html" TargetMode="External"/><Relationship Id="rId183" Type="http://schemas.openxmlformats.org/officeDocument/2006/relationships/hyperlink" Target="https://twitter.com/samirasawlani/status/1247409229813755905" TargetMode="External"/><Relationship Id="rId182" Type="http://schemas.openxmlformats.org/officeDocument/2006/relationships/hyperlink" Target="https://en.unesco.org/sites/default/files/unesco_review_of_high-stakes_exams_and_assessments_during_covid-19_en.pdf" TargetMode="External"/><Relationship Id="rId181" Type="http://schemas.openxmlformats.org/officeDocument/2006/relationships/hyperlink" Target="https://planipolis.iiep.unesco.org/sites/planipolis/files/ressources/guatemala_orientaciones-a-tutores-prevencion-covid-19.pdf" TargetMode="External"/><Relationship Id="rId180" Type="http://schemas.openxmlformats.org/officeDocument/2006/relationships/hyperlink" Target="https://www.facebook.com/MineducGuate/" TargetMode="External"/><Relationship Id="rId176" Type="http://schemas.openxmlformats.org/officeDocument/2006/relationships/hyperlink" Target="https://en.unesco.org/covid19/educationresponse/nationalresponses" TargetMode="External"/><Relationship Id="rId297" Type="http://schemas.openxmlformats.org/officeDocument/2006/relationships/hyperlink" Target="https://www.facebook.com/moe.gov.mm/" TargetMode="External"/><Relationship Id="rId175" Type="http://schemas.openxmlformats.org/officeDocument/2006/relationships/hyperlink" Target="https://www.thelocal.dk/20200318/greenland-halts-all-air-traffic-to-island-to-limit-coronavirus-spread" TargetMode="External"/><Relationship Id="rId296" Type="http://schemas.openxmlformats.org/officeDocument/2006/relationships/hyperlink" Target="http://www.moe-st.gov.mm/" TargetMode="External"/><Relationship Id="rId174" Type="http://schemas.openxmlformats.org/officeDocument/2006/relationships/hyperlink" Target="https://www.facebook.com/MinEduGR/" TargetMode="External"/><Relationship Id="rId295" Type="http://schemas.openxmlformats.org/officeDocument/2006/relationships/hyperlink" Target="https://www.straitstimes.com/asia/se-asia/coronavirus-with-zero-infections-laos-and-myanmar-gird-for-battle" TargetMode="External"/><Relationship Id="rId173" Type="http://schemas.openxmlformats.org/officeDocument/2006/relationships/hyperlink" Target="http://photodentro.edu.gr/aggregator/" TargetMode="External"/><Relationship Id="rId294" Type="http://schemas.openxmlformats.org/officeDocument/2006/relationships/hyperlink" Target="https://en.unesco.org/sites/default/files/unesco_review_of_high-stakes_exams_and_assessments_during_covid-19_en.pdf" TargetMode="External"/><Relationship Id="rId179" Type="http://schemas.openxmlformats.org/officeDocument/2006/relationships/hyperlink" Target="http://www.mineduc.gob.gt/PrevencionCoronavirus/index.html" TargetMode="External"/><Relationship Id="rId178" Type="http://schemas.openxmlformats.org/officeDocument/2006/relationships/hyperlink" Target="https://www.facebook.com/GDOEInestudionCHamoru/" TargetMode="External"/><Relationship Id="rId299" Type="http://schemas.openxmlformats.org/officeDocument/2006/relationships/hyperlink" Target="https://en.unesco.org/covid19/educationresponse/nationalresponses" TargetMode="External"/><Relationship Id="rId177" Type="http://schemas.openxmlformats.org/officeDocument/2006/relationships/hyperlink" Target="https://www.cxc.org/may-june-strategy-2020/" TargetMode="External"/><Relationship Id="rId298" Type="http://schemas.openxmlformats.org/officeDocument/2006/relationships/hyperlink" Target="https://en.unesco.org/sites/default/files/unesco_review_of_high-stakes_exams_and_assessments_during_covid-19_en.pdf" TargetMode="External"/><Relationship Id="rId198" Type="http://schemas.openxmlformats.org/officeDocument/2006/relationships/hyperlink" Target="https://www.usnews.com/news/world/articles/2020-03-13/iceland-restricts-public-gatherings-closes-schools" TargetMode="External"/><Relationship Id="rId197" Type="http://schemas.openxmlformats.org/officeDocument/2006/relationships/hyperlink" Target="https://www.facebook.com/kormanyzat" TargetMode="External"/><Relationship Id="rId196" Type="http://schemas.openxmlformats.org/officeDocument/2006/relationships/hyperlink" Target="https://www.kormany.hu/en/ministry-of-human-resources/news/ministry-of-human-capacities-new-working-procedure-in-public-education-and-vocational-training-institutions" TargetMode="External"/><Relationship Id="rId195" Type="http://schemas.openxmlformats.org/officeDocument/2006/relationships/hyperlink" Target="https://hungarytoday.hu/coronavirus-hungary-school-leaving-exams/" TargetMode="External"/><Relationship Id="rId199" Type="http://schemas.openxmlformats.org/officeDocument/2006/relationships/hyperlink" Target="https://www.facebook.com/HRDMinistry" TargetMode="External"/><Relationship Id="rId150" Type="http://schemas.openxmlformats.org/officeDocument/2006/relationships/hyperlink" Target="https://twitter.com/PMEthiopia/status/1243495056360845312" TargetMode="External"/><Relationship Id="rId271" Type="http://schemas.openxmlformats.org/officeDocument/2006/relationships/hyperlink" Target="https://www.facebook.com/edukazzjoni/" TargetMode="External"/><Relationship Id="rId392" Type="http://schemas.openxmlformats.org/officeDocument/2006/relationships/hyperlink" Target="https://planipolis.iiep.unesco.org/sites/planipolis/files/ressources/singapore_moe_press-release_03042020.pdf" TargetMode="External"/><Relationship Id="rId270" Type="http://schemas.openxmlformats.org/officeDocument/2006/relationships/hyperlink" Target="https://www.tvm.com.mt/en/news/all-schools-to-be-shut-down-for-one-week/" TargetMode="External"/><Relationship Id="rId391" Type="http://schemas.openxmlformats.org/officeDocument/2006/relationships/hyperlink" Target="https://www.facebook.com/pg/moesingapore/posts/" TargetMode="External"/><Relationship Id="rId390" Type="http://schemas.openxmlformats.org/officeDocument/2006/relationships/hyperlink" Target="https://www.aljazeera.com/news/2020/01/countries-confirmed-cases-coronavirus-200125070959786.html" TargetMode="External"/><Relationship Id="rId1" Type="http://schemas.openxmlformats.org/officeDocument/2006/relationships/hyperlink" Target="https://www-washingtonpost-com.ezp-prod1.hul.harvard.edu/world/asia_pacific/afghanistan-coronavirus-crisis/2020/03/18/29b0ac8c-6875-11ea-b199-3a9799c54512_story.html" TargetMode="External"/><Relationship Id="rId2" Type="http://schemas.openxmlformats.org/officeDocument/2006/relationships/hyperlink" Target="https://www.facebook.com/MoEAfghanistan/?hc_ref=ARRaK3Wb6R-SAtjfLHwALd9oZ0ciT2xoynIrmxNphTmwCducy56HJZZmzeCxfhLnBsI&amp;fref=nf&amp;__xts__%5B0%5D=68.ARDRIMMw7sEXBg8AdN3I0TDhcoEI8aD4OZYWbTNiRIBYY2Tq9ZdPOL964ygY90FOUh01pKC-GOIzVrZfljfizgVOxdzAIPqHiCVxvt2UdlhKOfp-ytTRAwaxTe6OQ9GUnqHUnSJnqKkoQY_w_eDA-fXWwUUtYUfJdXt2no4IshTs0QZQO_M11MIBPzuAk5DgjCxxKAdHQ7fHNLZwQJNAhyw1va2FRVNii49CjUjX4ATRLoXlP66jrNUmkAMreGZoJ5vYwdK6xvxxXQ5STDRrqGQj2fpZRFT12JKsLjxfKLkxAhkk8hqgJz1wC40xbhg723FSw7FyQ8NtPZrNDSKl5_TNtw&amp;__tn__=kC-R" TargetMode="External"/><Relationship Id="rId3" Type="http://schemas.openxmlformats.org/officeDocument/2006/relationships/hyperlink" Target="https://planipolis.iiep.unesco.org/sites/planipolis/files/ressources/afghanistan_moe_covid-19_alternative_learning_plan_-_eng.pdf" TargetMode="External"/><Relationship Id="rId149" Type="http://schemas.openxmlformats.org/officeDocument/2006/relationships/hyperlink" Target="https://twitter.com/FMoHealth/status/1239477278737924097" TargetMode="External"/><Relationship Id="rId4" Type="http://schemas.openxmlformats.org/officeDocument/2006/relationships/hyperlink" Target="http://www.xinhuanet.com/english/2020-04/29/c_139016333.htm" TargetMode="External"/><Relationship Id="rId148" Type="http://schemas.openxmlformats.org/officeDocument/2006/relationships/hyperlink" Target="https://www.capitalethiopia.com/featured/students-will-pass-to-the-next-grade-without-proper-class-or-exam/" TargetMode="External"/><Relationship Id="rId269" Type="http://schemas.openxmlformats.org/officeDocument/2006/relationships/hyperlink" Target="https://www.facebook.com/Minist%C3%A8re-de-lEducation-Nationale-du-Mali-507828789396082/" TargetMode="External"/><Relationship Id="rId9" Type="http://schemas.openxmlformats.org/officeDocument/2006/relationships/hyperlink" Target="https://www.facebook.com/EducationAlgerie/" TargetMode="External"/><Relationship Id="rId143" Type="http://schemas.openxmlformats.org/officeDocument/2006/relationships/hyperlink" Target="https://en.unesco.org/sites/default/files/unesco_review_of_high-stakes_exams_and_assessments_during_covid-19_en.pdf" TargetMode="External"/><Relationship Id="rId264" Type="http://schemas.openxmlformats.org/officeDocument/2006/relationships/hyperlink" Target="https://www.moe.gov.mv/assets/upload/SOP_on_COVID_19_09.03.2020.pdf" TargetMode="External"/><Relationship Id="rId385" Type="http://schemas.openxmlformats.org/officeDocument/2006/relationships/hyperlink" Target="https://www.devex.com/news/wfp-repackages-efforts-to-reach-hungry-children-as-covid-19-closes-schools-96878" TargetMode="External"/><Relationship Id="rId142" Type="http://schemas.openxmlformats.org/officeDocument/2006/relationships/hyperlink" Target="https://coronapaaskemaet.alinea.dk/" TargetMode="External"/><Relationship Id="rId263" Type="http://schemas.openxmlformats.org/officeDocument/2006/relationships/hyperlink" Target="https://edition.mv/news/16881" TargetMode="External"/><Relationship Id="rId384" Type="http://schemas.openxmlformats.org/officeDocument/2006/relationships/hyperlink" Target="https://www.politicosl.com/articles/sierra-leone-announces-new-dates-waec-public-exams" TargetMode="External"/><Relationship Id="rId141" Type="http://schemas.openxmlformats.org/officeDocument/2006/relationships/hyperlink" Target="https://www.africanews.com/2020/03/30/eritrea-missing-as-igad-leaders-forge-regional-coronavirus-plan//" TargetMode="External"/><Relationship Id="rId262" Type="http://schemas.openxmlformats.org/officeDocument/2006/relationships/hyperlink" Target="https://www.facebook.com/KemPendidikan/" TargetMode="External"/><Relationship Id="rId383" Type="http://schemas.openxmlformats.org/officeDocument/2006/relationships/hyperlink" Target="https://www.facebook.com/eduseychelles/" TargetMode="External"/><Relationship Id="rId140" Type="http://schemas.openxmlformats.org/officeDocument/2006/relationships/hyperlink" Target="https://twitter.com/UNICEFGuineaEcu" TargetMode="External"/><Relationship Id="rId261" Type="http://schemas.openxmlformats.org/officeDocument/2006/relationships/hyperlink" Target="https://sites.google.com/moe-dl.edu.my/gerbangpdpjpwpkl/home" TargetMode="External"/><Relationship Id="rId382" Type="http://schemas.openxmlformats.org/officeDocument/2006/relationships/hyperlink" Target="http://www.edu.gov.sc/Pages/viewalldownload.aspx?RootFolder=%2FDownloads%2FEnglish%20pri&amp;FolderCTID=0x0120009EA64C3BD31204489E2BFD1FAE621B81&amp;View=%7BF6EDBF40-2974-4A69-B12D-ABE3D370A42E%7D" TargetMode="External"/><Relationship Id="rId5" Type="http://schemas.openxmlformats.org/officeDocument/2006/relationships/hyperlink" Target="https://balkaninsight.com/2020/03/09/albania-confirms-two-covid-19-cases-as-planes-grounded/" TargetMode="External"/><Relationship Id="rId147" Type="http://schemas.openxmlformats.org/officeDocument/2006/relationships/hyperlink" Target="https://www.sst.dk/-/media/Udgivelser/2020/Corona/Genaabning/Skoler/Information-til-medarbejdere-paa-skoler-og-i-fritidsordninger.ashx?la=da&amp;hash=D41D8869F541895BCB6220AC19D6294FAADC9A3C" TargetMode="External"/><Relationship Id="rId268" Type="http://schemas.openxmlformats.org/officeDocument/2006/relationships/hyperlink" Target="http://www.education.gouv.ml/contenu_actualite.aspx" TargetMode="External"/><Relationship Id="rId389" Type="http://schemas.openxmlformats.org/officeDocument/2006/relationships/hyperlink" Target="https://www.channelnewsasia.com/news/singapore/june-school-holidays-brought-forward-covid19-gce-exams-12662408" TargetMode="External"/><Relationship Id="rId6" Type="http://schemas.openxmlformats.org/officeDocument/2006/relationships/hyperlink" Target="https://www.facebook.com/arsimitsportitdherinise/" TargetMode="External"/><Relationship Id="rId146" Type="http://schemas.openxmlformats.org/officeDocument/2006/relationships/hyperlink" Target="https://www.facebook.com/pg/EswatiniGov/posts/?ref=page_internal" TargetMode="External"/><Relationship Id="rId267" Type="http://schemas.openxmlformats.org/officeDocument/2006/relationships/hyperlink" Target="https://mosaiqueguinee.com/covid-19-le-mali-suspend-tout-ecoles-rassemblements-boites-de-nuit-vols-venant-de-pays-touches/" TargetMode="External"/><Relationship Id="rId388" Type="http://schemas.openxmlformats.org/officeDocument/2006/relationships/hyperlink" Target="https://beta.moe.gov.sg/national-exams-dates/" TargetMode="External"/><Relationship Id="rId7" Type="http://schemas.openxmlformats.org/officeDocument/2006/relationships/hyperlink" Target="https://www.africanews.com/2020/03/16/coronavirus-south-africa-confirms-first-case//" TargetMode="External"/><Relationship Id="rId145" Type="http://schemas.openxmlformats.org/officeDocument/2006/relationships/hyperlink" Target="http://www.gov.sz/index.php/ministries-departments/search-and-menus-setup" TargetMode="External"/><Relationship Id="rId266" Type="http://schemas.openxmlformats.org/officeDocument/2006/relationships/hyperlink" Target="https://planipolis.iiep.unesco.org/sites/planipolis/files/ressources/maldives_sop_on_covid_19_09.03.2020.pdf" TargetMode="External"/><Relationship Id="rId387" Type="http://schemas.openxmlformats.org/officeDocument/2006/relationships/hyperlink" Target="https://www.facebook.com/Ministry-of-Basic-and-Senior-Secondary-Education-SL-1410711375879238/" TargetMode="External"/><Relationship Id="rId8" Type="http://schemas.openxmlformats.org/officeDocument/2006/relationships/hyperlink" Target="http://www.education.gov.dz/" TargetMode="External"/><Relationship Id="rId144" Type="http://schemas.openxmlformats.org/officeDocument/2006/relationships/hyperlink" Target="https://twitter.com/EswatiniGovern1" TargetMode="External"/><Relationship Id="rId265" Type="http://schemas.openxmlformats.org/officeDocument/2006/relationships/hyperlink" Target="https://www.facebook.com/EducationMV/" TargetMode="External"/><Relationship Id="rId386" Type="http://schemas.openxmlformats.org/officeDocument/2006/relationships/hyperlink" Target="http://www.education.gov.sl/" TargetMode="External"/><Relationship Id="rId260" Type="http://schemas.openxmlformats.org/officeDocument/2006/relationships/hyperlink" Target="https://www.education.gov.mw/" TargetMode="External"/><Relationship Id="rId381" Type="http://schemas.openxmlformats.org/officeDocument/2006/relationships/hyperlink" Target="http://www.edu.gov.sc/Pages/viewalldownload.aspx?RootFolder=%2FDownloads%2FMath%20Pri&amp;FolderCTID=0x0120009EA64C3BD31204489E2BFD1FAE621B81&amp;View=%7BF6EDBF40-2974-4A69-B12D-ABE3D370A42E%7D" TargetMode="External"/><Relationship Id="rId380" Type="http://schemas.openxmlformats.org/officeDocument/2006/relationships/hyperlink" Target="https://www.srbija.gov.rs/vest/455481/promenom-kalendara-rada-ucenici-ne-ostaju-bez-raspusta.php" TargetMode="External"/><Relationship Id="rId139" Type="http://schemas.openxmlformats.org/officeDocument/2006/relationships/hyperlink" Target="https://escuelaencasa.gq/" TargetMode="External"/><Relationship Id="rId138" Type="http://schemas.openxmlformats.org/officeDocument/2006/relationships/hyperlink" Target="https://www.guineaecuatorialpress.com/noticia.php?id=15128" TargetMode="External"/><Relationship Id="rId259" Type="http://schemas.openxmlformats.org/officeDocument/2006/relationships/hyperlink" Target="https://en.unesco.org/sites/default/files/unesco_review_of_high-stakes_exams_and_assessments_during_covid-19_en.pdf" TargetMode="External"/><Relationship Id="rId137" Type="http://schemas.openxmlformats.org/officeDocument/2006/relationships/hyperlink" Target="https://www.sst.dk/-/media/Udgivelser/2020/Corona/Genaabning/Skoler/Instruks-til-personale-paa-skoler-og-i-fritidsordninger.ashx?la=da&amp;hash=307C5EE8A144B25C204E25E628EDFC9A6B5E6F2B" TargetMode="External"/><Relationship Id="rId258" Type="http://schemas.openxmlformats.org/officeDocument/2006/relationships/hyperlink" Target="https://lexpress.mg/07/09/2020/enseignement-les-rentrees-scolaires-et-universitaires-fixees/" TargetMode="External"/><Relationship Id="rId379" Type="http://schemas.openxmlformats.org/officeDocument/2006/relationships/hyperlink" Target="http://rs.n1info.com/English/NEWS/a578755/Serbian-minister-says-finals-entrance-exams-will-go-ahead.html" TargetMode="External"/><Relationship Id="rId132" Type="http://schemas.openxmlformats.org/officeDocument/2006/relationships/hyperlink" Target="http://english.ahram.org.eg/NewsContent/1/64/365268/Egypt/Politics-/Egypt-closes-schools-and-universities-for-two-week.aspx" TargetMode="External"/><Relationship Id="rId253" Type="http://schemas.openxmlformats.org/officeDocument/2006/relationships/hyperlink" Target="https://www.facebook.com/SvietimoIrMoksloMinisterija/" TargetMode="External"/><Relationship Id="rId374" Type="http://schemas.openxmlformats.org/officeDocument/2006/relationships/hyperlink" Target="https://www.facebook.com/MinistryOfEducation/" TargetMode="External"/><Relationship Id="rId495" Type="http://schemas.openxmlformats.org/officeDocument/2006/relationships/hyperlink" Target="https://www.arabnews.com/node/1641896/middle-east" TargetMode="External"/><Relationship Id="rId131" Type="http://schemas.openxmlformats.org/officeDocument/2006/relationships/hyperlink" Target="https://es-la.facebook.com/MinisterioEducacionEcuador/" TargetMode="External"/><Relationship Id="rId252" Type="http://schemas.openxmlformats.org/officeDocument/2006/relationships/hyperlink" Target="https://www.smm.lt/uploads/documents/tevams.pdf" TargetMode="External"/><Relationship Id="rId373" Type="http://schemas.openxmlformats.org/officeDocument/2006/relationships/hyperlink" Target="https://www.arabnews.com/node/1639096/saudi-arabia" TargetMode="External"/><Relationship Id="rId494" Type="http://schemas.openxmlformats.org/officeDocument/2006/relationships/hyperlink" Target="https://planipolis.iiep.unesco.org/sites/planipolis/files/ressources/palestine_moe_covid_19_plan.pdf" TargetMode="External"/><Relationship Id="rId130" Type="http://schemas.openxmlformats.org/officeDocument/2006/relationships/hyperlink" Target="https://en.unesco.org/sites/default/files/unesco_review_of_high-stakes_exams_and_assessments_during_covid-19_en.pdf" TargetMode="External"/><Relationship Id="rId251" Type="http://schemas.openxmlformats.org/officeDocument/2006/relationships/hyperlink" Target="https://www.libyaobserver.ly/inbrief/ministry-education-suspends-schools-precautionary-measure-against-coronavirus" TargetMode="External"/><Relationship Id="rId372" Type="http://schemas.openxmlformats.org/officeDocument/2006/relationships/hyperlink" Target="https://www.moe.gov.sa/en/PublicEducation/SPD/Pages/default.aspx" TargetMode="External"/><Relationship Id="rId493" Type="http://schemas.openxmlformats.org/officeDocument/2006/relationships/hyperlink" Target="https://www.timesofisrael.com/palestinians-announce-first-two-cases-of-coronavirus-in-gaza-strip/" TargetMode="External"/><Relationship Id="rId250" Type="http://schemas.openxmlformats.org/officeDocument/2006/relationships/hyperlink" Target="https://www.libyaobserver.ly/inbrief/education-ministry-releases-calendar-reopening-classes" TargetMode="External"/><Relationship Id="rId371" Type="http://schemas.openxmlformats.org/officeDocument/2006/relationships/hyperlink" Target="https://en.unesco.org/covid19/educationresponse/nationalresponses" TargetMode="External"/><Relationship Id="rId492" Type="http://schemas.openxmlformats.org/officeDocument/2006/relationships/hyperlink" Target="https://www.facebook.com/USVI.VIDE/" TargetMode="External"/><Relationship Id="rId136" Type="http://schemas.openxmlformats.org/officeDocument/2006/relationships/hyperlink" Target="https://planipolis.iiep.unesco.org/sites/planipolis/files/ressources/el_salvador_circular_7_2020.pdf" TargetMode="External"/><Relationship Id="rId257" Type="http://schemas.openxmlformats.org/officeDocument/2006/relationships/hyperlink" Target="https://www.facebook.com/dsejmacau" TargetMode="External"/><Relationship Id="rId378" Type="http://schemas.openxmlformats.org/officeDocument/2006/relationships/hyperlink" Target="https://www.facebook.com/snmen/" TargetMode="External"/><Relationship Id="rId499" Type="http://schemas.openxmlformats.org/officeDocument/2006/relationships/hyperlink" Target="https://www.zambianobserver.com/reopening-of-schools-on-course-general-education-minister/" TargetMode="External"/><Relationship Id="rId135" Type="http://schemas.openxmlformats.org/officeDocument/2006/relationships/hyperlink" Target="https://www.facebook.com/minedsv/" TargetMode="External"/><Relationship Id="rId256" Type="http://schemas.openxmlformats.org/officeDocument/2006/relationships/hyperlink" Target="https://planipolis.iiep.unesco.org/sites/planipolis/files/ressources/luxembourg_covid_ecoles.pdf" TargetMode="External"/><Relationship Id="rId377" Type="http://schemas.openxmlformats.org/officeDocument/2006/relationships/hyperlink" Target="https://www.education.sn/fr/article/230" TargetMode="External"/><Relationship Id="rId498" Type="http://schemas.openxmlformats.org/officeDocument/2006/relationships/hyperlink" Target="https://elearning.co.zm/" TargetMode="External"/><Relationship Id="rId134" Type="http://schemas.openxmlformats.org/officeDocument/2006/relationships/hyperlink" Target="https://www.facebook.com/egypt.moe" TargetMode="External"/><Relationship Id="rId255" Type="http://schemas.openxmlformats.org/officeDocument/2006/relationships/hyperlink" Target="https://www.facebook.com/MENJELuxembourg/?fref=mentions&amp;__xts__%5B0%5D=68.ARCeNIfxLKO544qFQDCJ-4z0hVZP9Z6c-M6ttJTtG9CI7C4kpjf4_0oQlKJU3KeYyvrY53kW98Jbnb4fj2_SFbYMRARYKCH7XAylcnsDCAsg5zlat1oc5OEOA4D61g3bsydtFYzxC-Kjh7e3AO7HpPDiuC2CHpnpEFVW4kRSZydWwy0yWlH5LS0jngvPtV4xk-vTmQvSAfCT4lndw40MUvpqy5GObiqc_VfK7d8V2-tGHU1VFfAeQKzlbCyQGpe-z8oHkjdLDGzLz9rn28SJ25bdrfTDjLtbjXau4Rap0I31D96vYIUzJU37FV-F0BPDjtWD3eZMFZVD5_B6fYVmIVF-JQ&amp;__tn__=K-R" TargetMode="External"/><Relationship Id="rId376" Type="http://schemas.openxmlformats.org/officeDocument/2006/relationships/hyperlink" Target="https://twitter.com/a_peterman/status/1238970779795992577?s=21" TargetMode="External"/><Relationship Id="rId497"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133" Type="http://schemas.openxmlformats.org/officeDocument/2006/relationships/hyperlink" Target="http://english.ahram.org.eg/NewsContent/50/1209/369166/AlAhram-Weekly/Focus/Egypt-goes-online.aspx" TargetMode="External"/><Relationship Id="rId254" Type="http://schemas.openxmlformats.org/officeDocument/2006/relationships/hyperlink" Target="https://www.schouldoheem.lu/lu" TargetMode="External"/><Relationship Id="rId375" Type="http://schemas.openxmlformats.org/officeDocument/2006/relationships/hyperlink" Target="https://www.socialnetlink.org/2020/08/19/dates-examens-scolaires-au-senegal/" TargetMode="External"/><Relationship Id="rId496" Type="http://schemas.openxmlformats.org/officeDocument/2006/relationships/hyperlink" Target="http://www.yemenmoe.net/student.aspx" TargetMode="External"/><Relationship Id="rId172" Type="http://schemas.openxmlformats.org/officeDocument/2006/relationships/hyperlink" Target="https://en.unesco.org/covid19/educationresponse/nationalresponses" TargetMode="External"/><Relationship Id="rId293" Type="http://schemas.openxmlformats.org/officeDocument/2006/relationships/hyperlink" Target="https://en.unesco.org/sites/default/files/unesco_review_of_high-stakes_exams_and_assessments_during_covid-19_en.pdf" TargetMode="External"/><Relationship Id="rId171" Type="http://schemas.openxmlformats.org/officeDocument/2006/relationships/hyperlink" Target="https://ges.gov.gh/2020/04/29/covid-19-coordinated-education-response-plan-for-ghana/" TargetMode="External"/><Relationship Id="rId292" Type="http://schemas.openxmlformats.org/officeDocument/2006/relationships/hyperlink" Target="https://www.facebook.com/EducationNationaleMaroc/" TargetMode="External"/><Relationship Id="rId170" Type="http://schemas.openxmlformats.org/officeDocument/2006/relationships/hyperlink" Target="https://www.facebook.com/MinistryofEducationGhana/" TargetMode="External"/><Relationship Id="rId291" Type="http://schemas.openxmlformats.org/officeDocument/2006/relationships/hyperlink" Target="https://northafricapost.com/40828-covid-19-moroccan-schools-remain-closed-till-september-no-exams-except-baccalaureate.html" TargetMode="External"/><Relationship Id="rId290" Type="http://schemas.openxmlformats.org/officeDocument/2006/relationships/hyperlink" Target="http://www.mpin.gov.me/en/ministry" TargetMode="External"/><Relationship Id="rId165" Type="http://schemas.openxmlformats.org/officeDocument/2006/relationships/hyperlink" Target="https://www.facebook.com/emis.ge/?fref=mentions&amp;__xts__%5B0%5D=68.ARDkKwZA2TXuX8sWgNCi1V27qgqy1bZndrpAqv4ymGJA0Q5DwAEXRFuhs4BVGZvQF7dlQhuQjSvJt3iOb6U8jwDOe5iLO35wyBjQNDPH3M1KQhXdXJLO7kaThpvKBh6NBCvIEAPk0dCnmTCU8K3KJx-ehkvedTvk4UlkCskjHBY2khGzYxotLTDNdfMNF5uG3zqUN4tPtfLo0z0OoUeiU0_F0-IBCQtn7XqYbdxqJIO6FJnYYHrq6ipLQZYJyZ9JXE1ayhuaB-Mvj2v576WtXUz2W7P3LmczQhztq3TBhNfZiib5WAqJ-OTuDyzQ_2fVErwPqyQ3-wwZyUglX5_xCQ5keg&amp;__tn__=K-R" TargetMode="External"/><Relationship Id="rId286" Type="http://schemas.openxmlformats.org/officeDocument/2006/relationships/hyperlink" Target="https://www.hellomonaco.com/news/latest-news/exams-are-cancelled-for-high-schools-and-colleges-in-monaco/" TargetMode="External"/><Relationship Id="rId164" Type="http://schemas.openxmlformats.org/officeDocument/2006/relationships/hyperlink" Target="https://1tv.ge/en/news/georgian-first-channel-kicks-off-the-educational-project-teleschool-teleskola/" TargetMode="External"/><Relationship Id="rId285" Type="http://schemas.openxmlformats.org/officeDocument/2006/relationships/hyperlink" Target="https://www.facebook.com/ministerulculturii/?ref=nf&amp;hc_ref=ART8NYYpwaQI_qLHrDFO8RbHojgfx8--mDqOAvV9tAx-BP8Y9YcZWj7nAu63uN8gIgk" TargetMode="External"/><Relationship Id="rId163" Type="http://schemas.openxmlformats.org/officeDocument/2006/relationships/hyperlink" Target="https://agenda.ge/en/news/2020/742" TargetMode="External"/><Relationship Id="rId284" Type="http://schemas.openxmlformats.org/officeDocument/2006/relationships/hyperlink" Target="https://mecc.gov.md/ro/press-releases" TargetMode="External"/><Relationship Id="rId162" Type="http://schemas.openxmlformats.org/officeDocument/2006/relationships/hyperlink" Target="https://twitter.com/MobseTheGambia" TargetMode="External"/><Relationship Id="rId283" Type="http://schemas.openxmlformats.org/officeDocument/2006/relationships/hyperlink" Target="https://www.usnews.com/news/world/articles/2020-03-10/moldova-bans-foreigners-on-all-flights-from-countries-with-coronavirus" TargetMode="External"/><Relationship Id="rId169" Type="http://schemas.openxmlformats.org/officeDocument/2006/relationships/hyperlink" Target="https://de-de.facebook.com/bmbf.de/" TargetMode="External"/><Relationship Id="rId168" Type="http://schemas.openxmlformats.org/officeDocument/2006/relationships/hyperlink" Target="https://www.bmbf.de/de/karliczek-bund-unterstuetzt-in-krise-mit-digitaler-lerninfrastruktur-11242.html" TargetMode="External"/><Relationship Id="rId289" Type="http://schemas.openxmlformats.org/officeDocument/2006/relationships/hyperlink" Target="https://www.usnews.com/news/world/articles/2020-03-13/montenegro-bars-gatherings-closes-schools-ports-and-border-crossings" TargetMode="External"/><Relationship Id="rId167" Type="http://schemas.openxmlformats.org/officeDocument/2006/relationships/hyperlink" Target="https://www.reuters.com/article/us-health-coronavirus-germany-schools/german-state-of-bavaria-closes-schools-to-slow-coronavirus-epidemic-dpa-idUSKBN2100SA" TargetMode="External"/><Relationship Id="rId288" Type="http://schemas.openxmlformats.org/officeDocument/2006/relationships/hyperlink" Target="https://www.montsame.mn/en/read/222247" TargetMode="External"/><Relationship Id="rId166" Type="http://schemas.openxmlformats.org/officeDocument/2006/relationships/hyperlink" Target="https://www.dw.com/en/germany-school-leaving-exams-will-go-ahead-despite-coronavirus/a-52917576" TargetMode="External"/><Relationship Id="rId287" Type="http://schemas.openxmlformats.org/officeDocument/2006/relationships/hyperlink" Target="https://www.facebook.com/GvtMonaco/" TargetMode="External"/><Relationship Id="rId161" Type="http://schemas.openxmlformats.org/officeDocument/2006/relationships/hyperlink" Target="https://thepoint.gm/africa/gambia/headlines/gabece-slated-for-july-20" TargetMode="External"/><Relationship Id="rId282" Type="http://schemas.openxmlformats.org/officeDocument/2006/relationships/hyperlink" Target="https://www.facebook.com/FSMSpecialEducation/" TargetMode="External"/><Relationship Id="rId160" Type="http://schemas.openxmlformats.org/officeDocument/2006/relationships/hyperlink" Target="http://www.education-nationale.gouv.ga/9-actualites/" TargetMode="External"/><Relationship Id="rId281" Type="http://schemas.openxmlformats.org/officeDocument/2006/relationships/hyperlink" Target="https://www.fsmsped.org/" TargetMode="External"/><Relationship Id="rId280" Type="http://schemas.openxmlformats.org/officeDocument/2006/relationships/hyperlink" Target="http://national.doe.fm/index.php/ndoe-public/ndeo-news/recent-events/542-marcella-foundation-impacts-schools-with-healthy-contribution" TargetMode="External"/><Relationship Id="rId159" Type="http://schemas.openxmlformats.org/officeDocument/2006/relationships/hyperlink" Target="https://www.rnz.co.nz/international/pacific-news/411961/covid-19-french-polynesia-closes-schools-this-week" TargetMode="External"/><Relationship Id="rId154" Type="http://schemas.openxmlformats.org/officeDocument/2006/relationships/hyperlink" Target="https://7news.com.au/lifestyle/health-wellbeing/coronavirus-arrives-in-fiji-prompting-school-closures-and-panic-buying-c-752869" TargetMode="External"/><Relationship Id="rId275" Type="http://schemas.openxmlformats.org/officeDocument/2006/relationships/hyperlink" Target="http://www.govmu.org/English/News/Pages/SC-HSC-Examinations-for-year-2020-to-be-rescheduled-announces-VPM-and-Minister-of-Education.aspx" TargetMode="External"/><Relationship Id="rId396" Type="http://schemas.openxmlformats.org/officeDocument/2006/relationships/hyperlink" Target="https://nationalpost.com/pmn/health-pmn/slovakia-closes-schools-stops-international-travel-to-battle-coronavirus-2?utm_campaign=magnet&amp;utm_source=article_page&amp;utm_medium=related_articles" TargetMode="External"/><Relationship Id="rId153" Type="http://schemas.openxmlformats.org/officeDocument/2006/relationships/hyperlink" Target="https://www.facebook.com/MOEFIJI/posts/1987154818086233" TargetMode="External"/><Relationship Id="rId274" Type="http://schemas.openxmlformats.org/officeDocument/2006/relationships/hyperlink" Target="http://www.education.gov.mr/" TargetMode="External"/><Relationship Id="rId395" Type="http://schemas.openxmlformats.org/officeDocument/2006/relationships/hyperlink" Target="https://www.theguardian.com/education/2020/aug/12/school-exams-covid-what-could-uk-have-learned-from-eu" TargetMode="External"/><Relationship Id="rId152" Type="http://schemas.openxmlformats.org/officeDocument/2006/relationships/hyperlink" Target="https://www.government.fo/en/news/news/easing-restrictions/" TargetMode="External"/><Relationship Id="rId273" Type="http://schemas.openxmlformats.org/officeDocument/2006/relationships/hyperlink" Target="https://www.facebook.com/rmipss/" TargetMode="External"/><Relationship Id="rId394" Type="http://schemas.openxmlformats.org/officeDocument/2006/relationships/hyperlink" Target="https://www.facebook.com/MinistryOfEducationCultureYouthandSportsAffairs/" TargetMode="External"/><Relationship Id="rId151" Type="http://schemas.openxmlformats.org/officeDocument/2006/relationships/hyperlink" Target="https://www.facebook.com/fdremoe/" TargetMode="External"/><Relationship Id="rId272" Type="http://schemas.openxmlformats.org/officeDocument/2006/relationships/hyperlink" Target="https://www.facebook.com/rmipss/" TargetMode="External"/><Relationship Id="rId393" Type="http://schemas.openxmlformats.org/officeDocument/2006/relationships/hyperlink" Target="http://www.sintmaartengov.org/government/ECYS/Pages/default.aspx" TargetMode="External"/><Relationship Id="rId158" Type="http://schemas.openxmlformats.org/officeDocument/2006/relationships/hyperlink" Target="https://www.theguardian.com/world/2020/apr/21/lockdown-eased-netherlands-and-france-plan-to-re-open-primary-schools" TargetMode="External"/><Relationship Id="rId279" Type="http://schemas.openxmlformats.org/officeDocument/2006/relationships/hyperlink" Target="https://planipolis.iiep.unesco.org/sites/planipolis/files/ressources/mexico_acuerdo_02_03_20_suspension_de_clases.pdf" TargetMode="External"/><Relationship Id="rId157" Type="http://schemas.openxmlformats.org/officeDocument/2006/relationships/hyperlink" Target="https://planipolis.iiep.unesco.org/sites/planipolis/files/ressources/france_covid19_circul.pdf" TargetMode="External"/><Relationship Id="rId278" Type="http://schemas.openxmlformats.org/officeDocument/2006/relationships/hyperlink" Target="https://planipolis.iiep.unesco.org/sites/planipolis/files/ressources/mauritius_communique_covid_secondary_schools_students.pdf" TargetMode="External"/><Relationship Id="rId399" Type="http://schemas.openxmlformats.org/officeDocument/2006/relationships/hyperlink" Target="https://www.total-slovenia-news.com/lifestyle/6067-national-exams-for-primary-schools-cancelled-due-to-coronavirus" TargetMode="External"/><Relationship Id="rId156" Type="http://schemas.openxmlformats.org/officeDocument/2006/relationships/hyperlink" Target="https://gemreportunesco.wordpress.com/2020/04/07/the-peruvian-education-system-seeking-quality-and-equity-during-covid-19-times/" TargetMode="External"/><Relationship Id="rId277" Type="http://schemas.openxmlformats.org/officeDocument/2006/relationships/hyperlink" Target="https://www.facebook.com/notes/coronavirus-moris/fermeture-des-%C3%A9tablissements-scolaires/105130654459929/" TargetMode="External"/><Relationship Id="rId398" Type="http://schemas.openxmlformats.org/officeDocument/2006/relationships/hyperlink" Target="https://www.facebook.com/minedu.sk/" TargetMode="External"/><Relationship Id="rId155" Type="http://schemas.openxmlformats.org/officeDocument/2006/relationships/hyperlink" Target="https://planipolis.iiep.unesco.org/sites/planipolis/files/ressources/fiji_covid-19-response-budget-estimate-2019-2020.pdf" TargetMode="External"/><Relationship Id="rId276" Type="http://schemas.openxmlformats.org/officeDocument/2006/relationships/hyperlink" Target="http://ministry-education.govmu.org/English/Pages/Parenting-Tips.aspx" TargetMode="External"/><Relationship Id="rId397" Type="http://schemas.openxmlformats.org/officeDocument/2006/relationships/hyperlink" Target="http://www.ucimenadialku.sk/podpora/pre-rodicov/" TargetMode="External"/><Relationship Id="rId40" Type="http://schemas.openxmlformats.org/officeDocument/2006/relationships/hyperlink" Target="https://www.facebook.com/MOEBahrain/" TargetMode="External"/><Relationship Id="rId42" Type="http://schemas.openxmlformats.org/officeDocument/2006/relationships/hyperlink" Target="https://moedu.gov.bd/site/view/press_release/-" TargetMode="External"/><Relationship Id="rId41" Type="http://schemas.openxmlformats.org/officeDocument/2006/relationships/hyperlink" Target="https://www.thedailystar.net/shout/news/what-do-our-o-and-levels-1897999" TargetMode="External"/><Relationship Id="rId44" Type="http://schemas.openxmlformats.org/officeDocument/2006/relationships/hyperlink" Target="https://www.facebook.com/moebdgov/" TargetMode="External"/><Relationship Id="rId43" Type="http://schemas.openxmlformats.org/officeDocument/2006/relationships/hyperlink" Target="https://tbsnews.net/international/coronavirus-chronicle/bangladesh-confirms-first-coronavirus-death-57961" TargetMode="External"/><Relationship Id="rId46" Type="http://schemas.openxmlformats.org/officeDocument/2006/relationships/hyperlink" Target="https://www.cxc.org/may-june-strategy-2020/" TargetMode="External"/><Relationship Id="rId45" Type="http://schemas.openxmlformats.org/officeDocument/2006/relationships/hyperlink" Target="https://mes.gov.bb/" TargetMode="External"/><Relationship Id="rId503" Type="http://schemas.openxmlformats.org/officeDocument/2006/relationships/hyperlink" Target="https://en.unesco.org/sites/default/files/unesco_review_of_high-stakes_exams_and_assessments_during_covid-19_en.pdf" TargetMode="External"/><Relationship Id="rId502" Type="http://schemas.openxmlformats.org/officeDocument/2006/relationships/hyperlink" Target="https://www.facebook.com/www.moge.gov.zm/" TargetMode="External"/><Relationship Id="rId501" Type="http://schemas.openxmlformats.org/officeDocument/2006/relationships/hyperlink" Target="https://www.techtrends.co.zm/zamtel-launches-e-learning-and-smart-revision-portal/" TargetMode="External"/><Relationship Id="rId500" Type="http://schemas.openxmlformats.org/officeDocument/2006/relationships/hyperlink" Target="https://www.moge.gov.zm/download/Press-statements/press-station-on-the-closure-of-learning-institution.jpg" TargetMode="External"/><Relationship Id="rId507" Type="http://schemas.openxmlformats.org/officeDocument/2006/relationships/drawing" Target="../drawings/drawing1.xml"/><Relationship Id="rId506" Type="http://schemas.openxmlformats.org/officeDocument/2006/relationships/hyperlink" Target="https://www.facebook.com/MinistryofEducationZimbabwe/" TargetMode="External"/><Relationship Id="rId505" Type="http://schemas.openxmlformats.org/officeDocument/2006/relationships/hyperlink" Target="http://mopse.co.zw/blog-v2" TargetMode="External"/><Relationship Id="rId504" Type="http://schemas.openxmlformats.org/officeDocument/2006/relationships/hyperlink" Target="https://www.unicef.org/zimbabwe/reports/ministry-education-radio-lessons-schedule" TargetMode="External"/><Relationship Id="rId48" Type="http://schemas.openxmlformats.org/officeDocument/2006/relationships/hyperlink" Target="https://www.belta.by/society/view/grafik-vypusknyh-ekzamenov-v-shkolah-mozhet-byt-skorrektirovan-karpenko-390885-2020/?utm_source=belta&amp;utm_medium=news&amp;utm_campaign=accent" TargetMode="External"/><Relationship Id="rId47" Type="http://schemas.openxmlformats.org/officeDocument/2006/relationships/hyperlink" Target="https://www.facebook.com/METIBarbados" TargetMode="External"/><Relationship Id="rId49" Type="http://schemas.openxmlformats.org/officeDocument/2006/relationships/hyperlink" Target="https://edu.gov.by/en-uk/" TargetMode="External"/><Relationship Id="rId31" Type="http://schemas.openxmlformats.org/officeDocument/2006/relationships/hyperlink" Target="https://edu.gov.az/en" TargetMode="External"/><Relationship Id="rId30" Type="http://schemas.openxmlformats.org/officeDocument/2006/relationships/hyperlink" Target="https://www.nytimes.com/reuters/2020/03/12/world/europe/12reuters-health-coronavirus-azerbaijan.html" TargetMode="External"/><Relationship Id="rId33" Type="http://schemas.openxmlformats.org/officeDocument/2006/relationships/hyperlink" Target="https://wicnews.com/caribbean/bahamas-sets-date-schools-reopen-405929634/" TargetMode="External"/><Relationship Id="rId32" Type="http://schemas.openxmlformats.org/officeDocument/2006/relationships/hyperlink" Target="https://www.facebook.com/tehsil.gov.az" TargetMode="External"/><Relationship Id="rId35" Type="http://schemas.openxmlformats.org/officeDocument/2006/relationships/hyperlink" Target="https://www.bahamasvirtuallearning.com/parents.html" TargetMode="External"/><Relationship Id="rId34" Type="http://schemas.openxmlformats.org/officeDocument/2006/relationships/hyperlink" Target="https://www.ministryofeducationbahamas.com/" TargetMode="External"/><Relationship Id="rId37" Type="http://schemas.openxmlformats.org/officeDocument/2006/relationships/hyperlink" Target="https://gulfnews.com/world/gulf/bahrain/covid-19-bahrains-school-results-go-online-1.1593007010691" TargetMode="External"/><Relationship Id="rId36" Type="http://schemas.openxmlformats.org/officeDocument/2006/relationships/hyperlink" Target="https://www.facebook.com/ministryofeducationbah/" TargetMode="External"/><Relationship Id="rId39" Type="http://schemas.openxmlformats.org/officeDocument/2006/relationships/hyperlink" Target="https://www.instagram.com/moebahrain/" TargetMode="External"/><Relationship Id="rId38" Type="http://schemas.openxmlformats.org/officeDocument/2006/relationships/hyperlink" Target="https://english.alarabiya.net/en/News/gulf/2020/02/25/Bahrain-suspends-all-private-public-schools-amid-coronavirus-outbreak.html" TargetMode="External"/><Relationship Id="rId20" Type="http://schemas.openxmlformats.org/officeDocument/2006/relationships/hyperlink" Target="https://jam-news.net/armenia-school-exams-cancelled-coronavirus/" TargetMode="External"/><Relationship Id="rId22" Type="http://schemas.openxmlformats.org/officeDocument/2006/relationships/hyperlink" Target="https://www.facebook.com/MoESCS.Armenia/" TargetMode="External"/><Relationship Id="rId21" Type="http://schemas.openxmlformats.org/officeDocument/2006/relationships/hyperlink" Target="http://escs.am/am/news/6174" TargetMode="External"/><Relationship Id="rId24" Type="http://schemas.openxmlformats.org/officeDocument/2006/relationships/hyperlink" Target="https://www.facebook.com/educationaruba/" TargetMode="External"/><Relationship Id="rId23" Type="http://schemas.openxmlformats.org/officeDocument/2006/relationships/hyperlink" Target="http://www.ea.aw/pages/dea-cera-te-cu-3-di-april/" TargetMode="External"/><Relationship Id="rId409" Type="http://schemas.openxmlformats.org/officeDocument/2006/relationships/hyperlink" Target="https://twitter.com/dbe_sa" TargetMode="External"/><Relationship Id="rId404" Type="http://schemas.openxmlformats.org/officeDocument/2006/relationships/hyperlink" Target="https://en.unesco.org/covid19/educationresponse/nationalresponses" TargetMode="External"/><Relationship Id="rId403" Type="http://schemas.openxmlformats.org/officeDocument/2006/relationships/hyperlink" Target="https://www.mehrd.gov.sb/" TargetMode="External"/><Relationship Id="rId402" Type="http://schemas.openxmlformats.org/officeDocument/2006/relationships/hyperlink" Target="https://www.facebook.com/MIZS.gov.si" TargetMode="External"/><Relationship Id="rId401" Type="http://schemas.openxmlformats.org/officeDocument/2006/relationships/hyperlink" Target="https://www.gov.si/novice/2020-03-20-kako-se-ucimo-na-daljavo/" TargetMode="External"/><Relationship Id="rId408" Type="http://schemas.openxmlformats.org/officeDocument/2006/relationships/hyperlink" Target="https://ewn.co.za/2020/08/12/combined-matric-exam-timetable-is-out-here-s-what-it-looks-like" TargetMode="External"/><Relationship Id="rId407" Type="http://schemas.openxmlformats.org/officeDocument/2006/relationships/hyperlink" Target="https://planipolis.iiep.unesco.org/sites/planipolis/files/ressources/somalia_moeche_strategy_for_covid-19_with_final_edits_22.03.2020.pdf" TargetMode="External"/><Relationship Id="rId406" Type="http://schemas.openxmlformats.org/officeDocument/2006/relationships/hyperlink" Target="https://twitter.com/Godahbarre/status/1253383129714364416/photo/1" TargetMode="External"/><Relationship Id="rId405" Type="http://schemas.openxmlformats.org/officeDocument/2006/relationships/hyperlink" Target="https://www.aljazeera.com/news/2020/03/coronavirus-pandemic-experts-somalia-risk-greater-china-200319052938789.html" TargetMode="External"/><Relationship Id="rId26" Type="http://schemas.openxmlformats.org/officeDocument/2006/relationships/hyperlink" Target="https://www.usatoday.com/story/entertainment/celebrities/2020/03/25/coronavirus-bindi-irwin-wedding-hours-before-australia-curfew/5076765002/" TargetMode="External"/><Relationship Id="rId25" Type="http://schemas.openxmlformats.org/officeDocument/2006/relationships/hyperlink" Target="https://twitter.com/Eduspokesperson" TargetMode="External"/><Relationship Id="rId28" Type="http://schemas.openxmlformats.org/officeDocument/2006/relationships/hyperlink" Target="https://www.facebook.com/wissensministerium/" TargetMode="External"/><Relationship Id="rId27" Type="http://schemas.openxmlformats.org/officeDocument/2006/relationships/hyperlink" Target="https://www.bmbwf.gv.at/Themen/schule/beratung/corona/corona_fl/corona_unt_eltern.html" TargetMode="External"/><Relationship Id="rId400" Type="http://schemas.openxmlformats.org/officeDocument/2006/relationships/hyperlink" Target="https://www.gov.si/en/news/2020-03-13-restrictions-aim-to-prevent-the-virus-from-spreading-rapidly-and-to-keep-the-health-system-operational/" TargetMode="External"/><Relationship Id="rId29" Type="http://schemas.openxmlformats.org/officeDocument/2006/relationships/hyperlink" Target="https://www.eng.kavkaz-uzel.eu/articles/50178/" TargetMode="External"/><Relationship Id="rId11" Type="http://schemas.openxmlformats.org/officeDocument/2006/relationships/hyperlink" Target="https://www.facebook.com/americansamoagov.gov/" TargetMode="External"/><Relationship Id="rId10" Type="http://schemas.openxmlformats.org/officeDocument/2006/relationships/hyperlink" Target="https://www.doe.as/files/user/2/file/2020-AMENDED-DECLARATION%20COVID%2019.pdf" TargetMode="External"/><Relationship Id="rId13" Type="http://schemas.openxmlformats.org/officeDocument/2006/relationships/hyperlink" Target="https://allafrica.com/stories/202003200364.html" TargetMode="External"/><Relationship Id="rId12" Type="http://schemas.openxmlformats.org/officeDocument/2006/relationships/hyperlink" Target="http://www.leparisien.fr/societe/coronavirus-les-ecoles-fermees-des-lundi-l-epouse-de-justin-trudeau-contaminee-l-economie-en-berne-l-evolution-de-l-epidemie-en-direct-13-03-2020-8278959.php" TargetMode="External"/><Relationship Id="rId15" Type="http://schemas.openxmlformats.org/officeDocument/2006/relationships/hyperlink" Target="https://www.facebook.com/GovernodeAngola/" TargetMode="External"/><Relationship Id="rId14" Type="http://schemas.openxmlformats.org/officeDocument/2006/relationships/hyperlink" Target="http://www.governo.gov.ao/VerNoticia.aspx?id=49543" TargetMode="External"/><Relationship Id="rId17" Type="http://schemas.openxmlformats.org/officeDocument/2006/relationships/hyperlink" Target="https://www.usnews.com/news/world/articles/2020-03-15/guatemala-registers-first-death-from-coronavirus-health-minister-says" TargetMode="External"/><Relationship Id="rId16" Type="http://schemas.openxmlformats.org/officeDocument/2006/relationships/hyperlink" Target="https://planipolis.iiep.unesco.org/sites/planipolis/files/ressources/antigua_coronavirus-protocol-moest-13-02-2020.pdf.pdf" TargetMode="External"/><Relationship Id="rId19" Type="http://schemas.openxmlformats.org/officeDocument/2006/relationships/hyperlink" Target="https://www.facebook.com/educacionAR" TargetMode="External"/><Relationship Id="rId18" Type="http://schemas.openxmlformats.org/officeDocument/2006/relationships/hyperlink" Target="https://www.usnews.com/news/world/articles/2020-03-15/argentina-to-close-its-borders-for-15-days-to-combat-coronavirus-president-fernandez-says" TargetMode="External"/><Relationship Id="rId84" Type="http://schemas.openxmlformats.org/officeDocument/2006/relationships/hyperlink" Target="https://www.iwacu-burundi.org/englishnews/over-92000-ninth-grade-students-to-sit-for-national-exam/" TargetMode="External"/><Relationship Id="rId83" Type="http://schemas.openxmlformats.org/officeDocument/2006/relationships/hyperlink" Target="https://en.unesco.org/sites/default/files/unesco_review_of_high-stakes_exams_and_assessments_during_covid-19_en.pdf" TargetMode="External"/><Relationship Id="rId86" Type="http://schemas.openxmlformats.org/officeDocument/2006/relationships/hyperlink" Target="http://www.xinhuanet.com/english/2020-04/09/c_138961414.htm" TargetMode="External"/><Relationship Id="rId85" Type="http://schemas.openxmlformats.org/officeDocument/2006/relationships/hyperlink" Target="https://en.unesco.org/covid19/educationresponse/nationalresponses" TargetMode="External"/><Relationship Id="rId88" Type="http://schemas.openxmlformats.org/officeDocument/2006/relationships/hyperlink" Target="http://www.moeys.gov.kh/index.php/kh/" TargetMode="External"/><Relationship Id="rId87" Type="http://schemas.openxmlformats.org/officeDocument/2006/relationships/hyperlink" Target="https://www.bangkokpost.com/world/1880510/cambodia-coronavirus-cases-double-to-24" TargetMode="External"/><Relationship Id="rId89" Type="http://schemas.openxmlformats.org/officeDocument/2006/relationships/hyperlink" Target="https://www.facebook.com/moeys.gov.kh" TargetMode="External"/><Relationship Id="rId80" Type="http://schemas.openxmlformats.org/officeDocument/2006/relationships/hyperlink" Target="https://www.thenews.com.pk/print/654594-bulgarian-schools-to-stay-shut-until-sept" TargetMode="External"/><Relationship Id="rId82" Type="http://schemas.openxmlformats.org/officeDocument/2006/relationships/hyperlink" Target="https://www.facebook.com/%D0%9C%D0%B8%D0%BD%D0%B8%D1%81%D1%82%D0%B5%D1%80%D1%81%D1%82%D0%B2%D0%BE-%D0%BD%D0%B0-%D0%BE%D0%B1%D1%80%D0%B0%D0%B7%D0%BE%D0%B2%D0%B0%D0%BD%D0%B8%D0%B5%D1%82%D0%BE-%D0%B8-%D0%BD%D0%B0%D1%83%D0%BA%D0%B0%D1%82%D0%B0-1557953497816581/" TargetMode="External"/><Relationship Id="rId81" Type="http://schemas.openxmlformats.org/officeDocument/2006/relationships/hyperlink" Target="https://www.usnews.com/news/world/articles/2020-03-13/bulgaria-declares-state-of-emergency-over-coronavirus" TargetMode="External"/><Relationship Id="rId73" Type="http://schemas.openxmlformats.org/officeDocument/2006/relationships/hyperlink" Target="https://planipolis.iiep.unesco.org/sites/planipolis/files/ressources/brasil_medida_provisoria_934.pdf" TargetMode="External"/><Relationship Id="rId72" Type="http://schemas.openxmlformats.org/officeDocument/2006/relationships/hyperlink" Target="https://www.facebook.com/ministeriodaeducacao/" TargetMode="External"/><Relationship Id="rId75" Type="http://schemas.openxmlformats.org/officeDocument/2006/relationships/hyperlink" Target="https://www.cxc.org/may-june-strategy-2020/" TargetMode="External"/><Relationship Id="rId74" Type="http://schemas.openxmlformats.org/officeDocument/2006/relationships/hyperlink" Target="https://bvi.gov.vg/media-centre/students-told-keep-learning-while-home" TargetMode="External"/><Relationship Id="rId77" Type="http://schemas.openxmlformats.org/officeDocument/2006/relationships/hyperlink" Target="https://www.brudirect.com/news.php?id=92021" TargetMode="External"/><Relationship Id="rId76" Type="http://schemas.openxmlformats.org/officeDocument/2006/relationships/hyperlink" Target="https://www.facebook.com/BVIGovernment" TargetMode="External"/><Relationship Id="rId79" Type="http://schemas.openxmlformats.org/officeDocument/2006/relationships/hyperlink" Target="https://www.facebook.com/pages/category/Education/Ministry-of-Education-Brunei-Darussalam-1522081884566064/" TargetMode="External"/><Relationship Id="rId78" Type="http://schemas.openxmlformats.org/officeDocument/2006/relationships/hyperlink" Target="https://www.straitstimes.com/asia/se-asia/coronavirus-brunei-reports-5-more-cases-bringing-total-to-six" TargetMode="External"/><Relationship Id="rId71" Type="http://schemas.openxmlformats.org/officeDocument/2006/relationships/hyperlink" Target="https://www.facebook.com/thutomodingBotswana/" TargetMode="External"/><Relationship Id="rId70" Type="http://schemas.openxmlformats.org/officeDocument/2006/relationships/hyperlink" Target="https://twitter.com/BWGovernment/status/1255512164128956418/photo/1" TargetMode="External"/><Relationship Id="rId62" Type="http://schemas.openxmlformats.org/officeDocument/2006/relationships/hyperlink" Target="https://planipolis.iiep.unesco.org/sites/planipolis/files/ressources/bhutan_covid-19_response_plan_guidelines-for-curriculum-implementation.pdf" TargetMode="External"/><Relationship Id="rId61" Type="http://schemas.openxmlformats.org/officeDocument/2006/relationships/hyperlink" Target="https://www.facebook.com/SherigBhutan/" TargetMode="External"/><Relationship Id="rId64" Type="http://schemas.openxmlformats.org/officeDocument/2006/relationships/hyperlink" Target="http://dgfm.minedu.gob.bo/ap/web/" TargetMode="External"/><Relationship Id="rId63" Type="http://schemas.openxmlformats.org/officeDocument/2006/relationships/hyperlink" Target="https://www.reuters.com/article/us-health-coronavirus-argentina/latin-american-countries-ramp-up-travel-bans-school-closures-over-coronavirus-idUSKBN20Z23G" TargetMode="External"/><Relationship Id="rId66" Type="http://schemas.openxmlformats.org/officeDocument/2006/relationships/hyperlink" Target="https://planipolis.iiep.unesco.org/sites/planipolis/files/ressources/bolivia_pnce-2020.pdf" TargetMode="External"/><Relationship Id="rId65" Type="http://schemas.openxmlformats.org/officeDocument/2006/relationships/hyperlink" Target="https://www.facebook.com/minedubol/" TargetMode="External"/><Relationship Id="rId68" Type="http://schemas.openxmlformats.org/officeDocument/2006/relationships/hyperlink" Target="https://www.facebook.com/fmon.gov.ba" TargetMode="External"/><Relationship Id="rId67" Type="http://schemas.openxmlformats.org/officeDocument/2006/relationships/hyperlink" Target="http://www.fmon.gov.ba/Obavjest/Pregled/529" TargetMode="External"/><Relationship Id="rId60" Type="http://schemas.openxmlformats.org/officeDocument/2006/relationships/hyperlink" Target="https://www.facebook.com/pg/MoHBhutan/posts/" TargetMode="External"/><Relationship Id="rId69" Type="http://schemas.openxmlformats.org/officeDocument/2006/relationships/hyperlink" Target="https://en.unesco.org/sites/default/files/unesco_review_of_high-stakes_exams_and_assessments_during_covid-19_en.pdf" TargetMode="External"/><Relationship Id="rId51" Type="http://schemas.openxmlformats.org/officeDocument/2006/relationships/hyperlink" Target="https://en.unesco.org/sites/default/files/unesco_review_of_high-stakes_exams_and_assessments_during_covid-19_en.pdf" TargetMode="External"/><Relationship Id="rId50" Type="http://schemas.openxmlformats.org/officeDocument/2006/relationships/hyperlink" Target="https://www.facebook.com/belarusminedu/" TargetMode="External"/><Relationship Id="rId53" Type="http://schemas.openxmlformats.org/officeDocument/2006/relationships/hyperlink" Target="https://www.brusselstimes.com/belgium/100241/schools-out-how-belgium-is-preparing-for-the-school-suspension-flanders-wallonia-brussels-creches-schools-children-covid19-coronavirus/" TargetMode="External"/><Relationship Id="rId52" Type="http://schemas.openxmlformats.org/officeDocument/2006/relationships/hyperlink" Target="https://www.politico.eu/article/how-europe-is-responding-to-the-coronavirus-pandemic/" TargetMode="External"/><Relationship Id="rId55" Type="http://schemas.openxmlformats.org/officeDocument/2006/relationships/hyperlink" Target="https://www.facebook.com/BelizeMOEYS/" TargetMode="External"/><Relationship Id="rId54" Type="http://schemas.openxmlformats.org/officeDocument/2006/relationships/hyperlink" Target="http://health.gov.bz/www/component/content/article/177-general-health/1023-belize-announces-new-measures-in-response-to-covid-19" TargetMode="External"/><Relationship Id="rId57" Type="http://schemas.openxmlformats.org/officeDocument/2006/relationships/hyperlink" Target="https://www.moed.bm/District/5847-Untitled.html" TargetMode="External"/><Relationship Id="rId56" Type="http://schemas.openxmlformats.org/officeDocument/2006/relationships/hyperlink" Target="https://twitter.com/gouvbenin/status/1280023584677781507" TargetMode="External"/><Relationship Id="rId59" Type="http://schemas.openxmlformats.org/officeDocument/2006/relationships/hyperlink" Target="https://www.facebook.com/BermudaPublicSchools/" TargetMode="External"/><Relationship Id="rId58" Type="http://schemas.openxmlformats.org/officeDocument/2006/relationships/hyperlink" Target="https://www.moed.bm/view/6220.pdf" TargetMode="External"/><Relationship Id="rId107" Type="http://schemas.openxmlformats.org/officeDocument/2006/relationships/hyperlink" Target="https://www.bbc.com/news/world-asia-china-52441152" TargetMode="External"/><Relationship Id="rId228" Type="http://schemas.openxmlformats.org/officeDocument/2006/relationships/hyperlink" Target="https://www.facebook.com/Kiribati-ICT-in-Education-326805018204422/" TargetMode="External"/><Relationship Id="rId349" Type="http://schemas.openxmlformats.org/officeDocument/2006/relationships/hyperlink" Target="https://www.gov.pl/web/edukacja/ksztalcenie-na-odleglosc--poradnik-dla-szkol" TargetMode="External"/><Relationship Id="rId106" Type="http://schemas.openxmlformats.org/officeDocument/2006/relationships/hyperlink" Target="https://planipolis.iiep.unesco.org/sites/planipolis/files/ressources/china_covid19_prevention_control_primary_middle_schools.pdf" TargetMode="External"/><Relationship Id="rId227" Type="http://schemas.openxmlformats.org/officeDocument/2006/relationships/hyperlink" Target="https://www.moe.gov.ki/contact-us" TargetMode="External"/><Relationship Id="rId348" Type="http://schemas.openxmlformats.org/officeDocument/2006/relationships/hyperlink" Target="https://www.usnews.com/news/world/articles/2020-03-11/poland-shuts-all-schools-museums-cinemas-for-two-weeks-due-to-coronavirus" TargetMode="External"/><Relationship Id="rId469" Type="http://schemas.openxmlformats.org/officeDocument/2006/relationships/hyperlink" Target="https://www.forbes.com/sites/katyagorchinskaya/2020/03/11/ukraine-closes-schools-bans-public-events-over-coronavirus/" TargetMode="External"/><Relationship Id="rId105" Type="http://schemas.openxmlformats.org/officeDocument/2006/relationships/hyperlink" Target="http://www.moe.gov.cn/srcsite/A15/moe_776/s3258/202003/t20200331_436834.html" TargetMode="External"/><Relationship Id="rId226" Type="http://schemas.openxmlformats.org/officeDocument/2006/relationships/hyperlink" Target="https://en.unesco.org/covid19/educationresponse/nationalresponses" TargetMode="External"/><Relationship Id="rId347" Type="http://schemas.openxmlformats.org/officeDocument/2006/relationships/hyperlink" Target="https://www.gov.pl/web/edukacja/harmonogram-egzaminow-2020" TargetMode="External"/><Relationship Id="rId468" Type="http://schemas.openxmlformats.org/officeDocument/2006/relationships/hyperlink" Target="https://planipolis.iiep.unesco.org/sites/planipolis/files/ressources/uganda_covid19.pdf" TargetMode="External"/><Relationship Id="rId104" Type="http://schemas.openxmlformats.org/officeDocument/2006/relationships/hyperlink" Target="https://planipolis.iiep.unesco.org/sites/planipolis/files/ressources/chile_orientacionesmineduc_covid19.pdf" TargetMode="External"/><Relationship Id="rId225" Type="http://schemas.openxmlformats.org/officeDocument/2006/relationships/hyperlink" Target="https://twitter.com/EduMinKenya/status/1280426615021985793" TargetMode="External"/><Relationship Id="rId346" Type="http://schemas.openxmlformats.org/officeDocument/2006/relationships/hyperlink" Target="https://planipolis.iiep.unesco.org/sites/planipolis/files/ressources/philippines_deped_covid-19-memoranda.pdf" TargetMode="External"/><Relationship Id="rId467" Type="http://schemas.openxmlformats.org/officeDocument/2006/relationships/hyperlink" Target="https://www.facebook.com/EducSportsUg/" TargetMode="External"/><Relationship Id="rId109" Type="http://schemas.openxmlformats.org/officeDocument/2006/relationships/hyperlink" Target="https://www.mineducacion.gov.co/portal/salaprensa/Noticias/393933:Gobierno-Nacional-anuncia-medidas-en-materia-educativa-para-ofrecer-garantias-de-salud-publica-a-la-comunidad" TargetMode="External"/><Relationship Id="rId108" Type="http://schemas.openxmlformats.org/officeDocument/2006/relationships/hyperlink" Target="https://en.unesco.org/sites/default/files/unesco_review_of_high-stakes_exams_and_assessments_during_covid-19_en.pdf" TargetMode="External"/><Relationship Id="rId229" Type="http://schemas.openxmlformats.org/officeDocument/2006/relationships/hyperlink" Target="https://www.dailynk.com/english/north-korea-closes-schools-throughout-country-one-month/" TargetMode="External"/><Relationship Id="rId220" Type="http://schemas.openxmlformats.org/officeDocument/2006/relationships/hyperlink" Target="http://moe.gov.jo/ar/node/72382" TargetMode="External"/><Relationship Id="rId341" Type="http://schemas.openxmlformats.org/officeDocument/2006/relationships/hyperlink" Target="https://www.facebook.com/MECDigital/" TargetMode="External"/><Relationship Id="rId462" Type="http://schemas.openxmlformats.org/officeDocument/2006/relationships/hyperlink" Target="https://www.gov.tc/education/" TargetMode="External"/><Relationship Id="rId340" Type="http://schemas.openxmlformats.org/officeDocument/2006/relationships/hyperlink" Target="https://aprendizaje.mec.edu.py/index.php/es/recursos" TargetMode="External"/><Relationship Id="rId461" Type="http://schemas.openxmlformats.org/officeDocument/2006/relationships/hyperlink" Target="https://turkmenportal.com/en/blog/28627/entrance-exams-to-universities-and-vocational-schools-of-turkmenistan-will-be-held-from-july-6-to-august-15" TargetMode="External"/><Relationship Id="rId460" Type="http://schemas.openxmlformats.org/officeDocument/2006/relationships/hyperlink" Target="https://www.facebook.com/milliegitimbakanligi/" TargetMode="External"/><Relationship Id="rId103" Type="http://schemas.openxmlformats.org/officeDocument/2006/relationships/hyperlink" Target="https://www.facebook.com/mineduc" TargetMode="External"/><Relationship Id="rId224" Type="http://schemas.openxmlformats.org/officeDocument/2006/relationships/hyperlink" Target="https://www.facebook.com/pg/edugovrk/about/?ref=page_internal" TargetMode="External"/><Relationship Id="rId345" Type="http://schemas.openxmlformats.org/officeDocument/2006/relationships/hyperlink" Target="https://www.facebook.com/DepartmentOfEducation.PH" TargetMode="External"/><Relationship Id="rId466" Type="http://schemas.openxmlformats.org/officeDocument/2006/relationships/hyperlink" Target="https://allafrica.com/stories/202003190180.html" TargetMode="External"/><Relationship Id="rId102" Type="http://schemas.openxmlformats.org/officeDocument/2006/relationships/hyperlink" Target="https://www.usnews.com/news/world/articles/2020-03-13/chile-bans-large-public-events-over-coronavirus-fears-ahead-of-planned-protests" TargetMode="External"/><Relationship Id="rId223" Type="http://schemas.openxmlformats.org/officeDocument/2006/relationships/hyperlink" Target="https://www.facebook.com/askhat.aimagambetov/posts/10215749472906062?__xts__%5B0%5D=68.ARDNWXjunbo3y0HcD8LHC4XpVRFczn_1CP2vDYYwiAYZezCZVeavqU1xZOFOROalWeS98hgpc0Na1BWc8PrLjXtJpk6qGql-HnnQiddAvKJ-d5Y3wWTKgJvM0uuj8KNzNL-nkcFY-ZEgd09auOjM4ETdVU0GXCj8776Xu49om6E2z7-CotxauR5eFr-_qgNk1UwSLb3oRLD9ZKf2G38q9sdrgvPNUlhdajaVVDaqW8TgYNhwNDEEDgpArHftUKEP_VP4EYwUWt0TiqrASuR4qiSjd6CIPifoMBXTSXomz5AzMA-EDMoxRVXjeNut9nA-LkydEiA1cP7-GX0_E0GuTFGwxMYG&amp;__tn__=K-R" TargetMode="External"/><Relationship Id="rId344" Type="http://schemas.openxmlformats.org/officeDocument/2006/relationships/hyperlink" Target="https://www.facebook.com/mineduperu/" TargetMode="External"/><Relationship Id="rId465" Type="http://schemas.openxmlformats.org/officeDocument/2006/relationships/hyperlink" Target="https://en.unesco.org/sites/default/files/unesco_review_of_high-stakes_exams_and_assessments_during_covid-19_en.pdf" TargetMode="External"/><Relationship Id="rId101" Type="http://schemas.openxmlformats.org/officeDocument/2006/relationships/hyperlink" Target="https://www.facebook.com/GovernmentofJersey" TargetMode="External"/><Relationship Id="rId222" Type="http://schemas.openxmlformats.org/officeDocument/2006/relationships/hyperlink" Target="https://www.usnews.com/news/world/articles/2020-03-12/kazakhstan-suspends-all-public-events-over-coronavirus-president" TargetMode="External"/><Relationship Id="rId343" Type="http://schemas.openxmlformats.org/officeDocument/2006/relationships/hyperlink" Target="https://gemreportunesco.wordpress.com/2020/04/07/the-peruvian-education-system-seeking-quality-and-equity-during-covid-19-times/" TargetMode="External"/><Relationship Id="rId464" Type="http://schemas.openxmlformats.org/officeDocument/2006/relationships/hyperlink" Target="https://www.facebook.com/pressofficetcig/?hc_ref=ARQ_xjzoEIovsCu2azxXJRnebuvHNkQJK8jQkF-qKwV3hMLiyGhcf7DhdruZeQ0jg30&amp;fref=nf&amp;__xts__%5B0%5D=68.ARC2GtAmr3e4PW69dk6Q4eBwci_Ozx-mjmCftnC1V13bWEFZuhElj6PBRWVPq4zKnHza2bClKMIA8CXTGkuwvHyYVxRY1xUTIEmCSnqC3cHF1RYcc22C6JeCslJoPX28jztYqRp4M8UZ3VVAvCJOSM-6Uq6TpaPAwtI0djG2eT3v4ll8fwqgVnPyb-xdnMAiz7jsHPKRiW5JYExEwo1KRYx9kolToWOmVQ1xx-0Zm_zOaIv13E7qCSkVrAEvD_hfnNqQVP-TE68Tj6tJ8M-N5MiROxOYeQ3SX3pIg4dMjuMS6t1f4_iinhUvlHUzu7QxGIFQITwiWBzVw6_twfwPSG4fqQ&amp;__tn__=kC-R" TargetMode="External"/><Relationship Id="rId100" Type="http://schemas.openxmlformats.org/officeDocument/2006/relationships/hyperlink" Target="https://www.gov.je/Government/Departments/Education/Pages/index.aspx" TargetMode="External"/><Relationship Id="rId221" Type="http://schemas.openxmlformats.org/officeDocument/2006/relationships/hyperlink" Target="https://www.facebook.com/edugovjo" TargetMode="External"/><Relationship Id="rId342" Type="http://schemas.openxmlformats.org/officeDocument/2006/relationships/hyperlink" Target="https://planipolis.iiep.unesco.org/en/2020/paraguay-suspensi%C3%B3n-de-clases-implementaci%C3%B3n-de-la-plataforma-de-recursos-digitales" TargetMode="External"/><Relationship Id="rId463" Type="http://schemas.openxmlformats.org/officeDocument/2006/relationships/hyperlink" Target="https://www.cxc.org/may-june-strategy-2020/" TargetMode="External"/><Relationship Id="rId217" Type="http://schemas.openxmlformats.org/officeDocument/2006/relationships/hyperlink" Target="https://www.mext.go.jp/a_menu/ikusei/gakusyushien/index_00001.htm" TargetMode="External"/><Relationship Id="rId338" Type="http://schemas.openxmlformats.org/officeDocument/2006/relationships/hyperlink" Target="https://www.education.gov.pg/documents/Suspension.of.Classes.in.the.national.Education.System.pdf" TargetMode="External"/><Relationship Id="rId459" Type="http://schemas.openxmlformats.org/officeDocument/2006/relationships/hyperlink" Target="http://www.meb.gov.tr/eba-kontrol-merkezi-ile-uzaktan-egitim-724-yakin-takipte/haber/20599/tr" TargetMode="External"/><Relationship Id="rId216" Type="http://schemas.openxmlformats.org/officeDocument/2006/relationships/hyperlink" Target="https://www.facebook.com/MOEYIJamaica/" TargetMode="External"/><Relationship Id="rId337" Type="http://schemas.openxmlformats.org/officeDocument/2006/relationships/hyperlink" Target="https://www.education.gov.pg/" TargetMode="External"/><Relationship Id="rId458" Type="http://schemas.openxmlformats.org/officeDocument/2006/relationships/hyperlink" Target="https://www.hurriyetdailynews.com/details-of-limited-weekend-curfews-revealed-by-ministry-155801" TargetMode="External"/><Relationship Id="rId215" Type="http://schemas.openxmlformats.org/officeDocument/2006/relationships/hyperlink" Target="https://it-it.facebook.com/MIURsocial" TargetMode="External"/><Relationship Id="rId336" Type="http://schemas.openxmlformats.org/officeDocument/2006/relationships/hyperlink" Target="https://www.facebook.com/MeducaPma/" TargetMode="External"/><Relationship Id="rId457" Type="http://schemas.openxmlformats.org/officeDocument/2006/relationships/hyperlink" Target="https://www.facebook.com/Ministere.education.Tunisie/" TargetMode="External"/><Relationship Id="rId214" Type="http://schemas.openxmlformats.org/officeDocument/2006/relationships/hyperlink" Target="https://www.theguardian.com/education/2020/aug/12/school-exams-covid-what-could-uk-have-learned-from-eu" TargetMode="External"/><Relationship Id="rId335" Type="http://schemas.openxmlformats.org/officeDocument/2006/relationships/hyperlink" Target="https://www.facebook.com/432473447296454/photos/pcb.635874073623056/635873580289772/?type=3&amp;theater" TargetMode="External"/><Relationship Id="rId456" Type="http://schemas.openxmlformats.org/officeDocument/2006/relationships/hyperlink" Target="http://www.xinhuanet.com/english/2020-03/14/c_138875827.htm" TargetMode="External"/><Relationship Id="rId219" Type="http://schemas.openxmlformats.org/officeDocument/2006/relationships/hyperlink" Target="http://moe.gov.jo/ar/node/72384" TargetMode="External"/><Relationship Id="rId218" Type="http://schemas.openxmlformats.org/officeDocument/2006/relationships/hyperlink" Target="https://www.facebook.com/mextjapan" TargetMode="External"/><Relationship Id="rId339" Type="http://schemas.openxmlformats.org/officeDocument/2006/relationships/hyperlink" Target="https://www.facebook.com/pg/Department-of-Education-Papua-New-Guinea-840968639252866/posts/?ref=page_internal" TargetMode="External"/><Relationship Id="rId330" Type="http://schemas.openxmlformats.org/officeDocument/2006/relationships/hyperlink" Target="https://www.facebook.com/kunnskapsdepartementet/" TargetMode="External"/><Relationship Id="rId451" Type="http://schemas.openxmlformats.org/officeDocument/2006/relationships/hyperlink" Target="https://www.republicoftogo.com/Toutes-les-rubriques/Education/Fermeture-de-toutes-les-ecoles" TargetMode="External"/><Relationship Id="rId450" Type="http://schemas.openxmlformats.org/officeDocument/2006/relationships/hyperlink" Target="https://en.unesco.org/sites/default/files/unesco_review_of_high-stakes_exams_and_assessments_during_covid-19_en.pdf" TargetMode="External"/><Relationship Id="rId213" Type="http://schemas.openxmlformats.org/officeDocument/2006/relationships/hyperlink" Target="https://uk.reuters.com/article/uk-health-coronavirus-israel-schools/hope-and-havoc-as-some-israeli-schools-reopen-under-coronavirus-curbs-idUKKBN22F0GW" TargetMode="External"/><Relationship Id="rId334" Type="http://schemas.openxmlformats.org/officeDocument/2006/relationships/hyperlink" Target="https://www.facebook.com/mfept/" TargetMode="External"/><Relationship Id="rId455" Type="http://schemas.openxmlformats.org/officeDocument/2006/relationships/hyperlink" Target="https://www.facebook.com/MoEduTT/" TargetMode="External"/><Relationship Id="rId212" Type="http://schemas.openxmlformats.org/officeDocument/2006/relationships/hyperlink" Target="https://www.facebook.com/edu.gov.il" TargetMode="External"/><Relationship Id="rId333" Type="http://schemas.openxmlformats.org/officeDocument/2006/relationships/hyperlink" Target="http://mofept.gov.pk/Detail/ODJlMmMyYTktN2QxYy00Y2Y0LWIwYjYtZmYxMDNlYmRkNmQw" TargetMode="External"/><Relationship Id="rId454" Type="http://schemas.openxmlformats.org/officeDocument/2006/relationships/hyperlink" Target="https://www.facebook.com/pg/TongaGovtPortal/posts/?ref=page_internal" TargetMode="External"/><Relationship Id="rId211" Type="http://schemas.openxmlformats.org/officeDocument/2006/relationships/hyperlink" Target="https://parents.education.gov.il/prhnet/parents/safety-emergency/emergency-learning" TargetMode="External"/><Relationship Id="rId332" Type="http://schemas.openxmlformats.org/officeDocument/2006/relationships/hyperlink" Target="https://planipolis.iiep.unesco.org/sites/planipolis/files/ressources/oman_covid_schools_guidelines.pdf" TargetMode="External"/><Relationship Id="rId453" Type="http://schemas.openxmlformats.org/officeDocument/2006/relationships/hyperlink" Target="http://www.gov.to/press-release/impact-of-the-covid-19-on-the-tongan-school-systems/" TargetMode="External"/><Relationship Id="rId210" Type="http://schemas.openxmlformats.org/officeDocument/2006/relationships/hyperlink" Target="https://www.gov.im/news/2020/mar/22/schools-will-close-to-most-children-on-monday-afternoon/" TargetMode="External"/><Relationship Id="rId331" Type="http://schemas.openxmlformats.org/officeDocument/2006/relationships/hyperlink" Target="https://gulfnews.com/world/gulf/oman/covid-19-oman-ends-academic-year-without-exams-1.71337346" TargetMode="External"/><Relationship Id="rId452" Type="http://schemas.openxmlformats.org/officeDocument/2006/relationships/hyperlink" Target="https://twitter.com/republicoftogo?lang=en" TargetMode="External"/><Relationship Id="rId370" Type="http://schemas.openxmlformats.org/officeDocument/2006/relationships/hyperlink" Target="http://www.rfi.fr/pt/s%C3%A3o-tom%C3%A9-e-pr%C3%ADncipe/20200318-covid-19-s%C3%A3o-tom%C3%A9-declara-estado-de-emerg%C3%AAncia" TargetMode="External"/><Relationship Id="rId491" Type="http://schemas.openxmlformats.org/officeDocument/2006/relationships/hyperlink" Target="https://viconsortium.com/vi-coronavirus/virgin-islands-second-case-of-coronavirus-confirmed-in-u-s-virgin-islands" TargetMode="External"/><Relationship Id="rId490" Type="http://schemas.openxmlformats.org/officeDocument/2006/relationships/hyperlink" Target="https://apnews.com/1bb180691c7b830221fda35d103c44f7" TargetMode="External"/><Relationship Id="rId129" Type="http://schemas.openxmlformats.org/officeDocument/2006/relationships/hyperlink" Target="https://blogs.worldbank.org/education/how-countries-across-latin-america-use-technology-during-covid19-driven-school-closures?cid=SHR_BlogSiteShare_EN_EXT" TargetMode="External"/><Relationship Id="rId128" Type="http://schemas.openxmlformats.org/officeDocument/2006/relationships/hyperlink" Target="https://en.unesco.org/sites/default/files/unesco_review_of_high-stakes_exams_and_assessments_during_covid-19_en.pdf" TargetMode="External"/><Relationship Id="rId249" Type="http://schemas.openxmlformats.org/officeDocument/2006/relationships/hyperlink" Target="https://www.facebook.com/LiberiaMOE/" TargetMode="External"/><Relationship Id="rId127" Type="http://schemas.openxmlformats.org/officeDocument/2006/relationships/hyperlink" Target="http://education.gov.dm/" TargetMode="External"/><Relationship Id="rId248" Type="http://schemas.openxmlformats.org/officeDocument/2006/relationships/hyperlink" Target="https://www.facebook.com/LiberiaMOE/photos/a.1796743140596670/1908701232734193" TargetMode="External"/><Relationship Id="rId369" Type="http://schemas.openxmlformats.org/officeDocument/2006/relationships/hyperlink" Target="http://www.elementare.educazione.sm/on-line/home-portale-scuola-elementare/archivio-notizie/articolo41012822.html" TargetMode="External"/><Relationship Id="rId126" Type="http://schemas.openxmlformats.org/officeDocument/2006/relationships/hyperlink" Target="https://www.facebook.com/MENFOP.cripen/?fref=ts/" TargetMode="External"/><Relationship Id="rId247" Type="http://schemas.openxmlformats.org/officeDocument/2006/relationships/hyperlink" Target="https://www.facebook.com/Ministry-of-Education-and-Training-Lesotho-372634272830034/" TargetMode="External"/><Relationship Id="rId368" Type="http://schemas.openxmlformats.org/officeDocument/2006/relationships/hyperlink" Target="http://www.sanmarino.sm/on-line/en/home/public-administration/departments/education-department.html" TargetMode="External"/><Relationship Id="rId489" Type="http://schemas.openxmlformats.org/officeDocument/2006/relationships/hyperlink" Target="https://www.weforum.org/agenda/2020/03/vietnam-contain-covid-19-limited-resources/" TargetMode="External"/><Relationship Id="rId121" Type="http://schemas.openxmlformats.org/officeDocument/2006/relationships/hyperlink" Target="https://mzo.gov.hr/news/coronavirus-organisation-of-distance-teaching-and-learning-in-croatia/3634" TargetMode="External"/><Relationship Id="rId242" Type="http://schemas.openxmlformats.org/officeDocument/2006/relationships/hyperlink" Target="https://www.mehe.gov.lb/ar" TargetMode="External"/><Relationship Id="rId363" Type="http://schemas.openxmlformats.org/officeDocument/2006/relationships/hyperlink" Target="https://mineduc.gov.rw/index.php?id=166" TargetMode="External"/><Relationship Id="rId484" Type="http://schemas.openxmlformats.org/officeDocument/2006/relationships/hyperlink" Target="https://www.humanitarianresponse.info/sites/www.humanitarianresponse.info/files/documents/files/20200423_ven_covid-19_flash_update_no3_en_def.pdf" TargetMode="External"/><Relationship Id="rId120" Type="http://schemas.openxmlformats.org/officeDocument/2006/relationships/hyperlink" Target="https://china-cee.eu/2020/05/06/croatia-social-briefing-croatian-education-systems-response-to-covid-19-and-introduction-of-online-classes/" TargetMode="External"/><Relationship Id="rId241" Type="http://schemas.openxmlformats.org/officeDocument/2006/relationships/hyperlink" Target="https://www.facebook.com/Izglitibas.ministrija" TargetMode="External"/><Relationship Id="rId362" Type="http://schemas.openxmlformats.org/officeDocument/2006/relationships/hyperlink" Target="https://www.reuters.com/article/us-health-coronavirus-moscow-events/russia-bans-entry-to-foreign-nationals-closes-schools-idUSKBN21329T" TargetMode="External"/><Relationship Id="rId483" Type="http://schemas.openxmlformats.org/officeDocument/2006/relationships/hyperlink" Target="https://www.local10.com/news/world/2020/03/13/venezuela-already-in-crisis-reports-1st-coronavirus-cases/" TargetMode="External"/><Relationship Id="rId240" Type="http://schemas.openxmlformats.org/officeDocument/2006/relationships/hyperlink" Target="https://www.leta.lv/eng/home/important/14B48336-157C-4072-990C-E44E801DA172/" TargetMode="External"/><Relationship Id="rId361" Type="http://schemas.openxmlformats.org/officeDocument/2006/relationships/hyperlink" Target="https://www.facebook.com/www.edu.ro/" TargetMode="External"/><Relationship Id="rId482" Type="http://schemas.openxmlformats.org/officeDocument/2006/relationships/hyperlink" Target="https://www.facebook.com/moetvanuatu/" TargetMode="External"/><Relationship Id="rId360" Type="http://schemas.openxmlformats.org/officeDocument/2006/relationships/hyperlink" Target="https://www.edu.ro/liceeni-din-comunit%C4%83%C8%9Bile-dezavantajate-din-punct-de-vedere-tehnologic-vor-primi-tablete" TargetMode="External"/><Relationship Id="rId481" Type="http://schemas.openxmlformats.org/officeDocument/2006/relationships/hyperlink" Target="https://dailypost.vu/news/schools-to-reopen-on-monday/article_cfa93a5c-988e-11ea-83d7-ef516c7acc10.html" TargetMode="External"/><Relationship Id="rId125" Type="http://schemas.openxmlformats.org/officeDocument/2006/relationships/hyperlink" Target="https://www.facebook.com/msmtcr" TargetMode="External"/><Relationship Id="rId246" Type="http://schemas.openxmlformats.org/officeDocument/2006/relationships/hyperlink" Target="https://ewn.co.za/2020/03/19/lesotho-declares-national-emergency-over-covid-19-outbreak" TargetMode="External"/><Relationship Id="rId367" Type="http://schemas.openxmlformats.org/officeDocument/2006/relationships/hyperlink" Target="http://tcg.uis.unesco.org/wp-content/uploads/sites/4/2020/05/UNESCO-APIA-Office.pdf" TargetMode="External"/><Relationship Id="rId488" Type="http://schemas.openxmlformats.org/officeDocument/2006/relationships/hyperlink" Target="https://en.moet.gov.vn/news/Pages/index.aspx" TargetMode="External"/><Relationship Id="rId124" Type="http://schemas.openxmlformats.org/officeDocument/2006/relationships/hyperlink" Target="https://www.miamiherald.com/news/coronavirus/article241303006.html" TargetMode="External"/><Relationship Id="rId245" Type="http://schemas.openxmlformats.org/officeDocument/2006/relationships/hyperlink" Target="https://en.unesco.org/covid19/educationresponse/nationalresponses" TargetMode="External"/><Relationship Id="rId366" Type="http://schemas.openxmlformats.org/officeDocument/2006/relationships/hyperlink" Target="https://en.unesco.org/covid19/educationresponse/nationalresponses" TargetMode="External"/><Relationship Id="rId487" Type="http://schemas.openxmlformats.org/officeDocument/2006/relationships/hyperlink" Target="https://en.unesco.org/sites/default/files/unesco_review_of_high-stakes_exams_and_assessments_during_covid-19_en.pdf" TargetMode="External"/><Relationship Id="rId123" Type="http://schemas.openxmlformats.org/officeDocument/2006/relationships/hyperlink" Target="https://oncubanews.com/en/cuba/cuba-to-resume-current-school-year-in-september-new-school-year-will-begin-in-november/" TargetMode="External"/><Relationship Id="rId244" Type="http://schemas.openxmlformats.org/officeDocument/2006/relationships/hyperlink" Target="https://en.unesco.org/sites/default/files/unesco_review_of_high-stakes_exams_and_assessments_during_covid-19_en.pdf" TargetMode="External"/><Relationship Id="rId365" Type="http://schemas.openxmlformats.org/officeDocument/2006/relationships/hyperlink" Target="https://mesc.gov.ws/events/national-primary-assessments-spell-speca/" TargetMode="External"/><Relationship Id="rId486" Type="http://schemas.openxmlformats.org/officeDocument/2006/relationships/hyperlink" Target="https://www.unicef.org/vietnam/stories/minister-education-and-training-phung-xuan-nha-requests-unicefs-support-distance-learning" TargetMode="External"/><Relationship Id="rId122" Type="http://schemas.openxmlformats.org/officeDocument/2006/relationships/hyperlink" Target="https://planipolis.iiep.unesco.org/sites/planipolis/files/ressources/croatia_covid_organisation_distance_teaching_learning.pdf" TargetMode="External"/><Relationship Id="rId243" Type="http://schemas.openxmlformats.org/officeDocument/2006/relationships/hyperlink" Target="https://www.facebook.com/MEHELebanon/" TargetMode="External"/><Relationship Id="rId364" Type="http://schemas.openxmlformats.org/officeDocument/2006/relationships/hyperlink" Target="https://www.facebook.com/MineducRwanda" TargetMode="External"/><Relationship Id="rId485" Type="http://schemas.openxmlformats.org/officeDocument/2006/relationships/hyperlink" Target="https://planipolis.iiep.unesco.org/sites/planipolis/files/ressources/venezuela_planpedagogicomppe15mar.pdf" TargetMode="External"/><Relationship Id="rId95" Type="http://schemas.openxmlformats.org/officeDocument/2006/relationships/hyperlink" Target="https://www.facebook.com/educationcayman/" TargetMode="External"/><Relationship Id="rId94" Type="http://schemas.openxmlformats.org/officeDocument/2006/relationships/hyperlink" Target="https://planipolis.iiep.unesco.org/en/2020/canada-ministries-education-decisions-covid-19-6894" TargetMode="External"/><Relationship Id="rId97" Type="http://schemas.openxmlformats.org/officeDocument/2006/relationships/hyperlink" Target="https://www.africanews.com/2020/04/02/coronavirus-in-africa-breakdown-of-infected-virus-free-countries/" TargetMode="External"/><Relationship Id="rId96" Type="http://schemas.openxmlformats.org/officeDocument/2006/relationships/hyperlink" Target="https://en.unesco.org/sites/default/files/unesco_review_of_high-stakes_exams_and_assessments_during_covid-19_en.pdf" TargetMode="External"/><Relationship Id="rId99" Type="http://schemas.openxmlformats.org/officeDocument/2006/relationships/hyperlink" Target="https://www.reuters.com/article/us-health-coronavirus-chad/chad-confirms-first-case-of-coronavirus-government-statement-idUSKBN2162LO" TargetMode="External"/><Relationship Id="rId480" Type="http://schemas.openxmlformats.org/officeDocument/2006/relationships/hyperlink" Target="https://www.facebook.com/uzedu/" TargetMode="External"/><Relationship Id="rId98" Type="http://schemas.openxmlformats.org/officeDocument/2006/relationships/hyperlink" Target="https://en.unesco.org/covid19/educationresponse/nationalresponses" TargetMode="External"/><Relationship Id="rId91" Type="http://schemas.openxmlformats.org/officeDocument/2006/relationships/hyperlink" Target="https://www.bbc.com/pidgin/tori-51907641" TargetMode="External"/><Relationship Id="rId90" Type="http://schemas.openxmlformats.org/officeDocument/2006/relationships/hyperlink" Target="http://www.minesec.gov.cm/en/accueil/" TargetMode="External"/><Relationship Id="rId93" Type="http://schemas.openxmlformats.org/officeDocument/2006/relationships/hyperlink" Target="https://ottawa.ctvnews.ca/ontario-cancels-final-exams-for-high-school-students-due-to-covid-19-pandemic-1.4918295" TargetMode="External"/><Relationship Id="rId92" Type="http://schemas.openxmlformats.org/officeDocument/2006/relationships/hyperlink" Target="https://www.facebook.com/photo.php?fbid=3241854149166460&amp;set=gm.1306431689746180&amp;type=3&amp;theater&amp;ifg=1" TargetMode="External"/><Relationship Id="rId118" Type="http://schemas.openxmlformats.org/officeDocument/2006/relationships/hyperlink" Target="https://planipolis.iiep.unesco.org/en/2020/costa-rica-suspensi%C3%B3n-nacional-de-lecciones-como-medida-preventiva-protocolo-para-distribuci%C3%B3n" TargetMode="External"/><Relationship Id="rId239" Type="http://schemas.openxmlformats.org/officeDocument/2006/relationships/hyperlink" Target="https://www.facebook.com/Ministry-of-Education-and-Sports-Lao-PDR-350432548309289/" TargetMode="External"/><Relationship Id="rId117" Type="http://schemas.openxmlformats.org/officeDocument/2006/relationships/hyperlink" Target="https://www.facebook.com/Ministerio-de-Educaci%C3%B3n-P%C3%BAblica-MEP-132635836805605/" TargetMode="External"/><Relationship Id="rId238" Type="http://schemas.openxmlformats.org/officeDocument/2006/relationships/hyperlink" Target="http://www.moes.edu.la/" TargetMode="External"/><Relationship Id="rId359" Type="http://schemas.openxmlformats.org/officeDocument/2006/relationships/hyperlink" Target="https://www.romania-insider.com/romania-education-minister-baccalaureate-may-2020" TargetMode="External"/><Relationship Id="rId116" Type="http://schemas.openxmlformats.org/officeDocument/2006/relationships/hyperlink" Target="https://www.mep.go.cr/noticias/mep-inicia-acciones-educacion-distancia-despues-semana-santa-apoyo-estudiantes-familias-5" TargetMode="External"/><Relationship Id="rId237" Type="http://schemas.openxmlformats.org/officeDocument/2006/relationships/hyperlink" Target="https://www.moe.edu.kw/" TargetMode="External"/><Relationship Id="rId358" Type="http://schemas.openxmlformats.org/officeDocument/2006/relationships/hyperlink" Target="https://www.facebook.com/Qatar.edu" TargetMode="External"/><Relationship Id="rId479" Type="http://schemas.openxmlformats.org/officeDocument/2006/relationships/hyperlink" Target="https://www.uzedu.uz/uz/koronavirus-xtv-amalga-oshirilayotgan-ishlar" TargetMode="External"/><Relationship Id="rId115" Type="http://schemas.openxmlformats.org/officeDocument/2006/relationships/hyperlink" Target="https://en.unesco.org/sites/default/files/unesco_review_of_high-stakes_exams_and_assessments_during_covid-19_en.pdf" TargetMode="External"/><Relationship Id="rId236" Type="http://schemas.openxmlformats.org/officeDocument/2006/relationships/hyperlink" Target="https://gulfnews.com/world/gulf/kuwait/covid-19-kuwait-government-to-end-2019-2020-public-school-year-1.72606389" TargetMode="External"/><Relationship Id="rId357" Type="http://schemas.openxmlformats.org/officeDocument/2006/relationships/hyperlink" Target="https://twitter.com/Qatar_edu" TargetMode="External"/><Relationship Id="rId478" Type="http://schemas.openxmlformats.org/officeDocument/2006/relationships/hyperlink" Target="https://planipolis.iiep.unesco.org/sites/planipolis/files/ressources/uruguay_protocolo_firmado_-_criterios_de_reincorporacion_laboral_en_pandemia_sars-cov-2.pdf" TargetMode="External"/><Relationship Id="rId119" Type="http://schemas.openxmlformats.org/officeDocument/2006/relationships/hyperlink" Target="https://ecole-ci.online/" TargetMode="External"/><Relationship Id="rId110" Type="http://schemas.openxmlformats.org/officeDocument/2006/relationships/hyperlink" Target="https://www.facebook.com/Mineducacion" TargetMode="External"/><Relationship Id="rId231" Type="http://schemas.openxmlformats.org/officeDocument/2006/relationships/hyperlink" Target="https://blog.naver.com/PostView.nhn?blogId=moeblog&amp;logNo=221861549851&amp;categoryNo=126&amp;parentCategoryNo=&amp;from=thumbnailList" TargetMode="External"/><Relationship Id="rId352" Type="http://schemas.openxmlformats.org/officeDocument/2006/relationships/hyperlink" Target="https://www.euractiv.com/section/all/short_news/portugal-update-covid-19/" TargetMode="External"/><Relationship Id="rId473" Type="http://schemas.openxmlformats.org/officeDocument/2006/relationships/hyperlink" Target="https://www.bbc.com/news/uk-51952314" TargetMode="External"/><Relationship Id="rId230" Type="http://schemas.openxmlformats.org/officeDocument/2006/relationships/hyperlink" Target="https://www.dailynk.com/english/sources-north-korea-extends-school-closures-until-april-15/" TargetMode="External"/><Relationship Id="rId351" Type="http://schemas.openxmlformats.org/officeDocument/2006/relationships/hyperlink" Target="https://www.theportugalnews.com/news/schools-to-remain-closed-for-majority-of-students/53705" TargetMode="External"/><Relationship Id="rId472" Type="http://schemas.openxmlformats.org/officeDocument/2006/relationships/hyperlink" Target="https://www.facebook.com/MinistryOfEducationUAE/" TargetMode="External"/><Relationship Id="rId350" Type="http://schemas.openxmlformats.org/officeDocument/2006/relationships/hyperlink" Target="https://www.facebook.com/ministerstwo.edukacji" TargetMode="External"/><Relationship Id="rId471" Type="http://schemas.openxmlformats.org/officeDocument/2006/relationships/hyperlink" Target="https://www.wam.ae/en/details/1395302847099" TargetMode="External"/><Relationship Id="rId470" Type="http://schemas.openxmlformats.org/officeDocument/2006/relationships/hyperlink" Target="https://www.facebook.com/UAMON" TargetMode="External"/><Relationship Id="rId114" Type="http://schemas.openxmlformats.org/officeDocument/2006/relationships/hyperlink" Target="https://en.unesco.org/covid19/educationresponse/nationalresponses" TargetMode="External"/><Relationship Id="rId235" Type="http://schemas.openxmlformats.org/officeDocument/2006/relationships/hyperlink" Target="https://masht.rks-gov.net/en/arsimi-1" TargetMode="External"/><Relationship Id="rId356" Type="http://schemas.openxmlformats.org/officeDocument/2006/relationships/hyperlink" Target="https://www.aljazeera.com/news/2020/03/qatar-bans-travellers-14-countries-coronavirus-concerns-200309060851684.html" TargetMode="External"/><Relationship Id="rId477" Type="http://schemas.openxmlformats.org/officeDocument/2006/relationships/hyperlink" Target="https://www.facebook.com/MecUru" TargetMode="External"/><Relationship Id="rId113" Type="http://schemas.openxmlformats.org/officeDocument/2006/relationships/hyperlink" Target="https://www.unicef.org/drcongo/en/press-releases/drcs-ministry-primary-secondary-and-technical-education-launches-distance-education" TargetMode="External"/><Relationship Id="rId234" Type="http://schemas.openxmlformats.org/officeDocument/2006/relationships/hyperlink" Target="https://www.usnews.com/news/world/articles/2020-03-13/kosovo-confirms-first-coronavirus-cases-an-italian-and-a-kosovar" TargetMode="External"/><Relationship Id="rId355" Type="http://schemas.openxmlformats.org/officeDocument/2006/relationships/hyperlink" Target="https://www.facebook.com/EDUCACIONPR/posts/10158164830148489" TargetMode="External"/><Relationship Id="rId476" Type="http://schemas.openxmlformats.org/officeDocument/2006/relationships/hyperlink" Target="https://en.unesco.org/sites/default/files/unesco_review_of_high-stakes_exams_and_assessments_during_covid-19_en.pdf" TargetMode="External"/><Relationship Id="rId112" Type="http://schemas.openxmlformats.org/officeDocument/2006/relationships/hyperlink" Target="https://twitter.com/MinSanteRDC" TargetMode="External"/><Relationship Id="rId233" Type="http://schemas.openxmlformats.org/officeDocument/2006/relationships/hyperlink" Target="https://www.facebook.com/ourmoekr/" TargetMode="External"/><Relationship Id="rId354" Type="http://schemas.openxmlformats.org/officeDocument/2006/relationships/hyperlink" Target="https://www.facebook.com/EDUCACIONPR/photos/pcb.10158190974523489/10158190973823489/?type=3&amp;theater" TargetMode="External"/><Relationship Id="rId475" Type="http://schemas.openxmlformats.org/officeDocument/2006/relationships/hyperlink" Target="https://www.facebook.com/educationgovuk/" TargetMode="External"/><Relationship Id="rId111" Type="http://schemas.openxmlformats.org/officeDocument/2006/relationships/hyperlink" Target="https://planipolis.iiep.unesco.org/sites/planipolis/files/ressources/colombia_circular_020_marzo_2020.pdf" TargetMode="External"/><Relationship Id="rId232" Type="http://schemas.openxmlformats.org/officeDocument/2006/relationships/hyperlink" Target="https://english.kyodonews.net/news/2020/03/1e4a9ed19d9b-update1-japan-us-agree-to-cooperate-over-border-controls-amid-virus-outbreak.html" TargetMode="External"/><Relationship Id="rId353" Type="http://schemas.openxmlformats.org/officeDocument/2006/relationships/hyperlink" Target="https://apoioescolas.dge.mec.pt/node/391" TargetMode="External"/><Relationship Id="rId474" Type="http://schemas.openxmlformats.org/officeDocument/2006/relationships/hyperlink" Target="https://www.facebook.com/gibraltargovernment/posts/3086577408054201?__xts__%5B0%5D=68.ARBNFcMUORTFk4zR0xqL9InhJr_qCsi_VZTc8dQsANddvZAoClmNX4NinB97eGvgOaHIBayL4mYZWnDLWETmcF84K3B6_E4jMAfxuqMTq3K7WbhHLgfCm-zTNquYqWcfmdePJYpOTvCijpM6Kgq1iv7r2tEBOP77tEldKvnI__ZdqhflpiU2Wx-73xpixZbsHutDGMMGMTMyQcNzOFY8C1JuKWB40zw4QKsrEybusX7dGzu5n_MhTtICAaTcL6zMeNzMwym_UI59cVC1oScuOgbZO382ZsHHncWHRNn-n2VlGGUpZEk6z1Sp1Bk75UrtmFBKd0KoQtTvTScLTYgPrw&amp;__tn__=K-R" TargetMode="External"/><Relationship Id="rId305" Type="http://schemas.openxmlformats.org/officeDocument/2006/relationships/hyperlink" Target="https://www.leraar.nl/news/view/60169116/Lesgeven%20vanuit%20huis:%20praktische%20tools%20en%20tips" TargetMode="External"/><Relationship Id="rId426" Type="http://schemas.openxmlformats.org/officeDocument/2006/relationships/hyperlink" Target="http://education.gov.vc/education/index.php/news/588-schools-across-st-vincent-and-the-grenadines-to-close-one-week-early" TargetMode="External"/><Relationship Id="rId304" Type="http://schemas.openxmlformats.org/officeDocument/2006/relationships/hyperlink" Target="https://www.facebook.com/moenepalofficial/" TargetMode="External"/><Relationship Id="rId425" Type="http://schemas.openxmlformats.org/officeDocument/2006/relationships/hyperlink" Target="https://www.thedailyherald.sx/islands/all-french-side-restaurants-bars-and-cafes-to-close-for-next-15-days" TargetMode="External"/><Relationship Id="rId303" Type="http://schemas.openxmlformats.org/officeDocument/2006/relationships/hyperlink" Target="http://www.naurugov.nr/media/122258/gazette_65-20.pdf" TargetMode="External"/><Relationship Id="rId424" Type="http://schemas.openxmlformats.org/officeDocument/2006/relationships/hyperlink" Target="https://www.facebook.com/Ministry-of-Education-Innovation-Gender-Relations-and-Sustainable-Dev-366138330210578/" TargetMode="External"/><Relationship Id="rId302" Type="http://schemas.openxmlformats.org/officeDocument/2006/relationships/hyperlink" Target="https://planipolis.iiep.unesco.org/sites/planipolis/files/ressources/namibia_72e_closure.due_to_covid-19.pdf" TargetMode="External"/><Relationship Id="rId423" Type="http://schemas.openxmlformats.org/officeDocument/2006/relationships/hyperlink" Target="https://www.cxc.org/may-june-strategy-2020/" TargetMode="External"/><Relationship Id="rId309" Type="http://schemas.openxmlformats.org/officeDocument/2006/relationships/hyperlink" Target="https://www.facebook.com/acnoumea" TargetMode="External"/><Relationship Id="rId308" Type="http://schemas.openxmlformats.org/officeDocument/2006/relationships/hyperlink" Target="https://www.lumni.fr/article/revisez-avec-la-maison-lumni" TargetMode="External"/><Relationship Id="rId429" Type="http://schemas.openxmlformats.org/officeDocument/2006/relationships/hyperlink" Target="http://www.gov.sr/" TargetMode="External"/><Relationship Id="rId307" Type="http://schemas.openxmlformats.org/officeDocument/2006/relationships/hyperlink" Target="https://www.rnz.co.nz/news/pacific/412092/coronavirus-sixth-case-in-tahiti-two-in-new-caledonia" TargetMode="External"/><Relationship Id="rId428" Type="http://schemas.openxmlformats.org/officeDocument/2006/relationships/hyperlink" Target="http://dwtonline.com/laatste-nieuws/2020/07/04/onderwijssituatie-binnenland-onduidelijk-door-afgrendeling-dorpen/" TargetMode="External"/><Relationship Id="rId306" Type="http://schemas.openxmlformats.org/officeDocument/2006/relationships/hyperlink" Target="https://www.theguardian.com/world/2020/apr/21/lockdown-eased-netherlands-and-france-plan-to-re-open-primary-schools" TargetMode="External"/><Relationship Id="rId427" Type="http://schemas.openxmlformats.org/officeDocument/2006/relationships/hyperlink" Target="https://africa.cgtn.com/2020/07/12/students-sit-for-basic-school-certificate-examinations-in-khartoum-sudan/" TargetMode="External"/><Relationship Id="rId301" Type="http://schemas.openxmlformats.org/officeDocument/2006/relationships/hyperlink" Target="https://www.facebook.com/MoEACNamibia/" TargetMode="External"/><Relationship Id="rId422" Type="http://schemas.openxmlformats.org/officeDocument/2006/relationships/hyperlink" Target="http://www.govt.lc/news/closure-of-schools" TargetMode="External"/><Relationship Id="rId300" Type="http://schemas.openxmlformats.org/officeDocument/2006/relationships/hyperlink" Target="https://twitter.com/wfpnamibia?lang=en" TargetMode="External"/><Relationship Id="rId421" Type="http://schemas.openxmlformats.org/officeDocument/2006/relationships/hyperlink" Target="https://www.facebook.com/MOENevis/" TargetMode="External"/><Relationship Id="rId420" Type="http://schemas.openxmlformats.org/officeDocument/2006/relationships/hyperlink" Target="https://www.newsweek.com/coronavirus-americas-country-without-virus-1494157" TargetMode="External"/><Relationship Id="rId415" Type="http://schemas.openxmlformats.org/officeDocument/2006/relationships/hyperlink" Target="https://www.facebook.com/MoEducSS/" TargetMode="External"/><Relationship Id="rId414" Type="http://schemas.openxmlformats.org/officeDocument/2006/relationships/hyperlink" Target="https://radiotamazuj.org/en/news/article/education-ministry-to-launch-distance-learning-for-students" TargetMode="External"/><Relationship Id="rId413" Type="http://schemas.openxmlformats.org/officeDocument/2006/relationships/hyperlink" Target="https://radiotamazuj.org/en/news/article/south-sudan-closes-schools-universities-amid-coronavirus-fears" TargetMode="External"/><Relationship Id="rId412" Type="http://schemas.openxmlformats.org/officeDocument/2006/relationships/hyperlink" Target="https://twitter.com/Fihi_maFihi/status/1252311237381230598/photo/1" TargetMode="External"/><Relationship Id="rId419" Type="http://schemas.openxmlformats.org/officeDocument/2006/relationships/hyperlink" Target="https://www.cxc.org/may-june-strategy-2020/" TargetMode="External"/><Relationship Id="rId418" Type="http://schemas.openxmlformats.org/officeDocument/2006/relationships/hyperlink" Target="https://www.facebook.com/moe.gov.lk/" TargetMode="External"/><Relationship Id="rId417" Type="http://schemas.openxmlformats.org/officeDocument/2006/relationships/hyperlink" Target="http://moe.gov.lk/index.php?option=com_content&amp;view=article&amp;id=591:13-20&amp;catid=9:latest-news&amp;lang=en&amp;Itemid=242" TargetMode="External"/><Relationship Id="rId416" Type="http://schemas.openxmlformats.org/officeDocument/2006/relationships/hyperlink" Target="https://moe.gov.lk/%E0%B7%80%E0%B7%92%E0%B6%B7%E0%B7%8F%E0%B6%9C-%E0%B7%83%E0%B6%B3%E0%B7%84%E0%B7%8F-%E0%B6%AF%E0%B7%92%E0%B6%B1-%E0%B6%AD%E0%B7%93%E0%B6%BB%E0%B6%AB%E0%B6%BA-%E0%B7%80%E0%B7%99%E0%B6%BA%E0%B7%92/" TargetMode="External"/><Relationship Id="rId411" Type="http://schemas.openxmlformats.org/officeDocument/2006/relationships/hyperlink" Target="https://planipolis.iiep.unesco.org/sites/planipolis/files/ressources/handy_guide_for_pset_sector_-_coronavirus.pdf" TargetMode="External"/><Relationship Id="rId410" Type="http://schemas.openxmlformats.org/officeDocument/2006/relationships/hyperlink" Target="https://www.facebook.com/BasicEd/" TargetMode="External"/><Relationship Id="rId206" Type="http://schemas.openxmlformats.org/officeDocument/2006/relationships/hyperlink" Target="https://reliefweb.int/report/iraq/iraq-covid-19-situation-report-no-4-10-march-2020" TargetMode="External"/><Relationship Id="rId327" Type="http://schemas.openxmlformats.org/officeDocument/2006/relationships/hyperlink" Target="https://www.facebook.com/cnmipss/" TargetMode="External"/><Relationship Id="rId448" Type="http://schemas.openxmlformats.org/officeDocument/2006/relationships/hyperlink" Target="https://www.facebook.com/mejd1823/" TargetMode="External"/><Relationship Id="rId205" Type="http://schemas.openxmlformats.org/officeDocument/2006/relationships/hyperlink" Target="https://www.instagram.com/p/B9a2MvUnprK/" TargetMode="External"/><Relationship Id="rId326" Type="http://schemas.openxmlformats.org/officeDocument/2006/relationships/hyperlink" Target="https://www.rnz.co.nz/international/pacific-news/411869/pacific-nations-take-further-measures-against-coronavirus" TargetMode="External"/><Relationship Id="rId447" Type="http://schemas.openxmlformats.org/officeDocument/2006/relationships/hyperlink" Target="https://www.nytimes.com/reuters/2020/03/21/world/asia/21reuters-health-coronavirus-timor.html" TargetMode="External"/><Relationship Id="rId204" Type="http://schemas.openxmlformats.org/officeDocument/2006/relationships/hyperlink" Target="https://www.cnbc.com/2020/03/05/coronavirus-latest-updates-china-south-korea-cases.html" TargetMode="External"/><Relationship Id="rId325" Type="http://schemas.openxmlformats.org/officeDocument/2006/relationships/hyperlink" Target="https://planipolis.iiep.unesco.org/sites/planipolis/files/ressources/nigeria-education-sector-covid-19-contingency-plan.pdf" TargetMode="External"/><Relationship Id="rId446" Type="http://schemas.openxmlformats.org/officeDocument/2006/relationships/hyperlink" Target="https://www.ucanews.com/news/dili-archdiocese-cancels-masses-after-first-covid-19-case/87519" TargetMode="External"/><Relationship Id="rId203" Type="http://schemas.openxmlformats.org/officeDocument/2006/relationships/hyperlink" Target="https://iranprimer.usip.org/blog/2020/may/19/iran%E2%80%99s-schools-begin-reopen" TargetMode="External"/><Relationship Id="rId324" Type="http://schemas.openxmlformats.org/officeDocument/2006/relationships/hyperlink" Target="https://www.facebook.com/UpravaMON/" TargetMode="External"/><Relationship Id="rId445" Type="http://schemas.openxmlformats.org/officeDocument/2006/relationships/hyperlink" Target="http://www.tatoli.tl/en/2020/08/12/schools-to-begin-their-final-exam-in-november/" TargetMode="External"/><Relationship Id="rId209" Type="http://schemas.openxmlformats.org/officeDocument/2006/relationships/hyperlink" Target="https://covid19.gov.im/media/1218/023-cancellation-of-keystage-4-and-5-exams.pdf" TargetMode="External"/><Relationship Id="rId208" Type="http://schemas.openxmlformats.org/officeDocument/2006/relationships/hyperlink" Target="https://twitter.com/Education_Ire" TargetMode="External"/><Relationship Id="rId329" Type="http://schemas.openxmlformats.org/officeDocument/2006/relationships/hyperlink" Target="https://en.unesco.org/covid19/educationresponse/nationalresponses" TargetMode="External"/><Relationship Id="rId207" Type="http://schemas.openxmlformats.org/officeDocument/2006/relationships/hyperlink" Target="https://www.facebook.com/Iraq.Ministry.of.Education/" TargetMode="External"/><Relationship Id="rId328" Type="http://schemas.openxmlformats.org/officeDocument/2006/relationships/hyperlink" Target="https://www.regjeringen.no/no/tema/utdanning/innsikt/barnehager-skoler-hoyskoler-og-universiteter-stenges-pa-grunn-av-koronaviruset/id2693333/" TargetMode="External"/><Relationship Id="rId449" Type="http://schemas.openxmlformats.org/officeDocument/2006/relationships/hyperlink" Target="https://education.gouv.tg/wp-content/uploads/2020/05/Document_Projet_Education_Att%C3%A9nuation-effet-Covid-19-1.pdf" TargetMode="External"/><Relationship Id="rId440" Type="http://schemas.openxmlformats.org/officeDocument/2006/relationships/hyperlink" Target="https://en.unesco.org/covid19/educationresponse/nationalresponses" TargetMode="External"/><Relationship Id="rId202" Type="http://schemas.openxmlformats.org/officeDocument/2006/relationships/hyperlink" Target="https://www.facebook.com/Kemdikbud.RI" TargetMode="External"/><Relationship Id="rId323" Type="http://schemas.openxmlformats.org/officeDocument/2006/relationships/hyperlink" Target="http://www.mon.gov.mk/index.php/2014-07-23-14-03-24/vesti-i-nastani/3129-se-intenziviraat-chasovite-vo-ramki-na-edukativnata-programa-tv-uchilnica-na-mrtv" TargetMode="External"/><Relationship Id="rId444" Type="http://schemas.openxmlformats.org/officeDocument/2006/relationships/hyperlink" Target="https://thainews.prd.go.th/en/news/detail/TCATG200608160017459" TargetMode="External"/><Relationship Id="rId201" Type="http://schemas.openxmlformats.org/officeDocument/2006/relationships/hyperlink" Target="https://twitter.com/mandabeat/status/1249881912761561088/photo/1" TargetMode="External"/><Relationship Id="rId322" Type="http://schemas.openxmlformats.org/officeDocument/2006/relationships/hyperlink" Target="https://planipolis.iiep.unesco.org/sites/planipolis/files/ressources/nigeria-education-sector-covid-19-contingency-plan.pdf" TargetMode="External"/><Relationship Id="rId443" Type="http://schemas.openxmlformats.org/officeDocument/2006/relationships/hyperlink" Target="https://www.facebook.com/pg/moestvt/posts/?ref=page_internal" TargetMode="External"/><Relationship Id="rId200" Type="http://schemas.openxmlformats.org/officeDocument/2006/relationships/hyperlink" Target="https://jakartaglobe.id/news/indonesias-covid19-cases-rise-to-117-as-cabinet-members-take-test-for-coronavirus" TargetMode="External"/><Relationship Id="rId321" Type="http://schemas.openxmlformats.org/officeDocument/2006/relationships/hyperlink" Target="https://www.facebook.com/nigeducation/" TargetMode="External"/><Relationship Id="rId442" Type="http://schemas.openxmlformats.org/officeDocument/2006/relationships/hyperlink" Target="https://allafrica.com/stories/202006170226.html?utm_campaign=allafrica%3Aeditor&amp;utm_medium=social&amp;utm_source=twitter&amp;utm_content=promote%3Aaans%3Aacbxam" TargetMode="External"/><Relationship Id="rId320" Type="http://schemas.openxmlformats.org/officeDocument/2006/relationships/hyperlink" Target="https://www.worldbank.org/en/topic/edutech/brief/how-countries-are-using-edtech-to-support-remote-learning-during-the-covid-19-pandemic" TargetMode="External"/><Relationship Id="rId441" Type="http://schemas.openxmlformats.org/officeDocument/2006/relationships/hyperlink" Target="https://www.thecitizen.co.tz/news/Academic-programs-to-end-by-December-2020/1840340-5577980-am16jhz/index.html" TargetMode="External"/><Relationship Id="rId316" Type="http://schemas.openxmlformats.org/officeDocument/2006/relationships/hyperlink" Target="https://www.mined.gob.ni/noticias/" TargetMode="External"/><Relationship Id="rId437" Type="http://schemas.openxmlformats.org/officeDocument/2006/relationships/hyperlink" Target="https://www.scmp.com/video/china/3052535/taiwan-schools-reopen-amid-covid-19-epidemic-while-schools-hong-kong-remain" TargetMode="External"/><Relationship Id="rId315" Type="http://schemas.openxmlformats.org/officeDocument/2006/relationships/hyperlink" Target="https://www.mined.gob.ni/biblioteca/" TargetMode="External"/><Relationship Id="rId436" Type="http://schemas.openxmlformats.org/officeDocument/2006/relationships/hyperlink" Target="http://moed.gov.sy/site/" TargetMode="External"/><Relationship Id="rId314" Type="http://schemas.openxmlformats.org/officeDocument/2006/relationships/hyperlink" Target="https://www.theguardian.com/world/2020/apr/27/new-zealand-prepares-to-lift-strict-lockdown-after-eliminating-coronavirus" TargetMode="External"/><Relationship Id="rId435" Type="http://schemas.openxmlformats.org/officeDocument/2006/relationships/hyperlink" Target="https://www.aljazeera.com/news/2020/03/stocks-collapse-coronavirus-global-pandemic-live-200312235606108.html" TargetMode="External"/><Relationship Id="rId313" Type="http://schemas.openxmlformats.org/officeDocument/2006/relationships/hyperlink" Target="https://www.facebook.com/EducationGovtNZ/" TargetMode="External"/><Relationship Id="rId434" Type="http://schemas.openxmlformats.org/officeDocument/2006/relationships/hyperlink" Target="https://syriacpress.com/blog/2020/04/29/syria-damascus-sets-date-for-primary-and-secondary-school-exams/" TargetMode="External"/><Relationship Id="rId319" Type="http://schemas.openxmlformats.org/officeDocument/2006/relationships/hyperlink" Target="https://www.premiumtimesng.com/news/top-news/406795-waec-releases-2020-wassce-timetable.html" TargetMode="External"/><Relationship Id="rId318" Type="http://schemas.openxmlformats.org/officeDocument/2006/relationships/hyperlink" Target="http://nigerdiaspora.net/index.php/politique-niger/8791-message-a-la-nation-du-president-de-la-republique-sur-la-situation-de-la-pandemie-du-coronavirus-covid-19-notre-seule-arme-reste-la-prevention-appliquons-donc-avec-rigueur-ces-mesures-et-prions-dieu-pour-qu-il-protege-notre-pays-et-au-dela-le-monde-declare-sem-issoufou-mahamadou" TargetMode="External"/><Relationship Id="rId439" Type="http://schemas.openxmlformats.org/officeDocument/2006/relationships/hyperlink" Target="http://edu-maorif.tj/" TargetMode="External"/><Relationship Id="rId317" Type="http://schemas.openxmlformats.org/officeDocument/2006/relationships/hyperlink" Target="https://www.facebook.com/minednicaragua/" TargetMode="External"/><Relationship Id="rId438" Type="http://schemas.openxmlformats.org/officeDocument/2006/relationships/hyperlink" Target="https://www.facebook.com/www.edu.tw" TargetMode="External"/><Relationship Id="rId312" Type="http://schemas.openxmlformats.org/officeDocument/2006/relationships/hyperlink" Target="http://www.education.govt.nz/" TargetMode="External"/><Relationship Id="rId433" Type="http://schemas.openxmlformats.org/officeDocument/2006/relationships/hyperlink" Target="https://www.thelocal.ch/20200313/switzerland-closes-schools-and-offers-in-aid-to-businesses-over-virus" TargetMode="External"/><Relationship Id="rId311" Type="http://schemas.openxmlformats.org/officeDocument/2006/relationships/hyperlink" Target="https://www.rnz.co.nz/news/national/412400/teachers-at-odds-over-urgent-closure-of-schools-early-childhood-centres" TargetMode="External"/><Relationship Id="rId432" Type="http://schemas.openxmlformats.org/officeDocument/2006/relationships/hyperlink" Target="https://www.skolverket.se/regler-och-ansvar/ny-forordning-mojliggor-olika-atgarder-nar-skolor-behover-stanga-pa-grund-av-coronaviruset" TargetMode="External"/><Relationship Id="rId310" Type="http://schemas.openxmlformats.org/officeDocument/2006/relationships/hyperlink" Target="https://www.nzherald.co.nz/nz/news/article.cfm?c_id=1&amp;objectid=12331658" TargetMode="External"/><Relationship Id="rId431" Type="http://schemas.openxmlformats.org/officeDocument/2006/relationships/hyperlink" Target="https://en.unesco.org/sites/default/files/unesco_review_of_high-stakes_exams_and_assessments_during_covid-19_en.pdf" TargetMode="External"/><Relationship Id="rId430" Type="http://schemas.openxmlformats.org/officeDocument/2006/relationships/hyperlink" Target="https://www.facebook.com/Ministerie-van-Onderwijs-Wetenschap-en-Cultuur-Minowc-690318941019001/"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gov.ky/news/press-release-details/des-school-reopening-dates" TargetMode="External"/><Relationship Id="rId194" Type="http://schemas.openxmlformats.org/officeDocument/2006/relationships/hyperlink" Target="https://reports.unocha.org/en/country/car/card/3uAzeWsox8/" TargetMode="External"/><Relationship Id="rId193" Type="http://schemas.openxmlformats.org/officeDocument/2006/relationships/hyperlink" Target="https://ec.europa.eu/commission/presscorner/detail/en/ip_20_1074" TargetMode="External"/><Relationship Id="rId192" Type="http://schemas.openxmlformats.org/officeDocument/2006/relationships/hyperlink" Target="https://www.unicef.org/press-releases/central-african-republic-new-wave-violence-puts-education-hold-one-two-children" TargetMode="External"/><Relationship Id="rId191" Type="http://schemas.openxmlformats.org/officeDocument/2006/relationships/hyperlink" Target="https://caymannewsservice.com/2020/04/schools-closed-for-rest-of-term/" TargetMode="External"/><Relationship Id="rId187" Type="http://schemas.openxmlformats.org/officeDocument/2006/relationships/hyperlink" Target="https://docs.google.com/viewer?url=https%3A%2F%2Fwww.gov.ky%2Fcontent%2Fpublished%2Fapi%2Fv1.1%2Fassets%2FCONT99D128C64DB2425C805F15297BC1EF94%2Fnative%3Fcb%3D_cache_bf2f%26channelToken%3D4085fcf4c9bf3af4583d286a36c001b3" TargetMode="External"/><Relationship Id="rId186" Type="http://schemas.openxmlformats.org/officeDocument/2006/relationships/hyperlink" Target="https://www.gov.ky/news/press-release-details/term-two-start-date-for-government-schools-adjusted" TargetMode="External"/><Relationship Id="rId185" Type="http://schemas.openxmlformats.org/officeDocument/2006/relationships/hyperlink" Target="https://www.cbc.ca/kidsnews/post/we-mapped-out-when-schools-across-canada-will-reopen" TargetMode="External"/><Relationship Id="rId184" Type="http://schemas.openxmlformats.org/officeDocument/2006/relationships/hyperlink" Target="https://www.canada.ca/en/public-health/services/diseases/2019-novel-coronavirus-infection/health-professionals/guidance-schools-childcare-programs.html" TargetMode="External"/><Relationship Id="rId189" Type="http://schemas.openxmlformats.org/officeDocument/2006/relationships/hyperlink" Target="https://f.hubspotusercontent10.net/hubfs/6430568/Coronavirus/Education/MEYSAL_School%20Reopening%20Booklet.pdf?hsCtaTracking=e5a50a71-2ee5-4820-a3b1-a38c11270e65%7Cbf8231f0-d2ef-45f5-85cd-306597e6ccad" TargetMode="External"/><Relationship Id="rId188" Type="http://schemas.openxmlformats.org/officeDocument/2006/relationships/hyperlink" Target="https://www.gov.ky/news/press-release-details/premier-on-covid-19-vaccination-plan" TargetMode="External"/><Relationship Id="rId183" Type="http://schemas.openxmlformats.org/officeDocument/2006/relationships/hyperlink" Target="https://www.cbc.ca/news/politics/trudeau-schools-safe-covid19-1.5700424" TargetMode="External"/><Relationship Id="rId182" Type="http://schemas.openxmlformats.org/officeDocument/2006/relationships/hyperlink" Target="https://www.cbc.ca/news/canada/toronto/escalating-conflict-between-ontario-government-and-teachers-unions-leaves-schools-in-cloud-of-uncertainty-1.5706896" TargetMode="External"/><Relationship Id="rId181" Type="http://schemas.openxmlformats.org/officeDocument/2006/relationships/hyperlink" Target="https://www.mydoh.ca/post/covid-19-what-you-need-to-know-about-back-to-school-plans-across-canada" TargetMode="External"/><Relationship Id="rId180" Type="http://schemas.openxmlformats.org/officeDocument/2006/relationships/hyperlink" Target="https://www.voanews.com/africa/cameroon-opens-schools-amid-covid-19-spike" TargetMode="External"/><Relationship Id="rId176" Type="http://schemas.openxmlformats.org/officeDocument/2006/relationships/hyperlink" Target="https://www.minesec.gov.cm/web/attachments/article/275/Calendar_of_the_2021-2022_academic_year.pdf" TargetMode="External"/><Relationship Id="rId175" Type="http://schemas.openxmlformats.org/officeDocument/2006/relationships/hyperlink" Target="http://www.xinhuanet.com/english/2020-09/07/c_139348737.htm" TargetMode="External"/><Relationship Id="rId174" Type="http://schemas.openxmlformats.org/officeDocument/2006/relationships/hyperlink" Target="https://www.phnompenhpost.com/national/ministry-confirms-reopening-selected-schools-kingdom" TargetMode="External"/><Relationship Id="rId173" Type="http://schemas.openxmlformats.org/officeDocument/2006/relationships/hyperlink" Target="http://www.moeys.gov.kh/index.php/en/planning/3858.html" TargetMode="External"/><Relationship Id="rId179" Type="http://schemas.openxmlformats.org/officeDocument/2006/relationships/hyperlink" Target="https://www.unicef.org/press-releases/unicef-alarmed-spike-school-attacks-cameroon" TargetMode="External"/><Relationship Id="rId178" Type="http://schemas.openxmlformats.org/officeDocument/2006/relationships/hyperlink" Target="https://www.educationcannotwait.org/education-cannot-wait-expands-its-education-in-emergency-covid-19-response-to-include-3-9-million-children-and-youth-in-cameroon/" TargetMode="External"/><Relationship Id="rId177" Type="http://schemas.openxmlformats.org/officeDocument/2006/relationships/hyperlink" Target="https://www.theeastafrican.co.ke/tea/news/rest-of-africa/covid-19-unions-oppose-cameroon-s-plan-to-reopen-schools-1442086" TargetMode="External"/><Relationship Id="rId198" Type="http://schemas.openxmlformats.org/officeDocument/2006/relationships/hyperlink" Target="https://www.itv.com/news/channel/2020-06-08/schools-in-the-channel-islands-reopen/" TargetMode="External"/><Relationship Id="rId197" Type="http://schemas.openxmlformats.org/officeDocument/2006/relationships/hyperlink" Target="https://www.gov.je/Health/Coronavirus/Vaccine/Pages/BookCOVID19Vaccine.aspx" TargetMode="External"/><Relationship Id="rId196" Type="http://schemas.openxmlformats.org/officeDocument/2006/relationships/hyperlink" Target="https://www.itv.com/news/channel/2021-08-24/jersey-government-to-ramp-up-testing-as-pupils-return-to-school" TargetMode="External"/><Relationship Id="rId195" Type="http://schemas.openxmlformats.org/officeDocument/2006/relationships/hyperlink" Target="https://reliefweb.int/report/chad/chad-quick-alerts-8-january-2021" TargetMode="External"/><Relationship Id="rId199" Type="http://schemas.openxmlformats.org/officeDocument/2006/relationships/hyperlink" Target="https://www.mineduc.cl/mineduc-asigna-25-mil-millones-para-el-retorno-a-clases-presenciales/" TargetMode="External"/><Relationship Id="rId150" Type="http://schemas.openxmlformats.org/officeDocument/2006/relationships/hyperlink" Target="https://www.reuters.com/article/us-health-coronavirus-bulgaria-vaccines/bulgaria-prepares-for-covid-19-vaccines-as-death-rates-spike-idUSKBN28E0Z3" TargetMode="External"/><Relationship Id="rId392" Type="http://schemas.openxmlformats.org/officeDocument/2006/relationships/hyperlink" Target="https://gw.usmission.gov/covid-19-information/" TargetMode="External"/><Relationship Id="rId391" Type="http://schemas.openxmlformats.org/officeDocument/2006/relationships/hyperlink" Target="https://www.dw.com/pt-002/guin%C3%A9-bissau-precisa-de-280-milh%C3%B5es-de-d%C3%B3lares-para-investir-no-setor-da-educa%C3%A7%C3%A3o/a-54580434" TargetMode="External"/><Relationship Id="rId390" Type="http://schemas.openxmlformats.org/officeDocument/2006/relationships/hyperlink" Target="https://www.ipt.gw/documentos/calendario-escolar/" TargetMode="External"/><Relationship Id="rId1" Type="http://schemas.openxmlformats.org/officeDocument/2006/relationships/hyperlink" Target="https://www.scmp.com/week-asia/politics/article/3145035/taliban-violence-forces-schools-afghanistan-close-mobile" TargetMode="External"/><Relationship Id="rId2" Type="http://schemas.openxmlformats.org/officeDocument/2006/relationships/hyperlink" Target="https://sg.news.yahoo.com/afghanistan-gets-first-doses-covid-150835168.html" TargetMode="External"/><Relationship Id="rId3" Type="http://schemas.openxmlformats.org/officeDocument/2006/relationships/hyperlink" Target="https://tolonews.com/opinion/covid-19-measures-are-crippling-afghan-education" TargetMode="External"/><Relationship Id="rId149" Type="http://schemas.openxmlformats.org/officeDocument/2006/relationships/hyperlink" Target="https://sofiaglobe.com/2020/09/14/covid-19-in-bulgaria-rules-for-the-new-school-year/" TargetMode="External"/><Relationship Id="rId4" Type="http://schemas.openxmlformats.org/officeDocument/2006/relationships/hyperlink" Target="https://www.aa.com.tr/en/asia-pacific/afghanistan-cautiously-begins-reopening-schools/1950178" TargetMode="External"/><Relationship Id="rId148" Type="http://schemas.openxmlformats.org/officeDocument/2006/relationships/hyperlink" Target="https://www.novinite.com/articles/196319/53%2C000+Bulgarian+High+School+Seniors+Go+to+State+Exams+at+the+End+of+May" TargetMode="External"/><Relationship Id="rId9" Type="http://schemas.openxmlformats.org/officeDocument/2006/relationships/hyperlink" Target="https://www.aps.dz/algerie/124814-la-rentree-scolaire-2021-2022-fixee-au-7-septembre-pour-les-eleves" TargetMode="External"/><Relationship Id="rId143" Type="http://schemas.openxmlformats.org/officeDocument/2006/relationships/hyperlink" Target="http://www.moe.gov.bn/Articles/School%20Reopening%20Plan%20Protocol.pdf" TargetMode="External"/><Relationship Id="rId385" Type="http://schemas.openxmlformats.org/officeDocument/2006/relationships/hyperlink" Target="http://www.mineduc.gob.gt/portal/" TargetMode="External"/><Relationship Id="rId142" Type="http://schemas.openxmlformats.org/officeDocument/2006/relationships/hyperlink" Target="https://www.researchgate.net/publication/341098158_Brunei_economy_amidst_Covid-19_outbreak" TargetMode="External"/><Relationship Id="rId384" Type="http://schemas.openxmlformats.org/officeDocument/2006/relationships/hyperlink" Target="https://www.unicef.org/lac/en/media/14241/file" TargetMode="External"/><Relationship Id="rId141" Type="http://schemas.openxmlformats.org/officeDocument/2006/relationships/hyperlink" Target="https://www.moe.gov.bn/SitePages/NewsArticle.aspx?AID=808" TargetMode="External"/><Relationship Id="rId383" Type="http://schemas.openxmlformats.org/officeDocument/2006/relationships/hyperlink" Target="https://www.prensalibre.com/guatemala/comunitario/esta-sera-la-fecha-del-regreso-a-clases-para-sector-publico-en-2021-y-como-se-atenderan-casos-de-covid-19-en-las-clases/" TargetMode="External"/><Relationship Id="rId140" Type="http://schemas.openxmlformats.org/officeDocument/2006/relationships/hyperlink" Target="http://www.virginislandsdailynews.com/news/bvi-changes-course-schools-to-open-in-phases/article_684a3dfe-8433-5767-b906-02cc5cba56a8.html" TargetMode="External"/><Relationship Id="rId382" Type="http://schemas.openxmlformats.org/officeDocument/2006/relationships/hyperlink" Target="https://www.courier-journal.com/story/news/2020/06/10/guam-public-school-students-split-2020-school-year-social-distancing/5331717002/" TargetMode="External"/><Relationship Id="rId5" Type="http://schemas.openxmlformats.org/officeDocument/2006/relationships/hyperlink" Target="https://www.facebook.com/MoEAfghanistan/?hc_ref=ARRaK3Wb6R-SAtjfLHwALd9oZ0ciT2xoynIrmxNphTmwCducy56HJZZmzeCxfhLnBsI&amp;fref=nf&amp;__tn__=kC-R" TargetMode="External"/><Relationship Id="rId147" Type="http://schemas.openxmlformats.org/officeDocument/2006/relationships/hyperlink" Target="https://www.neweurope.eu/article/bulgaria-goes-into-lockdown/" TargetMode="External"/><Relationship Id="rId389" Type="http://schemas.openxmlformats.org/officeDocument/2006/relationships/hyperlink" Target="https://www.unicef.org/guinea/recits/covid-19-apr%C3%A8s-plusieurs-mois-de-repos-enseignants-et-%C3%A9l%C3%A8ves-reprennent-le-chemin-de-l%C3%A9cole" TargetMode="External"/><Relationship Id="rId6" Type="http://schemas.openxmlformats.org/officeDocument/2006/relationships/hyperlink" Target="https://exit.al/en/2021/08/20/albanian-ministry-of-education-postpones-start-of-academic-year/" TargetMode="External"/><Relationship Id="rId146" Type="http://schemas.openxmlformats.org/officeDocument/2006/relationships/hyperlink" Target="https://www.mon.bg/bg/56" TargetMode="External"/><Relationship Id="rId388" Type="http://schemas.openxmlformats.org/officeDocument/2006/relationships/hyperlink" Target="http://french.peopledaily.com.cn/Afrique/n3/2020/0630/c96852-9705190.html" TargetMode="External"/><Relationship Id="rId7" Type="http://schemas.openxmlformats.org/officeDocument/2006/relationships/hyperlink" Target="https://www.kget.com/health/albania-carries-out-1st-vaccinations-with-donated-doses/" TargetMode="External"/><Relationship Id="rId145" Type="http://schemas.openxmlformats.org/officeDocument/2006/relationships/hyperlink" Target="https://thescoop.co/2020/05/21/brunei-partially-reopens-schools-on-june-2-as-coronavirus-concerns-ease/" TargetMode="External"/><Relationship Id="rId387" Type="http://schemas.openxmlformats.org/officeDocument/2006/relationships/hyperlink" Target="https://guineematin.com/conakry-certains-eleves-preparent-deja-la-prochaine-annee-scolaire/" TargetMode="External"/><Relationship Id="rId8" Type="http://schemas.openxmlformats.org/officeDocument/2006/relationships/hyperlink" Target="https://www.facebook.com/arsimitsportitdherinise/" TargetMode="External"/><Relationship Id="rId144" Type="http://schemas.openxmlformats.org/officeDocument/2006/relationships/hyperlink" Target="https://www.facebook.com/pages/category/Education/Ministry-of-Education-Brunei-Darussalam-1522081884566064/" TargetMode="External"/><Relationship Id="rId386" Type="http://schemas.openxmlformats.org/officeDocument/2006/relationships/hyperlink" Target="https://www.facebook.com/MineducGuate/" TargetMode="External"/><Relationship Id="rId381" Type="http://schemas.openxmlformats.org/officeDocument/2006/relationships/hyperlink" Target="https://www.gdoe.net/District/Portal/school-year-2020-2021-information" TargetMode="External"/><Relationship Id="rId380" Type="http://schemas.openxmlformats.org/officeDocument/2006/relationships/hyperlink" Target="https://www.gdoe.net/files/user/58/file/Calendar_SY_2021_2022.pdf" TargetMode="External"/><Relationship Id="rId139" Type="http://schemas.openxmlformats.org/officeDocument/2006/relationships/hyperlink" Target="https://doh.vi.gov/sites/default/files/2020-2021%20Reopening%20of%20Schools.pdf" TargetMode="External"/><Relationship Id="rId138" Type="http://schemas.openxmlformats.org/officeDocument/2006/relationships/hyperlink" Target="https://omb.vi.gov/wp-content/uploads/2020/06/FY-2021-Budget-Brief-Final-6-8-2020.pdf?fbclid=IwAR0lbum--mz3NKErikuCxKhuj8ZBIvJ6qTOqHbVoSy3-FhId9qD1NVND_UE" TargetMode="External"/><Relationship Id="rId137" Type="http://schemas.openxmlformats.org/officeDocument/2006/relationships/hyperlink" Target="https://doh.vi.gov/news/department-health-announces-roll-out-covid-19-vaccine-phase-1b" TargetMode="External"/><Relationship Id="rId379" Type="http://schemas.openxmlformats.org/officeDocument/2006/relationships/hyperlink" Target="https://www.nowgrenada.com/2020/05/guidelines-for-the-reopening-of-schools-june-august-2020/" TargetMode="External"/><Relationship Id="rId132" Type="http://schemas.openxmlformats.org/officeDocument/2006/relationships/hyperlink" Target="https://brazilian.report/power/2020/08/04/new-law-could-revolutionize-brazilian-education-funding/" TargetMode="External"/><Relationship Id="rId374" Type="http://schemas.openxmlformats.org/officeDocument/2006/relationships/hyperlink" Target="https://naalakkersuisut.gl/da/H%C3%B8ringer/Arkiv-over-h%C3%B8ringer/2020/noedundervisning" TargetMode="External"/><Relationship Id="rId131" Type="http://schemas.openxmlformats.org/officeDocument/2006/relationships/hyperlink" Target="https://www.euronews.com/2021/01/11/brazil-private-clinics-start-ordering-jabs-as-federal-government-yet-to-present-national-s" TargetMode="External"/><Relationship Id="rId373" Type="http://schemas.openxmlformats.org/officeDocument/2006/relationships/hyperlink" Target="https://www.arctictoday.com/as-greenlands-covid-outbreak-shows-signs-of-slowing-officials-warn-against-easing-up/" TargetMode="External"/><Relationship Id="rId130" Type="http://schemas.openxmlformats.org/officeDocument/2006/relationships/hyperlink" Target="https://www.aft.org/news/aft-international-connects-covid-19-catching-labor-latin-america" TargetMode="External"/><Relationship Id="rId372" Type="http://schemas.openxmlformats.org/officeDocument/2006/relationships/hyperlink" Target="https://greekcitytimes.com/2020/05/25/primary-schools-and-preschools-in-greece-reopening-on-june-1/" TargetMode="External"/><Relationship Id="rId371" Type="http://schemas.openxmlformats.org/officeDocument/2006/relationships/hyperlink" Target="https://www.facebook.com/MinEduGR/" TargetMode="External"/><Relationship Id="rId136" Type="http://schemas.openxmlformats.org/officeDocument/2006/relationships/hyperlink" Target="https://doh.vi.gov/sites/default/files/2020-2021%20Reopening%20of%20Schools.pdf" TargetMode="External"/><Relationship Id="rId378" Type="http://schemas.openxmlformats.org/officeDocument/2006/relationships/hyperlink" Target="https://www.nowgrenada.com/2020/12/grenada-prepares-its-covid-19-vaccine-rollout-plan/" TargetMode="External"/><Relationship Id="rId135" Type="http://schemas.openxmlformats.org/officeDocument/2006/relationships/hyperlink" Target="https://doh.vi.gov/sites/default/files/2020-2021%20Reopening%20of%20Schools.pdf" TargetMode="External"/><Relationship Id="rId377" Type="http://schemas.openxmlformats.org/officeDocument/2006/relationships/hyperlink" Target="https://www.nowgrenada.com/2020/05/guidelines-for-the-reopening-of-schools-june-august-2020/" TargetMode="External"/><Relationship Id="rId134" Type="http://schemas.openxmlformats.org/officeDocument/2006/relationships/hyperlink" Target="https://bvi.gov.vg/media-centre/statement-dr-honourable-natalio-d-wheatley-reopening-2021-2022-school-year" TargetMode="External"/><Relationship Id="rId376" Type="http://schemas.openxmlformats.org/officeDocument/2006/relationships/hyperlink" Target="https://www.facebook.com/moegrenada/photos/a.487403024758150/2011921758972928/?type=3&amp;__xts__%5B0%5D=68.ARAbO5dEvdSuNo8QkVlh76Rmf8opQ2LmW__8qUsBO6u7iCyj01MRiuEN83Olcx3iWYlCHb4sqOZQLQcvniygDg5Vz5_iDvUQwY-VBvMHVNTEOME07VPWYfl25vVfWxbVVOawJ1qgxZNQPHXkczzZQfndNqRr7uV2VnM8T_b-wDt3b383XC4rCWEytK2tfhy3WUERxyS6Q4XNI6MVm90BML54ojMmOU1v4OJA-haS_-zg_ZJ0xTnXH5sRy2KQlCKzr7IAc1VU2M7b3D3grPvB8EZ8c79LMyjG4eMsgyAk4e_d6vJF84J1DA" TargetMode="External"/><Relationship Id="rId133" Type="http://schemas.openxmlformats.org/officeDocument/2006/relationships/hyperlink" Target="https://consed.info/prazos/" TargetMode="External"/><Relationship Id="rId375" Type="http://schemas.openxmlformats.org/officeDocument/2006/relationships/hyperlink" Target="https://www.arctictoday.com/after-11-covid-19-infections-greenland-plans-to-slowly-reopen-nuuk/" TargetMode="External"/><Relationship Id="rId172" Type="http://schemas.openxmlformats.org/officeDocument/2006/relationships/hyperlink" Target="https://asiatimes.com/2020/06/pandemic-math-not-adding-up-in-cambodia/" TargetMode="External"/><Relationship Id="rId171" Type="http://schemas.openxmlformats.org/officeDocument/2006/relationships/hyperlink" Target="https://www.phnompenhpost.com/national/kingdom-accepts-chinese-vaccine-pm-first-get-jab" TargetMode="External"/><Relationship Id="rId170" Type="http://schemas.openxmlformats.org/officeDocument/2006/relationships/hyperlink" Target="https://www.phnompenhpost.com/national/ministry-set-reopen-20-schools-august" TargetMode="External"/><Relationship Id="rId165" Type="http://schemas.openxmlformats.org/officeDocument/2006/relationships/hyperlink" Target="http://portal.minedu.gov.cv/" TargetMode="External"/><Relationship Id="rId164" Type="http://schemas.openxmlformats.org/officeDocument/2006/relationships/hyperlink" Target="https://www.globalpartnership.org/where-we-work/cabo-verde" TargetMode="External"/><Relationship Id="rId163" Type="http://schemas.openxmlformats.org/officeDocument/2006/relationships/hyperlink" Target="https://www.macaubusiness.com/cabo-verde-vaccination-to-cover-95-of-population-at-risk-at-start-up/" TargetMode="External"/><Relationship Id="rId162" Type="http://schemas.openxmlformats.org/officeDocument/2006/relationships/hyperlink" Target="https://www.asemana.publ.cv/?Covid-19-Salas-de-aula-em-Cabo-Verde-obrigadas-a-fechar-com-dois-casos" TargetMode="External"/><Relationship Id="rId169" Type="http://schemas.openxmlformats.org/officeDocument/2006/relationships/hyperlink" Target="https://www.thestar.com.my/aseanplus/aseanplus-news/2020/07/03/schools-in-cambodia-to-reopen-in-three-stages" TargetMode="External"/><Relationship Id="rId168" Type="http://schemas.openxmlformats.org/officeDocument/2006/relationships/hyperlink" Target="https://www.khmertimeskh.com/50780791/all-schools-in-phnom-penh-and-kandal-ordered-closed-for-two-weeks/" TargetMode="External"/><Relationship Id="rId167" Type="http://schemas.openxmlformats.org/officeDocument/2006/relationships/hyperlink" Target="https://www.phnompenhpost.com/national/vaccination-drive-children-may-see-schools-reopen-soon" TargetMode="External"/><Relationship Id="rId166" Type="http://schemas.openxmlformats.org/officeDocument/2006/relationships/hyperlink" Target="https://africa21digital.com/2020/09/30/presidente-de-cabo-verde-pede-esforco-adicional-para-reduzir-contagio-na-praia/" TargetMode="External"/><Relationship Id="rId161" Type="http://schemas.openxmlformats.org/officeDocument/2006/relationships/hyperlink" Target="https://www.asemana.publ.cv/?Covid-19-Salas-de-aula-em-Cabo-Verde-obrigadas-a-fechar-com-dois-casos" TargetMode="External"/><Relationship Id="rId160" Type="http://schemas.openxmlformats.org/officeDocument/2006/relationships/hyperlink" Target="https://inforpress.cv/covid-19-resumption-of-classes-teachers-unions-consider-e-learning-impractical-in-cabo-verde/" TargetMode="External"/><Relationship Id="rId159" Type="http://schemas.openxmlformats.org/officeDocument/2006/relationships/hyperlink" Target="https://www.sapo.pt/noticias/atualidade/cabo-verde-a-espera-que-reabertura-das_5fa00b1783fc1024621e3326" TargetMode="External"/><Relationship Id="rId154" Type="http://schemas.openxmlformats.org/officeDocument/2006/relationships/hyperlink" Target="https://www.ei-ie.org/en/detail/16770/burkina-faso-health-and-safety-issues-to-be-addressed-before-schools-reopen" TargetMode="External"/><Relationship Id="rId396" Type="http://schemas.openxmlformats.org/officeDocument/2006/relationships/hyperlink" Target="https://www.education.gov.gy/web/" TargetMode="External"/><Relationship Id="rId153" Type="http://schemas.openxmlformats.org/officeDocument/2006/relationships/hyperlink" Target="https://www.laborpresse.net/burkina-faso-calendrier-scolaire-2020-2021/" TargetMode="External"/><Relationship Id="rId395" Type="http://schemas.openxmlformats.org/officeDocument/2006/relationships/hyperlink" Target="https://www.education.gov.gy/web/index.php/mediacenter/external-sources/item/6022-min-manickchand-pleased-as-students-start-first-day-of-virtual-sessions" TargetMode="External"/><Relationship Id="rId152" Type="http://schemas.openxmlformats.org/officeDocument/2006/relationships/hyperlink" Target="https://www.bnr.bg/en/post/101267642/bulgaria-s-schools-to-reopen-only-for-end-of-school-year-exams" TargetMode="External"/><Relationship Id="rId394" Type="http://schemas.openxmlformats.org/officeDocument/2006/relationships/hyperlink" Target="https://www.caribbeannationalweekly.com/caribbean-breaking-news-featured/guyana-schools-to-remain-closed-until-new-term/" TargetMode="External"/><Relationship Id="rId151" Type="http://schemas.openxmlformats.org/officeDocument/2006/relationships/hyperlink" Target="https://ec.europa.eu/regional_policy/en/newsroom/news/2020/05/22-05-2020-extra-cash-for-covid-19-measures-in-bulgaria" TargetMode="External"/><Relationship Id="rId393" Type="http://schemas.openxmlformats.org/officeDocument/2006/relationships/hyperlink" Target="https://news.yahoo.com/leone-schools-reopen-six-months-143412099.html" TargetMode="External"/><Relationship Id="rId158" Type="http://schemas.openxmlformats.org/officeDocument/2006/relationships/hyperlink" Target="https://www.facebook.com/ministerio.educacao/posts/4179440132142604" TargetMode="External"/><Relationship Id="rId157" Type="http://schemas.openxmlformats.org/officeDocument/2006/relationships/hyperlink" Target="https://www.dandc.eu/en/article/burundis-schools-stay-open-during-pandemic-keeping-distance-not-mandatory" TargetMode="External"/><Relationship Id="rId399" Type="http://schemas.openxmlformats.org/officeDocument/2006/relationships/hyperlink" Target="https://www.haitilibre.com/en/news-34057-haiti-flash-school-calendar-2021-2022-official.html" TargetMode="External"/><Relationship Id="rId156" Type="http://schemas.openxmlformats.org/officeDocument/2006/relationships/hyperlink" Target="https://www.facebook.com/ministereduc.burkina/" TargetMode="External"/><Relationship Id="rId398" Type="http://schemas.openxmlformats.org/officeDocument/2006/relationships/hyperlink" Target="https://guyanachronicle.com/2020/07/23/schools-could-re-open-in-september/" TargetMode="External"/><Relationship Id="rId155" Type="http://schemas.openxmlformats.org/officeDocument/2006/relationships/hyperlink" Target="https://www.globalpartnership.org/where-we-work/burkina-faso" TargetMode="External"/><Relationship Id="rId397" Type="http://schemas.openxmlformats.org/officeDocument/2006/relationships/hyperlink" Target="https://www.facebook.com/MinistryOfEducationGuyana/" TargetMode="External"/><Relationship Id="rId808" Type="http://schemas.openxmlformats.org/officeDocument/2006/relationships/hyperlink" Target="https://www.minedu.sk/minister-skolstva-spusta-celoslovensku-kampan-spolu-so-zriadovatelmi-skol-apeluje-za-otvorene-skoly/" TargetMode="External"/><Relationship Id="rId807" Type="http://schemas.openxmlformats.org/officeDocument/2006/relationships/hyperlink" Target="https://www.thedailyherald.sx/islands/rodolphe-samuel-schools-to-open-on-august-10-philipsburg-primary-and-secondary-schools-will-reopen-as-scheduled-on-august-10-for-the-2020-2021-school-year-this-was-confirmed-by-the-minister-of-education-culture-youth-and-sport-ecys-rodolphe-samuel-during-the-live-virtual-council-of-ministers-press-briefing-on-wednesday-the-minister-assured-that-schools-will-reopen-as-education-has-to-continue-when" TargetMode="External"/><Relationship Id="rId806" Type="http://schemas.openxmlformats.org/officeDocument/2006/relationships/hyperlink" Target="http://www.sintmaartengov.org/PressReleases/Pages/Minister-of-Education-Back-To-School-Advice.aspx" TargetMode="External"/><Relationship Id="rId805" Type="http://schemas.openxmlformats.org/officeDocument/2006/relationships/hyperlink" Target="https://www.healthcouncil.nl/documents/advisory-reports/2020/11/19/covid-19-vaccination-strategies" TargetMode="External"/><Relationship Id="rId809" Type="http://schemas.openxmlformats.org/officeDocument/2006/relationships/hyperlink" Target="https://spectator.sme.sk/c/22560478/when-will-i-get-my-covid-vaccine-faqs-about-vaccination-in-slovakia.html" TargetMode="External"/><Relationship Id="rId800" Type="http://schemas.openxmlformats.org/officeDocument/2006/relationships/hyperlink" Target="https://www.facebook.com/Ministry-of-Basic-and-Senior-Secondary-Education-SL-1410711375879238" TargetMode="External"/><Relationship Id="rId804" Type="http://schemas.openxmlformats.org/officeDocument/2006/relationships/hyperlink" Target="http://www.sintmaartengov.org/students/Pages/School-Vacation-Days.aspx" TargetMode="External"/><Relationship Id="rId803" Type="http://schemas.openxmlformats.org/officeDocument/2006/relationships/hyperlink" Target="https://www.vaccine.gov.sg/faq" TargetMode="External"/><Relationship Id="rId802" Type="http://schemas.openxmlformats.org/officeDocument/2006/relationships/hyperlink" Target="https://www.moe.gov.sg/news/press-releases/20210614-arrangements-for-schools-and-institutes-of-higher-learning-under-phase-3-heightened-alert" TargetMode="External"/><Relationship Id="rId801" Type="http://schemas.openxmlformats.org/officeDocument/2006/relationships/hyperlink" Target="https://theorganiser.net/sierra-leone/1753-schools-are-scheduled-to-re-open-on-sept-15-and-oct-5-2020-in-sierra-leone-post-covid-19" TargetMode="External"/><Relationship Id="rId40" Type="http://schemas.openxmlformats.org/officeDocument/2006/relationships/hyperlink" Target="https://www.ea.aw/pages/wp-content/uploads/v/vakantie/2021-2022-vakantierooster-atv-onderwijspersoneel.pdf" TargetMode="External"/><Relationship Id="rId42" Type="http://schemas.openxmlformats.org/officeDocument/2006/relationships/hyperlink" Target="https://www.government.aw/news/news_47033/item/the-new-normal-allows-for-reopening-of-schools-infection-among-children-is-very-limited_49681.html" TargetMode="External"/><Relationship Id="rId41" Type="http://schemas.openxmlformats.org/officeDocument/2006/relationships/hyperlink" Target="https://www.government.aw/news/news_47033/item/aruba-deliberating-with-the-netherlands-to-receive-the-covid-19-vaccine_55293.html" TargetMode="External"/><Relationship Id="rId44" Type="http://schemas.openxmlformats.org/officeDocument/2006/relationships/hyperlink" Target="https://www.abc.net.au/news/2021-08-09/covid-in-schools-how-risky-are-they-when-delta-circulates/100359556" TargetMode="External"/><Relationship Id="rId43" Type="http://schemas.openxmlformats.org/officeDocument/2006/relationships/hyperlink" Target="https://www.facebook.com/educationaruba/" TargetMode="External"/><Relationship Id="rId46" Type="http://schemas.openxmlformats.org/officeDocument/2006/relationships/hyperlink" Target="https://www.health.gov.au/sites/default/files/documents/2020/11/atagi-preliminary-advice-on-general-principles-to-guide-the-prioritisation-of-target-populations-in-a-covid-19-vaccination-program-in-australia_0.pdf" TargetMode="External"/><Relationship Id="rId45" Type="http://schemas.openxmlformats.org/officeDocument/2006/relationships/hyperlink" Target="https://www.wsws.org/en/articles/2020/09/09/schl-a09.html" TargetMode="External"/><Relationship Id="rId509" Type="http://schemas.openxmlformats.org/officeDocument/2006/relationships/hyperlink" Target="https://asia.nikkei.com/Spotlight/Coronavirus/South-Korea-to-begin-COVID-vaccinations-for-general-public-in-Q3" TargetMode="External"/><Relationship Id="rId508" Type="http://schemas.openxmlformats.org/officeDocument/2006/relationships/hyperlink" Target="https://www.koreatimes.co.kr/www/nation/2020/06/113_291623.html" TargetMode="External"/><Relationship Id="rId503" Type="http://schemas.openxmlformats.org/officeDocument/2006/relationships/hyperlink" Target="https://www.dailynk.com/english/north-korean-students-start-new-school-semester-april-1-at-home/" TargetMode="External"/><Relationship Id="rId745" Type="http://schemas.openxmlformats.org/officeDocument/2006/relationships/hyperlink" Target="https://www.ei-ie.org/en/detail/16740/poland-union-fighting-to-reduce-challenges-posed-by-covid-19-crisis" TargetMode="External"/><Relationship Id="rId987" Type="http://schemas.openxmlformats.org/officeDocument/2006/relationships/hyperlink" Target="https://www.facebook.com/moetvanuatu/" TargetMode="External"/><Relationship Id="rId502" Type="http://schemas.openxmlformats.org/officeDocument/2006/relationships/hyperlink" Target="https://www.facebook.com/moekiribati/" TargetMode="External"/><Relationship Id="rId744" Type="http://schemas.openxmlformats.org/officeDocument/2006/relationships/hyperlink" Target="https://www.gov.pl/web/edukacja-i-nauka/kalendarz-roku-szkolnego-20212022" TargetMode="External"/><Relationship Id="rId986" Type="http://schemas.openxmlformats.org/officeDocument/2006/relationships/hyperlink" Target="https://www.globalpartnership.org/sites/default/files/document/file/2020-06-approval-letter-for-covid-19-accelerated-funding-for-vanuatu_0.pdf" TargetMode="External"/><Relationship Id="rId501" Type="http://schemas.openxmlformats.org/officeDocument/2006/relationships/hyperlink" Target="https://www.moe.gov.ki/" TargetMode="External"/><Relationship Id="rId743" Type="http://schemas.openxmlformats.org/officeDocument/2006/relationships/hyperlink" Target="https://www.rappler.com/nation/filipino-students-back-to-school-during-coronavirus-pandemic-october-5-2020" TargetMode="External"/><Relationship Id="rId985" Type="http://schemas.openxmlformats.org/officeDocument/2006/relationships/hyperlink" Target="https://publicholidays.asia/wp-content/uploads/2020/12/Vanuatu_SchoolHolidays_2021.jpg" TargetMode="External"/><Relationship Id="rId500" Type="http://schemas.openxmlformats.org/officeDocument/2006/relationships/hyperlink" Target="https://drive.google.com/file/d/1jSyX7qVdJ2dOeMHBxHHAemgb5jeiaaZL/view" TargetMode="External"/><Relationship Id="rId742" Type="http://schemas.openxmlformats.org/officeDocument/2006/relationships/hyperlink" Target="https://thediplomat.com/2020/08/are-schools-in-the-philippines-ready-to-open-in-a-pandemic/" TargetMode="External"/><Relationship Id="rId984" Type="http://schemas.openxmlformats.org/officeDocument/2006/relationships/hyperlink" Target="https://www.facebook.com/uzedu/" TargetMode="External"/><Relationship Id="rId507" Type="http://schemas.openxmlformats.org/officeDocument/2006/relationships/hyperlink" Target="https://www.cnn.com/2020/05/29/asia/south-korea-coronavirus-shuts-down-again-intl/index.html" TargetMode="External"/><Relationship Id="rId749" Type="http://schemas.openxmlformats.org/officeDocument/2006/relationships/hyperlink" Target="https://dre.pt/application/conteudo/137261501" TargetMode="External"/><Relationship Id="rId506" Type="http://schemas.openxmlformats.org/officeDocument/2006/relationships/hyperlink" Target="https://crisis24.garda.com/insights/news-alerts/wip10011750650/south-korea-officials-expand-covid-19-restrictions-nationwide-through-jan-17-covid-19-test-required-for-inbound-foreigners-from-jan-8-update-49" TargetMode="External"/><Relationship Id="rId748" Type="http://schemas.openxmlformats.org/officeDocument/2006/relationships/hyperlink" Target="https://www.politico.eu/article/despite-coronavirus-fears-poland-goes-all-in-on-re-opening-schools/" TargetMode="External"/><Relationship Id="rId505" Type="http://schemas.openxmlformats.org/officeDocument/2006/relationships/hyperlink" Target="https://www.reuters.com/article/us-health-coronavirus-northkorea/north-korea-reopens-schools-but-stays-on-guard-against-covid-19-threat-who-idUSKBN2425AS" TargetMode="External"/><Relationship Id="rId747" Type="http://schemas.openxmlformats.org/officeDocument/2006/relationships/hyperlink" Target="https://www.ei-ie.org/en/detail/16740/poland-union-fighting-to-reduce-challenges-posed-by-covid-19-crisis" TargetMode="External"/><Relationship Id="rId989" Type="http://schemas.openxmlformats.org/officeDocument/2006/relationships/hyperlink" Target="https://www.swissinfo.ch/spa/coronavirus-venezuela_maduro-prev%C3%A9-la-vuelta-a-las-clases-presenciales-en-venezuela-para-octubre/46649788" TargetMode="External"/><Relationship Id="rId504" Type="http://schemas.openxmlformats.org/officeDocument/2006/relationships/hyperlink" Target="https://www-washingtonpost-com.ezp-prod1.hul.harvard.edu/world/asia_pacific/north-korea-to-reopen-schools-trade-with-china-as-coronavirus-threat-recedes/2020/06/02/2f5229f8-a4a3-11ea-898e-b21b9a83f792_story.html" TargetMode="External"/><Relationship Id="rId746" Type="http://schemas.openxmlformats.org/officeDocument/2006/relationships/hyperlink" Target="https://www.dw.com/en/queue-jumping-celebs-boost-polish-coronavirus-vaccine-interest/a-56364446" TargetMode="External"/><Relationship Id="rId988" Type="http://schemas.openxmlformats.org/officeDocument/2006/relationships/hyperlink" Target="https://dailypost.vu/news/schools-to-reopen-on-monday/article_cfa93a5c-988e-11ea-83d7-ef516c7acc10.html" TargetMode="External"/><Relationship Id="rId48" Type="http://schemas.openxmlformats.org/officeDocument/2006/relationships/hyperlink" Target="https://qed.qld.gov.au/about-us/news-and-media/novel-coronavirus/covid-19-operating-guidelines-for-queensland-state-schools" TargetMode="External"/><Relationship Id="rId47" Type="http://schemas.openxmlformats.org/officeDocument/2006/relationships/hyperlink" Target="https://theconversation.com/coronavirus-and-university-reforms-put-at-risk-australias-research-gains-of-the-last-15-years-141452" TargetMode="External"/><Relationship Id="rId49" Type="http://schemas.openxmlformats.org/officeDocument/2006/relationships/hyperlink" Target="https://www.wa.gov.au/organisation/department-of-the-premier-and-cabinet/covid-19-coronavirus-education-and-family-advice" TargetMode="External"/><Relationship Id="rId741" Type="http://schemas.openxmlformats.org/officeDocument/2006/relationships/hyperlink" Target="https://business.inquirer.net/297470/big-cuts-in-infra-education-budgets-to-fund-covid-19-dole-outs-medical-response" TargetMode="External"/><Relationship Id="rId983" Type="http://schemas.openxmlformats.org/officeDocument/2006/relationships/hyperlink" Target="http://www.xinhuanet.com/english/2020-12/23/c_139611454.htm" TargetMode="External"/><Relationship Id="rId740" Type="http://schemas.openxmlformats.org/officeDocument/2006/relationships/hyperlink" Target="https://doh.gov.ph/faqs/vaccines" TargetMode="External"/><Relationship Id="rId982" Type="http://schemas.openxmlformats.org/officeDocument/2006/relationships/hyperlink" Target="https://akipress.com/news:661871:Universities_in_Uzbekistan_to_start_on-campus_classes/" TargetMode="External"/><Relationship Id="rId981" Type="http://schemas.openxmlformats.org/officeDocument/2006/relationships/hyperlink" Target="https://en.mercopress.com/2020/05/22/all-uruguayan-students-will-be-back-in-school-by-the-end-of-june-in-a-three-stage-calendar" TargetMode="External"/><Relationship Id="rId980" Type="http://schemas.openxmlformats.org/officeDocument/2006/relationships/hyperlink" Target="https://blogs.iadb.org/educacion/en/uruguayreopening/" TargetMode="External"/><Relationship Id="rId31" Type="http://schemas.openxmlformats.org/officeDocument/2006/relationships/hyperlink" Target="https://www.reuters.com/world/americas/argentina-partially-reopens-it-approaches-5-mln-covid-19-cases-2021-08-06/" TargetMode="External"/><Relationship Id="rId30" Type="http://schemas.openxmlformats.org/officeDocument/2006/relationships/hyperlink" Target="https://planipolis.iiep.unesco.org/sites/planipolis/files/ressources/antigua_coronavirus-protocol-moest-13-02-2020.pdf.pdf" TargetMode="External"/><Relationship Id="rId33" Type="http://schemas.openxmlformats.org/officeDocument/2006/relationships/hyperlink" Target="https://www.reuters.com/article/us-health-coronavirus-argentina-vaccine/argentina-begins-covid-vaccination-drive-with-russias-sputnik-v-idUSKBN28Y1GV" TargetMode="External"/><Relationship Id="rId32" Type="http://schemas.openxmlformats.org/officeDocument/2006/relationships/hyperlink" Target="https://www.ei-ie.org/en/detail/16694/argentina-%E2%80%9Cseguimos-educando%E2%80%9D-an-initiative-to-combat-the-crisis" TargetMode="External"/><Relationship Id="rId35" Type="http://schemas.openxmlformats.org/officeDocument/2006/relationships/hyperlink" Target="https://www.batimes.com.ar/news/economy/trotta-believes-that-the-class-would-take-place-in-august.phtml" TargetMode="External"/><Relationship Id="rId34" Type="http://schemas.openxmlformats.org/officeDocument/2006/relationships/hyperlink" Target="https://www.france24.com/en/20201013-schools-in-argentine-capital-begin-cautious-reopening" TargetMode="External"/><Relationship Id="rId739" Type="http://schemas.openxmlformats.org/officeDocument/2006/relationships/hyperlink" Target="https://www.ei-ie.org/en/detail/16677/philippines-the-alliance-of-concerned-teachers-urges-government-to-increase-support-to-the-millions-affected-by-the-covid-19-outbreak" TargetMode="External"/><Relationship Id="rId734" Type="http://schemas.openxmlformats.org/officeDocument/2006/relationships/hyperlink" Target="https://www.gob.pe/institucion/minedu/noticias/510144-ministro-cadillo-la-prioridad-es-el-retorno-a-clases" TargetMode="External"/><Relationship Id="rId976" Type="http://schemas.openxmlformats.org/officeDocument/2006/relationships/hyperlink" Target="https://www.cnn.com/interactive/2020/health/coronavirus-schools-reopening/" TargetMode="External"/><Relationship Id="rId733" Type="http://schemas.openxmlformats.org/officeDocument/2006/relationships/hyperlink" Target="https://www.pagina12.com.ar/262429-en-paraguay-no-se-abren-las-aulas-hasta-diciembre" TargetMode="External"/><Relationship Id="rId975" Type="http://schemas.openxmlformats.org/officeDocument/2006/relationships/hyperlink" Target="https://www.theguardian.com/world/2020/aug/11/covid-19-coronavirus-us-cities-budget-cuts" TargetMode="External"/><Relationship Id="rId732" Type="http://schemas.openxmlformats.org/officeDocument/2006/relationships/hyperlink" Target="https://www.facebook.com/MECDigital/" TargetMode="External"/><Relationship Id="rId974" Type="http://schemas.openxmlformats.org/officeDocument/2006/relationships/hyperlink" Target="https://www.edweek.org/policy-politics/where-teachers-are-eligible-for-the-covid-19-vaccine/2021/01" TargetMode="External"/><Relationship Id="rId731" Type="http://schemas.openxmlformats.org/officeDocument/2006/relationships/hyperlink" Target="https://nacla.org/news/2020/04/23/covid-19-change-paraguay" TargetMode="External"/><Relationship Id="rId973" Type="http://schemas.openxmlformats.org/officeDocument/2006/relationships/hyperlink" Target="https://www.jacobinmag.com/2020/08/chicago-teachers-strike-covid-19" TargetMode="External"/><Relationship Id="rId738" Type="http://schemas.openxmlformats.org/officeDocument/2006/relationships/hyperlink" Target="https://www.rappler.com/schools-opening-philippines" TargetMode="External"/><Relationship Id="rId737" Type="http://schemas.openxmlformats.org/officeDocument/2006/relationships/hyperlink" Target="https://laley.pe/art/9926/de-regreso-al-colegio-una-retrospectiva-a-las-principales-medidas-sobre-servicios-educativos-en-el-marco-de-la-covid-19" TargetMode="External"/><Relationship Id="rId979" Type="http://schemas.openxmlformats.org/officeDocument/2006/relationships/hyperlink" Target="https://guruguay.com/uruguay-covid-vaccine-plan/" TargetMode="External"/><Relationship Id="rId736" Type="http://schemas.openxmlformats.org/officeDocument/2006/relationships/hyperlink" Target="https://ellibero.cl/actualidad/efecto-covid-en-educacion-la-migracion-de-colegios-privados-al-sector-publico/" TargetMode="External"/><Relationship Id="rId978" Type="http://schemas.openxmlformats.org/officeDocument/2006/relationships/hyperlink" Target="https://www.telesurenglish.net/news/uruguay-teachers-union-to-strike-against-governments-bill-20200623-0009.html" TargetMode="External"/><Relationship Id="rId735" Type="http://schemas.openxmlformats.org/officeDocument/2006/relationships/hyperlink" Target="https://andina.pe/ingles/noticia-peru-health-personnel-to-have-priority-in-first-vaccination-against-covid19-828962.aspx" TargetMode="External"/><Relationship Id="rId977" Type="http://schemas.openxmlformats.org/officeDocument/2006/relationships/hyperlink" Target="https://reliefweb.int/sites/reliefweb.int/files/resources/Update%2322_final%20version_ingl%C3%A9s%2008-03-2021.pdf" TargetMode="External"/><Relationship Id="rId37" Type="http://schemas.openxmlformats.org/officeDocument/2006/relationships/hyperlink" Target="https://www.azatutyun.am/a/30984409.html" TargetMode="External"/><Relationship Id="rId36" Type="http://schemas.openxmlformats.org/officeDocument/2006/relationships/hyperlink" Target="https://iravaban.net/342558.html" TargetMode="External"/><Relationship Id="rId39" Type="http://schemas.openxmlformats.org/officeDocument/2006/relationships/hyperlink" Target="https://en.armradio.am/2020/04/27/armenia-not-to-reopen-schools-and-universities-this-year/" TargetMode="External"/><Relationship Id="rId38" Type="http://schemas.openxmlformats.org/officeDocument/2006/relationships/hyperlink" Target="https://massispost.com/2020/08/schools-in-armenia-to-reopen-on-september-15/" TargetMode="External"/><Relationship Id="rId730" Type="http://schemas.openxmlformats.org/officeDocument/2006/relationships/hyperlink" Target="https://www.unicef.org/lac/en/media/14241/file" TargetMode="External"/><Relationship Id="rId972" Type="http://schemas.openxmlformats.org/officeDocument/2006/relationships/hyperlink" Target="https://www.usatoday.com/story/news/2021/08/17/back-school-thousands-students-quarantine-schools-shutting-down/8174088002/" TargetMode="External"/><Relationship Id="rId971" Type="http://schemas.openxmlformats.org/officeDocument/2006/relationships/hyperlink" Target="https://www.bbc.com/news/uk-scotland-53581785" TargetMode="External"/><Relationship Id="rId970" Type="http://schemas.openxmlformats.org/officeDocument/2006/relationships/hyperlink" Target="https://www.bbc.com/news/education-51643556" TargetMode="External"/><Relationship Id="rId20" Type="http://schemas.openxmlformats.org/officeDocument/2006/relationships/hyperlink" Target="https://twitter.com/estervilarrubla?lang=en" TargetMode="External"/><Relationship Id="rId22" Type="http://schemas.openxmlformats.org/officeDocument/2006/relationships/hyperlink" Target="https://www.jornaldeangola.ao/ao/noticias/fim-do-ano-lectivo-e-no-dia-30-de-junho/" TargetMode="External"/><Relationship Id="rId21" Type="http://schemas.openxmlformats.org/officeDocument/2006/relationships/hyperlink" Target="https://www.govern.ad/educacio-i-ensenyament-superior/item/11606-educacio-fa-un-balanc-positiu-de-la-primera-setmana-de-retorn-a-les-escoles" TargetMode="External"/><Relationship Id="rId24" Type="http://schemas.openxmlformats.org/officeDocument/2006/relationships/hyperlink" Target="https://www.verangola.net/va/en/072020/Training/20779/Teachers-say-pandemic-has-uncovered-weaknesses-in-schools.htm" TargetMode="External"/><Relationship Id="rId23" Type="http://schemas.openxmlformats.org/officeDocument/2006/relationships/hyperlink" Target="http://www.angop.ao/angola/en_us/noticias/educacao/2020/6/27/Covid-Resumption-school-classes-only-with-Health-Ministry-approval,16de09b1-9a26-4bc4-9232-64a6c08b09f7.html" TargetMode="External"/><Relationship Id="rId525" Type="http://schemas.openxmlformats.org/officeDocument/2006/relationships/hyperlink" Target="https://edu.gov.kg/kg/news/chjd-btrchlr-artykchylyk-attestatyna-test-tapshyryp-zhatyshat/" TargetMode="External"/><Relationship Id="rId767" Type="http://schemas.openxmlformats.org/officeDocument/2006/relationships/hyperlink" Target="http://www.consultant.ru/document/cons_doc_LAW_360062/" TargetMode="External"/><Relationship Id="rId524" Type="http://schemas.openxmlformats.org/officeDocument/2006/relationships/hyperlink" Target="https://moderndiplomacy.eu/2020/06/15/kyrgyz-republic-to-enhance-quality-of-education-with-world-bank-financing/" TargetMode="External"/><Relationship Id="rId766" Type="http://schemas.openxmlformats.org/officeDocument/2006/relationships/hyperlink" Target="https://www.reuters.com/article/health-coronavirus-russia-vaccination/moscow-rolls-out-sputnik-v-covid-19-vaccine-to-most-exposed-groups-idUSKBN28F09G" TargetMode="External"/><Relationship Id="rId523" Type="http://schemas.openxmlformats.org/officeDocument/2006/relationships/hyperlink" Target="http://med.kg/en/news/3887-covid-19-vaccination.html" TargetMode="External"/><Relationship Id="rId765" Type="http://schemas.openxmlformats.org/officeDocument/2006/relationships/hyperlink" Target="https://www.themoscowtimes.com/2021/09/01/russian-schoolchildren-return-to-school-on-day-of-knowledge-a74945" TargetMode="External"/><Relationship Id="rId522" Type="http://schemas.openxmlformats.org/officeDocument/2006/relationships/hyperlink" Target="https://akipress.com/news:661859:Academic_year_to_start_in_Kyrgyzstan_since_September_15/" TargetMode="External"/><Relationship Id="rId764" Type="http://schemas.openxmlformats.org/officeDocument/2006/relationships/hyperlink" Target="https://gandhara.rferl.org/a/back-to-school-amid-the-covid-19-pandemic/30840488.html" TargetMode="External"/><Relationship Id="rId529" Type="http://schemas.openxmlformats.org/officeDocument/2006/relationships/hyperlink" Target="https://www.globalpartnership.org/news/lao-pdr-gets-additional-funding-mitigate-impact-covid-19-education" TargetMode="External"/><Relationship Id="rId528" Type="http://schemas.openxmlformats.org/officeDocument/2006/relationships/hyperlink" Target="https://www.unicef.org/laos/stories/op-ed-shedding-light-covid-19-vaccine" TargetMode="External"/><Relationship Id="rId527" Type="http://schemas.openxmlformats.org/officeDocument/2006/relationships/hyperlink" Target="http://www.moes.edu.la/moes/media/arisoft/pdfjs/web/viewer.html?file=http%3A%2F%2Fwww.moes.edu.la%2Fmoes%2Fimages%2Fnotice%2F1554.pdf" TargetMode="External"/><Relationship Id="rId769" Type="http://schemas.openxmlformats.org/officeDocument/2006/relationships/hyperlink" Target="http://www.xinhuanet.com/english/2021-07/02/c_1310040214.htm" TargetMode="External"/><Relationship Id="rId526" Type="http://schemas.openxmlformats.org/officeDocument/2006/relationships/hyperlink" Target="https://www.rferl.org/a/world-education-schools-children-covid/30814745.html" TargetMode="External"/><Relationship Id="rId768" Type="http://schemas.openxmlformats.org/officeDocument/2006/relationships/hyperlink" Target="https://www.themoscowtimes.com/2020/09/01/russian-schools-reopen-as-coronavirus-cases-climb-a71301" TargetMode="External"/><Relationship Id="rId26" Type="http://schemas.openxmlformats.org/officeDocument/2006/relationships/hyperlink" Target="https://antiguaobserver.com/final-decision-on-the-opening-of-schools-still-pending/" TargetMode="External"/><Relationship Id="rId25" Type="http://schemas.openxmlformats.org/officeDocument/2006/relationships/hyperlink" Target="http://jornaldeangola.sapo.ao/sociedade/docentes-e-estudantes-chamados-a-colaborar-em-tempo-de-pandemia" TargetMode="External"/><Relationship Id="rId28" Type="http://schemas.openxmlformats.org/officeDocument/2006/relationships/hyperlink" Target="https://covid19.gov.ag/2020/09/15/2020-2021-september-moest-reopening-of-school-phase-ii-protocol-plan/" TargetMode="External"/><Relationship Id="rId27" Type="http://schemas.openxmlformats.org/officeDocument/2006/relationships/hyperlink" Target="http://abstvradio.com/school-reopening-prep/" TargetMode="External"/><Relationship Id="rId521" Type="http://schemas.openxmlformats.org/officeDocument/2006/relationships/hyperlink" Target="https://english.alarabiya.net/en/News/gulf/2020/03/19/Coronavirus-Kuwait-extends-schools-suspension-till-August-4" TargetMode="External"/><Relationship Id="rId763" Type="http://schemas.openxmlformats.org/officeDocument/2006/relationships/hyperlink" Target="https://www.reuters.com/article/health-coronavirus-romania/romanian-president-says-schools-to-stay-closed-for-current-academic-year-idUSL2N2CF09A" TargetMode="External"/><Relationship Id="rId29" Type="http://schemas.openxmlformats.org/officeDocument/2006/relationships/hyperlink" Target="https://ab.gov.ag/pdf/MOEST_Return_to_instruction.pdf" TargetMode="External"/><Relationship Id="rId520" Type="http://schemas.openxmlformats.org/officeDocument/2006/relationships/hyperlink" Target="https://www.moe.edu.kw/news" TargetMode="External"/><Relationship Id="rId762" Type="http://schemas.openxmlformats.org/officeDocument/2006/relationships/hyperlink" Target="https://vaccinare-covid.gov.ro/vaccinarea-sars-cov-2/procesul-de-vaccinare-in-romania/" TargetMode="External"/><Relationship Id="rId761" Type="http://schemas.openxmlformats.org/officeDocument/2006/relationships/hyperlink" Target="https://www.edu.ro/ordinul-ministrului-educa%C8%9Biei-%C8%99i-cercet%C4%83rii-nr-31252020-privind-structura-anului-%C8%99colar-2020-2021" TargetMode="External"/><Relationship Id="rId760" Type="http://schemas.openxmlformats.org/officeDocument/2006/relationships/hyperlink" Target="https://www.iloveqatar.net/coronavirus/news/phase-4-schools-reopening-qatar" TargetMode="External"/><Relationship Id="rId11" Type="http://schemas.openxmlformats.org/officeDocument/2006/relationships/hyperlink" Target="https://www.wvnstv.com/community/health/algeria-starts-covid-19-vaccination-drive-with-russian-shots/" TargetMode="External"/><Relationship Id="rId10" Type="http://schemas.openxmlformats.org/officeDocument/2006/relationships/hyperlink" Target="http://www.aps.dz/regions/109431-bem-bonnes-conditions-organisationnelles-au-premier-jour" TargetMode="External"/><Relationship Id="rId13" Type="http://schemas.openxmlformats.org/officeDocument/2006/relationships/hyperlink" Target="https://www.samoanews.com/local-news/public-school-opening-set-august-23" TargetMode="External"/><Relationship Id="rId12" Type="http://schemas.openxmlformats.org/officeDocument/2006/relationships/hyperlink" Target="https://www.facebook.com/EducationAlgerie/" TargetMode="External"/><Relationship Id="rId519" Type="http://schemas.openxmlformats.org/officeDocument/2006/relationships/hyperlink" Target="https://www.arabtimesonline.com/news/more-than-kd-400-million-deducted-from-moe-budget/" TargetMode="External"/><Relationship Id="rId514" Type="http://schemas.openxmlformats.org/officeDocument/2006/relationships/hyperlink" Target="https://www.researchgate.net/publication/342820450_The_impact_of_COVID-19_pandemic_on_the_Kosovo_budget" TargetMode="External"/><Relationship Id="rId756" Type="http://schemas.openxmlformats.org/officeDocument/2006/relationships/hyperlink" Target="https://www.edu.gov.qa/Documents/AcademicCalendar/2021-2022%20School%20Year%20Calendar.pdf" TargetMode="External"/><Relationship Id="rId998" Type="http://schemas.openxmlformats.org/officeDocument/2006/relationships/hyperlink" Target="https://www.aljazeera.com/news/2021/2/27/palestine-west-bank-schools" TargetMode="External"/><Relationship Id="rId513" Type="http://schemas.openxmlformats.org/officeDocument/2006/relationships/hyperlink" Target="https://www.rferl.org/a/kosovo-schools-delay-covid/31433978.html" TargetMode="External"/><Relationship Id="rId755" Type="http://schemas.openxmlformats.org/officeDocument/2006/relationships/hyperlink" Target="https://blogs.edweek.org/edweek/campaign-k-12/2020/07/COVID-19-aid-restricts-education-department-puerto-rico.html" TargetMode="External"/><Relationship Id="rId997" Type="http://schemas.openxmlformats.org/officeDocument/2006/relationships/hyperlink" Target="https://viconsortium.com/vi-education/virgin-islands-education-commissioner-officials-still-weighing-final-plan-for-school-reopening-says-100-percent-online-learning-is-last-option" TargetMode="External"/><Relationship Id="rId512" Type="http://schemas.openxmlformats.org/officeDocument/2006/relationships/hyperlink" Target="https://www.forbes.com/sites/tommybeer/2020/05/25/6-year-old-tests-positive-for-coronavirus-complicating-south-koreas-school-reopening-plans/" TargetMode="External"/><Relationship Id="rId754" Type="http://schemas.openxmlformats.org/officeDocument/2006/relationships/hyperlink" Target="https://states.aarp.org/puerto-rico/covid-19-vaccine-distribution" TargetMode="External"/><Relationship Id="rId996" Type="http://schemas.openxmlformats.org/officeDocument/2006/relationships/hyperlink" Target="https://www.covid19usvi.com/sites/default/files/2020-2021%20Reopening%20of%20Schools.pdf" TargetMode="External"/><Relationship Id="rId511" Type="http://schemas.openxmlformats.org/officeDocument/2006/relationships/hyperlink" Target="https://www.tribuneindia.com/news/world/south-korea-reopens-schools-reports-38-new-covid-19-cases-96204" TargetMode="External"/><Relationship Id="rId753" Type="http://schemas.openxmlformats.org/officeDocument/2006/relationships/hyperlink" Target="http://de.pr.gov/calendario/?fbclid=IwAR3XhTsa_0t2_3DcUZYDSiEvrO2mtu6vHfMH2_DjhJw_wX9kWG0-omD8CfQ" TargetMode="External"/><Relationship Id="rId995" Type="http://schemas.openxmlformats.org/officeDocument/2006/relationships/hyperlink" Target="https://www.vi.gov/governor-bryan-delivers-fy-2021-executive-budget-proposal/" TargetMode="External"/><Relationship Id="rId518" Type="http://schemas.openxmlformats.org/officeDocument/2006/relationships/hyperlink" Target="https://www.arabnews.com/node/1782146/middle-east" TargetMode="External"/><Relationship Id="rId517" Type="http://schemas.openxmlformats.org/officeDocument/2006/relationships/hyperlink" Target="https://gulfnews.com/world/gulf/kuwait/kuwait-private-schools-to-reopen-for-in-person-classes-on-september-27-1.81531889" TargetMode="External"/><Relationship Id="rId759" Type="http://schemas.openxmlformats.org/officeDocument/2006/relationships/hyperlink" Target="https://twitter.com/Qatar_edu" TargetMode="External"/><Relationship Id="rId516" Type="http://schemas.openxmlformats.org/officeDocument/2006/relationships/hyperlink" Target="https://gandhara.rferl.org/a/back-to-school-amid-the-covid-19-pandemic/30840488.html" TargetMode="External"/><Relationship Id="rId758" Type="http://schemas.openxmlformats.org/officeDocument/2006/relationships/hyperlink" Target="https://www.edu.gov.qa/en/Pages/pubschoolsdefault.aspx?itemid=175" TargetMode="External"/><Relationship Id="rId515" Type="http://schemas.openxmlformats.org/officeDocument/2006/relationships/hyperlink" Target="https://www.oecd.org/south-east-europe/COVID-19-Crisis-in-Kosovo.pdf" TargetMode="External"/><Relationship Id="rId757" Type="http://schemas.openxmlformats.org/officeDocument/2006/relationships/hyperlink" Target="https://covid19.moph.gov.qa/EN/Covid19-Vaccine/Pages/Priority-groups.aspx" TargetMode="External"/><Relationship Id="rId999" Type="http://schemas.openxmlformats.org/officeDocument/2006/relationships/hyperlink" Target="https://www.nytimes.com/reuters/2020/06/03/world/middleeast/03reuters-health-coronavirus-palestinians-reopening.html" TargetMode="External"/><Relationship Id="rId15" Type="http://schemas.openxmlformats.org/officeDocument/2006/relationships/hyperlink" Target="https://www.cdc.gov/vaccines/covid-19/downloads/american-samoa-jurisdiction-executive-summary.pdf" TargetMode="External"/><Relationship Id="rId990" Type="http://schemas.openxmlformats.org/officeDocument/2006/relationships/hyperlink" Target="https://e.vnexpress.net/news/news/covid-pushes-back-new-school-year-in-vietnam-4339641.html" TargetMode="External"/><Relationship Id="rId14" Type="http://schemas.openxmlformats.org/officeDocument/2006/relationships/hyperlink" Target="https://www.samoanews.com/local-news/lack-supplies-still-problem-2020-2021-school-year-opens" TargetMode="External"/><Relationship Id="rId17" Type="http://schemas.openxmlformats.org/officeDocument/2006/relationships/hyperlink" Target="https://www.doe.as/" TargetMode="External"/><Relationship Id="rId16" Type="http://schemas.openxmlformats.org/officeDocument/2006/relationships/hyperlink" Target="https://www.samoanews.com/local-news/american-samoa-experiencing-tsunami-cash-170m-covid-19-aid" TargetMode="External"/><Relationship Id="rId19" Type="http://schemas.openxmlformats.org/officeDocument/2006/relationships/hyperlink" Target="https://www.govern.ad/educacio-i-ensenyament-superior/item/12959-vilarrubla-agraeix-al-personal-docent-families-i-alumnes-l-esforc-perque-el-curs-escolar-s-hagi-pogut-fer-de-manera-presencial" TargetMode="External"/><Relationship Id="rId510" Type="http://schemas.openxmlformats.org/officeDocument/2006/relationships/hyperlink" Target="http://english.moe.go.kr/boardCnts/view.do?boardID=265&amp;boardSeq=80595&amp;lev=0&amp;searchType=null&amp;statusYN=W&amp;page=1&amp;s=english&amp;m=0301&amp;opType=N" TargetMode="External"/><Relationship Id="rId752" Type="http://schemas.openxmlformats.org/officeDocument/2006/relationships/hyperlink" Target="https://www.usnews.com/news/world/articles/2020-09-14/relief-and-fear-as-portuguese-students-go-back-to-school" TargetMode="External"/><Relationship Id="rId994" Type="http://schemas.openxmlformats.org/officeDocument/2006/relationships/hyperlink" Target="https://www.covid19usvi.com/covid-19/vaccines-and-covid-19-vaccine/vaccine-phases" TargetMode="External"/><Relationship Id="rId18" Type="http://schemas.openxmlformats.org/officeDocument/2006/relationships/hyperlink" Target="https://www.samoanews.com/local-news/doh-safety-measures-keep-children-protected-schools-reopen" TargetMode="External"/><Relationship Id="rId751" Type="http://schemas.openxmlformats.org/officeDocument/2006/relationships/hyperlink" Target="https://abcnews.go.com/Health/wireStory/portugal-unveils-national-vaccination-plan-covid-19-74521738" TargetMode="External"/><Relationship Id="rId993" Type="http://schemas.openxmlformats.org/officeDocument/2006/relationships/hyperlink" Target="https://patch.com/us-territories/virgin-islands/schools-plan-be-100-person-2021-2022-school-year" TargetMode="External"/><Relationship Id="rId750" Type="http://schemas.openxmlformats.org/officeDocument/2006/relationships/hyperlink" Target="https://www.ei-ie.org/en/detail/16871/portugal-union-seeks-social-dialogue-on-pandemic-impact-on-teachers-and-students" TargetMode="External"/><Relationship Id="rId992" Type="http://schemas.openxmlformats.org/officeDocument/2006/relationships/hyperlink" Target="https://www.reuters.com/article/us-health-coronavirus-vietnam-schools/vietnam-reopens-schools-after-easing-coronavirus-curbs-idUSKBN22N0QB" TargetMode="External"/><Relationship Id="rId991" Type="http://schemas.openxmlformats.org/officeDocument/2006/relationships/hyperlink" Target="https://tuoitrenews.vn/news/society/20201225/covid19-vaccine-may-be-available-for-injection-in-vietnam-in-q1-2021-service-provider/58464.html" TargetMode="External"/><Relationship Id="rId84" Type="http://schemas.openxmlformats.org/officeDocument/2006/relationships/hyperlink" Target="https://barbadostoday.bb/2020/06/01/secondary-schools-to-reopen-next-monday/" TargetMode="External"/><Relationship Id="rId83" Type="http://schemas.openxmlformats.org/officeDocument/2006/relationships/hyperlink" Target="http://www.loopnewsbarbados.com/content/pm-says-readjustments-will-be-made-budget-student-electronics" TargetMode="External"/><Relationship Id="rId86" Type="http://schemas.openxmlformats.org/officeDocument/2006/relationships/hyperlink" Target="https://www.ketk.com/news/world/belarus-starts-covid-19-vaccinations-with-russian-shots/" TargetMode="External"/><Relationship Id="rId85" Type="http://schemas.openxmlformats.org/officeDocument/2006/relationships/hyperlink" Target="https://edu.gov.by/news/obsuzhdaem-sveryaem-prinimaem-reshaem/" TargetMode="External"/><Relationship Id="rId88" Type="http://schemas.openxmlformats.org/officeDocument/2006/relationships/hyperlink" Target="https://onderwijs.vlaanderen.be/nl/schoolvakanties" TargetMode="External"/><Relationship Id="rId87" Type="http://schemas.openxmlformats.org/officeDocument/2006/relationships/hyperlink" Target="https://www.facebook.com/belarusminedu/" TargetMode="External"/><Relationship Id="rId89" Type="http://schemas.openxmlformats.org/officeDocument/2006/relationships/hyperlink" Target="https://www.csee-etuce.org/en/policy-issues/covid-19/294-latest-updates/3782-education-trade-unions-in-belgium-and-germany-join-with-other-school-community-voices-to-demand-careful-reopening-of-schools" TargetMode="External"/><Relationship Id="rId709" Type="http://schemas.openxmlformats.org/officeDocument/2006/relationships/hyperlink" Target="https://www.samaa.tv/education/2021/07/pakistan-summer-vacations-extension-decision-coronavirus/" TargetMode="External"/><Relationship Id="rId708" Type="http://schemas.openxmlformats.org/officeDocument/2006/relationships/hyperlink" Target="https://gulfnews.com/world/gulf/oman/schools-in-oman-all-set-to-reopen-in-november-1.73805527" TargetMode="External"/><Relationship Id="rId707" Type="http://schemas.openxmlformats.org/officeDocument/2006/relationships/hyperlink" Target="https://www.thenational.ae/world/gcc/oman-cuts-budget-again-as-oil-price-crash-and-coronavirus-hit-1.1019049" TargetMode="External"/><Relationship Id="rId949" Type="http://schemas.openxmlformats.org/officeDocument/2006/relationships/hyperlink" Target="https://www.facebook.com/pressofficetcig/?hc_ref=ARQ_xjzoEIovsCu2azxXJRnebuvHNkQJK8jQkF-qKwV3hMLiyGhcf7DhdruZeQ0jg30&amp;fref=nf&amp;__tn__=kC-R" TargetMode="External"/><Relationship Id="rId706" Type="http://schemas.openxmlformats.org/officeDocument/2006/relationships/hyperlink" Target="https://timesofoman.com/article/covid-19-vaccine-wait-over-as-target-groups-urged-to-come-forward-for-shots" TargetMode="External"/><Relationship Id="rId948" Type="http://schemas.openxmlformats.org/officeDocument/2006/relationships/hyperlink" Target="https://www.gov.tc/pressoffice/2137-phase-3-roadmap-for-the-reopening-of-schools" TargetMode="External"/><Relationship Id="rId80" Type="http://schemas.openxmlformats.org/officeDocument/2006/relationships/hyperlink" Target="https://www.bbc.com/news/world-south-asia-54009306" TargetMode="External"/><Relationship Id="rId82" Type="http://schemas.openxmlformats.org/officeDocument/2006/relationships/hyperlink" Target="https://barbadostoday.bb/2020/09/08/unions-and-teachers-on-board-with-start-of-school-term/" TargetMode="External"/><Relationship Id="rId81" Type="http://schemas.openxmlformats.org/officeDocument/2006/relationships/hyperlink" Target="http://mes.gov.bb/News/Announcements/School-Calendar-for-2021-to-2022.aspx" TargetMode="External"/><Relationship Id="rId701" Type="http://schemas.openxmlformats.org/officeDocument/2006/relationships/hyperlink" Target="https://www.thelocal.no/20210708/covid-19-what-will-schools-in-norway-be-like-after-the-summer-break/" TargetMode="External"/><Relationship Id="rId943" Type="http://schemas.openxmlformats.org/officeDocument/2006/relationships/hyperlink" Target="https://www.hronikatm.com/2021/05/summer-holidays/" TargetMode="External"/><Relationship Id="rId700" Type="http://schemas.openxmlformats.org/officeDocument/2006/relationships/hyperlink" Target="https://www.rnz.co.nz/international/pacific-news/416652/northern-marianas-schools-won-t-reopen-until-september" TargetMode="External"/><Relationship Id="rId942" Type="http://schemas.openxmlformats.org/officeDocument/2006/relationships/hyperlink" Target="https://www.reuters.com/article/us-health-coronavirus-turkey-education/turkey-scales-back-school-reopening-amid-rise-in-covid-19-cases-idUSKBN25Z2SR" TargetMode="External"/><Relationship Id="rId941" Type="http://schemas.openxmlformats.org/officeDocument/2006/relationships/hyperlink" Target="https://www.hurriyetdailynews.com/distance-learning-to-continue-until-june-19-154880" TargetMode="External"/><Relationship Id="rId940" Type="http://schemas.openxmlformats.org/officeDocument/2006/relationships/hyperlink" Target="https://www.dailysabah.com/turkey/vaccination-drive-against-coronavirus-begins-with-health-care-workers-in-turkey/news" TargetMode="External"/><Relationship Id="rId705" Type="http://schemas.openxmlformats.org/officeDocument/2006/relationships/hyperlink" Target="https://gulfnews.com/world/gulf/oman/oman-to-open-schools-on-september-12-end-on-july-7-2022-1.81739397" TargetMode="External"/><Relationship Id="rId947" Type="http://schemas.openxmlformats.org/officeDocument/2006/relationships/hyperlink" Target="https://www.facebook.com/pressofficetcig/posts/begins-press-release-premiers-remarks-on-laying-budget-202021-budget-2020-2021mr/2901093486652985/" TargetMode="External"/><Relationship Id="rId704" Type="http://schemas.openxmlformats.org/officeDocument/2006/relationships/hyperlink" Target="https://www.regjeringen.no/no/aktuelt/styrkar-digital-undervising-med-140-millionar-kroner/id2702233/" TargetMode="External"/><Relationship Id="rId946" Type="http://schemas.openxmlformats.org/officeDocument/2006/relationships/hyperlink" Target="https://www.visittci.com/travel-info/turks-and-caicos-coronavirus-covid-19-vaccine" TargetMode="External"/><Relationship Id="rId703" Type="http://schemas.openxmlformats.org/officeDocument/2006/relationships/hyperlink" Target="https://www.fhi.no/en/id/vaccines/coronavirus-immunisation-programme/who-will-get-coronavirus-vaccine-first/" TargetMode="External"/><Relationship Id="rId945" Type="http://schemas.openxmlformats.org/officeDocument/2006/relationships/hyperlink" Target="https://www.facebook.com/pressofficetcig/posts/3855861414509516" TargetMode="External"/><Relationship Id="rId702" Type="http://schemas.openxmlformats.org/officeDocument/2006/relationships/hyperlink" Target="https://www.ei-ie.org/en/detail/16702/education-unions-in-nordic-countries-join-forces-with-public-authorities-to-fight-covid-19-pandemic" TargetMode="External"/><Relationship Id="rId944" Type="http://schemas.openxmlformats.org/officeDocument/2006/relationships/hyperlink" Target="https://eurasianet.org/turkmenistan-we-dont-need-no-free-education" TargetMode="External"/><Relationship Id="rId73" Type="http://schemas.openxmlformats.org/officeDocument/2006/relationships/hyperlink" Target="https://www.moe.gov.bh/pdf/advert/back-to-school.pdf" TargetMode="External"/><Relationship Id="rId72" Type="http://schemas.openxmlformats.org/officeDocument/2006/relationships/hyperlink" Target="https://www.aljazeera.com/ajimpact/bahrain-latest-gulf-country-announce-drastic-spending-cuts-200420150119084.html" TargetMode="External"/><Relationship Id="rId75" Type="http://schemas.openxmlformats.org/officeDocument/2006/relationships/hyperlink" Target="https://gulfnews.com/world/gulf/bahrain/covid-19-schools-to-open-september-16-in-bahrain-1.1591437898687" TargetMode="External"/><Relationship Id="rId74" Type="http://schemas.openxmlformats.org/officeDocument/2006/relationships/hyperlink" Target="https://www.ei-ie.org/en/detail/16832/bahrain-seven-pillars-of-union-plan-to-reopen-schools-and-education-institutions" TargetMode="External"/><Relationship Id="rId77" Type="http://schemas.openxmlformats.org/officeDocument/2006/relationships/hyperlink" Target="https://www.dhakatribune.com/bangladesh/2020/08/07/bangladesh-plans-to-reopen-schools-combining-online-and-offline-education" TargetMode="External"/><Relationship Id="rId76" Type="http://schemas.openxmlformats.org/officeDocument/2006/relationships/hyperlink" Target="https://www.dhakatribune.com/bangladesh/education/2021/07/29/schools-colleges-to-remain-closed-until-august-31" TargetMode="External"/><Relationship Id="rId79" Type="http://schemas.openxmlformats.org/officeDocument/2006/relationships/hyperlink" Target="https://www.thedailystar.net/bangladesh-budget-2020-21-for-education-sector-unchanged-1912649" TargetMode="External"/><Relationship Id="rId78" Type="http://schemas.openxmlformats.org/officeDocument/2006/relationships/hyperlink" Target="https://www.reuters.com/article/health-coronavirus-vaccine-bangladesh/bangladesh-to-begin-covid-19-vaccinations-next-month-idUSL4N2JM2YX" TargetMode="External"/><Relationship Id="rId939" Type="http://schemas.openxmlformats.org/officeDocument/2006/relationships/hyperlink" Target="https://www.duvarenglish.com/education/2020/08/26/teachers-from-34-turkish-schools-contracted-covid-19-says-egitim-sen/" TargetMode="External"/><Relationship Id="rId938" Type="http://schemas.openxmlformats.org/officeDocument/2006/relationships/hyperlink" Target="https://www.hurriyetdailynews.com/turkey-to-reopen-schools-in-september-minister-says-166080" TargetMode="External"/><Relationship Id="rId937" Type="http://schemas.openxmlformats.org/officeDocument/2006/relationships/hyperlink" Target="http://www.xinhuanet.com/english/2020-09/15/c_139370619.htm" TargetMode="External"/><Relationship Id="rId71" Type="http://schemas.openxmlformats.org/officeDocument/2006/relationships/hyperlink" Target="https://www.ei-ie.org/en/detail/16832/bahrain-seven-pillars-of-union-plan-to-reopen-schools-and-education-institutions" TargetMode="External"/><Relationship Id="rId70" Type="http://schemas.openxmlformats.org/officeDocument/2006/relationships/hyperlink" Target="https://www.zawya.com/mena/en/life/story/Confusion_over_new_school_year_in_Bahrain-SNG_231004028/" TargetMode="External"/><Relationship Id="rId932" Type="http://schemas.openxmlformats.org/officeDocument/2006/relationships/hyperlink" Target="https://allafrica.com/stories/202107130213.html" TargetMode="External"/><Relationship Id="rId931" Type="http://schemas.openxmlformats.org/officeDocument/2006/relationships/hyperlink" Target="https://www.facebook.com/MoEduTT/" TargetMode="External"/><Relationship Id="rId930" Type="http://schemas.openxmlformats.org/officeDocument/2006/relationships/hyperlink" Target="https://www.stabroeknews.com/2020/12/24/news/regional/trinidad/rowley-says-hell-be-first-to-get-covid-vaccine-in-trinidad-and-tobago/" TargetMode="External"/><Relationship Id="rId936" Type="http://schemas.openxmlformats.org/officeDocument/2006/relationships/hyperlink" Target="https://www.mosaiquefm.net/ar/%D8%A3%D8%AE%D8%A8%D8%A7%D8%B1-%D8%AA%D9%88%D9%86%D8%B3-%D8%AC%D9%87%D8%A7%D8%AA/746993/%D8%AA%D8%B7%D8%A7%D9%88%D9%8A%D9%86-%D8%B9%D9%88%D8%AF%D8%A9-%D8%AF%D8%B1%D9%88%D8%B3-%D8%A7%D9%84%D8%A8%D8%A7%D9%83%D8%A7%D9%84%D9%88%D8%B1%D9%8A%D8%A7-%D9%88%D8%B3%D8%B7-%D8%A5%D8%AC%D8%B1%D8%A7%D8%A1%D8%A7%D8%AA-%D9%88%D9%82%D8%A7%D8%A6%D9%8A%D8%A9-%D9%85%D8%B4%D8%AF%D8%AF%D8%A9" TargetMode="External"/><Relationship Id="rId935" Type="http://schemas.openxmlformats.org/officeDocument/2006/relationships/hyperlink" Target="https://www.facebook.com/Ministere.education.Tunisie/" TargetMode="External"/><Relationship Id="rId934" Type="http://schemas.openxmlformats.org/officeDocument/2006/relationships/hyperlink" Target="https://www.universityworldnews.com/post.php?story=20210124212123354" TargetMode="External"/><Relationship Id="rId933" Type="http://schemas.openxmlformats.org/officeDocument/2006/relationships/hyperlink" Target="https://thearabweekly.com/mena-countries-brace-covid-19-spike-kids-head-back-school" TargetMode="External"/><Relationship Id="rId62" Type="http://schemas.openxmlformats.org/officeDocument/2006/relationships/hyperlink" Target="https://www.facebook.com/ministryofeducationbah/posts/1797462187092187" TargetMode="External"/><Relationship Id="rId61" Type="http://schemas.openxmlformats.org/officeDocument/2006/relationships/hyperlink" Target="https://jam-news.net/academic-year-in-azerbaijan-briefing-minister-of-education-news/" TargetMode="External"/><Relationship Id="rId64" Type="http://schemas.openxmlformats.org/officeDocument/2006/relationships/hyperlink" Target="http://www.tribune242.com/news/2020/sep/15/teachers-odds-over-numbers-sick-out/" TargetMode="External"/><Relationship Id="rId63" Type="http://schemas.openxmlformats.org/officeDocument/2006/relationships/hyperlink" Target="https://www.facebook.com/ministryofeducationbah/photos/a.336045076567246/1529679497203792" TargetMode="External"/><Relationship Id="rId66" Type="http://schemas.openxmlformats.org/officeDocument/2006/relationships/hyperlink" Target="https://www.ministryofeducationbahamas.com/press-releases" TargetMode="External"/><Relationship Id="rId65" Type="http://schemas.openxmlformats.org/officeDocument/2006/relationships/hyperlink" Target="https://caribbeanbusinessreport.com/news/covid-19-to-seriously-impact-the-bahamas-budget/" TargetMode="External"/><Relationship Id="rId68" Type="http://schemas.openxmlformats.org/officeDocument/2006/relationships/hyperlink" Target="https://www.youtube.com/watch?v=uNRhI9KRLj8" TargetMode="External"/><Relationship Id="rId67" Type="http://schemas.openxmlformats.org/officeDocument/2006/relationships/hyperlink" Target="https://www.facebook.com/ministryofeducationbah/photos/pb.336018676569886.-2207520000../1529679493870459/?type=3&amp;theater" TargetMode="External"/><Relationship Id="rId729" Type="http://schemas.openxmlformats.org/officeDocument/2006/relationships/hyperlink" Target="https://reliefweb.int/sites/reliefweb.int/files/resources/Update%2322_final%20version_ingl%C3%A9s%2008-03-2021.pdf" TargetMode="External"/><Relationship Id="rId728" Type="http://schemas.openxmlformats.org/officeDocument/2006/relationships/hyperlink" Target="https://www.education.gov.pg/documents/042020%20Resumption%20of%20schools%20in%20the%20National%20Education%20System%20including%20Permitted%20and%20Private%20Schools%20following%20corona%20virus.pdf" TargetMode="External"/><Relationship Id="rId60" Type="http://schemas.openxmlformats.org/officeDocument/2006/relationships/hyperlink" Target="https://jam-news.net/azerbaijan-cuts-spending-on-science-and-education-as-a-consequence-of-coronavirus/" TargetMode="External"/><Relationship Id="rId723" Type="http://schemas.openxmlformats.org/officeDocument/2006/relationships/hyperlink" Target="https://www.meduca.gob.pa/node/3572" TargetMode="External"/><Relationship Id="rId965" Type="http://schemas.openxmlformats.org/officeDocument/2006/relationships/hyperlink" Target="https://www.bbc.com/news/education-51643556" TargetMode="External"/><Relationship Id="rId722" Type="http://schemas.openxmlformats.org/officeDocument/2006/relationships/hyperlink" Target="https://ticotimes.net/2021/01/21/panama-begins-covid-19-vaccinations" TargetMode="External"/><Relationship Id="rId964" Type="http://schemas.openxmlformats.org/officeDocument/2006/relationships/hyperlink" Target="https://www.bbc.com/news/uk-53625966" TargetMode="External"/><Relationship Id="rId721" Type="http://schemas.openxmlformats.org/officeDocument/2006/relationships/hyperlink" Target="https://www.laprensalatina.com/few-schools-reopening-in-panama-after-more-than-a-year-of-covid-lockdown/" TargetMode="External"/><Relationship Id="rId963" Type="http://schemas.openxmlformats.org/officeDocument/2006/relationships/hyperlink" Target="https://www.abqjournal.com/1506898/europe-today-closing-schools-is-latest-front-in-virus-fight.html" TargetMode="External"/><Relationship Id="rId720" Type="http://schemas.openxmlformats.org/officeDocument/2006/relationships/hyperlink" Target="https://islandtimes.org/schools-reopen-after-covid-closure/" TargetMode="External"/><Relationship Id="rId962" Type="http://schemas.openxmlformats.org/officeDocument/2006/relationships/hyperlink" Target="https://www.bbc.com/news/education-51643556" TargetMode="External"/><Relationship Id="rId727" Type="http://schemas.openxmlformats.org/officeDocument/2006/relationships/hyperlink" Target="https://www.education.gov.pg/documents/PNG-COVID-19-Education-Response-and-Recovery-Plan-(Final-Draft-04-05-2020).pdf" TargetMode="External"/><Relationship Id="rId969" Type="http://schemas.openxmlformats.org/officeDocument/2006/relationships/hyperlink" Target="https://www.gov.uk/government/publications/preparing-for-the-wider-opening-of-schools-from-1-june/planning-guide-for-secondary-schools" TargetMode="External"/><Relationship Id="rId726" Type="http://schemas.openxmlformats.org/officeDocument/2006/relationships/hyperlink" Target="https://www.globalpartnership.org/where-we-work/papua-new-guinea" TargetMode="External"/><Relationship Id="rId968" Type="http://schemas.openxmlformats.org/officeDocument/2006/relationships/hyperlink" Target="https://www.gov.uk/government/publications/actions-for-schools-during-the-coronavirus-outbreak" TargetMode="External"/><Relationship Id="rId725" Type="http://schemas.openxmlformats.org/officeDocument/2006/relationships/hyperlink" Target="https://www.theguardian.com/world/2021/mar/18/papua-new-guinea-to-impose-month-long-restrictions-as-covid-outbreak-spirals" TargetMode="External"/><Relationship Id="rId967" Type="http://schemas.openxmlformats.org/officeDocument/2006/relationships/hyperlink" Target="https://www.ft.com/content/4c33ce15-7cff-442e-bcbc-1cc9fcc6e1a3" TargetMode="External"/><Relationship Id="rId724" Type="http://schemas.openxmlformats.org/officeDocument/2006/relationships/hyperlink" Target="https://www.facebook.com/MeducaPma/" TargetMode="External"/><Relationship Id="rId966" Type="http://schemas.openxmlformats.org/officeDocument/2006/relationships/hyperlink" Target="https://www.gov.uk/government/publications/covid-19-vaccination-care-home-and-healthcare-settings-posters/covid-19-vaccination-first-phase-priority-groups" TargetMode="External"/><Relationship Id="rId69" Type="http://schemas.openxmlformats.org/officeDocument/2006/relationships/hyperlink" Target="https://www.caribbeannationalweekly.com/caribbean-breaking-news-featured/schools-in-the-bahamas-to-reopen-in-october/" TargetMode="External"/><Relationship Id="rId961" Type="http://schemas.openxmlformats.org/officeDocument/2006/relationships/hyperlink" Target="https://gulfnews.com/living-in-uae/education/uae-schools-reopening-all-the-announcements-made-by-abu-dhabi-dubai-sharjah-schools-1.1597585430936" TargetMode="External"/><Relationship Id="rId960" Type="http://schemas.openxmlformats.org/officeDocument/2006/relationships/hyperlink" Target="https://www.khaleejtimes.com/coronavirus-pandemic/covid-vaccine-uae-250000-residents-get-second-dose" TargetMode="External"/><Relationship Id="rId51" Type="http://schemas.openxmlformats.org/officeDocument/2006/relationships/hyperlink" Target="https://www.thelocal.com/20210826/everything-that-changes-in-austria-in-september-2021/" TargetMode="External"/><Relationship Id="rId50" Type="http://schemas.openxmlformats.org/officeDocument/2006/relationships/hyperlink" Target="https://www.weforum.org/agenda/2020/05/schools-education-lockdowns-coronavirus-covid19/" TargetMode="External"/><Relationship Id="rId53" Type="http://schemas.openxmlformats.org/officeDocument/2006/relationships/hyperlink" Target="https://www.derstandard.at/story/2000121946690/corona-impfstart-im-jaenner-pieks-fuer-alle-ab-april" TargetMode="External"/><Relationship Id="rId52" Type="http://schemas.openxmlformats.org/officeDocument/2006/relationships/hyperlink" Target="https://www.vindobona.org/article/austria-introduces-traffic-light-system-as-schools-are-reopening" TargetMode="External"/><Relationship Id="rId55" Type="http://schemas.openxmlformats.org/officeDocument/2006/relationships/hyperlink" Target="https://www.facebook.com/wissensministerium/" TargetMode="External"/><Relationship Id="rId54" Type="http://schemas.openxmlformats.org/officeDocument/2006/relationships/hyperlink" Target="https://www.bmbwf.gv.at/Themen/schule/beratung/corona/coronaampel.html" TargetMode="External"/><Relationship Id="rId57" Type="http://schemas.openxmlformats.org/officeDocument/2006/relationships/hyperlink" Target="https://nk.gov.az/en/article/1178/" TargetMode="External"/><Relationship Id="rId56" Type="http://schemas.openxmlformats.org/officeDocument/2006/relationships/hyperlink" Target="https://apa.az/en/xeber/social-news/Holidays-for-the-2020-2021-academic-year-in-Azerbaijan-revealed-329892" TargetMode="External"/><Relationship Id="rId719" Type="http://schemas.openxmlformats.org/officeDocument/2006/relationships/hyperlink" Target="https://www.facebook.com/Palau-Ministry-of-Education-432473447296454/?hc_ref=ARQNgdc99b4grAaggQtNPDQuvqg0juI7nvKwRJ1JjzUwN9z_pcAG7hiYL74LoDi7fLs&amp;ref=nf_target&amp;__tn__=kC-R" TargetMode="External"/><Relationship Id="rId718" Type="http://schemas.openxmlformats.org/officeDocument/2006/relationships/hyperlink" Target="https://www.palaugov.pw/guidelines-for-reopening-of-schools-directive-no-04-20/" TargetMode="External"/><Relationship Id="rId717" Type="http://schemas.openxmlformats.org/officeDocument/2006/relationships/hyperlink" Target="https://www.cdc.gov/vaccines/covid-19/downloads/palau-jurisdiction-executive-summary.pdf" TargetMode="External"/><Relationship Id="rId959" Type="http://schemas.openxmlformats.org/officeDocument/2006/relationships/hyperlink" Target="https://gulfbusiness.com/uae-public-schools-to-reopen-school-campuses-in-2021-2022-academic-year/" TargetMode="External"/><Relationship Id="rId712" Type="http://schemas.openxmlformats.org/officeDocument/2006/relationships/hyperlink" Target="https://mmnews.tv/budget-2020-21-rs-83-36-billion-allocated-for-education/" TargetMode="External"/><Relationship Id="rId954" Type="http://schemas.openxmlformats.org/officeDocument/2006/relationships/hyperlink" Target="https://www.president.gov.ua/en/news/programa-vakcinaciyi-v-ukrayini-maye-mistiti-detalnij-plan-p-66169" TargetMode="External"/><Relationship Id="rId711" Type="http://schemas.openxmlformats.org/officeDocument/2006/relationships/hyperlink" Target="https://www.dawn.com/news/1604407" TargetMode="External"/><Relationship Id="rId953" Type="http://schemas.openxmlformats.org/officeDocument/2006/relationships/hyperlink" Target="https://mon.gov.ua/ua/news/pri-bud-yakomu-rivni-epidemichnoyi-nebezpeki-osvitnij-proces-trivatime-sergij-shkarlet-pro-organizaciyu-20212022-navchalnogo-roku" TargetMode="External"/><Relationship Id="rId710" Type="http://schemas.openxmlformats.org/officeDocument/2006/relationships/hyperlink" Target="https://www.dawn.com/news/1591943" TargetMode="External"/><Relationship Id="rId952" Type="http://schemas.openxmlformats.org/officeDocument/2006/relationships/hyperlink" Target="https://www.independent.co.ug/inspection-funding-delays-might-affect-school-reopening-dates/" TargetMode="External"/><Relationship Id="rId951" Type="http://schemas.openxmlformats.org/officeDocument/2006/relationships/hyperlink" Target="https://www.facebook.com/EducSportsUg/?ref=page_internal" TargetMode="External"/><Relationship Id="rId716" Type="http://schemas.openxmlformats.org/officeDocument/2006/relationships/hyperlink" Target="http://173.230.128.80:8002/" TargetMode="External"/><Relationship Id="rId958" Type="http://schemas.openxmlformats.org/officeDocument/2006/relationships/hyperlink" Target="https://www.facebook.com/UAMON/posts/3849618425064707" TargetMode="External"/><Relationship Id="rId715" Type="http://schemas.openxmlformats.org/officeDocument/2006/relationships/hyperlink" Target="https://www.aa.com.tr/en/asia-pacific/pakistan-announces-reopening-schools-in-phases/1965561" TargetMode="External"/><Relationship Id="rId957" Type="http://schemas.openxmlformats.org/officeDocument/2006/relationships/hyperlink" Target="http://sts.sumy.ua/video-news/nazad-do-shkoly-yak-projshov-pershyj-dzvonyk-v-umovah-karantynu.html" TargetMode="External"/><Relationship Id="rId714" Type="http://schemas.openxmlformats.org/officeDocument/2006/relationships/hyperlink" Target="https://gandhara.rferl.org/a/back-to-school-amid-the-covid-19-pandemic/30840488.html" TargetMode="External"/><Relationship Id="rId956" Type="http://schemas.openxmlformats.org/officeDocument/2006/relationships/hyperlink" Target="https://www.facebook.com/UAMON" TargetMode="External"/><Relationship Id="rId713" Type="http://schemas.openxmlformats.org/officeDocument/2006/relationships/hyperlink" Target="https://www.globalpartnership.org/blog/pakistan-expanding-equal-access-learning-during-coronavirus" TargetMode="External"/><Relationship Id="rId955" Type="http://schemas.openxmlformats.org/officeDocument/2006/relationships/hyperlink" Target="https://www.kyivpost.com/lifestyle/culture-education-to-suffer-from-budget-cuts-during-covid-19-pandemic.html?cn-reloaded=1" TargetMode="External"/><Relationship Id="rId59" Type="http://schemas.openxmlformats.org/officeDocument/2006/relationships/hyperlink" Target="http://www.xinhuanet.com/english/2021-01/16/c_139673343.htm" TargetMode="External"/><Relationship Id="rId58" Type="http://schemas.openxmlformats.org/officeDocument/2006/relationships/hyperlink" Target="https://edu.gov.az/en/page/9/18629" TargetMode="External"/><Relationship Id="rId950" Type="http://schemas.openxmlformats.org/officeDocument/2006/relationships/hyperlink" Target="https://www.independent.co.ug/school-re-opening-plans-await-cabinet-decision/" TargetMode="External"/><Relationship Id="rId590" Type="http://schemas.openxmlformats.org/officeDocument/2006/relationships/hyperlink" Target="https://www.malaymail.com/news/malaysia/2020/07/15/education-minister-says-satisfied-with-sop-compliance-as-schools-reopened-t/1884739" TargetMode="External"/><Relationship Id="rId107" Type="http://schemas.openxmlformats.org/officeDocument/2006/relationships/hyperlink" Target="https://www.gov.bm/sites/default/files/Budget%20202021_Statement_PORTAL.pdf" TargetMode="External"/><Relationship Id="rId349" Type="http://schemas.openxmlformats.org/officeDocument/2006/relationships/hyperlink" Target="https://www.dw.com/en/covid-german-regulations-on-who-gets-vaccine-first/a-55987647" TargetMode="External"/><Relationship Id="rId106" Type="http://schemas.openxmlformats.org/officeDocument/2006/relationships/hyperlink" Target="https://www.gov.bm/articles/covid-19-vaccine-arrives-bermuda" TargetMode="External"/><Relationship Id="rId348" Type="http://schemas.openxmlformats.org/officeDocument/2006/relationships/hyperlink" Target="https://www.cbsnews.com/news/coronavirus-school-germany-no-outbreaks/" TargetMode="External"/><Relationship Id="rId105" Type="http://schemas.openxmlformats.org/officeDocument/2006/relationships/hyperlink" Target="https://www.moed.bm/files/user/90/file/Entry%20to%20Exit%20Protocols%20PRIMARY%20LEVEL%20July%2024,%202020.pdf" TargetMode="External"/><Relationship Id="rId347" Type="http://schemas.openxmlformats.org/officeDocument/2006/relationships/hyperlink" Target="https://fortune.com/2020/08/10/covid-schools-reopening-class-children-coronavirus/" TargetMode="External"/><Relationship Id="rId589" Type="http://schemas.openxmlformats.org/officeDocument/2006/relationships/hyperlink" Target="https://www.facebook.com/KemPendidikan/" TargetMode="External"/><Relationship Id="rId104" Type="http://schemas.openxmlformats.org/officeDocument/2006/relationships/hyperlink" Target="http://coronavirus.bernews.com/public-school-reopening-delayed-until-sept-14/" TargetMode="External"/><Relationship Id="rId346" Type="http://schemas.openxmlformats.org/officeDocument/2006/relationships/hyperlink" Target="https://www.thelocal.de/20210818/which-german-states-are-restarting-school-in-august-and-what-will-the-rules-be/" TargetMode="External"/><Relationship Id="rId588" Type="http://schemas.openxmlformats.org/officeDocument/2006/relationships/hyperlink" Target="https://www.moe.gov.my/en/pemberitahuan/announcement/gp-buka-sekolah" TargetMode="External"/><Relationship Id="rId109" Type="http://schemas.openxmlformats.org/officeDocument/2006/relationships/hyperlink" Target="https://www.moed.bm/files/user/90/file/200522%20School%20Reopening%20Plans.pdf" TargetMode="External"/><Relationship Id="rId108" Type="http://schemas.openxmlformats.org/officeDocument/2006/relationships/hyperlink" Target="https://www.gov.bm/articles/bermuda-public-schools-school-reopening-plans" TargetMode="External"/><Relationship Id="rId341" Type="http://schemas.openxmlformats.org/officeDocument/2006/relationships/hyperlink" Target="https://mes.gov.ge/content.php?id=12166&amp;lang=eng" TargetMode="External"/><Relationship Id="rId583" Type="http://schemas.openxmlformats.org/officeDocument/2006/relationships/hyperlink" Target="http://www.xinhuanet.com/english/2021-02/02/c_139716241.htm" TargetMode="External"/><Relationship Id="rId340" Type="http://schemas.openxmlformats.org/officeDocument/2006/relationships/hyperlink" Target="https://www.rfi.fr/en/africa/20201025-gambia-parents-raise-safety-concerns-amid-schools-reopening-during-the-covid-19-pandemic" TargetMode="External"/><Relationship Id="rId582" Type="http://schemas.openxmlformats.org/officeDocument/2006/relationships/hyperlink" Target="https://www.aa.com.tr/en/africa/malawi-teachers-demand-april-salaries-ahead-of-lockdown/1805779" TargetMode="External"/><Relationship Id="rId581" Type="http://schemas.openxmlformats.org/officeDocument/2006/relationships/hyperlink" Target="https://www.facebook.com/MalawiEducation/posts/3857720341000681" TargetMode="External"/><Relationship Id="rId580" Type="http://schemas.openxmlformats.org/officeDocument/2006/relationships/hyperlink" Target="https://www.unicef.org/madagascar/communiqu%C3%A9s-de-presse/de-nouvelles-orientations-fournissent-une-feuille-de-route-pour-rouvrir-les" TargetMode="External"/><Relationship Id="rId103" Type="http://schemas.openxmlformats.org/officeDocument/2006/relationships/hyperlink" Target="https://www.moed.bm/files/page/5420/BPSS_Academic_School_Calendar__2020___2021___Parent_Versiona.pdf" TargetMode="External"/><Relationship Id="rId345" Type="http://schemas.openxmlformats.org/officeDocument/2006/relationships/hyperlink" Target="https://agenda.ge/en/news/2020/2461" TargetMode="External"/><Relationship Id="rId587" Type="http://schemas.openxmlformats.org/officeDocument/2006/relationships/hyperlink" Target="https://www.channelnewsasia.com/news/asia/covid-19-malaysia-vaccine-30-per-cent-population-muhyiddin-13657684" TargetMode="External"/><Relationship Id="rId102" Type="http://schemas.openxmlformats.org/officeDocument/2006/relationships/hyperlink" Target="https://www.lemonde.fr/afrique/article/2020/05/12/coronavirus-rentree-masquee-pour-les-eleves-au-benin_6039395_3212.html" TargetMode="External"/><Relationship Id="rId344" Type="http://schemas.openxmlformats.org/officeDocument/2006/relationships/hyperlink" Target="https://www.facebook.com/emis.ge/?fref=mentions&amp;__tn__=K-R" TargetMode="External"/><Relationship Id="rId586" Type="http://schemas.openxmlformats.org/officeDocument/2006/relationships/hyperlink" Target="https://www.channelnewsasia.com/asia/malaysia-covid19-schools-home-based-teaching-learning-june-radzi-1836656" TargetMode="External"/><Relationship Id="rId101" Type="http://schemas.openxmlformats.org/officeDocument/2006/relationships/hyperlink" Target="https://sgg.gouv.bj/cm/2020-05-06/" TargetMode="External"/><Relationship Id="rId343" Type="http://schemas.openxmlformats.org/officeDocument/2006/relationships/hyperlink" Target="https://www.facebook.com/agenda.geo/posts/3190620684367715" TargetMode="External"/><Relationship Id="rId585" Type="http://schemas.openxmlformats.org/officeDocument/2006/relationships/hyperlink" Target="https://www.voanews.com/covid-19-pandemic/malawi-reopen-schools-phases-september-7" TargetMode="External"/><Relationship Id="rId100" Type="http://schemas.openxmlformats.org/officeDocument/2006/relationships/hyperlink" Target="https://www.barrons.com/news/benin-tests-teachers-for-virus-ahead-of-school-restart-01589037304" TargetMode="External"/><Relationship Id="rId342" Type="http://schemas.openxmlformats.org/officeDocument/2006/relationships/hyperlink" Target="https://civil.ge/archives/392294" TargetMode="External"/><Relationship Id="rId584" Type="http://schemas.openxmlformats.org/officeDocument/2006/relationships/hyperlink" Target="https://www.voanews.com/africa/malawi-sees-spike-teen-pregnancies-early-marriage-during-covid-lockdown" TargetMode="External"/><Relationship Id="rId338" Type="http://schemas.openxmlformats.org/officeDocument/2006/relationships/hyperlink" Target="http://www.edugambia.gm/" TargetMode="External"/><Relationship Id="rId337" Type="http://schemas.openxmlformats.org/officeDocument/2006/relationships/hyperlink" Target="https://planipolis.iiep.unesco.org/sites/planipolis/files/ressources/the_gambia_safe_school_framework_and_covid-19_school_re-opening_guidelines.pdf" TargetMode="External"/><Relationship Id="rId579" Type="http://schemas.openxmlformats.org/officeDocument/2006/relationships/hyperlink" Target="https://lexpress.mg/07/09/2020/enseignement-les-rentrees-scolaires-et-universitaires-fixees/" TargetMode="External"/><Relationship Id="rId336" Type="http://schemas.openxmlformats.org/officeDocument/2006/relationships/hyperlink" Target="https://www.ei-ie.org/en/detail/16831/the-gambia-social-dialogue-at-heart-of-covid-19-response" TargetMode="External"/><Relationship Id="rId578" Type="http://schemas.openxmlformats.org/officeDocument/2006/relationships/hyperlink" Target="https://www.telegraph.co.uk/news/2020/04/23/madagascar-pupils-expelled-refusing-herbal-covid-19-remedy-distributed/" TargetMode="External"/><Relationship Id="rId335" Type="http://schemas.openxmlformats.org/officeDocument/2006/relationships/hyperlink" Target="https://gambiana.com/marina-international-school-closed-after-four-students-test-positive-for-coronavirus/" TargetMode="External"/><Relationship Id="rId577" Type="http://schemas.openxmlformats.org/officeDocument/2006/relationships/hyperlink" Target="https://www.globalpartnership.org/where-we-work/madagascar" TargetMode="External"/><Relationship Id="rId339" Type="http://schemas.openxmlformats.org/officeDocument/2006/relationships/hyperlink" Target="https://www.ei-ie.org/en/detail/16831/the-gambia-social-dialogue-at-heart-of-covid-19-response" TargetMode="External"/><Relationship Id="rId330" Type="http://schemas.openxmlformats.org/officeDocument/2006/relationships/hyperlink" Target="https://www.rnz.co.nz/international/pacific-news/425489/teachers-threaten-strike-as-tahiti-schools-reopen-amid-covid-19" TargetMode="External"/><Relationship Id="rId572" Type="http://schemas.openxmlformats.org/officeDocument/2006/relationships/hyperlink" Target="https://www.facebook.com/dsedjmacau/posts/1021803195028092" TargetMode="External"/><Relationship Id="rId571" Type="http://schemas.openxmlformats.org/officeDocument/2006/relationships/hyperlink" Target="https://today.rtl.lu/news/luxembourg/a/1575743.html" TargetMode="External"/><Relationship Id="rId570" Type="http://schemas.openxmlformats.org/officeDocument/2006/relationships/hyperlink" Target="https://today.rtl.lu/news/luxembourg/a/1523695.html" TargetMode="External"/><Relationship Id="rId334" Type="http://schemas.openxmlformats.org/officeDocument/2006/relationships/hyperlink" Target="https://africtelegraph.com/coronavirus-reouverture-des-ecoles-au-gabon/" TargetMode="External"/><Relationship Id="rId576" Type="http://schemas.openxmlformats.org/officeDocument/2006/relationships/hyperlink" Target="https://www.ei-ie.org/en/detail/16945/madagascar-an-education-union-is-bringing-teachers%E2%80%99-grievances-and-suggestions-to-the-attention-of-the-public-authorities" TargetMode="External"/><Relationship Id="rId333" Type="http://schemas.openxmlformats.org/officeDocument/2006/relationships/hyperlink" Target="http://www.education-nationale.gouv.ga/9-actualites/" TargetMode="External"/><Relationship Id="rId575" Type="http://schemas.openxmlformats.org/officeDocument/2006/relationships/hyperlink" Target="https://www.madagascar-tribune.com/La-date-des-examens-officiels-maintenue.html" TargetMode="External"/><Relationship Id="rId332" Type="http://schemas.openxmlformats.org/officeDocument/2006/relationships/hyperlink" Target="https://www.ei-ie.org/en/detail/16746/test" TargetMode="External"/><Relationship Id="rId574" Type="http://schemas.openxmlformats.org/officeDocument/2006/relationships/hyperlink" Target="https://asiatimes.com/2020/04/macau-to-reopen-schools-while-hk-struggling/" TargetMode="External"/><Relationship Id="rId331" Type="http://schemas.openxmlformats.org/officeDocument/2006/relationships/hyperlink" Target="https://www.facebook.com/EducationGOUVGA/posts/786222258723596" TargetMode="External"/><Relationship Id="rId573" Type="http://schemas.openxmlformats.org/officeDocument/2006/relationships/hyperlink" Target="https://news.cgtn.com/news/2020-04-23/Schools-reopening-in-Macao-is-a-positive-step-PVsaLIf4xa/index.html" TargetMode="External"/><Relationship Id="rId370" Type="http://schemas.openxmlformats.org/officeDocument/2006/relationships/hyperlink" Target="https://www.minedu.gov.gr/news/45145-28-05-20-epanaleitourgia-ton-sxolikon-monadon-eidikis-agogis-kai-ekpaidefsis-avathmias-vvathmias-ekpaidefsis" TargetMode="External"/><Relationship Id="rId129" Type="http://schemas.openxmlformats.org/officeDocument/2006/relationships/hyperlink" Target="https://www.wsws.org/en/articles/2021/07/31/braz-j31.html" TargetMode="External"/><Relationship Id="rId128" Type="http://schemas.openxmlformats.org/officeDocument/2006/relationships/hyperlink" Target="https://www.facebook.com/thutomodingBotswana/" TargetMode="External"/><Relationship Id="rId127" Type="http://schemas.openxmlformats.org/officeDocument/2006/relationships/hyperlink" Target="https://www.facebook.com/thutomodingBotswana/photos/a.1415674465182338/3173478836068550/?type=3&amp;theater" TargetMode="External"/><Relationship Id="rId369" Type="http://schemas.openxmlformats.org/officeDocument/2006/relationships/hyperlink" Target="https://news.gtp.gr/2021/02/09/greece-announces-next-covid-19-vaccine-priority-age-groups/" TargetMode="External"/><Relationship Id="rId126" Type="http://schemas.openxmlformats.org/officeDocument/2006/relationships/hyperlink" Target="https://www.voanews.com/covid-19-pandemic/botswana-schools-reopen-amid-concerns-over-preparedness" TargetMode="External"/><Relationship Id="rId368" Type="http://schemas.openxmlformats.org/officeDocument/2006/relationships/hyperlink" Target="https://www.thenationalherald.com/archive_general_news_greece/arthro/greek_teachers_protest_against_high_schools_reopening-284960/" TargetMode="External"/><Relationship Id="rId121" Type="http://schemas.openxmlformats.org/officeDocument/2006/relationships/hyperlink" Target="https://www.thehour.com/news/article/Bolivian-students-return-to-class-in-protective-15926141.php" TargetMode="External"/><Relationship Id="rId363" Type="http://schemas.openxmlformats.org/officeDocument/2006/relationships/hyperlink" Target="https://www.education.gov.gi/return-to-school" TargetMode="External"/><Relationship Id="rId120" Type="http://schemas.openxmlformats.org/officeDocument/2006/relationships/hyperlink" Target="https://morningstaronline.co.uk/article/w/teachers-bolivia-start-hunger-strike-over-covid-19-sackings" TargetMode="External"/><Relationship Id="rId362" Type="http://schemas.openxmlformats.org/officeDocument/2006/relationships/hyperlink" Target="https://drive.google.com/file/d/1J0aUc9Xt5FDpE0x1jFh05PCVWMt1_9Cq/view" TargetMode="External"/><Relationship Id="rId361" Type="http://schemas.openxmlformats.org/officeDocument/2006/relationships/hyperlink" Target="https://www.gibraltar.gov.gi/press-releases/government-announces-the-arrival-of-vaccines-and-the-first-phase-of-the-covid-19-vaccination-strategy-gha-operation-freedom-282021-6571" TargetMode="External"/><Relationship Id="rId360" Type="http://schemas.openxmlformats.org/officeDocument/2006/relationships/hyperlink" Target="https://www.chronicle.gi/govt-publishes-guidelines-for-return-to-school/" TargetMode="External"/><Relationship Id="rId125" Type="http://schemas.openxmlformats.org/officeDocument/2006/relationships/hyperlink" Target="https://www.voanews.com/covid-19-pandemic/botswanas-capital-city-back-covid-19-lockdown" TargetMode="External"/><Relationship Id="rId367" Type="http://schemas.openxmlformats.org/officeDocument/2006/relationships/hyperlink" Target="https://www.thenationalherald.com/archive_general_news_greece/arthro/school_year_extended_for_greece_s_hs_seniors_over_pandemic-2490248/" TargetMode="External"/><Relationship Id="rId124" Type="http://schemas.openxmlformats.org/officeDocument/2006/relationships/hyperlink" Target="https://www.facebook.com/thutomodingBotswana/posts/2021-school-calendarterm-1schools-start-jan-12-schools-close-apr-23-school-days-/3651286044954491/" TargetMode="External"/><Relationship Id="rId366" Type="http://schemas.openxmlformats.org/officeDocument/2006/relationships/hyperlink" Target="https://www.chronicle.gi/year-12-students-to-return-to-school-next-week/" TargetMode="External"/><Relationship Id="rId123" Type="http://schemas.openxmlformats.org/officeDocument/2006/relationships/hyperlink" Target="https://www.lexology.com/library/detail.aspx?g=53832dca-f03a-43c3-b34a-95331f034662" TargetMode="External"/><Relationship Id="rId365" Type="http://schemas.openxmlformats.org/officeDocument/2006/relationships/hyperlink" Target="https://www.theolivepress.es/spain-news/2020/05/08/gibraltar-schools-start-to-open-from-may-26-as-active-covid-19-infections-go-down-to-three/" TargetMode="External"/><Relationship Id="rId122" Type="http://schemas.openxmlformats.org/officeDocument/2006/relationships/hyperlink" Target="https://www.vladars.net/sr-SP-Cyrl/Vlada/Ministarstva/mpk/media/vijesti/Pages/pocetak-nove-skolske-2122-godine.aspx" TargetMode="External"/><Relationship Id="rId364" Type="http://schemas.openxmlformats.org/officeDocument/2006/relationships/hyperlink" Target="https://www.facebook.com/gibraltargovernment/photos/pcb.3219373821441225/3219899688055305/?type=3&amp;theater" TargetMode="External"/><Relationship Id="rId95" Type="http://schemas.openxmlformats.org/officeDocument/2006/relationships/hyperlink" Target="https://edition.channel5belize.com/archives/217335" TargetMode="External"/><Relationship Id="rId94" Type="http://schemas.openxmlformats.org/officeDocument/2006/relationships/hyperlink" Target="https://edition.channel5belize.com/archives/218088" TargetMode="External"/><Relationship Id="rId97" Type="http://schemas.openxmlformats.org/officeDocument/2006/relationships/hyperlink" Target="https://reliefweb.int/report/belize/idb-helps-belizean-schools-affected-covid-19-closures" TargetMode="External"/><Relationship Id="rId96" Type="http://schemas.openxmlformats.org/officeDocument/2006/relationships/hyperlink" Target="https://amandala.com.bz/news/back-to-school-in-3-weeks/" TargetMode="External"/><Relationship Id="rId99" Type="http://schemas.openxmlformats.org/officeDocument/2006/relationships/hyperlink" Target="https://www.gouv.bj/actualite/1429/annee-scolaire-2021-2022-benin-calendrier-connu/" TargetMode="External"/><Relationship Id="rId98" Type="http://schemas.openxmlformats.org/officeDocument/2006/relationships/hyperlink" Target="https://www.facebook.com/BelizeMOEYS/photos/pcb.2968610063207510/2968605766541273/?type=3&amp;theater" TargetMode="External"/><Relationship Id="rId91" Type="http://schemas.openxmlformats.org/officeDocument/2006/relationships/hyperlink" Target="https://www.reuters.com/article/healthcoronavirus-belgium/belgian-schools-to-reopen-in-september-masks-mandatory-for-older-children-idUSL8N2FM3RK" TargetMode="External"/><Relationship Id="rId90" Type="http://schemas.openxmlformats.org/officeDocument/2006/relationships/hyperlink" Target="https://www.info-coronavirus.be/en/vaccination/" TargetMode="External"/><Relationship Id="rId93" Type="http://schemas.openxmlformats.org/officeDocument/2006/relationships/hyperlink" Target="https://www.breakingbelizenews.com/2020/07/14/teachers-union-conducting-school-preparedness-survey1/" TargetMode="External"/><Relationship Id="rId92" Type="http://schemas.openxmlformats.org/officeDocument/2006/relationships/hyperlink" Target="https://edition.channel5belize.com/archives/222908" TargetMode="External"/><Relationship Id="rId118" Type="http://schemas.openxmlformats.org/officeDocument/2006/relationships/hyperlink" Target="https://www.facebook.com/SherigBhutan/" TargetMode="External"/><Relationship Id="rId117" Type="http://schemas.openxmlformats.org/officeDocument/2006/relationships/hyperlink" Target="http://www.education.gov.bt/" TargetMode="External"/><Relationship Id="rId359" Type="http://schemas.openxmlformats.org/officeDocument/2006/relationships/hyperlink" Target="https://www.chronicle.gi/nasuwt-calls-on-govt-to-address-its-concerns-over-plans-to-reopen-schools/" TargetMode="External"/><Relationship Id="rId116" Type="http://schemas.openxmlformats.org/officeDocument/2006/relationships/hyperlink" Target="http://www.education.gov.bt/wp-content/uploads/2020/07/Guideline-for-re-opening-schools-June-28-2020.pdf" TargetMode="External"/><Relationship Id="rId358" Type="http://schemas.openxmlformats.org/officeDocument/2006/relationships/hyperlink" Target="https://www.facebook.com/gibraltargovernment/posts/4583597148352212" TargetMode="External"/><Relationship Id="rId115" Type="http://schemas.openxmlformats.org/officeDocument/2006/relationships/hyperlink" Target="https://southasiamonitor.org/bhutan/covid-19-response-programmes-heart-2020-21-bhutan-budget" TargetMode="External"/><Relationship Id="rId357" Type="http://schemas.openxmlformats.org/officeDocument/2006/relationships/hyperlink" Target="http://www.xinhuanet.com/english/2020-08/31/c_139330408.htm" TargetMode="External"/><Relationship Id="rId599" Type="http://schemas.openxmlformats.org/officeDocument/2006/relationships/hyperlink" Target="https://www.studiotamani.org/index.php/themes/politique/24473-reprise-des-cours-des-ecoles-privees-anticipent-les-enseignants-maintiennent-leur-greve" TargetMode="External"/><Relationship Id="rId119" Type="http://schemas.openxmlformats.org/officeDocument/2006/relationships/hyperlink" Target="https://www.minedu.gob.bo/index.php?option=com_content&amp;view=article&amp;id=5141:ministerio-de-educacion-dispone-que-el-descanso-pedagogico-inicie-el-1-de-junio-para-posibilitar-que-maestros-se-vacunen-contra-el-covid-19-y-evitar-mas-contagios&amp;catid=182&amp;Itemid=854" TargetMode="External"/><Relationship Id="rId110" Type="http://schemas.openxmlformats.org/officeDocument/2006/relationships/hyperlink" Target="https://www.facebook.com/SherigBhutan/posts/2210172679113695" TargetMode="External"/><Relationship Id="rId352" Type="http://schemas.openxmlformats.org/officeDocument/2006/relationships/hyperlink" Target="https://www.vox.com/2020/5/1/21239638/germany-coronavirus-lockdown-reopening-merkel" TargetMode="External"/><Relationship Id="rId594" Type="http://schemas.openxmlformats.org/officeDocument/2006/relationships/hyperlink" Target="https://southasiamonitor.org/maldives/who-pledges-further-support-maldives-prepares-reopen-schools" TargetMode="External"/><Relationship Id="rId351" Type="http://schemas.openxmlformats.org/officeDocument/2006/relationships/hyperlink" Target="https://de-de.facebook.com/bmbf.de/" TargetMode="External"/><Relationship Id="rId593" Type="http://schemas.openxmlformats.org/officeDocument/2006/relationships/hyperlink" Target="https://www.facebook.com/EducationMV/" TargetMode="External"/><Relationship Id="rId350" Type="http://schemas.openxmlformats.org/officeDocument/2006/relationships/hyperlink" Target="https://www.wsj.com/articles/germany-hits-pause-on-reopening-amid-rising-covid-19-infections-11598545067" TargetMode="External"/><Relationship Id="rId592" Type="http://schemas.openxmlformats.org/officeDocument/2006/relationships/hyperlink" Target="https://timesofaddu.com/2021/01/24/everything-you-need-to-know-about-covid-19-vaccine-in-maldives/" TargetMode="External"/><Relationship Id="rId591" Type="http://schemas.openxmlformats.org/officeDocument/2006/relationships/hyperlink" Target="https://www.southasiamonitor.org/maldives/second-term-schools-be-commenced-january" TargetMode="External"/><Relationship Id="rId114" Type="http://schemas.openxmlformats.org/officeDocument/2006/relationships/hyperlink" Target="https://kuenselonline.com/government-details-plans-to-distribute-covid-19-vaccines/" TargetMode="External"/><Relationship Id="rId356" Type="http://schemas.openxmlformats.org/officeDocument/2006/relationships/hyperlink" Target="https://twitter.com/gheduservice" TargetMode="External"/><Relationship Id="rId598" Type="http://schemas.openxmlformats.org/officeDocument/2006/relationships/hyperlink" Target="https://www.africanews.com/2021/01/22/mali-picks-astrazeneca-covid-19-vaccine-to-begin-vaccination-april//" TargetMode="External"/><Relationship Id="rId113" Type="http://schemas.openxmlformats.org/officeDocument/2006/relationships/hyperlink" Target="http://www.education.gov.bt/wp-content/uploads/2020/07/EiE-Phase-II-Plan-Final-Dochu-v4.pdf" TargetMode="External"/><Relationship Id="rId355" Type="http://schemas.openxmlformats.org/officeDocument/2006/relationships/hyperlink" Target="http://www.ges.gov.gh/" TargetMode="External"/><Relationship Id="rId597" Type="http://schemas.openxmlformats.org/officeDocument/2006/relationships/hyperlink" Target="https://www.barrons.com/news/mali-teachers-strike-over-virus-concerns-as-schools-reopen-01591122005" TargetMode="External"/><Relationship Id="rId112" Type="http://schemas.openxmlformats.org/officeDocument/2006/relationships/hyperlink" Target="http://www.education.gov.bt/wp-content/uploads/2020/07/Guideline-for-re-opening-schools-June-28-2020.pdf" TargetMode="External"/><Relationship Id="rId354" Type="http://schemas.openxmlformats.org/officeDocument/2006/relationships/hyperlink" Target="https://africa.cgtn.com/2020/07/17/pre-tertiary-teacher-unions-in-ghana-call-for-school-closure-over-covid-19-concerns/" TargetMode="External"/><Relationship Id="rId596" Type="http://schemas.openxmlformats.org/officeDocument/2006/relationships/hyperlink" Target="https://www.garda.com/crisis24/news-alerts/425031/mali-officials-tighten-domestic-covid-19-restrictions-as-of-jan-4-update-7" TargetMode="External"/><Relationship Id="rId111" Type="http://schemas.openxmlformats.org/officeDocument/2006/relationships/hyperlink" Target="http://www.education.gov.bt/wp-content/uploads/2020/08/Royal-Government-of-Bhutan.pdf" TargetMode="External"/><Relationship Id="rId353" Type="http://schemas.openxmlformats.org/officeDocument/2006/relationships/hyperlink" Target="https://www.graphic.com.gh/news/education/schools-resort-to-shift-system-due-to-covid-19.html" TargetMode="External"/><Relationship Id="rId595" Type="http://schemas.openxmlformats.org/officeDocument/2006/relationships/hyperlink" Target="https://www.who.int/docs/default-source/maldives/maldives-sitrep-9-july2020.pdf?sfvrsn=6e6e278e_2" TargetMode="External"/><Relationship Id="rId305" Type="http://schemas.openxmlformats.org/officeDocument/2006/relationships/hyperlink" Target="http://apanews.net/en/news/ethiopia-to-reopen-schools-amid-covid-19-spread" TargetMode="External"/><Relationship Id="rId547" Type="http://schemas.openxmlformats.org/officeDocument/2006/relationships/hyperlink" Target="http://moe-liberia.org/wp-content/uploads/2020/06/DRAFT-COVID-19_GUIDELINES-FOR-SAFE-SCHOOL-REOPENING.pdf" TargetMode="External"/><Relationship Id="rId789" Type="http://schemas.openxmlformats.org/officeDocument/2006/relationships/hyperlink" Target="https://www.facebook.com/snmen/" TargetMode="External"/><Relationship Id="rId304" Type="http://schemas.openxmlformats.org/officeDocument/2006/relationships/hyperlink" Target="https://www.press.et/english/?p=27223" TargetMode="External"/><Relationship Id="rId546" Type="http://schemas.openxmlformats.org/officeDocument/2006/relationships/hyperlink" Target="http://moe-liberia.org/ministry-of-education-outlines-plans-for-the-reopening-of-schools-for-12th-graders/" TargetMode="External"/><Relationship Id="rId788" Type="http://schemas.openxmlformats.org/officeDocument/2006/relationships/hyperlink" Target="https://www.ei-ie.org/en/detail/16771/senegal-recovering-education-at-all-levels-while-saving-lives" TargetMode="External"/><Relationship Id="rId303" Type="http://schemas.openxmlformats.org/officeDocument/2006/relationships/hyperlink" Target="https://www.press.et/english/?p=27223" TargetMode="External"/><Relationship Id="rId545" Type="http://schemas.openxmlformats.org/officeDocument/2006/relationships/hyperlink" Target="https://www.ei-ie.org/en/detail/16729/liberia-teacher-union-provides-educators-with-vital-personal-protective-equipment" TargetMode="External"/><Relationship Id="rId787" Type="http://schemas.openxmlformats.org/officeDocument/2006/relationships/hyperlink" Target="https://www.sec.gouv.sn/d%C3%A9cret-n%C2%B0-2020-2297-relatif-aux-trimestres-et-%C3%A0-la-dur%C3%A9e-des-cong%C3%A9s-et-vacances-dans-les" TargetMode="External"/><Relationship Id="rId302" Type="http://schemas.openxmlformats.org/officeDocument/2006/relationships/hyperlink" Target="https://www.afro.who.int/news/who-works-health-and-education-sectors-ensure-covid-19-prevention-measures-are-place-schools" TargetMode="External"/><Relationship Id="rId544" Type="http://schemas.openxmlformats.org/officeDocument/2006/relationships/hyperlink" Target="https://thenewdawnliberia.com/govt-announces-adjustments-in-the-school-calendar/?utm_source=rss&amp;utm_medium=rss&amp;utm_campaign=govt-announces-adjustments-in-the-school-calendar" TargetMode="External"/><Relationship Id="rId786" Type="http://schemas.openxmlformats.org/officeDocument/2006/relationships/hyperlink" Target="https://www.usnews.com/news/world/articles/2020-08-15/distance-learning-for-first-seven-weeks-of-school-term-in-saudi-arabia" TargetMode="External"/><Relationship Id="rId309" Type="http://schemas.openxmlformats.org/officeDocument/2006/relationships/hyperlink" Target="https://www.facebook.com/MOEFIJI/posts/2406305722837805" TargetMode="External"/><Relationship Id="rId308" Type="http://schemas.openxmlformats.org/officeDocument/2006/relationships/hyperlink" Target="https://www.highnorthnews.com/en/updated-corona-arctic-faroe-islands-ease-restrictions" TargetMode="External"/><Relationship Id="rId307" Type="http://schemas.openxmlformats.org/officeDocument/2006/relationships/hyperlink" Target="https://www.government.fo/en/news/news/reopening-faroese-society-phase-2/" TargetMode="External"/><Relationship Id="rId549" Type="http://schemas.openxmlformats.org/officeDocument/2006/relationships/hyperlink" Target="https://frontpageafricaonline.com/opinion/press-release/liberia-education-ministry-unfolds-plans-for-reopening-of-schools/" TargetMode="External"/><Relationship Id="rId306" Type="http://schemas.openxmlformats.org/officeDocument/2006/relationships/hyperlink" Target="https://www.highnorthnews.com/en/updated-corona-arctic-faroe-islands-ease-restrictions" TargetMode="External"/><Relationship Id="rId548" Type="http://schemas.openxmlformats.org/officeDocument/2006/relationships/hyperlink" Target="https://www.facebook.com/LiberiaMOE/" TargetMode="External"/><Relationship Id="rId781" Type="http://schemas.openxmlformats.org/officeDocument/2006/relationships/hyperlink" Target="https://english.alarabiya.net/coronavirus/2021/08/16/Saudi-Arabia-outlines-rules-for-students-teachers-returning-to-school-universities" TargetMode="External"/><Relationship Id="rId780" Type="http://schemas.openxmlformats.org/officeDocument/2006/relationships/hyperlink" Target="https://www.facebook.com/educacao.stp/posts/3097468040335304" TargetMode="External"/><Relationship Id="rId301" Type="http://schemas.openxmlformats.org/officeDocument/2006/relationships/hyperlink" Target="https://www.facebook.com/pg/EswatiniGov/posts/?ref=page_internal" TargetMode="External"/><Relationship Id="rId543" Type="http://schemas.openxmlformats.org/officeDocument/2006/relationships/hyperlink" Target="https://www.maserumetro.com/news/news/schools-to-reopen-on-monday/" TargetMode="External"/><Relationship Id="rId785" Type="http://schemas.openxmlformats.org/officeDocument/2006/relationships/hyperlink" Target="https://twitter.com/moe_gov_sa" TargetMode="External"/><Relationship Id="rId300" Type="http://schemas.openxmlformats.org/officeDocument/2006/relationships/hyperlink" Target="http://www.gov.sz/images/CORONA/PM-statement-3-July-2020-final.pdf" TargetMode="External"/><Relationship Id="rId542" Type="http://schemas.openxmlformats.org/officeDocument/2006/relationships/hyperlink" Target="https://twitter.com/LResponse" TargetMode="External"/><Relationship Id="rId784" Type="http://schemas.openxmlformats.org/officeDocument/2006/relationships/hyperlink" Target="https://www.moe.gov.sa/en/Pages/default.aspx" TargetMode="External"/><Relationship Id="rId541" Type="http://schemas.openxmlformats.org/officeDocument/2006/relationships/hyperlink" Target="https://www.thepost.co.ls/news/teachers-want-schools-opened-in-august/" TargetMode="External"/><Relationship Id="rId783" Type="http://schemas.openxmlformats.org/officeDocument/2006/relationships/hyperlink" Target="https://www.reuters.com/article/us-saudi-economy-budget/saudi-arabia-asked-state-agencies-to-implement-big-budget-cuts-sources-idUSKBN20Y0QA" TargetMode="External"/><Relationship Id="rId540" Type="http://schemas.openxmlformats.org/officeDocument/2006/relationships/hyperlink" Target="https://www.thereporter.co.ls/2021/06/28/schools-closed-over-covid-19/" TargetMode="External"/><Relationship Id="rId782" Type="http://schemas.openxmlformats.org/officeDocument/2006/relationships/hyperlink" Target="https://www.livemint.com/news/world/covid-19-saudi-arabia-to-begin-vaccine-distribution-in-next-3-days-says-report-11608114835673.html" TargetMode="External"/><Relationship Id="rId536" Type="http://schemas.openxmlformats.org/officeDocument/2006/relationships/hyperlink" Target="https://www.arabnews.com/node/1844071/middle-east" TargetMode="External"/><Relationship Id="rId778" Type="http://schemas.openxmlformats.org/officeDocument/2006/relationships/hyperlink" Target="https://www.facebook.com/educacao.stp/photos/a.309998585748944/4280675362014560/" TargetMode="External"/><Relationship Id="rId535" Type="http://schemas.openxmlformats.org/officeDocument/2006/relationships/hyperlink" Target="https://www.facebook.com/Izglitibas.ministrija" TargetMode="External"/><Relationship Id="rId777" Type="http://schemas.openxmlformats.org/officeDocument/2006/relationships/hyperlink" Target="https://www.sanmarinortv.sm/news/attualita-c4/la-scuola-sammarinese-riparte-in-sicurezza-a192506" TargetMode="External"/><Relationship Id="rId534" Type="http://schemas.openxmlformats.org/officeDocument/2006/relationships/hyperlink" Target="https://eng.lsm.lv/article/economy/economy/eu-funding-reallocated-to-covid-19-crisis-mitigation-in-latvia.a360442/" TargetMode="External"/><Relationship Id="rId776" Type="http://schemas.openxmlformats.org/officeDocument/2006/relationships/hyperlink" Target="https://www.lanazione.it/cronaca/san-marino-covid-1.6226646" TargetMode="External"/><Relationship Id="rId533" Type="http://schemas.openxmlformats.org/officeDocument/2006/relationships/hyperlink" Target="http://www.xinhuanet.com/english/2021-01/14/c_139665479.htm" TargetMode="External"/><Relationship Id="rId775" Type="http://schemas.openxmlformats.org/officeDocument/2006/relationships/hyperlink" Target="https://www.facebook.com/samoagovt/posts/3241644249199908" TargetMode="External"/><Relationship Id="rId539" Type="http://schemas.openxmlformats.org/officeDocument/2006/relationships/hyperlink" Target="https://www.dailystar.com.lb/News/Lebanon-News/2020/Oct-12/512984-lebanon-schools-reopen-in-midst-of-covid-19-surge.ashx" TargetMode="External"/><Relationship Id="rId538" Type="http://schemas.openxmlformats.org/officeDocument/2006/relationships/hyperlink" Target="https://www.facebook.com/MEHELebanon/" TargetMode="External"/><Relationship Id="rId537" Type="http://schemas.openxmlformats.org/officeDocument/2006/relationships/hyperlink" Target="https://www.worldbank.org/en/news/press-release/2021/01/21/world-bank-supports-first-covid-19-vaccine-rollout-in-lebanon" TargetMode="External"/><Relationship Id="rId779" Type="http://schemas.openxmlformats.org/officeDocument/2006/relationships/hyperlink" Target="https://www.globalpartnership.org/content/approval-letter-covid-19-accelerated-funding-sao-tome-and-principe" TargetMode="External"/><Relationship Id="rId770" Type="http://schemas.openxmlformats.org/officeDocument/2006/relationships/hyperlink" Target="https://www.aa.com.tr/en/africa/amid-spike-rwanda-orders-1m-covid-19-vaccine-doses/2118539" TargetMode="External"/><Relationship Id="rId532" Type="http://schemas.openxmlformats.org/officeDocument/2006/relationships/hyperlink" Target="https://www.izm.gov.lv/lv/jaunums/apstiprinati-noteikumi-par-20212022-macibu-gada-sakuma-beigu-un-brivdienu-laikiem" TargetMode="External"/><Relationship Id="rId774" Type="http://schemas.openxmlformats.org/officeDocument/2006/relationships/hyperlink" Target="https://www.facebook.com/samoagovt/posts/4053552861342372" TargetMode="External"/><Relationship Id="rId531" Type="http://schemas.openxmlformats.org/officeDocument/2006/relationships/hyperlink" Target="https://www.unicef.org/laos/stories/safely-back-school" TargetMode="External"/><Relationship Id="rId773" Type="http://schemas.openxmlformats.org/officeDocument/2006/relationships/hyperlink" Target="https://www.newtimes.co.rw/news/education-ministry-sheds-light-schools-reopening" TargetMode="External"/><Relationship Id="rId530" Type="http://schemas.openxmlformats.org/officeDocument/2006/relationships/hyperlink" Target="http://www.xinhuanet.com/english/2020-06/02/c_139107698.htm" TargetMode="External"/><Relationship Id="rId772" Type="http://schemas.openxmlformats.org/officeDocument/2006/relationships/hyperlink" Target="https://mineduc.gov.rw/index.php?id=166" TargetMode="External"/><Relationship Id="rId771" Type="http://schemas.openxmlformats.org/officeDocument/2006/relationships/hyperlink" Target="https://www.globalpartnership.org/content/approval-letter-covid-19-accelerated-funding-rwanda-2020" TargetMode="External"/><Relationship Id="rId327" Type="http://schemas.openxmlformats.org/officeDocument/2006/relationships/hyperlink" Target="https://www.education.pf/wp-content/uploads/2019/12/Calendrier-2021-2022.pdf" TargetMode="External"/><Relationship Id="rId569" Type="http://schemas.openxmlformats.org/officeDocument/2006/relationships/hyperlink" Target="https://menej.gouvernement.lu/en/actualites.gouvernement%2Ben%2Bactualites%2Btoutes_actualites%2Barticles%2B2020%2B04-avril%2B16-meisch-reprise-cours.html" TargetMode="External"/><Relationship Id="rId326" Type="http://schemas.openxmlformats.org/officeDocument/2006/relationships/hyperlink" Target="https://www.education.gouv.fr/modalites-pratiques-de-la-rentree-2020-305259" TargetMode="External"/><Relationship Id="rId568" Type="http://schemas.openxmlformats.org/officeDocument/2006/relationships/hyperlink" Target="https://covid19.public.lu/en/vaccination.html" TargetMode="External"/><Relationship Id="rId325" Type="http://schemas.openxmlformats.org/officeDocument/2006/relationships/hyperlink" Target="https://www.thelocal.fr/20201216/france-to-begin-covid-19-vaccinations-before-end-of-december" TargetMode="External"/><Relationship Id="rId567" Type="http://schemas.openxmlformats.org/officeDocument/2006/relationships/hyperlink" Target="https://men.public.lu/fr/support/coronavirus/faq-en.html" TargetMode="External"/><Relationship Id="rId324" Type="http://schemas.openxmlformats.org/officeDocument/2006/relationships/hyperlink" Target="https://www.education.gouv.fr/suspicion-ou-confirmation-de-cas-covid-19-ce-qu-il-faut-faire-305730" TargetMode="External"/><Relationship Id="rId566" Type="http://schemas.openxmlformats.org/officeDocument/2006/relationships/hyperlink" Target="https://today.rtl.lu/news/luxembourg/a/1575743.html" TargetMode="External"/><Relationship Id="rId329" Type="http://schemas.openxmlformats.org/officeDocument/2006/relationships/hyperlink" Target="https://www.rnz.co.nz/international/pacific-news/415286/reopening-of-french-polynesia-schools-resisted" TargetMode="External"/><Relationship Id="rId328" Type="http://schemas.openxmlformats.org/officeDocument/2006/relationships/hyperlink" Target="https://www.rnz.co.nz/international/pacific-news/428837/tahiti-high-school-ordered-to-shut-because-of-covid-19" TargetMode="External"/><Relationship Id="rId561" Type="http://schemas.openxmlformats.org/officeDocument/2006/relationships/hyperlink" Target="https://www.smm.lt/web/lt/pranesimai_spaudai/naujienos_1/rengiamasi-grizimui-i-mokyklas-paskelbti-reikalavimai-del-ugdymo-organizavimo-istaigose?fbclid=IwAR0-Yd7LdDcZJTV8OtqS50AfrlclFeg_CKwhSqW72CKPdVikqi6rPA1lrqE" TargetMode="External"/><Relationship Id="rId560" Type="http://schemas.openxmlformats.org/officeDocument/2006/relationships/hyperlink" Target="https://bnn-news.com/bnn-analyses-how-lithuania-adjusted-its-school-process-to-worrying-covid-19-situation-216763" TargetMode="External"/><Relationship Id="rId323" Type="http://schemas.openxmlformats.org/officeDocument/2006/relationships/hyperlink" Target="https://www.ei-ie.org/en/detail/16784/france-teacher-unions-insist-on-health-guarantees-for-students-and-their-teachers-for-the-reopening-of-education-facilities" TargetMode="External"/><Relationship Id="rId565" Type="http://schemas.openxmlformats.org/officeDocument/2006/relationships/hyperlink" Target="https://today.rtl.lu/news/luxembourg/a/1502746.html" TargetMode="External"/><Relationship Id="rId322" Type="http://schemas.openxmlformats.org/officeDocument/2006/relationships/hyperlink" Target="https://fullfact.org/health/france-school-coronavirus/" TargetMode="External"/><Relationship Id="rId564" Type="http://schemas.openxmlformats.org/officeDocument/2006/relationships/hyperlink" Target="https://today.rtl.lu/news/luxembourg/a/1666303.html" TargetMode="External"/><Relationship Id="rId321" Type="http://schemas.openxmlformats.org/officeDocument/2006/relationships/hyperlink" Target="https://www.thelocal.fr/20210813/back-to-school-covid-19-health-rules-in-france-from-september-2021/" TargetMode="External"/><Relationship Id="rId563" Type="http://schemas.openxmlformats.org/officeDocument/2006/relationships/hyperlink" Target="https://men.public.lu/dam-assets/fr/vacances-scolaires/reglement-vacances-scolaires.pdf" TargetMode="External"/><Relationship Id="rId320" Type="http://schemas.openxmlformats.org/officeDocument/2006/relationships/hyperlink" Target="https://www.reuters.com/article/us-health-coronavirus-finland-schools/finland-to-reopen-schools-and-daycares-gradually-starting-may-14-idUSKBN22B2RG" TargetMode="External"/><Relationship Id="rId562" Type="http://schemas.openxmlformats.org/officeDocument/2006/relationships/hyperlink" Target="https://www.facebook.com/SvietimoIrMoksloMinisterija/" TargetMode="External"/><Relationship Id="rId316" Type="http://schemas.openxmlformats.org/officeDocument/2006/relationships/hyperlink" Target="https://www.ei-ie.org/en/detail/16702/education-unions-in-nordic-countries-join-forces-with-public-authorities-to-fight-covid-19-pandemic" TargetMode="External"/><Relationship Id="rId558" Type="http://schemas.openxmlformats.org/officeDocument/2006/relationships/hyperlink" Target="https://bnn-news.com/bnn-analyses-how-lithuania-adjusted-its-school-process-to-worrying-covid-19-situation-216763" TargetMode="External"/><Relationship Id="rId315" Type="http://schemas.openxmlformats.org/officeDocument/2006/relationships/hyperlink" Target="https://www.hel.fi/helsinki/en/childhood-and-education/loma-ajat" TargetMode="External"/><Relationship Id="rId557" Type="http://schemas.openxmlformats.org/officeDocument/2006/relationships/hyperlink" Target="https://www.smm.lt/uploads/documents/svietimas/pagrindinis/BUP_projektas_20210324.pdf" TargetMode="External"/><Relationship Id="rId799" Type="http://schemas.openxmlformats.org/officeDocument/2006/relationships/hyperlink" Target="http://www.mbsse.qov.si/" TargetMode="External"/><Relationship Id="rId314" Type="http://schemas.openxmlformats.org/officeDocument/2006/relationships/hyperlink" Target="https://www.fbcnews.com.fj/news/covid-19/decision-to-reopen-schools-not-rushed/" TargetMode="External"/><Relationship Id="rId556" Type="http://schemas.openxmlformats.org/officeDocument/2006/relationships/hyperlink" Target="https://www.radio.li/news-1/liechtenstein-beginnt-heute-das-neue-schuljahr" TargetMode="External"/><Relationship Id="rId798" Type="http://schemas.openxmlformats.org/officeDocument/2006/relationships/hyperlink" Target="https://sierraloaded.sl/news/dates-terms-holidays-academic-year/" TargetMode="External"/><Relationship Id="rId313" Type="http://schemas.openxmlformats.org/officeDocument/2006/relationships/hyperlink" Target="https://www.fijitimes.com/fijis-reopening-of-schools-will-be-after-consultation-with-stakeholders/" TargetMode="External"/><Relationship Id="rId555" Type="http://schemas.openxmlformats.org/officeDocument/2006/relationships/hyperlink" Target="http://www.liechtensteinusa.org/article/measures-taken-in-liechtenstein-in-response-to-the-coronavirus-pandemic" TargetMode="External"/><Relationship Id="rId797" Type="http://schemas.openxmlformats.org/officeDocument/2006/relationships/hyperlink" Target="https://en.unesco.org/news/towards-more-resilient-education-system-seychelles" TargetMode="External"/><Relationship Id="rId319" Type="http://schemas.openxmlformats.org/officeDocument/2006/relationships/hyperlink" Target="http://www.xinhuanet.com/english/2020-06/18/c_139147063.htm" TargetMode="External"/><Relationship Id="rId318" Type="http://schemas.openxmlformats.org/officeDocument/2006/relationships/hyperlink" Target="https://www.oph.fi/en/news/2020/new-school-year-began-contact-teaching" TargetMode="External"/><Relationship Id="rId317" Type="http://schemas.openxmlformats.org/officeDocument/2006/relationships/hyperlink" Target="https://stm.fi/en/coronavirus-vaccines" TargetMode="External"/><Relationship Id="rId559" Type="http://schemas.openxmlformats.org/officeDocument/2006/relationships/hyperlink" Target="https://e-seimas.lrs.lt/portal/legalAct/lt/TAD/fd056f90469711ebb394e1efb98d3e67/asr" TargetMode="External"/><Relationship Id="rId550" Type="http://schemas.openxmlformats.org/officeDocument/2006/relationships/hyperlink" Target="https://www.libyaobserver.ly/education/ministry-education-suspends-classes-due-significant-covid-outbreak" TargetMode="External"/><Relationship Id="rId792" Type="http://schemas.openxmlformats.org/officeDocument/2006/relationships/hyperlink" Target="https://www.rferl.org/a/serbia-readies-launch-of-covid-19-vaccine-campaign/31016789.html" TargetMode="External"/><Relationship Id="rId791" Type="http://schemas.openxmlformats.org/officeDocument/2006/relationships/hyperlink" Target="https://www.danubeogradu.rs/2021/08/kalendar-za-skolsku-2021-22-godinu/" TargetMode="External"/><Relationship Id="rId790" Type="http://schemas.openxmlformats.org/officeDocument/2006/relationships/hyperlink" Target="https://www.africanews.com/2020/06/26/senegal-final-year-students-resume-classes-amid-virus-control-protocols//" TargetMode="External"/><Relationship Id="rId312" Type="http://schemas.openxmlformats.org/officeDocument/2006/relationships/hyperlink" Target="https://www.facebook.com/MOEFIJI/" TargetMode="External"/><Relationship Id="rId554" Type="http://schemas.openxmlformats.org/officeDocument/2006/relationships/hyperlink" Target="https://www.llv.li/files/sa/schulferienkalender_2019-22.pdf" TargetMode="External"/><Relationship Id="rId796" Type="http://schemas.openxmlformats.org/officeDocument/2006/relationships/hyperlink" Target="https://www.facebook.com/eduseychelles/" TargetMode="External"/><Relationship Id="rId311" Type="http://schemas.openxmlformats.org/officeDocument/2006/relationships/hyperlink" Target="http://www.education.gov.fj/" TargetMode="External"/><Relationship Id="rId553" Type="http://schemas.openxmlformats.org/officeDocument/2006/relationships/hyperlink" Target="https://www.libyaobserver.ly/inbrief/education-ministry-releases-calendar-reopening-classes" TargetMode="External"/><Relationship Id="rId795" Type="http://schemas.openxmlformats.org/officeDocument/2006/relationships/hyperlink" Target="http://www.health.gov.sc/index.php/covid-19-vaccination-faqs/" TargetMode="External"/><Relationship Id="rId310" Type="http://schemas.openxmlformats.org/officeDocument/2006/relationships/hyperlink" Target="http://www.education.gov.fj/circulars/" TargetMode="External"/><Relationship Id="rId552" Type="http://schemas.openxmlformats.org/officeDocument/2006/relationships/hyperlink" Target="https://jordantimes.com/news/region/libyan-education-department-says-schools-reopen-mid-june" TargetMode="External"/><Relationship Id="rId794" Type="http://schemas.openxmlformats.org/officeDocument/2006/relationships/hyperlink" Target="https://nation.sc/articles/9165/schools-gear-up-for-monday-re-opening" TargetMode="External"/><Relationship Id="rId551" Type="http://schemas.openxmlformats.org/officeDocument/2006/relationships/hyperlink" Target="https://reliefweb.int/sites/reliefweb.int/files/resources/libya_covid_update_23_final.pdf" TargetMode="External"/><Relationship Id="rId793" Type="http://schemas.openxmlformats.org/officeDocument/2006/relationships/hyperlink" Target="https://www.euractiv.com/section/coronavirus/short_news/covid-19-update-serbia/" TargetMode="External"/><Relationship Id="rId297" Type="http://schemas.openxmlformats.org/officeDocument/2006/relationships/hyperlink" Target="https://www.osac.gov/Country/Estonia/Content/Detail/Report/18a23460-a9ab-435f-9001-18a2bbae50c5" TargetMode="External"/><Relationship Id="rId296" Type="http://schemas.openxmlformats.org/officeDocument/2006/relationships/hyperlink" Target="https://www.theguardian.com/world/2020/oct/30/lessons-from-estonia-why-excels-digital-learning-during-covid" TargetMode="External"/><Relationship Id="rId295" Type="http://schemas.openxmlformats.org/officeDocument/2006/relationships/hyperlink" Target="https://news.err.ee/1227820/second-batch-of-covid-19-vaccines-arrive-in-estonia" TargetMode="External"/><Relationship Id="rId294" Type="http://schemas.openxmlformats.org/officeDocument/2006/relationships/hyperlink" Target="https://news.err.ee/1608329432/schools-hoping-to-conduct-whole-year-without-distance-learning" TargetMode="External"/><Relationship Id="rId299" Type="http://schemas.openxmlformats.org/officeDocument/2006/relationships/hyperlink" Target="https://www.newframe.com/eswatini-teachers-oppose-hasty-school-reopening/" TargetMode="External"/><Relationship Id="rId298" Type="http://schemas.openxmlformats.org/officeDocument/2006/relationships/hyperlink" Target="https://eswatinipositivenews.com/2021/08/02/schools-opening-monday-shops-now-operate-till-6-pm/" TargetMode="External"/><Relationship Id="rId271" Type="http://schemas.openxmlformats.org/officeDocument/2006/relationships/hyperlink" Target="https://www.salud.gob.ec/msp-anuncio-plan-de-vacunacion-a-traves-de-una-alianza-publico-privada/" TargetMode="External"/><Relationship Id="rId270" Type="http://schemas.openxmlformats.org/officeDocument/2006/relationships/hyperlink" Target="https://www.newsamericasnow.com/latin-america-news-ecuador-protests-2020/" TargetMode="External"/><Relationship Id="rId269" Type="http://schemas.openxmlformats.org/officeDocument/2006/relationships/hyperlink" Target="https://www.garda.com/crisis24/news-alerts/465301/ecuador-authorities-lift-temporary-easter-season-curfews-april-9-return-to-earlier-covid-19-restrictions-with-some-minor-amendments-update-26" TargetMode="External"/><Relationship Id="rId264" Type="http://schemas.openxmlformats.org/officeDocument/2006/relationships/hyperlink" Target="https://www.caribbeannationalweekly.com/caribbean-breaking-news-featured/schools-in-dominica-to-reopen-on-september-7/" TargetMode="External"/><Relationship Id="rId263" Type="http://schemas.openxmlformats.org/officeDocument/2006/relationships/hyperlink" Target="http://education.gov.dm/" TargetMode="External"/><Relationship Id="rId262" Type="http://schemas.openxmlformats.org/officeDocument/2006/relationships/hyperlink" Target="http://education.gov.dm/" TargetMode="External"/><Relationship Id="rId261" Type="http://schemas.openxmlformats.org/officeDocument/2006/relationships/hyperlink" Target="https://www.facebook.com/MoEDominica/posts/4345981808825746" TargetMode="External"/><Relationship Id="rId268" Type="http://schemas.openxmlformats.org/officeDocument/2006/relationships/hyperlink" Target="https://twitter.com/educacionrdo." TargetMode="External"/><Relationship Id="rId267" Type="http://schemas.openxmlformats.org/officeDocument/2006/relationships/hyperlink" Target="http://www.ministeriodeeducacion.gob.do/" TargetMode="External"/><Relationship Id="rId266" Type="http://schemas.openxmlformats.org/officeDocument/2006/relationships/hyperlink" Target="https://www.diariolibre.com/actualidad/educacion/acto-de-cierre-y-rendicion-de-cuentas-de-este-ano-escolar-FO27926737" TargetMode="External"/><Relationship Id="rId265" Type="http://schemas.openxmlformats.org/officeDocument/2006/relationships/hyperlink" Target="https://www.facebook.com/MoEDominica/posts/3406273196129950" TargetMode="External"/><Relationship Id="rId260" Type="http://schemas.openxmlformats.org/officeDocument/2006/relationships/hyperlink" Target="https://www.facebook.com/MENFOP.cripen/posts/1627306650775986" TargetMode="External"/><Relationship Id="rId259" Type="http://schemas.openxmlformats.org/officeDocument/2006/relationships/hyperlink" Target="https://www.facebook.com/MENFOP.cripen/?fref=ts%2F" TargetMode="External"/><Relationship Id="rId258" Type="http://schemas.openxmlformats.org/officeDocument/2006/relationships/hyperlink" Target="https://www.facebook.com/MENFOP.cripen/posts/1913001888873126" TargetMode="External"/><Relationship Id="rId253" Type="http://schemas.openxmlformats.org/officeDocument/2006/relationships/hyperlink" Target="https://www.reuters.com/article/us-health-coronavirus-czech/czechs-say-coronavirus-spread-contained-to-carefully-reopen-idUSKBN22C1FK" TargetMode="External"/><Relationship Id="rId495" Type="http://schemas.openxmlformats.org/officeDocument/2006/relationships/hyperlink" Target="https://allafrica.com/stories/202010070101.html" TargetMode="External"/><Relationship Id="rId252" Type="http://schemas.openxmlformats.org/officeDocument/2006/relationships/hyperlink" Target="https://www.facebook.com/msmtcr" TargetMode="External"/><Relationship Id="rId494" Type="http://schemas.openxmlformats.org/officeDocument/2006/relationships/hyperlink" Target="https://www.jitimu.com/2020/11/schools-reopening-date-school-calendar-2021-2023/" TargetMode="External"/><Relationship Id="rId251" Type="http://schemas.openxmlformats.org/officeDocument/2006/relationships/hyperlink" Target="https://www.vlada.cz/en/media-centrum/aktualne/measures-adopted-by-the-czech-government-against-coronavirus-180545/" TargetMode="External"/><Relationship Id="rId493" Type="http://schemas.openxmlformats.org/officeDocument/2006/relationships/hyperlink" Target="https://reliefweb.int/report/kazakhstan/united-nations-kazakhstan-covid-19-situation-report-9-4-september-2020" TargetMode="External"/><Relationship Id="rId250" Type="http://schemas.openxmlformats.org/officeDocument/2006/relationships/hyperlink" Target="https://www.msmt.cz/faq-nejcastejsi-dotazy-k-aktualnim-opatrenim-ke-koronaviru" TargetMode="External"/><Relationship Id="rId492" Type="http://schemas.openxmlformats.org/officeDocument/2006/relationships/hyperlink" Target="https://www.facebook.com/pg/edugovrk/posts/?ref=page_internal" TargetMode="External"/><Relationship Id="rId257" Type="http://schemas.openxmlformats.org/officeDocument/2006/relationships/hyperlink" Target="https://www.sst.dk/en/English/Corona-eng/Vaccination%20against%20COVID-19/Target%20groups" TargetMode="External"/><Relationship Id="rId499" Type="http://schemas.openxmlformats.org/officeDocument/2006/relationships/hyperlink" Target="https://www.facebook.com/moekiribati/posts/1193488124381771" TargetMode="External"/><Relationship Id="rId256" Type="http://schemas.openxmlformats.org/officeDocument/2006/relationships/hyperlink" Target="https://www.npr.org/2020/08/01/898184566/how-denmark-is-thinking-about-reopening-schools-safely" TargetMode="External"/><Relationship Id="rId498" Type="http://schemas.openxmlformats.org/officeDocument/2006/relationships/hyperlink" Target="https://allafrica.com/stories/202006080276.html" TargetMode="External"/><Relationship Id="rId255" Type="http://schemas.openxmlformats.org/officeDocument/2006/relationships/hyperlink" Target="https://www.thelocal.dk/20210729/explained-what-changes-about-life-in-denmark-in-august-2021/" TargetMode="External"/><Relationship Id="rId497" Type="http://schemas.openxmlformats.org/officeDocument/2006/relationships/hyperlink" Target="https://twitter.com/EduMinKenya" TargetMode="External"/><Relationship Id="rId254" Type="http://schemas.openxmlformats.org/officeDocument/2006/relationships/hyperlink" Target="https://brnodaily.com/2020/04/15/news/politics/czech-education-system-to-reopen-in-stages-after-covid-19-outbreak/" TargetMode="External"/><Relationship Id="rId496" Type="http://schemas.openxmlformats.org/officeDocument/2006/relationships/hyperlink" Target="https://abcnews.go.com/International/wireStory/kenya-1st-astrazeneca-vaccine-doses-month-75109056" TargetMode="External"/><Relationship Id="rId293" Type="http://schemas.openxmlformats.org/officeDocument/2006/relationships/hyperlink" Target="https://shabait.com/" TargetMode="External"/><Relationship Id="rId292" Type="http://schemas.openxmlformats.org/officeDocument/2006/relationships/hyperlink" Target="http://www.xinhuanet.com/english/africa/2021-03/24/c_139832036.htm" TargetMode="External"/><Relationship Id="rId291" Type="http://schemas.openxmlformats.org/officeDocument/2006/relationships/hyperlink" Target="https://www.guineaecuatorialpress.com/noticia.php?id=15628" TargetMode="External"/><Relationship Id="rId290" Type="http://schemas.openxmlformats.org/officeDocument/2006/relationships/hyperlink" Target="https://twitter.com/UNICEFGuineaEcu/status/1273558190844547072" TargetMode="External"/><Relationship Id="rId286" Type="http://schemas.openxmlformats.org/officeDocument/2006/relationships/hyperlink" Target="https://www.facebook.com/minedsv/" TargetMode="External"/><Relationship Id="rId285" Type="http://schemas.openxmlformats.org/officeDocument/2006/relationships/hyperlink" Target="https://www.mined.gob.sv/noticias/item/1015550-mined-y-minsal-aclaran-que-aun-no-se-pueden-reiniciar-las-clases.html" TargetMode="External"/><Relationship Id="rId284" Type="http://schemas.openxmlformats.org/officeDocument/2006/relationships/hyperlink" Target="https://www.presidencia.gob.sv/gobierno-ha-inmunizado-contra-el-covid-19-a-mas-del-73-de-los-maestros-del-sistema-publico/" TargetMode="External"/><Relationship Id="rId283" Type="http://schemas.openxmlformats.org/officeDocument/2006/relationships/hyperlink" Target="https://www.presidencia.gob.sv/el-salvador-es-reconocido-por-las-naciones-unidas-ante-el-reinicio-de-clases-de-forma-semipresencial-y-segura/" TargetMode="External"/><Relationship Id="rId289" Type="http://schemas.openxmlformats.org/officeDocument/2006/relationships/hyperlink" Target="https://www.guineaecuatorialpress.com/noticia.php?id=15976" TargetMode="External"/><Relationship Id="rId288" Type="http://schemas.openxmlformats.org/officeDocument/2006/relationships/hyperlink" Target="https://africa.cgtn.com/2021/02/15/equatorial-guinea-closes-schools-in-malabo-and-bata-for-14-days-due-to-increase-in-covid-19-cases/" TargetMode="External"/><Relationship Id="rId287" Type="http://schemas.openxmlformats.org/officeDocument/2006/relationships/hyperlink" Target="https://www.24-horas.mx/2020/08/19/el-salvador-mantendra-clases-virtuales-hasta-fin-de-ano-por-coronavirus/" TargetMode="External"/><Relationship Id="rId282" Type="http://schemas.openxmlformats.org/officeDocument/2006/relationships/hyperlink" Target="http://english.ahram.org.eg/NewsContent/50/1201/378597/AlAhram-Weekly/Egypt/International-schools-to-reopen-in-Egypt-Why-the-r.aspx" TargetMode="External"/><Relationship Id="rId281" Type="http://schemas.openxmlformats.org/officeDocument/2006/relationships/hyperlink" Target="https://www.facebook.com/egypt.moe" TargetMode="External"/><Relationship Id="rId280" Type="http://schemas.openxmlformats.org/officeDocument/2006/relationships/hyperlink" Target="https://egyptindependent.com/imf-says-egypt-prioritizes-spending-on-health-education-and-social-protection/" TargetMode="External"/><Relationship Id="rId275" Type="http://schemas.openxmlformats.org/officeDocument/2006/relationships/hyperlink" Target="https://es-la.facebook.com/MinisterioEducacionEcuador/" TargetMode="External"/><Relationship Id="rId274" Type="http://schemas.openxmlformats.org/officeDocument/2006/relationships/hyperlink" Target="https://educacion.gob.ec/30-de-junio-finalizara-el-ano-lectivo-sierra-amazonia-2019-2020/" TargetMode="External"/><Relationship Id="rId273" Type="http://schemas.openxmlformats.org/officeDocument/2006/relationships/hyperlink" Target="https://educacion.gob.ec/comunicado-oficial-se-ha-puesto-en-marcha-el-retorno-progresivo-opcional-de-las-instituciones-educativas-rurales-del-regimen-costa-galapagos-a-las-aulas-las-familias-tendran-la-opcion-de-acogerse-a/" TargetMode="External"/><Relationship Id="rId272" Type="http://schemas.openxmlformats.org/officeDocument/2006/relationships/hyperlink" Target="https://www.telesurenglish.net/news/ecuador-protests-against-budget-cuts-despite-pandemic-20200505-0011.html" TargetMode="External"/><Relationship Id="rId279" Type="http://schemas.openxmlformats.org/officeDocument/2006/relationships/hyperlink" Target="https://www.al-monitor.com/pulse/originals/2020/12/egypt-coronavirus-mass-immunization-china-vaccine.html" TargetMode="External"/><Relationship Id="rId278" Type="http://schemas.openxmlformats.org/officeDocument/2006/relationships/hyperlink" Target="https://www.aacrao.org/edge/emergent-news/detail/egypt-s-education-ministry-defines-terms-for-possible-school-closures" TargetMode="External"/><Relationship Id="rId277" Type="http://schemas.openxmlformats.org/officeDocument/2006/relationships/hyperlink" Target="https://enterprise.press/stories/2021/08/16/this-morning-prepping-for-the-2021-2022-school-year-in-egypt-the-fall-of-afghanistan-is-one-of-those-once-in-a-generation-foreign-affairs-stories-50565/" TargetMode="External"/><Relationship Id="rId276" Type="http://schemas.openxmlformats.org/officeDocument/2006/relationships/hyperlink" Target="https://www.explica.co/return-to-virtual-classes-and-greater-abandonment-of-private-centers-in-ecuador/" TargetMode="External"/><Relationship Id="rId907" Type="http://schemas.openxmlformats.org/officeDocument/2006/relationships/hyperlink" Target="https://www.nationthailand.com/news/30387169" TargetMode="External"/><Relationship Id="rId906" Type="http://schemas.openxmlformats.org/officeDocument/2006/relationships/hyperlink" Target="https://www.bangkokpost.com/thailand/general/2056803/thailand-set-to-start-covid-19-vaccinations-feb-14" TargetMode="External"/><Relationship Id="rId905" Type="http://schemas.openxmlformats.org/officeDocument/2006/relationships/hyperlink" Target="https://www.thephuketnews.com/phuket-schools-ordered-closed-78554.php" TargetMode="External"/><Relationship Id="rId904" Type="http://schemas.openxmlformats.org/officeDocument/2006/relationships/hyperlink" Target="https://www.reuters.com/business/healthcare-pharmaceuticals/thailand-extends-stricter-covid-19-measures-until-end-august-2021-08-01/" TargetMode="External"/><Relationship Id="rId909" Type="http://schemas.openxmlformats.org/officeDocument/2006/relationships/hyperlink" Target="https://www.facebook.com/MinistryofEducationThailand/" TargetMode="External"/><Relationship Id="rId908" Type="http://schemas.openxmlformats.org/officeDocument/2006/relationships/hyperlink" Target="http://www.en.moe.go.th/enMoe2017/" TargetMode="External"/><Relationship Id="rId903" Type="http://schemas.openxmlformats.org/officeDocument/2006/relationships/hyperlink" Target="https://www.africanews.com/2020/07/01/all-tanzania-schools-reopen-amid-strict-virus-protocols//" TargetMode="External"/><Relationship Id="rId902" Type="http://schemas.openxmlformats.org/officeDocument/2006/relationships/hyperlink" Target="https://www.youtube.com/watch?v=To1HU4Uk0CY" TargetMode="External"/><Relationship Id="rId901" Type="http://schemas.openxmlformats.org/officeDocument/2006/relationships/hyperlink" Target="https://www.facebook.com/moestvt" TargetMode="External"/><Relationship Id="rId900" Type="http://schemas.openxmlformats.org/officeDocument/2006/relationships/hyperlink" Target="http://www.moe.go.tz/sw/component/k2/item/2607-tanzania-basic-education-sector-response-and-recovery-plan-due-to-effects-of-coronavirus-disease-covid-19.html" TargetMode="External"/><Relationship Id="rId929" Type="http://schemas.openxmlformats.org/officeDocument/2006/relationships/hyperlink" Target="https://www.stabroeknews.com/2020/05/03/news/regional/trinidad/trinidad-education-ministry-teachers-association-wrangle-over-online-teaching/" TargetMode="External"/><Relationship Id="rId928" Type="http://schemas.openxmlformats.org/officeDocument/2006/relationships/hyperlink" Target="https://tt.loopnews.com/content/school-reopening-4-things-you-should-know" TargetMode="External"/><Relationship Id="rId927" Type="http://schemas.openxmlformats.org/officeDocument/2006/relationships/hyperlink" Target="https://matangitonga.to/2020/04/13/tonga-risks-outbreak-covid" TargetMode="External"/><Relationship Id="rId926" Type="http://schemas.openxmlformats.org/officeDocument/2006/relationships/hyperlink" Target="https://www.worldbank.org/en/news/press-release/2020/06/23/over-1000-tongan-households-get-boost-to-help-keep-students-in-school" TargetMode="External"/><Relationship Id="rId921" Type="http://schemas.openxmlformats.org/officeDocument/2006/relationships/hyperlink" Target="https://www.globalpartnership.org/where-we-work/togo" TargetMode="External"/><Relationship Id="rId920" Type="http://schemas.openxmlformats.org/officeDocument/2006/relationships/hyperlink" Target="https://www.republicoftogo.com/Toutes-les-rubriques/Education/Masques-subventionnes" TargetMode="External"/><Relationship Id="rId925" Type="http://schemas.openxmlformats.org/officeDocument/2006/relationships/hyperlink" Target="https://reliefweb.int/report/tonga/ministry-education-and-training-partners-save-children-safeguard-education-across-tonga" TargetMode="External"/><Relationship Id="rId924" Type="http://schemas.openxmlformats.org/officeDocument/2006/relationships/hyperlink" Target="https://www.republicoftogo.com/Toutes-les-rubriques/Medias/Les-cours-reprennent-mais-pas-pour-tout-le-monde" TargetMode="External"/><Relationship Id="rId923" Type="http://schemas.openxmlformats.org/officeDocument/2006/relationships/hyperlink" Target="https://www.republicoftogo.com/Toutes-les-rubriques/Education/Retour-en-cours" TargetMode="External"/><Relationship Id="rId922" Type="http://schemas.openxmlformats.org/officeDocument/2006/relationships/hyperlink" Target="https://twitter.com/republicoftogo?lang=en" TargetMode="External"/><Relationship Id="rId918" Type="http://schemas.openxmlformats.org/officeDocument/2006/relationships/hyperlink" Target="https://www.republicoftogo.com/Toutes-les-rubriques/Education/Fin-des-petits-cours-de-vacances" TargetMode="External"/><Relationship Id="rId917" Type="http://schemas.openxmlformats.org/officeDocument/2006/relationships/hyperlink" Target="http://www.tatoli.tl/en/2020/07/21/timor-leste-80-of-schools-reopen/" TargetMode="External"/><Relationship Id="rId916" Type="http://schemas.openxmlformats.org/officeDocument/2006/relationships/hyperlink" Target="https://www.globalpartnership.org/blog/timor-leste-school-goes-home-during-coronavirus" TargetMode="External"/><Relationship Id="rId915" Type="http://schemas.openxmlformats.org/officeDocument/2006/relationships/hyperlink" Target="https://www.facebook.com/mejd1823/" TargetMode="External"/><Relationship Id="rId919" Type="http://schemas.openxmlformats.org/officeDocument/2006/relationships/hyperlink" Target="https://www.ei-ie.org/en/detail/16913/togo-education-union-calls-for-improvements-to-living-and-working-conditions-of-private-sector-teachers" TargetMode="External"/><Relationship Id="rId910" Type="http://schemas.openxmlformats.org/officeDocument/2006/relationships/hyperlink" Target="https://www.thejakartapost.com/seasia/2020/07/01/thailand-schools-reopen-with-strict-hygiene-rules.html" TargetMode="External"/><Relationship Id="rId914" Type="http://schemas.openxmlformats.org/officeDocument/2006/relationships/hyperlink" Target="https://www.globalpartnership.org/where-we-work/timor-leste" TargetMode="External"/><Relationship Id="rId913" Type="http://schemas.openxmlformats.org/officeDocument/2006/relationships/hyperlink" Target="https://covid19.gov.tl/timor-leste-devera-receber-primeiras-vacinas-a-partir-de-2o-trimestre-lusa/" TargetMode="External"/><Relationship Id="rId912" Type="http://schemas.openxmlformats.org/officeDocument/2006/relationships/hyperlink" Target="https://www.ucanews.com/news/timor-leste-schools-to-reopen-after-lengthy-closure/93314" TargetMode="External"/><Relationship Id="rId911" Type="http://schemas.openxmlformats.org/officeDocument/2006/relationships/hyperlink" Target="https://www.bloomberg.com/news/articles/2020-08-07/thailand-to-fully-open-schools-next-week-with-virus-under-check" TargetMode="External"/><Relationship Id="rId629" Type="http://schemas.openxmlformats.org/officeDocument/2006/relationships/hyperlink" Target="https://en.service-public-particuliers.gouv.mc/Education/Education-and-teaching/Primary-and-secondary-education/School-Holidays" TargetMode="External"/><Relationship Id="rId624" Type="http://schemas.openxmlformats.org/officeDocument/2006/relationships/hyperlink" Target="https://www.facebook.com/PohnpeiStateGov" TargetMode="External"/><Relationship Id="rId866" Type="http://schemas.openxmlformats.org/officeDocument/2006/relationships/hyperlink" Target="https://www.waterkant.net/suriname/2020/03/14/scholen-suriname-vanaf-maandag-dicht-vanwege-coronavirus/" TargetMode="External"/><Relationship Id="rId623" Type="http://schemas.openxmlformats.org/officeDocument/2006/relationships/hyperlink" Target="https://www.fsmgov.org/" TargetMode="External"/><Relationship Id="rId865" Type="http://schemas.openxmlformats.org/officeDocument/2006/relationships/hyperlink" Target="https://www.alsudaninews.com/ar/?p=85717" TargetMode="External"/><Relationship Id="rId622" Type="http://schemas.openxmlformats.org/officeDocument/2006/relationships/hyperlink" Target="https://www.doi.gov/oia/press/jemco-approves-62-million-compact-funding-fiscal-year-2021-government-operations-federated" TargetMode="External"/><Relationship Id="rId864" Type="http://schemas.openxmlformats.org/officeDocument/2006/relationships/hyperlink" Target="https://www.worldbank.org/en/news/press-release/2020/11/18/world-bank-project-to-boost-reforms-and-quality-education-in-sudan-approved-with-61-5-million-grant-from-the-global-partnership-for-education" TargetMode="External"/><Relationship Id="rId621" Type="http://schemas.openxmlformats.org/officeDocument/2006/relationships/hyperlink" Target="https://www.guampdn.com/story/news/2021/01/04/federated-states-micronesia-starts-covid-19-vaccine-campaign/4136078001/" TargetMode="External"/><Relationship Id="rId863" Type="http://schemas.openxmlformats.org/officeDocument/2006/relationships/hyperlink" Target="http://www.xinhuanet.com/english/2021-02/01/c_139713569.htm" TargetMode="External"/><Relationship Id="rId628" Type="http://schemas.openxmlformats.org/officeDocument/2006/relationships/hyperlink" Target="https://mecc.gov.md/ro/press-releases?page=1" TargetMode="External"/><Relationship Id="rId627" Type="http://schemas.openxmlformats.org/officeDocument/2006/relationships/hyperlink" Target="https://www.globalpartnership.org/blog/supporting-children-special-needs-moldova-during-covid-19" TargetMode="External"/><Relationship Id="rId869" Type="http://schemas.openxmlformats.org/officeDocument/2006/relationships/hyperlink" Target="https://www.facebook.com/UNICEFGuyanaSuriname/posts/4451045681635405" TargetMode="External"/><Relationship Id="rId626" Type="http://schemas.openxmlformats.org/officeDocument/2006/relationships/hyperlink" Target="https://www.zdg.md/en/?p=5753" TargetMode="External"/><Relationship Id="rId868" Type="http://schemas.openxmlformats.org/officeDocument/2006/relationships/hyperlink" Target="https://www.facebook.com/ministerievanonderwijs/" TargetMode="External"/><Relationship Id="rId625" Type="http://schemas.openxmlformats.org/officeDocument/2006/relationships/hyperlink" Target="https://mecc.gov.md/ro/content/mesajul-ministrului-educatiei-si-cercetarii-cu-prilejul-inceperii-noului-de-studii" TargetMode="External"/><Relationship Id="rId867" Type="http://schemas.openxmlformats.org/officeDocument/2006/relationships/hyperlink" Target="https://www.gfcnieuws.com/minister-levens-maximaal-10-leerlingen-in-een-klas-vanaf-1-oktober/?fbclid=IwAR1O1Mh54pu0Rah_iAoKsulyPrIeBduBLCnrPpaI8b4z3dTtDURcT9zx688" TargetMode="External"/><Relationship Id="rId620" Type="http://schemas.openxmlformats.org/officeDocument/2006/relationships/hyperlink" Target="https://www.fsmgov.org/fsmun/pubhealte.pdf" TargetMode="External"/><Relationship Id="rId862" Type="http://schemas.openxmlformats.org/officeDocument/2006/relationships/hyperlink" Target="https://searchlight.vc/searchlight/news/2020/05/22/principals-confident-that-schools-are-ready-for-students-return/" TargetMode="External"/><Relationship Id="rId861" Type="http://schemas.openxmlformats.org/officeDocument/2006/relationships/hyperlink" Target="https://searchlight.vc/searchlight/press-release/2020/06/05/moe-continues-its-phased-reopening-of-schools/" TargetMode="External"/><Relationship Id="rId860" Type="http://schemas.openxmlformats.org/officeDocument/2006/relationships/hyperlink" Target="https://searchlight.vc/searchlight/news/2020/12/11/svg-to-receive-free-covid-19-vaccines/" TargetMode="External"/><Relationship Id="rId619" Type="http://schemas.openxmlformats.org/officeDocument/2006/relationships/hyperlink" Target="https://www.gob.mx/sep/es/archivo/articulos?filter_id=1205&amp;filter_origin=archive&amp;idiom=es&amp;page=3" TargetMode="External"/><Relationship Id="rId618" Type="http://schemas.openxmlformats.org/officeDocument/2006/relationships/hyperlink" Target="https://www.dw.com/en/mexico-launches-coronavirus-vaccination-program/a-56034368" TargetMode="External"/><Relationship Id="rId613" Type="http://schemas.openxmlformats.org/officeDocument/2006/relationships/hyperlink" Target="http://www.education.gov.mr/spip.php?article279" TargetMode="External"/><Relationship Id="rId855" Type="http://schemas.openxmlformats.org/officeDocument/2006/relationships/hyperlink" Target="https://www.faxinfo.fr/en/education-reouverture-des-ecoles-a-partir-du-11-mai-2020-le-president-daniel-gibbs-entend-ne-prendre-aucun-risque-pour-les-eleves-et-les-encadrants-scolaires/" TargetMode="External"/><Relationship Id="rId612" Type="http://schemas.openxmlformats.org/officeDocument/2006/relationships/hyperlink" Target="http://www.education.gov.mr/spip.php?article1693" TargetMode="External"/><Relationship Id="rId854" Type="http://schemas.openxmlformats.org/officeDocument/2006/relationships/hyperlink" Target="http://www.com-saint-martin.fr/Rentr%C3%A9e-des-%C3%A9l%C3%A8ves-de-6%C3%A8me-et-de-5%C3%A8me--lundi-25-mai-2020--dans-les-coll%C3%A8ges-de-Saint-Martin_Saint-Martin-Antilles_2083.html" TargetMode="External"/><Relationship Id="rId611" Type="http://schemas.openxmlformats.org/officeDocument/2006/relationships/hyperlink" Target="https://www.imf.org/en/News/Articles/2020/04/23/pr20186-mauritania-imf-executive-board-approves-disbursement-to-address-covid-19" TargetMode="External"/><Relationship Id="rId853" Type="http://schemas.openxmlformats.org/officeDocument/2006/relationships/hyperlink" Target="https://www.rfi.fr/en/france/20210825-france-delays-school-openings-in-more-overseas-territories-as-covid-cases-soar" TargetMode="External"/><Relationship Id="rId610" Type="http://schemas.openxmlformats.org/officeDocument/2006/relationships/hyperlink" Target="http://www.education.gov.mr/spip.php?article279" TargetMode="External"/><Relationship Id="rId852" Type="http://schemas.openxmlformats.org/officeDocument/2006/relationships/hyperlink" Target="https://stluciatimes.com/ministry-update-reopening-delayed-openings-schools/" TargetMode="External"/><Relationship Id="rId617" Type="http://schemas.openxmlformats.org/officeDocument/2006/relationships/hyperlink" Target="https://www.reuters.com/world/americas/mexican-parents-clean-reopening-schools-where-thieves-took-even-toilet-doors-2021-05-24/" TargetMode="External"/><Relationship Id="rId859" Type="http://schemas.openxmlformats.org/officeDocument/2006/relationships/hyperlink" Target="https://www.iwnsvg.com/2020/08/20/svg-not-ready-to-reopen-school-amidst-covid-says-teachers-union/" TargetMode="External"/><Relationship Id="rId616" Type="http://schemas.openxmlformats.org/officeDocument/2006/relationships/hyperlink" Target="https://www.panapress.com/COViD-19-Mauritius-schools-reope-a_630647040-lang2-free_news.html" TargetMode="External"/><Relationship Id="rId858" Type="http://schemas.openxmlformats.org/officeDocument/2006/relationships/hyperlink" Target="http://www.gov.vc/index.php/media-center/2134-the-ministry-of-education-implements-roles-as-part-of-education-recovery-efforts-in-svg" TargetMode="External"/><Relationship Id="rId615" Type="http://schemas.openxmlformats.org/officeDocument/2006/relationships/hyperlink" Target="https://education.govmu.org/SitePages/Index.aspx" TargetMode="External"/><Relationship Id="rId857" Type="http://schemas.openxmlformats.org/officeDocument/2006/relationships/hyperlink" Target="https://www.facebook.com/MOENevis/" TargetMode="External"/><Relationship Id="rId614" Type="http://schemas.openxmlformats.org/officeDocument/2006/relationships/hyperlink" Target="https://www.bloomberg.com/news/articles/2021-06-03/mauritius-sets-vaccination-rules-for-schools-hospitals-access" TargetMode="External"/><Relationship Id="rId856" Type="http://schemas.openxmlformats.org/officeDocument/2006/relationships/hyperlink" Target="http://www.com-saint-martin.fr/R%C3%A9ouverture-classes-CP--CE1-et-CM2-au-18-mai_Saint-Martin-Antilles_2065.html" TargetMode="External"/><Relationship Id="rId851" Type="http://schemas.openxmlformats.org/officeDocument/2006/relationships/hyperlink" Target="https://www.facebook.com/Ministry-of-Education-Innovation-Gender-Relations-and-Sustainable-Dev-366138330210578/" TargetMode="External"/><Relationship Id="rId850" Type="http://schemas.openxmlformats.org/officeDocument/2006/relationships/hyperlink" Target="http://www.govt.lc/news/update-on-covid-19-vaccine-for-saint-lucia" TargetMode="External"/><Relationship Id="rId409" Type="http://schemas.openxmlformats.org/officeDocument/2006/relationships/hyperlink" Target="https://www.npr.org/sections/goatsandsoda/2020/07/10/889376184/photos-how-hong-kong-reopened-schools-and-why-it-closed-them-again" TargetMode="External"/><Relationship Id="rId404" Type="http://schemas.openxmlformats.org/officeDocument/2006/relationships/hyperlink" Target="https://www.aft.org/news/aft-international-connects-covid-19-catching-labor-latin-america" TargetMode="External"/><Relationship Id="rId646" Type="http://schemas.openxmlformats.org/officeDocument/2006/relationships/hyperlink" Target="https://peoplesdispatch.org/2020/05/14/education-unions-in-morocco-prevent-private-schools-profiteering-from-covid-19-crisis-fund/" TargetMode="External"/><Relationship Id="rId888" Type="http://schemas.openxmlformats.org/officeDocument/2006/relationships/hyperlink" Target="https://www.youtube.com/watch?v=Ri8QaQ3Wo6E" TargetMode="External"/><Relationship Id="rId403" Type="http://schemas.openxmlformats.org/officeDocument/2006/relationships/hyperlink" Target="https://www.se.gob.hn/detalle-articulo/1787/" TargetMode="External"/><Relationship Id="rId645" Type="http://schemas.openxmlformats.org/officeDocument/2006/relationships/hyperlink" Target="http://www.xinhuanet.com/english/2021-01/29/c_139705487.htm" TargetMode="External"/><Relationship Id="rId887" Type="http://schemas.openxmlformats.org/officeDocument/2006/relationships/hyperlink" Target="https://www.taiwannews.com.tw/en/news/4231438" TargetMode="External"/><Relationship Id="rId402" Type="http://schemas.openxmlformats.org/officeDocument/2006/relationships/hyperlink" Target="https://www.facebook.com/menfphaiti/posts/3102953796484311" TargetMode="External"/><Relationship Id="rId644" Type="http://schemas.openxmlformats.org/officeDocument/2006/relationships/hyperlink" Target="https://www.ei-ie.org/en/detail/16780/morocco-education-unions-successful-in-stopping-support-to-private-schools-during-the-covid-19-crisis" TargetMode="External"/><Relationship Id="rId886" Type="http://schemas.openxmlformats.org/officeDocument/2006/relationships/hyperlink" Target="https://wkow.com/2020/09/13/syrias-schools-open-amid-anti-coronavirus-measures/" TargetMode="External"/><Relationship Id="rId401" Type="http://schemas.openxmlformats.org/officeDocument/2006/relationships/hyperlink" Target="https://www.facebook.com/menfphaiti/posts/2901283049984721?__tn__=K-R" TargetMode="External"/><Relationship Id="rId643" Type="http://schemas.openxmlformats.org/officeDocument/2006/relationships/hyperlink" Target="https://www.moroccoworldnews.com/2021/06/343048/2021-2022-school-year-in-morocco-to-start-on-september-3" TargetMode="External"/><Relationship Id="rId885" Type="http://schemas.openxmlformats.org/officeDocument/2006/relationships/hyperlink" Target="http://moed.gov.sy/site/" TargetMode="External"/><Relationship Id="rId408" Type="http://schemas.openxmlformats.org/officeDocument/2006/relationships/hyperlink" Target="https://whichschooladvisor.com/hong-kong/school-news/how-will-hong-kong-schools-open-for-2021-22" TargetMode="External"/><Relationship Id="rId407" Type="http://schemas.openxmlformats.org/officeDocument/2006/relationships/hyperlink" Target="https://www.as-coa.org/articles/coronavirus-latin-america#chile#colombia#dr#honduras" TargetMode="External"/><Relationship Id="rId649" Type="http://schemas.openxmlformats.org/officeDocument/2006/relationships/hyperlink" Target="https://www.men.gov.ma/Ar/Documents/note3920.pdf" TargetMode="External"/><Relationship Id="rId406" Type="http://schemas.openxmlformats.org/officeDocument/2006/relationships/hyperlink" Target="https://www.facebook.com/SecretariaDeEducacionH/?fref=mentions&amp;__tn__=K-R" TargetMode="External"/><Relationship Id="rId648" Type="http://schemas.openxmlformats.org/officeDocument/2006/relationships/hyperlink" Target="https://www.laprensalatina.com/back-to-school-for-moroccan-students-amid-selective-closures/" TargetMode="External"/><Relationship Id="rId405" Type="http://schemas.openxmlformats.org/officeDocument/2006/relationships/hyperlink" Target="https://www.morningstar.com/news/pr-newswire/20210209mx74726/president-of-honduras-and-his-cabinet-relinquished-their-right-for-receiving-the-covid-19-vaccine-as-a-prioritized-group" TargetMode="External"/><Relationship Id="rId647" Type="http://schemas.openxmlformats.org/officeDocument/2006/relationships/hyperlink" Target="https://reliefweb.int/report/morocco/midst-coronavirus-usaidmorocco-supports-distance-learning-deaf-and-hard-hearing" TargetMode="External"/><Relationship Id="rId889" Type="http://schemas.openxmlformats.org/officeDocument/2006/relationships/hyperlink" Target="https://apnews.com/article/international-news-seoul-south-korea-coronavirus-pandemic-coronavirus-vaccine-8d21e1a2c4c3cfd6d083bbb005ef4ad1" TargetMode="External"/><Relationship Id="rId880" Type="http://schemas.openxmlformats.org/officeDocument/2006/relationships/hyperlink" Target="https://uk.reuters.com/article/uk-health-coronavirus-swiss-education/swiss-back-to-school-angst-illustrates-worries-around-easing-lockdowns-idUKKBN22M0EJ" TargetMode="External"/><Relationship Id="rId400" Type="http://schemas.openxmlformats.org/officeDocument/2006/relationships/hyperlink" Target="https://peoplesdispatch.org/2020/08/13/haitian-teachers-protest-school-reopening/" TargetMode="External"/><Relationship Id="rId642" Type="http://schemas.openxmlformats.org/officeDocument/2006/relationships/hyperlink" Target="https://balkaninsight.com/2020/10/01/montenegro-north-macedonia-pupils-begin-school-in-shadow-of-covid-19/" TargetMode="External"/><Relationship Id="rId884" Type="http://schemas.openxmlformats.org/officeDocument/2006/relationships/hyperlink" Target="http://moed.gov.sy/site/%D8%A7%D9%84%D9%85%D8%AF%D9%8A%D8%B1%D9%8A%D8%A7%D8%AA/%D8%A7%D9%84%D8%A3%D8%AE%D8%A8%D8%A7%D8%B1/%D8%AA%D8%B9%D8%A7%D9%85%D9%8A%D9%85/%D8%AE%D8%B7%D8%A9-%D8%B9%D9%85%D9%84-%D9%85%D8%B1%D8%AD%D9%84%D8%A9-%D8%A7%D9%84%D8%AA%D8%B9%D9%84%D9%8A%D9%85-%D8%A7%D9%84%D8%A3%D8%B3%D8%A7%D8%B3%D9%8A-%D9%88%D8%A7%D9%84%D8%A5%D9%84%D8%B2%D8%A7%D9%85%D9%8A-%D9%84%D9%84%D8%B9%D8%A7%D9%85-%D8%A7%D9%84%D8%AF%D8%B1%D8%A7%D8%B3%D9%8A-2020-2021%D9%85" TargetMode="External"/><Relationship Id="rId641" Type="http://schemas.openxmlformats.org/officeDocument/2006/relationships/hyperlink" Target="http://www.mpin.gov.me/en/ministry" TargetMode="External"/><Relationship Id="rId883" Type="http://schemas.openxmlformats.org/officeDocument/2006/relationships/hyperlink" Target="https://coar-global.org/2021/01/25/damascus-flails-as-syrians-abroad-queue-for-covid-19-vaccine/" TargetMode="External"/><Relationship Id="rId640" Type="http://schemas.openxmlformats.org/officeDocument/2006/relationships/hyperlink" Target="https://balkaninsight.com/2021/01/12/montenegros-covid-19-vaccination-programme-hit-by-delay/" TargetMode="External"/><Relationship Id="rId882" Type="http://schemas.openxmlformats.org/officeDocument/2006/relationships/hyperlink" Target="http://moed.gov.sy/site/%D8%A7%D9%84%D9%85%D8%AF%D9%8A%D8%B1%D9%8A%D8%A7%D8%AA/%D8%A7%D9%84%D8%A3%D8%AE%D8%A8%D8%A7%D8%B1/%D9%85%D8%AF%D9%8A%D8%B1%D9%8A%D8%A9-%D8%A7%D9%84%D8%AA%D8%B9%D9%84%D9%8A%D9%85-%D8%A7%D9%84%D8%AE%D8%A7%D8%B5/%D8%AA%D8%B9%D8%A7%D9%85%D9%8A%D9%85/%D9%85%D8%AF%D9%8A%D8%B1%D9%8A%D8%A9-%D8%A7%D9%84%D8%B5%D8%AD%D8%A9/%D8%A5%D8%B9%D9%84%D8%A7%D9%86%D8%A7%D8%AA/%D8%A7%D9%84%D8%AA%D8%B1%D8%A8%D9%8A%D8%A9-%D8%A7%D9%84%D8%A7%D9%84%D8%AA%D8%B2%D8%A7%D9%85-%D8%A8%D8%A8%D9%86%D9%88%D8%AF-%D8%A7%D9%84%D8%A8%D8%B1%D9%88%D8%AA%D9%88%D9%83%D9%88%D9%84" TargetMode="External"/><Relationship Id="rId881" Type="http://schemas.openxmlformats.org/officeDocument/2006/relationships/hyperlink" Target="http://www.news.cn/english/2021-08/24/c_1310145243.htm" TargetMode="External"/><Relationship Id="rId635" Type="http://schemas.openxmlformats.org/officeDocument/2006/relationships/hyperlink" Target="https://en.unesco.org/news/mongolia-students-embarked-remote-learning-response-covid-19" TargetMode="External"/><Relationship Id="rId877" Type="http://schemas.openxmlformats.org/officeDocument/2006/relationships/hyperlink" Target="https://www.ei-ie.org/en/detail/16890/switzerland-education-unions-join-forces-for-safe-return-to-schools-and-quality-education" TargetMode="External"/><Relationship Id="rId634" Type="http://schemas.openxmlformats.org/officeDocument/2006/relationships/hyperlink" Target="https://www.scmp.com/video/asia/3147392/mongolian-students-return-school-after-year-remote-learning-because-covid-19" TargetMode="External"/><Relationship Id="rId876" Type="http://schemas.openxmlformats.org/officeDocument/2006/relationships/hyperlink" Target="https://www.ge.ch/vacances-scolaires-jours-feries/vacances-scolaires-2021-2022" TargetMode="External"/><Relationship Id="rId633" Type="http://schemas.openxmlformats.org/officeDocument/2006/relationships/hyperlink" Target="https://www.monaco-tribune.com/en/2020/05/coronavirus-monacos-children-return-to-school-as-lockdown-eases/" TargetMode="External"/><Relationship Id="rId875" Type="http://schemas.openxmlformats.org/officeDocument/2006/relationships/hyperlink" Target="https://www.reuters.com/article/us-health-coronavirus-sweden-schools/swedish-high-schools-to-re-open-on-june-15-pm-lofven-idUSKBN2351L1" TargetMode="External"/><Relationship Id="rId632" Type="http://schemas.openxmlformats.org/officeDocument/2006/relationships/hyperlink" Target="https://en.gouv.mc/A-la-Une-du-Portail/Lifting-the-lockdown-in-the-Principality-step-by-step" TargetMode="External"/><Relationship Id="rId874" Type="http://schemas.openxmlformats.org/officeDocument/2006/relationships/hyperlink" Target="https://www.thelocal.se/20200511/how-swedens-schools-have-adapted-to-the-coronavirus" TargetMode="External"/><Relationship Id="rId639" Type="http://schemas.openxmlformats.org/officeDocument/2006/relationships/hyperlink" Target="https://www.barrons.com/news/montenegro-delays-start-of-school-over-coronavirus-01597770304" TargetMode="External"/><Relationship Id="rId638" Type="http://schemas.openxmlformats.org/officeDocument/2006/relationships/hyperlink" Target="https://montsame.mn/en/read/232288" TargetMode="External"/><Relationship Id="rId637" Type="http://schemas.openxmlformats.org/officeDocument/2006/relationships/hyperlink" Target="https://mecss.gov.mn/" TargetMode="External"/><Relationship Id="rId879" Type="http://schemas.openxmlformats.org/officeDocument/2006/relationships/hyperlink" Target="https://www.cbc.ca/news/canada/british-columbia/switzerland-denmark-school-reopening-plan-covid-19-1.5683975" TargetMode="External"/><Relationship Id="rId636" Type="http://schemas.openxmlformats.org/officeDocument/2006/relationships/hyperlink" Target="https://news.un.org/en/story/2020/07/1068821" TargetMode="External"/><Relationship Id="rId878" Type="http://schemas.openxmlformats.org/officeDocument/2006/relationships/hyperlink" Target="https://www.bag.admin.ch/bag/en/home/krankheiten/ausbrueche-epidemien-pandemien/aktuelle-ausbrueche-epidemien/novel-cov/impfen.html" TargetMode="External"/><Relationship Id="rId631" Type="http://schemas.openxmlformats.org/officeDocument/2006/relationships/hyperlink" Target="https://www.hellomonaco.com/news/latest-news/monaco-faces-economic-challenges-with-a-2020-amended-budget/" TargetMode="External"/><Relationship Id="rId873" Type="http://schemas.openxmlformats.org/officeDocument/2006/relationships/hyperlink" Target="https://www.folkhalsomyndigheten.se/the-public-health-agency-of-sweden/communicable-disease-control/covid-19/" TargetMode="External"/><Relationship Id="rId630" Type="http://schemas.openxmlformats.org/officeDocument/2006/relationships/hyperlink" Target="https://www.monaco-tribune.com/en/2021/01/covid-19-the-latest-on-monacos-vaccination-campaign/" TargetMode="External"/><Relationship Id="rId872" Type="http://schemas.openxmlformats.org/officeDocument/2006/relationships/hyperlink" Target="https://www.krisinformation.se/en/hazards-and-risks/disasters-and-incidents/2020/official-information-on-the-new-coronavirus/vaccine-medicine-and-treatment" TargetMode="External"/><Relationship Id="rId871" Type="http://schemas.openxmlformats.org/officeDocument/2006/relationships/hyperlink" Target="https://www.ei-ie.org/en/detail/16702/education-unions-in-nordic-countries-join-forces-with-public-authorities-to-fight-covid-19-pandemic" TargetMode="External"/><Relationship Id="rId870" Type="http://schemas.openxmlformats.org/officeDocument/2006/relationships/hyperlink" Target="https://www.thelocal.com/20210726/explained-what-changes-about-life-in-sweden-in-august-2021/" TargetMode="External"/><Relationship Id="rId829" Type="http://schemas.openxmlformats.org/officeDocument/2006/relationships/hyperlink" Target="https://www.businessinsider.co.za/covid-19-coronavirus-south-africa-schools-reopening-educationmatrics-2020-5" TargetMode="External"/><Relationship Id="rId828" Type="http://schemas.openxmlformats.org/officeDocument/2006/relationships/hyperlink" Target="https://twitter.com/DBE_SA" TargetMode="External"/><Relationship Id="rId827" Type="http://schemas.openxmlformats.org/officeDocument/2006/relationships/hyperlink" Target="https://allafrica.com/stories/202007310124.html" TargetMode="External"/><Relationship Id="rId822" Type="http://schemas.openxmlformats.org/officeDocument/2006/relationships/hyperlink" Target="https://www.hiiraan.com/news4/2020/Aug/179510/schools_to_reopen_in_somalia_saturday_education_minister.aspx" TargetMode="External"/><Relationship Id="rId821" Type="http://schemas.openxmlformats.org/officeDocument/2006/relationships/hyperlink" Target="https://twitter.com/Godahbarre" TargetMode="External"/><Relationship Id="rId820" Type="http://schemas.openxmlformats.org/officeDocument/2006/relationships/hyperlink" Target="https://www.ei-ie.org/en/detail/16710/somalia-education-union-seeks-guarantee-of-teachers%E2%80%99-salaries-during-covid-19-school-closures" TargetMode="External"/><Relationship Id="rId826" Type="http://schemas.openxmlformats.org/officeDocument/2006/relationships/hyperlink" Target="https://bhekisisa.org/wp-content/uploads/2021/01/COVID-Vaccine-Plan-03012021.pdf" TargetMode="External"/><Relationship Id="rId825" Type="http://schemas.openxmlformats.org/officeDocument/2006/relationships/hyperlink" Target="https://www.washingtonpost.com/world/2020/09/12/teachers-unions-coronavirus-schools-reopening-international/" TargetMode="External"/><Relationship Id="rId824" Type="http://schemas.openxmlformats.org/officeDocument/2006/relationships/hyperlink" Target="https://www.aljazeera.com/news/2020/7/23/south-africa-to-close-schools-again-over-coronavirus-surge" TargetMode="External"/><Relationship Id="rId823" Type="http://schemas.openxmlformats.org/officeDocument/2006/relationships/hyperlink" Target="https://www.dailymaverick.co.za/article/2021-07-28-better-safe-than-sorry-sa-public-remains-sceptical-about-schools-opening-during-the-pandemic/" TargetMode="External"/><Relationship Id="rId819" Type="http://schemas.openxmlformats.org/officeDocument/2006/relationships/hyperlink" Target="https://www.aa.com.tr/en/latest-on-coronavirus-outbreak/covid-19-schools-shut-for-2-weeks-in-somalia/2153590" TargetMode="External"/><Relationship Id="rId818" Type="http://schemas.openxmlformats.org/officeDocument/2006/relationships/hyperlink" Target="http://www.iresource.gov.sb/wp-content/uploads/2020/04/Circular-9.pdf" TargetMode="External"/><Relationship Id="rId817" Type="http://schemas.openxmlformats.org/officeDocument/2006/relationships/hyperlink" Target="http://www.mehrd.gov.sb/images/PDF_Files/Calendar/School_Calendar_2021.pdf" TargetMode="External"/><Relationship Id="rId816" Type="http://schemas.openxmlformats.org/officeDocument/2006/relationships/hyperlink" Target="https://www.24ur.com/novice/korona/sola.html" TargetMode="External"/><Relationship Id="rId811" Type="http://schemas.openxmlformats.org/officeDocument/2006/relationships/hyperlink" Target="https://www.minedu.sk/do-skolskych-lavic-zasadne-692-950-ziakov/" TargetMode="External"/><Relationship Id="rId810" Type="http://schemas.openxmlformats.org/officeDocument/2006/relationships/hyperlink" Target="https://www.noviny.sk/galeria/22484-manual-pre-materske-skoly-za-skolsky-rok-2020-2021/d70221d0-30fd-435a-b7ae-8d7c905a359b?back_url=https%3A%2F%2Fwww.noviny.sk%2Fslovensko%2F549565-skola-bude-od-septembra-povinna-toto-su-definitivne-pravidla-pre-skolakov" TargetMode="External"/><Relationship Id="rId815" Type="http://schemas.openxmlformats.org/officeDocument/2006/relationships/hyperlink" Target="https://www.zrss.si/strokovne-resitve/digitalna-bralnica/podrobno?publikacija=300" TargetMode="External"/><Relationship Id="rId814" Type="http://schemas.openxmlformats.org/officeDocument/2006/relationships/hyperlink" Target="https://ec.europa.eu/regional_policy/en/newsroom/news/2020/06/19-06-2020-coronavirus-commission-approves-reprogramming-of-eur275-million-in-cohesion-policy-funding-to-mitigate-economic-and-social-impact-of-the-pandemic-in-slovenia" TargetMode="External"/><Relationship Id="rId813" Type="http://schemas.openxmlformats.org/officeDocument/2006/relationships/hyperlink" Target="https://sloveniatimes.com/slovenia-expects-to-get-50000-shots-of-vaccine-in-first-round/" TargetMode="External"/><Relationship Id="rId812" Type="http://schemas.openxmlformats.org/officeDocument/2006/relationships/hyperlink" Target="https://www.gov.si/assets/ministrstva/MIZS/Dokumenti/Srednja-sola/Solski-koledar/Solski-koledar-2021-2022/Podrobnejsa-navodila-o-solskem-koledarju-za-srednje-sole-za-solsko-leto-2021-2022.pdf" TargetMode="External"/><Relationship Id="rId609" Type="http://schemas.openxmlformats.org/officeDocument/2006/relationships/hyperlink" Target="https://www.facebook.com/rmipss/" TargetMode="External"/><Relationship Id="rId608" Type="http://schemas.openxmlformats.org/officeDocument/2006/relationships/hyperlink" Target="https://www.rnz.co.nz/international/pacific-news/433812/marshalls-first-independent-pacific-nation-to-launch-covid-vaccines" TargetMode="External"/><Relationship Id="rId607" Type="http://schemas.openxmlformats.org/officeDocument/2006/relationships/hyperlink" Target="https://www.facebook.com/rmipss/posts/2084507151703022" TargetMode="External"/><Relationship Id="rId849" Type="http://schemas.openxmlformats.org/officeDocument/2006/relationships/hyperlink" Target="http://www.govt.lc/news/department-of-education-speaks-on-school-reopening" TargetMode="External"/><Relationship Id="rId602" Type="http://schemas.openxmlformats.org/officeDocument/2006/relationships/hyperlink" Target="https://www.maltatoday.com.mt/news/national/104527/live_education_ministry_give_details_on_opening_of_new_scholastic_year" TargetMode="External"/><Relationship Id="rId844" Type="http://schemas.openxmlformats.org/officeDocument/2006/relationships/hyperlink" Target="https://www.sknis.gov.kn/2021/07/15/early-childhood-centres-nurseries-and-pre-schools-must-receive-approval-before-reopening-mr-abdias-samuel/" TargetMode="External"/><Relationship Id="rId601" Type="http://schemas.openxmlformats.org/officeDocument/2006/relationships/hyperlink" Target="https://apnews.com/article/europe-health-coronavirus-pandemic-malta-1a44dbe15b3cdcbdaa79eb694982a53f" TargetMode="External"/><Relationship Id="rId843" Type="http://schemas.openxmlformats.org/officeDocument/2006/relationships/hyperlink" Target="http://www.newswire.lk/2020/07/24/statement-by-education-ministry-on-reopening-of-government-schools/" TargetMode="External"/><Relationship Id="rId600" Type="http://schemas.openxmlformats.org/officeDocument/2006/relationships/hyperlink" Target="https://www.facebook.com/ministere.educ.ensup.mali" TargetMode="External"/><Relationship Id="rId842" Type="http://schemas.openxmlformats.org/officeDocument/2006/relationships/hyperlink" Target="https://www.bbc.com/news/world-south-asia-54009306" TargetMode="External"/><Relationship Id="rId841" Type="http://schemas.openxmlformats.org/officeDocument/2006/relationships/hyperlink" Target="https://www.aljazeera.com/news/2021/1/29/sri-lanka-vaccinates-health-workers-troops-after-india-donation" TargetMode="External"/><Relationship Id="rId606" Type="http://schemas.openxmlformats.org/officeDocument/2006/relationships/hyperlink" Target="https://www.maltatoday.com.mt/news/national/104527/live_education_ministry_give_details_on_opening_of_new_scholastic_year" TargetMode="External"/><Relationship Id="rId848" Type="http://schemas.openxmlformats.org/officeDocument/2006/relationships/hyperlink" Target="https://stluciatimes.com/ministry-of-education-issues-statement-on-reopening-of-schools/" TargetMode="External"/><Relationship Id="rId605" Type="http://schemas.openxmlformats.org/officeDocument/2006/relationships/hyperlink" Target="https://education.gov.mt/en/Pages/educ.aspx" TargetMode="External"/><Relationship Id="rId847" Type="http://schemas.openxmlformats.org/officeDocument/2006/relationships/hyperlink" Target="https://www.thestkittsnevisobserver.com/schools-reopening-to-test-federations-readiness-to-manage-large-crowds/" TargetMode="External"/><Relationship Id="rId604" Type="http://schemas.openxmlformats.org/officeDocument/2006/relationships/hyperlink" Target="https://mut.org.mt/link-to-health-protocol-for-the-reopening-of-schools/" TargetMode="External"/><Relationship Id="rId846" Type="http://schemas.openxmlformats.org/officeDocument/2006/relationships/hyperlink" Target="https://www.thestkittsnevisobserver.com/nevis-public-schools-reopen-for-2020-2021-academic-year/" TargetMode="External"/><Relationship Id="rId603" Type="http://schemas.openxmlformats.org/officeDocument/2006/relationships/hyperlink" Target="https://deputyprimeminister.gov.mt/en/health-promotion/covid-19/Pages/vaccines.aspx" TargetMode="External"/><Relationship Id="rId845" Type="http://schemas.openxmlformats.org/officeDocument/2006/relationships/hyperlink" Target="https://www.thestkittsnevisobserver.com/union-president-encourages-teachers-to-embrace-covid-19-protocols/" TargetMode="External"/><Relationship Id="rId840" Type="http://schemas.openxmlformats.org/officeDocument/2006/relationships/hyperlink" Target="https://www.unicef.org/srilanka/press-releases/covid-19-returning-school-children-and-parents-asked-follow-seven-new-lessons" TargetMode="External"/><Relationship Id="rId839" Type="http://schemas.openxmlformats.org/officeDocument/2006/relationships/hyperlink" Target="http://www.xinhuanet.com/english/2020-07/12/c_139207466.htm" TargetMode="External"/><Relationship Id="rId838" Type="http://schemas.openxmlformats.org/officeDocument/2006/relationships/hyperlink" Target="http://www.dailynews.lk/2021/08/03/local/255600/schools-be-re-opened-gradually" TargetMode="External"/><Relationship Id="rId833" Type="http://schemas.openxmlformats.org/officeDocument/2006/relationships/hyperlink" Target="https://www.educa2.madrid.org/web/calendario-escolar-de-la-comunidad-de-madrid/calendario-escolar-2021-22" TargetMode="External"/><Relationship Id="rId832" Type="http://schemas.openxmlformats.org/officeDocument/2006/relationships/hyperlink" Target="https://en.unesco.org/news/unicef-and-unesco-welcome-decision-reopen-schools-south-sudan" TargetMode="External"/><Relationship Id="rId831" Type="http://schemas.openxmlformats.org/officeDocument/2006/relationships/hyperlink" Target="https://www.globalpartnership.org/content/approval-letter-covid-19-accelerated-funding-south-sudan" TargetMode="External"/><Relationship Id="rId830" Type="http://schemas.openxmlformats.org/officeDocument/2006/relationships/hyperlink" Target="https://www.unicef.org/southsudan/open-school-gates" TargetMode="External"/><Relationship Id="rId837" Type="http://schemas.openxmlformats.org/officeDocument/2006/relationships/hyperlink" Target="https://www.boe.es/diario_boe/txt.php?id=BOE-A-2020-6232" TargetMode="External"/><Relationship Id="rId836" Type="http://schemas.openxmlformats.org/officeDocument/2006/relationships/hyperlink" Target="https://www.aa.com.tr/en/europe/spain-unveils-coronavirus-vaccination-plan/2054476" TargetMode="External"/><Relationship Id="rId835" Type="http://schemas.openxmlformats.org/officeDocument/2006/relationships/hyperlink" Target="https://english.elpais.com/society/2020-08-28/the-reopening-of-schools-in-spain-here-are-the-measures-agreed-by-the-government-and-the-regions.html" TargetMode="External"/><Relationship Id="rId834" Type="http://schemas.openxmlformats.org/officeDocument/2006/relationships/hyperlink" Target="https://english.elpais.com/society/2020-08-19/with-just-weeks-to-go-madrid-region-yet-to-announce-plan-for-the-reopening-of-schools.html" TargetMode="External"/><Relationship Id="rId228" Type="http://schemas.openxmlformats.org/officeDocument/2006/relationships/hyperlink" Target="https://www.mep.go.cr/noticias/reduccion-solicitada-%E2%82%B5190-mil-millones-presupuesto-mep-amenaza-continuidad-curso-lectivo-20" TargetMode="External"/><Relationship Id="rId227" Type="http://schemas.openxmlformats.org/officeDocument/2006/relationships/hyperlink" Target="https://ticotimes.net/2020/12/24/costa-rica-begins-vaccination-campaign-against-covid-19" TargetMode="External"/><Relationship Id="rId469" Type="http://schemas.openxmlformats.org/officeDocument/2006/relationships/hyperlink" Target="https://it-it.facebook.com/MIURsocial" TargetMode="External"/><Relationship Id="rId226" Type="http://schemas.openxmlformats.org/officeDocument/2006/relationships/hyperlink" Target="https://www.mep.go.cr/noticias/nuevo-distanciamiento-metro-permitira-mas-estudiantes-asistir-forma-presencial" TargetMode="External"/><Relationship Id="rId468" Type="http://schemas.openxmlformats.org/officeDocument/2006/relationships/hyperlink" Target="https://www.bruegel.org/publications/datasets/covid-national-dataset/" TargetMode="External"/><Relationship Id="rId225" Type="http://schemas.openxmlformats.org/officeDocument/2006/relationships/hyperlink" Target="http://www.adiac-congo.com/content/education-eclater-les-salles-de-classe-cest-augmenter-le-nombre-denseignants-119644" TargetMode="External"/><Relationship Id="rId467" Type="http://schemas.openxmlformats.org/officeDocument/2006/relationships/hyperlink" Target="https://www.thelocal.it/20210120/how-and-when-can-you-get-a-covid-19-vaccine-in-italy" TargetMode="External"/><Relationship Id="rId229" Type="http://schemas.openxmlformats.org/officeDocument/2006/relationships/hyperlink" Target="https://www.facebook.com/MEPCostaRicaoficial/" TargetMode="External"/><Relationship Id="rId220" Type="http://schemas.openxmlformats.org/officeDocument/2006/relationships/hyperlink" Target="https://www.ei-ie.org/en/detail/16799/drc-united-teaching-unions-set-out-firm-conditions-for-the-reopening-of-schools" TargetMode="External"/><Relationship Id="rId462" Type="http://schemas.openxmlformats.org/officeDocument/2006/relationships/hyperlink" Target="https://www.facebook.com/edu.gov.il" TargetMode="External"/><Relationship Id="rId461" Type="http://schemas.openxmlformats.org/officeDocument/2006/relationships/hyperlink" Target="https://www.haaretz.com/israel-news/business/.premium-as-schools-near-collapse-state-to-spend-4-2-billion-shekels-to-open-them-in-fall-1.9031136" TargetMode="External"/><Relationship Id="rId460" Type="http://schemas.openxmlformats.org/officeDocument/2006/relationships/hyperlink" Target="https://www.reuters.com/article/us-health-coronavirus-israel/israel-marshals-supplies-in-dash-for-full-vaccination-of-at-risk-groups-idUSKBN2950UC" TargetMode="External"/><Relationship Id="rId224" Type="http://schemas.openxmlformats.org/officeDocument/2006/relationships/hyperlink" Target="http://www.adiac-congo.com/content/rentree-scolaire-2020-2021-le-deficit-horaire-sera-comble-par-lecole-domicile-120034" TargetMode="External"/><Relationship Id="rId466" Type="http://schemas.openxmlformats.org/officeDocument/2006/relationships/hyperlink" Target="https://www.wantedinrome.com/news/covid-19-italys-schools-reopen-with-new-rules.html" TargetMode="External"/><Relationship Id="rId223" Type="http://schemas.openxmlformats.org/officeDocument/2006/relationships/hyperlink" Target="https://www.facebook.com/mepsacongo/" TargetMode="External"/><Relationship Id="rId465" Type="http://schemas.openxmlformats.org/officeDocument/2006/relationships/hyperlink" Target="https://www.thelocal.it/20210831/explained-what-parents-in-italy-should-know-about-new-covid-rules-in-schools/" TargetMode="External"/><Relationship Id="rId222" Type="http://schemas.openxmlformats.org/officeDocument/2006/relationships/hyperlink" Target="https://www.adiac-congo.com/content/education-de-nouveaux-programmes-scolaires-envisages-pour-lannee-prochaine-129387" TargetMode="External"/><Relationship Id="rId464" Type="http://schemas.openxmlformats.org/officeDocument/2006/relationships/hyperlink" Target="https://www.insider.com/how-china-denmark-japan-reopening-schools-2020-4" TargetMode="External"/><Relationship Id="rId221" Type="http://schemas.openxmlformats.org/officeDocument/2006/relationships/hyperlink" Target="https://southerntimesafrica.com/site/news/drc-schools-reopen" TargetMode="External"/><Relationship Id="rId463" Type="http://schemas.openxmlformats.org/officeDocument/2006/relationships/hyperlink" Target="https://www.npr.org/sections/coronavirus-live-updates/2020/06/03/868507524/israel-orders-schools-to-close-when-covid-19-cases-are-discovered" TargetMode="External"/><Relationship Id="rId217" Type="http://schemas.openxmlformats.org/officeDocument/2006/relationships/hyperlink" Target="https://www.aa.com.tr/en/africa/teachers-observe-strike-in-dr-congo/2011572" TargetMode="External"/><Relationship Id="rId459" Type="http://schemas.openxmlformats.org/officeDocument/2006/relationships/hyperlink" Target="https://www.clevelandjewishnews.com/jns/israeli-treasury-teachers-unions-at-odds-over-extended-school-year/article_a5d78916-22e3-500c-a377-05084bc31380.html" TargetMode="External"/><Relationship Id="rId216" Type="http://schemas.openxmlformats.org/officeDocument/2006/relationships/hyperlink" Target="https://www.adiac-congo.com/content/epst-les-cours-reprennent-effectivement-ce-22-fevrier-124483" TargetMode="External"/><Relationship Id="rId458" Type="http://schemas.openxmlformats.org/officeDocument/2006/relationships/hyperlink" Target="https://www.theyeshivaworld.com/news/headlines-breaking-stories/1952956/israel-to-extend-school-year-until-end-of-july.html" TargetMode="External"/><Relationship Id="rId215" Type="http://schemas.openxmlformats.org/officeDocument/2006/relationships/hyperlink" Target="https://alwatwan.net/education/reprise-des-cours-i-les-%C3%A9tablissements-pr%C3%AAts-pour-accueillir-les-%C3%A9l%C3%A8ves.html" TargetMode="External"/><Relationship Id="rId457" Type="http://schemas.openxmlformats.org/officeDocument/2006/relationships/hyperlink" Target="https://www.bbc.com/news/world-europe-isle-of-man-54075801" TargetMode="External"/><Relationship Id="rId699" Type="http://schemas.openxmlformats.org/officeDocument/2006/relationships/hyperlink" Target="https://governor.gov.mp/news/press-releases/" TargetMode="External"/><Relationship Id="rId214" Type="http://schemas.openxmlformats.org/officeDocument/2006/relationships/hyperlink" Target="https://alwatwan.net/education/universit%C3%A9-des-comores-i-reprise-des-cours-des-%C3%A9tudiants-de-deuxi%C3%A8me-ann%C3%A9e-ce-lundi.html" TargetMode="External"/><Relationship Id="rId456" Type="http://schemas.openxmlformats.org/officeDocument/2006/relationships/hyperlink" Target="https://www.manxradio.com/news/isle-of-man-news/reopening-manx-schools-has-not-been-rushed-allinson/" TargetMode="External"/><Relationship Id="rId698" Type="http://schemas.openxmlformats.org/officeDocument/2006/relationships/hyperlink" Target="https://pasquines.us/2020/05/07/northern-mariana-islands-governor-torres-announces-additional-cares-act-funding-for-education/" TargetMode="External"/><Relationship Id="rId219" Type="http://schemas.openxmlformats.org/officeDocument/2006/relationships/hyperlink" Target="https://www.unicef.org/drcongo/media/4301/file" TargetMode="External"/><Relationship Id="rId218" Type="http://schemas.openxmlformats.org/officeDocument/2006/relationships/hyperlink" Target="https://sports.yahoo.com/drcs-free-school-policy-under-131200184.html?guccounter=1&amp;guce_referrer=aHR0cHM6Ly93d3cuZ29vZ2xlLmNvbS8&amp;guce_referrer_sig=AQAAAKyhQLVX-az4mmrNwJVAIa2x4t7x7Sppk5hvd-Md607w6iuz3kwlZ5HoGFCgTyR_qHRRNtbOGWoRqoko4-yj17vuMpsGBkP8N1qCZcLF3mR1lTE3y52yO403Beeu9pfaCgW_2AIJlFHo1VNWs07cWv7DPl_I2B1gkeHipu1cpdGX" TargetMode="External"/><Relationship Id="rId451" Type="http://schemas.openxmlformats.org/officeDocument/2006/relationships/hyperlink" Target="http://www.xinhuanet.com/english/2020-08/25/c_139315120.htm" TargetMode="External"/><Relationship Id="rId693" Type="http://schemas.openxmlformats.org/officeDocument/2006/relationships/hyperlink" Target="https://europeanwesternbalkans.com/2021/01/18/zaev-north-macedonia-to-get-8-000-doses-of-the-pfizer-vaccine-from-serbia/" TargetMode="External"/><Relationship Id="rId450" Type="http://schemas.openxmlformats.org/officeDocument/2006/relationships/hyperlink" Target="https://twitter.com/Education_Ire" TargetMode="External"/><Relationship Id="rId692" Type="http://schemas.openxmlformats.org/officeDocument/2006/relationships/hyperlink" Target="https://www.unicef.org/northmacedonia/press-releases/majority-school-principals-teachers-and-parents-support-schools-reopening-september" TargetMode="External"/><Relationship Id="rId691" Type="http://schemas.openxmlformats.org/officeDocument/2006/relationships/hyperlink" Target="https://allafrica.com/stories/202006090130.html" TargetMode="External"/><Relationship Id="rId690" Type="http://schemas.openxmlformats.org/officeDocument/2006/relationships/hyperlink" Target="https://guardian.ng/saturday-magazine/schools-re-opening-discordant-tunes-across-states-as-safety-concerns-mount/" TargetMode="External"/><Relationship Id="rId213" Type="http://schemas.openxmlformats.org/officeDocument/2006/relationships/hyperlink" Target="https://alwatwan.net/education/nouveaux-calendrier-des-examens-nationau-i-le-baccalaur%C3%A9at-d%C3%A9butera-le-12-septembre-prochain.html" TargetMode="External"/><Relationship Id="rId455" Type="http://schemas.openxmlformats.org/officeDocument/2006/relationships/hyperlink" Target="https://covid19.gov.im/news-releases-statements/chief-ministers-statement-on-covid-19-15-june-2020/" TargetMode="External"/><Relationship Id="rId697" Type="http://schemas.openxmlformats.org/officeDocument/2006/relationships/hyperlink" Target="https://www.vaccinatecnmi.com/covid-19/faqs/" TargetMode="External"/><Relationship Id="rId212" Type="http://schemas.openxmlformats.org/officeDocument/2006/relationships/hyperlink" Target="https://www.eltiempo.com/colombia/cali/estudiantes-retornaron-a-los-colegios-de-cali-en-medio-del-covid-19-540480" TargetMode="External"/><Relationship Id="rId454" Type="http://schemas.openxmlformats.org/officeDocument/2006/relationships/hyperlink" Target="https://www.gov.im/news/2019/feb/19/2019-budget-at-a-glance/" TargetMode="External"/><Relationship Id="rId696" Type="http://schemas.openxmlformats.org/officeDocument/2006/relationships/hyperlink" Target="https://www.cnmipss.org/k-12-schools/school-calendar" TargetMode="External"/><Relationship Id="rId211" Type="http://schemas.openxmlformats.org/officeDocument/2006/relationships/hyperlink" Target="https://www.semana.com/educacion/articulo/publican-protocolos-para-el-retorno-gradual-de-clases-presenciales-en-colombia/202039/" TargetMode="External"/><Relationship Id="rId453" Type="http://schemas.openxmlformats.org/officeDocument/2006/relationships/hyperlink" Target="https://covid19.gov.im/general-information/covid-19-vaccination-for-the-isle-of-man/" TargetMode="External"/><Relationship Id="rId695" Type="http://schemas.openxmlformats.org/officeDocument/2006/relationships/hyperlink" Target="https://www.novamakedonija.com.mk/kovid-19/vo-zemjava-19/%d0%be%d0%b4%d0%bb%d1%83%d0%ba%d0%b0%d1%82%d0%b0-%d0%b7%d0%b0-%d1%86%d0%b5%d0%bb%d0%be%d0%b4%d0%bd%d0%b5%d0%b2%d0%b5%d0%bd-%d0%bf%d1%80%d0%b5%d1%81%d1%82%d0%be%d1%98-%d0%b2%d0%be-%d1%83%d1%87%d0%b8/" TargetMode="External"/><Relationship Id="rId210" Type="http://schemas.openxmlformats.org/officeDocument/2006/relationships/hyperlink" Target="https://www.minsalud.gov.co/English/Paginas/%E2%80%9CColombia-Now-Has-a-Covid-19-Vaccination-Strategy%E2%80%9D.aspx" TargetMode="External"/><Relationship Id="rId452" Type="http://schemas.openxmlformats.org/officeDocument/2006/relationships/hyperlink" Target="https://www.bbc.com/news/world-europe-isle-of-man-54075801" TargetMode="External"/><Relationship Id="rId694" Type="http://schemas.openxmlformats.org/officeDocument/2006/relationships/hyperlink" Target="http://www.mon.gov.mk/index.php" TargetMode="External"/><Relationship Id="rId491" Type="http://schemas.openxmlformats.org/officeDocument/2006/relationships/hyperlink" Target="https://astanatimes.com/2020/12/kazakhstan-in-2020-a-collective-effort-to-fight-covid-19/" TargetMode="External"/><Relationship Id="rId490" Type="http://schemas.openxmlformats.org/officeDocument/2006/relationships/hyperlink" Target="https://astanatimes.com/2021/09/september-1st-marks-new-academic-year-in-kazakhstan-in-new-online-offline-format/" TargetMode="External"/><Relationship Id="rId249" Type="http://schemas.openxmlformats.org/officeDocument/2006/relationships/hyperlink" Target="https://www.expats.cz/czech-news/article/vaccine" TargetMode="External"/><Relationship Id="rId248" Type="http://schemas.openxmlformats.org/officeDocument/2006/relationships/hyperlink" Target="https://www.msmt.cz/vzdelavani/skolstvi-v-cr/organizace-skolniho-roku-2021-2022-v-zakladnich-skolach" TargetMode="External"/><Relationship Id="rId247" Type="http://schemas.openxmlformats.org/officeDocument/2006/relationships/hyperlink" Target="https://cyprus-mail.com/2020/05/20/coronavirus-pupils-health-of-utmost-concern-as-schools-reopen/" TargetMode="External"/><Relationship Id="rId489" Type="http://schemas.openxmlformats.org/officeDocument/2006/relationships/hyperlink" Target="https://www.reuters.com/article/us-health-coronavirus-jordan-schools/most-schools-reopen-in-jordan-amid-covid-19-spike-idUSKBN25S59B" TargetMode="External"/><Relationship Id="rId242" Type="http://schemas.openxmlformats.org/officeDocument/2006/relationships/hyperlink" Target="https://www.curacaochronicle.com/post/main/government-announces-that-schools-will-open-physically-again-from-1-june-2020/" TargetMode="External"/><Relationship Id="rId484" Type="http://schemas.openxmlformats.org/officeDocument/2006/relationships/hyperlink" Target="https://www.meed.com/jordan-and-kuwait-target-e-schooling-amid-covid-19" TargetMode="External"/><Relationship Id="rId241" Type="http://schemas.openxmlformats.org/officeDocument/2006/relationships/hyperlink" Target="https://www.curacaochronicle.com/post/main/aim-is-to-start-vaccination-simultaneously-in-kingdom/" TargetMode="External"/><Relationship Id="rId483" Type="http://schemas.openxmlformats.org/officeDocument/2006/relationships/hyperlink" Target="https://www.theguardian.com/world/2020/aug/19/jordan-arrests-1000-teachers-in-crackdown-on-union" TargetMode="External"/><Relationship Id="rId240" Type="http://schemas.openxmlformats.org/officeDocument/2006/relationships/hyperlink" Target="https://www.curacaochronicle.com/post/local/curacao-school-year-started-many-schools-still-in-poor-condition/" TargetMode="External"/><Relationship Id="rId482" Type="http://schemas.openxmlformats.org/officeDocument/2006/relationships/hyperlink" Target="https://www.osac.gov/Content/Report/d32d3742-fe8d-4cef-bdcb-19af5c2d5960" TargetMode="External"/><Relationship Id="rId481" Type="http://schemas.openxmlformats.org/officeDocument/2006/relationships/hyperlink" Target="http://www.news.cn/english/2021-09/02/c_1310162421_4.htm" TargetMode="External"/><Relationship Id="rId246" Type="http://schemas.openxmlformats.org/officeDocument/2006/relationships/hyperlink" Target="http://www.xinhuanet.com/english/2020-12/15/c_139592162.htm" TargetMode="External"/><Relationship Id="rId488" Type="http://schemas.openxmlformats.org/officeDocument/2006/relationships/hyperlink" Target="https://www.facebook.com/edugovjo" TargetMode="External"/><Relationship Id="rId245" Type="http://schemas.openxmlformats.org/officeDocument/2006/relationships/hyperlink" Target="http://www.parikiaki.com/2020/11/covid-19-brought-conditions-of-emergency-in-cyprus-schools-education-minister/?utm_source=rss&amp;utm_medium=rss&amp;utm_campaign=covid-19-brought-conditions-of-emergency-in-cyprus-schools-education-minister" TargetMode="External"/><Relationship Id="rId487" Type="http://schemas.openxmlformats.org/officeDocument/2006/relationships/hyperlink" Target="http://moe.gov.jo/ar/news?page=2" TargetMode="External"/><Relationship Id="rId244" Type="http://schemas.openxmlformats.org/officeDocument/2006/relationships/hyperlink" Target="http://www.moec.gov.cy/dde/sxolikes_argies.html" TargetMode="External"/><Relationship Id="rId486" Type="http://schemas.openxmlformats.org/officeDocument/2006/relationships/hyperlink" Target="https://www.worldbank.org/en/news/press-release/2020/06/29/world-bank-provides-us100-million-top-up-support-to-jordans-accelerated-education-sector-reforms-and-response-to-covid-19-crisis" TargetMode="External"/><Relationship Id="rId243" Type="http://schemas.openxmlformats.org/officeDocument/2006/relationships/hyperlink" Target="https://www.curacaochronicle.com/post/local/rhuggenaath-schools-remain-open/" TargetMode="External"/><Relationship Id="rId485" Type="http://schemas.openxmlformats.org/officeDocument/2006/relationships/hyperlink" Target="https://atalayar.com/en/content/jordan-starts-its-vaccination-programme-against-covid-19" TargetMode="External"/><Relationship Id="rId480" Type="http://schemas.openxmlformats.org/officeDocument/2006/relationships/hyperlink" Target="https://www.japantimes.co.jp/news/2020/07/20/national/japan-school-summer-breaks/" TargetMode="External"/><Relationship Id="rId239" Type="http://schemas.openxmlformats.org/officeDocument/2006/relationships/hyperlink" Target="https://as.com/diarioas/2020/06/11/actualidad/1591862852_241440.html" TargetMode="External"/><Relationship Id="rId238" Type="http://schemas.openxmlformats.org/officeDocument/2006/relationships/hyperlink" Target="https://www.france24.com/en/live-news/20210903-cuba-starts-vaccinating-children-in-order-to-re-open-schools-amid-covid-surge" TargetMode="External"/><Relationship Id="rId237" Type="http://schemas.openxmlformats.org/officeDocument/2006/relationships/hyperlink" Target="https://mzo.gov.hr/news/coronavirus-organisation-of-distance-teaching-and-learning-in-croatia/3634" TargetMode="External"/><Relationship Id="rId479" Type="http://schemas.openxmlformats.org/officeDocument/2006/relationships/hyperlink" Target="https://www.japantimes.co.jp/news/2021/02/05/national/japan-vaccination-schedule/" TargetMode="External"/><Relationship Id="rId236" Type="http://schemas.openxmlformats.org/officeDocument/2006/relationships/hyperlink" Target="https://vlada.gov.hr/vijesti/ministar-fuchs-za-novi-list-ucenici-7-rujna-pohadjaju-nastavu-u-ucionicama-uz-pridrzavanje-epidemioloskih-mjera/30190" TargetMode="External"/><Relationship Id="rId478" Type="http://schemas.openxmlformats.org/officeDocument/2006/relationships/hyperlink" Target="https://www.mext.go.jp/a_menu/coronavirus/mext_00029.html" TargetMode="External"/><Relationship Id="rId231" Type="http://schemas.openxmlformats.org/officeDocument/2006/relationships/hyperlink" Target="https://www.gouv.ci/_actualite-article.php?recordID=11543&amp;d=1" TargetMode="External"/><Relationship Id="rId473" Type="http://schemas.openxmlformats.org/officeDocument/2006/relationships/hyperlink" Target="http://www.loopjamaica.com/content/priority-call-teachers-students-get-covid-19-vaccines-locally" TargetMode="External"/><Relationship Id="rId230" Type="http://schemas.openxmlformats.org/officeDocument/2006/relationships/hyperlink" Target="https://www.mep.go.cr/noticias/mep-anuncia-no-retorno-clases-presenciales-durante-2020" TargetMode="External"/><Relationship Id="rId472" Type="http://schemas.openxmlformats.org/officeDocument/2006/relationships/hyperlink" Target="https://www.caribbeannationalweekly.com/caribbean-breaking-news-featured/jamaican-school-administrators-reject-reopening-of-schools-on-oct-5/" TargetMode="External"/><Relationship Id="rId471" Type="http://schemas.openxmlformats.org/officeDocument/2006/relationships/hyperlink" Target="https://moey.gov.jm/no-face-to-face-classes-on-first-teaching-day/" TargetMode="External"/><Relationship Id="rId470" Type="http://schemas.openxmlformats.org/officeDocument/2006/relationships/hyperlink" Target="https://www.wantedinrome.com/news/covid-19-italys-schools-reopen-with-new-rules.html" TargetMode="External"/><Relationship Id="rId235" Type="http://schemas.openxmlformats.org/officeDocument/2006/relationships/hyperlink" Target="https://narodne-novine.nn.hr/clanci/sluzbeni/2020_05_57_1156.html" TargetMode="External"/><Relationship Id="rId477" Type="http://schemas.openxmlformats.org/officeDocument/2006/relationships/hyperlink" Target="https://www.japantimes.co.jp/news/2021/04/23/national/japan-emergency-schools/" TargetMode="External"/><Relationship Id="rId234" Type="http://schemas.openxmlformats.org/officeDocument/2006/relationships/hyperlink" Target="https://www.reuters.com/article/us-health-coronavirus-ivorycoast-educati/ivory-coast-children-head-back-to-school-after-virus-shutdown-idUSKBN2311FC" TargetMode="External"/><Relationship Id="rId476" Type="http://schemas.openxmlformats.org/officeDocument/2006/relationships/hyperlink" Target="https://www.loopjamaica.com/content/schools-reopen-september-pep-scratched" TargetMode="External"/><Relationship Id="rId233" Type="http://schemas.openxmlformats.org/officeDocument/2006/relationships/hyperlink" Target="http://www.gouv.ci/_actualite-article.php?recordID=11147" TargetMode="External"/><Relationship Id="rId475" Type="http://schemas.openxmlformats.org/officeDocument/2006/relationships/hyperlink" Target="https://www.facebook.com/MOEYIJamaica/" TargetMode="External"/><Relationship Id="rId232" Type="http://schemas.openxmlformats.org/officeDocument/2006/relationships/hyperlink" Target="https://www.ecofinagency.com/public-management/1012-42155-coronavirus-cote-divoire-to-vaccinate-its-population-from-april-2021-government" TargetMode="External"/><Relationship Id="rId474" Type="http://schemas.openxmlformats.org/officeDocument/2006/relationships/hyperlink" Target="https://jis.gov.jm/schools-reopen-for-csec-and-cape-students-june-8/" TargetMode="External"/><Relationship Id="rId426" Type="http://schemas.openxmlformats.org/officeDocument/2006/relationships/hyperlink" Target="https://www.indiatoday.in/india/story/bengal-government-school-reopens-students-violates-guidelines-1711140-2020-08-14" TargetMode="External"/><Relationship Id="rId668" Type="http://schemas.openxmlformats.org/officeDocument/2006/relationships/hyperlink" Target="https://kathmandupost.com/national/2020/05/29/the-national-budget-fails-to-prioritise-education-experts-say" TargetMode="External"/><Relationship Id="rId425" Type="http://schemas.openxmlformats.org/officeDocument/2006/relationships/hyperlink" Target="https://news.trust.org/item/20200729104937-btrh6" TargetMode="External"/><Relationship Id="rId667" Type="http://schemas.openxmlformats.org/officeDocument/2006/relationships/hyperlink" Target="https://kathmandupost.com/health/2021/02/03/nepal-to-get-2-256-000-doses-of-covishield-by-february-end" TargetMode="External"/><Relationship Id="rId424" Type="http://schemas.openxmlformats.org/officeDocument/2006/relationships/hyperlink" Target="https://pib.gov.in/PressReleseDetail.aspx?PRID=1679181" TargetMode="External"/><Relationship Id="rId666" Type="http://schemas.openxmlformats.org/officeDocument/2006/relationships/hyperlink" Target="https://kathmandupost.com/national/2021/04/17/to-open-or-not-to-open" TargetMode="External"/><Relationship Id="rId423" Type="http://schemas.openxmlformats.org/officeDocument/2006/relationships/hyperlink" Target="https://timesofindia.indiatimes.com/city/jaipur/rajasthan-schools-to-reopen-with-teachers-from-june-7/articleshow/83251943.cms" TargetMode="External"/><Relationship Id="rId665" Type="http://schemas.openxmlformats.org/officeDocument/2006/relationships/hyperlink" Target="http://www.naurugov.nr/government-information-office/nauru-bulletin.aspx" TargetMode="External"/><Relationship Id="rId429" Type="http://schemas.openxmlformats.org/officeDocument/2006/relationships/hyperlink" Target="https://www.ucanews.com/news/indonesia-to-reopen-schools-under-strict-conditions/92808" TargetMode="External"/><Relationship Id="rId428" Type="http://schemas.openxmlformats.org/officeDocument/2006/relationships/hyperlink" Target="https://www.india.com/news/india/school-colleges-to-reopen-from-next-month-what-we-know-so-far-4107238/" TargetMode="External"/><Relationship Id="rId427" Type="http://schemas.openxmlformats.org/officeDocument/2006/relationships/hyperlink" Target="https://timesofindia.indiatimes.com/india/lockdown-parents-concerned-over-plans-to-reopen-schools-over-2-lakh-petition-govt/articleshow/76140410.cms" TargetMode="External"/><Relationship Id="rId669" Type="http://schemas.openxmlformats.org/officeDocument/2006/relationships/hyperlink" Target="https://www.nepalitimes.com/latest/un-issues-roadmap-for-school-reopening/" TargetMode="External"/><Relationship Id="rId660" Type="http://schemas.openxmlformats.org/officeDocument/2006/relationships/hyperlink" Target="https://neweralive.na/posts/unions-wary-of-reopening-schools" TargetMode="External"/><Relationship Id="rId1010" Type="http://schemas.openxmlformats.org/officeDocument/2006/relationships/hyperlink" Target="https://www.herald.co.zw/date-for-schools-reopening-set/" TargetMode="External"/><Relationship Id="rId422" Type="http://schemas.openxmlformats.org/officeDocument/2006/relationships/hyperlink" Target="https://www.covid.is/sub-categories/icelands-response" TargetMode="External"/><Relationship Id="rId664" Type="http://schemas.openxmlformats.org/officeDocument/2006/relationships/hyperlink" Target="https://www.loopnauru.com/nauru-news/nauru-secondary-school-enrolment-increase-2021-96989" TargetMode="External"/><Relationship Id="rId1011" Type="http://schemas.openxmlformats.org/officeDocument/2006/relationships/drawing" Target="../drawings/drawing2.xml"/><Relationship Id="rId421" Type="http://schemas.openxmlformats.org/officeDocument/2006/relationships/hyperlink" Target="https://www.government.is/topics/education/q-a-about-school-restrictions-due-to-covid-19/" TargetMode="External"/><Relationship Id="rId663" Type="http://schemas.openxmlformats.org/officeDocument/2006/relationships/hyperlink" Target="https://allafrica.com/stories/202006040709.html" TargetMode="External"/><Relationship Id="rId420" Type="http://schemas.openxmlformats.org/officeDocument/2006/relationships/hyperlink" Target="https://www.covid.is/covid-19-vaccine" TargetMode="External"/><Relationship Id="rId662" Type="http://schemas.openxmlformats.org/officeDocument/2006/relationships/hyperlink" Target="http://www.xinhuanet.com/english/2020-07/08/c_139196594.htm" TargetMode="External"/><Relationship Id="rId661" Type="http://schemas.openxmlformats.org/officeDocument/2006/relationships/hyperlink" Target="https://www2.deloitte.com/na/en/pages/tax/articles/Deloitte-Namibia-Namibian-Budget-Guide-2020.html" TargetMode="External"/><Relationship Id="rId1004" Type="http://schemas.openxmlformats.org/officeDocument/2006/relationships/hyperlink" Target="https://www.africannewsagency.com/news-politics/Zambian-teachers-ready-for-reopening-of-schools-say-unions-25131817" TargetMode="External"/><Relationship Id="rId1005" Type="http://schemas.openxmlformats.org/officeDocument/2006/relationships/hyperlink" Target="https://www.facebook.com/www.moge.gov.zm/posts/3017816198309060" TargetMode="External"/><Relationship Id="rId1006" Type="http://schemas.openxmlformats.org/officeDocument/2006/relationships/hyperlink" Target="https://www.enca.com/news/reopening-zimbabwe-schools-delayed" TargetMode="External"/><Relationship Id="rId1007" Type="http://schemas.openxmlformats.org/officeDocument/2006/relationships/hyperlink" Target="https://www.voanews.com/africa/zimbabwe-teachers-union-rejects-unicef-push-keep-african-schools-open-during-pandemic" TargetMode="External"/><Relationship Id="rId1008" Type="http://schemas.openxmlformats.org/officeDocument/2006/relationships/hyperlink" Target="http://www.xinhuanet.com/english/2021-01/28/c_139704630.htm" TargetMode="External"/><Relationship Id="rId1009" Type="http://schemas.openxmlformats.org/officeDocument/2006/relationships/hyperlink" Target="https://allafrica.com/stories/202005240105.html" TargetMode="External"/><Relationship Id="rId415" Type="http://schemas.openxmlformats.org/officeDocument/2006/relationships/hyperlink" Target="https://www.nnk.gov.hu/index.php/koronavirus-tajekoztato/932-a-covid-19-vedooltasra-jelentkezesi-hely-az-egeszsegugyi-es-egeszsegugyben-dolgozok-szamara?fbclid" TargetMode="External"/><Relationship Id="rId657" Type="http://schemas.openxmlformats.org/officeDocument/2006/relationships/hyperlink" Target="http://www.xinhuanet.com/english/2020-07/21/c_139229329.htm" TargetMode="External"/><Relationship Id="rId899" Type="http://schemas.openxmlformats.org/officeDocument/2006/relationships/hyperlink" Target="https://www.thecitizen.co.tz/news/World-Bank-approves-opposed--500m-education-loan-to-Tanzania/1840340-5510616-nqqhi6/index.html" TargetMode="External"/><Relationship Id="rId414" Type="http://schemas.openxmlformats.org/officeDocument/2006/relationships/hyperlink" Target="https://www.csee-etuce.org/en/news/member-organisations/3920-hungary-psz-seh-calls-on-government-to-issue-protocol-for-a-safe-return-to-school" TargetMode="External"/><Relationship Id="rId656" Type="http://schemas.openxmlformats.org/officeDocument/2006/relationships/hyperlink" Target="https://www.globalpartnership.org/sites/default/files/document/file/2020-06-approval-letter-for-covid-19-accelerated-funding-for-myanmar.pdf" TargetMode="External"/><Relationship Id="rId898" Type="http://schemas.openxmlformats.org/officeDocument/2006/relationships/hyperlink" Target="http://www.xinhuanet.com/english/2020-04/24/c_139005804.htm" TargetMode="External"/><Relationship Id="rId413" Type="http://schemas.openxmlformats.org/officeDocument/2006/relationships/hyperlink" Target="https://eduline.hu/kozoktatas/20210609_20212022_tanev_rendje" TargetMode="External"/><Relationship Id="rId655" Type="http://schemas.openxmlformats.org/officeDocument/2006/relationships/hyperlink" Target="https://www.reuters.com/article/health-coronavirus-myanmar-vaccine/refile-myanmar-launches-vaccination-drive-prioritises-frontline-healthcare-workers-idUSL4N2K13DT" TargetMode="External"/><Relationship Id="rId897" Type="http://schemas.openxmlformats.org/officeDocument/2006/relationships/hyperlink" Target="https://www.africanews.com/2020/12/18/tanzania-to-use-local-herbs-instead-of-vaccine-against-covid-19//" TargetMode="External"/><Relationship Id="rId412" Type="http://schemas.openxmlformats.org/officeDocument/2006/relationships/hyperlink" Target="https://www.info.gov.hk/gia/general/202006/03/P2020060300827.htm?fontSize=1" TargetMode="External"/><Relationship Id="rId654" Type="http://schemas.openxmlformats.org/officeDocument/2006/relationships/hyperlink" Target="https://www.reuters.com/world/asia-pacific/boycott-bombings-mar-myanmars-new-school-year-2021-06-02/" TargetMode="External"/><Relationship Id="rId896" Type="http://schemas.openxmlformats.org/officeDocument/2006/relationships/hyperlink" Target="http://www.xinhuanet.com/english/2020-06/05/c_139117372.htm" TargetMode="External"/><Relationship Id="rId419" Type="http://schemas.openxmlformats.org/officeDocument/2006/relationships/hyperlink" Target="https://reykjavik.is/sites/default/files/skjol_thjonustulysingar/skoladagatal-2021-2022_.pdf" TargetMode="External"/><Relationship Id="rId418" Type="http://schemas.openxmlformats.org/officeDocument/2006/relationships/hyperlink" Target="https://newseu.cgtn.com/news/2020-09-02/Hungary-reopens-schools-but-closes-borders-amid-rising-COVID-19-cases-TsyABG2ZXi/index.html" TargetMode="External"/><Relationship Id="rId417" Type="http://schemas.openxmlformats.org/officeDocument/2006/relationships/hyperlink" Target="https://hungarytoday.hu/hungary-schools-open-coronavirus/" TargetMode="External"/><Relationship Id="rId659" Type="http://schemas.openxmlformats.org/officeDocument/2006/relationships/hyperlink" Target="https://www.thesouthafrican.com/news/africa/covid-19-in-africa/" TargetMode="External"/><Relationship Id="rId416" Type="http://schemas.openxmlformats.org/officeDocument/2006/relationships/hyperlink" Target="https://dailynewshungary.com/here-is-hungarian-governments-2021-budget-bill/" TargetMode="External"/><Relationship Id="rId658" Type="http://schemas.openxmlformats.org/officeDocument/2006/relationships/hyperlink" Target="https://www.moe.gov.na/files/files/Calendar-2021.pdf" TargetMode="External"/><Relationship Id="rId891" Type="http://schemas.openxmlformats.org/officeDocument/2006/relationships/hyperlink" Target="https://www.youtube.com/watch?v=Ri8QaQ3Wo6E" TargetMode="External"/><Relationship Id="rId890" Type="http://schemas.openxmlformats.org/officeDocument/2006/relationships/hyperlink" Target="https://www.taipeitimes.com/News/taiwan/archives/2020/03/26/2003733405" TargetMode="External"/><Relationship Id="rId411" Type="http://schemas.openxmlformats.org/officeDocument/2006/relationships/hyperlink" Target="https://www.covidvaccine.gov.hk/en/faq" TargetMode="External"/><Relationship Id="rId653" Type="http://schemas.openxmlformats.org/officeDocument/2006/relationships/hyperlink" Target="https://www.voaportugues.com/a/covid-19-mo%C3%A7ambique-poder%C3%A1-reabrir-as-escolas-em-julho/5457392.html." TargetMode="External"/><Relationship Id="rId895" Type="http://schemas.openxmlformats.org/officeDocument/2006/relationships/hyperlink" Target="https://www.monitor.co.ug/uganda/news/covid-19-tanzania-reopens-schools-revises-guidelines-3461496" TargetMode="External"/><Relationship Id="rId1000" Type="http://schemas.openxmlformats.org/officeDocument/2006/relationships/hyperlink" Target="https://reliefweb.int/report/yemen/yemen-30000-children-back-learning-despite-education-crisis" TargetMode="External"/><Relationship Id="rId410" Type="http://schemas.openxmlformats.org/officeDocument/2006/relationships/hyperlink" Target="https://www.scmp.com/news/hong-kong/education/article/3116202/coronavirus-hong-kongs-biggest-teachers-unions-call-speedy" TargetMode="External"/><Relationship Id="rId652" Type="http://schemas.openxmlformats.org/officeDocument/2006/relationships/hyperlink" Target="https://plataformamedia.com/2020/09/11/o-que-fazer-com-o-ano-letivo/" TargetMode="External"/><Relationship Id="rId894" Type="http://schemas.openxmlformats.org/officeDocument/2006/relationships/hyperlink" Target="https://www.aljazeera.com/news/2020/08/tajikistan-reopens-schools-measures-prevent-covid-19-200817193947792.html" TargetMode="External"/><Relationship Id="rId1001" Type="http://schemas.openxmlformats.org/officeDocument/2006/relationships/hyperlink" Target="https://www.facebook.com/YemenEducationMinistry?ref=%3Chttps%3A%2F%2Fwww.facebook.com%2Fpages%2F%D9%88%D8%B2%D8%A7%D8%B1%D8%A9-%D8%A7%D9%84%D8%AA%D8%B1%D8%A8%D9%8A%D8%A9-%D9%88%D8%A7%D9%84%D8%AA%D8%B9%D9%84%D9%8A%D9%85-%D8%A7%D9%84%D9%8A%D9%85%D9%86-Ministry-of-Education%2F221353641283756%3Fref%3Dtn_tnmn" TargetMode="External"/><Relationship Id="rId651" Type="http://schemas.openxmlformats.org/officeDocument/2006/relationships/hyperlink" Target="https://allafrica.com/stories/202103050669.html" TargetMode="External"/><Relationship Id="rId893" Type="http://schemas.openxmlformats.org/officeDocument/2006/relationships/hyperlink" Target="https://maorif.tj/storage/Dokument's/d61d4cb2cbe1bf8e9fb10e9793d86caf.pdf" TargetMode="External"/><Relationship Id="rId1002" Type="http://schemas.openxmlformats.org/officeDocument/2006/relationships/hyperlink" Target="https://www.arabnews.com/node/1732101/middle-east" TargetMode="External"/><Relationship Id="rId650" Type="http://schemas.openxmlformats.org/officeDocument/2006/relationships/hyperlink" Target="https://www.moroccoworldnews.com/2020/08/314904/morocco-still-debating-in-person-remote-education-model-for-2020-2021/" TargetMode="External"/><Relationship Id="rId892" Type="http://schemas.openxmlformats.org/officeDocument/2006/relationships/hyperlink" Target="https://www.businessinsider.com/photos-show-schools-reopening-around-the-world-coronavirus-2020-4?r=US&amp;IR=T" TargetMode="External"/><Relationship Id="rId1003" Type="http://schemas.openxmlformats.org/officeDocument/2006/relationships/hyperlink" Target="https://m.facebook.com/mohzambia/photos/a.773733439467982/1947653052076009/?type=3&amp;source=57" TargetMode="External"/><Relationship Id="rId206" Type="http://schemas.openxmlformats.org/officeDocument/2006/relationships/hyperlink" Target="http://www.xinhuanet.com/english/2020-06/17/c_139146583.htm" TargetMode="External"/><Relationship Id="rId448" Type="http://schemas.openxmlformats.org/officeDocument/2006/relationships/hyperlink" Target="https://www.irishtimes.com/news/education/huge-anger-in-private-schools-over-exclusion-from-covid-19-reopening-fund-1.4331576" TargetMode="External"/><Relationship Id="rId205" Type="http://schemas.openxmlformats.org/officeDocument/2006/relationships/hyperlink" Target="https://www.technologyreview.com/2020/12/04/1013183/us-uk-and-china-covid-vaccine-who-gets-priority-decision/" TargetMode="External"/><Relationship Id="rId447" Type="http://schemas.openxmlformats.org/officeDocument/2006/relationships/hyperlink" Target="https://www.gov.ie/en/publication/39038-provisional-vaccine-allocation-groups/" TargetMode="External"/><Relationship Id="rId689" Type="http://schemas.openxmlformats.org/officeDocument/2006/relationships/hyperlink" Target="https://education.gov.ng/" TargetMode="External"/><Relationship Id="rId204" Type="http://schemas.openxmlformats.org/officeDocument/2006/relationships/hyperlink" Target="https://www.chinadaily.com.cn/a/202103/01/WS603c5d1ca31024ad0baabcb2.html" TargetMode="External"/><Relationship Id="rId446" Type="http://schemas.openxmlformats.org/officeDocument/2006/relationships/hyperlink" Target="https://www.irishexaminer.com/news/arid-40067088.html" TargetMode="External"/><Relationship Id="rId688" Type="http://schemas.openxmlformats.org/officeDocument/2006/relationships/hyperlink" Target="https://www.weforum.org/agenda/2020/07/what-covid-19-means-for-the-shrinking-fiscal-space-for-education-in-nigeria/" TargetMode="External"/><Relationship Id="rId203" Type="http://schemas.openxmlformats.org/officeDocument/2006/relationships/hyperlink" Target="https://www.bbc.com/mundo/noticias-america-latina-52394763" TargetMode="External"/><Relationship Id="rId445" Type="http://schemas.openxmlformats.org/officeDocument/2006/relationships/hyperlink" Target="https://www.gov.ie/en/circular/aec0a-covid-learning-and-support-scheme/" TargetMode="External"/><Relationship Id="rId687" Type="http://schemas.openxmlformats.org/officeDocument/2006/relationships/hyperlink" Target="https://www.lasu-info.com/2018/12/lagos-state-schools-resumption-date.html" TargetMode="External"/><Relationship Id="rId209" Type="http://schemas.openxmlformats.org/officeDocument/2006/relationships/hyperlink" Target="https://www.eltiempo.com/bogota/regreso-a-clases-cuando-regresan-los-ninos-a-colegios-de-bogota-536497" TargetMode="External"/><Relationship Id="rId208" Type="http://schemas.openxmlformats.org/officeDocument/2006/relationships/hyperlink" Target="https://www.mineducacion.gov.co/portal/salaprensa/Noticias/405610:Ministerio-de-Educacion-emite-orientaciones-para-el-regreso-seguro-a-la-prestacion-del-servicio-educativo-de-manera-presencial-en-todos-los-establecimientos-educativos-oficiales-y-privados" TargetMode="External"/><Relationship Id="rId207" Type="http://schemas.openxmlformats.org/officeDocument/2006/relationships/hyperlink" Target="https://hechingerreport.org/proof-points-depression-and-anxiety-rise-among-chinese-teens-during-coronavirus-pandemic/" TargetMode="External"/><Relationship Id="rId449" Type="http://schemas.openxmlformats.org/officeDocument/2006/relationships/hyperlink" Target="https://www.gov.ie/en/publication/b264b-roadmap-for-the-full-return-to-school/" TargetMode="External"/><Relationship Id="rId440" Type="http://schemas.openxmlformats.org/officeDocument/2006/relationships/hyperlink" Target="https://english.aawsat.com/home/article/2566076/schools-reopen-iraqi-kurdistan-region-despite-covid-19-outbreak" TargetMode="External"/><Relationship Id="rId682" Type="http://schemas.openxmlformats.org/officeDocument/2006/relationships/hyperlink" Target="https://www.nzherald.co.nz/nz/news/article.cfm?c_id=1&amp;objectid=12331058" TargetMode="External"/><Relationship Id="rId681" Type="http://schemas.openxmlformats.org/officeDocument/2006/relationships/hyperlink" Target="https://www.education.govt.nz/covid-19/advice-for-schoolskura/" TargetMode="External"/><Relationship Id="rId680" Type="http://schemas.openxmlformats.org/officeDocument/2006/relationships/hyperlink" Target="https://www.stuff.co.nz/national/politics/300067124/coronavirus-government-spending-51m-on-international-education-sector-but-says-students-will-not-return-this-year" TargetMode="External"/><Relationship Id="rId202" Type="http://schemas.openxmlformats.org/officeDocument/2006/relationships/hyperlink" Target="https://www.mineduc.cl/noticias/page/2/" TargetMode="External"/><Relationship Id="rId444" Type="http://schemas.openxmlformats.org/officeDocument/2006/relationships/hyperlink" Target="https://www.aljazeera.com/news/2020/11/29/covid-19-10-million-iraqi-children-back-to-school" TargetMode="External"/><Relationship Id="rId686" Type="http://schemas.openxmlformats.org/officeDocument/2006/relationships/hyperlink" Target="https://www.facebook.com/mepaplnec.niger" TargetMode="External"/><Relationship Id="rId201" Type="http://schemas.openxmlformats.org/officeDocument/2006/relationships/hyperlink" Target="https://chilereports.cl/en/news/2020/12/25/president-pi%C3%B1era-receives-the-first-shipment-of-covid-19-vaccines" TargetMode="External"/><Relationship Id="rId443" Type="http://schemas.openxmlformats.org/officeDocument/2006/relationships/hyperlink" Target="https://www.facebook.com/Iraq.Ministry.of.Education/" TargetMode="External"/><Relationship Id="rId685" Type="http://schemas.openxmlformats.org/officeDocument/2006/relationships/hyperlink" Target="https://www.unicef.org/niger/stories/mitigating-impacts-covid-19-childrens-education" TargetMode="External"/><Relationship Id="rId200" Type="http://schemas.openxmlformats.org/officeDocument/2006/relationships/hyperlink" Target="https://peoplesdispatch.org/2020/04/21/chilean-teachers-reject-return-to-school-while-covid-19-pandemic-rages-on/" TargetMode="External"/><Relationship Id="rId442" Type="http://schemas.openxmlformats.org/officeDocument/2006/relationships/hyperlink" Target="https://reliefweb.int/sites/reliefweb.int/files/resources/framework_for_safe_school_re-opening_final_11_06_2020.pdf" TargetMode="External"/><Relationship Id="rId684" Type="http://schemas.openxmlformats.org/officeDocument/2006/relationships/hyperlink" Target="https://reliefweb.int/report/niger/how-it-feels-be-going-back-school" TargetMode="External"/><Relationship Id="rId441" Type="http://schemas.openxmlformats.org/officeDocument/2006/relationships/hyperlink" Target="https://www.al-monitor.com/pulse/originals/2021/01/iraq-baghdad-coronavirus-vaccine-covax.html" TargetMode="External"/><Relationship Id="rId683" Type="http://schemas.openxmlformats.org/officeDocument/2006/relationships/hyperlink" Target="https://expedientepublico.org/back-to-school-amid-pandemic-repression-and-political-pressure/" TargetMode="External"/><Relationship Id="rId437" Type="http://schemas.openxmlformats.org/officeDocument/2006/relationships/hyperlink" Target="https://www.medu.ir/fa/news/" TargetMode="External"/><Relationship Id="rId679" Type="http://schemas.openxmlformats.org/officeDocument/2006/relationships/hyperlink" Target="https://www.health.govt.nz/our-work/diseases-and-conditions/covid-19-novel-coronavirus/covid-19-vaccines/covid-19-getting-vaccine" TargetMode="External"/><Relationship Id="rId436" Type="http://schemas.openxmlformats.org/officeDocument/2006/relationships/hyperlink" Target="https://www.dw.com/en/coronavirus-digest-iran-begins-vaccination-campaign/a-56505993" TargetMode="External"/><Relationship Id="rId678" Type="http://schemas.openxmlformats.org/officeDocument/2006/relationships/hyperlink" Target="https://www.wsws.org/en/articles/2020/05/23/nzun-m23.html" TargetMode="External"/><Relationship Id="rId435" Type="http://schemas.openxmlformats.org/officeDocument/2006/relationships/hyperlink" Target="https://britishasianews.com/irans-president-opens-new-academic-year-amid-covid-19-challenges/" TargetMode="External"/><Relationship Id="rId677" Type="http://schemas.openxmlformats.org/officeDocument/2006/relationships/hyperlink" Target="https://www.nzherald.co.nz/nz/news/article.cfm?c_id=1&amp;objectid=12355774" TargetMode="External"/><Relationship Id="rId434" Type="http://schemas.openxmlformats.org/officeDocument/2006/relationships/hyperlink" Target="https://www.thejakartapost.com/news/2020/06/16/indonesia-to-allow-phased-reopening-of-schools-in-covid-19-green-zones-minister.html" TargetMode="External"/><Relationship Id="rId676" Type="http://schemas.openxmlformats.org/officeDocument/2006/relationships/hyperlink" Target="https://www.reuters.com/world/asia-pacific/virus-free-new-zealand-investigating-new-community-covid-19-case-2021-08-17/" TargetMode="External"/><Relationship Id="rId439" Type="http://schemas.openxmlformats.org/officeDocument/2006/relationships/hyperlink" Target="https://britishasianews.com/irans-president-opens-new-academic-year-amid-covid-19-challenges/" TargetMode="External"/><Relationship Id="rId438" Type="http://schemas.openxmlformats.org/officeDocument/2006/relationships/hyperlink" Target="https://iranprimer.usip.org/blog/2020/may/19/iran%E2%80%99s-schools-begin-reopen" TargetMode="External"/><Relationship Id="rId671" Type="http://schemas.openxmlformats.org/officeDocument/2006/relationships/hyperlink" Target="https://www.telegraaf.nl/nieuws/1739726586/na-eerste-week-onderwijs-school-dicht-om-coronabesmettingen" TargetMode="External"/><Relationship Id="rId670" Type="http://schemas.openxmlformats.org/officeDocument/2006/relationships/hyperlink" Target="https://www.government.nl/latest/news/2021/08/13/no-restrictions-for-on-site-learning-but-other-measures-extended" TargetMode="External"/><Relationship Id="rId433" Type="http://schemas.openxmlformats.org/officeDocument/2006/relationships/hyperlink" Target="https://www.thejakartapost.com/news/2020/06/16/indonesia-to-allow-phased-reopening-of-schools-in-covid-19-green-zones-minister.html" TargetMode="External"/><Relationship Id="rId675" Type="http://schemas.openxmlformats.org/officeDocument/2006/relationships/hyperlink" Target="https://www.rnz.co.nz/international/pacific-news/415788/air-travel-resumes-and-schools-reopen-in-new-caledonia" TargetMode="External"/><Relationship Id="rId432" Type="http://schemas.openxmlformats.org/officeDocument/2006/relationships/hyperlink" Target="https://www.facebook.com/Kemdikbud.RI" TargetMode="External"/><Relationship Id="rId674" Type="http://schemas.openxmlformats.org/officeDocument/2006/relationships/hyperlink" Target="https://denc.gouv.nc/calendrier-scolaire" TargetMode="External"/><Relationship Id="rId431" Type="http://schemas.openxmlformats.org/officeDocument/2006/relationships/hyperlink" Target="https://www.aljazeera.com/news/2021/1/13/young-people-first-indonesias-covid-vaccine-strategy-questioned" TargetMode="External"/><Relationship Id="rId673" Type="http://schemas.openxmlformats.org/officeDocument/2006/relationships/hyperlink" Target="https://www.wsj.com/articles/is-it-safe-to-reopen-schools-europe-is-about-to-find-out-11589278169" TargetMode="External"/><Relationship Id="rId430" Type="http://schemas.openxmlformats.org/officeDocument/2006/relationships/hyperlink" Target="https://www.thejakartapost.com/news/2020/08/22/teachers-union-calls-for-better-safety-standards-as-schools-reopen.html" TargetMode="External"/><Relationship Id="rId672" Type="http://schemas.openxmlformats.org/officeDocument/2006/relationships/hyperlink" Target="https://www.rijksoverheid.nl/onderwerpen/coronavirus-vaccinatie/volgorde-van-vaccinatie-tegen-het-coronavirus/volgorde-vaccinatie-voor-mensen-die-niet-in-de-zorg-werk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ernment.aw/news/news_47033/item/holiday-schedule-for-the-school-years-2020-2021-and-2021-2022_45658.html" TargetMode="External"/><Relationship Id="rId2" Type="http://schemas.openxmlformats.org/officeDocument/2006/relationships/hyperlink" Target="https://info.australia.gov.au/about-australia/special-dates-and-events/school-term-dates" TargetMode="External"/><Relationship Id="rId3" Type="http://schemas.openxmlformats.org/officeDocument/2006/relationships/hyperlink" Target="https://www.bmbwf.gv.at/Themen/schule/schulpraxis/termine/ferientermine_20_21.html" TargetMode="External"/><Relationship Id="rId4" Type="http://schemas.openxmlformats.org/officeDocument/2006/relationships/hyperlink" Target="https://76e8ca5c-b0d6-41c1-a80e-fa1785909945.filesusr.com/ugd/e822df_6007db4e5bc043f7b26b0c868e4c5ebc.pdf" TargetMode="External"/><Relationship Id="rId9" Type="http://schemas.openxmlformats.org/officeDocument/2006/relationships/hyperlink" Target="https://www.gov.je/education/schools/schoollife/pages/termdates.aspx" TargetMode="External"/><Relationship Id="rId5" Type="http://schemas.openxmlformats.org/officeDocument/2006/relationships/hyperlink" Target="http://mes.gov.bb/News/Announcements/School-Calendar-for-2021-to-2022.aspx" TargetMode="External"/><Relationship Id="rId6" Type="http://schemas.openxmlformats.org/officeDocument/2006/relationships/hyperlink" Target="https://onderwijs.vlaanderen.be/nl/schoolvakanties" TargetMode="External"/><Relationship Id="rId7" Type="http://schemas.openxmlformats.org/officeDocument/2006/relationships/hyperlink" Target="https://www.moed.bm/files/page/5420/BPSS_Academic_School_Calendar__2020___2021___Parent_Versiona.pdf" TargetMode="External"/><Relationship Id="rId8" Type="http://schemas.openxmlformats.org/officeDocument/2006/relationships/hyperlink" Target="https://www.gov.ky/news/press-release-details/term-two-start-date-for-government-schools-adjusted" TargetMode="External"/><Relationship Id="rId40" Type="http://schemas.openxmlformats.org/officeDocument/2006/relationships/hyperlink" Target="https://www.gov.za/about-sa/school-calendar" TargetMode="External"/><Relationship Id="rId42" Type="http://schemas.openxmlformats.org/officeDocument/2006/relationships/hyperlink" Target="https://www.vide.vi/documents/school-calendars/2376-2020-21-vide-school-calendar/file.html" TargetMode="External"/><Relationship Id="rId41" Type="http://schemas.openxmlformats.org/officeDocument/2006/relationships/hyperlink" Target="https://www.moe.gov.tt/secondary-entrance-assessment-sea-2020-registration-of-private-candidates-2-2-3-2-2-2-2-3/" TargetMode="External"/><Relationship Id="rId44" Type="http://schemas.openxmlformats.org/officeDocument/2006/relationships/drawing" Target="../drawings/drawing3.xml"/><Relationship Id="rId43" Type="http://schemas.openxmlformats.org/officeDocument/2006/relationships/hyperlink" Target="https://www.zimlive.com/2021/03/04/zimbabwe-releases-full-school-calendar-for-2021-and-first-term-2022/" TargetMode="External"/><Relationship Id="rId31" Type="http://schemas.openxmlformats.org/officeDocument/2006/relationships/hyperlink" Target="https://dre.pt/application/conteudo/137261501" TargetMode="External"/><Relationship Id="rId30" Type="http://schemas.openxmlformats.org/officeDocument/2006/relationships/hyperlink" Target="https://en.service-public-particuliers.gouv.mc/Education/Education-and-teaching/Primary-and-secondary-education/School-Holidays" TargetMode="External"/><Relationship Id="rId33" Type="http://schemas.openxmlformats.org/officeDocument/2006/relationships/hyperlink" Target="https://www.edu.gov.qa/Documents/AcademicCalendar/2021-2022%20School%20Year%20Calendar.pdf" TargetMode="External"/><Relationship Id="rId32" Type="http://schemas.openxmlformats.org/officeDocument/2006/relationships/hyperlink" Target="https://www.facebook.com/EDUCACIONPR/posts/10159326734843489" TargetMode="External"/><Relationship Id="rId35" Type="http://schemas.openxmlformats.org/officeDocument/2006/relationships/hyperlink" Target="https://www.moe.gov.sa/en/education/generaleducation/pages/academiccalendar.aspx" TargetMode="External"/><Relationship Id="rId34" Type="http://schemas.openxmlformats.org/officeDocument/2006/relationships/hyperlink" Target="https://www.edu.ro/adaptarea-structurii-anului-%C8%99colar-2020-2021-la-situa%C8%9Bia-epidemiologic%C4%83-actual%C4%83" TargetMode="External"/><Relationship Id="rId37" Type="http://schemas.openxmlformats.org/officeDocument/2006/relationships/hyperlink" Target="http://www.sintmaartengov.org/students/Pages/School-Vacation-Days.aspx" TargetMode="External"/><Relationship Id="rId36" Type="http://schemas.openxmlformats.org/officeDocument/2006/relationships/hyperlink" Target="https://sierraloaded.sl/news/dates-terms-holidays-academic-year/" TargetMode="External"/><Relationship Id="rId39" Type="http://schemas.openxmlformats.org/officeDocument/2006/relationships/hyperlink" Target="http://www.mehrd.gov.sb/images/PDF_Files/Calendar/School_Calendar_2021.pdf" TargetMode="External"/><Relationship Id="rId38" Type="http://schemas.openxmlformats.org/officeDocument/2006/relationships/hyperlink" Target="https://www.gov.si/assets/ministrstva/MIZS/Dokumenti/Osnovna-sola/Solski-koledar/2020_21/podrobnejsa_navodila_solski_koledar_1.pdf" TargetMode="External"/><Relationship Id="rId20" Type="http://schemas.openxmlformats.org/officeDocument/2006/relationships/hyperlink" Target="https://ges.gov.gh/wp-content/uploads/2021/01/FINAL-2021-SCHOOL-REOPENING-04012021.pdf" TargetMode="External"/><Relationship Id="rId22" Type="http://schemas.openxmlformats.org/officeDocument/2006/relationships/hyperlink" Target="https://www.haitilibre.com/en/news-32156-haiti-flash-final-school-calendar-2020-2021-official.html" TargetMode="External"/><Relationship Id="rId21" Type="http://schemas.openxmlformats.org/officeDocument/2006/relationships/hyperlink" Target="https://bloximages.newyork1.vip.townnews.com/postguam.com/content/tncms/assets/v3/editorial/3/27/327f0898-b440-11e9-8274-bf02ee93a7f9/5d42b36e52d6d.pdf.pdf" TargetMode="External"/><Relationship Id="rId24" Type="http://schemas.openxmlformats.org/officeDocument/2006/relationships/hyperlink" Target="https://reykjavik.is/sites/default/files/skjol_thjonustulysingar/afrit_af_skoladagatal_2020-2021_grunnur_280119_0.pdf" TargetMode="External"/><Relationship Id="rId23" Type="http://schemas.openxmlformats.org/officeDocument/2006/relationships/hyperlink" Target="https://eduline.hu/kozoktatas/20210609_20212022_tanev_rendje" TargetMode="External"/><Relationship Id="rId26" Type="http://schemas.openxmlformats.org/officeDocument/2006/relationships/hyperlink" Target="https://masht.rks-gov.net/uploads/2020/09/20200916162643796.pdf" TargetMode="External"/><Relationship Id="rId25" Type="http://schemas.openxmlformats.org/officeDocument/2006/relationships/hyperlink" Target="https://apps.education.gov.il/Mankal/Hodaa.aspx?siduri=196&amp;UTM_SOURCE=NEWSLETTER&amp;UTM_MEDIUM=EMAIL_2020/39&amp;UTM_CAMPAIGN=MNK" TargetMode="External"/><Relationship Id="rId28" Type="http://schemas.openxmlformats.org/officeDocument/2006/relationships/hyperlink" Target="https://men.public.lu/dam-assets/fr/vacances-scolaires/reglement-vacances-scolaires.pdf" TargetMode="External"/><Relationship Id="rId27" Type="http://schemas.openxmlformats.org/officeDocument/2006/relationships/hyperlink" Target="https://www.izm.gov.lv/lv/jaunums/zinami-20202021-macibu-gada-un-brivdienu-laiki" TargetMode="External"/><Relationship Id="rId29" Type="http://schemas.openxmlformats.org/officeDocument/2006/relationships/hyperlink" Target="https://www.facebook.com/107005147753802/posts/cabinet-meeting-friday-22-january-2021-the-cabinet-met-today-under-the-chairmans/213974037056912/" TargetMode="External"/><Relationship Id="rId11" Type="http://schemas.openxmlformats.org/officeDocument/2006/relationships/hyperlink" Target="https://www.gouv.ci/_actualite-article.php?recordID=11543&amp;d=1" TargetMode="External"/><Relationship Id="rId10" Type="http://schemas.openxmlformats.org/officeDocument/2006/relationships/hyperlink" Target="https://ticotimes.net/2021/05/17/education-ministry-to-suspend-school-until-july" TargetMode="External"/><Relationship Id="rId13" Type="http://schemas.openxmlformats.org/officeDocument/2006/relationships/hyperlink" Target="http://www.moec.gov.cy/dde/sxolikes_argies.html" TargetMode="External"/><Relationship Id="rId12" Type="http://schemas.openxmlformats.org/officeDocument/2006/relationships/hyperlink" Target="https://narodne-novine.nn.hr/clanci/sluzbeni/2020_05_57_1156.html" TargetMode="External"/><Relationship Id="rId15" Type="http://schemas.openxmlformats.org/officeDocument/2006/relationships/hyperlink" Target="https://publicholidays.dk/school-holidays/" TargetMode="External"/><Relationship Id="rId14" Type="http://schemas.openxmlformats.org/officeDocument/2006/relationships/hyperlink" Target="https://www.msmt.cz/vzdelavani/skolstvi-v-cr/organizace-skolniho-roku-2020-2021-v-zakladnich-skolach" TargetMode="External"/><Relationship Id="rId17" Type="http://schemas.openxmlformats.org/officeDocument/2006/relationships/hyperlink" Target="https://www.fiji.gov.fj/About-Fiji/School-Terms" TargetMode="External"/><Relationship Id="rId16" Type="http://schemas.openxmlformats.org/officeDocument/2006/relationships/hyperlink" Target="https://www.eesti.ee/en/republic-of-estonia/republic-of-estonia/national-public-and-school-holidays" TargetMode="External"/><Relationship Id="rId19" Type="http://schemas.openxmlformats.org/officeDocument/2006/relationships/hyperlink" Target="https://www.education.pf/wp-content/uploads/2019/12/Calendrier-scolaire-2020-2021.pdf" TargetMode="External"/><Relationship Id="rId18" Type="http://schemas.openxmlformats.org/officeDocument/2006/relationships/hyperlink" Target="https://www.education.gouv.fr/calendrier-scolaire-10014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gencia.ac.gov.br/instituicoes-de-ensino-decidem-prorrogar-a-suspensao-das-aulas-ate-o-dia-10-de-abril/" TargetMode="External"/><Relationship Id="rId2" Type="http://schemas.openxmlformats.org/officeDocument/2006/relationships/hyperlink" Target="https://educ.see.ac.gov.br/" TargetMode="External"/><Relationship Id="rId3" Type="http://schemas.openxmlformats.org/officeDocument/2006/relationships/hyperlink" Target="https://www.facebook.com/educacaodoacre/photos/a.1123687951018631/3065572183496855" TargetMode="External"/><Relationship Id="rId4" Type="http://schemas.openxmlformats.org/officeDocument/2006/relationships/hyperlink" Target="http://www.agenciaalagoas.al.gov.br/noticia/item/32498-covid-19-governo-suspende-academias-cinemas-centrais-ja-e-instituto-de-identificacao" TargetMode="External"/><Relationship Id="rId9" Type="http://schemas.openxmlformats.org/officeDocument/2006/relationships/hyperlink" Target="https://www.wsws.org/en/articles/2020/09/03/braz-s03.html" TargetMode="External"/><Relationship Id="rId5" Type="http://schemas.openxmlformats.org/officeDocument/2006/relationships/hyperlink" Target="http://www.agenciaalagoas.al.gov.br/noticia/item/33502-conferencia-debate-planejamento-conjunto-para-a-volta-as-aulas-em-al" TargetMode="External"/><Relationship Id="rId6" Type="http://schemas.openxmlformats.org/officeDocument/2006/relationships/hyperlink" Target="https://g1.globo.com/ap/amapa/noticia/2020/04/03/governo-do-ap-prorroga-decreto-que-suspende-atividades-e-restringe-circulacao-de-pessoas.ghtml" TargetMode="External"/><Relationship Id="rId7" Type="http://schemas.openxmlformats.org/officeDocument/2006/relationships/hyperlink" Target="https://seed.portal.ap.gov.br/noticia/1407/estudantes-do-amapa-terao-acesso-a-programacao-educativa-pela-tv-assembleia" TargetMode="External"/><Relationship Id="rId8" Type="http://schemas.openxmlformats.org/officeDocument/2006/relationships/hyperlink" Target="http://www.educacao.am.gov.br/wilson-lima-suspende-aulas-ate-30-de-abril-e-prorroga-prazo-de-restricao-a-atividades-que-causem-aglomeracao-de-pessoas/" TargetMode="External"/><Relationship Id="rId40" Type="http://schemas.openxmlformats.org/officeDocument/2006/relationships/drawing" Target="../drawings/drawing5.xml"/><Relationship Id="rId31" Type="http://schemas.openxmlformats.org/officeDocument/2006/relationships/hyperlink" Target="https://g1.globo.com/rn/rio-grande-do-norte/noticia/2020/04/01/coronavirus-governo-do-rn-anuncia-renovacao-do-decreto-que-suspende-atividades-de-bares-e-restaurantes.ghtml" TargetMode="External"/><Relationship Id="rId30" Type="http://schemas.openxmlformats.org/officeDocument/2006/relationships/hyperlink" Target="https://www.aljazeera.com/videos/2020/09/17/brazil-schools-reopen-in-rio-de-janeiro-amid-legal-disputes/" TargetMode="External"/><Relationship Id="rId33" Type="http://schemas.openxmlformats.org/officeDocument/2006/relationships/hyperlink" Target="https://estado.rs.gov.br/governo-prorroga-suspensao-de-aulas-em-todas-as-instituicoes-de-ensino-ate-o-fim-de-abril" TargetMode="External"/><Relationship Id="rId32" Type="http://schemas.openxmlformats.org/officeDocument/2006/relationships/hyperlink" Target="https://g1.globo.com/rn/rio-grande-do-norte/noticia/2020/07/01/governo-publica-decreto-que-prorroga-suspensao-das-aulas-presenciais-ate-14-de-agosto-no-rn.ghtml" TargetMode="External"/><Relationship Id="rId35" Type="http://schemas.openxmlformats.org/officeDocument/2006/relationships/hyperlink" Target="http://www.rondonia.ro.gov.br/novo-decreto-anuncia-retorno-gradual-das-atividades-comerciais-educacionais-e-de-prestacao-de-contas-em-rondonia/" TargetMode="External"/><Relationship Id="rId34" Type="http://schemas.openxmlformats.org/officeDocument/2006/relationships/hyperlink" Target="http://www.rondonia.ro.gov.br/mesmo-sem-caso-confirmado-de-covid-19-rondonia-suspende-aulas-na-rede-estadual-de-ensino/" TargetMode="External"/><Relationship Id="rId37" Type="http://schemas.openxmlformats.org/officeDocument/2006/relationships/hyperlink" Target="http://www.sed.sc.gov.br/secretaria/imprensa/noticias/30594-entrega-alimentos-a-alunos-beneficiados-pelo-programa-bolsa-familia" TargetMode="External"/><Relationship Id="rId36" Type="http://schemas.openxmlformats.org/officeDocument/2006/relationships/hyperlink" Target="http://www.consed.org.br/central-de-conteudos/educacao-retoma-aulas-nao-presenciais-na-capital-e-interior" TargetMode="External"/><Relationship Id="rId39" Type="http://schemas.openxmlformats.org/officeDocument/2006/relationships/hyperlink" Target="https://central3.to.gov.br/arquivo/499570/" TargetMode="External"/><Relationship Id="rId38" Type="http://schemas.openxmlformats.org/officeDocument/2006/relationships/hyperlink" Target="https://www.educacao.sp.gov.br/noticias/comunicado-aos-professores-e-servidores-das-unidades-escolares/" TargetMode="External"/><Relationship Id="rId20" Type="http://schemas.openxmlformats.org/officeDocument/2006/relationships/hyperlink" Target="http://www.ms.gov.br/governo-de-ms-antecipa-ferias-de-210-mil-alunos-da-rede-estadual/" TargetMode="External"/><Relationship Id="rId22" Type="http://schemas.openxmlformats.org/officeDocument/2006/relationships/hyperlink" Target="http://www.agenciaminas.mg.gov.br/noticia/governo-de-minas-cria-comite-gestor-contra-novo-coronavirus-e-suspende-aulas-da-rede-estadual" TargetMode="External"/><Relationship Id="rId21" Type="http://schemas.openxmlformats.org/officeDocument/2006/relationships/hyperlink" Target="http://www.ms.gov.br/governo-prorroga-suspensao-das-aulas-presenciais-na-ree-ate-31-de-julho/" TargetMode="External"/><Relationship Id="rId24" Type="http://schemas.openxmlformats.org/officeDocument/2006/relationships/hyperlink" Target="https://www.sistemas.pa.gov.br/sisleis/legislacao/5444" TargetMode="External"/><Relationship Id="rId23" Type="http://schemas.openxmlformats.org/officeDocument/2006/relationships/hyperlink" Target="https://consed.info/ensinoremoto/" TargetMode="External"/><Relationship Id="rId26" Type="http://schemas.openxmlformats.org/officeDocument/2006/relationships/hyperlink" Target="https://paraiba.pb.gov.br/diretas/secretaria-da-educacao-e-da-ciencia-e-tecnologia/noticias/joao-azevedo-decreta-antecipacao-do-recesso-escolar-devido-ao-coronavirus" TargetMode="External"/><Relationship Id="rId25" Type="http://schemas.openxmlformats.org/officeDocument/2006/relationships/hyperlink" Target="https://g1.globo.com/pa/para/noticia/2020/07/16/governo-do-para-adia-retorno-das-aulas-presenciais-na-rede-publica-estadual.ghtml" TargetMode="External"/><Relationship Id="rId28" Type="http://schemas.openxmlformats.org/officeDocument/2006/relationships/hyperlink" Target="https://www.pi.gov.br/noticias/coronavirus-governo-antecipa-ferias-e-suspende-aulas-da-rede-estadual-por-15-dias/" TargetMode="External"/><Relationship Id="rId27" Type="http://schemas.openxmlformats.org/officeDocument/2006/relationships/hyperlink" Target="http://www.aen.pr.gov.br/modules/noticias/article.php?storyid=106160&amp;tit=Novo-decreto-suspende-aulas-em-escolas-particulares-do-Parana" TargetMode="External"/><Relationship Id="rId29" Type="http://schemas.openxmlformats.org/officeDocument/2006/relationships/hyperlink" Target="https://g1.globo.com/rj/rio-de-janeiro/noticia/2020/07/07/escolas-estaduais-do-rj-vao-priorizar-retorno-as-aulas-para-alunos-dos-ultimos-anos-de-cada-ensino.ghtml" TargetMode="External"/><Relationship Id="rId11" Type="http://schemas.openxmlformats.org/officeDocument/2006/relationships/hyperlink" Target="https://consed.info/ensinoremoto/" TargetMode="External"/><Relationship Id="rId10" Type="http://schemas.openxmlformats.org/officeDocument/2006/relationships/hyperlink" Target="http://institucional.educacao.ba.gov.br/noticias/rui-costa-anuncia-prorrogacao-do-fechamento-das-escolas-na-bahia" TargetMode="External"/><Relationship Id="rId13" Type="http://schemas.openxmlformats.org/officeDocument/2006/relationships/hyperlink" Target="https://sedu.es.gov.br/Not%C3%ADcia/governo-do-estado-prorroga-fechamento-de-escolas-ate-31-de-maio" TargetMode="External"/><Relationship Id="rId12" Type="http://schemas.openxmlformats.org/officeDocument/2006/relationships/hyperlink" Target="https://www.ceara.gov.br/2020/03/31/governo-suspende-aulas-presenciais-ate-maio-em-todo-o-estado/" TargetMode="External"/><Relationship Id="rId15" Type="http://schemas.openxmlformats.org/officeDocument/2006/relationships/hyperlink" Target="http://www.consed.org.br/central-de-conteudos/governo-de-goias-amplia-aulas-nao-presenciais-com-uso-da-radio-escola-no-socioeducativo" TargetMode="External"/><Relationship Id="rId14" Type="http://schemas.openxmlformats.org/officeDocument/2006/relationships/hyperlink" Target="https://sedu.es.gov.br/Not%C3%ADcia/programacao-da-15a-semana-do-escolar-esta-disponivel" TargetMode="External"/><Relationship Id="rId17" Type="http://schemas.openxmlformats.org/officeDocument/2006/relationships/hyperlink" Target="https://www.educacao.ma.gov.br/files/2020/06/Decreto-n%C2%B0-35.897.pdf" TargetMode="External"/><Relationship Id="rId16" Type="http://schemas.openxmlformats.org/officeDocument/2006/relationships/hyperlink" Target="https://www.educacao.ma.gov.br/aulas-presenciais-no-maranhao-poderao-retornar-partir-de-03-de-agosto/" TargetMode="External"/><Relationship Id="rId19" Type="http://schemas.openxmlformats.org/officeDocument/2006/relationships/hyperlink" Target="http://www.sejusp.ms.gov.br/governo-de-ms-anuncia-mais-de-50-medidas-para-enfrentar-pandemia-do-coronavirus/" TargetMode="External"/><Relationship Id="rId18" Type="http://schemas.openxmlformats.org/officeDocument/2006/relationships/hyperlink" Target="https://g1.globo.com/mt/mato-grosso/noticia/2020/03/31/aulas-em-escolas-e-universidades-continuam-suspensas-ate-o-dia-30-de-abril-em-mt-decide-governo.g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vernment.economictimes.indiatimes.com/news/digital-india/coronavirus-education-going-virtual-in-andhra-pradesh-and-telangana/74684116" TargetMode="External"/><Relationship Id="rId2" Type="http://schemas.openxmlformats.org/officeDocument/2006/relationships/hyperlink" Target="https://www.ndtv.com/education/coronavirus-andhra-pradesh-shuts-all-educational-institutions-2196991" TargetMode="External"/><Relationship Id="rId3" Type="http://schemas.openxmlformats.org/officeDocument/2006/relationships/hyperlink" Target="https://www.facebook.com/pages/category/Government-Organization/Department-Of-School-Education-Government-Of-Andhra-Pradesh-254104438518965/" TargetMode="External"/><Relationship Id="rId4" Type="http://schemas.openxmlformats.org/officeDocument/2006/relationships/hyperlink" Target="http://arpedu.in/index" TargetMode="External"/><Relationship Id="rId9" Type="http://schemas.openxmlformats.org/officeDocument/2006/relationships/hyperlink" Target="https://timesofindia.indiatimes.com/city/shimla/10am-to-12-noon-himachal-pradeshs-home-school/articleshow/74992587.cms" TargetMode="External"/><Relationship Id="rId5" Type="http://schemas.openxmlformats.org/officeDocument/2006/relationships/hyperlink" Target="https://timesofindia.indiatimes.com/city/patna/schools-colleges-in-bihar-to-remain-shut-till-march-31/articleshow/74618541.cms" TargetMode="External"/><Relationship Id="rId6" Type="http://schemas.openxmlformats.org/officeDocument/2006/relationships/hyperlink" Target="https://www.facebook.com/EducationDepartmentBihar/" TargetMode="External"/><Relationship Id="rId7" Type="http://schemas.openxmlformats.org/officeDocument/2006/relationships/hyperlink" Target="https://timesofindia.indiatimes.com/home/education/news/chhattisgarh-mulls-e-classes-amid-covid-19-lockdown/articleshow/74949895.cms" TargetMode="External"/><Relationship Id="rId8" Type="http://schemas.openxmlformats.org/officeDocument/2006/relationships/hyperlink" Target="https://www.livemint.com/news/india/coronavirus-haryana-bans-fees-collection-by-private-schools-till-lockdown-is-over-11585915724100.html" TargetMode="External"/><Relationship Id="rId11" Type="http://schemas.openxmlformats.org/officeDocument/2006/relationships/hyperlink" Target="https://education.kerala.gov.in/2020/03/24/covid-19-cell-in-general-education-dept-orders-issued/" TargetMode="External"/><Relationship Id="rId10" Type="http://schemas.openxmlformats.org/officeDocument/2006/relationships/hyperlink" Target="https://qz.com/india/1815798/coronavirus-prompts-indian-states-to-close-schools-cinemas/" TargetMode="External"/><Relationship Id="rId13" Type="http://schemas.openxmlformats.org/officeDocument/2006/relationships/hyperlink" Target="https://www.newindianexpress.com/nation/2020/apr/05/punjab-organises-online-radio-classes-for-school-students-to-complete-syllabus-during-lockdown-2126100.html" TargetMode="External"/><Relationship Id="rId12" Type="http://schemas.openxmlformats.org/officeDocument/2006/relationships/hyperlink" Target="http://www.newsonair.com/News?title=State-Education-Center-and-AIR-start-Radio-School-in-Madhya-Pradesh&amp;id=384348"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llafrica.com/stories/202003200035.html" TargetMode="External"/><Relationship Id="rId2" Type="http://schemas.openxmlformats.org/officeDocument/2006/relationships/hyperlink" Target="https://allafrica.com/stories/202003230409.html" TargetMode="External"/><Relationship Id="rId3" Type="http://schemas.openxmlformats.org/officeDocument/2006/relationships/hyperlink" Target="https://allafrica.com/stories/202003200035.html" TargetMode="External"/><Relationship Id="rId4" Type="http://schemas.openxmlformats.org/officeDocument/2006/relationships/hyperlink" Target="https://www.thisdaylive.com/index.php/2020/03/23/covid-19-edo-govt-shuts-down-schools/" TargetMode="External"/><Relationship Id="rId9" Type="http://schemas.openxmlformats.org/officeDocument/2006/relationships/hyperlink" Target="https://allafrica.com/stories/202003200117.html" TargetMode="External"/><Relationship Id="rId5" Type="http://schemas.openxmlformats.org/officeDocument/2006/relationships/hyperlink" Target="https://kanofocus.com/2020/03/18/kano-8-other-northern-states-to-close-schools-over-covid-19/" TargetMode="External"/><Relationship Id="rId6" Type="http://schemas.openxmlformats.org/officeDocument/2006/relationships/hyperlink" Target="https://allafrica.com/stories/202003190668.html" TargetMode="External"/><Relationship Id="rId7" Type="http://schemas.openxmlformats.org/officeDocument/2006/relationships/hyperlink" Target="https://allafrica.com/stories/202003190668.html" TargetMode="External"/><Relationship Id="rId8" Type="http://schemas.openxmlformats.org/officeDocument/2006/relationships/hyperlink" Target="https://allafrica.com/stories/202003200035.html" TargetMode="External"/><Relationship Id="rId11" Type="http://schemas.openxmlformats.org/officeDocument/2006/relationships/drawing" Target="../drawings/drawing7.xml"/><Relationship Id="rId10" Type="http://schemas.openxmlformats.org/officeDocument/2006/relationships/hyperlink" Target="https://guardian.ng/news/covid-19-oyo-government-orders-closure-of-schools-till-after-easte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edweek.org/ew/section/multimedia/map-coronavirus-and-school-closures.html?override=web" TargetMode="External"/><Relationship Id="rId2" Type="http://schemas.openxmlformats.org/officeDocument/2006/relationships/hyperlink" Target="https://en.unesco.org/themes/education-emergencies/coronavirus-school-closures" TargetMode="External"/><Relationship Id="rId3" Type="http://schemas.openxmlformats.org/officeDocument/2006/relationships/hyperlink" Target="https://www.un.org/development/desa/dspd/wp-content/uploads/sites/22/2020/08/sg_policy_brief_covid-19_and_education_august_2020.pdf" TargetMode="External"/><Relationship Id="rId4" Type="http://schemas.openxmlformats.org/officeDocument/2006/relationships/hyperlink" Target="https://covid19.who.int/table" TargetMode="External"/><Relationship Id="rId5" Type="http://schemas.openxmlformats.org/officeDocument/2006/relationships/hyperlink" Target="https://education.org/country-tracker" TargetMode="External"/><Relationship Id="rId6" Type="http://schemas.openxmlformats.org/officeDocument/2006/relationships/hyperlink" Target="http://pubdocs.worldbank.org/en/155831607438134643/Education-COVID19-Brief-Annex-December-7-2020.pdf"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2" max="2" width="7.86"/>
    <col customWidth="1" min="3" max="3" width="21.14"/>
    <col customWidth="1" min="4" max="4" width="18.29"/>
    <col customWidth="1" min="5" max="5" width="12.14"/>
    <col customWidth="1" min="6" max="6" width="10.0"/>
    <col customWidth="1" min="7" max="7" width="10.57"/>
    <col customWidth="1" min="8" max="8" width="16.57"/>
    <col customWidth="1" min="9" max="9" width="18.43"/>
    <col customWidth="1" min="10" max="10" width="14.14"/>
    <col customWidth="1" min="11" max="11" width="12.29"/>
    <col customWidth="1" min="12" max="12" width="14.29"/>
    <col customWidth="1" min="13" max="13" width="73.0"/>
    <col customWidth="1" min="14" max="15" width="18.57"/>
    <col customWidth="1" min="16" max="17" width="21.43"/>
    <col customWidth="1" min="18" max="18" width="32.57"/>
    <col customWidth="1" min="19" max="19" width="85.71"/>
    <col customWidth="1" min="20" max="22" width="20.71"/>
    <col customWidth="1" min="23" max="23" width="20.0"/>
    <col customWidth="1" min="24" max="30" width="25.29"/>
    <col customWidth="1" min="31" max="31" width="28.71"/>
    <col customWidth="1" min="32" max="32" width="28.43"/>
    <col customWidth="1" min="33" max="33" width="25.29"/>
    <col customWidth="1" min="34" max="34" width="21.29"/>
    <col customWidth="1" min="35" max="35" width="26.14"/>
    <col customWidth="1" min="36" max="36" width="21.29"/>
    <col customWidth="1" min="37" max="37" width="25.57"/>
    <col customWidth="1" min="38" max="38" width="40.57"/>
    <col customWidth="1" min="39" max="39" width="34.57"/>
    <col customWidth="1" min="40" max="40" width="42.57"/>
    <col customWidth="1" min="41" max="41" width="24.29"/>
    <col customWidth="1" min="42" max="42" width="42.57"/>
    <col customWidth="1" min="43" max="43" width="38.14"/>
    <col customWidth="1" min="44" max="44" width="27.71"/>
    <col customWidth="1" min="45" max="45" width="25.43"/>
    <col customWidth="1" min="46" max="46" width="24.0"/>
    <col customWidth="1" min="47" max="47" width="19.71"/>
    <col customWidth="1" min="48" max="48" width="21.43"/>
  </cols>
  <sheetData>
    <row r="1" ht="51.75" customHeight="1">
      <c r="A1" s="1"/>
      <c r="B1" s="2"/>
      <c r="C1" s="3"/>
      <c r="D1" s="3"/>
      <c r="E1" s="3"/>
      <c r="F1" s="3"/>
      <c r="G1" s="3"/>
      <c r="H1" s="4"/>
      <c r="I1" s="3"/>
      <c r="J1" s="5"/>
      <c r="K1" s="3"/>
      <c r="L1" s="3"/>
      <c r="M1" s="3"/>
      <c r="N1" s="6"/>
      <c r="O1" s="7"/>
      <c r="P1" s="8"/>
      <c r="Q1" s="9"/>
      <c r="R1" s="10"/>
      <c r="S1" s="2"/>
      <c r="T1" s="3"/>
      <c r="U1" s="3"/>
      <c r="V1" s="3"/>
      <c r="W1" s="3"/>
      <c r="X1" s="3"/>
      <c r="Y1" s="3"/>
      <c r="Z1" s="3"/>
      <c r="AA1" s="3"/>
      <c r="AB1" s="3"/>
      <c r="AC1" s="3"/>
      <c r="AD1" s="3"/>
      <c r="AE1" s="3"/>
      <c r="AF1" s="3"/>
      <c r="AG1" s="3"/>
      <c r="AH1" s="3"/>
      <c r="AI1" s="3"/>
      <c r="AJ1" s="3"/>
      <c r="AK1" s="3"/>
      <c r="AL1" s="11"/>
      <c r="AM1" s="11"/>
      <c r="AN1" s="11"/>
      <c r="AO1" s="11"/>
      <c r="AP1" s="12"/>
      <c r="AQ1" s="12"/>
      <c r="AR1" s="3"/>
      <c r="AS1" s="2"/>
      <c r="AT1" s="2"/>
      <c r="AU1" s="13"/>
      <c r="AV1" s="2"/>
    </row>
    <row r="2">
      <c r="A2" s="14" t="s">
        <v>0</v>
      </c>
      <c r="B2" s="15" t="s">
        <v>1</v>
      </c>
      <c r="C2" s="16" t="s">
        <v>2</v>
      </c>
      <c r="D2" s="16" t="s">
        <v>3</v>
      </c>
      <c r="E2" s="16" t="s">
        <v>4</v>
      </c>
      <c r="F2" s="16" t="s">
        <v>5</v>
      </c>
      <c r="G2" s="16" t="s">
        <v>6</v>
      </c>
      <c r="H2" s="17" t="s">
        <v>7</v>
      </c>
      <c r="I2" s="16" t="s">
        <v>8</v>
      </c>
      <c r="J2" s="18" t="s">
        <v>9</v>
      </c>
      <c r="K2" s="16" t="s">
        <v>10</v>
      </c>
      <c r="L2" s="16" t="s">
        <v>11</v>
      </c>
      <c r="M2" s="16" t="s">
        <v>12</v>
      </c>
      <c r="N2" s="16" t="s">
        <v>13</v>
      </c>
      <c r="O2" s="19" t="s">
        <v>14</v>
      </c>
      <c r="P2" s="20" t="s">
        <v>15</v>
      </c>
      <c r="Q2" s="20" t="s">
        <v>16</v>
      </c>
      <c r="R2" s="21" t="s">
        <v>17</v>
      </c>
      <c r="S2" s="15" t="s">
        <v>18</v>
      </c>
      <c r="T2" s="16" t="s">
        <v>19</v>
      </c>
      <c r="U2" s="16" t="s">
        <v>20</v>
      </c>
      <c r="V2" s="16" t="s">
        <v>21</v>
      </c>
      <c r="W2" s="16" t="s">
        <v>22</v>
      </c>
      <c r="X2" s="16" t="s">
        <v>23</v>
      </c>
      <c r="Y2" s="16" t="s">
        <v>24</v>
      </c>
      <c r="Z2" s="16" t="s">
        <v>25</v>
      </c>
      <c r="AA2" s="16" t="s">
        <v>26</v>
      </c>
      <c r="AB2" s="16" t="s">
        <v>27</v>
      </c>
      <c r="AC2" s="16" t="s">
        <v>28</v>
      </c>
      <c r="AD2" s="16" t="s">
        <v>29</v>
      </c>
      <c r="AE2" s="16" t="s">
        <v>30</v>
      </c>
      <c r="AF2" s="16" t="s">
        <v>31</v>
      </c>
      <c r="AG2" s="16" t="s">
        <v>32</v>
      </c>
      <c r="AH2" s="16" t="s">
        <v>33</v>
      </c>
      <c r="AI2" s="16" t="s">
        <v>34</v>
      </c>
      <c r="AJ2" s="16" t="s">
        <v>35</v>
      </c>
      <c r="AK2" s="16" t="s">
        <v>36</v>
      </c>
      <c r="AL2" s="22" t="s">
        <v>37</v>
      </c>
      <c r="AM2" s="22" t="s">
        <v>38</v>
      </c>
      <c r="AN2" s="22" t="s">
        <v>39</v>
      </c>
      <c r="AO2" s="22" t="s">
        <v>40</v>
      </c>
      <c r="AP2" s="16" t="s">
        <v>41</v>
      </c>
      <c r="AQ2" s="16" t="s">
        <v>42</v>
      </c>
      <c r="AR2" s="16" t="s">
        <v>43</v>
      </c>
      <c r="AS2" s="15" t="s">
        <v>43</v>
      </c>
      <c r="AT2" s="22" t="s">
        <v>44</v>
      </c>
      <c r="AU2" s="16" t="s">
        <v>45</v>
      </c>
      <c r="AV2" s="23" t="s">
        <v>46</v>
      </c>
    </row>
    <row r="3">
      <c r="A3" s="24" t="s">
        <v>47</v>
      </c>
      <c r="B3" s="25" t="s">
        <v>48</v>
      </c>
      <c r="C3" s="26" t="s">
        <v>49</v>
      </c>
      <c r="D3" s="27" t="s">
        <v>50</v>
      </c>
      <c r="E3" s="25" t="s">
        <v>51</v>
      </c>
      <c r="F3" s="28"/>
      <c r="G3" s="29">
        <v>43907.0</v>
      </c>
      <c r="H3" s="30">
        <v>22.0</v>
      </c>
      <c r="I3" s="25" t="s">
        <v>52</v>
      </c>
      <c r="J3" s="31">
        <v>4.0</v>
      </c>
      <c r="K3" s="32" t="s">
        <v>51</v>
      </c>
      <c r="L3" s="25" t="s">
        <v>53</v>
      </c>
      <c r="M3" s="32" t="s">
        <v>54</v>
      </c>
      <c r="N3" s="32" t="s">
        <v>51</v>
      </c>
      <c r="O3" s="33">
        <v>44065.0</v>
      </c>
      <c r="P3" s="32">
        <v>37953.0</v>
      </c>
      <c r="Q3" s="34" t="s">
        <v>55</v>
      </c>
      <c r="R3" s="35" t="s">
        <v>56</v>
      </c>
      <c r="S3" s="32" t="s">
        <v>57</v>
      </c>
      <c r="T3" s="25" t="s">
        <v>51</v>
      </c>
      <c r="U3" s="25" t="s">
        <v>58</v>
      </c>
      <c r="V3" s="25" t="s">
        <v>51</v>
      </c>
      <c r="W3" s="25" t="s">
        <v>51</v>
      </c>
      <c r="X3" s="25" t="s">
        <v>51</v>
      </c>
      <c r="Y3" s="25" t="s">
        <v>51</v>
      </c>
      <c r="Z3" s="25" t="s">
        <v>59</v>
      </c>
      <c r="AA3" s="25" t="s">
        <v>58</v>
      </c>
      <c r="AB3" s="28"/>
      <c r="AC3" s="25" t="s">
        <v>60</v>
      </c>
      <c r="AD3" s="25"/>
      <c r="AE3" s="36"/>
      <c r="AF3" s="32" t="s">
        <v>61</v>
      </c>
      <c r="AG3" s="28"/>
      <c r="AH3" s="28"/>
      <c r="AI3" s="28"/>
      <c r="AJ3" s="28"/>
      <c r="AK3" s="28"/>
      <c r="AL3" s="28"/>
      <c r="AM3" s="28"/>
      <c r="AN3" s="25"/>
      <c r="AO3" s="25"/>
      <c r="AP3" s="37"/>
      <c r="AQ3" s="25"/>
      <c r="AR3" s="38" t="s">
        <v>62</v>
      </c>
      <c r="AS3" s="39" t="s">
        <v>63</v>
      </c>
      <c r="AT3" s="38" t="s">
        <v>64</v>
      </c>
      <c r="AU3" s="40" t="s">
        <v>65</v>
      </c>
      <c r="AV3" s="32"/>
    </row>
    <row r="4">
      <c r="A4" s="24" t="s">
        <v>66</v>
      </c>
      <c r="B4" s="25" t="s">
        <v>67</v>
      </c>
      <c r="C4" s="26" t="s">
        <v>68</v>
      </c>
      <c r="D4" s="27" t="s">
        <v>69</v>
      </c>
      <c r="E4" s="25" t="s">
        <v>51</v>
      </c>
      <c r="F4" s="29"/>
      <c r="G4" s="29">
        <v>43899.0</v>
      </c>
      <c r="H4" s="30">
        <v>2.0</v>
      </c>
      <c r="I4" s="25" t="s">
        <v>70</v>
      </c>
      <c r="J4" s="41">
        <v>2.0</v>
      </c>
      <c r="K4" s="25" t="s">
        <v>51</v>
      </c>
      <c r="L4" s="25" t="s">
        <v>53</v>
      </c>
      <c r="M4" s="32" t="s">
        <v>71</v>
      </c>
      <c r="N4" s="25" t="s">
        <v>51</v>
      </c>
      <c r="O4" s="42">
        <v>44074.0</v>
      </c>
      <c r="P4" s="32">
        <v>9380.0</v>
      </c>
      <c r="Q4" s="43" t="s">
        <v>55</v>
      </c>
      <c r="R4" s="35" t="s">
        <v>56</v>
      </c>
      <c r="S4" s="32" t="s">
        <v>72</v>
      </c>
      <c r="T4" s="25" t="s">
        <v>51</v>
      </c>
      <c r="U4" s="25" t="s">
        <v>51</v>
      </c>
      <c r="V4" s="25" t="s">
        <v>51</v>
      </c>
      <c r="W4" s="25" t="s">
        <v>51</v>
      </c>
      <c r="X4" s="25" t="s">
        <v>58</v>
      </c>
      <c r="Y4" s="25" t="s">
        <v>58</v>
      </c>
      <c r="Z4" s="28"/>
      <c r="AA4" s="25" t="s">
        <v>51</v>
      </c>
      <c r="AB4" s="32" t="s">
        <v>73</v>
      </c>
      <c r="AC4" s="28"/>
      <c r="AD4" s="25" t="s">
        <v>58</v>
      </c>
      <c r="AE4" s="44" t="s">
        <v>74</v>
      </c>
      <c r="AF4" s="32" t="s">
        <v>75</v>
      </c>
      <c r="AG4" s="28"/>
      <c r="AH4" s="28"/>
      <c r="AI4" s="28"/>
      <c r="AJ4" s="28"/>
      <c r="AK4" s="25" t="s">
        <v>51</v>
      </c>
      <c r="AL4" s="32" t="s">
        <v>76</v>
      </c>
      <c r="AM4" s="28"/>
      <c r="AN4" s="25"/>
      <c r="AO4" s="32" t="s">
        <v>77</v>
      </c>
      <c r="AP4" s="37"/>
      <c r="AQ4" s="25"/>
      <c r="AR4" s="38" t="s">
        <v>78</v>
      </c>
      <c r="AS4" s="45"/>
      <c r="AT4" s="38" t="s">
        <v>79</v>
      </c>
      <c r="AU4" s="39"/>
      <c r="AV4" s="32"/>
    </row>
    <row r="5">
      <c r="A5" s="24" t="s">
        <v>80</v>
      </c>
      <c r="B5" s="25" t="s">
        <v>81</v>
      </c>
      <c r="C5" s="26" t="s">
        <v>82</v>
      </c>
      <c r="D5" s="27" t="s">
        <v>69</v>
      </c>
      <c r="E5" s="25" t="s">
        <v>51</v>
      </c>
      <c r="F5" s="29"/>
      <c r="G5" s="29">
        <v>43902.0</v>
      </c>
      <c r="H5" s="30">
        <v>24.0</v>
      </c>
      <c r="I5" s="29">
        <v>43926.0</v>
      </c>
      <c r="J5" s="46">
        <f>(I5-G5)/7</f>
        <v>3.428571429</v>
      </c>
      <c r="K5" s="25" t="s">
        <v>51</v>
      </c>
      <c r="L5" s="25"/>
      <c r="M5" s="25" t="s">
        <v>83</v>
      </c>
      <c r="N5" s="25" t="s">
        <v>51</v>
      </c>
      <c r="O5" s="42">
        <v>44125.0</v>
      </c>
      <c r="P5" s="32">
        <v>54839.0</v>
      </c>
      <c r="Q5" s="43" t="s">
        <v>55</v>
      </c>
      <c r="R5" s="35" t="s">
        <v>56</v>
      </c>
      <c r="S5" s="32" t="s">
        <v>84</v>
      </c>
      <c r="T5" s="25" t="s">
        <v>51</v>
      </c>
      <c r="U5" s="25" t="s">
        <v>58</v>
      </c>
      <c r="V5" s="25" t="s">
        <v>58</v>
      </c>
      <c r="W5" s="25" t="s">
        <v>51</v>
      </c>
      <c r="X5" s="25" t="s">
        <v>58</v>
      </c>
      <c r="Y5" s="25"/>
      <c r="Z5" s="25"/>
      <c r="AA5" s="25"/>
      <c r="AB5" s="25"/>
      <c r="AC5" s="25"/>
      <c r="AD5" s="25" t="s">
        <v>51</v>
      </c>
      <c r="AE5" s="32" t="s">
        <v>85</v>
      </c>
      <c r="AF5" s="32" t="s">
        <v>86</v>
      </c>
      <c r="AG5" s="25" t="s">
        <v>51</v>
      </c>
      <c r="AH5" s="25" t="s">
        <v>51</v>
      </c>
      <c r="AI5" s="32" t="s">
        <v>87</v>
      </c>
      <c r="AJ5" s="28"/>
      <c r="AK5" s="28"/>
      <c r="AL5" s="28"/>
      <c r="AM5" s="28"/>
      <c r="AN5" s="25"/>
      <c r="AO5" s="25"/>
      <c r="AP5" s="37"/>
      <c r="AQ5" s="25"/>
      <c r="AR5" s="38" t="s">
        <v>88</v>
      </c>
      <c r="AS5" s="38" t="s">
        <v>89</v>
      </c>
      <c r="AT5" s="38" t="s">
        <v>90</v>
      </c>
      <c r="AU5" s="39"/>
      <c r="AV5" s="32"/>
    </row>
    <row r="6">
      <c r="A6" s="24" t="s">
        <v>91</v>
      </c>
      <c r="B6" s="25" t="s">
        <v>92</v>
      </c>
      <c r="C6" s="26" t="s">
        <v>93</v>
      </c>
      <c r="D6" s="27" t="s">
        <v>69</v>
      </c>
      <c r="E6" s="25" t="s">
        <v>51</v>
      </c>
      <c r="F6" s="29"/>
      <c r="G6" s="29">
        <v>43913.0</v>
      </c>
      <c r="H6" s="47"/>
      <c r="I6" s="25" t="s">
        <v>94</v>
      </c>
      <c r="J6" s="41">
        <v>4.0</v>
      </c>
      <c r="K6" s="28"/>
      <c r="L6" s="28"/>
      <c r="M6" s="28"/>
      <c r="N6" s="25" t="s">
        <v>51</v>
      </c>
      <c r="O6" s="42">
        <v>44074.0</v>
      </c>
      <c r="P6" s="32">
        <v>0.0</v>
      </c>
      <c r="Q6" s="43" t="s">
        <v>55</v>
      </c>
      <c r="R6" s="35" t="s">
        <v>56</v>
      </c>
      <c r="S6" s="32" t="s">
        <v>95</v>
      </c>
      <c r="T6" s="25" t="s">
        <v>51</v>
      </c>
      <c r="U6" s="25" t="s">
        <v>58</v>
      </c>
      <c r="V6" s="25" t="s">
        <v>58</v>
      </c>
      <c r="W6" s="25" t="s">
        <v>58</v>
      </c>
      <c r="X6" s="25" t="s">
        <v>51</v>
      </c>
      <c r="Y6" s="28"/>
      <c r="Z6" s="28"/>
      <c r="AA6" s="25" t="s">
        <v>51</v>
      </c>
      <c r="AB6" s="32" t="s">
        <v>96</v>
      </c>
      <c r="AC6" s="28"/>
      <c r="AD6" s="25"/>
      <c r="AE6" s="36"/>
      <c r="AF6" s="36"/>
      <c r="AG6" s="28"/>
      <c r="AH6" s="28"/>
      <c r="AI6" s="28"/>
      <c r="AJ6" s="28"/>
      <c r="AK6" s="28"/>
      <c r="AL6" s="28"/>
      <c r="AM6" s="28"/>
      <c r="AN6" s="25"/>
      <c r="AO6" s="25"/>
      <c r="AP6" s="37"/>
      <c r="AQ6" s="25"/>
      <c r="AR6" s="39" t="s">
        <v>97</v>
      </c>
      <c r="AS6" s="38" t="s">
        <v>98</v>
      </c>
      <c r="AT6" s="38" t="s">
        <v>99</v>
      </c>
      <c r="AU6" s="39"/>
      <c r="AV6" s="32"/>
    </row>
    <row r="7">
      <c r="A7" s="24" t="s">
        <v>100</v>
      </c>
      <c r="B7" s="25" t="s">
        <v>101</v>
      </c>
      <c r="C7" s="26" t="s">
        <v>68</v>
      </c>
      <c r="D7" s="27" t="s">
        <v>102</v>
      </c>
      <c r="E7" s="25" t="s">
        <v>51</v>
      </c>
      <c r="F7" s="29"/>
      <c r="G7" s="29">
        <v>43903.0</v>
      </c>
      <c r="H7" s="30">
        <v>2.0</v>
      </c>
      <c r="I7" s="28"/>
      <c r="J7" s="46"/>
      <c r="K7" s="28"/>
      <c r="L7" s="28"/>
      <c r="M7" s="28"/>
      <c r="N7" s="25" t="s">
        <v>51</v>
      </c>
      <c r="O7" s="42">
        <v>43984.0</v>
      </c>
      <c r="P7" s="25">
        <v>844.0</v>
      </c>
      <c r="Q7" s="43" t="s">
        <v>55</v>
      </c>
      <c r="R7" s="35" t="s">
        <v>56</v>
      </c>
      <c r="S7" s="28"/>
      <c r="T7" s="25" t="s">
        <v>103</v>
      </c>
      <c r="U7" s="28"/>
      <c r="V7" s="28"/>
      <c r="W7" s="28"/>
      <c r="X7" s="28"/>
      <c r="Y7" s="28"/>
      <c r="Z7" s="28"/>
      <c r="AA7" s="28"/>
      <c r="AB7" s="28"/>
      <c r="AC7" s="28"/>
      <c r="AD7" s="25"/>
      <c r="AE7" s="36"/>
      <c r="AF7" s="36"/>
      <c r="AG7" s="28"/>
      <c r="AH7" s="28"/>
      <c r="AI7" s="28"/>
      <c r="AJ7" s="28"/>
      <c r="AK7" s="28"/>
      <c r="AL7" s="28"/>
      <c r="AM7" s="28"/>
      <c r="AN7" s="25"/>
      <c r="AO7" s="25"/>
      <c r="AP7" s="37"/>
      <c r="AQ7" s="25"/>
      <c r="AR7" s="38" t="s">
        <v>104</v>
      </c>
      <c r="AS7" s="48"/>
      <c r="AT7" s="48"/>
      <c r="AU7" s="48"/>
      <c r="AV7" s="28"/>
    </row>
    <row r="8">
      <c r="A8" s="24" t="s">
        <v>105</v>
      </c>
      <c r="B8" s="25" t="s">
        <v>106</v>
      </c>
      <c r="C8" s="26" t="s">
        <v>107</v>
      </c>
      <c r="D8" s="27" t="s">
        <v>108</v>
      </c>
      <c r="E8" s="25" t="s">
        <v>51</v>
      </c>
      <c r="F8" s="29"/>
      <c r="G8" s="29">
        <v>43914.0</v>
      </c>
      <c r="H8" s="25">
        <v>0.0</v>
      </c>
      <c r="I8" s="30" t="s">
        <v>109</v>
      </c>
      <c r="J8" s="41">
        <v>2.0</v>
      </c>
      <c r="K8" s="25" t="s">
        <v>51</v>
      </c>
      <c r="L8" s="29">
        <v>44025.0</v>
      </c>
      <c r="M8" s="25" t="s">
        <v>110</v>
      </c>
      <c r="N8" s="25" t="s">
        <v>51</v>
      </c>
      <c r="O8" s="42">
        <v>44109.0</v>
      </c>
      <c r="P8" s="32">
        <v>5370.0</v>
      </c>
      <c r="Q8" s="43" t="s">
        <v>55</v>
      </c>
      <c r="R8" s="35" t="s">
        <v>56</v>
      </c>
      <c r="S8" s="32" t="s">
        <v>111</v>
      </c>
      <c r="T8" s="25" t="s">
        <v>51</v>
      </c>
      <c r="U8" s="25" t="s">
        <v>58</v>
      </c>
      <c r="V8" s="25" t="s">
        <v>58</v>
      </c>
      <c r="W8" s="25" t="s">
        <v>51</v>
      </c>
      <c r="X8" s="25" t="s">
        <v>51</v>
      </c>
      <c r="Y8" s="28"/>
      <c r="Z8" s="28"/>
      <c r="AA8" s="25" t="s">
        <v>58</v>
      </c>
      <c r="AB8" s="28"/>
      <c r="AC8" s="28"/>
      <c r="AD8" s="25" t="s">
        <v>51</v>
      </c>
      <c r="AE8" s="32" t="s">
        <v>112</v>
      </c>
      <c r="AF8" s="32" t="s">
        <v>86</v>
      </c>
      <c r="AG8" s="28"/>
      <c r="AH8" s="28"/>
      <c r="AI8" s="28"/>
      <c r="AJ8" s="28"/>
      <c r="AK8" s="28"/>
      <c r="AL8" s="28"/>
      <c r="AM8" s="28"/>
      <c r="AN8" s="25"/>
      <c r="AO8" s="25"/>
      <c r="AP8" s="37"/>
      <c r="AQ8" s="32"/>
      <c r="AR8" s="38" t="s">
        <v>113</v>
      </c>
      <c r="AS8" s="38" t="s">
        <v>114</v>
      </c>
      <c r="AT8" s="38" t="s">
        <v>115</v>
      </c>
      <c r="AU8" s="39"/>
      <c r="AV8" s="32"/>
    </row>
    <row r="9">
      <c r="A9" s="24" t="s">
        <v>116</v>
      </c>
      <c r="B9" s="25" t="s">
        <v>117</v>
      </c>
      <c r="C9" s="26" t="s">
        <v>118</v>
      </c>
      <c r="D9" s="27" t="s">
        <v>102</v>
      </c>
      <c r="E9" s="25" t="s">
        <v>51</v>
      </c>
      <c r="F9" s="28"/>
      <c r="G9" s="29">
        <v>43909.0</v>
      </c>
      <c r="H9" s="30">
        <v>1.0</v>
      </c>
      <c r="I9" s="29">
        <v>43941.0</v>
      </c>
      <c r="J9" s="31"/>
      <c r="K9" s="32"/>
      <c r="L9" s="32" t="s">
        <v>119</v>
      </c>
      <c r="M9" s="32" t="s">
        <v>120</v>
      </c>
      <c r="N9" s="25" t="s">
        <v>51</v>
      </c>
      <c r="O9" s="33">
        <v>44081.0</v>
      </c>
      <c r="P9" s="32">
        <v>95.0</v>
      </c>
      <c r="Q9" s="43" t="s">
        <v>55</v>
      </c>
      <c r="R9" s="35" t="s">
        <v>56</v>
      </c>
      <c r="S9" s="32" t="s">
        <v>121</v>
      </c>
      <c r="T9" s="25" t="s">
        <v>51</v>
      </c>
      <c r="U9" s="25" t="s">
        <v>51</v>
      </c>
      <c r="V9" s="25" t="s">
        <v>51</v>
      </c>
      <c r="W9" s="25" t="s">
        <v>51</v>
      </c>
      <c r="X9" s="25" t="s">
        <v>51</v>
      </c>
      <c r="Y9" s="25" t="s">
        <v>58</v>
      </c>
      <c r="Z9" s="28"/>
      <c r="AA9" s="25" t="s">
        <v>51</v>
      </c>
      <c r="AB9" s="44" t="str">
        <f>HYPERLINK("https://hbr.org/2020/03/how-working-parents-can-prepare-for-coronavirus-closures","Links to outside article on supporting children in distance learning")</f>
        <v>Links to outside article on supporting children in distance learning</v>
      </c>
      <c r="AC9" s="25" t="s">
        <v>60</v>
      </c>
      <c r="AD9" s="25" t="s">
        <v>51</v>
      </c>
      <c r="AE9" s="32" t="s">
        <v>122</v>
      </c>
      <c r="AF9" s="32" t="s">
        <v>123</v>
      </c>
      <c r="AG9" s="25" t="s">
        <v>58</v>
      </c>
      <c r="AH9" s="28"/>
      <c r="AI9" s="28"/>
      <c r="AJ9" s="28"/>
      <c r="AK9" s="28"/>
      <c r="AL9" s="28"/>
      <c r="AM9" s="28"/>
      <c r="AN9" s="25"/>
      <c r="AO9" s="25" t="s">
        <v>51</v>
      </c>
      <c r="AP9" s="49" t="s">
        <v>124</v>
      </c>
      <c r="AQ9" s="25"/>
      <c r="AR9" s="39" t="s">
        <v>125</v>
      </c>
      <c r="AS9" s="39" t="s">
        <v>126</v>
      </c>
      <c r="AT9" s="48"/>
      <c r="AU9" s="50" t="s">
        <v>127</v>
      </c>
      <c r="AV9" s="32"/>
    </row>
    <row r="10" ht="77.25" customHeight="1">
      <c r="A10" s="24" t="s">
        <v>128</v>
      </c>
      <c r="B10" s="25" t="s">
        <v>129</v>
      </c>
      <c r="C10" s="26" t="s">
        <v>118</v>
      </c>
      <c r="D10" s="27" t="s">
        <v>69</v>
      </c>
      <c r="E10" s="25" t="s">
        <v>51</v>
      </c>
      <c r="F10" s="29"/>
      <c r="G10" s="29">
        <v>43905.0</v>
      </c>
      <c r="H10" s="30">
        <v>56.0</v>
      </c>
      <c r="I10" s="29">
        <v>43921.0</v>
      </c>
      <c r="J10" s="46">
        <f t="shared" ref="J10:J12" si="1">(I10-G10)/7</f>
        <v>2.285714286</v>
      </c>
      <c r="K10" s="25" t="s">
        <v>51</v>
      </c>
      <c r="L10" s="25" t="s">
        <v>53</v>
      </c>
      <c r="M10" s="25" t="s">
        <v>130</v>
      </c>
      <c r="N10" s="32" t="s">
        <v>51</v>
      </c>
      <c r="O10" s="42">
        <v>44117.0</v>
      </c>
      <c r="P10" s="32">
        <v>894206.0</v>
      </c>
      <c r="Q10" s="43" t="s">
        <v>55</v>
      </c>
      <c r="R10" s="35" t="s">
        <v>56</v>
      </c>
      <c r="S10" s="32" t="s">
        <v>131</v>
      </c>
      <c r="T10" s="25" t="s">
        <v>51</v>
      </c>
      <c r="U10" s="25" t="s">
        <v>51</v>
      </c>
      <c r="V10" s="25" t="s">
        <v>51</v>
      </c>
      <c r="W10" s="25" t="s">
        <v>51</v>
      </c>
      <c r="X10" s="25" t="s">
        <v>58</v>
      </c>
      <c r="Y10" s="25" t="s">
        <v>58</v>
      </c>
      <c r="Z10" s="28"/>
      <c r="AA10" s="25" t="s">
        <v>58</v>
      </c>
      <c r="AB10" s="28"/>
      <c r="AC10" s="28"/>
      <c r="AD10" s="28"/>
      <c r="AE10" s="36"/>
      <c r="AF10" s="36"/>
      <c r="AG10" s="28"/>
      <c r="AH10" s="28"/>
      <c r="AI10" s="28"/>
      <c r="AJ10" s="28"/>
      <c r="AK10" s="25" t="s">
        <v>51</v>
      </c>
      <c r="AL10" s="32" t="s">
        <v>132</v>
      </c>
      <c r="AM10" s="28"/>
      <c r="AN10" s="25"/>
      <c r="AO10" s="25"/>
      <c r="AP10" s="37"/>
      <c r="AQ10" s="32" t="s">
        <v>133</v>
      </c>
      <c r="AR10" s="38" t="s">
        <v>134</v>
      </c>
      <c r="AS10" s="51" t="s">
        <v>135</v>
      </c>
      <c r="AT10" s="51" t="s">
        <v>136</v>
      </c>
      <c r="AU10" s="52" t="s">
        <v>137</v>
      </c>
      <c r="AV10" s="32"/>
    </row>
    <row r="11">
      <c r="A11" s="24" t="s">
        <v>138</v>
      </c>
      <c r="B11" s="25" t="s">
        <v>139</v>
      </c>
      <c r="C11" s="26" t="s">
        <v>68</v>
      </c>
      <c r="D11" s="27" t="s">
        <v>69</v>
      </c>
      <c r="E11" s="25" t="s">
        <v>51</v>
      </c>
      <c r="F11" s="29"/>
      <c r="G11" s="29">
        <v>43906.0</v>
      </c>
      <c r="H11" s="30">
        <v>45.0</v>
      </c>
      <c r="I11" s="29">
        <v>43913.0</v>
      </c>
      <c r="J11" s="46">
        <f t="shared" si="1"/>
        <v>1</v>
      </c>
      <c r="K11" s="32" t="s">
        <v>51</v>
      </c>
      <c r="L11" s="32" t="s">
        <v>53</v>
      </c>
      <c r="M11" s="32" t="s">
        <v>140</v>
      </c>
      <c r="N11" s="32" t="s">
        <v>51</v>
      </c>
      <c r="O11" s="33">
        <v>44089.0</v>
      </c>
      <c r="P11" s="32">
        <v>46119.0</v>
      </c>
      <c r="Q11" s="43" t="s">
        <v>55</v>
      </c>
      <c r="R11" s="35" t="s">
        <v>56</v>
      </c>
      <c r="S11" s="32" t="s">
        <v>141</v>
      </c>
      <c r="T11" s="25" t="s">
        <v>51</v>
      </c>
      <c r="U11" s="25" t="s">
        <v>51</v>
      </c>
      <c r="V11" s="25" t="s">
        <v>58</v>
      </c>
      <c r="W11" s="25" t="s">
        <v>51</v>
      </c>
      <c r="X11" s="25" t="s">
        <v>58</v>
      </c>
      <c r="Y11" s="25" t="s">
        <v>58</v>
      </c>
      <c r="Z11" s="28"/>
      <c r="AA11" s="25" t="s">
        <v>51</v>
      </c>
      <c r="AB11" s="32" t="s">
        <v>142</v>
      </c>
      <c r="AC11" s="28"/>
      <c r="AD11" s="25" t="s">
        <v>51</v>
      </c>
      <c r="AE11" s="44" t="s">
        <v>143</v>
      </c>
      <c r="AF11" s="32" t="s">
        <v>144</v>
      </c>
      <c r="AG11" s="28"/>
      <c r="AH11" s="28"/>
      <c r="AI11" s="28"/>
      <c r="AJ11" s="28"/>
      <c r="AK11" s="25" t="s">
        <v>51</v>
      </c>
      <c r="AL11" s="32" t="s">
        <v>145</v>
      </c>
      <c r="AM11" s="28"/>
      <c r="AN11" s="25"/>
      <c r="AO11" s="25"/>
      <c r="AP11" s="37"/>
      <c r="AQ11" s="32" t="s">
        <v>146</v>
      </c>
      <c r="AR11" s="39" t="s">
        <v>147</v>
      </c>
      <c r="AS11" s="38" t="s">
        <v>148</v>
      </c>
      <c r="AT11" s="38" t="s">
        <v>149</v>
      </c>
      <c r="AU11" s="39"/>
      <c r="AV11" s="32"/>
    </row>
    <row r="12">
      <c r="A12" s="24" t="s">
        <v>150</v>
      </c>
      <c r="B12" s="25" t="s">
        <v>151</v>
      </c>
      <c r="C12" s="26" t="s">
        <v>118</v>
      </c>
      <c r="D12" s="27" t="s">
        <v>102</v>
      </c>
      <c r="E12" s="25" t="s">
        <v>51</v>
      </c>
      <c r="F12" s="28"/>
      <c r="G12" s="29">
        <v>43906.0</v>
      </c>
      <c r="H12" s="30">
        <v>2.0</v>
      </c>
      <c r="I12" s="29">
        <v>43924.0</v>
      </c>
      <c r="J12" s="46">
        <f t="shared" si="1"/>
        <v>2.571428571</v>
      </c>
      <c r="K12" s="28"/>
      <c r="L12" s="28"/>
      <c r="M12" s="25" t="s">
        <v>152</v>
      </c>
      <c r="N12" s="25" t="s">
        <v>51</v>
      </c>
      <c r="O12" s="42">
        <v>43969.0</v>
      </c>
      <c r="P12" s="25">
        <v>101.0</v>
      </c>
      <c r="Q12" s="43" t="s">
        <v>55</v>
      </c>
      <c r="R12" s="35" t="s">
        <v>56</v>
      </c>
      <c r="S12" s="25" t="s">
        <v>153</v>
      </c>
      <c r="T12" s="25" t="s">
        <v>51</v>
      </c>
      <c r="U12" s="25" t="s">
        <v>51</v>
      </c>
      <c r="V12" s="25" t="s">
        <v>58</v>
      </c>
      <c r="W12" s="25" t="s">
        <v>58</v>
      </c>
      <c r="X12" s="25" t="s">
        <v>58</v>
      </c>
      <c r="Y12" s="25" t="s">
        <v>58</v>
      </c>
      <c r="Z12" s="28"/>
      <c r="AA12" s="25" t="s">
        <v>58</v>
      </c>
      <c r="AB12" s="28"/>
      <c r="AC12" s="28"/>
      <c r="AD12" s="25"/>
      <c r="AE12" s="36"/>
      <c r="AF12" s="36"/>
      <c r="AG12" s="28"/>
      <c r="AH12" s="28"/>
      <c r="AI12" s="28"/>
      <c r="AJ12" s="28"/>
      <c r="AK12" s="28"/>
      <c r="AL12" s="28"/>
      <c r="AM12" s="28"/>
      <c r="AN12" s="25"/>
      <c r="AO12" s="25"/>
      <c r="AP12" s="37"/>
      <c r="AQ12" s="25"/>
      <c r="AR12" s="39" t="s">
        <v>154</v>
      </c>
      <c r="AS12" s="38" t="s">
        <v>155</v>
      </c>
      <c r="AT12" s="38" t="s">
        <v>156</v>
      </c>
      <c r="AU12" s="39"/>
      <c r="AV12" s="25"/>
    </row>
    <row r="13">
      <c r="A13" s="24" t="s">
        <v>157</v>
      </c>
      <c r="B13" s="25" t="s">
        <v>158</v>
      </c>
      <c r="C13" s="26" t="s">
        <v>93</v>
      </c>
      <c r="D13" s="27" t="s">
        <v>102</v>
      </c>
      <c r="E13" s="32" t="s">
        <v>159</v>
      </c>
      <c r="F13" s="29"/>
      <c r="G13" s="29">
        <v>43915.0</v>
      </c>
      <c r="H13" s="30">
        <v>2364.0</v>
      </c>
      <c r="I13" s="28"/>
      <c r="J13" s="46"/>
      <c r="K13" s="28"/>
      <c r="L13" s="28"/>
      <c r="M13" s="32" t="s">
        <v>160</v>
      </c>
      <c r="N13" s="32" t="s">
        <v>51</v>
      </c>
      <c r="O13" s="33">
        <v>43976.0</v>
      </c>
      <c r="P13" s="32">
        <v>7100.0</v>
      </c>
      <c r="Q13" s="43" t="s">
        <v>55</v>
      </c>
      <c r="R13" s="35" t="s">
        <v>56</v>
      </c>
      <c r="S13" s="32" t="s">
        <v>161</v>
      </c>
      <c r="T13" s="25" t="s">
        <v>51</v>
      </c>
      <c r="U13" s="25" t="s">
        <v>51</v>
      </c>
      <c r="V13" s="25" t="s">
        <v>58</v>
      </c>
      <c r="W13" s="25" t="s">
        <v>58</v>
      </c>
      <c r="X13" s="25" t="s">
        <v>58</v>
      </c>
      <c r="Y13" s="28"/>
      <c r="Z13" s="28"/>
      <c r="AA13" s="28"/>
      <c r="AB13" s="28"/>
      <c r="AC13" s="28"/>
      <c r="AD13" s="25" t="s">
        <v>51</v>
      </c>
      <c r="AE13" s="32" t="s">
        <v>162</v>
      </c>
      <c r="AF13" s="32" t="s">
        <v>144</v>
      </c>
      <c r="AG13" s="25" t="s">
        <v>58</v>
      </c>
      <c r="AI13" s="28"/>
      <c r="AJ13" s="28"/>
      <c r="AK13" s="25" t="s">
        <v>51</v>
      </c>
      <c r="AL13" s="32" t="s">
        <v>163</v>
      </c>
      <c r="AM13" s="25" t="s">
        <v>51</v>
      </c>
      <c r="AN13" s="32" t="s">
        <v>164</v>
      </c>
      <c r="AO13" s="25"/>
      <c r="AP13" s="37"/>
      <c r="AQ13" s="49" t="s">
        <v>165</v>
      </c>
      <c r="AR13" s="38" t="s">
        <v>166</v>
      </c>
      <c r="AS13" s="38" t="s">
        <v>167</v>
      </c>
      <c r="AT13" s="48"/>
      <c r="AU13" s="48"/>
      <c r="AV13" s="32"/>
    </row>
    <row r="14">
      <c r="A14" s="24" t="s">
        <v>168</v>
      </c>
      <c r="B14" s="25" t="s">
        <v>169</v>
      </c>
      <c r="C14" s="26" t="s">
        <v>68</v>
      </c>
      <c r="D14" s="27" t="s">
        <v>102</v>
      </c>
      <c r="E14" s="25" t="s">
        <v>51</v>
      </c>
      <c r="F14" s="28"/>
      <c r="G14" s="29">
        <v>43906.0</v>
      </c>
      <c r="H14" s="30">
        <v>1648.0</v>
      </c>
      <c r="I14" s="25" t="s">
        <v>53</v>
      </c>
      <c r="J14" s="31"/>
      <c r="K14" s="32"/>
      <c r="L14" s="32"/>
      <c r="M14" s="32" t="s">
        <v>170</v>
      </c>
      <c r="N14" s="32" t="s">
        <v>51</v>
      </c>
      <c r="O14" s="33">
        <v>43955.0</v>
      </c>
      <c r="P14" s="25">
        <v>15470.0</v>
      </c>
      <c r="Q14" s="43" t="s">
        <v>55</v>
      </c>
      <c r="R14" s="35" t="s">
        <v>56</v>
      </c>
      <c r="S14" s="25" t="s">
        <v>171</v>
      </c>
      <c r="T14" s="25" t="s">
        <v>51</v>
      </c>
      <c r="U14" s="25" t="s">
        <v>51</v>
      </c>
      <c r="V14" s="25" t="s">
        <v>51</v>
      </c>
      <c r="W14" s="25" t="s">
        <v>58</v>
      </c>
      <c r="X14" s="25" t="s">
        <v>58</v>
      </c>
      <c r="Y14" s="25" t="s">
        <v>58</v>
      </c>
      <c r="Z14" s="28"/>
      <c r="AA14" s="25" t="s">
        <v>51</v>
      </c>
      <c r="AB14" s="32" t="s">
        <v>172</v>
      </c>
      <c r="AC14" s="28"/>
      <c r="AD14" s="25"/>
      <c r="AE14" s="36"/>
      <c r="AF14" s="36"/>
      <c r="AG14" s="28"/>
      <c r="AH14" s="28"/>
      <c r="AI14" s="28"/>
      <c r="AJ14" s="28"/>
      <c r="AK14" s="28"/>
      <c r="AL14" s="28"/>
      <c r="AM14" s="25" t="s">
        <v>51</v>
      </c>
      <c r="AN14" s="49" t="s">
        <v>173</v>
      </c>
      <c r="AO14" s="25"/>
      <c r="AP14" s="37"/>
      <c r="AQ14" s="32" t="s">
        <v>174</v>
      </c>
      <c r="AR14" s="39" t="s">
        <v>175</v>
      </c>
      <c r="AS14" s="53" t="s">
        <v>176</v>
      </c>
      <c r="AT14" s="38" t="s">
        <v>177</v>
      </c>
      <c r="AU14" s="39"/>
      <c r="AV14" s="25"/>
    </row>
    <row r="15">
      <c r="A15" s="24" t="s">
        <v>178</v>
      </c>
      <c r="B15" s="25" t="s">
        <v>179</v>
      </c>
      <c r="C15" s="26" t="s">
        <v>68</v>
      </c>
      <c r="D15" s="27" t="s">
        <v>69</v>
      </c>
      <c r="E15" s="25" t="s">
        <v>51</v>
      </c>
      <c r="F15" s="28"/>
      <c r="G15" s="29">
        <v>43897.0</v>
      </c>
      <c r="H15" s="30">
        <v>13.0</v>
      </c>
      <c r="I15" s="29">
        <v>43910.0</v>
      </c>
      <c r="J15" s="46">
        <f t="shared" ref="J15:J16" si="2">(I15-G15)/7</f>
        <v>1.857142857</v>
      </c>
      <c r="K15" s="32" t="s">
        <v>51</v>
      </c>
      <c r="L15" s="32"/>
      <c r="M15" s="32" t="s">
        <v>180</v>
      </c>
      <c r="N15" s="32" t="s">
        <v>51</v>
      </c>
      <c r="O15" s="33">
        <v>44089.0</v>
      </c>
      <c r="P15" s="32">
        <v>38403.0</v>
      </c>
      <c r="Q15" s="43" t="s">
        <v>55</v>
      </c>
      <c r="R15" s="35" t="s">
        <v>56</v>
      </c>
      <c r="S15" s="32" t="s">
        <v>181</v>
      </c>
      <c r="T15" s="25" t="s">
        <v>51</v>
      </c>
      <c r="U15" s="25" t="s">
        <v>51</v>
      </c>
      <c r="V15" s="25" t="s">
        <v>58</v>
      </c>
      <c r="W15" s="25" t="s">
        <v>51</v>
      </c>
      <c r="X15" s="25" t="s">
        <v>58</v>
      </c>
      <c r="Y15" s="25" t="s">
        <v>51</v>
      </c>
      <c r="Z15" s="32" t="s">
        <v>182</v>
      </c>
      <c r="AA15" s="25" t="s">
        <v>51</v>
      </c>
      <c r="AB15" s="32" t="s">
        <v>183</v>
      </c>
      <c r="AC15" s="28"/>
      <c r="AD15" s="25" t="s">
        <v>51</v>
      </c>
      <c r="AE15" s="44" t="s">
        <v>184</v>
      </c>
      <c r="AF15" s="32" t="s">
        <v>86</v>
      </c>
      <c r="AG15" s="28"/>
      <c r="AH15" s="28"/>
      <c r="AI15" s="28"/>
      <c r="AJ15" s="28"/>
      <c r="AK15" s="28"/>
      <c r="AL15" s="28"/>
      <c r="AM15" s="28"/>
      <c r="AN15" s="25"/>
      <c r="AO15" s="25"/>
      <c r="AP15" s="37"/>
      <c r="AQ15" s="25"/>
      <c r="AR15" s="38" t="s">
        <v>185</v>
      </c>
      <c r="AS15" s="38" t="s">
        <v>186</v>
      </c>
      <c r="AT15" s="38" t="s">
        <v>187</v>
      </c>
      <c r="AU15" s="39"/>
      <c r="AV15" s="32"/>
    </row>
    <row r="16">
      <c r="A16" s="24" t="s">
        <v>188</v>
      </c>
      <c r="B16" s="25" t="s">
        <v>189</v>
      </c>
      <c r="C16" s="26" t="s">
        <v>118</v>
      </c>
      <c r="D16" s="27" t="s">
        <v>102</v>
      </c>
      <c r="E16" s="25" t="s">
        <v>51</v>
      </c>
      <c r="F16" s="29"/>
      <c r="G16" s="29">
        <v>43906.0</v>
      </c>
      <c r="H16" s="30">
        <v>1.0</v>
      </c>
      <c r="I16" s="29">
        <v>43935.0</v>
      </c>
      <c r="J16" s="46">
        <f t="shared" si="2"/>
        <v>4.142857143</v>
      </c>
      <c r="K16" s="25" t="s">
        <v>51</v>
      </c>
      <c r="L16" s="25" t="s">
        <v>53</v>
      </c>
      <c r="M16" s="25" t="s">
        <v>190</v>
      </c>
      <c r="N16" s="25" t="s">
        <v>51</v>
      </c>
      <c r="O16" s="42">
        <v>44109.0</v>
      </c>
      <c r="P16" s="25">
        <v>4409.0</v>
      </c>
      <c r="Q16" s="43" t="s">
        <v>55</v>
      </c>
      <c r="R16" s="35" t="s">
        <v>56</v>
      </c>
      <c r="S16" s="25" t="s">
        <v>191</v>
      </c>
      <c r="T16" s="25" t="s">
        <v>51</v>
      </c>
      <c r="U16" s="25" t="s">
        <v>51</v>
      </c>
      <c r="V16" s="25" t="s">
        <v>51</v>
      </c>
      <c r="W16" s="25" t="s">
        <v>51</v>
      </c>
      <c r="X16" s="25" t="s">
        <v>51</v>
      </c>
      <c r="Y16" s="25" t="s">
        <v>58</v>
      </c>
      <c r="Z16" s="25" t="s">
        <v>192</v>
      </c>
      <c r="AA16" s="25" t="s">
        <v>51</v>
      </c>
      <c r="AB16" s="32" t="s">
        <v>193</v>
      </c>
      <c r="AC16" s="28"/>
      <c r="AD16" s="25" t="s">
        <v>51</v>
      </c>
      <c r="AE16" s="44" t="s">
        <v>194</v>
      </c>
      <c r="AF16" s="32" t="s">
        <v>61</v>
      </c>
      <c r="AG16" s="25" t="s">
        <v>51</v>
      </c>
      <c r="AH16" s="28"/>
      <c r="AI16" s="28"/>
      <c r="AJ16" s="28"/>
      <c r="AK16" s="28"/>
      <c r="AL16" s="28"/>
      <c r="AM16" s="28"/>
      <c r="AN16" s="25"/>
      <c r="AO16" s="25"/>
      <c r="AP16" s="37"/>
      <c r="AQ16" s="25"/>
      <c r="AR16" s="38" t="s">
        <v>195</v>
      </c>
      <c r="AS16" s="53" t="s">
        <v>196</v>
      </c>
      <c r="AT16" s="51" t="s">
        <v>197</v>
      </c>
      <c r="AU16" s="54"/>
      <c r="AV16" s="25"/>
    </row>
    <row r="17">
      <c r="A17" s="24" t="s">
        <v>198</v>
      </c>
      <c r="B17" s="25" t="s">
        <v>199</v>
      </c>
      <c r="C17" s="26" t="s">
        <v>82</v>
      </c>
      <c r="D17" s="27" t="s">
        <v>102</v>
      </c>
      <c r="E17" s="25" t="s">
        <v>51</v>
      </c>
      <c r="F17" s="28"/>
      <c r="G17" s="29">
        <v>43886.0</v>
      </c>
      <c r="H17" s="30">
        <v>23.0</v>
      </c>
      <c r="I17" s="25" t="s">
        <v>70</v>
      </c>
      <c r="J17" s="31">
        <v>2.0</v>
      </c>
      <c r="K17" s="32"/>
      <c r="L17" s="32"/>
      <c r="M17" s="32" t="s">
        <v>200</v>
      </c>
      <c r="N17" s="32" t="s">
        <v>51</v>
      </c>
      <c r="O17" s="33">
        <v>44129.0</v>
      </c>
      <c r="P17" s="32">
        <v>80255.0</v>
      </c>
      <c r="Q17" s="43" t="s">
        <v>55</v>
      </c>
      <c r="R17" s="35" t="s">
        <v>56</v>
      </c>
      <c r="S17" s="32" t="s">
        <v>201</v>
      </c>
      <c r="T17" s="25" t="s">
        <v>51</v>
      </c>
      <c r="U17" s="25" t="s">
        <v>51</v>
      </c>
      <c r="V17" s="25" t="s">
        <v>58</v>
      </c>
      <c r="W17" s="25" t="s">
        <v>51</v>
      </c>
      <c r="X17" s="25" t="s">
        <v>58</v>
      </c>
      <c r="Y17" s="25" t="s">
        <v>51</v>
      </c>
      <c r="Z17" s="32" t="s">
        <v>202</v>
      </c>
      <c r="AA17" s="25" t="s">
        <v>51</v>
      </c>
      <c r="AB17" s="32" t="s">
        <v>203</v>
      </c>
      <c r="AC17" s="28"/>
      <c r="AD17" s="25" t="s">
        <v>51</v>
      </c>
      <c r="AE17" s="44" t="s">
        <v>204</v>
      </c>
      <c r="AF17" s="32" t="s">
        <v>123</v>
      </c>
      <c r="AG17" s="28"/>
      <c r="AH17" s="28"/>
      <c r="AI17" s="28"/>
      <c r="AJ17" s="28"/>
      <c r="AK17" s="28"/>
      <c r="AL17" s="28"/>
      <c r="AM17" s="28"/>
      <c r="AN17" s="25"/>
      <c r="AQ17" s="32" t="s">
        <v>205</v>
      </c>
      <c r="AR17" s="38" t="s">
        <v>206</v>
      </c>
      <c r="AS17" s="38" t="s">
        <v>207</v>
      </c>
      <c r="AT17" s="38" t="s">
        <v>208</v>
      </c>
      <c r="AU17" s="39"/>
      <c r="AV17" s="32"/>
    </row>
    <row r="18">
      <c r="A18" s="24" t="s">
        <v>209</v>
      </c>
      <c r="B18" s="25" t="s">
        <v>210</v>
      </c>
      <c r="C18" s="26" t="s">
        <v>49</v>
      </c>
      <c r="D18" s="27" t="s">
        <v>108</v>
      </c>
      <c r="E18" s="25" t="s">
        <v>51</v>
      </c>
      <c r="F18" s="29"/>
      <c r="G18" s="29">
        <v>43908.0</v>
      </c>
      <c r="H18" s="30">
        <v>14.0</v>
      </c>
      <c r="I18" s="28"/>
      <c r="J18" s="46"/>
      <c r="K18" s="28"/>
      <c r="L18" s="28"/>
      <c r="M18" s="25" t="s">
        <v>211</v>
      </c>
      <c r="N18" s="25" t="s">
        <v>58</v>
      </c>
      <c r="O18" s="55"/>
      <c r="P18" s="32"/>
      <c r="Q18" s="43" t="s">
        <v>55</v>
      </c>
      <c r="R18" s="35" t="s">
        <v>56</v>
      </c>
      <c r="S18" s="32" t="s">
        <v>212</v>
      </c>
      <c r="T18" s="25" t="s">
        <v>51</v>
      </c>
      <c r="U18" s="25" t="s">
        <v>51</v>
      </c>
      <c r="V18" s="25" t="s">
        <v>58</v>
      </c>
      <c r="W18" s="25" t="s">
        <v>51</v>
      </c>
      <c r="X18" s="25" t="s">
        <v>58</v>
      </c>
      <c r="Y18" s="25" t="s">
        <v>58</v>
      </c>
      <c r="Z18" s="32" t="s">
        <v>213</v>
      </c>
      <c r="AA18" s="25" t="s">
        <v>58</v>
      </c>
      <c r="AB18" s="28"/>
      <c r="AC18" s="28"/>
      <c r="AD18" s="25" t="s">
        <v>51</v>
      </c>
      <c r="AE18" s="44" t="s">
        <v>214</v>
      </c>
      <c r="AF18" s="32" t="s">
        <v>215</v>
      </c>
      <c r="AG18" s="28"/>
      <c r="AH18" s="28"/>
      <c r="AI18" s="28"/>
      <c r="AJ18" s="28"/>
      <c r="AK18" s="25" t="s">
        <v>51</v>
      </c>
      <c r="AL18" s="25" t="s">
        <v>216</v>
      </c>
      <c r="AM18" s="28"/>
      <c r="AN18" s="25"/>
      <c r="AO18" s="25" t="s">
        <v>51</v>
      </c>
      <c r="AP18" s="25" t="s">
        <v>217</v>
      </c>
      <c r="AQ18" s="25" t="s">
        <v>218</v>
      </c>
      <c r="AR18" s="38" t="s">
        <v>219</v>
      </c>
      <c r="AS18" s="38" t="s">
        <v>220</v>
      </c>
      <c r="AT18" s="38" t="s">
        <v>221</v>
      </c>
      <c r="AU18" s="39"/>
      <c r="AV18" s="32"/>
    </row>
    <row r="19">
      <c r="A19" s="24" t="s">
        <v>222</v>
      </c>
      <c r="B19" s="25" t="s">
        <v>223</v>
      </c>
      <c r="C19" s="26" t="s">
        <v>118</v>
      </c>
      <c r="D19" s="27" t="s">
        <v>102</v>
      </c>
      <c r="E19" s="25" t="s">
        <v>51</v>
      </c>
      <c r="F19" s="29"/>
      <c r="G19" s="29">
        <v>43909.0</v>
      </c>
      <c r="H19" s="30">
        <v>10.0</v>
      </c>
      <c r="I19" s="25" t="s">
        <v>53</v>
      </c>
      <c r="J19" s="31"/>
      <c r="K19" s="32"/>
      <c r="L19" s="32"/>
      <c r="M19" s="32" t="s">
        <v>224</v>
      </c>
      <c r="N19" s="32" t="s">
        <v>51</v>
      </c>
      <c r="O19" s="33">
        <v>43990.0</v>
      </c>
      <c r="P19" s="25">
        <v>92.0</v>
      </c>
      <c r="Q19" s="43" t="s">
        <v>55</v>
      </c>
      <c r="R19" s="35" t="s">
        <v>56</v>
      </c>
      <c r="S19" s="25" t="s">
        <v>225</v>
      </c>
      <c r="T19" s="25" t="s">
        <v>51</v>
      </c>
      <c r="U19" s="25" t="s">
        <v>51</v>
      </c>
      <c r="V19" s="25" t="s">
        <v>58</v>
      </c>
      <c r="W19" s="25" t="s">
        <v>58</v>
      </c>
      <c r="X19" s="25" t="s">
        <v>58</v>
      </c>
      <c r="Y19" s="25" t="s">
        <v>58</v>
      </c>
      <c r="Z19" s="25" t="s">
        <v>226</v>
      </c>
      <c r="AA19" s="25" t="s">
        <v>58</v>
      </c>
      <c r="AB19" s="28"/>
      <c r="AC19" s="28"/>
      <c r="AD19" s="25" t="s">
        <v>51</v>
      </c>
      <c r="AE19" s="32" t="s">
        <v>122</v>
      </c>
      <c r="AF19" s="32" t="s">
        <v>123</v>
      </c>
      <c r="AG19" s="25" t="s">
        <v>58</v>
      </c>
      <c r="AH19" s="28"/>
      <c r="AI19" s="28"/>
      <c r="AJ19" s="28"/>
      <c r="AK19" s="28"/>
      <c r="AL19" s="28"/>
      <c r="AM19" s="28"/>
      <c r="AN19" s="25"/>
      <c r="AO19" s="25"/>
      <c r="AP19" s="37"/>
      <c r="AQ19" s="25"/>
      <c r="AR19" s="38" t="s">
        <v>227</v>
      </c>
      <c r="AS19" s="50" t="s">
        <v>228</v>
      </c>
      <c r="AT19" s="38" t="s">
        <v>229</v>
      </c>
      <c r="AU19" s="39"/>
      <c r="AV19" s="25"/>
    </row>
    <row r="20">
      <c r="A20" s="24" t="s">
        <v>230</v>
      </c>
      <c r="B20" s="25" t="s">
        <v>231</v>
      </c>
      <c r="C20" s="26" t="s">
        <v>68</v>
      </c>
      <c r="D20" s="27" t="s">
        <v>69</v>
      </c>
      <c r="E20" s="25" t="s">
        <v>58</v>
      </c>
      <c r="F20" s="29"/>
      <c r="G20" s="28"/>
      <c r="H20" s="47"/>
      <c r="I20" s="28"/>
      <c r="J20" s="46"/>
      <c r="K20" s="28"/>
      <c r="L20" s="28"/>
      <c r="M20" s="32" t="s">
        <v>232</v>
      </c>
      <c r="N20" s="25" t="s">
        <v>233</v>
      </c>
      <c r="O20" s="55"/>
      <c r="P20" s="28"/>
      <c r="Q20" s="43" t="s">
        <v>55</v>
      </c>
      <c r="R20" s="35" t="s">
        <v>56</v>
      </c>
      <c r="S20" s="32" t="s">
        <v>234</v>
      </c>
      <c r="T20" s="25" t="s">
        <v>51</v>
      </c>
      <c r="U20" s="25" t="s">
        <v>51</v>
      </c>
      <c r="V20" s="25" t="s">
        <v>58</v>
      </c>
      <c r="W20" s="25" t="s">
        <v>58</v>
      </c>
      <c r="X20" s="25" t="s">
        <v>58</v>
      </c>
      <c r="Y20" s="28"/>
      <c r="Z20" s="28"/>
      <c r="AA20" s="28"/>
      <c r="AB20" s="28"/>
      <c r="AC20" s="28"/>
      <c r="AD20" s="25" t="s">
        <v>51</v>
      </c>
      <c r="AE20" s="44" t="s">
        <v>235</v>
      </c>
      <c r="AF20" s="32" t="s">
        <v>86</v>
      </c>
      <c r="AG20" s="28"/>
      <c r="AH20" s="28"/>
      <c r="AI20" s="28"/>
      <c r="AJ20" s="28"/>
      <c r="AK20" s="28"/>
      <c r="AL20" s="28"/>
      <c r="AM20" s="28"/>
      <c r="AN20" s="25"/>
      <c r="AO20" s="25"/>
      <c r="AP20" s="37"/>
      <c r="AQ20" s="25"/>
      <c r="AR20" s="38" t="s">
        <v>236</v>
      </c>
      <c r="AS20" s="48"/>
      <c r="AT20" s="38" t="s">
        <v>237</v>
      </c>
      <c r="AU20" s="39"/>
      <c r="AV20" s="28"/>
    </row>
    <row r="21">
      <c r="A21" s="24" t="s">
        <v>238</v>
      </c>
      <c r="B21" s="25" t="s">
        <v>239</v>
      </c>
      <c r="C21" s="26" t="s">
        <v>68</v>
      </c>
      <c r="D21" s="27" t="s">
        <v>102</v>
      </c>
      <c r="E21" s="25" t="s">
        <v>51</v>
      </c>
      <c r="F21" s="29"/>
      <c r="G21" s="29">
        <v>43906.0</v>
      </c>
      <c r="H21" s="30">
        <v>399.0</v>
      </c>
      <c r="I21" s="25" t="s">
        <v>53</v>
      </c>
      <c r="J21" s="31"/>
      <c r="K21" s="32"/>
      <c r="L21" s="32"/>
      <c r="M21" s="32" t="s">
        <v>240</v>
      </c>
      <c r="N21" s="32" t="s">
        <v>51</v>
      </c>
      <c r="O21" s="33">
        <v>43969.0</v>
      </c>
      <c r="P21" s="56">
        <v>55559.0</v>
      </c>
      <c r="Q21" s="43" t="s">
        <v>55</v>
      </c>
      <c r="R21" s="35" t="s">
        <v>56</v>
      </c>
      <c r="S21" s="32" t="s">
        <v>241</v>
      </c>
      <c r="T21" s="25" t="s">
        <v>51</v>
      </c>
      <c r="U21" s="25" t="s">
        <v>51</v>
      </c>
      <c r="V21" s="25" t="s">
        <v>58</v>
      </c>
      <c r="W21" s="25" t="s">
        <v>51</v>
      </c>
      <c r="X21" s="25" t="s">
        <v>58</v>
      </c>
      <c r="Y21" s="28"/>
      <c r="Z21" s="28"/>
      <c r="AA21" s="28"/>
      <c r="AB21" s="28"/>
      <c r="AC21" s="28"/>
      <c r="AD21" s="25" t="s">
        <v>51</v>
      </c>
      <c r="AE21" s="44" t="s">
        <v>242</v>
      </c>
      <c r="AF21" s="32" t="s">
        <v>123</v>
      </c>
      <c r="AG21" s="28"/>
      <c r="AH21" s="28"/>
      <c r="AI21" s="28"/>
      <c r="AJ21" s="28"/>
      <c r="AK21" s="28"/>
      <c r="AL21" s="25"/>
      <c r="AM21" s="25" t="s">
        <v>51</v>
      </c>
      <c r="AN21" s="32" t="s">
        <v>243</v>
      </c>
      <c r="AO21" s="25"/>
      <c r="AP21" s="37"/>
      <c r="AQ21" s="32" t="s">
        <v>244</v>
      </c>
      <c r="AR21" s="38" t="s">
        <v>245</v>
      </c>
      <c r="AS21" s="38" t="s">
        <v>246</v>
      </c>
      <c r="AT21" s="48"/>
      <c r="AU21" s="48"/>
      <c r="AV21" s="32"/>
    </row>
    <row r="22">
      <c r="A22" s="24" t="s">
        <v>247</v>
      </c>
      <c r="B22" s="25" t="s">
        <v>248</v>
      </c>
      <c r="C22" s="26" t="s">
        <v>118</v>
      </c>
      <c r="D22" s="27" t="s">
        <v>69</v>
      </c>
      <c r="E22" s="25" t="s">
        <v>51</v>
      </c>
      <c r="F22" s="28"/>
      <c r="G22" s="29">
        <v>43908.0</v>
      </c>
      <c r="H22" s="30">
        <v>0.0</v>
      </c>
      <c r="I22" s="25" t="s">
        <v>70</v>
      </c>
      <c r="J22" s="41">
        <v>2.0</v>
      </c>
      <c r="K22" s="25"/>
      <c r="L22" s="25"/>
      <c r="M22" s="32" t="s">
        <v>249</v>
      </c>
      <c r="N22" s="25" t="s">
        <v>51</v>
      </c>
      <c r="O22" s="42">
        <v>44298.0</v>
      </c>
      <c r="P22" s="32">
        <v>12503.0</v>
      </c>
      <c r="Q22" s="43" t="s">
        <v>55</v>
      </c>
      <c r="R22" s="35" t="s">
        <v>56</v>
      </c>
      <c r="S22" s="32" t="s">
        <v>250</v>
      </c>
      <c r="T22" s="25" t="s">
        <v>51</v>
      </c>
      <c r="U22" s="25" t="s">
        <v>51</v>
      </c>
      <c r="V22" s="25" t="s">
        <v>58</v>
      </c>
      <c r="W22" s="25" t="s">
        <v>58</v>
      </c>
      <c r="X22" s="25" t="s">
        <v>58</v>
      </c>
      <c r="Y22" s="25"/>
      <c r="Z22" s="25"/>
      <c r="AA22" s="25" t="s">
        <v>51</v>
      </c>
      <c r="AB22" s="32" t="s">
        <v>251</v>
      </c>
      <c r="AC22" s="25"/>
      <c r="AD22" s="25" t="s">
        <v>51</v>
      </c>
      <c r="AE22" s="32" t="s">
        <v>252</v>
      </c>
      <c r="AF22" s="32" t="s">
        <v>123</v>
      </c>
      <c r="AG22" s="25" t="s">
        <v>51</v>
      </c>
      <c r="AH22" s="28"/>
      <c r="AI22" s="28"/>
      <c r="AJ22" s="28"/>
      <c r="AK22" s="28"/>
      <c r="AL22" s="28"/>
      <c r="AM22" s="28"/>
      <c r="AN22" s="25"/>
      <c r="AO22" s="25" t="s">
        <v>51</v>
      </c>
      <c r="AP22" s="32" t="s">
        <v>253</v>
      </c>
      <c r="AQ22" s="25"/>
      <c r="AR22" s="39" t="s">
        <v>254</v>
      </c>
      <c r="AS22" s="38" t="s">
        <v>255</v>
      </c>
      <c r="AT22" s="38" t="s">
        <v>256</v>
      </c>
      <c r="AU22" s="39"/>
      <c r="AV22" s="32"/>
    </row>
    <row r="23">
      <c r="A23" s="24" t="s">
        <v>257</v>
      </c>
      <c r="B23" s="25" t="s">
        <v>258</v>
      </c>
      <c r="C23" s="26" t="s">
        <v>107</v>
      </c>
      <c r="D23" s="27" t="s">
        <v>50</v>
      </c>
      <c r="E23" s="25" t="s">
        <v>51</v>
      </c>
      <c r="F23" s="29"/>
      <c r="G23" s="29">
        <v>43929.0</v>
      </c>
      <c r="H23" s="30">
        <v>26.0</v>
      </c>
      <c r="I23" s="28"/>
      <c r="J23" s="46"/>
      <c r="K23" s="28"/>
      <c r="L23" s="28"/>
      <c r="M23" s="32" t="s">
        <v>259</v>
      </c>
      <c r="N23" s="32" t="s">
        <v>51</v>
      </c>
      <c r="O23" s="33">
        <v>43962.0</v>
      </c>
      <c r="P23" s="25">
        <v>319.0</v>
      </c>
      <c r="Q23" s="43" t="s">
        <v>55</v>
      </c>
      <c r="R23" s="35" t="s">
        <v>56</v>
      </c>
      <c r="S23" s="25" t="s">
        <v>260</v>
      </c>
      <c r="T23" s="25" t="s">
        <v>51</v>
      </c>
      <c r="U23" s="25" t="s">
        <v>51</v>
      </c>
      <c r="V23" s="25" t="s">
        <v>51</v>
      </c>
      <c r="W23" s="25" t="s">
        <v>58</v>
      </c>
      <c r="X23" s="25" t="s">
        <v>58</v>
      </c>
      <c r="Y23" s="28"/>
      <c r="Z23" s="28"/>
      <c r="AA23" s="28"/>
      <c r="AB23" s="28"/>
      <c r="AC23" s="28"/>
      <c r="AD23" s="25" t="s">
        <v>51</v>
      </c>
      <c r="AE23" s="44" t="s">
        <v>261</v>
      </c>
      <c r="AF23" s="32" t="s">
        <v>86</v>
      </c>
      <c r="AG23" s="28"/>
      <c r="AH23" s="28"/>
      <c r="AI23" s="28"/>
      <c r="AJ23" s="28"/>
      <c r="AK23" s="28"/>
      <c r="AL23" s="28"/>
      <c r="AM23" s="28"/>
      <c r="AN23" s="28"/>
      <c r="AO23" s="28"/>
      <c r="AP23" s="28"/>
      <c r="AQ23" s="28"/>
      <c r="AR23" s="45" t="s">
        <v>262</v>
      </c>
      <c r="AS23" s="39" t="s">
        <v>263</v>
      </c>
      <c r="AT23" s="48"/>
      <c r="AU23" s="48"/>
      <c r="AV23" s="28"/>
    </row>
    <row r="24">
      <c r="A24" s="24" t="s">
        <v>264</v>
      </c>
      <c r="B24" s="25" t="s">
        <v>265</v>
      </c>
      <c r="C24" s="26" t="s">
        <v>266</v>
      </c>
      <c r="D24" s="27" t="s">
        <v>102</v>
      </c>
      <c r="E24" s="25" t="s">
        <v>51</v>
      </c>
      <c r="F24" s="29"/>
      <c r="G24" s="29">
        <v>43913.0</v>
      </c>
      <c r="H24" s="30">
        <v>0.0</v>
      </c>
      <c r="I24" s="29">
        <v>43920.0</v>
      </c>
      <c r="J24" s="41">
        <v>1.0</v>
      </c>
      <c r="K24" s="32" t="s">
        <v>51</v>
      </c>
      <c r="L24" s="32" t="s">
        <v>53</v>
      </c>
      <c r="M24" s="32" t="s">
        <v>267</v>
      </c>
      <c r="N24" s="32" t="s">
        <v>51</v>
      </c>
      <c r="O24" s="33">
        <v>43976.0</v>
      </c>
      <c r="P24" s="25">
        <v>133.0</v>
      </c>
      <c r="Q24" s="43" t="s">
        <v>55</v>
      </c>
      <c r="R24" s="35" t="s">
        <v>56</v>
      </c>
      <c r="S24" s="25" t="s">
        <v>268</v>
      </c>
      <c r="T24" s="25" t="s">
        <v>51</v>
      </c>
      <c r="U24" s="25" t="s">
        <v>51</v>
      </c>
      <c r="V24" s="25" t="s">
        <v>58</v>
      </c>
      <c r="W24" s="25" t="s">
        <v>58</v>
      </c>
      <c r="X24" s="25" t="s">
        <v>58</v>
      </c>
      <c r="Y24" s="28"/>
      <c r="Z24" s="28"/>
      <c r="AA24" s="28"/>
      <c r="AB24" s="28"/>
      <c r="AC24" s="28"/>
      <c r="AD24" s="28"/>
      <c r="AE24" s="36"/>
      <c r="AF24" s="36"/>
      <c r="AG24" s="28"/>
      <c r="AH24" s="28"/>
      <c r="AI24" s="28"/>
      <c r="AJ24" s="28"/>
      <c r="AK24" s="28"/>
      <c r="AL24" s="28"/>
      <c r="AM24" s="28"/>
      <c r="AN24" s="25"/>
      <c r="AO24" s="25"/>
      <c r="AP24" s="37"/>
      <c r="AQ24" s="25"/>
      <c r="AR24" s="38" t="s">
        <v>269</v>
      </c>
      <c r="AS24" s="38" t="s">
        <v>270</v>
      </c>
      <c r="AT24" s="38" t="s">
        <v>271</v>
      </c>
      <c r="AU24" s="39"/>
      <c r="AV24" s="25"/>
    </row>
    <row r="25">
      <c r="A25" s="24" t="s">
        <v>272</v>
      </c>
      <c r="B25" s="25" t="s">
        <v>273</v>
      </c>
      <c r="C25" s="26" t="s">
        <v>49</v>
      </c>
      <c r="D25" s="27" t="s">
        <v>108</v>
      </c>
      <c r="E25" s="25" t="s">
        <v>51</v>
      </c>
      <c r="F25" s="28"/>
      <c r="G25" s="29">
        <v>43903.0</v>
      </c>
      <c r="H25" s="30">
        <v>1.0</v>
      </c>
      <c r="I25" s="25" t="s">
        <v>53</v>
      </c>
      <c r="J25" s="41"/>
      <c r="K25" s="25"/>
      <c r="L25" s="25"/>
      <c r="M25" s="25" t="s">
        <v>274</v>
      </c>
      <c r="N25" s="25" t="s">
        <v>51</v>
      </c>
      <c r="O25" s="42">
        <v>44013.0</v>
      </c>
      <c r="P25" s="32">
        <v>77.0</v>
      </c>
      <c r="Q25" s="43" t="s">
        <v>55</v>
      </c>
      <c r="R25" s="35" t="s">
        <v>56</v>
      </c>
      <c r="S25" s="32" t="s">
        <v>275</v>
      </c>
      <c r="T25" s="25" t="s">
        <v>51</v>
      </c>
      <c r="U25" s="25" t="s">
        <v>51</v>
      </c>
      <c r="V25" s="25" t="s">
        <v>51</v>
      </c>
      <c r="W25" s="25" t="s">
        <v>51</v>
      </c>
      <c r="X25" s="25" t="s">
        <v>58</v>
      </c>
      <c r="Y25" s="25" t="s">
        <v>58</v>
      </c>
      <c r="Z25" s="25" t="s">
        <v>276</v>
      </c>
      <c r="AA25" s="25" t="s">
        <v>58</v>
      </c>
      <c r="AB25" s="25"/>
      <c r="AC25" s="25" t="s">
        <v>60</v>
      </c>
      <c r="AD25" s="28"/>
      <c r="AE25" s="36"/>
      <c r="AF25" s="36"/>
      <c r="AG25" s="28"/>
      <c r="AH25" s="25" t="s">
        <v>51</v>
      </c>
      <c r="AI25" s="32" t="s">
        <v>277</v>
      </c>
      <c r="AJ25" s="28"/>
      <c r="AK25" s="28"/>
      <c r="AL25" s="28"/>
      <c r="AM25" s="28"/>
      <c r="AN25" s="25"/>
      <c r="AO25" s="25"/>
      <c r="AP25" s="37"/>
      <c r="AQ25" s="25"/>
      <c r="AR25" s="39" t="s">
        <v>278</v>
      </c>
      <c r="AS25" s="38" t="s">
        <v>279</v>
      </c>
      <c r="AT25" s="38" t="s">
        <v>280</v>
      </c>
      <c r="AU25" s="53" t="s">
        <v>281</v>
      </c>
      <c r="AV25" s="32"/>
    </row>
    <row r="26">
      <c r="A26" s="24" t="s">
        <v>282</v>
      </c>
      <c r="B26" s="25" t="s">
        <v>283</v>
      </c>
      <c r="C26" s="26" t="s">
        <v>118</v>
      </c>
      <c r="D26" s="27" t="s">
        <v>108</v>
      </c>
      <c r="E26" s="25" t="s">
        <v>51</v>
      </c>
      <c r="F26" s="29"/>
      <c r="G26" s="29">
        <v>43902.0</v>
      </c>
      <c r="H26" s="30">
        <v>3.0</v>
      </c>
      <c r="I26" s="29">
        <v>43921.0</v>
      </c>
      <c r="J26" s="46">
        <f>(I26-G26)/7</f>
        <v>2.714285714</v>
      </c>
      <c r="K26" s="25" t="s">
        <v>51</v>
      </c>
      <c r="L26" s="57">
        <v>43936.0</v>
      </c>
      <c r="M26" s="25" t="s">
        <v>284</v>
      </c>
      <c r="N26" s="25" t="s">
        <v>51</v>
      </c>
      <c r="O26" s="42">
        <v>44228.0</v>
      </c>
      <c r="P26" s="32">
        <v>222447.0</v>
      </c>
      <c r="Q26" s="43" t="s">
        <v>55</v>
      </c>
      <c r="R26" s="35" t="s">
        <v>56</v>
      </c>
      <c r="S26" s="32" t="s">
        <v>285</v>
      </c>
      <c r="T26" s="25" t="s">
        <v>51</v>
      </c>
      <c r="U26" s="25" t="s">
        <v>51</v>
      </c>
      <c r="V26" s="25" t="s">
        <v>58</v>
      </c>
      <c r="W26" s="25" t="s">
        <v>58</v>
      </c>
      <c r="X26" s="25" t="s">
        <v>58</v>
      </c>
      <c r="Y26" s="25" t="s">
        <v>58</v>
      </c>
      <c r="Z26" s="25" t="s">
        <v>286</v>
      </c>
      <c r="AA26" s="25" t="s">
        <v>51</v>
      </c>
      <c r="AB26" s="32" t="s">
        <v>287</v>
      </c>
      <c r="AC26" s="25" t="s">
        <v>60</v>
      </c>
      <c r="AD26" s="28"/>
      <c r="AE26" s="36"/>
      <c r="AF26" s="36"/>
      <c r="AG26" s="28"/>
      <c r="AH26" s="28"/>
      <c r="AI26" s="28"/>
      <c r="AJ26" s="28"/>
      <c r="AK26" s="25" t="s">
        <v>51</v>
      </c>
      <c r="AL26" s="25" t="s">
        <v>288</v>
      </c>
      <c r="AM26" s="28"/>
      <c r="AN26" s="25"/>
      <c r="AO26" s="25" t="s">
        <v>51</v>
      </c>
      <c r="AP26" s="32" t="s">
        <v>289</v>
      </c>
      <c r="AQ26" s="25" t="s">
        <v>290</v>
      </c>
      <c r="AR26" s="38" t="s">
        <v>291</v>
      </c>
      <c r="AS26" s="38" t="s">
        <v>292</v>
      </c>
      <c r="AT26" s="38" t="s">
        <v>293</v>
      </c>
      <c r="AU26" s="38" t="s">
        <v>294</v>
      </c>
      <c r="AV26" s="32"/>
    </row>
    <row r="27">
      <c r="A27" s="24" t="s">
        <v>295</v>
      </c>
      <c r="B27" s="25" t="s">
        <v>296</v>
      </c>
      <c r="C27" s="26" t="s">
        <v>68</v>
      </c>
      <c r="D27" s="27" t="s">
        <v>69</v>
      </c>
      <c r="E27" s="25" t="s">
        <v>51</v>
      </c>
      <c r="F27" s="28"/>
      <c r="G27" s="29">
        <v>43901.0</v>
      </c>
      <c r="H27" s="30">
        <v>8.0</v>
      </c>
      <c r="I27" s="25" t="s">
        <v>109</v>
      </c>
      <c r="J27" s="41">
        <v>2.0</v>
      </c>
      <c r="K27" s="28"/>
      <c r="L27" s="28"/>
      <c r="M27" s="28"/>
      <c r="N27" s="25" t="s">
        <v>51</v>
      </c>
      <c r="O27" s="42">
        <v>44081.0</v>
      </c>
      <c r="P27" s="32">
        <v>21556.0</v>
      </c>
      <c r="Q27" s="43" t="s">
        <v>55</v>
      </c>
      <c r="R27" s="35" t="s">
        <v>56</v>
      </c>
      <c r="S27" s="32" t="s">
        <v>297</v>
      </c>
      <c r="T27" s="25" t="s">
        <v>51</v>
      </c>
      <c r="U27" s="25" t="s">
        <v>51</v>
      </c>
      <c r="V27" s="25" t="s">
        <v>58</v>
      </c>
      <c r="W27" s="25" t="s">
        <v>58</v>
      </c>
      <c r="X27" s="25" t="s">
        <v>58</v>
      </c>
      <c r="Y27" s="25" t="s">
        <v>58</v>
      </c>
      <c r="Z27" s="32" t="s">
        <v>298</v>
      </c>
      <c r="AA27" s="25" t="s">
        <v>58</v>
      </c>
      <c r="AB27" s="28"/>
      <c r="AC27" s="28"/>
      <c r="AD27" s="28"/>
      <c r="AE27" s="36"/>
      <c r="AF27" s="36"/>
      <c r="AG27" s="28"/>
      <c r="AH27" s="28"/>
      <c r="AI27" s="28"/>
      <c r="AJ27" s="28"/>
      <c r="AK27" s="25" t="s">
        <v>51</v>
      </c>
      <c r="AL27" s="32" t="s">
        <v>299</v>
      </c>
      <c r="AM27" s="28"/>
      <c r="AN27" s="25"/>
      <c r="AO27" s="25"/>
      <c r="AP27" s="37"/>
      <c r="AQ27" s="32" t="s">
        <v>300</v>
      </c>
      <c r="AR27" s="38" t="s">
        <v>301</v>
      </c>
      <c r="AS27" s="48"/>
      <c r="AT27" s="38" t="s">
        <v>302</v>
      </c>
      <c r="AU27" s="39"/>
      <c r="AV27" s="32"/>
    </row>
    <row r="28">
      <c r="A28" s="24" t="s">
        <v>303</v>
      </c>
      <c r="B28" s="25" t="s">
        <v>304</v>
      </c>
      <c r="C28" s="26" t="s">
        <v>107</v>
      </c>
      <c r="D28" s="27" t="s">
        <v>69</v>
      </c>
      <c r="E28" s="25" t="s">
        <v>51</v>
      </c>
      <c r="F28" s="29"/>
      <c r="G28" s="29">
        <v>43913.0</v>
      </c>
      <c r="H28" s="30">
        <v>0.0</v>
      </c>
      <c r="I28" s="25" t="s">
        <v>53</v>
      </c>
      <c r="J28" s="46"/>
      <c r="K28" s="25"/>
      <c r="L28" s="25"/>
      <c r="M28" s="25" t="s">
        <v>305</v>
      </c>
      <c r="N28" s="25" t="s">
        <v>51</v>
      </c>
      <c r="O28" s="42">
        <v>43984.0</v>
      </c>
      <c r="P28" s="25">
        <v>40.0</v>
      </c>
      <c r="Q28" s="43" t="s">
        <v>55</v>
      </c>
      <c r="R28" s="35" t="s">
        <v>56</v>
      </c>
      <c r="S28" s="32" t="s">
        <v>306</v>
      </c>
      <c r="T28" s="25" t="s">
        <v>51</v>
      </c>
      <c r="U28" s="25" t="s">
        <v>51</v>
      </c>
      <c r="V28" s="25" t="s">
        <v>51</v>
      </c>
      <c r="W28" s="25" t="s">
        <v>51</v>
      </c>
      <c r="X28" s="25" t="s">
        <v>58</v>
      </c>
      <c r="Y28" s="28"/>
      <c r="Z28" s="28"/>
      <c r="AA28" s="28"/>
      <c r="AB28" s="28"/>
      <c r="AC28" s="28"/>
      <c r="AD28" s="25" t="s">
        <v>58</v>
      </c>
      <c r="AE28" s="44" t="s">
        <v>307</v>
      </c>
      <c r="AF28" s="32" t="s">
        <v>61</v>
      </c>
      <c r="AG28" s="28"/>
      <c r="AH28" s="28"/>
      <c r="AI28" s="28"/>
      <c r="AJ28" s="28"/>
      <c r="AK28" s="28"/>
      <c r="AL28" s="28"/>
      <c r="AM28" s="28"/>
      <c r="AN28" s="28"/>
      <c r="AO28" s="28"/>
      <c r="AP28" s="28"/>
      <c r="AR28" s="39" t="s">
        <v>308</v>
      </c>
      <c r="AS28" s="58" t="s">
        <v>309</v>
      </c>
      <c r="AT28" s="38" t="s">
        <v>310</v>
      </c>
      <c r="AU28" s="39"/>
      <c r="AV28" s="25"/>
    </row>
    <row r="29">
      <c r="A29" s="24" t="s">
        <v>311</v>
      </c>
      <c r="B29" s="25" t="s">
        <v>312</v>
      </c>
      <c r="C29" s="26" t="s">
        <v>118</v>
      </c>
      <c r="D29" s="27" t="s">
        <v>69</v>
      </c>
      <c r="E29" s="25" t="s">
        <v>51</v>
      </c>
      <c r="F29" s="29"/>
      <c r="G29" s="29">
        <v>43907.0</v>
      </c>
      <c r="H29" s="30">
        <v>291.0</v>
      </c>
      <c r="I29" s="29">
        <v>43921.0</v>
      </c>
      <c r="J29" s="46">
        <f t="shared" ref="J29:J30" si="3">(I29-G29)/7</f>
        <v>2</v>
      </c>
      <c r="K29" s="59" t="s">
        <v>51</v>
      </c>
      <c r="L29" s="60">
        <v>43982.0</v>
      </c>
      <c r="M29" s="59" t="s">
        <v>313</v>
      </c>
      <c r="N29" s="59" t="s">
        <v>51</v>
      </c>
      <c r="O29" s="61">
        <v>44053.0</v>
      </c>
      <c r="P29" s="32">
        <v>3012412.0</v>
      </c>
      <c r="Q29" s="43" t="s">
        <v>55</v>
      </c>
      <c r="R29" s="35" t="s">
        <v>56</v>
      </c>
      <c r="S29" s="32" t="s">
        <v>314</v>
      </c>
      <c r="T29" s="25" t="s">
        <v>315</v>
      </c>
      <c r="U29" s="25" t="s">
        <v>51</v>
      </c>
      <c r="V29" s="25" t="s">
        <v>58</v>
      </c>
      <c r="W29" s="25" t="s">
        <v>51</v>
      </c>
      <c r="X29" s="25" t="s">
        <v>58</v>
      </c>
      <c r="Y29" s="25"/>
      <c r="Z29" s="32" t="s">
        <v>316</v>
      </c>
      <c r="AA29" s="25" t="s">
        <v>51</v>
      </c>
      <c r="AB29" s="32" t="s">
        <v>317</v>
      </c>
      <c r="AC29" s="25" t="s">
        <v>60</v>
      </c>
      <c r="AD29" s="25" t="s">
        <v>51</v>
      </c>
      <c r="AE29" s="32" t="s">
        <v>318</v>
      </c>
      <c r="AF29" s="32" t="s">
        <v>86</v>
      </c>
      <c r="AG29" s="25" t="s">
        <v>51</v>
      </c>
      <c r="AH29" s="28"/>
      <c r="AI29" s="28"/>
      <c r="AJ29" s="28"/>
      <c r="AK29" s="25" t="s">
        <v>51</v>
      </c>
      <c r="AL29" s="32" t="s">
        <v>319</v>
      </c>
      <c r="AM29" s="28"/>
      <c r="AN29" s="25"/>
      <c r="AO29" s="25" t="s">
        <v>320</v>
      </c>
      <c r="AP29" s="62" t="s">
        <v>321</v>
      </c>
      <c r="AQ29" s="63" t="s">
        <v>322</v>
      </c>
      <c r="AR29" s="39" t="s">
        <v>323</v>
      </c>
      <c r="AS29" s="45" t="s">
        <v>324</v>
      </c>
      <c r="AT29" s="38" t="s">
        <v>325</v>
      </c>
      <c r="AU29" s="50" t="s">
        <v>326</v>
      </c>
      <c r="AV29" s="32"/>
    </row>
    <row r="30">
      <c r="A30" s="24" t="s">
        <v>327</v>
      </c>
      <c r="B30" s="25" t="s">
        <v>328</v>
      </c>
      <c r="C30" s="26" t="s">
        <v>118</v>
      </c>
      <c r="D30" s="27" t="s">
        <v>102</v>
      </c>
      <c r="E30" s="25" t="s">
        <v>51</v>
      </c>
      <c r="F30" s="28"/>
      <c r="G30" s="29">
        <v>43907.0</v>
      </c>
      <c r="H30" s="30">
        <v>0.0</v>
      </c>
      <c r="I30" s="29">
        <v>43924.0</v>
      </c>
      <c r="J30" s="46">
        <f t="shared" si="3"/>
        <v>2.428571429</v>
      </c>
      <c r="K30" s="32"/>
      <c r="L30" s="32"/>
      <c r="M30" s="32" t="s">
        <v>329</v>
      </c>
      <c r="N30" s="32" t="s">
        <v>51</v>
      </c>
      <c r="O30" s="33">
        <v>44095.0</v>
      </c>
      <c r="P30" s="59">
        <v>71.0</v>
      </c>
      <c r="Q30" s="43" t="s">
        <v>55</v>
      </c>
      <c r="R30" s="35" t="s">
        <v>56</v>
      </c>
      <c r="S30" s="59" t="s">
        <v>330</v>
      </c>
      <c r="T30" s="25" t="s">
        <v>51</v>
      </c>
      <c r="U30" s="25" t="s">
        <v>51</v>
      </c>
      <c r="V30" s="25" t="s">
        <v>58</v>
      </c>
      <c r="W30" s="25" t="s">
        <v>58</v>
      </c>
      <c r="X30" s="25" t="s">
        <v>58</v>
      </c>
      <c r="Y30" s="25" t="s">
        <v>58</v>
      </c>
      <c r="Z30" s="25" t="s">
        <v>331</v>
      </c>
      <c r="AA30" s="25" t="s">
        <v>58</v>
      </c>
      <c r="AB30" s="28"/>
      <c r="AC30" s="28"/>
      <c r="AD30" s="25" t="s">
        <v>51</v>
      </c>
      <c r="AE30" s="32" t="s">
        <v>122</v>
      </c>
      <c r="AF30" s="32" t="s">
        <v>123</v>
      </c>
      <c r="AG30" s="25" t="s">
        <v>58</v>
      </c>
      <c r="AH30" s="28"/>
      <c r="AI30" s="28"/>
      <c r="AJ30" s="28"/>
      <c r="AK30" s="28"/>
      <c r="AL30" s="28"/>
      <c r="AM30" s="28"/>
      <c r="AN30" s="25"/>
      <c r="AO30" s="25"/>
      <c r="AP30" s="37"/>
      <c r="AQ30" s="25"/>
      <c r="AR30" s="38" t="s">
        <v>332</v>
      </c>
      <c r="AS30" s="53" t="s">
        <v>228</v>
      </c>
      <c r="AT30" s="38" t="s">
        <v>333</v>
      </c>
      <c r="AU30" s="39"/>
      <c r="AV30" s="59"/>
    </row>
    <row r="31">
      <c r="A31" s="24" t="s">
        <v>334</v>
      </c>
      <c r="B31" s="25" t="s">
        <v>335</v>
      </c>
      <c r="C31" s="26" t="s">
        <v>93</v>
      </c>
      <c r="D31" s="27" t="s">
        <v>102</v>
      </c>
      <c r="E31" s="25" t="s">
        <v>51</v>
      </c>
      <c r="F31" s="28"/>
      <c r="G31" s="29">
        <v>43911.0</v>
      </c>
      <c r="H31" s="30">
        <v>91.0</v>
      </c>
      <c r="I31" s="25" t="s">
        <v>53</v>
      </c>
      <c r="J31" s="31"/>
      <c r="K31" s="32"/>
      <c r="L31" s="32"/>
      <c r="M31" s="32" t="s">
        <v>336</v>
      </c>
      <c r="N31" s="32" t="s">
        <v>51</v>
      </c>
      <c r="O31" s="33">
        <v>43984.0</v>
      </c>
      <c r="P31" s="32">
        <v>141.0</v>
      </c>
      <c r="Q31" s="43" t="s">
        <v>55</v>
      </c>
      <c r="R31" s="35" t="s">
        <v>56</v>
      </c>
      <c r="S31" s="32" t="s">
        <v>337</v>
      </c>
      <c r="T31" s="25" t="s">
        <v>51</v>
      </c>
      <c r="U31" s="25" t="s">
        <v>51</v>
      </c>
      <c r="V31" s="25" t="s">
        <v>58</v>
      </c>
      <c r="W31" s="25" t="s">
        <v>51</v>
      </c>
      <c r="X31" s="25" t="s">
        <v>58</v>
      </c>
      <c r="Y31" s="28"/>
      <c r="Z31" s="28"/>
      <c r="AA31" s="28"/>
      <c r="AB31" s="28"/>
      <c r="AC31" s="28"/>
      <c r="AD31" s="25" t="s">
        <v>51</v>
      </c>
      <c r="AE31" s="44" t="s">
        <v>338</v>
      </c>
      <c r="AF31" s="32" t="s">
        <v>86</v>
      </c>
      <c r="AG31" s="28"/>
      <c r="AH31" s="28"/>
      <c r="AI31" s="28"/>
      <c r="AJ31" s="28"/>
      <c r="AK31" s="28"/>
      <c r="AL31" s="28"/>
      <c r="AM31" s="28"/>
      <c r="AN31" s="25"/>
      <c r="AO31" s="25"/>
      <c r="AP31" s="37"/>
      <c r="AQ31" s="25"/>
      <c r="AR31" s="38" t="s">
        <v>339</v>
      </c>
      <c r="AS31" s="48"/>
      <c r="AT31" s="38" t="s">
        <v>340</v>
      </c>
      <c r="AU31" s="39"/>
      <c r="AV31" s="32"/>
    </row>
    <row r="32">
      <c r="A32" s="24" t="s">
        <v>341</v>
      </c>
      <c r="B32" s="25" t="s">
        <v>342</v>
      </c>
      <c r="C32" s="26" t="s">
        <v>68</v>
      </c>
      <c r="D32" s="27" t="s">
        <v>69</v>
      </c>
      <c r="E32" s="25" t="s">
        <v>51</v>
      </c>
      <c r="F32" s="28"/>
      <c r="G32" s="29">
        <v>43903.0</v>
      </c>
      <c r="H32" s="30">
        <v>23.0</v>
      </c>
      <c r="I32" s="29">
        <v>43919.0</v>
      </c>
      <c r="J32" s="46">
        <f t="shared" ref="J32:J33" si="4">(I32-G32)/7</f>
        <v>2.285714286</v>
      </c>
      <c r="K32" s="32" t="s">
        <v>51</v>
      </c>
      <c r="L32" s="32" t="s">
        <v>343</v>
      </c>
      <c r="M32" s="32" t="s">
        <v>344</v>
      </c>
      <c r="N32" s="32" t="s">
        <v>51</v>
      </c>
      <c r="O32" s="33">
        <v>44089.0</v>
      </c>
      <c r="P32" s="32">
        <v>18061.0</v>
      </c>
      <c r="Q32" s="43" t="s">
        <v>55</v>
      </c>
      <c r="R32" s="35" t="s">
        <v>56</v>
      </c>
      <c r="S32" s="32" t="s">
        <v>345</v>
      </c>
      <c r="T32" s="25" t="s">
        <v>51</v>
      </c>
      <c r="U32" s="25" t="s">
        <v>51</v>
      </c>
      <c r="V32" s="25" t="s">
        <v>58</v>
      </c>
      <c r="W32" s="25" t="s">
        <v>58</v>
      </c>
      <c r="X32" s="25" t="s">
        <v>58</v>
      </c>
      <c r="Y32" s="28"/>
      <c r="Z32" s="28"/>
      <c r="AA32" s="25" t="s">
        <v>51</v>
      </c>
      <c r="AB32" s="32" t="s">
        <v>346</v>
      </c>
      <c r="AC32" s="28"/>
      <c r="AD32" s="25" t="s">
        <v>58</v>
      </c>
      <c r="AE32" s="44" t="s">
        <v>347</v>
      </c>
      <c r="AF32" s="32" t="s">
        <v>61</v>
      </c>
      <c r="AG32" s="28"/>
      <c r="AH32" s="28"/>
      <c r="AI32" s="28"/>
      <c r="AJ32" s="28"/>
      <c r="AK32" s="28"/>
      <c r="AL32" s="28"/>
      <c r="AM32" s="28"/>
      <c r="AN32" s="25"/>
      <c r="AO32" s="25" t="s">
        <v>51</v>
      </c>
      <c r="AP32" s="49" t="s">
        <v>348</v>
      </c>
      <c r="AQ32" s="32" t="s">
        <v>349</v>
      </c>
      <c r="AR32" s="38" t="s">
        <v>350</v>
      </c>
      <c r="AS32" s="48"/>
      <c r="AT32" s="38" t="s">
        <v>351</v>
      </c>
      <c r="AU32" s="39"/>
      <c r="AV32" s="32"/>
    </row>
    <row r="33">
      <c r="A33" s="24" t="s">
        <v>352</v>
      </c>
      <c r="B33" s="25" t="s">
        <v>353</v>
      </c>
      <c r="C33" s="26" t="s">
        <v>107</v>
      </c>
      <c r="D33" s="27" t="s">
        <v>50</v>
      </c>
      <c r="E33" s="25" t="s">
        <v>51</v>
      </c>
      <c r="F33" s="29"/>
      <c r="G33" s="29">
        <v>43906.0</v>
      </c>
      <c r="H33" s="30">
        <v>2.0</v>
      </c>
      <c r="I33" s="29">
        <v>43951.0</v>
      </c>
      <c r="J33" s="46">
        <f t="shared" si="4"/>
        <v>6.428571429</v>
      </c>
      <c r="K33" s="25" t="s">
        <v>51</v>
      </c>
      <c r="L33" s="28"/>
      <c r="M33" s="25" t="s">
        <v>354</v>
      </c>
      <c r="N33" s="25" t="s">
        <v>51</v>
      </c>
      <c r="O33" s="42">
        <v>43984.0</v>
      </c>
      <c r="P33" s="25">
        <v>847.0</v>
      </c>
      <c r="Q33" s="43" t="s">
        <v>55</v>
      </c>
      <c r="R33" s="35" t="s">
        <v>56</v>
      </c>
      <c r="S33" s="25" t="s">
        <v>355</v>
      </c>
      <c r="T33" s="25" t="s">
        <v>51</v>
      </c>
      <c r="U33" s="25" t="s">
        <v>51</v>
      </c>
      <c r="V33" s="25" t="s">
        <v>51</v>
      </c>
      <c r="W33" s="25" t="s">
        <v>51</v>
      </c>
      <c r="X33" s="25" t="s">
        <v>58</v>
      </c>
      <c r="Y33" s="28"/>
      <c r="Z33" s="28"/>
      <c r="AA33" s="28"/>
      <c r="AB33" s="28"/>
      <c r="AC33" s="28"/>
      <c r="AD33" s="25" t="s">
        <v>51</v>
      </c>
      <c r="AE33" s="44" t="s">
        <v>356</v>
      </c>
      <c r="AF33" s="32" t="s">
        <v>86</v>
      </c>
      <c r="AG33" s="28"/>
      <c r="AH33" s="28"/>
      <c r="AI33" s="28"/>
      <c r="AJ33" s="28"/>
      <c r="AK33" s="28"/>
      <c r="AL33" s="28"/>
      <c r="AM33" s="28"/>
      <c r="AN33" s="25"/>
      <c r="AO33" s="25"/>
      <c r="AP33" s="37"/>
      <c r="AQ33" s="25"/>
      <c r="AR33" s="39" t="s">
        <v>357</v>
      </c>
      <c r="AS33" s="64" t="s">
        <v>358</v>
      </c>
      <c r="AT33" s="48"/>
      <c r="AU33" s="48"/>
      <c r="AV33" s="25"/>
    </row>
    <row r="34">
      <c r="A34" s="24" t="s">
        <v>359</v>
      </c>
      <c r="B34" s="25" t="s">
        <v>360</v>
      </c>
      <c r="C34" s="26" t="s">
        <v>107</v>
      </c>
      <c r="D34" s="27" t="s">
        <v>50</v>
      </c>
      <c r="E34" s="25" t="s">
        <v>58</v>
      </c>
      <c r="F34" s="29">
        <v>43915.0</v>
      </c>
      <c r="G34" s="28"/>
      <c r="H34" s="47"/>
      <c r="I34" s="28"/>
      <c r="J34" s="46"/>
      <c r="K34" s="28"/>
      <c r="L34" s="28"/>
      <c r="M34" s="28"/>
      <c r="N34" s="25" t="s">
        <v>233</v>
      </c>
      <c r="O34" s="55"/>
      <c r="P34" s="28"/>
      <c r="Q34" s="43" t="s">
        <v>55</v>
      </c>
      <c r="R34" s="35" t="s">
        <v>56</v>
      </c>
      <c r="S34" s="25" t="s">
        <v>361</v>
      </c>
      <c r="T34" s="25" t="s">
        <v>362</v>
      </c>
      <c r="U34" s="28"/>
      <c r="V34" s="28"/>
      <c r="W34" s="28"/>
      <c r="X34" s="28"/>
      <c r="Y34" s="28"/>
      <c r="Z34" s="28"/>
      <c r="AA34" s="28"/>
      <c r="AB34" s="28"/>
      <c r="AC34" s="28"/>
      <c r="AD34" s="25" t="s">
        <v>58</v>
      </c>
      <c r="AE34" s="44" t="s">
        <v>363</v>
      </c>
      <c r="AF34" s="32" t="s">
        <v>61</v>
      </c>
      <c r="AG34" s="28"/>
      <c r="AH34" s="28"/>
      <c r="AI34" s="28"/>
      <c r="AJ34" s="28"/>
      <c r="AK34" s="28"/>
      <c r="AL34" s="28"/>
      <c r="AM34" s="28"/>
      <c r="AN34" s="28"/>
      <c r="AO34" s="28"/>
      <c r="AP34" s="28"/>
      <c r="AQ34" s="28"/>
      <c r="AR34" s="48"/>
      <c r="AS34" s="48"/>
      <c r="AT34" s="48"/>
      <c r="AU34" s="48"/>
      <c r="AV34" s="28"/>
    </row>
    <row r="35">
      <c r="A35" s="24" t="s">
        <v>364</v>
      </c>
      <c r="B35" s="25" t="s">
        <v>365</v>
      </c>
      <c r="C35" s="26" t="s">
        <v>107</v>
      </c>
      <c r="D35" s="27" t="s">
        <v>108</v>
      </c>
      <c r="E35" s="25" t="s">
        <v>51</v>
      </c>
      <c r="F35" s="29">
        <v>44095.0</v>
      </c>
      <c r="G35" s="29">
        <v>43935.0</v>
      </c>
      <c r="H35" s="30">
        <v>10.0</v>
      </c>
      <c r="I35" s="28"/>
      <c r="J35" s="46"/>
      <c r="K35" s="28"/>
      <c r="L35" s="28"/>
      <c r="M35" s="25" t="s">
        <v>366</v>
      </c>
      <c r="N35" s="25" t="s">
        <v>51</v>
      </c>
      <c r="O35" s="42">
        <v>44105.0</v>
      </c>
      <c r="P35" s="25">
        <v>6024.0</v>
      </c>
      <c r="Q35" s="43" t="s">
        <v>55</v>
      </c>
      <c r="R35" s="35" t="s">
        <v>56</v>
      </c>
      <c r="S35" s="65" t="s">
        <v>367</v>
      </c>
      <c r="T35" s="25" t="s">
        <v>51</v>
      </c>
      <c r="U35" s="25" t="s">
        <v>51</v>
      </c>
      <c r="V35" s="25" t="s">
        <v>51</v>
      </c>
      <c r="W35" s="25" t="s">
        <v>51</v>
      </c>
      <c r="X35" s="25" t="s">
        <v>58</v>
      </c>
      <c r="Y35" s="28"/>
      <c r="Z35" s="28"/>
      <c r="AA35" s="28"/>
      <c r="AB35" s="28"/>
      <c r="AC35" s="28"/>
      <c r="AD35" s="28"/>
      <c r="AE35" s="36"/>
      <c r="AF35" s="36"/>
      <c r="AG35" s="28"/>
      <c r="AH35" s="28"/>
      <c r="AI35" s="28"/>
      <c r="AJ35" s="28"/>
      <c r="AK35" s="28"/>
      <c r="AL35" s="28"/>
      <c r="AM35" s="28"/>
      <c r="AN35" s="28"/>
      <c r="AO35" s="28"/>
      <c r="AP35" s="28"/>
      <c r="AQ35" s="28"/>
      <c r="AR35" s="66" t="s">
        <v>368</v>
      </c>
      <c r="AS35" s="48"/>
      <c r="AT35" s="48"/>
      <c r="AU35" s="48"/>
      <c r="AV35" s="28"/>
    </row>
    <row r="36">
      <c r="A36" s="24" t="s">
        <v>369</v>
      </c>
      <c r="B36" s="25" t="s">
        <v>370</v>
      </c>
      <c r="C36" s="26" t="s">
        <v>93</v>
      </c>
      <c r="D36" s="27" t="s">
        <v>108</v>
      </c>
      <c r="E36" s="25" t="s">
        <v>51</v>
      </c>
      <c r="F36" s="28"/>
      <c r="G36" s="29">
        <v>43904.0</v>
      </c>
      <c r="H36" s="30">
        <v>24.0</v>
      </c>
      <c r="I36" s="25" t="s">
        <v>53</v>
      </c>
      <c r="J36" s="46"/>
      <c r="K36" s="28"/>
      <c r="L36" s="28"/>
      <c r="M36" s="28"/>
      <c r="N36" s="25" t="s">
        <v>51</v>
      </c>
      <c r="O36" s="42">
        <v>44044.0</v>
      </c>
      <c r="P36" s="32">
        <v>240.0</v>
      </c>
      <c r="Q36" s="43" t="s">
        <v>55</v>
      </c>
      <c r="R36" s="35" t="s">
        <v>56</v>
      </c>
      <c r="S36" s="32" t="s">
        <v>371</v>
      </c>
      <c r="T36" s="25" t="s">
        <v>51</v>
      </c>
      <c r="U36" s="25" t="s">
        <v>51</v>
      </c>
      <c r="V36" s="25" t="s">
        <v>58</v>
      </c>
      <c r="W36" s="25" t="s">
        <v>51</v>
      </c>
      <c r="X36" s="25" t="s">
        <v>58</v>
      </c>
      <c r="Y36" s="25" t="s">
        <v>58</v>
      </c>
      <c r="Z36" s="25" t="s">
        <v>372</v>
      </c>
      <c r="AA36" s="25" t="s">
        <v>51</v>
      </c>
      <c r="AB36" s="32" t="s">
        <v>373</v>
      </c>
      <c r="AC36" s="28"/>
      <c r="AD36" s="25" t="s">
        <v>51</v>
      </c>
      <c r="AE36" s="44" t="s">
        <v>374</v>
      </c>
      <c r="AF36" s="32" t="s">
        <v>61</v>
      </c>
      <c r="AG36" s="28"/>
      <c r="AH36" s="28"/>
      <c r="AI36" s="28"/>
      <c r="AJ36" s="28"/>
      <c r="AK36" s="28"/>
      <c r="AL36" s="28"/>
      <c r="AM36" s="28"/>
      <c r="AN36" s="25"/>
      <c r="AO36" s="25"/>
      <c r="AP36" s="37"/>
      <c r="AQ36" s="25"/>
      <c r="AR36" s="38" t="s">
        <v>375</v>
      </c>
      <c r="AS36" s="53" t="s">
        <v>376</v>
      </c>
      <c r="AT36" s="38" t="s">
        <v>377</v>
      </c>
      <c r="AU36" s="39"/>
      <c r="AV36" s="32"/>
    </row>
    <row r="37">
      <c r="A37" s="24" t="s">
        <v>378</v>
      </c>
      <c r="B37" s="25" t="s">
        <v>379</v>
      </c>
      <c r="C37" s="26" t="s">
        <v>107</v>
      </c>
      <c r="D37" s="27" t="s">
        <v>108</v>
      </c>
      <c r="E37" s="25" t="s">
        <v>51</v>
      </c>
      <c r="F37" s="28"/>
      <c r="G37" s="29">
        <v>43908.0</v>
      </c>
      <c r="H37" s="30">
        <v>13.0</v>
      </c>
      <c r="I37" s="25" t="s">
        <v>53</v>
      </c>
      <c r="J37" s="41"/>
      <c r="K37" s="25"/>
      <c r="L37" s="25"/>
      <c r="M37" s="25" t="s">
        <v>380</v>
      </c>
      <c r="N37" s="25" t="s">
        <v>51</v>
      </c>
      <c r="O37" s="42">
        <v>43983.0</v>
      </c>
      <c r="P37" s="25">
        <v>6397.0</v>
      </c>
      <c r="Q37" s="43" t="s">
        <v>55</v>
      </c>
      <c r="R37" s="35" t="s">
        <v>56</v>
      </c>
      <c r="S37" s="32" t="s">
        <v>381</v>
      </c>
      <c r="T37" s="25" t="s">
        <v>51</v>
      </c>
      <c r="U37" s="25" t="s">
        <v>58</v>
      </c>
      <c r="V37" s="25" t="s">
        <v>58</v>
      </c>
      <c r="W37" s="25" t="s">
        <v>51</v>
      </c>
      <c r="X37" s="25" t="s">
        <v>58</v>
      </c>
      <c r="Y37" s="25" t="s">
        <v>51</v>
      </c>
      <c r="Z37" s="32" t="s">
        <v>382</v>
      </c>
      <c r="AA37" s="25"/>
      <c r="AB37" s="25"/>
      <c r="AC37" s="25"/>
      <c r="AD37" s="25" t="s">
        <v>51</v>
      </c>
      <c r="AE37" s="59" t="s">
        <v>383</v>
      </c>
      <c r="AF37" s="32" t="s">
        <v>86</v>
      </c>
      <c r="AG37" s="25"/>
      <c r="AH37" s="28"/>
      <c r="AI37" s="28"/>
      <c r="AJ37" s="28"/>
      <c r="AK37" s="28"/>
      <c r="AL37" s="28"/>
      <c r="AM37" s="28"/>
      <c r="AN37" s="25"/>
      <c r="AO37" s="25"/>
      <c r="AP37" s="37"/>
      <c r="AQ37" s="25"/>
      <c r="AR37" s="38" t="s">
        <v>384</v>
      </c>
      <c r="AS37" s="38" t="s">
        <v>385</v>
      </c>
      <c r="AT37" s="38" t="s">
        <v>386</v>
      </c>
      <c r="AU37" s="39"/>
      <c r="AV37" s="28"/>
    </row>
    <row r="38">
      <c r="A38" s="24" t="s">
        <v>387</v>
      </c>
      <c r="B38" s="25" t="s">
        <v>388</v>
      </c>
      <c r="C38" s="26" t="s">
        <v>266</v>
      </c>
      <c r="D38" s="27" t="s">
        <v>102</v>
      </c>
      <c r="E38" s="25" t="s">
        <v>51</v>
      </c>
      <c r="F38" s="28"/>
      <c r="G38" s="29">
        <v>43905.0</v>
      </c>
      <c r="H38" s="30">
        <v>244.0</v>
      </c>
      <c r="I38" s="28"/>
      <c r="J38" s="41"/>
      <c r="K38" s="25"/>
      <c r="L38" s="25"/>
      <c r="M38" s="25" t="s">
        <v>389</v>
      </c>
      <c r="N38" s="25" t="s">
        <v>51</v>
      </c>
      <c r="O38" s="42">
        <v>43983.0</v>
      </c>
      <c r="P38" s="25">
        <v>89741.0</v>
      </c>
      <c r="Q38" s="43" t="s">
        <v>55</v>
      </c>
      <c r="R38" s="35" t="s">
        <v>56</v>
      </c>
      <c r="S38" s="25" t="s">
        <v>390</v>
      </c>
      <c r="T38" s="25" t="s">
        <v>315</v>
      </c>
      <c r="U38" s="25" t="s">
        <v>51</v>
      </c>
      <c r="V38" s="28"/>
      <c r="W38" s="25" t="s">
        <v>51</v>
      </c>
      <c r="X38" s="25"/>
      <c r="Y38" s="25"/>
      <c r="Z38" s="25" t="s">
        <v>391</v>
      </c>
      <c r="AA38" s="25"/>
      <c r="AB38" s="25"/>
      <c r="AC38" s="25" t="s">
        <v>60</v>
      </c>
      <c r="AD38" s="25" t="s">
        <v>51</v>
      </c>
      <c r="AE38" s="44" t="s">
        <v>392</v>
      </c>
      <c r="AF38" s="32" t="s">
        <v>215</v>
      </c>
      <c r="AG38" s="25"/>
      <c r="AH38" s="28"/>
      <c r="AI38" s="28"/>
      <c r="AJ38" s="28"/>
      <c r="AK38" s="28"/>
      <c r="AL38" s="28"/>
      <c r="AM38" s="28"/>
      <c r="AN38" s="28"/>
      <c r="AO38" s="28"/>
      <c r="AP38" s="28"/>
      <c r="AQ38" s="32" t="s">
        <v>393</v>
      </c>
      <c r="AR38" s="48"/>
      <c r="AS38" s="48"/>
      <c r="AT38" s="48"/>
      <c r="AU38" s="67" t="s">
        <v>394</v>
      </c>
      <c r="AV38" s="25"/>
    </row>
    <row r="39">
      <c r="A39" s="24" t="s">
        <v>395</v>
      </c>
      <c r="B39" s="25" t="s">
        <v>396</v>
      </c>
      <c r="C39" s="26" t="s">
        <v>118</v>
      </c>
      <c r="D39" s="27" t="s">
        <v>102</v>
      </c>
      <c r="E39" s="25" t="s">
        <v>51</v>
      </c>
      <c r="F39" s="28"/>
      <c r="G39" s="29">
        <v>43903.0</v>
      </c>
      <c r="H39" s="30">
        <v>1.0</v>
      </c>
      <c r="I39" s="29">
        <v>43948.0</v>
      </c>
      <c r="J39" s="46">
        <f>(I39-G39)/7</f>
        <v>6.428571429</v>
      </c>
      <c r="K39" s="25"/>
      <c r="L39" s="25"/>
      <c r="M39" s="25" t="s">
        <v>397</v>
      </c>
      <c r="N39" s="25" t="s">
        <v>51</v>
      </c>
      <c r="O39" s="42">
        <v>44069.0</v>
      </c>
      <c r="P39" s="32">
        <v>205.0</v>
      </c>
      <c r="Q39" s="43" t="s">
        <v>55</v>
      </c>
      <c r="R39" s="35" t="s">
        <v>56</v>
      </c>
      <c r="S39" s="32" t="s">
        <v>398</v>
      </c>
      <c r="T39" s="25" t="s">
        <v>51</v>
      </c>
      <c r="U39" s="25" t="s">
        <v>51</v>
      </c>
      <c r="V39" s="25" t="s">
        <v>58</v>
      </c>
      <c r="W39" s="25" t="s">
        <v>58</v>
      </c>
      <c r="X39" s="25" t="s">
        <v>58</v>
      </c>
      <c r="Y39" s="25" t="s">
        <v>58</v>
      </c>
      <c r="Z39" s="25" t="s">
        <v>276</v>
      </c>
      <c r="AA39" s="25" t="s">
        <v>51</v>
      </c>
      <c r="AB39" s="32" t="s">
        <v>399</v>
      </c>
      <c r="AC39" s="28"/>
      <c r="AD39" s="25" t="s">
        <v>51</v>
      </c>
      <c r="AE39" s="32" t="s">
        <v>122</v>
      </c>
      <c r="AF39" s="32" t="s">
        <v>123</v>
      </c>
      <c r="AG39" s="25" t="s">
        <v>58</v>
      </c>
      <c r="AH39" s="28"/>
      <c r="AI39" s="28"/>
      <c r="AJ39" s="28"/>
      <c r="AK39" s="28"/>
      <c r="AL39" s="28"/>
      <c r="AM39" s="28"/>
      <c r="AN39" s="25"/>
      <c r="AO39" s="25"/>
      <c r="AP39" s="37"/>
      <c r="AQ39" s="25"/>
      <c r="AR39" s="39" t="s">
        <v>400</v>
      </c>
      <c r="AS39" s="39" t="s">
        <v>401</v>
      </c>
      <c r="AT39" s="38" t="s">
        <v>402</v>
      </c>
      <c r="AU39" s="39"/>
      <c r="AV39" s="32"/>
    </row>
    <row r="40">
      <c r="A40" s="24" t="s">
        <v>403</v>
      </c>
      <c r="B40" s="25" t="s">
        <v>404</v>
      </c>
      <c r="C40" s="26" t="s">
        <v>107</v>
      </c>
      <c r="D40" s="27" t="s">
        <v>50</v>
      </c>
      <c r="E40" s="25" t="s">
        <v>51</v>
      </c>
      <c r="F40" s="29"/>
      <c r="G40" s="29">
        <v>43923.0</v>
      </c>
      <c r="H40" s="30">
        <v>6.0</v>
      </c>
      <c r="I40" s="28"/>
      <c r="J40" s="46"/>
      <c r="K40" s="28"/>
      <c r="L40" s="28"/>
      <c r="M40" s="25" t="s">
        <v>405</v>
      </c>
      <c r="N40" s="25" t="s">
        <v>51</v>
      </c>
      <c r="O40" s="42">
        <v>44123.0</v>
      </c>
      <c r="P40" s="25">
        <v>4856.0</v>
      </c>
      <c r="Q40" s="43" t="s">
        <v>55</v>
      </c>
      <c r="R40" s="35" t="s">
        <v>56</v>
      </c>
      <c r="S40" s="32" t="s">
        <v>406</v>
      </c>
      <c r="T40" s="25" t="s">
        <v>51</v>
      </c>
      <c r="U40" s="25" t="s">
        <v>58</v>
      </c>
      <c r="V40" s="25" t="s">
        <v>51</v>
      </c>
      <c r="W40" s="25" t="s">
        <v>58</v>
      </c>
      <c r="X40" s="25" t="s">
        <v>58</v>
      </c>
      <c r="Y40" s="28"/>
      <c r="Z40" s="28"/>
      <c r="AA40" s="28"/>
      <c r="AB40" s="28"/>
      <c r="AC40" s="28"/>
      <c r="AD40" s="25" t="s">
        <v>51</v>
      </c>
      <c r="AE40" s="44" t="s">
        <v>407</v>
      </c>
      <c r="AF40" s="32" t="s">
        <v>86</v>
      </c>
      <c r="AG40" s="28"/>
      <c r="AH40" s="28"/>
      <c r="AI40" s="28"/>
      <c r="AJ40" s="28"/>
      <c r="AK40" s="28"/>
      <c r="AL40" s="28"/>
      <c r="AM40" s="28"/>
      <c r="AN40" s="28"/>
      <c r="AO40" s="28"/>
      <c r="AP40" s="28"/>
      <c r="AQ40" s="28"/>
      <c r="AR40" s="68" t="s">
        <v>408</v>
      </c>
      <c r="AS40" s="69" t="s">
        <v>368</v>
      </c>
      <c r="AT40" s="48"/>
      <c r="AU40" s="48"/>
      <c r="AV40" s="28"/>
    </row>
    <row r="41">
      <c r="A41" s="24" t="s">
        <v>409</v>
      </c>
      <c r="B41" s="25" t="s">
        <v>410</v>
      </c>
      <c r="C41" s="26" t="s">
        <v>107</v>
      </c>
      <c r="D41" s="27" t="s">
        <v>50</v>
      </c>
      <c r="E41" s="25" t="s">
        <v>51</v>
      </c>
      <c r="F41" s="29"/>
      <c r="G41" s="29">
        <v>43910.0</v>
      </c>
      <c r="H41" s="30">
        <v>1.0</v>
      </c>
      <c r="I41" s="25" t="s">
        <v>53</v>
      </c>
      <c r="J41" s="46"/>
      <c r="K41" s="32"/>
      <c r="L41" s="32"/>
      <c r="M41" s="32" t="s">
        <v>411</v>
      </c>
      <c r="N41" s="32" t="s">
        <v>51</v>
      </c>
      <c r="O41" s="33">
        <v>44007.0</v>
      </c>
      <c r="P41" s="25">
        <v>860.0</v>
      </c>
      <c r="Q41" s="43" t="s">
        <v>55</v>
      </c>
      <c r="R41" s="35" t="s">
        <v>56</v>
      </c>
      <c r="S41" s="25" t="s">
        <v>412</v>
      </c>
      <c r="T41" s="25" t="s">
        <v>51</v>
      </c>
      <c r="U41" s="25" t="s">
        <v>51</v>
      </c>
      <c r="V41" s="25" t="s">
        <v>58</v>
      </c>
      <c r="W41" s="25" t="s">
        <v>58</v>
      </c>
      <c r="X41" s="25" t="s">
        <v>58</v>
      </c>
      <c r="Y41" s="25" t="s">
        <v>51</v>
      </c>
      <c r="Z41" s="32" t="s">
        <v>413</v>
      </c>
      <c r="AA41" s="28"/>
      <c r="AB41" s="28"/>
      <c r="AC41" s="28"/>
      <c r="AD41" s="28"/>
      <c r="AE41" s="36"/>
      <c r="AF41" s="36"/>
      <c r="AG41" s="28"/>
      <c r="AH41" s="28"/>
      <c r="AI41" s="28"/>
      <c r="AJ41" s="28"/>
      <c r="AK41" s="28"/>
      <c r="AL41" s="28"/>
      <c r="AM41" s="28"/>
      <c r="AN41" s="28"/>
      <c r="AO41" s="28"/>
      <c r="AP41" s="28"/>
      <c r="AQ41" s="28"/>
      <c r="AR41" s="38" t="s">
        <v>414</v>
      </c>
      <c r="AS41" s="39" t="s">
        <v>415</v>
      </c>
      <c r="AT41" s="48"/>
      <c r="AU41" s="48"/>
      <c r="AV41" s="25"/>
    </row>
    <row r="42">
      <c r="A42" s="24" t="s">
        <v>416</v>
      </c>
      <c r="B42" s="25" t="s">
        <v>417</v>
      </c>
      <c r="C42" s="26" t="s">
        <v>68</v>
      </c>
      <c r="D42" s="27" t="s">
        <v>102</v>
      </c>
      <c r="E42" s="25" t="s">
        <v>159</v>
      </c>
      <c r="F42" s="28"/>
      <c r="G42" s="29">
        <v>43908.0</v>
      </c>
      <c r="H42" s="30">
        <v>6.0</v>
      </c>
      <c r="I42" s="25" t="s">
        <v>53</v>
      </c>
      <c r="J42" s="31"/>
      <c r="K42" s="32"/>
      <c r="L42" s="32"/>
      <c r="M42" s="32" t="s">
        <v>418</v>
      </c>
      <c r="N42" s="32" t="s">
        <v>51</v>
      </c>
      <c r="O42" s="33">
        <v>43990.0</v>
      </c>
      <c r="P42" s="25">
        <v>564.0</v>
      </c>
      <c r="Q42" s="43" t="s">
        <v>55</v>
      </c>
      <c r="R42" s="35" t="s">
        <v>56</v>
      </c>
      <c r="S42" s="25" t="s">
        <v>103</v>
      </c>
      <c r="T42" s="25" t="s">
        <v>103</v>
      </c>
      <c r="U42" s="25"/>
      <c r="V42" s="25"/>
      <c r="W42" s="25"/>
      <c r="X42" s="25"/>
      <c r="Y42" s="28"/>
      <c r="Z42" s="28"/>
      <c r="AA42" s="25" t="s">
        <v>58</v>
      </c>
      <c r="AB42" s="28"/>
      <c r="AC42" s="28"/>
      <c r="AD42" s="28"/>
      <c r="AE42" s="32" t="s">
        <v>419</v>
      </c>
      <c r="AF42" s="36"/>
      <c r="AG42" s="28"/>
      <c r="AH42" s="28"/>
      <c r="AI42" s="28"/>
      <c r="AJ42" s="28"/>
      <c r="AK42" s="28"/>
      <c r="AL42" s="28"/>
      <c r="AM42" s="28"/>
      <c r="AN42" s="25"/>
      <c r="AO42" s="25"/>
      <c r="AP42" s="37"/>
      <c r="AQ42" s="25"/>
      <c r="AR42" s="38" t="s">
        <v>420</v>
      </c>
      <c r="AS42" s="48"/>
      <c r="AT42" s="38" t="s">
        <v>421</v>
      </c>
      <c r="AU42" s="39"/>
      <c r="AV42" s="25"/>
    </row>
    <row r="43">
      <c r="A43" s="24" t="s">
        <v>422</v>
      </c>
      <c r="B43" s="25" t="s">
        <v>423</v>
      </c>
      <c r="C43" s="26" t="s">
        <v>118</v>
      </c>
      <c r="D43" s="27" t="s">
        <v>102</v>
      </c>
      <c r="E43" s="25" t="s">
        <v>51</v>
      </c>
      <c r="F43" s="28"/>
      <c r="G43" s="29">
        <v>43903.0</v>
      </c>
      <c r="H43" s="30">
        <v>43.0</v>
      </c>
      <c r="I43" s="29">
        <v>43948.0</v>
      </c>
      <c r="J43" s="41">
        <v>6.0</v>
      </c>
      <c r="K43" s="25"/>
      <c r="L43" s="25"/>
      <c r="M43" s="25" t="s">
        <v>424</v>
      </c>
      <c r="N43" s="25" t="s">
        <v>51</v>
      </c>
      <c r="O43" s="42">
        <v>44130.0</v>
      </c>
      <c r="P43" s="32">
        <v>502063.0</v>
      </c>
      <c r="Q43" s="43" t="s">
        <v>55</v>
      </c>
      <c r="R43" s="35" t="s">
        <v>56</v>
      </c>
      <c r="S43" s="32" t="s">
        <v>425</v>
      </c>
      <c r="T43" s="25" t="s">
        <v>51</v>
      </c>
      <c r="U43" s="25" t="s">
        <v>51</v>
      </c>
      <c r="V43" s="25" t="s">
        <v>58</v>
      </c>
      <c r="W43" s="25" t="s">
        <v>51</v>
      </c>
      <c r="X43" s="25" t="s">
        <v>51</v>
      </c>
      <c r="Y43" s="25" t="s">
        <v>58</v>
      </c>
      <c r="Z43" s="25" t="s">
        <v>426</v>
      </c>
      <c r="AA43" s="25" t="s">
        <v>51</v>
      </c>
      <c r="AB43" s="32" t="s">
        <v>427</v>
      </c>
      <c r="AC43" s="25" t="s">
        <v>60</v>
      </c>
      <c r="AD43" s="28"/>
      <c r="AE43" s="36"/>
      <c r="AF43" s="36"/>
      <c r="AG43" s="28"/>
      <c r="AH43" s="28"/>
      <c r="AI43" s="28"/>
      <c r="AJ43" s="28"/>
      <c r="AK43" s="28"/>
      <c r="AL43" s="28"/>
      <c r="AM43" s="28"/>
      <c r="AN43" s="25"/>
      <c r="AO43" s="25" t="s">
        <v>51</v>
      </c>
      <c r="AP43" s="25" t="s">
        <v>428</v>
      </c>
      <c r="AQ43" s="32" t="s">
        <v>429</v>
      </c>
      <c r="AR43" s="39" t="s">
        <v>430</v>
      </c>
      <c r="AS43" s="38" t="s">
        <v>431</v>
      </c>
      <c r="AT43" s="38" t="s">
        <v>432</v>
      </c>
      <c r="AU43" s="38" t="s">
        <v>433</v>
      </c>
      <c r="AV43" s="32"/>
    </row>
    <row r="44">
      <c r="A44" s="24" t="s">
        <v>434</v>
      </c>
      <c r="B44" s="25" t="s">
        <v>435</v>
      </c>
      <c r="C44" s="26" t="s">
        <v>93</v>
      </c>
      <c r="D44" s="27" t="s">
        <v>69</v>
      </c>
      <c r="E44" s="25" t="s">
        <v>159</v>
      </c>
      <c r="F44" s="28"/>
      <c r="G44" s="29">
        <v>43878.0</v>
      </c>
      <c r="H44" s="30">
        <v>70548.0</v>
      </c>
      <c r="I44" s="25" t="s">
        <v>53</v>
      </c>
      <c r="J44" s="31"/>
      <c r="K44" s="32"/>
      <c r="L44" s="32"/>
      <c r="M44" s="32" t="s">
        <v>436</v>
      </c>
      <c r="N44" s="32" t="s">
        <v>51</v>
      </c>
      <c r="O44" s="33">
        <v>43948.0</v>
      </c>
      <c r="P44" s="70">
        <v>82830.0</v>
      </c>
      <c r="Q44" s="43" t="s">
        <v>55</v>
      </c>
      <c r="R44" s="71" t="s">
        <v>437</v>
      </c>
      <c r="S44" s="32" t="s">
        <v>438</v>
      </c>
      <c r="T44" s="25" t="s">
        <v>51</v>
      </c>
      <c r="U44" s="25" t="s">
        <v>51</v>
      </c>
      <c r="V44" s="25" t="s">
        <v>58</v>
      </c>
      <c r="W44" s="25" t="s">
        <v>51</v>
      </c>
      <c r="X44" s="25" t="s">
        <v>58</v>
      </c>
      <c r="Y44" s="25"/>
      <c r="Z44" s="25"/>
      <c r="AA44" s="25"/>
      <c r="AB44" s="25"/>
      <c r="AC44" s="25" t="s">
        <v>60</v>
      </c>
      <c r="AD44" s="25" t="s">
        <v>51</v>
      </c>
      <c r="AE44" s="44" t="s">
        <v>439</v>
      </c>
      <c r="AF44" s="32" t="s">
        <v>86</v>
      </c>
      <c r="AG44" s="28"/>
      <c r="AH44" s="28"/>
      <c r="AI44" s="28"/>
      <c r="AJ44" s="28"/>
      <c r="AK44" s="25" t="s">
        <v>51</v>
      </c>
      <c r="AL44" s="32" t="s">
        <v>440</v>
      </c>
      <c r="AM44" s="28"/>
      <c r="AN44" s="25"/>
      <c r="AO44" s="25" t="s">
        <v>51</v>
      </c>
      <c r="AP44" s="32" t="s">
        <v>441</v>
      </c>
      <c r="AQ44" s="32" t="s">
        <v>442</v>
      </c>
      <c r="AR44" s="39" t="s">
        <v>443</v>
      </c>
      <c r="AS44" s="39" t="s">
        <v>444</v>
      </c>
      <c r="AT44" s="48"/>
      <c r="AU44" s="50" t="s">
        <v>445</v>
      </c>
      <c r="AV44" s="72" t="s">
        <v>446</v>
      </c>
    </row>
    <row r="45">
      <c r="A45" s="24" t="s">
        <v>447</v>
      </c>
      <c r="B45" s="25" t="s">
        <v>448</v>
      </c>
      <c r="C45" s="26" t="s">
        <v>118</v>
      </c>
      <c r="D45" s="27" t="s">
        <v>69</v>
      </c>
      <c r="E45" s="25" t="s">
        <v>51</v>
      </c>
      <c r="F45" s="28"/>
      <c r="G45" s="29">
        <v>43905.0</v>
      </c>
      <c r="H45" s="30">
        <v>54.0</v>
      </c>
      <c r="I45" s="29">
        <v>43940.0</v>
      </c>
      <c r="J45" s="46">
        <f>(I45-G45)/7</f>
        <v>5</v>
      </c>
      <c r="K45" s="59"/>
      <c r="L45" s="59"/>
      <c r="M45" s="59" t="s">
        <v>449</v>
      </c>
      <c r="N45" s="59" t="s">
        <v>51</v>
      </c>
      <c r="O45" s="61">
        <v>44103.0</v>
      </c>
      <c r="P45" s="59">
        <v>818203.0</v>
      </c>
      <c r="Q45" s="43" t="s">
        <v>55</v>
      </c>
      <c r="R45" s="35" t="s">
        <v>56</v>
      </c>
      <c r="S45" s="59" t="s">
        <v>450</v>
      </c>
      <c r="T45" s="25" t="s">
        <v>51</v>
      </c>
      <c r="U45" s="25" t="s">
        <v>51</v>
      </c>
      <c r="V45" s="25" t="s">
        <v>51</v>
      </c>
      <c r="W45" s="25" t="s">
        <v>51</v>
      </c>
      <c r="X45" s="25" t="s">
        <v>51</v>
      </c>
      <c r="Y45" s="25" t="s">
        <v>58</v>
      </c>
      <c r="Z45" s="25" t="s">
        <v>426</v>
      </c>
      <c r="AA45" s="25" t="s">
        <v>51</v>
      </c>
      <c r="AB45" s="32" t="s">
        <v>451</v>
      </c>
      <c r="AC45" s="25" t="s">
        <v>60</v>
      </c>
      <c r="AD45" s="25" t="s">
        <v>51</v>
      </c>
      <c r="AE45" s="44" t="s">
        <v>452</v>
      </c>
      <c r="AF45" s="32" t="s">
        <v>86</v>
      </c>
      <c r="AG45" s="28"/>
      <c r="AH45" s="28"/>
      <c r="AI45" s="28"/>
      <c r="AJ45" s="28"/>
      <c r="AK45" s="25" t="s">
        <v>51</v>
      </c>
      <c r="AL45" s="32" t="s">
        <v>453</v>
      </c>
      <c r="AM45" s="28"/>
      <c r="AN45" s="25"/>
      <c r="AO45" s="25" t="s">
        <v>51</v>
      </c>
      <c r="AP45" s="59" t="s">
        <v>454</v>
      </c>
      <c r="AQ45" s="32" t="s">
        <v>455</v>
      </c>
      <c r="AR45" s="39" t="s">
        <v>456</v>
      </c>
      <c r="AS45" s="38" t="s">
        <v>457</v>
      </c>
      <c r="AT45" s="38" t="s">
        <v>458</v>
      </c>
      <c r="AU45" s="50" t="s">
        <v>459</v>
      </c>
      <c r="AV45" s="59"/>
    </row>
    <row r="46">
      <c r="A46" s="24" t="s">
        <v>460</v>
      </c>
      <c r="B46" s="25" t="s">
        <v>461</v>
      </c>
      <c r="C46" s="26" t="s">
        <v>107</v>
      </c>
      <c r="D46" s="27" t="s">
        <v>108</v>
      </c>
      <c r="E46" s="25" t="s">
        <v>51</v>
      </c>
      <c r="F46" s="29"/>
      <c r="G46" s="29">
        <v>43913.0</v>
      </c>
      <c r="H46" s="30">
        <v>0.0</v>
      </c>
      <c r="I46" s="28"/>
      <c r="J46" s="46"/>
      <c r="K46" s="32"/>
      <c r="L46" s="32"/>
      <c r="M46" s="32" t="s">
        <v>462</v>
      </c>
      <c r="N46" s="32" t="s">
        <v>51</v>
      </c>
      <c r="O46" s="33">
        <v>44013.0</v>
      </c>
      <c r="P46" s="25">
        <v>303.0</v>
      </c>
      <c r="Q46" s="43" t="s">
        <v>55</v>
      </c>
      <c r="R46" s="35" t="s">
        <v>56</v>
      </c>
      <c r="S46" s="28"/>
      <c r="T46" s="25" t="s">
        <v>103</v>
      </c>
      <c r="U46" s="28"/>
      <c r="V46" s="28"/>
      <c r="W46" s="28"/>
      <c r="X46" s="28"/>
      <c r="Y46" s="28"/>
      <c r="Z46" s="28"/>
      <c r="AA46" s="28"/>
      <c r="AB46" s="28"/>
      <c r="AC46" s="28"/>
      <c r="AD46" s="28"/>
      <c r="AE46" s="36"/>
      <c r="AF46" s="36"/>
      <c r="AG46" s="28"/>
      <c r="AH46" s="28"/>
      <c r="AI46" s="28"/>
      <c r="AJ46" s="28"/>
      <c r="AK46" s="28"/>
      <c r="AL46" s="28"/>
      <c r="AM46" s="28"/>
      <c r="AN46" s="28"/>
      <c r="AO46" s="28"/>
      <c r="AP46" s="28"/>
      <c r="AQ46" s="28"/>
      <c r="AR46" s="48"/>
      <c r="AS46" s="48"/>
      <c r="AT46" s="48"/>
      <c r="AU46" s="48"/>
      <c r="AV46" s="28"/>
    </row>
    <row r="47">
      <c r="A47" s="24" t="s">
        <v>463</v>
      </c>
      <c r="B47" s="25" t="s">
        <v>464</v>
      </c>
      <c r="C47" s="26" t="s">
        <v>107</v>
      </c>
      <c r="D47" s="27" t="s">
        <v>50</v>
      </c>
      <c r="E47" s="25" t="s">
        <v>51</v>
      </c>
      <c r="F47" s="29"/>
      <c r="G47" s="29">
        <v>43913.0</v>
      </c>
      <c r="H47" s="30">
        <v>18.0</v>
      </c>
      <c r="I47" s="25" t="s">
        <v>465</v>
      </c>
      <c r="J47" s="46"/>
      <c r="K47" s="28"/>
      <c r="L47" s="28"/>
      <c r="M47" s="28"/>
      <c r="N47" s="25" t="s">
        <v>51</v>
      </c>
      <c r="O47" s="42">
        <v>44053.0</v>
      </c>
      <c r="P47" s="25">
        <v>9489.0</v>
      </c>
      <c r="Q47" s="43" t="s">
        <v>55</v>
      </c>
      <c r="R47" s="35" t="s">
        <v>56</v>
      </c>
      <c r="S47" s="32" t="s">
        <v>466</v>
      </c>
      <c r="T47" s="25" t="s">
        <v>51</v>
      </c>
      <c r="U47" s="25" t="s">
        <v>51</v>
      </c>
      <c r="V47" s="25" t="s">
        <v>51</v>
      </c>
      <c r="W47" s="25" t="s">
        <v>51</v>
      </c>
      <c r="X47" s="25" t="s">
        <v>51</v>
      </c>
      <c r="Y47" s="28"/>
      <c r="Z47" s="28"/>
      <c r="AA47" s="28"/>
      <c r="AB47" s="28"/>
      <c r="AC47" s="28"/>
      <c r="AD47" s="28"/>
      <c r="AE47" s="36"/>
      <c r="AF47" s="36"/>
      <c r="AG47" s="28"/>
      <c r="AH47" s="28"/>
      <c r="AI47" s="28"/>
      <c r="AJ47" s="28"/>
      <c r="AK47" s="28"/>
      <c r="AL47" s="28"/>
      <c r="AM47" s="28"/>
      <c r="AN47" s="28"/>
      <c r="AO47" s="28"/>
      <c r="AP47" s="28"/>
      <c r="AQ47" s="28"/>
      <c r="AR47" s="38" t="s">
        <v>467</v>
      </c>
      <c r="AS47" s="66" t="s">
        <v>468</v>
      </c>
      <c r="AT47" s="48"/>
      <c r="AU47" s="48"/>
      <c r="AV47" s="25"/>
    </row>
    <row r="48">
      <c r="A48" s="24" t="s">
        <v>469</v>
      </c>
      <c r="B48" s="25" t="s">
        <v>470</v>
      </c>
      <c r="C48" s="26" t="s">
        <v>107</v>
      </c>
      <c r="D48" s="27" t="s">
        <v>108</v>
      </c>
      <c r="E48" s="25" t="s">
        <v>58</v>
      </c>
      <c r="F48" s="29">
        <v>43915.0</v>
      </c>
      <c r="G48" s="28"/>
      <c r="H48" s="47"/>
      <c r="I48" s="28"/>
      <c r="J48" s="46"/>
      <c r="K48" s="28"/>
      <c r="L48" s="28"/>
      <c r="M48" s="28"/>
      <c r="N48" s="25" t="s">
        <v>51</v>
      </c>
      <c r="O48" s="42">
        <v>44116.0</v>
      </c>
      <c r="P48" s="25">
        <v>5118.0</v>
      </c>
      <c r="Q48" s="43" t="s">
        <v>55</v>
      </c>
      <c r="R48" s="35" t="s">
        <v>56</v>
      </c>
      <c r="S48" s="25" t="s">
        <v>471</v>
      </c>
      <c r="T48" s="25" t="s">
        <v>51</v>
      </c>
      <c r="U48" s="25" t="s">
        <v>51</v>
      </c>
      <c r="V48" s="25" t="s">
        <v>58</v>
      </c>
      <c r="W48" s="25" t="s">
        <v>51</v>
      </c>
      <c r="X48" s="25" t="s">
        <v>58</v>
      </c>
      <c r="Y48" s="28"/>
      <c r="Z48" s="28"/>
      <c r="AA48" s="28"/>
      <c r="AB48" s="28"/>
      <c r="AC48" s="28"/>
      <c r="AD48" s="28"/>
      <c r="AE48" s="36"/>
      <c r="AF48" s="36"/>
      <c r="AG48" s="28"/>
      <c r="AH48" s="28"/>
      <c r="AI48" s="28"/>
      <c r="AJ48" s="28"/>
      <c r="AK48" s="28"/>
      <c r="AL48" s="28"/>
      <c r="AM48" s="28"/>
      <c r="AN48" s="28"/>
      <c r="AO48" s="28"/>
      <c r="AP48" s="28"/>
      <c r="AQ48" s="28"/>
      <c r="AR48" s="66" t="s">
        <v>368</v>
      </c>
      <c r="AS48" s="48"/>
      <c r="AT48" s="48"/>
      <c r="AU48" s="48"/>
      <c r="AV48" s="28"/>
    </row>
    <row r="49">
      <c r="A49" s="24" t="s">
        <v>472</v>
      </c>
      <c r="B49" s="25" t="s">
        <v>473</v>
      </c>
      <c r="C49" s="26" t="s">
        <v>118</v>
      </c>
      <c r="D49" s="27" t="s">
        <v>69</v>
      </c>
      <c r="E49" s="25" t="s">
        <v>51</v>
      </c>
      <c r="F49" s="29"/>
      <c r="G49" s="29">
        <v>43907.0</v>
      </c>
      <c r="H49" s="30">
        <v>50.0</v>
      </c>
      <c r="I49" s="29">
        <v>43924.0</v>
      </c>
      <c r="J49" s="46">
        <f t="shared" ref="J49:J50" si="5">(I49-G49)/7</f>
        <v>2.428571429</v>
      </c>
      <c r="K49" s="32" t="s">
        <v>51</v>
      </c>
      <c r="L49" s="73">
        <v>44174.0</v>
      </c>
      <c r="M49" s="32" t="s">
        <v>474</v>
      </c>
      <c r="N49" s="32" t="s">
        <v>51</v>
      </c>
      <c r="O49" s="33">
        <v>44235.0</v>
      </c>
      <c r="P49" s="32">
        <v>196438.0</v>
      </c>
      <c r="Q49" s="43" t="s">
        <v>55</v>
      </c>
      <c r="R49" s="35" t="s">
        <v>56</v>
      </c>
      <c r="S49" s="32" t="s">
        <v>475</v>
      </c>
      <c r="T49" s="25" t="s">
        <v>51</v>
      </c>
      <c r="U49" s="25" t="s">
        <v>51</v>
      </c>
      <c r="V49" s="25" t="s">
        <v>51</v>
      </c>
      <c r="W49" s="25" t="s">
        <v>51</v>
      </c>
      <c r="X49" s="25" t="s">
        <v>51</v>
      </c>
      <c r="Y49" s="25" t="s">
        <v>58</v>
      </c>
      <c r="Z49" s="25" t="s">
        <v>426</v>
      </c>
      <c r="AA49" s="25" t="s">
        <v>51</v>
      </c>
      <c r="AB49" s="32" t="s">
        <v>476</v>
      </c>
      <c r="AC49" s="28"/>
      <c r="AD49" s="25" t="s">
        <v>51</v>
      </c>
      <c r="AE49" s="44" t="s">
        <v>477</v>
      </c>
      <c r="AF49" s="32" t="s">
        <v>61</v>
      </c>
      <c r="AG49" s="28"/>
      <c r="AH49" s="25" t="s">
        <v>51</v>
      </c>
      <c r="AI49" s="32" t="s">
        <v>478</v>
      </c>
      <c r="AJ49" s="28"/>
      <c r="AK49" s="28"/>
      <c r="AL49" s="28"/>
      <c r="AM49" s="28"/>
      <c r="AN49" s="25"/>
      <c r="AO49" s="25" t="s">
        <v>51</v>
      </c>
      <c r="AP49" s="32" t="s">
        <v>479</v>
      </c>
      <c r="AQ49" s="32" t="s">
        <v>480</v>
      </c>
      <c r="AR49" s="39" t="s">
        <v>481</v>
      </c>
      <c r="AS49" s="74" t="s">
        <v>482</v>
      </c>
      <c r="AT49" s="51" t="s">
        <v>483</v>
      </c>
      <c r="AU49" s="50" t="s">
        <v>484</v>
      </c>
      <c r="AV49" s="32"/>
    </row>
    <row r="50">
      <c r="A50" s="24" t="s">
        <v>485</v>
      </c>
      <c r="B50" s="25" t="s">
        <v>486</v>
      </c>
      <c r="C50" s="26" t="s">
        <v>107</v>
      </c>
      <c r="D50" s="27" t="s">
        <v>108</v>
      </c>
      <c r="E50" s="25" t="s">
        <v>51</v>
      </c>
      <c r="F50" s="29"/>
      <c r="G50" s="29">
        <v>43906.0</v>
      </c>
      <c r="H50" s="30">
        <v>6.0</v>
      </c>
      <c r="I50" s="73">
        <v>43936.0</v>
      </c>
      <c r="J50" s="46">
        <f t="shared" si="5"/>
        <v>4.285714286</v>
      </c>
      <c r="K50" s="32"/>
      <c r="L50" s="32"/>
      <c r="M50" s="32" t="s">
        <v>487</v>
      </c>
      <c r="N50" s="32" t="s">
        <v>51</v>
      </c>
      <c r="O50" s="33">
        <v>43976.0</v>
      </c>
      <c r="P50" s="25">
        <v>2423.0</v>
      </c>
      <c r="Q50" s="43" t="s">
        <v>55</v>
      </c>
      <c r="R50" s="35" t="s">
        <v>56</v>
      </c>
      <c r="S50" s="25" t="s">
        <v>488</v>
      </c>
      <c r="T50" s="25" t="s">
        <v>51</v>
      </c>
      <c r="U50" s="25" t="s">
        <v>51</v>
      </c>
      <c r="V50" s="25" t="s">
        <v>58</v>
      </c>
      <c r="W50" s="25" t="s">
        <v>58</v>
      </c>
      <c r="X50" s="25" t="s">
        <v>58</v>
      </c>
      <c r="Y50" s="28"/>
      <c r="Z50" s="28"/>
      <c r="AA50" s="28"/>
      <c r="AB50" s="28"/>
      <c r="AC50" s="28"/>
      <c r="AD50" s="28"/>
      <c r="AE50" s="36"/>
      <c r="AF50" s="36"/>
      <c r="AG50" s="28"/>
      <c r="AH50" s="28"/>
      <c r="AI50" s="28"/>
      <c r="AJ50" s="28"/>
      <c r="AK50" s="28"/>
      <c r="AL50" s="28"/>
      <c r="AM50" s="28"/>
      <c r="AN50" s="25"/>
      <c r="AO50" s="25"/>
      <c r="AP50" s="37"/>
      <c r="AQ50" s="25"/>
      <c r="AR50" s="39" t="s">
        <v>489</v>
      </c>
      <c r="AS50" s="75" t="s">
        <v>490</v>
      </c>
      <c r="AT50" s="48"/>
      <c r="AU50" s="48"/>
      <c r="AV50" s="25"/>
    </row>
    <row r="51">
      <c r="A51" s="24" t="s">
        <v>491</v>
      </c>
      <c r="B51" s="25" t="s">
        <v>492</v>
      </c>
      <c r="C51" s="26" t="s">
        <v>68</v>
      </c>
      <c r="D51" s="27" t="s">
        <v>102</v>
      </c>
      <c r="E51" s="25" t="s">
        <v>51</v>
      </c>
      <c r="F51" s="28"/>
      <c r="G51" s="29">
        <v>43903.0</v>
      </c>
      <c r="H51" s="30">
        <v>32.0</v>
      </c>
      <c r="I51" s="25" t="s">
        <v>70</v>
      </c>
      <c r="J51" s="31">
        <v>2.0</v>
      </c>
      <c r="K51" s="32"/>
      <c r="L51" s="32"/>
      <c r="M51" s="32" t="s">
        <v>493</v>
      </c>
      <c r="N51" s="32" t="s">
        <v>51</v>
      </c>
      <c r="O51" s="33">
        <v>43962.0</v>
      </c>
      <c r="P51" s="32">
        <v>2196.0</v>
      </c>
      <c r="Q51" s="43" t="s">
        <v>55</v>
      </c>
      <c r="R51" s="35" t="s">
        <v>56</v>
      </c>
      <c r="S51" s="32" t="s">
        <v>494</v>
      </c>
      <c r="T51" s="25" t="s">
        <v>51</v>
      </c>
      <c r="U51" s="25" t="s">
        <v>51</v>
      </c>
      <c r="V51" s="25" t="s">
        <v>58</v>
      </c>
      <c r="W51" s="25" t="s">
        <v>51</v>
      </c>
      <c r="X51" s="25" t="s">
        <v>58</v>
      </c>
      <c r="Y51" s="25" t="s">
        <v>51</v>
      </c>
      <c r="Z51" s="32" t="s">
        <v>495</v>
      </c>
      <c r="AA51" s="25" t="s">
        <v>51</v>
      </c>
      <c r="AB51" s="32" t="s">
        <v>496</v>
      </c>
      <c r="AC51" s="28"/>
      <c r="AD51" s="25" t="s">
        <v>51</v>
      </c>
      <c r="AE51" s="44" t="s">
        <v>497</v>
      </c>
      <c r="AF51" s="32" t="s">
        <v>86</v>
      </c>
      <c r="AG51" s="28"/>
      <c r="AH51" s="28"/>
      <c r="AI51" s="28"/>
      <c r="AJ51" s="28"/>
      <c r="AK51" s="28"/>
      <c r="AL51" s="28"/>
      <c r="AM51" s="28"/>
      <c r="AN51" s="25"/>
      <c r="AO51" s="25"/>
      <c r="AP51" s="37"/>
      <c r="AQ51" s="25"/>
      <c r="AR51" s="39" t="s">
        <v>498</v>
      </c>
      <c r="AS51" s="67" t="s">
        <v>499</v>
      </c>
      <c r="AT51" s="48"/>
      <c r="AU51" s="50" t="s">
        <v>500</v>
      </c>
      <c r="AV51" s="32"/>
    </row>
    <row r="52">
      <c r="A52" s="24" t="s">
        <v>501</v>
      </c>
      <c r="B52" s="25" t="s">
        <v>502</v>
      </c>
      <c r="C52" s="26" t="s">
        <v>118</v>
      </c>
      <c r="D52" s="27" t="s">
        <v>69</v>
      </c>
      <c r="E52" s="25" t="s">
        <v>51</v>
      </c>
      <c r="F52" s="29"/>
      <c r="G52" s="29">
        <v>43913.0</v>
      </c>
      <c r="H52" s="30">
        <v>40.0</v>
      </c>
      <c r="I52" s="25" t="s">
        <v>503</v>
      </c>
      <c r="J52" s="41">
        <v>4.0</v>
      </c>
      <c r="K52" s="32"/>
      <c r="L52" s="32"/>
      <c r="M52" s="32" t="s">
        <v>504</v>
      </c>
      <c r="N52" s="32" t="s">
        <v>51</v>
      </c>
      <c r="O52" s="33">
        <v>44076.0</v>
      </c>
      <c r="P52" s="25">
        <v>4032.0</v>
      </c>
      <c r="Q52" s="43" t="s">
        <v>55</v>
      </c>
      <c r="R52" s="35" t="s">
        <v>56</v>
      </c>
      <c r="S52" s="25" t="s">
        <v>505</v>
      </c>
      <c r="T52" s="25" t="s">
        <v>51</v>
      </c>
      <c r="U52" s="25" t="s">
        <v>51</v>
      </c>
      <c r="V52" s="25" t="s">
        <v>58</v>
      </c>
      <c r="W52" s="25" t="s">
        <v>51</v>
      </c>
      <c r="X52" s="25" t="s">
        <v>58</v>
      </c>
      <c r="Y52" s="28"/>
      <c r="Z52" s="28"/>
      <c r="AA52" s="28"/>
      <c r="AB52" s="28"/>
      <c r="AC52" s="28"/>
      <c r="AD52" s="25" t="s">
        <v>51</v>
      </c>
      <c r="AE52" s="44" t="s">
        <v>506</v>
      </c>
      <c r="AF52" s="32" t="s">
        <v>86</v>
      </c>
      <c r="AG52" s="25" t="s">
        <v>58</v>
      </c>
      <c r="AH52" s="28"/>
      <c r="AI52" s="28"/>
      <c r="AJ52" s="28"/>
      <c r="AK52" s="28"/>
      <c r="AL52" s="28"/>
      <c r="AM52" s="28"/>
      <c r="AN52" s="25"/>
      <c r="AO52" s="25"/>
      <c r="AP52" s="37"/>
      <c r="AQ52" s="25"/>
      <c r="AR52" s="38" t="s">
        <v>507</v>
      </c>
      <c r="AS52" s="39" t="s">
        <v>508</v>
      </c>
      <c r="AT52" s="48"/>
      <c r="AU52" s="48"/>
      <c r="AV52" s="25"/>
    </row>
    <row r="53">
      <c r="A53" s="24" t="s">
        <v>509</v>
      </c>
      <c r="B53" s="25" t="s">
        <v>510</v>
      </c>
      <c r="C53" s="26" t="s">
        <v>118</v>
      </c>
      <c r="D53" s="27" t="s">
        <v>102</v>
      </c>
      <c r="E53" s="25" t="s">
        <v>51</v>
      </c>
      <c r="F53" s="28"/>
      <c r="G53" s="29">
        <v>43907.0</v>
      </c>
      <c r="H53" s="30">
        <v>3.0</v>
      </c>
      <c r="I53" s="29">
        <v>43911.0</v>
      </c>
      <c r="J53" s="46">
        <f>(I53-G53)/7</f>
        <v>0.5714285714</v>
      </c>
      <c r="K53" s="25"/>
      <c r="L53" s="25"/>
      <c r="M53" s="25" t="s">
        <v>511</v>
      </c>
      <c r="N53" s="25" t="s">
        <v>51</v>
      </c>
      <c r="O53" s="42">
        <v>43983.0</v>
      </c>
      <c r="P53" s="76">
        <v>19.0</v>
      </c>
      <c r="Q53" s="43" t="s">
        <v>55</v>
      </c>
      <c r="R53" s="35" t="s">
        <v>56</v>
      </c>
      <c r="S53" s="25" t="s">
        <v>512</v>
      </c>
      <c r="T53" s="25" t="s">
        <v>103</v>
      </c>
      <c r="U53" s="25" t="s">
        <v>58</v>
      </c>
      <c r="V53" s="25" t="s">
        <v>58</v>
      </c>
      <c r="W53" s="25" t="s">
        <v>58</v>
      </c>
      <c r="X53" s="25" t="s">
        <v>58</v>
      </c>
      <c r="Y53" s="28"/>
      <c r="Z53" s="28"/>
      <c r="AA53" s="28"/>
      <c r="AB53" s="28"/>
      <c r="AC53" s="28"/>
      <c r="AD53" s="28"/>
      <c r="AE53" s="36"/>
      <c r="AF53" s="36"/>
      <c r="AG53" s="28"/>
      <c r="AH53" s="28"/>
      <c r="AI53" s="28"/>
      <c r="AJ53" s="28"/>
      <c r="AK53" s="28"/>
      <c r="AL53" s="28"/>
      <c r="AM53" s="28"/>
      <c r="AN53" s="25"/>
      <c r="AO53" s="25"/>
      <c r="AP53" s="37"/>
      <c r="AQ53" s="25"/>
      <c r="AR53" s="39" t="s">
        <v>513</v>
      </c>
      <c r="AS53" s="48"/>
      <c r="AT53" s="48"/>
      <c r="AU53" s="48"/>
      <c r="AV53" s="25"/>
    </row>
    <row r="54">
      <c r="A54" s="24" t="s">
        <v>514</v>
      </c>
      <c r="B54" s="25" t="s">
        <v>515</v>
      </c>
      <c r="C54" s="26" t="s">
        <v>68</v>
      </c>
      <c r="D54" s="27" t="s">
        <v>102</v>
      </c>
      <c r="E54" s="25" t="s">
        <v>51</v>
      </c>
      <c r="F54" s="28"/>
      <c r="G54" s="29">
        <v>43903.0</v>
      </c>
      <c r="H54" s="30">
        <v>10.0</v>
      </c>
      <c r="I54" s="25" t="s">
        <v>53</v>
      </c>
      <c r="J54" s="46"/>
      <c r="K54" s="28"/>
      <c r="L54" s="28"/>
      <c r="M54" s="28"/>
      <c r="N54" s="25" t="s">
        <v>51</v>
      </c>
      <c r="O54" s="42">
        <v>43972.0</v>
      </c>
      <c r="P54" s="32">
        <v>923.0</v>
      </c>
      <c r="Q54" s="43" t="s">
        <v>55</v>
      </c>
      <c r="R54" s="35" t="s">
        <v>56</v>
      </c>
      <c r="S54" s="32" t="s">
        <v>516</v>
      </c>
      <c r="T54" s="25" t="s">
        <v>51</v>
      </c>
      <c r="U54" s="25" t="s">
        <v>51</v>
      </c>
      <c r="V54" s="25" t="s">
        <v>51</v>
      </c>
      <c r="W54" s="25" t="s">
        <v>51</v>
      </c>
      <c r="X54" s="25" t="s">
        <v>58</v>
      </c>
      <c r="Y54" s="25" t="s">
        <v>58</v>
      </c>
      <c r="Z54" s="25" t="s">
        <v>517</v>
      </c>
      <c r="AA54" s="25" t="s">
        <v>51</v>
      </c>
      <c r="AB54" s="32" t="s">
        <v>518</v>
      </c>
      <c r="AC54" s="25"/>
      <c r="AD54" s="25" t="s">
        <v>51</v>
      </c>
      <c r="AE54" s="32" t="s">
        <v>519</v>
      </c>
      <c r="AF54" s="32" t="s">
        <v>86</v>
      </c>
      <c r="AG54" s="25" t="s">
        <v>58</v>
      </c>
      <c r="AH54" s="28"/>
      <c r="AI54" s="28"/>
      <c r="AJ54" s="28"/>
      <c r="AK54" s="28"/>
      <c r="AL54" s="28"/>
      <c r="AM54" s="28"/>
      <c r="AN54" s="25"/>
      <c r="AO54" s="25"/>
      <c r="AP54" s="37"/>
      <c r="AQ54" s="32" t="s">
        <v>520</v>
      </c>
      <c r="AR54" s="39" t="s">
        <v>521</v>
      </c>
      <c r="AS54" s="48"/>
      <c r="AT54" s="48"/>
      <c r="AU54" s="48"/>
      <c r="AV54" s="32"/>
    </row>
    <row r="55">
      <c r="A55" s="24" t="s">
        <v>522</v>
      </c>
      <c r="B55" s="25" t="s">
        <v>523</v>
      </c>
      <c r="C55" s="26" t="s">
        <v>68</v>
      </c>
      <c r="D55" s="27" t="s">
        <v>102</v>
      </c>
      <c r="E55" s="25" t="s">
        <v>51</v>
      </c>
      <c r="F55" s="29"/>
      <c r="G55" s="29">
        <v>43902.0</v>
      </c>
      <c r="H55" s="30">
        <v>96.0</v>
      </c>
      <c r="I55" s="25" t="s">
        <v>53</v>
      </c>
      <c r="J55" s="41"/>
      <c r="K55" s="25"/>
      <c r="L55" s="29">
        <v>43976.0</v>
      </c>
      <c r="M55" s="25" t="s">
        <v>524</v>
      </c>
      <c r="N55" s="25" t="s">
        <v>51</v>
      </c>
      <c r="O55" s="42">
        <v>43962.0</v>
      </c>
      <c r="P55" s="32">
        <v>8198.0</v>
      </c>
      <c r="Q55" s="43" t="s">
        <v>55</v>
      </c>
      <c r="R55" s="35" t="s">
        <v>56</v>
      </c>
      <c r="S55" s="32" t="s">
        <v>525</v>
      </c>
      <c r="T55" s="25" t="s">
        <v>51</v>
      </c>
      <c r="U55" s="25" t="s">
        <v>51</v>
      </c>
      <c r="V55" s="25" t="s">
        <v>51</v>
      </c>
      <c r="W55" s="25" t="s">
        <v>51</v>
      </c>
      <c r="X55" s="25" t="s">
        <v>58</v>
      </c>
      <c r="Y55" s="25" t="s">
        <v>58</v>
      </c>
      <c r="Z55" s="25" t="s">
        <v>526</v>
      </c>
      <c r="AA55" s="25" t="s">
        <v>51</v>
      </c>
      <c r="AB55" s="32" t="s">
        <v>527</v>
      </c>
      <c r="AC55" s="28"/>
      <c r="AD55" s="25" t="s">
        <v>51</v>
      </c>
      <c r="AE55" s="32" t="s">
        <v>528</v>
      </c>
      <c r="AF55" s="32" t="s">
        <v>86</v>
      </c>
      <c r="AG55" s="25" t="s">
        <v>58</v>
      </c>
      <c r="AH55" s="28"/>
      <c r="AI55" s="28"/>
      <c r="AJ55" s="28"/>
      <c r="AK55" s="28"/>
      <c r="AL55" s="28"/>
      <c r="AM55" s="28"/>
      <c r="AN55" s="25"/>
      <c r="AO55" s="25"/>
      <c r="AP55" s="37"/>
      <c r="AQ55" s="25"/>
      <c r="AR55" s="39" t="s">
        <v>529</v>
      </c>
      <c r="AS55" s="48"/>
      <c r="AT55" s="77" t="s">
        <v>530</v>
      </c>
      <c r="AU55" s="48"/>
      <c r="AV55" s="32"/>
    </row>
    <row r="56">
      <c r="A56" s="24" t="s">
        <v>531</v>
      </c>
      <c r="B56" s="25" t="s">
        <v>532</v>
      </c>
      <c r="C56" s="26" t="s">
        <v>68</v>
      </c>
      <c r="D56" s="27" t="s">
        <v>102</v>
      </c>
      <c r="E56" s="25" t="s">
        <v>51</v>
      </c>
      <c r="F56" s="29"/>
      <c r="G56" s="29">
        <v>43906.0</v>
      </c>
      <c r="H56" s="30">
        <v>674.0</v>
      </c>
      <c r="I56" s="25" t="s">
        <v>70</v>
      </c>
      <c r="J56" s="41">
        <v>2.0</v>
      </c>
      <c r="K56" s="25" t="s">
        <v>51</v>
      </c>
      <c r="L56" s="25"/>
      <c r="M56" s="25" t="s">
        <v>533</v>
      </c>
      <c r="N56" s="32" t="s">
        <v>51</v>
      </c>
      <c r="O56" s="33">
        <v>43936.0</v>
      </c>
      <c r="P56" s="32">
        <v>6870.0</v>
      </c>
      <c r="Q56" s="43" t="s">
        <v>55</v>
      </c>
      <c r="R56" s="32" t="s">
        <v>534</v>
      </c>
      <c r="S56" s="32" t="s">
        <v>535</v>
      </c>
      <c r="T56" s="25" t="s">
        <v>51</v>
      </c>
      <c r="U56" s="25" t="s">
        <v>51</v>
      </c>
      <c r="V56" s="25" t="s">
        <v>58</v>
      </c>
      <c r="W56" s="25" t="s">
        <v>58</v>
      </c>
      <c r="X56" s="25" t="s">
        <v>58</v>
      </c>
      <c r="Y56" s="28"/>
      <c r="Z56" s="28"/>
      <c r="AA56" s="25" t="s">
        <v>51</v>
      </c>
      <c r="AB56" s="32" t="s">
        <v>536</v>
      </c>
      <c r="AC56" s="28"/>
      <c r="AD56" s="25" t="s">
        <v>51</v>
      </c>
      <c r="AE56" s="32" t="s">
        <v>537</v>
      </c>
      <c r="AF56" s="32" t="s">
        <v>75</v>
      </c>
      <c r="AG56" s="25" t="s">
        <v>51</v>
      </c>
      <c r="AH56" s="28"/>
      <c r="AI56" s="28"/>
      <c r="AJ56" s="28"/>
      <c r="AK56" s="28"/>
      <c r="AL56" s="28"/>
      <c r="AM56" s="28"/>
      <c r="AN56" s="25"/>
      <c r="AO56" s="25"/>
      <c r="AP56" s="37"/>
      <c r="AQ56" s="32" t="s">
        <v>538</v>
      </c>
      <c r="AR56" s="39" t="s">
        <v>539</v>
      </c>
      <c r="AS56" s="78" t="s">
        <v>540</v>
      </c>
      <c r="AT56" s="48"/>
      <c r="AU56" s="48"/>
      <c r="AV56" s="79" t="s">
        <v>541</v>
      </c>
    </row>
    <row r="57">
      <c r="A57" s="24" t="s">
        <v>542</v>
      </c>
      <c r="B57" s="25" t="s">
        <v>543</v>
      </c>
      <c r="C57" s="26" t="s">
        <v>82</v>
      </c>
      <c r="D57" s="27" t="s">
        <v>108</v>
      </c>
      <c r="E57" s="25" t="s">
        <v>51</v>
      </c>
      <c r="F57" s="28"/>
      <c r="G57" s="29">
        <v>43913.0</v>
      </c>
      <c r="H57" s="30">
        <v>1.0</v>
      </c>
      <c r="I57" s="25" t="s">
        <v>544</v>
      </c>
      <c r="J57" s="80">
        <v>1.0</v>
      </c>
      <c r="K57" s="59" t="s">
        <v>51</v>
      </c>
      <c r="L57" s="29">
        <v>43930.0</v>
      </c>
      <c r="M57" s="59" t="s">
        <v>545</v>
      </c>
      <c r="N57" s="59" t="s">
        <v>51</v>
      </c>
      <c r="O57" s="61">
        <v>44080.0</v>
      </c>
      <c r="P57" s="32">
        <v>5387.0</v>
      </c>
      <c r="Q57" s="43" t="s">
        <v>55</v>
      </c>
      <c r="R57" s="35" t="s">
        <v>56</v>
      </c>
      <c r="S57" s="81" t="s">
        <v>546</v>
      </c>
      <c r="T57" s="25" t="s">
        <v>51</v>
      </c>
      <c r="U57" s="25" t="s">
        <v>51</v>
      </c>
      <c r="V57" s="25" t="s">
        <v>51</v>
      </c>
      <c r="W57" s="25" t="s">
        <v>51</v>
      </c>
      <c r="X57" s="25" t="s">
        <v>58</v>
      </c>
      <c r="Y57" s="28"/>
      <c r="Z57" s="28"/>
      <c r="AA57" s="25" t="s">
        <v>58</v>
      </c>
      <c r="AB57" s="32" t="s">
        <v>547</v>
      </c>
      <c r="AC57" s="28"/>
      <c r="AD57" s="28"/>
      <c r="AE57" s="36"/>
      <c r="AF57" s="36"/>
      <c r="AG57" s="28"/>
      <c r="AH57" s="28"/>
      <c r="AI57" s="28"/>
      <c r="AJ57" s="28"/>
      <c r="AK57" s="28"/>
      <c r="AL57" s="28"/>
      <c r="AM57" s="28"/>
      <c r="AN57" s="25"/>
      <c r="AO57" s="25"/>
      <c r="AP57" s="37"/>
      <c r="AQ57" s="25"/>
      <c r="AR57" s="38" t="s">
        <v>548</v>
      </c>
      <c r="AS57" s="48"/>
      <c r="AT57" s="48"/>
      <c r="AU57" s="48"/>
      <c r="AV57" s="82"/>
    </row>
    <row r="58">
      <c r="A58" s="24" t="s">
        <v>549</v>
      </c>
      <c r="B58" s="25" t="s">
        <v>550</v>
      </c>
      <c r="C58" s="26" t="s">
        <v>118</v>
      </c>
      <c r="D58" s="27" t="s">
        <v>69</v>
      </c>
      <c r="E58" s="25" t="s">
        <v>51</v>
      </c>
      <c r="F58" s="29"/>
      <c r="G58" s="29">
        <v>43913.0</v>
      </c>
      <c r="H58" s="30">
        <v>1.0</v>
      </c>
      <c r="I58" s="25" t="s">
        <v>53</v>
      </c>
      <c r="J58" s="46"/>
      <c r="K58" s="28"/>
      <c r="L58" s="28"/>
      <c r="M58" s="25" t="s">
        <v>551</v>
      </c>
      <c r="N58" s="25" t="s">
        <v>51</v>
      </c>
      <c r="O58" s="42">
        <v>44081.0</v>
      </c>
      <c r="P58" s="25">
        <v>22.0</v>
      </c>
      <c r="Q58" s="43" t="s">
        <v>55</v>
      </c>
      <c r="R58" s="35" t="s">
        <v>56</v>
      </c>
      <c r="S58" s="32" t="s">
        <v>552</v>
      </c>
      <c r="T58" s="25" t="s">
        <v>51</v>
      </c>
      <c r="U58" s="25" t="s">
        <v>51</v>
      </c>
      <c r="V58" s="25" t="s">
        <v>58</v>
      </c>
      <c r="W58" s="25" t="s">
        <v>58</v>
      </c>
      <c r="X58" s="25" t="s">
        <v>51</v>
      </c>
      <c r="Y58" s="28"/>
      <c r="Z58" s="28"/>
      <c r="AA58" s="28"/>
      <c r="AB58" s="28"/>
      <c r="AC58" s="28"/>
      <c r="AD58" s="25" t="s">
        <v>51</v>
      </c>
      <c r="AE58" s="32" t="s">
        <v>122</v>
      </c>
      <c r="AF58" s="32" t="s">
        <v>123</v>
      </c>
      <c r="AG58" s="25" t="s">
        <v>58</v>
      </c>
      <c r="AH58" s="28"/>
      <c r="AI58" s="28"/>
      <c r="AJ58" s="28"/>
      <c r="AK58" s="28"/>
      <c r="AL58" s="28"/>
      <c r="AM58" s="28"/>
      <c r="AN58" s="28"/>
      <c r="AO58" s="28"/>
      <c r="AP58" s="28"/>
      <c r="AQ58" s="28"/>
      <c r="AR58" s="64" t="s">
        <v>553</v>
      </c>
      <c r="AS58" s="67" t="s">
        <v>554</v>
      </c>
      <c r="AT58" s="48"/>
      <c r="AU58" s="48"/>
      <c r="AV58" s="83"/>
    </row>
    <row r="59">
      <c r="A59" s="24" t="s">
        <v>555</v>
      </c>
      <c r="B59" s="25" t="s">
        <v>556</v>
      </c>
      <c r="C59" s="26" t="s">
        <v>118</v>
      </c>
      <c r="D59" s="27" t="s">
        <v>69</v>
      </c>
      <c r="E59" s="25" t="s">
        <v>51</v>
      </c>
      <c r="F59" s="28"/>
      <c r="G59" s="29">
        <v>43907.0</v>
      </c>
      <c r="H59" s="30">
        <v>21.0</v>
      </c>
      <c r="I59" s="29">
        <v>43934.0</v>
      </c>
      <c r="J59" s="46">
        <f>(I59-G59)/7</f>
        <v>3.857142857</v>
      </c>
      <c r="K59" s="32"/>
      <c r="L59" s="32"/>
      <c r="M59" s="32" t="s">
        <v>557</v>
      </c>
      <c r="N59" s="32" t="s">
        <v>58</v>
      </c>
      <c r="O59" s="33"/>
      <c r="P59" s="32"/>
      <c r="Q59" s="43" t="s">
        <v>55</v>
      </c>
      <c r="R59" s="35" t="s">
        <v>56</v>
      </c>
      <c r="S59" s="32" t="s">
        <v>558</v>
      </c>
      <c r="T59" s="25" t="s">
        <v>51</v>
      </c>
      <c r="U59" s="25" t="s">
        <v>51</v>
      </c>
      <c r="V59" s="25" t="s">
        <v>51</v>
      </c>
      <c r="W59" s="25" t="s">
        <v>51</v>
      </c>
      <c r="X59" s="25" t="s">
        <v>58</v>
      </c>
      <c r="Y59" s="25" t="s">
        <v>58</v>
      </c>
      <c r="Z59" s="25" t="s">
        <v>426</v>
      </c>
      <c r="AA59" s="25" t="s">
        <v>51</v>
      </c>
      <c r="AB59" s="32" t="s">
        <v>559</v>
      </c>
      <c r="AC59" s="28"/>
      <c r="AD59" s="25" t="s">
        <v>560</v>
      </c>
      <c r="AE59" s="44" t="s">
        <v>561</v>
      </c>
      <c r="AF59" s="32" t="s">
        <v>144</v>
      </c>
      <c r="AG59" s="28"/>
      <c r="AH59" s="25" t="s">
        <v>51</v>
      </c>
      <c r="AI59" s="32" t="s">
        <v>562</v>
      </c>
      <c r="AJ59" s="28"/>
      <c r="AK59" s="25" t="s">
        <v>51</v>
      </c>
      <c r="AL59" s="49" t="s">
        <v>563</v>
      </c>
      <c r="AM59" s="28"/>
      <c r="AN59" s="25"/>
      <c r="AO59" s="25" t="s">
        <v>51</v>
      </c>
      <c r="AP59" s="32" t="s">
        <v>564</v>
      </c>
      <c r="AQ59" s="25"/>
      <c r="AR59" s="39" t="s">
        <v>565</v>
      </c>
      <c r="AS59" s="40" t="s">
        <v>566</v>
      </c>
      <c r="AT59" s="48"/>
      <c r="AU59" s="48"/>
      <c r="AV59" s="82"/>
    </row>
    <row r="60">
      <c r="A60" s="24" t="s">
        <v>567</v>
      </c>
      <c r="B60" s="25" t="s">
        <v>568</v>
      </c>
      <c r="C60" s="26" t="s">
        <v>118</v>
      </c>
      <c r="D60" s="27" t="s">
        <v>69</v>
      </c>
      <c r="E60" s="25" t="s">
        <v>51</v>
      </c>
      <c r="F60" s="28"/>
      <c r="G60" s="29">
        <v>43906.0</v>
      </c>
      <c r="H60" s="30">
        <v>58.0</v>
      </c>
      <c r="I60" s="25" t="s">
        <v>53</v>
      </c>
      <c r="J60" s="46"/>
      <c r="K60" s="28"/>
      <c r="L60" s="28"/>
      <c r="M60" s="28"/>
      <c r="N60" s="25" t="s">
        <v>51</v>
      </c>
      <c r="O60" s="42">
        <v>44004.0</v>
      </c>
      <c r="P60" s="70">
        <v>50640.0</v>
      </c>
      <c r="Q60" s="43" t="s">
        <v>55</v>
      </c>
      <c r="R60" s="35" t="s">
        <v>56</v>
      </c>
      <c r="S60" s="32" t="s">
        <v>569</v>
      </c>
      <c r="T60" s="25" t="s">
        <v>51</v>
      </c>
      <c r="U60" s="25" t="s">
        <v>51</v>
      </c>
      <c r="V60" s="25" t="s">
        <v>58</v>
      </c>
      <c r="W60" s="25" t="s">
        <v>51</v>
      </c>
      <c r="X60" s="25" t="s">
        <v>51</v>
      </c>
      <c r="Y60" s="25" t="s">
        <v>51</v>
      </c>
      <c r="Z60" s="32" t="s">
        <v>570</v>
      </c>
      <c r="AA60" s="25" t="s">
        <v>51</v>
      </c>
      <c r="AB60" s="32" t="s">
        <v>571</v>
      </c>
      <c r="AC60" s="25"/>
      <c r="AD60" s="25" t="s">
        <v>51</v>
      </c>
      <c r="AE60" s="44" t="s">
        <v>572</v>
      </c>
      <c r="AF60" s="32" t="s">
        <v>86</v>
      </c>
      <c r="AG60" s="25"/>
      <c r="AH60" s="25" t="s">
        <v>51</v>
      </c>
      <c r="AI60" s="32" t="s">
        <v>573</v>
      </c>
      <c r="AJ60" s="28"/>
      <c r="AK60" s="28"/>
      <c r="AL60" s="28"/>
      <c r="AM60" s="28"/>
      <c r="AN60" s="25"/>
      <c r="AO60" s="25"/>
      <c r="AP60" s="37"/>
      <c r="AQ60" s="32" t="s">
        <v>574</v>
      </c>
      <c r="AR60" s="39" t="s">
        <v>575</v>
      </c>
      <c r="AS60" s="84" t="s">
        <v>576</v>
      </c>
      <c r="AT60" s="85" t="s">
        <v>577</v>
      </c>
      <c r="AU60" s="48"/>
      <c r="AV60" s="83"/>
    </row>
    <row r="61">
      <c r="A61" s="24" t="s">
        <v>578</v>
      </c>
      <c r="B61" s="25" t="s">
        <v>579</v>
      </c>
      <c r="C61" s="26" t="s">
        <v>82</v>
      </c>
      <c r="D61" s="27" t="s">
        <v>108</v>
      </c>
      <c r="E61" s="25" t="s">
        <v>51</v>
      </c>
      <c r="F61" s="29"/>
      <c r="G61" s="29">
        <v>43905.0</v>
      </c>
      <c r="H61" s="30">
        <v>109.0</v>
      </c>
      <c r="I61" s="25" t="s">
        <v>70</v>
      </c>
      <c r="J61" s="41">
        <v>2.0</v>
      </c>
      <c r="K61" s="28"/>
      <c r="L61" s="28"/>
      <c r="M61" s="28"/>
      <c r="N61" s="25" t="s">
        <v>51</v>
      </c>
      <c r="O61" s="42">
        <v>44089.0</v>
      </c>
      <c r="P61" s="32">
        <v>101177.0</v>
      </c>
      <c r="Q61" s="43" t="s">
        <v>55</v>
      </c>
      <c r="R61" s="35" t="s">
        <v>56</v>
      </c>
      <c r="S61" s="32" t="s">
        <v>580</v>
      </c>
      <c r="T61" s="25" t="s">
        <v>51</v>
      </c>
      <c r="U61" s="25" t="s">
        <v>51</v>
      </c>
      <c r="V61" s="25" t="s">
        <v>58</v>
      </c>
      <c r="W61" s="25" t="s">
        <v>51</v>
      </c>
      <c r="X61" s="25" t="s">
        <v>58</v>
      </c>
      <c r="Y61" s="28"/>
      <c r="Z61" s="28"/>
      <c r="AA61" s="28"/>
      <c r="AB61" s="28"/>
      <c r="AC61" s="28"/>
      <c r="AD61" s="25" t="s">
        <v>51</v>
      </c>
      <c r="AE61" s="32" t="s">
        <v>581</v>
      </c>
      <c r="AF61" s="32" t="s">
        <v>86</v>
      </c>
      <c r="AG61" s="25" t="s">
        <v>51</v>
      </c>
      <c r="AH61" s="28"/>
      <c r="AI61" s="28"/>
      <c r="AJ61" s="28"/>
      <c r="AK61" s="25" t="s">
        <v>51</v>
      </c>
      <c r="AL61" s="32" t="s">
        <v>582</v>
      </c>
      <c r="AM61" s="28"/>
      <c r="AN61" s="25"/>
      <c r="AO61" s="25"/>
      <c r="AP61" s="37"/>
      <c r="AQ61" s="32" t="s">
        <v>583</v>
      </c>
      <c r="AR61" s="38" t="s">
        <v>584</v>
      </c>
      <c r="AS61" s="75" t="s">
        <v>585</v>
      </c>
      <c r="AT61" s="51" t="s">
        <v>586</v>
      </c>
      <c r="AU61" s="54"/>
      <c r="AV61" s="82"/>
    </row>
    <row r="62">
      <c r="A62" s="24" t="s">
        <v>587</v>
      </c>
      <c r="B62" s="25" t="s">
        <v>588</v>
      </c>
      <c r="C62" s="26" t="s">
        <v>118</v>
      </c>
      <c r="D62" s="27" t="s">
        <v>108</v>
      </c>
      <c r="E62" s="25" t="s">
        <v>51</v>
      </c>
      <c r="F62" s="28"/>
      <c r="G62" s="29">
        <v>43901.0</v>
      </c>
      <c r="H62" s="30">
        <v>0.0</v>
      </c>
      <c r="I62" s="25" t="s">
        <v>589</v>
      </c>
      <c r="J62" s="31">
        <v>3.0</v>
      </c>
      <c r="K62" s="32"/>
      <c r="L62" s="32"/>
      <c r="M62" s="32" t="s">
        <v>590</v>
      </c>
      <c r="N62" s="32" t="s">
        <v>51</v>
      </c>
      <c r="O62" s="33">
        <v>44292.0</v>
      </c>
      <c r="P62" s="32">
        <v>64431.0</v>
      </c>
      <c r="Q62" s="43" t="s">
        <v>55</v>
      </c>
      <c r="R62" s="35" t="s">
        <v>56</v>
      </c>
      <c r="S62" s="32" t="s">
        <v>591</v>
      </c>
      <c r="T62" s="25" t="s">
        <v>51</v>
      </c>
      <c r="U62" s="25" t="s">
        <v>51</v>
      </c>
      <c r="V62" s="25" t="s">
        <v>58</v>
      </c>
      <c r="W62" s="25" t="s">
        <v>51</v>
      </c>
      <c r="X62" s="25" t="s">
        <v>51</v>
      </c>
      <c r="Y62" s="25" t="s">
        <v>58</v>
      </c>
      <c r="Z62" s="25" t="s">
        <v>592</v>
      </c>
      <c r="AA62" s="25" t="s">
        <v>51</v>
      </c>
      <c r="AB62" s="32" t="s">
        <v>593</v>
      </c>
      <c r="AC62" s="28"/>
      <c r="AD62" s="28"/>
      <c r="AE62" s="36"/>
      <c r="AF62" s="36"/>
      <c r="AG62" s="28"/>
      <c r="AH62" s="25" t="s">
        <v>51</v>
      </c>
      <c r="AI62" s="59" t="s">
        <v>594</v>
      </c>
      <c r="AJ62" s="28"/>
      <c r="AK62" s="28"/>
      <c r="AL62" s="28"/>
      <c r="AM62" s="28"/>
      <c r="AN62" s="25"/>
      <c r="AO62" s="25" t="s">
        <v>51</v>
      </c>
      <c r="AP62" s="32" t="s">
        <v>595</v>
      </c>
      <c r="AQ62" s="25" t="s">
        <v>596</v>
      </c>
      <c r="AR62" s="39" t="s">
        <v>597</v>
      </c>
      <c r="AS62" s="45" t="s">
        <v>598</v>
      </c>
      <c r="AT62" s="51" t="s">
        <v>599</v>
      </c>
      <c r="AU62" s="50" t="s">
        <v>600</v>
      </c>
      <c r="AV62" s="83" t="s">
        <v>601</v>
      </c>
    </row>
    <row r="63">
      <c r="A63" s="24" t="s">
        <v>602</v>
      </c>
      <c r="B63" s="25" t="s">
        <v>603</v>
      </c>
      <c r="C63" s="26" t="s">
        <v>107</v>
      </c>
      <c r="D63" s="27" t="s">
        <v>69</v>
      </c>
      <c r="E63" s="25" t="s">
        <v>51</v>
      </c>
      <c r="F63" s="86"/>
      <c r="G63" s="29">
        <v>43908.0</v>
      </c>
      <c r="H63" s="30">
        <v>3.0</v>
      </c>
      <c r="I63" s="25" t="s">
        <v>53</v>
      </c>
      <c r="J63" s="46"/>
      <c r="K63" s="28"/>
      <c r="L63" s="28"/>
      <c r="M63" s="25" t="s">
        <v>604</v>
      </c>
      <c r="N63" s="25" t="s">
        <v>51</v>
      </c>
      <c r="O63" s="42">
        <v>44075.0</v>
      </c>
      <c r="P63" s="30">
        <v>4941.0</v>
      </c>
      <c r="Q63" s="43" t="s">
        <v>55</v>
      </c>
      <c r="R63" s="35" t="s">
        <v>56</v>
      </c>
      <c r="S63" s="32" t="s">
        <v>605</v>
      </c>
      <c r="T63" s="25" t="s">
        <v>51</v>
      </c>
      <c r="U63" s="25" t="s">
        <v>51</v>
      </c>
      <c r="V63" s="25" t="s">
        <v>58</v>
      </c>
      <c r="W63" s="25" t="s">
        <v>51</v>
      </c>
      <c r="X63" s="25" t="s">
        <v>58</v>
      </c>
      <c r="Y63" s="28"/>
      <c r="Z63" s="28"/>
      <c r="AA63" s="28"/>
      <c r="AB63" s="28"/>
      <c r="AC63" s="28"/>
      <c r="AD63" s="28"/>
      <c r="AE63" s="36"/>
      <c r="AF63" s="36"/>
      <c r="AG63" s="28"/>
      <c r="AH63" s="28"/>
      <c r="AI63" s="28"/>
      <c r="AJ63" s="28"/>
      <c r="AK63" s="28"/>
      <c r="AL63" s="28"/>
      <c r="AM63" s="28"/>
      <c r="AN63" s="25"/>
      <c r="AO63" s="25"/>
      <c r="AP63" s="37"/>
      <c r="AQ63" s="25"/>
      <c r="AR63" s="38" t="s">
        <v>606</v>
      </c>
      <c r="AS63" s="87" t="s">
        <v>607</v>
      </c>
      <c r="AT63" s="66" t="s">
        <v>608</v>
      </c>
      <c r="AU63" s="48"/>
      <c r="AV63" s="82"/>
    </row>
    <row r="64">
      <c r="A64" s="24" t="s">
        <v>609</v>
      </c>
      <c r="B64" s="25" t="s">
        <v>610</v>
      </c>
      <c r="C64" s="26" t="s">
        <v>107</v>
      </c>
      <c r="D64" s="27" t="s">
        <v>50</v>
      </c>
      <c r="E64" s="25" t="s">
        <v>51</v>
      </c>
      <c r="F64" s="86"/>
      <c r="G64" s="29">
        <v>43917.0</v>
      </c>
      <c r="H64" s="30">
        <v>12.0</v>
      </c>
      <c r="I64" s="25" t="s">
        <v>53</v>
      </c>
      <c r="J64" s="46"/>
      <c r="K64" s="28"/>
      <c r="L64" s="28"/>
      <c r="M64" s="25" t="s">
        <v>611</v>
      </c>
      <c r="N64" s="25" t="s">
        <v>51</v>
      </c>
      <c r="O64" s="42">
        <v>44018.0</v>
      </c>
      <c r="P64" s="25">
        <v>215.0</v>
      </c>
      <c r="Q64" s="43" t="s">
        <v>55</v>
      </c>
      <c r="R64" s="35" t="s">
        <v>56</v>
      </c>
      <c r="S64" s="28"/>
      <c r="T64" s="25" t="s">
        <v>103</v>
      </c>
      <c r="U64" s="28"/>
      <c r="V64" s="28"/>
      <c r="W64" s="28"/>
      <c r="X64" s="28"/>
      <c r="Y64" s="28"/>
      <c r="Z64" s="28"/>
      <c r="AA64" s="28"/>
      <c r="AB64" s="28"/>
      <c r="AC64" s="28"/>
      <c r="AD64" s="28"/>
      <c r="AE64" s="36"/>
      <c r="AF64" s="36"/>
      <c r="AG64" s="28"/>
      <c r="AH64" s="28"/>
      <c r="AI64" s="28"/>
      <c r="AJ64" s="28"/>
      <c r="AK64" s="28"/>
      <c r="AL64" s="28"/>
      <c r="AM64" s="28"/>
      <c r="AN64" s="28"/>
      <c r="AO64" s="28"/>
      <c r="AP64" s="28"/>
      <c r="AQ64" s="28"/>
      <c r="AR64" s="68" t="s">
        <v>612</v>
      </c>
      <c r="AS64" s="48"/>
      <c r="AT64" s="48"/>
      <c r="AU64" s="48"/>
      <c r="AV64" s="83" t="s">
        <v>613</v>
      </c>
    </row>
    <row r="65">
      <c r="A65" s="24" t="s">
        <v>614</v>
      </c>
      <c r="B65" s="25" t="s">
        <v>615</v>
      </c>
      <c r="C65" s="26" t="s">
        <v>68</v>
      </c>
      <c r="D65" s="27" t="s">
        <v>102</v>
      </c>
      <c r="E65" s="25" t="s">
        <v>51</v>
      </c>
      <c r="F65" s="29"/>
      <c r="G65" s="29">
        <v>43902.0</v>
      </c>
      <c r="H65" s="30">
        <v>27.0</v>
      </c>
      <c r="I65" s="25" t="s">
        <v>53</v>
      </c>
      <c r="J65" s="41"/>
      <c r="K65" s="25"/>
      <c r="L65" s="25"/>
      <c r="M65" s="25" t="s">
        <v>616</v>
      </c>
      <c r="N65" s="25" t="s">
        <v>51</v>
      </c>
      <c r="O65" s="42">
        <v>43966.0</v>
      </c>
      <c r="P65" s="70">
        <v>1766.0</v>
      </c>
      <c r="Q65" s="43" t="s">
        <v>55</v>
      </c>
      <c r="R65" s="35" t="s">
        <v>56</v>
      </c>
      <c r="S65" s="32" t="s">
        <v>617</v>
      </c>
      <c r="T65" s="25" t="s">
        <v>51</v>
      </c>
      <c r="U65" s="25" t="s">
        <v>51</v>
      </c>
      <c r="V65" s="25" t="s">
        <v>58</v>
      </c>
      <c r="W65" s="25" t="s">
        <v>58</v>
      </c>
      <c r="X65" s="25" t="s">
        <v>58</v>
      </c>
      <c r="Y65" s="25" t="s">
        <v>51</v>
      </c>
      <c r="Z65" s="32" t="s">
        <v>618</v>
      </c>
      <c r="AA65" s="25" t="s">
        <v>51</v>
      </c>
      <c r="AB65" s="32" t="s">
        <v>619</v>
      </c>
      <c r="AC65" s="28"/>
      <c r="AD65" s="25" t="s">
        <v>51</v>
      </c>
      <c r="AE65" s="32" t="s">
        <v>620</v>
      </c>
      <c r="AF65" s="32" t="s">
        <v>86</v>
      </c>
      <c r="AG65" s="25" t="s">
        <v>58</v>
      </c>
      <c r="AH65" s="28"/>
      <c r="AI65" s="28"/>
      <c r="AJ65" s="28"/>
      <c r="AK65" s="28"/>
      <c r="AL65" s="28"/>
      <c r="AM65" s="28"/>
      <c r="AN65" s="25"/>
      <c r="AO65" s="25"/>
      <c r="AP65" s="37"/>
      <c r="AQ65" s="32" t="s">
        <v>621</v>
      </c>
      <c r="AR65" s="39" t="s">
        <v>622</v>
      </c>
      <c r="AS65" s="48"/>
      <c r="AT65" s="48"/>
      <c r="AU65" s="48"/>
      <c r="AV65" s="82"/>
    </row>
    <row r="66">
      <c r="A66" s="24" t="s">
        <v>623</v>
      </c>
      <c r="B66" s="25" t="s">
        <v>624</v>
      </c>
      <c r="C66" s="26" t="s">
        <v>107</v>
      </c>
      <c r="D66" s="27" t="s">
        <v>108</v>
      </c>
      <c r="E66" s="25" t="s">
        <v>51</v>
      </c>
      <c r="F66" s="86"/>
      <c r="G66" s="29">
        <v>43914.0</v>
      </c>
      <c r="H66" s="30">
        <v>4.0</v>
      </c>
      <c r="I66" s="25" t="s">
        <v>625</v>
      </c>
      <c r="J66" s="41">
        <v>3.0</v>
      </c>
      <c r="K66" s="25" t="s">
        <v>51</v>
      </c>
      <c r="L66" s="25" t="s">
        <v>626</v>
      </c>
      <c r="M66" s="25" t="s">
        <v>627</v>
      </c>
      <c r="N66" s="25" t="s">
        <v>51</v>
      </c>
      <c r="O66" s="42">
        <v>44018.0</v>
      </c>
      <c r="P66" s="30">
        <v>1011.0</v>
      </c>
      <c r="Q66" s="43" t="s">
        <v>55</v>
      </c>
      <c r="R66" s="35" t="s">
        <v>56</v>
      </c>
      <c r="S66" s="25" t="s">
        <v>628</v>
      </c>
      <c r="T66" s="25" t="s">
        <v>103</v>
      </c>
      <c r="U66" s="25" t="s">
        <v>58</v>
      </c>
      <c r="V66" s="25" t="s">
        <v>58</v>
      </c>
      <c r="W66" s="25" t="s">
        <v>58</v>
      </c>
      <c r="X66" s="25" t="s">
        <v>58</v>
      </c>
      <c r="Y66" s="28"/>
      <c r="Z66" s="28"/>
      <c r="AA66" s="28"/>
      <c r="AB66" s="28"/>
      <c r="AC66" s="28"/>
      <c r="AD66" s="25" t="s">
        <v>58</v>
      </c>
      <c r="AE66" s="44" t="s">
        <v>629</v>
      </c>
      <c r="AF66" s="32" t="s">
        <v>61</v>
      </c>
      <c r="AG66" s="28"/>
      <c r="AH66" s="28"/>
      <c r="AI66" s="28"/>
      <c r="AJ66" s="28"/>
      <c r="AK66" s="28"/>
      <c r="AL66" s="28"/>
      <c r="AM66" s="28"/>
      <c r="AN66" s="28"/>
      <c r="AO66" s="28"/>
      <c r="AP66" s="28"/>
      <c r="AQ66" s="28"/>
      <c r="AR66" s="38" t="s">
        <v>630</v>
      </c>
      <c r="AS66" s="38" t="s">
        <v>631</v>
      </c>
      <c r="AT66" s="38" t="s">
        <v>632</v>
      </c>
      <c r="AU66" s="39"/>
      <c r="AV66" s="83" t="s">
        <v>633</v>
      </c>
    </row>
    <row r="67">
      <c r="A67" s="24" t="s">
        <v>634</v>
      </c>
      <c r="B67" s="25" t="s">
        <v>635</v>
      </c>
      <c r="C67" s="26" t="s">
        <v>107</v>
      </c>
      <c r="D67" s="27" t="s">
        <v>50</v>
      </c>
      <c r="E67" s="25" t="s">
        <v>51</v>
      </c>
      <c r="F67" s="29"/>
      <c r="G67" s="29">
        <v>43906.0</v>
      </c>
      <c r="H67" s="30">
        <v>5.0</v>
      </c>
      <c r="I67" s="29">
        <v>43920.0</v>
      </c>
      <c r="J67" s="41">
        <v>2.0</v>
      </c>
      <c r="K67" s="32" t="s">
        <v>51</v>
      </c>
      <c r="L67" s="29">
        <v>43936.0</v>
      </c>
      <c r="M67" s="32" t="s">
        <v>636</v>
      </c>
      <c r="N67" s="32" t="s">
        <v>51</v>
      </c>
      <c r="O67" s="33">
        <v>44124.0</v>
      </c>
      <c r="P67" s="32">
        <v>90490.0</v>
      </c>
      <c r="Q67" s="43" t="s">
        <v>55</v>
      </c>
      <c r="R67" s="35" t="s">
        <v>56</v>
      </c>
      <c r="S67" s="32" t="s">
        <v>637</v>
      </c>
      <c r="T67" s="25" t="s">
        <v>51</v>
      </c>
      <c r="U67" s="25" t="s">
        <v>51</v>
      </c>
      <c r="V67" s="25" t="s">
        <v>51</v>
      </c>
      <c r="W67" s="25" t="s">
        <v>51</v>
      </c>
      <c r="X67" s="25" t="s">
        <v>51</v>
      </c>
      <c r="Y67" s="25" t="s">
        <v>58</v>
      </c>
      <c r="Z67" s="32" t="s">
        <v>638</v>
      </c>
      <c r="AA67" s="25" t="s">
        <v>58</v>
      </c>
      <c r="AB67" s="28"/>
      <c r="AC67" s="28"/>
      <c r="AD67" s="25" t="s">
        <v>51</v>
      </c>
      <c r="AE67" s="44" t="s">
        <v>639</v>
      </c>
      <c r="AF67" s="32" t="s">
        <v>86</v>
      </c>
      <c r="AG67" s="25" t="s">
        <v>51</v>
      </c>
      <c r="AH67" s="28"/>
      <c r="AI67" s="28"/>
      <c r="AJ67" s="28"/>
      <c r="AK67" s="25"/>
      <c r="AL67" s="28"/>
      <c r="AM67" s="28"/>
      <c r="AN67" s="25"/>
      <c r="AO67" s="25"/>
      <c r="AP67" s="37"/>
      <c r="AQ67" s="25"/>
      <c r="AR67" s="38" t="s">
        <v>640</v>
      </c>
      <c r="AS67" s="38" t="s">
        <v>641</v>
      </c>
      <c r="AT67" s="38" t="s">
        <v>642</v>
      </c>
      <c r="AU67" s="39"/>
      <c r="AV67" s="32"/>
    </row>
    <row r="68">
      <c r="A68" s="24" t="s">
        <v>643</v>
      </c>
      <c r="B68" s="25" t="s">
        <v>644</v>
      </c>
      <c r="C68" s="26" t="s">
        <v>68</v>
      </c>
      <c r="D68" s="27" t="s">
        <v>102</v>
      </c>
      <c r="E68" s="25" t="s">
        <v>51</v>
      </c>
      <c r="F68" s="29"/>
      <c r="G68" s="29">
        <v>43902.0</v>
      </c>
      <c r="H68" s="30">
        <v>7.0</v>
      </c>
      <c r="I68" s="28"/>
      <c r="J68" s="46"/>
      <c r="K68" s="28"/>
      <c r="L68" s="28"/>
      <c r="M68" s="28"/>
      <c r="N68" s="25" t="s">
        <v>51</v>
      </c>
      <c r="O68" s="42">
        <v>43941.0</v>
      </c>
      <c r="P68" s="25">
        <v>184.0</v>
      </c>
      <c r="Q68" s="43" t="s">
        <v>55</v>
      </c>
      <c r="R68" s="35" t="s">
        <v>56</v>
      </c>
      <c r="S68" s="28"/>
      <c r="T68" s="25" t="s">
        <v>103</v>
      </c>
      <c r="U68" s="28"/>
      <c r="V68" s="28"/>
      <c r="W68" s="28"/>
      <c r="X68" s="28"/>
      <c r="Y68" s="28"/>
      <c r="Z68" s="28"/>
      <c r="AA68" s="28"/>
      <c r="AB68" s="28"/>
      <c r="AC68" s="28"/>
      <c r="AD68" s="25" t="s">
        <v>51</v>
      </c>
      <c r="AE68" s="44" t="s">
        <v>645</v>
      </c>
      <c r="AF68" s="32" t="s">
        <v>86</v>
      </c>
      <c r="AG68" s="28"/>
      <c r="AH68" s="28"/>
      <c r="AI68" s="28"/>
      <c r="AJ68" s="28"/>
      <c r="AK68" s="28"/>
      <c r="AL68" s="28"/>
      <c r="AM68" s="28"/>
      <c r="AN68" s="28"/>
      <c r="AO68" s="28"/>
      <c r="AP68" s="28"/>
      <c r="AQ68" s="28"/>
      <c r="AR68" s="48"/>
      <c r="AS68" s="48"/>
      <c r="AT68" s="48"/>
      <c r="AU68" s="48"/>
      <c r="AV68" s="28"/>
    </row>
    <row r="69">
      <c r="A69" s="24" t="s">
        <v>646</v>
      </c>
      <c r="B69" s="25" t="s">
        <v>647</v>
      </c>
      <c r="C69" s="26" t="s">
        <v>93</v>
      </c>
      <c r="D69" s="27" t="s">
        <v>69</v>
      </c>
      <c r="E69" s="25" t="s">
        <v>51</v>
      </c>
      <c r="F69" s="29"/>
      <c r="G69" s="29">
        <v>43909.0</v>
      </c>
      <c r="H69" s="30">
        <v>1.0</v>
      </c>
      <c r="I69" s="25" t="s">
        <v>53</v>
      </c>
      <c r="J69" s="31"/>
      <c r="K69" s="32"/>
      <c r="L69" s="32"/>
      <c r="M69" s="32" t="s">
        <v>648</v>
      </c>
      <c r="N69" s="32" t="s">
        <v>51</v>
      </c>
      <c r="O69" s="33">
        <v>44012.0</v>
      </c>
      <c r="P69" s="25">
        <v>18.0</v>
      </c>
      <c r="Q69" s="43" t="s">
        <v>55</v>
      </c>
      <c r="R69" s="35" t="s">
        <v>56</v>
      </c>
      <c r="S69" s="25" t="s">
        <v>649</v>
      </c>
      <c r="T69" s="25" t="s">
        <v>51</v>
      </c>
      <c r="U69" s="25" t="s">
        <v>51</v>
      </c>
      <c r="V69" s="25" t="s">
        <v>51</v>
      </c>
      <c r="W69" s="25" t="s">
        <v>58</v>
      </c>
      <c r="X69" s="25" t="s">
        <v>58</v>
      </c>
      <c r="Y69" s="28"/>
      <c r="Z69" s="28"/>
      <c r="AA69" s="28"/>
      <c r="AB69" s="28"/>
      <c r="AC69" s="28"/>
      <c r="AD69" s="25" t="s">
        <v>51</v>
      </c>
      <c r="AE69" s="44" t="s">
        <v>650</v>
      </c>
      <c r="AF69" s="32" t="s">
        <v>86</v>
      </c>
      <c r="AG69" s="28"/>
      <c r="AH69" s="28"/>
      <c r="AI69" s="28"/>
      <c r="AJ69" s="28"/>
      <c r="AK69" s="28"/>
      <c r="AL69" s="28"/>
      <c r="AM69" s="28"/>
      <c r="AN69" s="25"/>
      <c r="AO69" s="25"/>
      <c r="AP69" s="37"/>
      <c r="AQ69" s="25"/>
      <c r="AR69" s="38" t="s">
        <v>651</v>
      </c>
      <c r="AS69" s="48"/>
      <c r="AT69" s="48"/>
      <c r="AU69" s="67" t="s">
        <v>652</v>
      </c>
      <c r="AV69" s="25"/>
    </row>
    <row r="70">
      <c r="A70" s="24" t="s">
        <v>653</v>
      </c>
      <c r="B70" s="25" t="s">
        <v>654</v>
      </c>
      <c r="C70" s="26" t="s">
        <v>68</v>
      </c>
      <c r="D70" s="27" t="s">
        <v>102</v>
      </c>
      <c r="E70" s="25" t="s">
        <v>51</v>
      </c>
      <c r="F70" s="29"/>
      <c r="G70" s="29">
        <v>43907.0</v>
      </c>
      <c r="H70" s="30">
        <v>272.0</v>
      </c>
      <c r="I70" s="29">
        <v>43934.0</v>
      </c>
      <c r="J70" s="46">
        <f>(I70-G70)/7</f>
        <v>3.857142857</v>
      </c>
      <c r="K70" s="32"/>
      <c r="L70" s="32"/>
      <c r="M70" s="32" t="s">
        <v>655</v>
      </c>
      <c r="N70" s="32" t="s">
        <v>51</v>
      </c>
      <c r="O70" s="33">
        <v>43965.0</v>
      </c>
      <c r="P70" s="70">
        <v>6145.0</v>
      </c>
      <c r="Q70" s="43" t="s">
        <v>55</v>
      </c>
      <c r="R70" s="35" t="s">
        <v>56</v>
      </c>
      <c r="S70" s="32" t="s">
        <v>656</v>
      </c>
      <c r="T70" s="32" t="s">
        <v>51</v>
      </c>
      <c r="U70" s="32" t="s">
        <v>51</v>
      </c>
      <c r="V70" s="32" t="s">
        <v>58</v>
      </c>
      <c r="W70" s="32" t="s">
        <v>58</v>
      </c>
      <c r="X70" s="25" t="s">
        <v>58</v>
      </c>
      <c r="Y70" s="25"/>
      <c r="Z70" s="25"/>
      <c r="AA70" s="25"/>
      <c r="AB70" s="25"/>
      <c r="AC70" s="25"/>
      <c r="AD70" s="25" t="s">
        <v>51</v>
      </c>
      <c r="AE70" s="32" t="s">
        <v>657</v>
      </c>
      <c r="AF70" s="32" t="s">
        <v>75</v>
      </c>
      <c r="AG70" s="25" t="s">
        <v>51</v>
      </c>
      <c r="AH70" s="25" t="s">
        <v>51</v>
      </c>
      <c r="AI70" s="28"/>
      <c r="AJ70" s="28"/>
      <c r="AK70" s="28"/>
      <c r="AL70" s="28"/>
      <c r="AM70" s="28"/>
      <c r="AN70" s="25"/>
      <c r="AO70" s="25"/>
      <c r="AP70" s="37"/>
      <c r="AQ70" s="25" t="s">
        <v>658</v>
      </c>
      <c r="AR70" s="39" t="s">
        <v>659</v>
      </c>
      <c r="AS70" s="68" t="s">
        <v>660</v>
      </c>
      <c r="AT70" s="48"/>
      <c r="AU70" s="48"/>
      <c r="AV70" s="32"/>
    </row>
    <row r="71">
      <c r="A71" s="24" t="s">
        <v>661</v>
      </c>
      <c r="B71" s="25" t="s">
        <v>662</v>
      </c>
      <c r="C71" s="26" t="s">
        <v>68</v>
      </c>
      <c r="D71" s="27" t="s">
        <v>102</v>
      </c>
      <c r="E71" s="25" t="s">
        <v>51</v>
      </c>
      <c r="F71" s="29"/>
      <c r="G71" s="29">
        <v>43906.0</v>
      </c>
      <c r="H71" s="30">
        <v>2876.0</v>
      </c>
      <c r="I71" s="25" t="s">
        <v>53</v>
      </c>
      <c r="J71" s="31"/>
      <c r="K71" s="32"/>
      <c r="L71" s="32"/>
      <c r="M71" s="32" t="s">
        <v>663</v>
      </c>
      <c r="N71" s="32" t="s">
        <v>51</v>
      </c>
      <c r="O71" s="33">
        <v>43962.0</v>
      </c>
      <c r="P71" s="70">
        <v>139519.0</v>
      </c>
      <c r="Q71" s="43" t="s">
        <v>55</v>
      </c>
      <c r="R71" s="88" t="s">
        <v>664</v>
      </c>
      <c r="S71" s="32" t="s">
        <v>665</v>
      </c>
      <c r="T71" s="25" t="s">
        <v>51</v>
      </c>
      <c r="U71" s="25" t="s">
        <v>51</v>
      </c>
      <c r="V71" s="25" t="s">
        <v>51</v>
      </c>
      <c r="W71" s="25" t="s">
        <v>51</v>
      </c>
      <c r="X71" s="25" t="s">
        <v>58</v>
      </c>
      <c r="Y71" s="25" t="s">
        <v>58</v>
      </c>
      <c r="Z71" s="32" t="s">
        <v>666</v>
      </c>
      <c r="AA71" s="25" t="s">
        <v>51</v>
      </c>
      <c r="AB71" s="32" t="s">
        <v>667</v>
      </c>
      <c r="AC71" s="25" t="s">
        <v>60</v>
      </c>
      <c r="AD71" s="25" t="s">
        <v>51</v>
      </c>
      <c r="AE71" s="32" t="s">
        <v>668</v>
      </c>
      <c r="AF71" s="32" t="s">
        <v>215</v>
      </c>
      <c r="AG71" s="25" t="s">
        <v>58</v>
      </c>
      <c r="AH71" s="32"/>
      <c r="AI71" s="32"/>
      <c r="AJ71" s="32" t="s">
        <v>669</v>
      </c>
      <c r="AK71" s="28"/>
      <c r="AL71" s="28"/>
      <c r="AM71" s="28"/>
      <c r="AN71" s="25"/>
      <c r="AO71" s="25"/>
      <c r="AP71" s="37"/>
      <c r="AQ71" s="32" t="s">
        <v>670</v>
      </c>
      <c r="AR71" s="39" t="s">
        <v>671</v>
      </c>
      <c r="AS71" s="64" t="s">
        <v>672</v>
      </c>
      <c r="AT71" s="48"/>
      <c r="AU71" s="38" t="s">
        <v>673</v>
      </c>
      <c r="AV71" s="50" t="s">
        <v>674</v>
      </c>
    </row>
    <row r="72">
      <c r="A72" s="24" t="s">
        <v>675</v>
      </c>
      <c r="B72" s="25" t="s">
        <v>676</v>
      </c>
      <c r="C72" s="26" t="s">
        <v>93</v>
      </c>
      <c r="D72" s="27" t="s">
        <v>102</v>
      </c>
      <c r="E72" s="25" t="s">
        <v>51</v>
      </c>
      <c r="F72" s="29"/>
      <c r="G72" s="29">
        <v>43909.0</v>
      </c>
      <c r="H72" s="30">
        <v>6.0</v>
      </c>
      <c r="I72" s="25" t="s">
        <v>53</v>
      </c>
      <c r="J72" s="46"/>
      <c r="K72" s="28"/>
      <c r="L72" s="28"/>
      <c r="M72" s="28"/>
      <c r="N72" s="25" t="s">
        <v>51</v>
      </c>
      <c r="O72" s="42">
        <v>44081.0</v>
      </c>
      <c r="P72" s="25">
        <v>738.0</v>
      </c>
      <c r="Q72" s="43" t="s">
        <v>55</v>
      </c>
      <c r="R72" s="35" t="s">
        <v>56</v>
      </c>
      <c r="S72" s="28"/>
      <c r="T72" s="25" t="s">
        <v>103</v>
      </c>
      <c r="U72" s="28"/>
      <c r="V72" s="28"/>
      <c r="W72" s="28"/>
      <c r="X72" s="28"/>
      <c r="Y72" s="28"/>
      <c r="Z72" s="28"/>
      <c r="AA72" s="28"/>
      <c r="AB72" s="28"/>
      <c r="AC72" s="28"/>
      <c r="AD72" s="28"/>
      <c r="AE72" s="36"/>
      <c r="AF72" s="36"/>
      <c r="AG72" s="28"/>
      <c r="AH72" s="28"/>
      <c r="AI72" s="28"/>
      <c r="AJ72" s="28"/>
      <c r="AK72" s="28"/>
      <c r="AL72" s="28"/>
      <c r="AM72" s="28"/>
      <c r="AN72" s="25"/>
      <c r="AO72" s="25"/>
      <c r="AP72" s="37"/>
      <c r="AQ72" s="25"/>
      <c r="AR72" s="38" t="s">
        <v>677</v>
      </c>
      <c r="AS72" s="48"/>
      <c r="AT72" s="48"/>
      <c r="AU72" s="48"/>
      <c r="AV72" s="28"/>
    </row>
    <row r="73">
      <c r="A73" s="24" t="s">
        <v>678</v>
      </c>
      <c r="B73" s="25" t="s">
        <v>679</v>
      </c>
      <c r="C73" s="26" t="s">
        <v>107</v>
      </c>
      <c r="D73" s="27" t="s">
        <v>69</v>
      </c>
      <c r="E73" s="25" t="s">
        <v>51</v>
      </c>
      <c r="F73" s="29"/>
      <c r="G73" s="29">
        <v>43904.0</v>
      </c>
      <c r="H73" s="30">
        <v>1.0</v>
      </c>
      <c r="I73" s="29">
        <v>43920.0</v>
      </c>
      <c r="J73" s="46">
        <f>(I73-G73)/7</f>
        <v>2.285714286</v>
      </c>
      <c r="K73" s="25" t="s">
        <v>51</v>
      </c>
      <c r="L73" s="25" t="s">
        <v>53</v>
      </c>
      <c r="M73" s="25" t="s">
        <v>680</v>
      </c>
      <c r="N73" s="25" t="s">
        <v>51</v>
      </c>
      <c r="O73" s="42">
        <v>44144.0</v>
      </c>
      <c r="P73" s="25">
        <v>9022.0</v>
      </c>
      <c r="Q73" s="43" t="s">
        <v>55</v>
      </c>
      <c r="R73" s="35" t="s">
        <v>56</v>
      </c>
      <c r="S73" s="25" t="s">
        <v>681</v>
      </c>
      <c r="T73" s="25" t="s">
        <v>51</v>
      </c>
      <c r="U73" s="25" t="s">
        <v>51</v>
      </c>
      <c r="V73" s="25" t="s">
        <v>58</v>
      </c>
      <c r="W73" s="25" t="s">
        <v>51</v>
      </c>
      <c r="X73" s="25" t="s">
        <v>58</v>
      </c>
      <c r="Y73" s="28"/>
      <c r="Z73" s="28"/>
      <c r="AA73" s="28"/>
      <c r="AB73" s="28"/>
      <c r="AC73" s="28"/>
      <c r="AD73" s="28"/>
      <c r="AE73" s="36"/>
      <c r="AF73" s="36"/>
      <c r="AG73" s="28"/>
      <c r="AH73" s="28"/>
      <c r="AI73" s="28"/>
      <c r="AJ73" s="28"/>
      <c r="AK73" s="28"/>
      <c r="AL73" s="28"/>
      <c r="AM73" s="28"/>
      <c r="AN73" s="25"/>
      <c r="AO73" s="25"/>
      <c r="AP73" s="37"/>
      <c r="AQ73" s="25"/>
      <c r="AR73" s="39" t="s">
        <v>682</v>
      </c>
      <c r="AS73" s="67" t="s">
        <v>683</v>
      </c>
      <c r="AT73" s="48"/>
      <c r="AU73" s="48"/>
      <c r="AV73" s="25"/>
    </row>
    <row r="74">
      <c r="A74" s="24" t="s">
        <v>684</v>
      </c>
      <c r="B74" s="25" t="s">
        <v>685</v>
      </c>
      <c r="C74" s="26" t="s">
        <v>107</v>
      </c>
      <c r="D74" s="27" t="s">
        <v>50</v>
      </c>
      <c r="E74" s="25" t="s">
        <v>51</v>
      </c>
      <c r="F74" s="29"/>
      <c r="G74" s="29">
        <v>43908.0</v>
      </c>
      <c r="H74" s="30">
        <v>1.0</v>
      </c>
      <c r="I74" s="25" t="s">
        <v>686</v>
      </c>
      <c r="J74" s="41">
        <v>3.0</v>
      </c>
      <c r="K74" s="25" t="s">
        <v>51</v>
      </c>
      <c r="L74" s="28"/>
      <c r="M74" s="28"/>
      <c r="N74" s="25" t="s">
        <v>51</v>
      </c>
      <c r="O74" s="42">
        <v>44118.0</v>
      </c>
      <c r="P74" s="32">
        <v>3636.0</v>
      </c>
      <c r="Q74" s="43" t="s">
        <v>55</v>
      </c>
      <c r="R74" s="35" t="s">
        <v>56</v>
      </c>
      <c r="S74" s="32" t="s">
        <v>687</v>
      </c>
      <c r="T74" s="25" t="s">
        <v>51</v>
      </c>
      <c r="U74" s="25" t="s">
        <v>51</v>
      </c>
      <c r="V74" s="25" t="s">
        <v>51</v>
      </c>
      <c r="W74" s="25" t="s">
        <v>51</v>
      </c>
      <c r="X74" s="89" t="s">
        <v>58</v>
      </c>
      <c r="Y74" s="89"/>
      <c r="Z74" s="89"/>
      <c r="AA74" s="89"/>
      <c r="AB74" s="89"/>
      <c r="AC74" s="89"/>
      <c r="AD74" s="89" t="s">
        <v>51</v>
      </c>
      <c r="AE74" s="44" t="s">
        <v>688</v>
      </c>
      <c r="AF74" s="59" t="s">
        <v>75</v>
      </c>
      <c r="AG74" s="89" t="s">
        <v>58</v>
      </c>
      <c r="AH74" s="28"/>
      <c r="AI74" s="28"/>
      <c r="AJ74" s="28"/>
      <c r="AK74" s="28"/>
      <c r="AL74" s="28"/>
      <c r="AM74" s="28"/>
      <c r="AN74" s="25"/>
      <c r="AO74" s="25"/>
      <c r="AP74" s="37"/>
      <c r="AQ74" s="25"/>
      <c r="AR74" s="39" t="s">
        <v>689</v>
      </c>
      <c r="AS74" s="52" t="s">
        <v>690</v>
      </c>
      <c r="AT74" s="68" t="s">
        <v>691</v>
      </c>
      <c r="AU74" s="48"/>
      <c r="AV74" s="32"/>
    </row>
    <row r="75">
      <c r="A75" s="24" t="s">
        <v>692</v>
      </c>
      <c r="B75" s="25" t="s">
        <v>693</v>
      </c>
      <c r="C75" s="26" t="s">
        <v>68</v>
      </c>
      <c r="D75" s="27" t="s">
        <v>69</v>
      </c>
      <c r="E75" s="25" t="s">
        <v>51</v>
      </c>
      <c r="F75" s="29"/>
      <c r="G75" s="29">
        <v>43901.0</v>
      </c>
      <c r="H75" s="30">
        <v>23.0</v>
      </c>
      <c r="I75" s="29">
        <v>43922.0</v>
      </c>
      <c r="J75" s="46">
        <f t="shared" ref="J75:J76" si="6">(I75-G75)/7</f>
        <v>3</v>
      </c>
      <c r="K75" s="32"/>
      <c r="L75" s="32"/>
      <c r="M75" s="32" t="s">
        <v>694</v>
      </c>
      <c r="N75" s="32" t="s">
        <v>51</v>
      </c>
      <c r="O75" s="33">
        <v>44089.0</v>
      </c>
      <c r="P75" s="32">
        <v>2562.0</v>
      </c>
      <c r="Q75" s="43" t="s">
        <v>55</v>
      </c>
      <c r="R75" s="35" t="s">
        <v>56</v>
      </c>
      <c r="S75" s="32" t="s">
        <v>695</v>
      </c>
      <c r="T75" s="25" t="s">
        <v>51</v>
      </c>
      <c r="U75" s="25" t="s">
        <v>51</v>
      </c>
      <c r="V75" s="25" t="s">
        <v>58</v>
      </c>
      <c r="W75" s="25" t="s">
        <v>51</v>
      </c>
      <c r="X75" s="25" t="s">
        <v>58</v>
      </c>
      <c r="Y75" s="25" t="s">
        <v>51</v>
      </c>
      <c r="Z75" s="32" t="s">
        <v>696</v>
      </c>
      <c r="AA75" s="25" t="s">
        <v>51</v>
      </c>
      <c r="AB75" s="32" t="s">
        <v>697</v>
      </c>
      <c r="AC75" s="28"/>
      <c r="AD75" s="28"/>
      <c r="AE75" s="36"/>
      <c r="AF75" s="36"/>
      <c r="AG75" s="28"/>
      <c r="AH75" s="25" t="s">
        <v>51</v>
      </c>
      <c r="AI75" s="32" t="s">
        <v>698</v>
      </c>
      <c r="AJ75" s="28"/>
      <c r="AK75" s="28"/>
      <c r="AL75" s="28"/>
      <c r="AM75" s="28"/>
      <c r="AN75" s="25"/>
      <c r="AO75" s="25"/>
      <c r="AP75" s="37"/>
      <c r="AQ75" s="25"/>
      <c r="AR75" s="38" t="s">
        <v>699</v>
      </c>
      <c r="AS75" s="40" t="s">
        <v>700</v>
      </c>
      <c r="AT75" s="51" t="s">
        <v>701</v>
      </c>
      <c r="AU75" s="54"/>
      <c r="AV75" s="32"/>
    </row>
    <row r="76">
      <c r="A76" s="24" t="s">
        <v>702</v>
      </c>
      <c r="B76" s="25" t="s">
        <v>703</v>
      </c>
      <c r="C76" s="26" t="s">
        <v>68</v>
      </c>
      <c r="D76" s="27" t="s">
        <v>102</v>
      </c>
      <c r="E76" s="32" t="s">
        <v>159</v>
      </c>
      <c r="F76" s="29"/>
      <c r="G76" s="29">
        <v>43906.0</v>
      </c>
      <c r="H76" s="30">
        <v>3062.0</v>
      </c>
      <c r="I76" s="29">
        <v>43941.0</v>
      </c>
      <c r="J76" s="46">
        <f t="shared" si="6"/>
        <v>5</v>
      </c>
      <c r="K76" s="25" t="s">
        <v>51</v>
      </c>
      <c r="L76" s="29">
        <v>43955.0</v>
      </c>
      <c r="M76" s="25" t="s">
        <v>704</v>
      </c>
      <c r="N76" s="25" t="s">
        <v>51</v>
      </c>
      <c r="O76" s="42">
        <v>43955.0</v>
      </c>
      <c r="P76" s="70">
        <v>166152.0</v>
      </c>
      <c r="Q76" s="43" t="s">
        <v>55</v>
      </c>
      <c r="R76" s="35" t="s">
        <v>56</v>
      </c>
      <c r="S76" s="32" t="s">
        <v>705</v>
      </c>
      <c r="T76" s="25" t="s">
        <v>51</v>
      </c>
      <c r="U76" s="25" t="s">
        <v>51</v>
      </c>
      <c r="V76" s="25" t="s">
        <v>58</v>
      </c>
      <c r="W76" s="25" t="s">
        <v>58</v>
      </c>
      <c r="X76" s="25" t="s">
        <v>58</v>
      </c>
      <c r="Y76" s="28"/>
      <c r="Z76" s="28"/>
      <c r="AA76" s="25" t="s">
        <v>51</v>
      </c>
      <c r="AB76" s="32" t="s">
        <v>706</v>
      </c>
      <c r="AC76" s="28"/>
      <c r="AD76" s="25" t="s">
        <v>58</v>
      </c>
      <c r="AE76" s="44" t="s">
        <v>707</v>
      </c>
      <c r="AF76" s="32" t="s">
        <v>75</v>
      </c>
      <c r="AG76" s="28"/>
      <c r="AH76" s="28"/>
      <c r="AI76" s="28"/>
      <c r="AJ76" s="28"/>
      <c r="AK76" s="28"/>
      <c r="AL76" s="28"/>
      <c r="AM76" s="25" t="s">
        <v>51</v>
      </c>
      <c r="AN76" s="32" t="s">
        <v>708</v>
      </c>
      <c r="AO76" s="25"/>
      <c r="AP76" s="37"/>
      <c r="AQ76" s="32" t="s">
        <v>709</v>
      </c>
      <c r="AR76" s="38" t="s">
        <v>710</v>
      </c>
      <c r="AS76" s="53" t="s">
        <v>711</v>
      </c>
      <c r="AT76" s="51" t="s">
        <v>712</v>
      </c>
      <c r="AU76" s="54"/>
      <c r="AV76" s="32"/>
    </row>
    <row r="77">
      <c r="A77" s="24" t="s">
        <v>713</v>
      </c>
      <c r="B77" s="25" t="s">
        <v>714</v>
      </c>
      <c r="C77" s="26" t="s">
        <v>107</v>
      </c>
      <c r="D77" s="27" t="s">
        <v>108</v>
      </c>
      <c r="E77" s="25" t="s">
        <v>51</v>
      </c>
      <c r="F77" s="29"/>
      <c r="G77" s="29">
        <v>43905.0</v>
      </c>
      <c r="H77" s="30">
        <v>4.0</v>
      </c>
      <c r="I77" s="25" t="s">
        <v>53</v>
      </c>
      <c r="J77" s="31"/>
      <c r="K77" s="32"/>
      <c r="L77" s="32"/>
      <c r="M77" s="32" t="s">
        <v>715</v>
      </c>
      <c r="N77" s="32" t="s">
        <v>51</v>
      </c>
      <c r="O77" s="33">
        <v>44004.0</v>
      </c>
      <c r="P77" s="32">
        <v>14154.0</v>
      </c>
      <c r="Q77" s="43" t="s">
        <v>55</v>
      </c>
      <c r="R77" s="35" t="s">
        <v>56</v>
      </c>
      <c r="S77" s="32" t="s">
        <v>716</v>
      </c>
      <c r="T77" s="25" t="s">
        <v>51</v>
      </c>
      <c r="U77" s="25" t="s">
        <v>51</v>
      </c>
      <c r="V77" s="25" t="s">
        <v>51</v>
      </c>
      <c r="W77" s="25" t="s">
        <v>51</v>
      </c>
      <c r="X77" s="25" t="s">
        <v>51</v>
      </c>
      <c r="Y77" s="25"/>
      <c r="Z77" s="25"/>
      <c r="AA77" s="25"/>
      <c r="AB77" s="25"/>
      <c r="AC77" s="25"/>
      <c r="AD77" s="25" t="s">
        <v>51</v>
      </c>
      <c r="AE77" s="32" t="s">
        <v>717</v>
      </c>
      <c r="AF77" s="32" t="s">
        <v>61</v>
      </c>
      <c r="AG77" s="25" t="s">
        <v>51</v>
      </c>
      <c r="AH77" s="28"/>
      <c r="AI77" s="28"/>
      <c r="AJ77" s="28"/>
      <c r="AK77" s="25"/>
      <c r="AL77" s="28"/>
      <c r="AM77" s="28"/>
      <c r="AN77" s="25"/>
      <c r="AO77" s="25"/>
      <c r="AP77" s="37"/>
      <c r="AQ77" s="32" t="s">
        <v>718</v>
      </c>
      <c r="AR77" s="39" t="s">
        <v>719</v>
      </c>
      <c r="AS77" s="84" t="s">
        <v>720</v>
      </c>
      <c r="AT77" s="38" t="s">
        <v>721</v>
      </c>
      <c r="AU77" s="66" t="s">
        <v>722</v>
      </c>
      <c r="AV77" s="32"/>
    </row>
    <row r="78">
      <c r="A78" s="24" t="s">
        <v>723</v>
      </c>
      <c r="B78" s="25" t="s">
        <v>724</v>
      </c>
      <c r="C78" s="26" t="s">
        <v>68</v>
      </c>
      <c r="D78" s="27" t="s">
        <v>102</v>
      </c>
      <c r="E78" s="32" t="s">
        <v>159</v>
      </c>
      <c r="F78" s="29"/>
      <c r="G78" s="29">
        <v>43913.0</v>
      </c>
      <c r="H78" s="30">
        <v>6.0</v>
      </c>
      <c r="I78" s="32" t="s">
        <v>53</v>
      </c>
      <c r="J78" s="31"/>
      <c r="K78" s="32"/>
      <c r="L78" s="32"/>
      <c r="M78" s="32" t="s">
        <v>725</v>
      </c>
      <c r="N78" s="32" t="s">
        <v>51</v>
      </c>
      <c r="O78" s="33">
        <v>43977.0</v>
      </c>
      <c r="P78" s="25">
        <v>154.0</v>
      </c>
      <c r="Q78" s="43" t="s">
        <v>55</v>
      </c>
      <c r="R78" s="35" t="s">
        <v>56</v>
      </c>
      <c r="S78" s="32" t="s">
        <v>726</v>
      </c>
      <c r="T78" s="25" t="s">
        <v>51</v>
      </c>
      <c r="U78" s="25" t="s">
        <v>51</v>
      </c>
      <c r="V78" s="25" t="s">
        <v>58</v>
      </c>
      <c r="W78" s="25" t="s">
        <v>58</v>
      </c>
      <c r="X78" s="25" t="s">
        <v>58</v>
      </c>
      <c r="Y78" s="28"/>
      <c r="Z78" s="28"/>
      <c r="AA78" s="28"/>
      <c r="AB78" s="28"/>
      <c r="AC78" s="28"/>
      <c r="AD78" s="28"/>
      <c r="AE78" s="36"/>
      <c r="AF78" s="36"/>
      <c r="AG78" s="28"/>
      <c r="AH78" s="28"/>
      <c r="AI78" s="28"/>
      <c r="AJ78" s="28"/>
      <c r="AK78" s="28"/>
      <c r="AL78" s="25"/>
      <c r="AM78" s="25" t="s">
        <v>51</v>
      </c>
      <c r="AN78" s="32" t="s">
        <v>727</v>
      </c>
      <c r="AO78" s="25"/>
      <c r="AP78" s="37"/>
      <c r="AQ78" s="25"/>
      <c r="AR78" s="39" t="s">
        <v>728</v>
      </c>
      <c r="AS78" s="90" t="s">
        <v>368</v>
      </c>
      <c r="AT78" s="48"/>
      <c r="AU78" s="48"/>
      <c r="AV78" s="28"/>
    </row>
    <row r="79" ht="114.0" customHeight="1">
      <c r="A79" s="24" t="s">
        <v>729</v>
      </c>
      <c r="B79" s="25" t="s">
        <v>730</v>
      </c>
      <c r="C79" s="26" t="s">
        <v>68</v>
      </c>
      <c r="D79" s="27" t="s">
        <v>102</v>
      </c>
      <c r="E79" s="25" t="s">
        <v>51</v>
      </c>
      <c r="F79" s="29"/>
      <c r="G79" s="29">
        <v>43901.0</v>
      </c>
      <c r="H79" s="30">
        <v>89.0</v>
      </c>
      <c r="I79" s="25" t="s">
        <v>70</v>
      </c>
      <c r="J79" s="31">
        <v>2.0</v>
      </c>
      <c r="K79" s="32" t="s">
        <v>51</v>
      </c>
      <c r="L79" s="91">
        <v>43931.0</v>
      </c>
      <c r="M79" s="32" t="s">
        <v>731</v>
      </c>
      <c r="N79" s="32" t="s">
        <v>51</v>
      </c>
      <c r="O79" s="33">
        <v>43969.0</v>
      </c>
      <c r="P79" s="32">
        <v>2836.0</v>
      </c>
      <c r="Q79" s="43" t="s">
        <v>55</v>
      </c>
      <c r="R79" s="35" t="s">
        <v>56</v>
      </c>
      <c r="S79" s="32" t="s">
        <v>732</v>
      </c>
      <c r="T79" s="25" t="s">
        <v>51</v>
      </c>
      <c r="U79" s="25" t="s">
        <v>51</v>
      </c>
      <c r="V79" s="25" t="s">
        <v>58</v>
      </c>
      <c r="W79" s="25" t="s">
        <v>51</v>
      </c>
      <c r="X79" s="25" t="s">
        <v>58</v>
      </c>
      <c r="Y79" s="25" t="s">
        <v>51</v>
      </c>
      <c r="Z79" s="32" t="s">
        <v>733</v>
      </c>
      <c r="AA79" s="25" t="s">
        <v>51</v>
      </c>
      <c r="AB79" s="32" t="s">
        <v>734</v>
      </c>
      <c r="AC79" s="28"/>
      <c r="AD79" s="28"/>
      <c r="AE79" s="36"/>
      <c r="AF79" s="36"/>
      <c r="AG79" s="28"/>
      <c r="AH79" s="25" t="s">
        <v>51</v>
      </c>
      <c r="AI79" s="32" t="s">
        <v>735</v>
      </c>
      <c r="AJ79" s="28"/>
      <c r="AK79" s="28"/>
      <c r="AL79" s="28"/>
      <c r="AM79" s="28"/>
      <c r="AN79" s="25"/>
      <c r="AO79" s="25"/>
      <c r="AP79" s="37"/>
      <c r="AQ79" s="32" t="s">
        <v>736</v>
      </c>
      <c r="AR79" s="39" t="s">
        <v>737</v>
      </c>
      <c r="AS79" s="53" t="s">
        <v>738</v>
      </c>
      <c r="AT79" s="51" t="s">
        <v>739</v>
      </c>
      <c r="AU79" s="54"/>
      <c r="AV79" s="32"/>
    </row>
    <row r="80">
      <c r="A80" s="24" t="s">
        <v>740</v>
      </c>
      <c r="B80" s="25" t="s">
        <v>741</v>
      </c>
      <c r="C80" s="26" t="s">
        <v>68</v>
      </c>
      <c r="D80" s="27" t="s">
        <v>102</v>
      </c>
      <c r="E80" s="25" t="s">
        <v>51</v>
      </c>
      <c r="F80" s="29"/>
      <c r="G80" s="29">
        <v>43913.0</v>
      </c>
      <c r="H80" s="30">
        <v>1.0</v>
      </c>
      <c r="I80" s="25" t="s">
        <v>70</v>
      </c>
      <c r="J80" s="41">
        <v>2.0</v>
      </c>
      <c r="K80" s="25" t="s">
        <v>51</v>
      </c>
      <c r="L80" s="25"/>
      <c r="M80" s="32" t="s">
        <v>742</v>
      </c>
      <c r="N80" s="32" t="s">
        <v>51</v>
      </c>
      <c r="O80" s="33">
        <v>43935.0</v>
      </c>
      <c r="P80" s="25">
        <v>11.0</v>
      </c>
      <c r="Q80" s="43" t="s">
        <v>55</v>
      </c>
      <c r="R80" s="35" t="s">
        <v>56</v>
      </c>
      <c r="S80" s="32" t="s">
        <v>743</v>
      </c>
      <c r="T80" s="25" t="s">
        <v>51</v>
      </c>
      <c r="U80" s="25" t="s">
        <v>51</v>
      </c>
      <c r="V80" s="25" t="s">
        <v>58</v>
      </c>
      <c r="W80" s="25" t="s">
        <v>58</v>
      </c>
      <c r="X80" s="25" t="s">
        <v>58</v>
      </c>
      <c r="Y80" s="28"/>
      <c r="Z80" s="28"/>
      <c r="AA80" s="28"/>
      <c r="AB80" s="28"/>
      <c r="AC80" s="28"/>
      <c r="AD80" s="28"/>
      <c r="AE80" s="36"/>
      <c r="AF80" s="36"/>
      <c r="AG80" s="28"/>
      <c r="AH80" s="28"/>
      <c r="AI80" s="28"/>
      <c r="AJ80" s="28"/>
      <c r="AK80" s="28"/>
      <c r="AL80" s="28"/>
      <c r="AM80" s="28"/>
      <c r="AN80" s="25"/>
      <c r="AO80" s="25"/>
      <c r="AP80" s="37"/>
      <c r="AQ80" s="25"/>
      <c r="AR80" s="38" t="s">
        <v>744</v>
      </c>
      <c r="AS80" s="69" t="s">
        <v>368</v>
      </c>
      <c r="AT80" s="48"/>
      <c r="AU80" s="48"/>
      <c r="AV80" s="28"/>
    </row>
    <row r="81">
      <c r="A81" s="24" t="s">
        <v>745</v>
      </c>
      <c r="B81" s="25" t="s">
        <v>746</v>
      </c>
      <c r="C81" s="26" t="s">
        <v>118</v>
      </c>
      <c r="D81" s="27" t="s">
        <v>69</v>
      </c>
      <c r="E81" s="25" t="s">
        <v>51</v>
      </c>
      <c r="F81" s="28"/>
      <c r="G81" s="29">
        <v>43905.0</v>
      </c>
      <c r="H81" s="30">
        <v>0.0</v>
      </c>
      <c r="I81" s="28"/>
      <c r="J81" s="46"/>
      <c r="K81" s="28"/>
      <c r="L81" s="28"/>
      <c r="M81" s="28"/>
      <c r="N81" s="25" t="s">
        <v>51</v>
      </c>
      <c r="O81" s="42">
        <v>44081.0</v>
      </c>
      <c r="P81" s="25">
        <v>24.0</v>
      </c>
      <c r="Q81" s="43" t="s">
        <v>55</v>
      </c>
      <c r="R81" s="35" t="s">
        <v>56</v>
      </c>
      <c r="S81" s="25" t="s">
        <v>747</v>
      </c>
      <c r="T81" s="25" t="s">
        <v>51</v>
      </c>
      <c r="U81" s="25" t="s">
        <v>51</v>
      </c>
      <c r="V81" s="25" t="s">
        <v>58</v>
      </c>
      <c r="W81" s="25" t="s">
        <v>58</v>
      </c>
      <c r="X81" s="25" t="s">
        <v>58</v>
      </c>
      <c r="Y81" s="28"/>
      <c r="Z81" s="28"/>
      <c r="AA81" s="28"/>
      <c r="AB81" s="28"/>
      <c r="AC81" s="28"/>
      <c r="AD81" s="25" t="s">
        <v>51</v>
      </c>
      <c r="AE81" s="32" t="s">
        <v>748</v>
      </c>
      <c r="AF81" s="32" t="s">
        <v>123</v>
      </c>
      <c r="AG81" s="25" t="s">
        <v>51</v>
      </c>
      <c r="AH81" s="28"/>
      <c r="AI81" s="28"/>
      <c r="AJ81" s="28"/>
      <c r="AK81" s="28"/>
      <c r="AL81" s="28"/>
      <c r="AM81" s="28"/>
      <c r="AN81" s="28"/>
      <c r="AO81" s="28"/>
      <c r="AP81" s="28"/>
      <c r="AQ81" s="28"/>
      <c r="AR81" s="92" t="s">
        <v>228</v>
      </c>
      <c r="AS81" s="48"/>
      <c r="AT81" s="48"/>
      <c r="AU81" s="48"/>
      <c r="AV81" s="28"/>
    </row>
    <row r="82">
      <c r="A82" s="24" t="s">
        <v>749</v>
      </c>
      <c r="B82" s="25" t="s">
        <v>750</v>
      </c>
      <c r="C82" s="26" t="s">
        <v>93</v>
      </c>
      <c r="D82" s="27" t="s">
        <v>102</v>
      </c>
      <c r="E82" s="25" t="s">
        <v>51</v>
      </c>
      <c r="F82" s="29"/>
      <c r="G82" s="29">
        <v>43906.0</v>
      </c>
      <c r="H82" s="30">
        <v>5.0</v>
      </c>
      <c r="I82" s="25" t="s">
        <v>70</v>
      </c>
      <c r="J82" s="41">
        <v>2.0</v>
      </c>
      <c r="K82" s="28"/>
      <c r="L82" s="28"/>
      <c r="M82" s="28"/>
      <c r="N82" s="25" t="s">
        <v>51</v>
      </c>
      <c r="O82" s="42">
        <v>44215.0</v>
      </c>
      <c r="P82" s="32">
        <v>7287.0</v>
      </c>
      <c r="Q82" s="43" t="s">
        <v>55</v>
      </c>
      <c r="R82" s="35" t="s">
        <v>56</v>
      </c>
      <c r="S82" s="32" t="s">
        <v>751</v>
      </c>
      <c r="T82" s="25" t="s">
        <v>51</v>
      </c>
      <c r="U82" s="25" t="s">
        <v>51</v>
      </c>
      <c r="V82" s="25" t="s">
        <v>58</v>
      </c>
      <c r="W82" s="25" t="s">
        <v>58</v>
      </c>
      <c r="X82" s="25" t="s">
        <v>58</v>
      </c>
      <c r="Y82" s="28"/>
      <c r="Z82" s="28"/>
      <c r="AA82" s="28"/>
      <c r="AB82" s="28"/>
      <c r="AC82" s="28"/>
      <c r="AD82" s="28"/>
      <c r="AE82" s="36"/>
      <c r="AF82" s="36"/>
      <c r="AG82" s="28"/>
      <c r="AH82" s="28"/>
      <c r="AI82" s="28"/>
      <c r="AJ82" s="28"/>
      <c r="AK82" s="28"/>
      <c r="AL82" s="28"/>
      <c r="AM82" s="28"/>
      <c r="AN82" s="25"/>
      <c r="AO82" s="25" t="s">
        <v>51</v>
      </c>
      <c r="AP82" s="93" t="s">
        <v>752</v>
      </c>
      <c r="AQ82" s="25"/>
      <c r="AR82" s="39" t="s">
        <v>753</v>
      </c>
      <c r="AS82" s="94" t="s">
        <v>754</v>
      </c>
      <c r="AT82" s="67" t="s">
        <v>755</v>
      </c>
      <c r="AU82" s="48"/>
      <c r="AV82" s="32"/>
    </row>
    <row r="83">
      <c r="A83" s="24" t="s">
        <v>756</v>
      </c>
      <c r="B83" s="25" t="s">
        <v>757</v>
      </c>
      <c r="C83" s="26" t="s">
        <v>118</v>
      </c>
      <c r="D83" s="27" t="s">
        <v>69</v>
      </c>
      <c r="E83" s="25" t="s">
        <v>51</v>
      </c>
      <c r="F83" s="29"/>
      <c r="G83" s="29">
        <v>43906.0</v>
      </c>
      <c r="H83" s="30">
        <v>6.0</v>
      </c>
      <c r="I83" s="25" t="s">
        <v>686</v>
      </c>
      <c r="J83" s="41">
        <v>3.0</v>
      </c>
      <c r="K83" s="25"/>
      <c r="L83" s="25"/>
      <c r="M83" s="25" t="s">
        <v>758</v>
      </c>
      <c r="N83" s="25" t="s">
        <v>51</v>
      </c>
      <c r="O83" s="42">
        <v>44200.0</v>
      </c>
      <c r="P83" s="32">
        <v>139419.0</v>
      </c>
      <c r="Q83" s="43" t="s">
        <v>55</v>
      </c>
      <c r="R83" s="35" t="s">
        <v>56</v>
      </c>
      <c r="S83" s="32" t="s">
        <v>759</v>
      </c>
      <c r="T83" s="25" t="s">
        <v>51</v>
      </c>
      <c r="U83" s="25" t="s">
        <v>51</v>
      </c>
      <c r="V83" s="25" t="s">
        <v>51</v>
      </c>
      <c r="W83" s="25" t="s">
        <v>51</v>
      </c>
      <c r="X83" s="25" t="s">
        <v>51</v>
      </c>
      <c r="Y83" s="25" t="s">
        <v>58</v>
      </c>
      <c r="Z83" s="25" t="s">
        <v>760</v>
      </c>
      <c r="AA83" s="25" t="s">
        <v>51</v>
      </c>
      <c r="AB83" s="32" t="s">
        <v>761</v>
      </c>
      <c r="AC83" s="25" t="s">
        <v>60</v>
      </c>
      <c r="AD83" s="28"/>
      <c r="AE83" s="36"/>
      <c r="AF83" s="36"/>
      <c r="AG83" s="28"/>
      <c r="AH83" s="28"/>
      <c r="AI83" s="28"/>
      <c r="AJ83" s="28"/>
      <c r="AK83" s="32"/>
      <c r="AL83" s="28"/>
      <c r="AM83" s="28"/>
      <c r="AN83" s="25"/>
      <c r="AO83" s="25" t="s">
        <v>51</v>
      </c>
      <c r="AP83" s="32" t="s">
        <v>762</v>
      </c>
      <c r="AQ83" s="49" t="s">
        <v>763</v>
      </c>
      <c r="AR83" s="39" t="s">
        <v>764</v>
      </c>
      <c r="AS83" s="53" t="s">
        <v>765</v>
      </c>
      <c r="AT83" s="51" t="s">
        <v>766</v>
      </c>
      <c r="AU83" s="50" t="s">
        <v>767</v>
      </c>
      <c r="AV83" s="32"/>
    </row>
    <row r="84">
      <c r="A84" s="24" t="s">
        <v>768</v>
      </c>
      <c r="B84" s="25" t="s">
        <v>769</v>
      </c>
      <c r="C84" s="26" t="s">
        <v>107</v>
      </c>
      <c r="D84" s="27" t="s">
        <v>50</v>
      </c>
      <c r="E84" s="25" t="s">
        <v>51</v>
      </c>
      <c r="F84" s="29"/>
      <c r="G84" s="29">
        <v>43914.0</v>
      </c>
      <c r="H84" s="25">
        <v>4.0</v>
      </c>
      <c r="I84" s="28"/>
      <c r="J84" s="41" t="s">
        <v>53</v>
      </c>
      <c r="K84" s="28"/>
      <c r="L84" s="28"/>
      <c r="M84" s="25" t="s">
        <v>770</v>
      </c>
      <c r="N84" s="25" t="s">
        <v>51</v>
      </c>
      <c r="O84" s="42">
        <v>44011.0</v>
      </c>
      <c r="P84" s="32">
        <v>5342.0</v>
      </c>
      <c r="Q84" s="43" t="s">
        <v>55</v>
      </c>
      <c r="R84" s="35" t="s">
        <v>56</v>
      </c>
      <c r="S84" s="32" t="s">
        <v>771</v>
      </c>
      <c r="T84" s="25" t="s">
        <v>51</v>
      </c>
      <c r="U84" s="25" t="s">
        <v>51</v>
      </c>
      <c r="V84" s="25" t="s">
        <v>51</v>
      </c>
      <c r="W84" s="25" t="s">
        <v>51</v>
      </c>
      <c r="X84" s="25" t="s">
        <v>58</v>
      </c>
      <c r="Y84" s="28"/>
      <c r="Z84" s="28"/>
      <c r="AA84" s="28"/>
      <c r="AB84" s="28"/>
      <c r="AC84" s="25" t="s">
        <v>60</v>
      </c>
      <c r="AD84" s="25" t="s">
        <v>51</v>
      </c>
      <c r="AE84" s="44" t="s">
        <v>772</v>
      </c>
      <c r="AF84" s="32" t="s">
        <v>86</v>
      </c>
      <c r="AG84" s="28"/>
      <c r="AH84" s="28"/>
      <c r="AI84" s="28"/>
      <c r="AJ84" s="28"/>
      <c r="AK84" s="28"/>
      <c r="AL84" s="28"/>
      <c r="AM84" s="28"/>
      <c r="AN84" s="28"/>
      <c r="AO84" s="28"/>
      <c r="AP84" s="28"/>
      <c r="AQ84" s="95" t="s">
        <v>773</v>
      </c>
      <c r="AR84" s="68" t="s">
        <v>774</v>
      </c>
      <c r="AS84" s="96" t="s">
        <v>775</v>
      </c>
      <c r="AT84" s="48"/>
      <c r="AU84" s="53" t="s">
        <v>776</v>
      </c>
      <c r="AV84" s="32"/>
    </row>
    <row r="85">
      <c r="A85" s="24" t="s">
        <v>777</v>
      </c>
      <c r="B85" s="25" t="s">
        <v>778</v>
      </c>
      <c r="C85" s="26" t="s">
        <v>107</v>
      </c>
      <c r="D85" s="27" t="s">
        <v>50</v>
      </c>
      <c r="E85" s="25" t="s">
        <v>51</v>
      </c>
      <c r="F85" s="28"/>
      <c r="G85" s="29">
        <v>43909.0</v>
      </c>
      <c r="H85" s="30"/>
      <c r="I85" s="28"/>
      <c r="J85" s="46"/>
      <c r="K85" s="28"/>
      <c r="L85" s="28"/>
      <c r="M85" s="28"/>
      <c r="N85" s="25" t="s">
        <v>51</v>
      </c>
      <c r="O85" s="42">
        <v>44109.0</v>
      </c>
      <c r="P85" s="25">
        <v>2403.0</v>
      </c>
      <c r="Q85" s="43" t="s">
        <v>55</v>
      </c>
      <c r="R85" s="35" t="s">
        <v>56</v>
      </c>
      <c r="S85" s="25" t="s">
        <v>779</v>
      </c>
      <c r="T85" s="25" t="s">
        <v>103</v>
      </c>
      <c r="U85" s="25" t="s">
        <v>58</v>
      </c>
      <c r="V85" s="25" t="s">
        <v>58</v>
      </c>
      <c r="W85" s="25" t="s">
        <v>58</v>
      </c>
      <c r="X85" s="25" t="s">
        <v>58</v>
      </c>
      <c r="Y85" s="28"/>
      <c r="Z85" s="28"/>
      <c r="AA85" s="28"/>
      <c r="AB85" s="28"/>
      <c r="AC85" s="28"/>
      <c r="AD85" s="28"/>
      <c r="AE85" s="36"/>
      <c r="AF85" s="36"/>
      <c r="AG85" s="28"/>
      <c r="AH85" s="28"/>
      <c r="AI85" s="28"/>
      <c r="AJ85" s="28"/>
      <c r="AK85" s="28"/>
      <c r="AL85" s="28"/>
      <c r="AM85" s="28"/>
      <c r="AN85" s="28"/>
      <c r="AO85" s="28"/>
      <c r="AP85" s="28"/>
      <c r="AQ85" s="28"/>
      <c r="AR85" s="48"/>
      <c r="AS85" s="53" t="s">
        <v>780</v>
      </c>
      <c r="AT85" s="48"/>
      <c r="AU85" s="48"/>
      <c r="AV85" s="25"/>
    </row>
    <row r="86">
      <c r="A86" s="24" t="s">
        <v>781</v>
      </c>
      <c r="B86" s="25" t="s">
        <v>782</v>
      </c>
      <c r="C86" s="26" t="s">
        <v>118</v>
      </c>
      <c r="D86" s="27" t="s">
        <v>69</v>
      </c>
      <c r="E86" s="25" t="s">
        <v>51</v>
      </c>
      <c r="F86" s="29"/>
      <c r="G86" s="29">
        <v>43906.0</v>
      </c>
      <c r="H86" s="30">
        <v>7.0</v>
      </c>
      <c r="I86" s="25" t="s">
        <v>70</v>
      </c>
      <c r="J86" s="41">
        <v>2.0</v>
      </c>
      <c r="K86" s="25" t="s">
        <v>51</v>
      </c>
      <c r="L86" s="57">
        <v>43941.0</v>
      </c>
      <c r="M86" s="32" t="s">
        <v>783</v>
      </c>
      <c r="N86" s="32" t="s">
        <v>51</v>
      </c>
      <c r="O86" s="33">
        <v>44144.0</v>
      </c>
      <c r="P86" s="32">
        <v>4484.0</v>
      </c>
      <c r="Q86" s="43" t="s">
        <v>55</v>
      </c>
      <c r="R86" s="35" t="s">
        <v>56</v>
      </c>
      <c r="S86" s="32" t="s">
        <v>784</v>
      </c>
      <c r="T86" s="32" t="s">
        <v>51</v>
      </c>
      <c r="U86" s="32" t="s">
        <v>51</v>
      </c>
      <c r="V86" s="32" t="s">
        <v>51</v>
      </c>
      <c r="W86" s="32" t="s">
        <v>51</v>
      </c>
      <c r="X86" s="25" t="s">
        <v>58</v>
      </c>
      <c r="Y86" s="25" t="s">
        <v>51</v>
      </c>
      <c r="Z86" s="32" t="s">
        <v>785</v>
      </c>
      <c r="AA86" s="25" t="s">
        <v>51</v>
      </c>
      <c r="AB86" s="32" t="s">
        <v>786</v>
      </c>
      <c r="AC86" s="25"/>
      <c r="AD86" s="25" t="s">
        <v>51</v>
      </c>
      <c r="AE86" s="32" t="s">
        <v>122</v>
      </c>
      <c r="AF86" s="32" t="s">
        <v>123</v>
      </c>
      <c r="AG86" s="25" t="s">
        <v>58</v>
      </c>
      <c r="AH86" s="28"/>
      <c r="AI86" s="28"/>
      <c r="AJ86" s="28"/>
      <c r="AK86" s="28"/>
      <c r="AL86" s="28"/>
      <c r="AM86" s="28"/>
      <c r="AN86" s="25"/>
      <c r="AO86" s="25"/>
      <c r="AP86" s="37"/>
      <c r="AQ86" s="32" t="s">
        <v>787</v>
      </c>
      <c r="AR86" s="39" t="s">
        <v>788</v>
      </c>
      <c r="AS86" s="84" t="s">
        <v>789</v>
      </c>
      <c r="AT86" s="51" t="s">
        <v>790</v>
      </c>
      <c r="AU86" s="54"/>
      <c r="AV86" s="32"/>
    </row>
    <row r="87">
      <c r="A87" s="24" t="s">
        <v>791</v>
      </c>
      <c r="B87" s="25" t="s">
        <v>792</v>
      </c>
      <c r="C87" s="26" t="s">
        <v>118</v>
      </c>
      <c r="D87" s="27" t="s">
        <v>50</v>
      </c>
      <c r="E87" s="25" t="s">
        <v>51</v>
      </c>
      <c r="F87" s="86"/>
      <c r="G87" s="29">
        <v>43910.0</v>
      </c>
      <c r="H87" s="30">
        <v>2.0</v>
      </c>
      <c r="I87" s="25" t="s">
        <v>53</v>
      </c>
      <c r="J87" s="41"/>
      <c r="K87" s="25"/>
      <c r="L87" s="25"/>
      <c r="M87" s="25" t="s">
        <v>793</v>
      </c>
      <c r="N87" s="25" t="s">
        <v>51</v>
      </c>
      <c r="O87" s="42">
        <v>44053.0</v>
      </c>
      <c r="P87" s="32">
        <v>7634.0</v>
      </c>
      <c r="Q87" s="43" t="s">
        <v>55</v>
      </c>
      <c r="R87" s="35" t="s">
        <v>56</v>
      </c>
      <c r="S87" s="32" t="s">
        <v>794</v>
      </c>
      <c r="T87" s="25" t="s">
        <v>51</v>
      </c>
      <c r="U87" s="25" t="s">
        <v>51</v>
      </c>
      <c r="V87" s="25" t="s">
        <v>58</v>
      </c>
      <c r="W87" s="25" t="s">
        <v>51</v>
      </c>
      <c r="X87" s="25" t="s">
        <v>58</v>
      </c>
      <c r="Y87" s="28"/>
      <c r="Z87" s="28"/>
      <c r="AA87" s="28"/>
      <c r="AB87" s="28"/>
      <c r="AC87" s="28"/>
      <c r="AD87" s="28"/>
      <c r="AE87" s="36"/>
      <c r="AF87" s="36"/>
      <c r="AG87" s="28"/>
      <c r="AH87" s="28"/>
      <c r="AI87" s="28"/>
      <c r="AJ87" s="28"/>
      <c r="AK87" s="28"/>
      <c r="AL87" s="28"/>
      <c r="AM87" s="28"/>
      <c r="AN87" s="25"/>
      <c r="AO87" s="25" t="s">
        <v>51</v>
      </c>
      <c r="AP87" s="25" t="s">
        <v>795</v>
      </c>
      <c r="AQ87" s="25"/>
      <c r="AR87" s="38" t="s">
        <v>796</v>
      </c>
      <c r="AS87" s="48"/>
      <c r="AT87" s="38" t="s">
        <v>797</v>
      </c>
      <c r="AU87" s="39"/>
      <c r="AV87" s="32"/>
    </row>
    <row r="88">
      <c r="A88" s="24" t="s">
        <v>798</v>
      </c>
      <c r="B88" s="25" t="s">
        <v>799</v>
      </c>
      <c r="C88" s="26" t="s">
        <v>118</v>
      </c>
      <c r="D88" s="27" t="s">
        <v>108</v>
      </c>
      <c r="E88" s="25" t="s">
        <v>51</v>
      </c>
      <c r="F88" s="29"/>
      <c r="G88" s="29">
        <v>43902.0</v>
      </c>
      <c r="H88" s="30">
        <v>2.0</v>
      </c>
      <c r="I88" s="25" t="s">
        <v>70</v>
      </c>
      <c r="J88" s="31">
        <v>2.0</v>
      </c>
      <c r="K88" s="32"/>
      <c r="L88" s="32"/>
      <c r="M88" s="32" t="s">
        <v>800</v>
      </c>
      <c r="N88" s="32" t="s">
        <v>58</v>
      </c>
      <c r="O88" s="33"/>
      <c r="P88" s="59"/>
      <c r="Q88" s="43" t="s">
        <v>55</v>
      </c>
      <c r="R88" s="35" t="s">
        <v>56</v>
      </c>
      <c r="S88" s="59" t="s">
        <v>801</v>
      </c>
      <c r="T88" s="25" t="s">
        <v>51</v>
      </c>
      <c r="U88" s="25" t="s">
        <v>51</v>
      </c>
      <c r="V88" s="25" t="s">
        <v>58</v>
      </c>
      <c r="W88" s="25" t="s">
        <v>51</v>
      </c>
      <c r="X88" s="25" t="s">
        <v>58</v>
      </c>
      <c r="Y88" s="25" t="s">
        <v>58</v>
      </c>
      <c r="Z88" s="25" t="s">
        <v>426</v>
      </c>
      <c r="AA88" s="25" t="s">
        <v>58</v>
      </c>
      <c r="AB88" s="28"/>
      <c r="AC88" s="28"/>
      <c r="AD88" s="28"/>
      <c r="AE88" s="36"/>
      <c r="AF88" s="36"/>
      <c r="AG88" s="28"/>
      <c r="AH88" s="28"/>
      <c r="AI88" s="28"/>
      <c r="AJ88" s="28"/>
      <c r="AK88" s="28"/>
      <c r="AL88" s="28"/>
      <c r="AM88" s="28"/>
      <c r="AN88" s="25"/>
      <c r="AO88" s="25" t="s">
        <v>51</v>
      </c>
      <c r="AP88" s="32" t="s">
        <v>802</v>
      </c>
      <c r="AQ88" s="25"/>
      <c r="AR88" s="38" t="s">
        <v>803</v>
      </c>
      <c r="AS88" s="38" t="s">
        <v>804</v>
      </c>
      <c r="AT88" s="51" t="s">
        <v>805</v>
      </c>
      <c r="AU88" s="54"/>
      <c r="AV88" s="59"/>
    </row>
    <row r="89">
      <c r="A89" s="24" t="s">
        <v>806</v>
      </c>
      <c r="B89" s="25" t="s">
        <v>807</v>
      </c>
      <c r="C89" s="26" t="s">
        <v>93</v>
      </c>
      <c r="D89" s="27" t="s">
        <v>102</v>
      </c>
      <c r="E89" s="25" t="s">
        <v>51</v>
      </c>
      <c r="F89" s="28"/>
      <c r="G89" s="97">
        <v>43864.0</v>
      </c>
      <c r="H89" s="47"/>
      <c r="I89" s="73">
        <v>43941.0</v>
      </c>
      <c r="J89" s="46">
        <f>(I89-G89)/7</f>
        <v>11</v>
      </c>
      <c r="K89" s="28"/>
      <c r="L89" s="28"/>
      <c r="M89" s="28"/>
      <c r="N89" s="25" t="s">
        <v>51</v>
      </c>
      <c r="O89" s="42">
        <v>43978.0</v>
      </c>
      <c r="P89" s="25">
        <v>1067.0</v>
      </c>
      <c r="Q89" s="43" t="s">
        <v>55</v>
      </c>
      <c r="R89" s="35" t="s">
        <v>56</v>
      </c>
      <c r="S89" s="28"/>
      <c r="T89" s="25" t="s">
        <v>51</v>
      </c>
      <c r="U89" s="25" t="s">
        <v>51</v>
      </c>
      <c r="V89" s="25" t="s">
        <v>51</v>
      </c>
      <c r="W89" s="25" t="s">
        <v>58</v>
      </c>
      <c r="X89" s="25" t="s">
        <v>58</v>
      </c>
      <c r="Y89" s="25" t="s">
        <v>58</v>
      </c>
      <c r="Z89" s="28"/>
      <c r="AA89" s="28"/>
      <c r="AB89" s="28"/>
      <c r="AC89" s="28"/>
      <c r="AD89" s="25" t="s">
        <v>51</v>
      </c>
      <c r="AE89" s="44" t="s">
        <v>808</v>
      </c>
      <c r="AF89" s="32" t="s">
        <v>75</v>
      </c>
      <c r="AG89" s="28"/>
      <c r="AH89" s="28"/>
      <c r="AI89" s="28"/>
      <c r="AJ89" s="28"/>
      <c r="AK89" s="28"/>
      <c r="AL89" s="28"/>
      <c r="AM89" s="28"/>
      <c r="AN89" s="25"/>
      <c r="AO89" s="25"/>
      <c r="AP89" s="37"/>
      <c r="AQ89" s="32" t="s">
        <v>809</v>
      </c>
      <c r="AR89" s="38" t="s">
        <v>810</v>
      </c>
      <c r="AS89" s="48"/>
      <c r="AT89" s="48"/>
      <c r="AU89" s="48"/>
      <c r="AV89" s="28"/>
    </row>
    <row r="90">
      <c r="A90" s="24" t="s">
        <v>811</v>
      </c>
      <c r="B90" s="25" t="s">
        <v>812</v>
      </c>
      <c r="C90" s="26" t="s">
        <v>68</v>
      </c>
      <c r="D90" s="27" t="s">
        <v>102</v>
      </c>
      <c r="E90" s="25" t="s">
        <v>51</v>
      </c>
      <c r="F90" s="29"/>
      <c r="G90" s="29">
        <v>43903.0</v>
      </c>
      <c r="H90" s="30">
        <v>32.0</v>
      </c>
      <c r="I90" s="25" t="s">
        <v>53</v>
      </c>
      <c r="J90" s="31"/>
      <c r="K90" s="32"/>
      <c r="L90" s="32"/>
      <c r="M90" s="32" t="s">
        <v>813</v>
      </c>
      <c r="N90" s="32" t="s">
        <v>51</v>
      </c>
      <c r="O90" s="33">
        <v>43984.0</v>
      </c>
      <c r="P90" s="32">
        <v>3921.0</v>
      </c>
      <c r="Q90" s="43" t="s">
        <v>55</v>
      </c>
      <c r="R90" s="35" t="s">
        <v>56</v>
      </c>
      <c r="S90" s="32" t="s">
        <v>814</v>
      </c>
      <c r="T90" s="25" t="s">
        <v>51</v>
      </c>
      <c r="U90" s="25" t="s">
        <v>51</v>
      </c>
      <c r="V90" s="25" t="s">
        <v>58</v>
      </c>
      <c r="W90" s="25" t="s">
        <v>58</v>
      </c>
      <c r="X90" s="25" t="s">
        <v>58</v>
      </c>
      <c r="Y90" s="25" t="s">
        <v>58</v>
      </c>
      <c r="Z90" s="28"/>
      <c r="AA90" s="28"/>
      <c r="AB90" s="28"/>
      <c r="AC90" s="28"/>
      <c r="AD90" s="25" t="s">
        <v>51</v>
      </c>
      <c r="AE90" s="44" t="s">
        <v>815</v>
      </c>
      <c r="AF90" s="32" t="s">
        <v>75</v>
      </c>
      <c r="AG90" s="25" t="s">
        <v>51</v>
      </c>
      <c r="AH90" s="28"/>
      <c r="AI90" s="28"/>
      <c r="AJ90" s="28"/>
      <c r="AK90" s="28"/>
      <c r="AL90" s="28"/>
      <c r="AM90" s="25" t="s">
        <v>51</v>
      </c>
      <c r="AN90" s="32" t="s">
        <v>816</v>
      </c>
      <c r="AO90" s="25" t="s">
        <v>51</v>
      </c>
      <c r="AP90" s="32" t="s">
        <v>817</v>
      </c>
      <c r="AQ90" s="32" t="s">
        <v>818</v>
      </c>
      <c r="AR90" s="39" t="s">
        <v>819</v>
      </c>
      <c r="AS90" s="67" t="s">
        <v>820</v>
      </c>
      <c r="AT90" s="68" t="s">
        <v>821</v>
      </c>
      <c r="AU90" s="48"/>
      <c r="AV90" s="32"/>
    </row>
    <row r="91">
      <c r="A91" s="24" t="s">
        <v>822</v>
      </c>
      <c r="B91" s="25" t="s">
        <v>823</v>
      </c>
      <c r="C91" s="26" t="s">
        <v>68</v>
      </c>
      <c r="D91" s="27" t="s">
        <v>102</v>
      </c>
      <c r="E91" s="25" t="s">
        <v>159</v>
      </c>
      <c r="F91" s="29"/>
      <c r="G91" s="29">
        <v>43903.0</v>
      </c>
      <c r="H91" s="30">
        <v>117.0</v>
      </c>
      <c r="I91" s="25" t="s">
        <v>824</v>
      </c>
      <c r="J91" s="41">
        <v>4.0</v>
      </c>
      <c r="K91" s="25"/>
      <c r="L91" s="25"/>
      <c r="M91" s="32" t="s">
        <v>825</v>
      </c>
      <c r="N91" s="25" t="s">
        <v>51</v>
      </c>
      <c r="O91" s="42">
        <v>43955.0</v>
      </c>
      <c r="P91" s="25">
        <v>1799.0</v>
      </c>
      <c r="Q91" s="43" t="s">
        <v>55</v>
      </c>
      <c r="R91" s="35" t="s">
        <v>56</v>
      </c>
      <c r="S91" s="25" t="s">
        <v>826</v>
      </c>
      <c r="T91" s="25" t="s">
        <v>58</v>
      </c>
      <c r="U91" s="25" t="s">
        <v>58</v>
      </c>
      <c r="V91" s="25" t="s">
        <v>58</v>
      </c>
      <c r="W91" s="25" t="s">
        <v>58</v>
      </c>
      <c r="X91" s="25" t="s">
        <v>58</v>
      </c>
      <c r="Y91" s="28"/>
      <c r="Z91" s="28"/>
      <c r="AA91" s="28"/>
      <c r="AB91" s="28"/>
      <c r="AC91" s="28"/>
      <c r="AD91" s="28"/>
      <c r="AE91" s="36"/>
      <c r="AF91" s="36"/>
      <c r="AG91" s="28"/>
      <c r="AH91" s="28"/>
      <c r="AI91" s="28"/>
      <c r="AJ91" s="28"/>
      <c r="AK91" s="28"/>
      <c r="AL91" s="28"/>
      <c r="AM91" s="28"/>
      <c r="AN91" s="25"/>
      <c r="AO91" s="25"/>
      <c r="AP91" s="37"/>
      <c r="AQ91" s="32" t="s">
        <v>827</v>
      </c>
      <c r="AR91" s="38" t="s">
        <v>828</v>
      </c>
      <c r="AS91" s="52" t="s">
        <v>829</v>
      </c>
      <c r="AT91" s="48"/>
      <c r="AU91" s="48"/>
      <c r="AV91" s="28"/>
    </row>
    <row r="92">
      <c r="A92" s="24" t="s">
        <v>830</v>
      </c>
      <c r="B92" s="25" t="s">
        <v>831</v>
      </c>
      <c r="C92" s="26" t="s">
        <v>49</v>
      </c>
      <c r="D92" s="27" t="s">
        <v>108</v>
      </c>
      <c r="E92" s="25" t="s">
        <v>51</v>
      </c>
      <c r="F92" s="29"/>
      <c r="G92" s="29">
        <v>43903.0</v>
      </c>
      <c r="H92" s="30">
        <v>0.0</v>
      </c>
      <c r="I92" s="29">
        <v>43921.0</v>
      </c>
      <c r="J92" s="46">
        <f>(I92-G92)/7</f>
        <v>2.571428571</v>
      </c>
      <c r="K92" s="25"/>
      <c r="L92" s="25"/>
      <c r="M92" s="25"/>
      <c r="N92" s="25" t="s">
        <v>51</v>
      </c>
      <c r="O92" s="42">
        <v>44095.0</v>
      </c>
      <c r="P92" s="32">
        <v>5487540.0</v>
      </c>
      <c r="Q92" s="43" t="s">
        <v>55</v>
      </c>
      <c r="R92" s="35" t="s">
        <v>56</v>
      </c>
      <c r="S92" s="32" t="s">
        <v>832</v>
      </c>
      <c r="T92" s="25" t="s">
        <v>315</v>
      </c>
      <c r="U92" s="25" t="s">
        <v>51</v>
      </c>
      <c r="V92" s="25" t="s">
        <v>58</v>
      </c>
      <c r="W92" s="25" t="s">
        <v>51</v>
      </c>
      <c r="X92" s="25" t="s">
        <v>58</v>
      </c>
      <c r="Y92" s="25" t="s">
        <v>51</v>
      </c>
      <c r="Z92" s="32" t="s">
        <v>833</v>
      </c>
      <c r="AA92" s="28"/>
      <c r="AB92" s="28"/>
      <c r="AC92" s="28"/>
      <c r="AD92" s="25" t="s">
        <v>51</v>
      </c>
      <c r="AE92" s="32" t="s">
        <v>834</v>
      </c>
      <c r="AF92" s="32" t="s">
        <v>215</v>
      </c>
      <c r="AG92" s="25" t="s">
        <v>51</v>
      </c>
      <c r="AH92" s="28"/>
      <c r="AI92" s="28"/>
      <c r="AJ92" s="28"/>
      <c r="AK92" s="25" t="s">
        <v>51</v>
      </c>
      <c r="AL92" s="32" t="s">
        <v>835</v>
      </c>
      <c r="AM92" s="28"/>
      <c r="AN92" s="25"/>
      <c r="AO92" s="25" t="s">
        <v>51</v>
      </c>
      <c r="AP92" s="32" t="s">
        <v>836</v>
      </c>
      <c r="AQ92" s="32" t="s">
        <v>837</v>
      </c>
      <c r="AR92" s="39" t="s">
        <v>838</v>
      </c>
      <c r="AS92" s="84" t="s">
        <v>839</v>
      </c>
      <c r="AT92" s="38" t="s">
        <v>840</v>
      </c>
      <c r="AU92" s="39"/>
      <c r="AV92" s="32"/>
    </row>
    <row r="93">
      <c r="A93" s="24" t="s">
        <v>841</v>
      </c>
      <c r="B93" s="25" t="s">
        <v>842</v>
      </c>
      <c r="C93" s="26" t="s">
        <v>93</v>
      </c>
      <c r="D93" s="27" t="s">
        <v>108</v>
      </c>
      <c r="E93" s="25" t="s">
        <v>51</v>
      </c>
      <c r="F93" s="29"/>
      <c r="G93" s="29">
        <v>43906.0</v>
      </c>
      <c r="H93" s="30">
        <v>117.0</v>
      </c>
      <c r="I93" s="25" t="s">
        <v>53</v>
      </c>
      <c r="J93" s="41"/>
      <c r="K93" s="25"/>
      <c r="L93" s="25"/>
      <c r="M93" s="25" t="s">
        <v>843</v>
      </c>
      <c r="N93" s="25" t="s">
        <v>51</v>
      </c>
      <c r="O93" s="42">
        <v>44025.0</v>
      </c>
      <c r="P93" s="32">
        <v>76981.0</v>
      </c>
      <c r="Q93" s="43" t="s">
        <v>55</v>
      </c>
      <c r="R93" s="35" t="s">
        <v>56</v>
      </c>
      <c r="S93" s="32" t="s">
        <v>844</v>
      </c>
      <c r="T93" s="25" t="s">
        <v>51</v>
      </c>
      <c r="U93" s="25" t="s">
        <v>51</v>
      </c>
      <c r="V93" s="25" t="s">
        <v>58</v>
      </c>
      <c r="W93" s="25" t="s">
        <v>51</v>
      </c>
      <c r="X93" s="25" t="s">
        <v>58</v>
      </c>
      <c r="Y93" s="25" t="s">
        <v>58</v>
      </c>
      <c r="Z93" s="32" t="s">
        <v>845</v>
      </c>
      <c r="AA93" s="25" t="s">
        <v>58</v>
      </c>
      <c r="AB93" s="32" t="s">
        <v>846</v>
      </c>
      <c r="AC93" s="28"/>
      <c r="AD93" s="25" t="s">
        <v>51</v>
      </c>
      <c r="AE93" s="32" t="s">
        <v>847</v>
      </c>
      <c r="AF93" s="32" t="s">
        <v>144</v>
      </c>
      <c r="AG93" s="25"/>
      <c r="AH93" s="28"/>
      <c r="AI93" s="28"/>
      <c r="AJ93" s="28"/>
      <c r="AK93" s="25" t="s">
        <v>51</v>
      </c>
      <c r="AL93" s="32" t="s">
        <v>848</v>
      </c>
      <c r="AM93" s="28"/>
      <c r="AN93" s="25"/>
      <c r="AO93" s="25" t="s">
        <v>51</v>
      </c>
      <c r="AP93" s="32" t="s">
        <v>849</v>
      </c>
      <c r="AQ93" s="25"/>
      <c r="AR93" s="98" t="s">
        <v>850</v>
      </c>
      <c r="AS93" s="40" t="s">
        <v>851</v>
      </c>
      <c r="AT93" s="51" t="s">
        <v>852</v>
      </c>
      <c r="AU93" s="54"/>
      <c r="AV93" s="32"/>
    </row>
    <row r="94">
      <c r="A94" s="24" t="s">
        <v>853</v>
      </c>
      <c r="B94" s="25" t="s">
        <v>854</v>
      </c>
      <c r="C94" s="26" t="s">
        <v>82</v>
      </c>
      <c r="D94" s="27" t="s">
        <v>69</v>
      </c>
      <c r="E94" s="25" t="s">
        <v>51</v>
      </c>
      <c r="F94" s="29"/>
      <c r="G94" s="29">
        <v>43894.0</v>
      </c>
      <c r="H94" s="30">
        <v>2926.0</v>
      </c>
      <c r="I94" s="25" t="s">
        <v>53</v>
      </c>
      <c r="J94" s="46"/>
      <c r="K94" s="28"/>
      <c r="L94" s="28"/>
      <c r="M94" s="28"/>
      <c r="N94" s="25" t="s">
        <v>51</v>
      </c>
      <c r="O94" s="42">
        <v>43967.0</v>
      </c>
      <c r="P94" s="32">
        <v>118392.0</v>
      </c>
      <c r="Q94" s="43" t="s">
        <v>55</v>
      </c>
      <c r="R94" s="35" t="s">
        <v>56</v>
      </c>
      <c r="S94" s="32" t="s">
        <v>855</v>
      </c>
      <c r="T94" s="25" t="s">
        <v>51</v>
      </c>
      <c r="U94" s="25" t="s">
        <v>51</v>
      </c>
      <c r="V94" s="25" t="s">
        <v>58</v>
      </c>
      <c r="W94" s="25" t="s">
        <v>51</v>
      </c>
      <c r="X94" s="25" t="s">
        <v>58</v>
      </c>
      <c r="Y94" s="25" t="s">
        <v>58</v>
      </c>
      <c r="Z94" s="32" t="s">
        <v>856</v>
      </c>
      <c r="AA94" s="25" t="s">
        <v>58</v>
      </c>
      <c r="AB94" s="28"/>
      <c r="AC94" s="28"/>
      <c r="AD94" s="25" t="s">
        <v>58</v>
      </c>
      <c r="AE94" s="44" t="s">
        <v>857</v>
      </c>
      <c r="AF94" s="32" t="s">
        <v>75</v>
      </c>
      <c r="AG94" s="28"/>
      <c r="AH94" s="25" t="s">
        <v>51</v>
      </c>
      <c r="AI94" s="32" t="s">
        <v>858</v>
      </c>
      <c r="AJ94" s="28"/>
      <c r="AK94" s="25" t="s">
        <v>51</v>
      </c>
      <c r="AL94" s="32" t="s">
        <v>859</v>
      </c>
      <c r="AM94" s="28"/>
      <c r="AN94" s="25"/>
      <c r="AO94" s="25"/>
      <c r="AQ94" s="32" t="s">
        <v>860</v>
      </c>
      <c r="AR94" s="38" t="s">
        <v>861</v>
      </c>
      <c r="AS94" s="84" t="s">
        <v>862</v>
      </c>
      <c r="AT94" s="38" t="s">
        <v>863</v>
      </c>
      <c r="AU94" s="39"/>
      <c r="AV94" s="32"/>
    </row>
    <row r="95">
      <c r="A95" s="24" t="s">
        <v>864</v>
      </c>
      <c r="B95" s="25" t="s">
        <v>865</v>
      </c>
      <c r="C95" s="26" t="s">
        <v>82</v>
      </c>
      <c r="D95" s="27" t="s">
        <v>69</v>
      </c>
      <c r="E95" s="25" t="s">
        <v>51</v>
      </c>
      <c r="F95" s="29"/>
      <c r="G95" s="29">
        <v>43895.0</v>
      </c>
      <c r="H95" s="30">
        <v>34.0</v>
      </c>
      <c r="I95" s="29">
        <v>43919.0</v>
      </c>
      <c r="J95" s="46">
        <f t="shared" ref="J95:J96" si="7">(I95-G95)/7</f>
        <v>3.428571429</v>
      </c>
      <c r="K95" s="28"/>
      <c r="L95" s="28"/>
      <c r="M95" s="28"/>
      <c r="N95" s="25" t="s">
        <v>51</v>
      </c>
      <c r="O95" s="42">
        <v>44164.0</v>
      </c>
      <c r="P95" s="32">
        <v>548821.0</v>
      </c>
      <c r="Q95" s="43" t="s">
        <v>55</v>
      </c>
      <c r="R95" s="35" t="s">
        <v>56</v>
      </c>
      <c r="S95" s="32" t="s">
        <v>866</v>
      </c>
      <c r="T95" s="32" t="s">
        <v>51</v>
      </c>
      <c r="U95" s="32" t="s">
        <v>51</v>
      </c>
      <c r="V95" s="32" t="s">
        <v>51</v>
      </c>
      <c r="W95" s="32" t="s">
        <v>51</v>
      </c>
      <c r="X95" s="25" t="s">
        <v>58</v>
      </c>
      <c r="Y95" s="25" t="s">
        <v>58</v>
      </c>
      <c r="Z95" s="25" t="s">
        <v>867</v>
      </c>
      <c r="AA95" s="25" t="s">
        <v>58</v>
      </c>
      <c r="AB95" s="28"/>
      <c r="AC95" s="28"/>
      <c r="AD95" s="25" t="s">
        <v>51</v>
      </c>
      <c r="AE95" s="32" t="s">
        <v>868</v>
      </c>
      <c r="AF95" s="36"/>
      <c r="AG95" s="28"/>
      <c r="AH95" s="28"/>
      <c r="AI95" s="28"/>
      <c r="AJ95" s="28"/>
      <c r="AK95" s="28"/>
      <c r="AL95" s="28"/>
      <c r="AM95" s="28"/>
      <c r="AN95" s="25"/>
      <c r="AO95" s="25" t="s">
        <v>51</v>
      </c>
      <c r="AP95" s="32" t="s">
        <v>869</v>
      </c>
      <c r="AQ95" s="25"/>
      <c r="AR95" s="98" t="s">
        <v>870</v>
      </c>
      <c r="AS95" s="48"/>
      <c r="AT95" s="38" t="s">
        <v>871</v>
      </c>
      <c r="AU95" s="39"/>
      <c r="AV95" s="32"/>
    </row>
    <row r="96">
      <c r="A96" s="24" t="s">
        <v>872</v>
      </c>
      <c r="B96" s="25" t="s">
        <v>873</v>
      </c>
      <c r="C96" s="26" t="s">
        <v>68</v>
      </c>
      <c r="D96" s="27" t="s">
        <v>102</v>
      </c>
      <c r="E96" s="25" t="s">
        <v>51</v>
      </c>
      <c r="F96" s="29"/>
      <c r="G96" s="29">
        <v>43902.0</v>
      </c>
      <c r="H96" s="30">
        <v>90.0</v>
      </c>
      <c r="I96" s="29">
        <v>43919.0</v>
      </c>
      <c r="J96" s="46">
        <f t="shared" si="7"/>
        <v>2.428571429</v>
      </c>
      <c r="K96" s="25" t="s">
        <v>51</v>
      </c>
      <c r="L96" s="29">
        <v>43940.0</v>
      </c>
      <c r="M96" s="25" t="s">
        <v>874</v>
      </c>
      <c r="N96" s="25" t="s">
        <v>51</v>
      </c>
      <c r="O96" s="42">
        <v>44068.0</v>
      </c>
      <c r="P96" s="32">
        <v>28116.0</v>
      </c>
      <c r="Q96" s="43" t="s">
        <v>55</v>
      </c>
      <c r="R96" s="35" t="s">
        <v>56</v>
      </c>
      <c r="S96" s="32" t="s">
        <v>875</v>
      </c>
      <c r="T96" s="25" t="s">
        <v>51</v>
      </c>
      <c r="U96" s="25" t="s">
        <v>51</v>
      </c>
      <c r="V96" s="25" t="s">
        <v>58</v>
      </c>
      <c r="W96" s="25" t="s">
        <v>58</v>
      </c>
      <c r="X96" s="25" t="s">
        <v>51</v>
      </c>
      <c r="Y96" s="25" t="s">
        <v>58</v>
      </c>
      <c r="Z96" s="25" t="s">
        <v>876</v>
      </c>
      <c r="AA96" s="25" t="s">
        <v>51</v>
      </c>
      <c r="AB96" s="32" t="s">
        <v>877</v>
      </c>
      <c r="AC96" s="25"/>
      <c r="AD96" s="25" t="s">
        <v>51</v>
      </c>
      <c r="AE96" s="59" t="s">
        <v>878</v>
      </c>
      <c r="AF96" s="32" t="s">
        <v>144</v>
      </c>
      <c r="AG96" s="25"/>
      <c r="AH96" s="25" t="s">
        <v>51</v>
      </c>
      <c r="AI96" s="32" t="s">
        <v>879</v>
      </c>
      <c r="AJ96" s="28"/>
      <c r="AK96" s="28"/>
      <c r="AL96" s="28"/>
      <c r="AM96" s="28"/>
      <c r="AN96" s="25"/>
      <c r="AO96" s="25" t="s">
        <v>51</v>
      </c>
      <c r="AP96" s="32" t="s">
        <v>880</v>
      </c>
      <c r="AQ96" s="32" t="s">
        <v>881</v>
      </c>
      <c r="AR96" s="39" t="s">
        <v>882</v>
      </c>
      <c r="AS96" s="39" t="s">
        <v>883</v>
      </c>
      <c r="AT96" s="38" t="s">
        <v>884</v>
      </c>
      <c r="AU96" s="84" t="s">
        <v>885</v>
      </c>
      <c r="AV96" s="32"/>
    </row>
    <row r="97">
      <c r="A97" s="24" t="s">
        <v>886</v>
      </c>
      <c r="B97" s="25" t="s">
        <v>887</v>
      </c>
      <c r="C97" s="26" t="s">
        <v>68</v>
      </c>
      <c r="D97" s="27" t="s">
        <v>102</v>
      </c>
      <c r="E97" s="25" t="s">
        <v>51</v>
      </c>
      <c r="F97" s="29"/>
      <c r="G97" s="29">
        <v>43913.0</v>
      </c>
      <c r="H97" s="30">
        <v>5.0</v>
      </c>
      <c r="I97" s="25" t="s">
        <v>53</v>
      </c>
      <c r="J97" s="46"/>
      <c r="K97" s="32"/>
      <c r="L97" s="32"/>
      <c r="M97" s="32" t="s">
        <v>888</v>
      </c>
      <c r="N97" s="32" t="s">
        <v>51</v>
      </c>
      <c r="O97" s="33">
        <v>44004.0</v>
      </c>
      <c r="P97" s="59">
        <v>336.0</v>
      </c>
      <c r="Q97" s="43" t="s">
        <v>55</v>
      </c>
      <c r="R97" s="35" t="s">
        <v>56</v>
      </c>
      <c r="S97" s="59" t="s">
        <v>889</v>
      </c>
      <c r="T97" s="25" t="s">
        <v>51</v>
      </c>
      <c r="U97" s="25" t="s">
        <v>51</v>
      </c>
      <c r="V97" s="25" t="s">
        <v>58</v>
      </c>
      <c r="W97" s="25" t="s">
        <v>58</v>
      </c>
      <c r="X97" s="25" t="s">
        <v>51</v>
      </c>
      <c r="Y97" s="25" t="s">
        <v>58</v>
      </c>
      <c r="Z97" s="25" t="s">
        <v>876</v>
      </c>
      <c r="AA97" s="25" t="s">
        <v>58</v>
      </c>
      <c r="AB97" s="28"/>
      <c r="AC97" s="28"/>
      <c r="AD97" s="25" t="s">
        <v>51</v>
      </c>
      <c r="AE97" s="44" t="s">
        <v>890</v>
      </c>
      <c r="AF97" s="32" t="s">
        <v>144</v>
      </c>
      <c r="AG97" s="28"/>
      <c r="AH97" s="25" t="s">
        <v>51</v>
      </c>
      <c r="AI97" s="32" t="s">
        <v>891</v>
      </c>
      <c r="AJ97" s="28"/>
      <c r="AK97" s="28"/>
      <c r="AL97" s="28"/>
      <c r="AM97" s="28"/>
      <c r="AN97" s="25"/>
      <c r="AO97" s="25"/>
      <c r="AP97" s="37"/>
      <c r="AQ97" s="59" t="s">
        <v>892</v>
      </c>
      <c r="AR97" s="39" t="s">
        <v>893</v>
      </c>
      <c r="AS97" s="38" t="s">
        <v>894</v>
      </c>
      <c r="AT97" s="48"/>
      <c r="AU97" s="48"/>
      <c r="AV97" s="59"/>
    </row>
    <row r="98" ht="200.25" customHeight="1">
      <c r="A98" s="24" t="s">
        <v>895</v>
      </c>
      <c r="B98" s="25" t="s">
        <v>896</v>
      </c>
      <c r="C98" s="26" t="s">
        <v>82</v>
      </c>
      <c r="D98" s="27" t="s">
        <v>102</v>
      </c>
      <c r="E98" s="25" t="s">
        <v>51</v>
      </c>
      <c r="F98" s="29"/>
      <c r="G98" s="29">
        <v>43904.0</v>
      </c>
      <c r="H98" s="30">
        <v>200.0</v>
      </c>
      <c r="I98" s="25" t="s">
        <v>53</v>
      </c>
      <c r="J98" s="31"/>
      <c r="K98" s="32"/>
      <c r="L98" s="32"/>
      <c r="M98" s="32" t="s">
        <v>897</v>
      </c>
      <c r="N98" s="32" t="s">
        <v>51</v>
      </c>
      <c r="O98" s="33">
        <v>43955.0</v>
      </c>
      <c r="P98" s="99">
        <v>16193.0</v>
      </c>
      <c r="Q98" s="43" t="s">
        <v>55</v>
      </c>
      <c r="R98" s="88" t="s">
        <v>898</v>
      </c>
      <c r="S98" s="32" t="s">
        <v>899</v>
      </c>
      <c r="T98" s="32" t="s">
        <v>51</v>
      </c>
      <c r="U98" s="32" t="s">
        <v>51</v>
      </c>
      <c r="V98" s="32" t="s">
        <v>58</v>
      </c>
      <c r="W98" s="32" t="s">
        <v>51</v>
      </c>
      <c r="X98" s="25"/>
      <c r="Y98" s="25" t="s">
        <v>51</v>
      </c>
      <c r="Z98" s="32" t="s">
        <v>900</v>
      </c>
      <c r="AA98" s="25" t="s">
        <v>51</v>
      </c>
      <c r="AB98" s="32" t="s">
        <v>901</v>
      </c>
      <c r="AC98" s="25" t="s">
        <v>51</v>
      </c>
      <c r="AD98" s="25" t="s">
        <v>51</v>
      </c>
      <c r="AE98" s="32" t="s">
        <v>902</v>
      </c>
      <c r="AF98" s="32" t="s">
        <v>86</v>
      </c>
      <c r="AG98" s="25" t="s">
        <v>58</v>
      </c>
      <c r="AH98" s="25" t="s">
        <v>51</v>
      </c>
      <c r="AI98" s="32" t="s">
        <v>903</v>
      </c>
      <c r="AJ98" s="28"/>
      <c r="AK98" s="28"/>
      <c r="AL98" s="25"/>
      <c r="AM98" s="25" t="s">
        <v>51</v>
      </c>
      <c r="AN98" s="32" t="s">
        <v>904</v>
      </c>
      <c r="AO98" s="25" t="s">
        <v>51</v>
      </c>
      <c r="AP98" s="32" t="s">
        <v>905</v>
      </c>
      <c r="AQ98" s="25" t="s">
        <v>906</v>
      </c>
      <c r="AR98" s="39" t="s">
        <v>907</v>
      </c>
      <c r="AS98" s="38" t="s">
        <v>908</v>
      </c>
      <c r="AT98" s="51" t="s">
        <v>909</v>
      </c>
      <c r="AU98" s="54"/>
      <c r="AV98" s="50" t="s">
        <v>910</v>
      </c>
    </row>
    <row r="99">
      <c r="A99" s="24" t="s">
        <v>911</v>
      </c>
      <c r="B99" s="25" t="s">
        <v>912</v>
      </c>
      <c r="C99" s="26" t="s">
        <v>68</v>
      </c>
      <c r="D99" s="27" t="s">
        <v>102</v>
      </c>
      <c r="E99" s="25" t="s">
        <v>51</v>
      </c>
      <c r="F99" s="29"/>
      <c r="G99" s="29">
        <v>43895.0</v>
      </c>
      <c r="H99" s="30">
        <v>3858.0</v>
      </c>
      <c r="I99" s="25" t="s">
        <v>913</v>
      </c>
      <c r="J99" s="41">
        <v>2.0</v>
      </c>
      <c r="K99" s="25" t="s">
        <v>51</v>
      </c>
      <c r="L99" s="28"/>
      <c r="M99" s="25" t="s">
        <v>914</v>
      </c>
      <c r="N99" s="25" t="s">
        <v>51</v>
      </c>
      <c r="O99" s="42">
        <v>44088.0</v>
      </c>
      <c r="P99" s="32">
        <v>287753.0</v>
      </c>
      <c r="Q99" s="43" t="s">
        <v>55</v>
      </c>
      <c r="R99" s="35" t="s">
        <v>56</v>
      </c>
      <c r="S99" s="32" t="s">
        <v>915</v>
      </c>
      <c r="T99" s="25" t="s">
        <v>51</v>
      </c>
      <c r="U99" s="25" t="s">
        <v>51</v>
      </c>
      <c r="V99" s="25" t="s">
        <v>58</v>
      </c>
      <c r="W99" s="25" t="s">
        <v>51</v>
      </c>
      <c r="X99" s="25" t="s">
        <v>58</v>
      </c>
      <c r="Y99" s="25" t="s">
        <v>58</v>
      </c>
      <c r="Z99" s="25" t="s">
        <v>916</v>
      </c>
      <c r="AA99" s="28"/>
      <c r="AB99" s="28"/>
      <c r="AC99" s="28"/>
      <c r="AD99" s="25" t="s">
        <v>51</v>
      </c>
      <c r="AE99" s="44" t="s">
        <v>917</v>
      </c>
      <c r="AF99" s="32" t="s">
        <v>86</v>
      </c>
      <c r="AG99" s="25"/>
      <c r="AH99" s="25" t="s">
        <v>51</v>
      </c>
      <c r="AI99" s="59" t="s">
        <v>918</v>
      </c>
      <c r="AJ99" s="28"/>
      <c r="AK99" s="25" t="s">
        <v>560</v>
      </c>
      <c r="AL99" s="32" t="s">
        <v>919</v>
      </c>
      <c r="AM99" s="25" t="s">
        <v>51</v>
      </c>
      <c r="AN99" s="32" t="s">
        <v>920</v>
      </c>
      <c r="AO99" s="25"/>
      <c r="AP99" s="37"/>
      <c r="AQ99" s="32" t="s">
        <v>921</v>
      </c>
      <c r="AR99" s="39" t="s">
        <v>922</v>
      </c>
      <c r="AS99" s="84" t="s">
        <v>923</v>
      </c>
      <c r="AT99" s="38" t="s">
        <v>924</v>
      </c>
      <c r="AU99" s="39"/>
      <c r="AV99" s="32"/>
    </row>
    <row r="100">
      <c r="A100" s="24" t="s">
        <v>925</v>
      </c>
      <c r="B100" s="25" t="s">
        <v>926</v>
      </c>
      <c r="C100" s="26" t="s">
        <v>118</v>
      </c>
      <c r="D100" s="27" t="s">
        <v>69</v>
      </c>
      <c r="E100" s="25" t="s">
        <v>51</v>
      </c>
      <c r="F100" s="25" t="s">
        <v>119</v>
      </c>
      <c r="G100" s="29">
        <v>43903.0</v>
      </c>
      <c r="H100" s="30">
        <v>8.0</v>
      </c>
      <c r="I100" s="25" t="s">
        <v>70</v>
      </c>
      <c r="J100" s="41">
        <v>2.0</v>
      </c>
      <c r="K100" s="25"/>
      <c r="L100" s="25"/>
      <c r="M100" s="25" t="s">
        <v>927</v>
      </c>
      <c r="N100" s="25" t="s">
        <v>51</v>
      </c>
      <c r="O100" s="42">
        <v>44144.0</v>
      </c>
      <c r="P100" s="32">
        <v>9542.0</v>
      </c>
      <c r="Q100" s="43" t="s">
        <v>55</v>
      </c>
      <c r="R100" s="35" t="s">
        <v>56</v>
      </c>
      <c r="S100" s="32" t="s">
        <v>928</v>
      </c>
      <c r="T100" s="32" t="s">
        <v>51</v>
      </c>
      <c r="U100" s="32" t="s">
        <v>51</v>
      </c>
      <c r="V100" s="32" t="s">
        <v>51</v>
      </c>
      <c r="W100" s="32" t="s">
        <v>51</v>
      </c>
      <c r="X100" s="25" t="s">
        <v>51</v>
      </c>
      <c r="Y100" s="25" t="s">
        <v>58</v>
      </c>
      <c r="Z100" s="25" t="s">
        <v>876</v>
      </c>
      <c r="AA100" s="25" t="s">
        <v>51</v>
      </c>
      <c r="AB100" s="32" t="s">
        <v>929</v>
      </c>
      <c r="AC100" s="28"/>
      <c r="AD100" s="25" t="s">
        <v>51</v>
      </c>
      <c r="AE100" s="32" t="s">
        <v>930</v>
      </c>
      <c r="AF100" s="32" t="s">
        <v>123</v>
      </c>
      <c r="AG100" s="25" t="s">
        <v>58</v>
      </c>
      <c r="AH100" s="28"/>
      <c r="AI100" s="28"/>
      <c r="AJ100" s="28"/>
      <c r="AK100" s="25" t="s">
        <v>51</v>
      </c>
      <c r="AL100" s="32" t="s">
        <v>931</v>
      </c>
      <c r="AM100" s="28"/>
      <c r="AN100" s="25"/>
      <c r="AO100" s="25" t="s">
        <v>51</v>
      </c>
      <c r="AP100" s="32" t="s">
        <v>932</v>
      </c>
      <c r="AQ100" s="25" t="s">
        <v>933</v>
      </c>
      <c r="AR100" s="39" t="s">
        <v>934</v>
      </c>
      <c r="AS100" s="39" t="s">
        <v>935</v>
      </c>
      <c r="AT100" s="38" t="s">
        <v>936</v>
      </c>
      <c r="AU100" s="39"/>
      <c r="AV100" s="32"/>
    </row>
    <row r="101">
      <c r="A101" s="24" t="s">
        <v>937</v>
      </c>
      <c r="B101" s="25" t="s">
        <v>938</v>
      </c>
      <c r="C101" s="26" t="s">
        <v>93</v>
      </c>
      <c r="D101" s="27" t="s">
        <v>102</v>
      </c>
      <c r="E101" s="25" t="s">
        <v>51</v>
      </c>
      <c r="F101" s="29"/>
      <c r="G101" s="29">
        <v>43888.0</v>
      </c>
      <c r="H101" s="30">
        <v>200.0</v>
      </c>
      <c r="I101" s="91">
        <v>43927.0</v>
      </c>
      <c r="J101" s="41">
        <v>5.571428571428571</v>
      </c>
      <c r="K101" s="25"/>
      <c r="L101" s="25"/>
      <c r="M101" s="25" t="s">
        <v>939</v>
      </c>
      <c r="N101" s="25" t="s">
        <v>51</v>
      </c>
      <c r="O101" s="42">
        <v>43927.0</v>
      </c>
      <c r="P101" s="25">
        <v>3906.0</v>
      </c>
      <c r="Q101" s="43" t="s">
        <v>55</v>
      </c>
      <c r="R101" s="35" t="s">
        <v>56</v>
      </c>
      <c r="S101" s="25" t="s">
        <v>940</v>
      </c>
      <c r="T101" s="25" t="s">
        <v>51</v>
      </c>
      <c r="U101" s="25" t="s">
        <v>51</v>
      </c>
      <c r="V101" s="25" t="s">
        <v>58</v>
      </c>
      <c r="W101" s="25" t="s">
        <v>58</v>
      </c>
      <c r="X101" s="25" t="s">
        <v>58</v>
      </c>
      <c r="Y101" s="25" t="s">
        <v>58</v>
      </c>
      <c r="Z101" s="32" t="s">
        <v>941</v>
      </c>
      <c r="AA101" s="25" t="s">
        <v>51</v>
      </c>
      <c r="AB101" s="32" t="s">
        <v>942</v>
      </c>
      <c r="AC101" s="28"/>
      <c r="AD101" s="28"/>
      <c r="AE101" s="36"/>
      <c r="AF101" s="36"/>
      <c r="AG101" s="28"/>
      <c r="AH101" s="28"/>
      <c r="AI101" s="28"/>
      <c r="AJ101" s="28"/>
      <c r="AK101" s="25"/>
      <c r="AL101" s="28"/>
      <c r="AM101" s="28"/>
      <c r="AN101" s="25"/>
      <c r="AO101" s="25" t="s">
        <v>51</v>
      </c>
      <c r="AP101" s="32" t="s">
        <v>943</v>
      </c>
      <c r="AQ101" s="32" t="s">
        <v>944</v>
      </c>
      <c r="AR101" s="39" t="s">
        <v>945</v>
      </c>
      <c r="AS101" s="53" t="s">
        <v>946</v>
      </c>
      <c r="AT101" s="38" t="s">
        <v>947</v>
      </c>
      <c r="AU101" s="39"/>
      <c r="AV101" s="25"/>
    </row>
    <row r="102">
      <c r="A102" s="24" t="s">
        <v>948</v>
      </c>
      <c r="B102" s="25" t="s">
        <v>949</v>
      </c>
      <c r="C102" s="26" t="s">
        <v>82</v>
      </c>
      <c r="D102" s="27" t="s">
        <v>69</v>
      </c>
      <c r="E102" s="25" t="s">
        <v>51</v>
      </c>
      <c r="F102" s="29"/>
      <c r="G102" s="29">
        <v>43905.0</v>
      </c>
      <c r="H102" s="30">
        <v>7.0</v>
      </c>
      <c r="I102" s="25" t="s">
        <v>70</v>
      </c>
      <c r="J102" s="31">
        <v>2.0</v>
      </c>
      <c r="K102" s="32"/>
      <c r="L102" s="32"/>
      <c r="M102" s="32" t="s">
        <v>950</v>
      </c>
      <c r="N102" s="32" t="s">
        <v>51</v>
      </c>
      <c r="O102" s="33">
        <v>44075.0</v>
      </c>
      <c r="P102" s="32">
        <v>2034.0</v>
      </c>
      <c r="Q102" s="43" t="s">
        <v>55</v>
      </c>
      <c r="R102" s="35" t="s">
        <v>56</v>
      </c>
      <c r="S102" s="32" t="s">
        <v>951</v>
      </c>
      <c r="T102" s="25" t="s">
        <v>51</v>
      </c>
      <c r="U102" s="25" t="s">
        <v>51</v>
      </c>
      <c r="V102" s="25" t="s">
        <v>58</v>
      </c>
      <c r="W102" s="25" t="s">
        <v>51</v>
      </c>
      <c r="X102" s="25" t="s">
        <v>58</v>
      </c>
      <c r="Y102" s="25" t="s">
        <v>58</v>
      </c>
      <c r="Z102" s="32" t="s">
        <v>952</v>
      </c>
      <c r="AA102" s="25" t="s">
        <v>51</v>
      </c>
      <c r="AB102" s="32" t="s">
        <v>953</v>
      </c>
      <c r="AC102" s="28"/>
      <c r="AD102" s="25"/>
      <c r="AE102" s="100"/>
      <c r="AF102" s="32"/>
      <c r="AG102" s="28"/>
      <c r="AH102" s="28"/>
      <c r="AI102" s="28"/>
      <c r="AJ102" s="28"/>
      <c r="AK102" s="25" t="s">
        <v>51</v>
      </c>
      <c r="AL102" s="32" t="s">
        <v>954</v>
      </c>
      <c r="AM102" s="28"/>
      <c r="AN102" s="28"/>
      <c r="AO102" s="25" t="s">
        <v>51</v>
      </c>
      <c r="AP102" s="49" t="s">
        <v>955</v>
      </c>
      <c r="AQ102" s="32" t="s">
        <v>956</v>
      </c>
      <c r="AR102" s="50" t="s">
        <v>957</v>
      </c>
      <c r="AS102" s="50" t="s">
        <v>958</v>
      </c>
      <c r="AT102" s="38" t="s">
        <v>959</v>
      </c>
      <c r="AU102" s="39"/>
      <c r="AV102" s="32"/>
    </row>
    <row r="103">
      <c r="A103" s="24" t="s">
        <v>960</v>
      </c>
      <c r="B103" s="25" t="s">
        <v>961</v>
      </c>
      <c r="C103" s="26" t="s">
        <v>68</v>
      </c>
      <c r="D103" s="27" t="s">
        <v>69</v>
      </c>
      <c r="E103" s="25" t="s">
        <v>51</v>
      </c>
      <c r="F103" s="29"/>
      <c r="G103" s="29">
        <v>43903.0</v>
      </c>
      <c r="H103" s="30">
        <v>0.0</v>
      </c>
      <c r="I103" s="29">
        <v>43926.0</v>
      </c>
      <c r="J103" s="46">
        <f t="shared" ref="J103:J104" si="8">(I103-G103)/7</f>
        <v>3.285714286</v>
      </c>
      <c r="K103" s="32"/>
      <c r="L103" s="32"/>
      <c r="M103" s="32" t="s">
        <v>962</v>
      </c>
      <c r="N103" s="32" t="s">
        <v>51</v>
      </c>
      <c r="O103" s="33">
        <v>44075.0</v>
      </c>
      <c r="P103" s="32">
        <v>131596.0</v>
      </c>
      <c r="Q103" s="43" t="s">
        <v>55</v>
      </c>
      <c r="R103" s="35" t="s">
        <v>56</v>
      </c>
      <c r="S103" s="32" t="s">
        <v>963</v>
      </c>
      <c r="T103" s="25" t="s">
        <v>51</v>
      </c>
      <c r="U103" s="25" t="s">
        <v>51</v>
      </c>
      <c r="V103" s="25" t="s">
        <v>58</v>
      </c>
      <c r="W103" s="25" t="s">
        <v>51</v>
      </c>
      <c r="X103" s="25" t="s">
        <v>58</v>
      </c>
      <c r="Y103" s="25" t="s">
        <v>51</v>
      </c>
      <c r="Z103" s="32" t="s">
        <v>964</v>
      </c>
      <c r="AA103" s="25" t="s">
        <v>58</v>
      </c>
      <c r="AB103" s="28"/>
      <c r="AC103" s="28"/>
      <c r="AD103" s="28"/>
      <c r="AE103" s="36"/>
      <c r="AF103" s="36"/>
      <c r="AG103" s="28"/>
      <c r="AH103" s="28"/>
      <c r="AI103" s="28"/>
      <c r="AJ103" s="28"/>
      <c r="AK103" s="25" t="s">
        <v>51</v>
      </c>
      <c r="AL103" s="32" t="s">
        <v>965</v>
      </c>
      <c r="AM103" s="28"/>
      <c r="AN103" s="25"/>
      <c r="AO103" s="25" t="s">
        <v>51</v>
      </c>
      <c r="AP103" s="32" t="s">
        <v>966</v>
      </c>
      <c r="AQ103" s="49" t="s">
        <v>967</v>
      </c>
      <c r="AR103" s="38" t="s">
        <v>968</v>
      </c>
      <c r="AS103" s="68" t="s">
        <v>969</v>
      </c>
      <c r="AT103" s="101" t="s">
        <v>970</v>
      </c>
      <c r="AU103" s="48"/>
      <c r="AV103" s="32"/>
    </row>
    <row r="104">
      <c r="A104" s="24" t="s">
        <v>971</v>
      </c>
      <c r="B104" s="25" t="s">
        <v>972</v>
      </c>
      <c r="C104" s="26" t="s">
        <v>107</v>
      </c>
      <c r="D104" s="27" t="s">
        <v>108</v>
      </c>
      <c r="E104" s="25" t="s">
        <v>51</v>
      </c>
      <c r="F104" s="29"/>
      <c r="G104" s="29">
        <v>43906.0</v>
      </c>
      <c r="H104" s="30">
        <v>3.0</v>
      </c>
      <c r="I104" s="29">
        <v>43920.0</v>
      </c>
      <c r="J104" s="46">
        <f t="shared" si="8"/>
        <v>2</v>
      </c>
      <c r="K104" s="25" t="s">
        <v>51</v>
      </c>
      <c r="L104" s="102">
        <v>44197.0</v>
      </c>
      <c r="M104" s="25" t="s">
        <v>973</v>
      </c>
      <c r="N104" s="25" t="s">
        <v>51</v>
      </c>
      <c r="O104" s="42">
        <v>44116.0</v>
      </c>
      <c r="P104" s="32">
        <v>41546.0</v>
      </c>
      <c r="Q104" s="43" t="s">
        <v>55</v>
      </c>
      <c r="R104" s="35" t="s">
        <v>56</v>
      </c>
      <c r="S104" s="32" t="s">
        <v>974</v>
      </c>
      <c r="T104" s="25" t="s">
        <v>51</v>
      </c>
      <c r="U104" s="25" t="s">
        <v>51</v>
      </c>
      <c r="V104" s="25" t="s">
        <v>51</v>
      </c>
      <c r="W104" s="25" t="s">
        <v>51</v>
      </c>
      <c r="X104" s="25" t="s">
        <v>51</v>
      </c>
      <c r="Y104" s="25" t="s">
        <v>51</v>
      </c>
      <c r="Z104" s="32" t="s">
        <v>975</v>
      </c>
      <c r="AA104" s="25" t="s">
        <v>58</v>
      </c>
      <c r="AB104" s="32" t="s">
        <v>976</v>
      </c>
      <c r="AC104" s="28"/>
      <c r="AD104" s="25" t="s">
        <v>51</v>
      </c>
      <c r="AE104" s="32" t="s">
        <v>977</v>
      </c>
      <c r="AF104" s="32" t="s">
        <v>144</v>
      </c>
      <c r="AG104" s="25" t="s">
        <v>58</v>
      </c>
      <c r="AH104" s="25" t="s">
        <v>51</v>
      </c>
      <c r="AI104" s="32" t="s">
        <v>978</v>
      </c>
      <c r="AJ104" s="28"/>
      <c r="AK104" s="25"/>
      <c r="AL104" s="28"/>
      <c r="AM104" s="28"/>
      <c r="AN104" s="25"/>
      <c r="AO104" s="25"/>
      <c r="AP104" s="37"/>
      <c r="AQ104" s="32" t="s">
        <v>979</v>
      </c>
      <c r="AR104" s="39" t="s">
        <v>980</v>
      </c>
      <c r="AS104" s="39" t="s">
        <v>981</v>
      </c>
      <c r="AT104" s="69" t="s">
        <v>982</v>
      </c>
      <c r="AU104" s="48"/>
      <c r="AV104" s="32"/>
    </row>
    <row r="105">
      <c r="A105" s="24" t="s">
        <v>983</v>
      </c>
      <c r="B105" s="25" t="s">
        <v>984</v>
      </c>
      <c r="C105" s="26" t="s">
        <v>93</v>
      </c>
      <c r="D105" s="27" t="s">
        <v>108</v>
      </c>
      <c r="E105" s="25" t="s">
        <v>51</v>
      </c>
      <c r="F105" s="29"/>
      <c r="G105" s="29">
        <v>43920.0</v>
      </c>
      <c r="H105" s="30">
        <v>0.0</v>
      </c>
      <c r="I105" s="28"/>
      <c r="J105" s="46"/>
      <c r="K105" s="28"/>
      <c r="L105" s="28"/>
      <c r="M105" s="25" t="s">
        <v>985</v>
      </c>
      <c r="N105" s="25" t="s">
        <v>51</v>
      </c>
      <c r="O105" s="42">
        <v>43941.0</v>
      </c>
      <c r="P105" s="25">
        <v>0.0</v>
      </c>
      <c r="Q105" s="43" t="s">
        <v>55</v>
      </c>
      <c r="R105" s="35" t="s">
        <v>56</v>
      </c>
      <c r="S105" s="25" t="s">
        <v>986</v>
      </c>
      <c r="T105" s="25" t="s">
        <v>51</v>
      </c>
      <c r="U105" s="25" t="s">
        <v>51</v>
      </c>
      <c r="V105" s="25" t="s">
        <v>58</v>
      </c>
      <c r="W105" s="25" t="s">
        <v>58</v>
      </c>
      <c r="X105" s="25" t="s">
        <v>58</v>
      </c>
      <c r="Y105" s="28"/>
      <c r="Z105" s="28"/>
      <c r="AA105" s="28"/>
      <c r="AB105" s="28"/>
      <c r="AC105" s="28"/>
      <c r="AD105" s="28"/>
      <c r="AE105" s="36"/>
      <c r="AF105" s="36"/>
      <c r="AG105" s="28"/>
      <c r="AH105" s="28"/>
      <c r="AI105" s="28"/>
      <c r="AJ105" s="28"/>
      <c r="AK105" s="28"/>
      <c r="AL105" s="28"/>
      <c r="AM105" s="28"/>
      <c r="AN105" s="28"/>
      <c r="AO105" s="28"/>
      <c r="AP105" s="28"/>
      <c r="AQ105" s="28"/>
      <c r="AR105" s="103" t="s">
        <v>368</v>
      </c>
      <c r="AS105" s="38" t="s">
        <v>987</v>
      </c>
      <c r="AT105" s="38" t="s">
        <v>988</v>
      </c>
      <c r="AU105" s="39"/>
      <c r="AV105" s="28"/>
    </row>
    <row r="106">
      <c r="A106" s="24" t="s">
        <v>989</v>
      </c>
      <c r="B106" s="25" t="s">
        <v>990</v>
      </c>
      <c r="C106" s="26" t="s">
        <v>93</v>
      </c>
      <c r="D106" s="27" t="s">
        <v>50</v>
      </c>
      <c r="E106" s="25" t="s">
        <v>51</v>
      </c>
      <c r="F106" s="28"/>
      <c r="G106" s="29">
        <v>43881.0</v>
      </c>
      <c r="H106" s="30">
        <v>0.0</v>
      </c>
      <c r="I106" s="28"/>
      <c r="J106" s="41">
        <v>4.0</v>
      </c>
      <c r="K106" s="25" t="s">
        <v>51</v>
      </c>
      <c r="L106" s="25"/>
      <c r="M106" s="32" t="s">
        <v>991</v>
      </c>
      <c r="N106" s="25" t="s">
        <v>51</v>
      </c>
      <c r="O106" s="42">
        <v>43938.0</v>
      </c>
      <c r="P106" s="28"/>
      <c r="Q106" s="43" t="s">
        <v>55</v>
      </c>
      <c r="R106" s="35" t="s">
        <v>56</v>
      </c>
      <c r="S106" s="28"/>
      <c r="T106" s="25" t="s">
        <v>103</v>
      </c>
      <c r="U106" s="28"/>
      <c r="V106" s="28"/>
      <c r="W106" s="28"/>
      <c r="X106" s="28"/>
      <c r="Y106" s="28"/>
      <c r="Z106" s="28"/>
      <c r="AA106" s="28"/>
      <c r="AB106" s="28"/>
      <c r="AC106" s="28"/>
      <c r="AD106" s="28"/>
      <c r="AE106" s="36"/>
      <c r="AF106" s="36"/>
      <c r="AG106" s="28"/>
      <c r="AH106" s="28"/>
      <c r="AI106" s="28"/>
      <c r="AJ106" s="28"/>
      <c r="AK106" s="28"/>
      <c r="AL106" s="28"/>
      <c r="AM106" s="28"/>
      <c r="AN106" s="28"/>
      <c r="AO106" s="28"/>
      <c r="AP106" s="28"/>
      <c r="AQ106" s="28"/>
      <c r="AR106" s="48"/>
      <c r="AS106" s="96" t="s">
        <v>992</v>
      </c>
      <c r="AT106" s="48"/>
      <c r="AU106" s="48"/>
      <c r="AV106" s="104" t="s">
        <v>993</v>
      </c>
    </row>
    <row r="107">
      <c r="A107" s="24" t="s">
        <v>994</v>
      </c>
      <c r="B107" s="25" t="s">
        <v>995</v>
      </c>
      <c r="C107" s="26" t="s">
        <v>93</v>
      </c>
      <c r="D107" s="27" t="s">
        <v>102</v>
      </c>
      <c r="E107" s="25" t="s">
        <v>51</v>
      </c>
      <c r="F107" s="28"/>
      <c r="G107" s="29">
        <v>43892.0</v>
      </c>
      <c r="H107" s="30">
        <v>4335.0</v>
      </c>
      <c r="I107" s="32" t="s">
        <v>996</v>
      </c>
      <c r="J107" s="41">
        <v>3.0</v>
      </c>
      <c r="K107" s="25" t="s">
        <v>51</v>
      </c>
      <c r="L107" s="29">
        <v>43927.0</v>
      </c>
      <c r="M107" s="28"/>
      <c r="N107" s="25" t="s">
        <v>51</v>
      </c>
      <c r="O107" s="42">
        <v>43971.0</v>
      </c>
      <c r="P107" s="25">
        <v>11110.0</v>
      </c>
      <c r="Q107" s="43" t="s">
        <v>55</v>
      </c>
      <c r="R107" s="35" t="s">
        <v>56</v>
      </c>
      <c r="S107" s="25" t="s">
        <v>997</v>
      </c>
      <c r="T107" s="25" t="s">
        <v>51</v>
      </c>
      <c r="U107" s="25" t="s">
        <v>51</v>
      </c>
      <c r="V107" s="25" t="s">
        <v>58</v>
      </c>
      <c r="W107" s="25" t="s">
        <v>51</v>
      </c>
      <c r="X107" s="25" t="s">
        <v>58</v>
      </c>
      <c r="Y107" s="25" t="s">
        <v>58</v>
      </c>
      <c r="Z107" s="25" t="s">
        <v>998</v>
      </c>
      <c r="AA107" s="25" t="s">
        <v>51</v>
      </c>
      <c r="AB107" s="32" t="s">
        <v>999</v>
      </c>
      <c r="AC107" s="28"/>
      <c r="AD107" s="28"/>
      <c r="AE107" s="36"/>
      <c r="AF107" s="36"/>
      <c r="AG107" s="28"/>
      <c r="AH107" s="28"/>
      <c r="AI107" s="28"/>
      <c r="AJ107" s="28"/>
      <c r="AK107" s="28"/>
      <c r="AL107" s="28"/>
      <c r="AM107" s="25" t="s">
        <v>51</v>
      </c>
      <c r="AN107" s="32" t="s">
        <v>1000</v>
      </c>
      <c r="AO107" s="25" t="s">
        <v>51</v>
      </c>
      <c r="AP107" s="32" t="s">
        <v>1001</v>
      </c>
      <c r="AQ107" s="32" t="s">
        <v>1002</v>
      </c>
      <c r="AR107" s="50" t="s">
        <v>1003</v>
      </c>
      <c r="AS107" s="38" t="s">
        <v>1004</v>
      </c>
      <c r="AT107" s="38" t="s">
        <v>1005</v>
      </c>
      <c r="AU107" s="39"/>
      <c r="AV107" s="25"/>
    </row>
    <row r="108">
      <c r="A108" s="24" t="s">
        <v>1006</v>
      </c>
      <c r="B108" s="25" t="s">
        <v>1007</v>
      </c>
      <c r="C108" s="26" t="s">
        <v>68</v>
      </c>
      <c r="D108" s="27" t="s">
        <v>69</v>
      </c>
      <c r="E108" s="25" t="s">
        <v>51</v>
      </c>
      <c r="F108" s="29"/>
      <c r="G108" s="29">
        <v>43901.0</v>
      </c>
      <c r="H108" s="30">
        <v>0.0</v>
      </c>
      <c r="I108" s="28"/>
      <c r="J108" s="46"/>
      <c r="K108" s="28"/>
      <c r="L108" s="28"/>
      <c r="M108" s="28"/>
      <c r="N108" s="25" t="s">
        <v>51</v>
      </c>
      <c r="O108" s="42">
        <v>44088.0</v>
      </c>
      <c r="P108" s="25">
        <v>14594.0</v>
      </c>
      <c r="Q108" s="43" t="s">
        <v>55</v>
      </c>
      <c r="R108" s="35" t="s">
        <v>56</v>
      </c>
      <c r="S108" s="25" t="s">
        <v>1008</v>
      </c>
      <c r="T108" s="25" t="s">
        <v>103</v>
      </c>
      <c r="U108" s="25" t="s">
        <v>58</v>
      </c>
      <c r="V108" s="25" t="s">
        <v>58</v>
      </c>
      <c r="W108" s="25" t="s">
        <v>58</v>
      </c>
      <c r="X108" s="25" t="s">
        <v>58</v>
      </c>
      <c r="Y108" s="28"/>
      <c r="Z108" s="28"/>
      <c r="AA108" s="28"/>
      <c r="AB108" s="28"/>
      <c r="AC108" s="28"/>
      <c r="AD108" s="25" t="s">
        <v>51</v>
      </c>
      <c r="AE108" s="32" t="s">
        <v>1009</v>
      </c>
      <c r="AF108" s="32" t="s">
        <v>86</v>
      </c>
      <c r="AG108" s="25" t="s">
        <v>51</v>
      </c>
      <c r="AH108" s="28"/>
      <c r="AI108" s="28"/>
      <c r="AJ108" s="28"/>
      <c r="AK108" s="25" t="s">
        <v>51</v>
      </c>
      <c r="AL108" s="32" t="s">
        <v>1010</v>
      </c>
      <c r="AM108" s="28"/>
      <c r="AN108" s="25"/>
      <c r="AO108" s="25"/>
      <c r="AP108" s="37"/>
      <c r="AQ108" s="25"/>
      <c r="AR108" s="38" t="s">
        <v>1011</v>
      </c>
      <c r="AS108" s="58" t="s">
        <v>1012</v>
      </c>
      <c r="AT108" s="48"/>
      <c r="AU108" s="48"/>
      <c r="AV108" s="25"/>
    </row>
    <row r="109">
      <c r="A109" s="24" t="s">
        <v>1013</v>
      </c>
      <c r="B109" s="25" t="s">
        <v>1014</v>
      </c>
      <c r="C109" s="26" t="s">
        <v>82</v>
      </c>
      <c r="D109" s="27" t="s">
        <v>102</v>
      </c>
      <c r="E109" s="25" t="s">
        <v>51</v>
      </c>
      <c r="F109" s="29"/>
      <c r="G109" s="29">
        <v>43891.0</v>
      </c>
      <c r="H109" s="30">
        <v>25.0</v>
      </c>
      <c r="I109" s="32" t="s">
        <v>1015</v>
      </c>
      <c r="J109" s="41">
        <v>2.0</v>
      </c>
      <c r="K109" s="28"/>
      <c r="L109" s="28"/>
      <c r="M109" s="28"/>
      <c r="N109" s="25" t="s">
        <v>58</v>
      </c>
      <c r="O109" s="55"/>
      <c r="P109" s="32"/>
      <c r="Q109" s="43" t="s">
        <v>55</v>
      </c>
      <c r="R109" s="35" t="s">
        <v>56</v>
      </c>
      <c r="S109" s="32" t="s">
        <v>1016</v>
      </c>
      <c r="T109" s="25" t="s">
        <v>51</v>
      </c>
      <c r="U109" s="25" t="s">
        <v>51</v>
      </c>
      <c r="V109" s="25" t="s">
        <v>58</v>
      </c>
      <c r="W109" s="25" t="s">
        <v>58</v>
      </c>
      <c r="X109" s="25" t="s">
        <v>58</v>
      </c>
      <c r="Y109" s="28"/>
      <c r="Z109" s="28"/>
      <c r="AA109" s="28"/>
      <c r="AB109" s="28"/>
      <c r="AC109" s="28"/>
      <c r="AD109" s="25" t="s">
        <v>51</v>
      </c>
      <c r="AE109" s="44" t="s">
        <v>1017</v>
      </c>
      <c r="AF109" s="32" t="s">
        <v>61</v>
      </c>
      <c r="AG109" s="25" t="s">
        <v>51</v>
      </c>
      <c r="AH109" s="28"/>
      <c r="AI109" s="28"/>
      <c r="AJ109" s="28"/>
      <c r="AK109" s="28"/>
      <c r="AL109" s="28"/>
      <c r="AM109" s="28"/>
      <c r="AN109" s="25"/>
      <c r="AO109" s="25"/>
      <c r="AP109" s="37"/>
      <c r="AQ109" s="25"/>
      <c r="AR109" s="39" t="s">
        <v>1018</v>
      </c>
      <c r="AS109" s="85" t="s">
        <v>1019</v>
      </c>
      <c r="AT109" s="48"/>
      <c r="AU109" s="48"/>
      <c r="AV109" s="32"/>
    </row>
    <row r="110">
      <c r="A110" s="24" t="s">
        <v>1020</v>
      </c>
      <c r="B110" s="25" t="s">
        <v>1021</v>
      </c>
      <c r="C110" s="26" t="s">
        <v>68</v>
      </c>
      <c r="D110" s="27" t="s">
        <v>108</v>
      </c>
      <c r="E110" s="25" t="s">
        <v>51</v>
      </c>
      <c r="F110" s="29"/>
      <c r="G110" s="29">
        <v>43904.0</v>
      </c>
      <c r="H110" s="30">
        <v>0.0</v>
      </c>
      <c r="I110" s="29">
        <v>43929.0</v>
      </c>
      <c r="J110" s="46">
        <f>(I110-G110)/7</f>
        <v>3.571428571</v>
      </c>
      <c r="K110" s="28"/>
      <c r="L110" s="28"/>
      <c r="M110" s="28"/>
      <c r="N110" s="25" t="s">
        <v>51</v>
      </c>
      <c r="O110" s="42">
        <v>44075.0</v>
      </c>
      <c r="P110" s="32">
        <v>43958.0</v>
      </c>
      <c r="Q110" s="43" t="s">
        <v>55</v>
      </c>
      <c r="R110" s="35" t="s">
        <v>56</v>
      </c>
      <c r="S110" s="32" t="s">
        <v>1022</v>
      </c>
      <c r="T110" s="25" t="s">
        <v>51</v>
      </c>
      <c r="U110" s="25" t="s">
        <v>51</v>
      </c>
      <c r="V110" s="25" t="s">
        <v>58</v>
      </c>
      <c r="W110" s="25" t="s">
        <v>51</v>
      </c>
      <c r="X110" s="25" t="s">
        <v>58</v>
      </c>
      <c r="Y110" s="25" t="s">
        <v>51</v>
      </c>
      <c r="Z110" s="32" t="s">
        <v>1023</v>
      </c>
      <c r="AA110" s="25" t="s">
        <v>51</v>
      </c>
      <c r="AB110" s="32" t="s">
        <v>1024</v>
      </c>
      <c r="AC110" s="28"/>
      <c r="AD110" s="25" t="s">
        <v>51</v>
      </c>
      <c r="AE110" s="32" t="s">
        <v>1025</v>
      </c>
      <c r="AF110" s="32" t="s">
        <v>86</v>
      </c>
      <c r="AG110" s="25" t="s">
        <v>58</v>
      </c>
      <c r="AH110" s="28"/>
      <c r="AI110" s="28"/>
      <c r="AJ110" s="28"/>
      <c r="AK110" s="28"/>
      <c r="AL110" s="28"/>
      <c r="AM110" s="28"/>
      <c r="AN110" s="25"/>
      <c r="AO110" s="25"/>
      <c r="AP110" s="37"/>
      <c r="AQ110" s="25"/>
      <c r="AR110" s="39" t="s">
        <v>1026</v>
      </c>
      <c r="AS110" s="52" t="s">
        <v>1027</v>
      </c>
      <c r="AT110" s="48"/>
      <c r="AU110" s="48"/>
      <c r="AV110" s="32"/>
    </row>
    <row r="111">
      <c r="A111" s="24" t="s">
        <v>1028</v>
      </c>
      <c r="B111" s="25" t="s">
        <v>1029</v>
      </c>
      <c r="C111" s="26" t="s">
        <v>93</v>
      </c>
      <c r="D111" s="27" t="s">
        <v>108</v>
      </c>
      <c r="E111" s="25" t="s">
        <v>51</v>
      </c>
      <c r="F111" s="29"/>
      <c r="G111" s="29">
        <v>43910.0</v>
      </c>
      <c r="H111" s="30">
        <v>0.0</v>
      </c>
      <c r="I111" s="25" t="s">
        <v>53</v>
      </c>
      <c r="J111" s="41"/>
      <c r="K111" s="25"/>
      <c r="L111" s="25"/>
      <c r="M111" s="25" t="s">
        <v>1030</v>
      </c>
      <c r="N111" s="25" t="s">
        <v>51</v>
      </c>
      <c r="O111" s="42">
        <v>43969.0</v>
      </c>
      <c r="P111" s="25">
        <v>19.0</v>
      </c>
      <c r="Q111" s="43" t="s">
        <v>55</v>
      </c>
      <c r="R111" s="35" t="s">
        <v>56</v>
      </c>
      <c r="S111" s="25" t="s">
        <v>1031</v>
      </c>
      <c r="T111" s="25" t="s">
        <v>51</v>
      </c>
      <c r="U111" s="25" t="s">
        <v>51</v>
      </c>
      <c r="V111" s="25" t="s">
        <v>58</v>
      </c>
      <c r="W111" s="25" t="s">
        <v>58</v>
      </c>
      <c r="X111" s="25" t="s">
        <v>58</v>
      </c>
      <c r="Y111" s="28"/>
      <c r="Z111" s="28"/>
      <c r="AA111" s="28"/>
      <c r="AB111" s="28"/>
      <c r="AC111" s="28"/>
      <c r="AD111" s="28"/>
      <c r="AE111" s="36"/>
      <c r="AF111" s="36"/>
      <c r="AG111" s="28"/>
      <c r="AH111" s="28"/>
      <c r="AI111" s="28"/>
      <c r="AJ111" s="28"/>
      <c r="AK111" s="28"/>
      <c r="AL111" s="28"/>
      <c r="AM111" s="28"/>
      <c r="AN111" s="25"/>
      <c r="AO111" s="25"/>
      <c r="AP111" s="37"/>
      <c r="AQ111" s="25"/>
      <c r="AR111" s="39" t="s">
        <v>1032</v>
      </c>
      <c r="AS111" s="38" t="s">
        <v>1033</v>
      </c>
      <c r="AT111" s="38" t="s">
        <v>1034</v>
      </c>
      <c r="AU111" s="39"/>
      <c r="AV111" s="25"/>
    </row>
    <row r="112">
      <c r="A112" s="24" t="s">
        <v>1035</v>
      </c>
      <c r="B112" s="25" t="s">
        <v>1036</v>
      </c>
      <c r="C112" s="26" t="s">
        <v>68</v>
      </c>
      <c r="D112" s="27" t="s">
        <v>102</v>
      </c>
      <c r="E112" s="25" t="s">
        <v>51</v>
      </c>
      <c r="F112" s="29"/>
      <c r="G112" s="29">
        <v>43904.0</v>
      </c>
      <c r="H112" s="30">
        <v>26.0</v>
      </c>
      <c r="I112" s="29">
        <v>43935.0</v>
      </c>
      <c r="J112" s="46">
        <f>(I112-G112)/7</f>
        <v>4.428571429</v>
      </c>
      <c r="K112" s="32"/>
      <c r="L112" s="32"/>
      <c r="M112" s="32" t="s">
        <v>1037</v>
      </c>
      <c r="N112" s="32" t="s">
        <v>51</v>
      </c>
      <c r="O112" s="33">
        <v>44075.0</v>
      </c>
      <c r="P112" s="32">
        <v>1396.0</v>
      </c>
      <c r="Q112" s="43" t="s">
        <v>55</v>
      </c>
      <c r="R112" s="35" t="s">
        <v>56</v>
      </c>
      <c r="S112" s="32" t="s">
        <v>1038</v>
      </c>
      <c r="T112" s="32" t="s">
        <v>51</v>
      </c>
      <c r="U112" s="32" t="s">
        <v>51</v>
      </c>
      <c r="V112" s="32" t="s">
        <v>58</v>
      </c>
      <c r="W112" s="32" t="s">
        <v>58</v>
      </c>
      <c r="X112" s="25" t="s">
        <v>58</v>
      </c>
      <c r="Y112" s="25" t="s">
        <v>58</v>
      </c>
      <c r="Z112" s="25" t="s">
        <v>1039</v>
      </c>
      <c r="AA112" s="25" t="s">
        <v>51</v>
      </c>
      <c r="AB112" s="32" t="s">
        <v>1040</v>
      </c>
      <c r="AC112" s="25"/>
      <c r="AD112" s="25" t="s">
        <v>51</v>
      </c>
      <c r="AE112" s="32" t="s">
        <v>1041</v>
      </c>
      <c r="AF112" s="32" t="s">
        <v>86</v>
      </c>
      <c r="AG112" s="25" t="s">
        <v>58</v>
      </c>
      <c r="AH112" s="25" t="s">
        <v>51</v>
      </c>
      <c r="AI112" s="59" t="s">
        <v>1042</v>
      </c>
      <c r="AJ112" s="28"/>
      <c r="AK112" s="28"/>
      <c r="AL112" s="25"/>
      <c r="AM112" s="25" t="s">
        <v>51</v>
      </c>
      <c r="AN112" s="32" t="s">
        <v>1043</v>
      </c>
      <c r="AO112" s="25"/>
      <c r="AP112" s="37"/>
      <c r="AQ112" s="25"/>
      <c r="AR112" s="39" t="s">
        <v>1044</v>
      </c>
      <c r="AS112" s="51" t="s">
        <v>1045</v>
      </c>
      <c r="AT112" s="38" t="s">
        <v>1046</v>
      </c>
      <c r="AU112" s="39"/>
      <c r="AV112" s="32"/>
    </row>
    <row r="113">
      <c r="A113" s="24" t="s">
        <v>1047</v>
      </c>
      <c r="B113" s="25" t="s">
        <v>1048</v>
      </c>
      <c r="C113" s="26" t="s">
        <v>82</v>
      </c>
      <c r="D113" s="27" t="s">
        <v>69</v>
      </c>
      <c r="E113" s="25" t="s">
        <v>51</v>
      </c>
      <c r="F113" s="29"/>
      <c r="G113" s="29">
        <v>43900.0</v>
      </c>
      <c r="H113" s="30">
        <v>77.0</v>
      </c>
      <c r="I113" s="25" t="s">
        <v>53</v>
      </c>
      <c r="J113" s="46"/>
      <c r="K113" s="28"/>
      <c r="L113" s="28"/>
      <c r="M113" s="28"/>
      <c r="N113" s="25" t="s">
        <v>51</v>
      </c>
      <c r="O113" s="42">
        <v>44116.0</v>
      </c>
      <c r="P113" s="32">
        <v>54624.0</v>
      </c>
      <c r="Q113" s="43" t="s">
        <v>55</v>
      </c>
      <c r="R113" s="35" t="s">
        <v>56</v>
      </c>
      <c r="S113" s="32" t="s">
        <v>1049</v>
      </c>
      <c r="T113" s="25" t="s">
        <v>51</v>
      </c>
      <c r="U113" s="25" t="s">
        <v>51</v>
      </c>
      <c r="V113" s="25" t="s">
        <v>58</v>
      </c>
      <c r="W113" s="25" t="s">
        <v>51</v>
      </c>
      <c r="X113" s="25" t="s">
        <v>58</v>
      </c>
      <c r="Y113" s="25" t="s">
        <v>51</v>
      </c>
      <c r="Z113" s="32" t="s">
        <v>1050</v>
      </c>
      <c r="AA113" s="25" t="s">
        <v>58</v>
      </c>
      <c r="AB113" s="28"/>
      <c r="AC113" s="28"/>
      <c r="AD113" s="28"/>
      <c r="AE113" s="36"/>
      <c r="AF113" s="36"/>
      <c r="AG113" s="28"/>
      <c r="AH113" s="28"/>
      <c r="AI113" s="28"/>
      <c r="AJ113" s="28"/>
      <c r="AK113" s="28"/>
      <c r="AL113" s="28"/>
      <c r="AM113" s="28"/>
      <c r="AN113" s="28"/>
      <c r="AO113" s="28"/>
      <c r="AP113" s="28"/>
      <c r="AQ113" s="25" t="s">
        <v>1051</v>
      </c>
      <c r="AR113" s="48"/>
      <c r="AS113" s="38" t="s">
        <v>1052</v>
      </c>
      <c r="AT113" s="38" t="s">
        <v>1053</v>
      </c>
      <c r="AU113" s="39"/>
      <c r="AV113" s="32"/>
    </row>
    <row r="114">
      <c r="A114" s="24" t="s">
        <v>1054</v>
      </c>
      <c r="B114" s="25" t="s">
        <v>1055</v>
      </c>
      <c r="C114" s="26" t="s">
        <v>107</v>
      </c>
      <c r="D114" s="27" t="s">
        <v>108</v>
      </c>
      <c r="E114" s="25" t="s">
        <v>51</v>
      </c>
      <c r="F114" s="28"/>
      <c r="G114" s="29">
        <v>43909.0</v>
      </c>
      <c r="H114" s="30">
        <v>0.0</v>
      </c>
      <c r="I114" s="29">
        <v>43938.0</v>
      </c>
      <c r="J114" s="46">
        <f>(I114-G114)/7</f>
        <v>4.142857143</v>
      </c>
      <c r="K114" s="32"/>
      <c r="L114" s="32"/>
      <c r="M114" s="32" t="s">
        <v>1056</v>
      </c>
      <c r="N114" s="32" t="s">
        <v>51</v>
      </c>
      <c r="O114" s="33">
        <v>43965.0</v>
      </c>
      <c r="P114" s="25">
        <v>1.0</v>
      </c>
      <c r="Q114" s="43" t="s">
        <v>55</v>
      </c>
      <c r="R114" s="35" t="s">
        <v>56</v>
      </c>
      <c r="S114" s="25" t="s">
        <v>1057</v>
      </c>
      <c r="T114" s="25" t="s">
        <v>51</v>
      </c>
      <c r="U114" s="25" t="s">
        <v>58</v>
      </c>
      <c r="V114" s="25" t="s">
        <v>58</v>
      </c>
      <c r="W114" s="25" t="s">
        <v>51</v>
      </c>
      <c r="X114" s="25" t="s">
        <v>58</v>
      </c>
      <c r="Y114" s="28"/>
      <c r="Z114" s="28"/>
      <c r="AA114" s="28"/>
      <c r="AB114" s="28"/>
      <c r="AC114" s="28"/>
      <c r="AD114" s="25" t="s">
        <v>58</v>
      </c>
      <c r="AE114" s="44" t="s">
        <v>1058</v>
      </c>
      <c r="AF114" s="32" t="s">
        <v>61</v>
      </c>
      <c r="AG114" s="28"/>
      <c r="AH114" s="28"/>
      <c r="AI114" s="28"/>
      <c r="AJ114" s="28"/>
      <c r="AK114" s="28"/>
      <c r="AL114" s="28"/>
      <c r="AM114" s="28"/>
      <c r="AN114" s="28"/>
      <c r="AO114" s="25" t="s">
        <v>51</v>
      </c>
      <c r="AP114" s="32" t="s">
        <v>1059</v>
      </c>
      <c r="AQ114" s="28"/>
      <c r="AR114" s="103" t="s">
        <v>368</v>
      </c>
      <c r="AS114" s="38" t="s">
        <v>1060</v>
      </c>
      <c r="AT114" s="38" t="s">
        <v>1061</v>
      </c>
      <c r="AU114" s="39"/>
      <c r="AV114" s="25"/>
    </row>
    <row r="115">
      <c r="A115" s="24" t="s">
        <v>1062</v>
      </c>
      <c r="B115" s="25" t="s">
        <v>1063</v>
      </c>
      <c r="C115" s="26" t="s">
        <v>107</v>
      </c>
      <c r="D115" s="27" t="s">
        <v>50</v>
      </c>
      <c r="E115" s="25" t="s">
        <v>51</v>
      </c>
      <c r="F115" s="29"/>
      <c r="G115" s="29">
        <v>43907.0</v>
      </c>
      <c r="H115" s="30">
        <v>1.0</v>
      </c>
      <c r="I115" s="25" t="s">
        <v>70</v>
      </c>
      <c r="J115" s="41">
        <v>2.0</v>
      </c>
      <c r="K115" s="32" t="s">
        <v>51</v>
      </c>
      <c r="L115" s="32" t="s">
        <v>53</v>
      </c>
      <c r="M115" s="32" t="s">
        <v>1064</v>
      </c>
      <c r="N115" s="32" t="s">
        <v>51</v>
      </c>
      <c r="O115" s="33">
        <v>44004.0</v>
      </c>
      <c r="P115" s="32">
        <v>650.0</v>
      </c>
      <c r="Q115" s="43" t="s">
        <v>55</v>
      </c>
      <c r="R115" s="35" t="s">
        <v>56</v>
      </c>
      <c r="S115" s="32" t="s">
        <v>1065</v>
      </c>
      <c r="T115" s="25" t="s">
        <v>51</v>
      </c>
      <c r="U115" s="25" t="s">
        <v>58</v>
      </c>
      <c r="V115" s="25" t="s">
        <v>51</v>
      </c>
      <c r="W115" s="25" t="s">
        <v>51</v>
      </c>
      <c r="X115" s="89" t="s">
        <v>58</v>
      </c>
      <c r="Y115" s="89" t="s">
        <v>58</v>
      </c>
      <c r="Z115" s="89" t="s">
        <v>1066</v>
      </c>
      <c r="AA115" s="89" t="s">
        <v>58</v>
      </c>
      <c r="AC115" s="89"/>
      <c r="AD115" s="89" t="s">
        <v>51</v>
      </c>
      <c r="AE115" s="44" t="s">
        <v>1067</v>
      </c>
      <c r="AF115" s="59" t="s">
        <v>1068</v>
      </c>
      <c r="AG115" s="89" t="s">
        <v>58</v>
      </c>
      <c r="AH115" s="28"/>
      <c r="AI115" s="28"/>
      <c r="AJ115" s="28"/>
      <c r="AK115" s="28"/>
      <c r="AL115" s="28"/>
      <c r="AM115" s="28"/>
      <c r="AN115" s="25"/>
      <c r="AO115" s="25" t="s">
        <v>51</v>
      </c>
      <c r="AP115" s="32" t="s">
        <v>1069</v>
      </c>
      <c r="AQ115" s="25"/>
      <c r="AR115" s="39" t="s">
        <v>1070</v>
      </c>
      <c r="AS115" s="84" t="s">
        <v>1071</v>
      </c>
      <c r="AT115" s="38" t="s">
        <v>1072</v>
      </c>
      <c r="AU115" s="39"/>
      <c r="AV115" s="32"/>
    </row>
    <row r="116">
      <c r="A116" s="24" t="s">
        <v>1073</v>
      </c>
      <c r="B116" s="25" t="s">
        <v>1074</v>
      </c>
      <c r="C116" s="26" t="s">
        <v>82</v>
      </c>
      <c r="D116" s="27" t="s">
        <v>69</v>
      </c>
      <c r="E116" s="25" t="s">
        <v>51</v>
      </c>
      <c r="F116" s="29"/>
      <c r="G116" s="29">
        <v>43906.0</v>
      </c>
      <c r="H116" s="30">
        <v>0.0</v>
      </c>
      <c r="I116" s="25" t="s">
        <v>70</v>
      </c>
      <c r="J116" s="31">
        <v>2.0</v>
      </c>
      <c r="K116" s="32"/>
      <c r="L116" s="32"/>
      <c r="M116" s="32" t="s">
        <v>1075</v>
      </c>
      <c r="N116" s="32" t="s">
        <v>51</v>
      </c>
      <c r="O116" s="33">
        <v>44075.0</v>
      </c>
      <c r="P116" s="32">
        <v>13966.0</v>
      </c>
      <c r="Q116" s="43" t="s">
        <v>55</v>
      </c>
      <c r="R116" s="35" t="s">
        <v>56</v>
      </c>
      <c r="S116" s="32" t="s">
        <v>1076</v>
      </c>
      <c r="T116" s="25" t="s">
        <v>51</v>
      </c>
      <c r="U116" s="25" t="s">
        <v>51</v>
      </c>
      <c r="V116" s="25" t="s">
        <v>58</v>
      </c>
      <c r="W116" s="25" t="s">
        <v>51</v>
      </c>
      <c r="X116" s="25" t="s">
        <v>58</v>
      </c>
      <c r="Y116" s="28"/>
      <c r="Z116" s="28"/>
      <c r="AA116" s="28"/>
      <c r="AB116" s="28"/>
      <c r="AC116" s="28"/>
      <c r="AD116" s="25" t="s">
        <v>51</v>
      </c>
      <c r="AE116" s="44" t="s">
        <v>1077</v>
      </c>
      <c r="AF116" s="32" t="s">
        <v>61</v>
      </c>
      <c r="AG116" s="28"/>
      <c r="AH116" s="28"/>
      <c r="AI116" s="28"/>
      <c r="AJ116" s="28"/>
      <c r="AK116" s="28"/>
      <c r="AL116" s="28"/>
      <c r="AM116" s="28"/>
      <c r="AN116" s="25"/>
      <c r="AO116" s="25"/>
      <c r="AP116" s="37"/>
      <c r="AQ116" s="25"/>
      <c r="AR116" s="38" t="s">
        <v>1078</v>
      </c>
      <c r="AS116" s="48"/>
      <c r="AT116" s="48"/>
      <c r="AU116" s="48"/>
      <c r="AV116" s="32"/>
    </row>
    <row r="117">
      <c r="A117" s="24" t="s">
        <v>1079</v>
      </c>
      <c r="B117" s="25" t="s">
        <v>1080</v>
      </c>
      <c r="C117" s="26" t="s">
        <v>68</v>
      </c>
      <c r="D117" s="27" t="s">
        <v>102</v>
      </c>
      <c r="E117" s="25" t="s">
        <v>51</v>
      </c>
      <c r="F117" s="28"/>
      <c r="G117" s="29">
        <v>43903.0</v>
      </c>
      <c r="H117" s="30">
        <v>8.0</v>
      </c>
      <c r="I117" s="28"/>
      <c r="J117" s="46"/>
      <c r="K117" s="28"/>
      <c r="L117" s="28"/>
      <c r="M117" s="28"/>
      <c r="N117" s="25" t="s">
        <v>51</v>
      </c>
      <c r="O117" s="42">
        <v>43969.0</v>
      </c>
      <c r="P117" s="25">
        <v>82.0</v>
      </c>
      <c r="Q117" s="43" t="s">
        <v>55</v>
      </c>
      <c r="R117" s="35" t="s">
        <v>56</v>
      </c>
      <c r="S117" s="25" t="s">
        <v>1081</v>
      </c>
      <c r="T117" s="25" t="s">
        <v>103</v>
      </c>
      <c r="U117" s="28"/>
      <c r="V117" s="28"/>
      <c r="W117" s="28"/>
      <c r="X117" s="28"/>
      <c r="Y117" s="28"/>
      <c r="Z117" s="28"/>
      <c r="AA117" s="28"/>
      <c r="AB117" s="28"/>
      <c r="AC117" s="28"/>
      <c r="AD117" s="28"/>
      <c r="AE117" s="36"/>
      <c r="AF117" s="36"/>
      <c r="AG117" s="28"/>
      <c r="AH117" s="28"/>
      <c r="AI117" s="28"/>
      <c r="AJ117" s="28"/>
      <c r="AK117" s="28"/>
      <c r="AL117" s="28"/>
      <c r="AM117" s="28"/>
      <c r="AN117" s="28"/>
      <c r="AO117" s="28"/>
      <c r="AP117" s="28"/>
      <c r="AQ117" s="28"/>
      <c r="AR117" s="48"/>
      <c r="AS117" s="48"/>
      <c r="AT117" s="48"/>
      <c r="AU117" s="48"/>
      <c r="AV117" s="28"/>
    </row>
    <row r="118">
      <c r="A118" s="24" t="s">
        <v>1082</v>
      </c>
      <c r="B118" s="25" t="s">
        <v>1083</v>
      </c>
      <c r="C118" s="26" t="s">
        <v>68</v>
      </c>
      <c r="D118" s="27" t="s">
        <v>102</v>
      </c>
      <c r="E118" s="25" t="s">
        <v>51</v>
      </c>
      <c r="F118" s="29"/>
      <c r="G118" s="29">
        <v>43902.0</v>
      </c>
      <c r="H118" s="30">
        <v>6.0</v>
      </c>
      <c r="I118" s="25" t="s">
        <v>70</v>
      </c>
      <c r="J118" s="31">
        <v>2.0</v>
      </c>
      <c r="K118" s="32"/>
      <c r="L118" s="32"/>
      <c r="M118" s="32" t="s">
        <v>1084</v>
      </c>
      <c r="N118" s="32" t="s">
        <v>51</v>
      </c>
      <c r="O118" s="33">
        <v>43976.0</v>
      </c>
      <c r="P118" s="32">
        <v>1635.0</v>
      </c>
      <c r="Q118" s="43" t="s">
        <v>55</v>
      </c>
      <c r="R118" s="35" t="s">
        <v>56</v>
      </c>
      <c r="S118" s="32" t="s">
        <v>1085</v>
      </c>
      <c r="T118" s="25" t="s">
        <v>51</v>
      </c>
      <c r="U118" s="25" t="s">
        <v>51</v>
      </c>
      <c r="V118" s="25" t="s">
        <v>58</v>
      </c>
      <c r="W118" s="25" t="s">
        <v>58</v>
      </c>
      <c r="X118" s="25" t="s">
        <v>58</v>
      </c>
      <c r="Y118" s="25" t="s">
        <v>58</v>
      </c>
      <c r="Z118" s="32" t="s">
        <v>1086</v>
      </c>
      <c r="AA118" s="25" t="s">
        <v>51</v>
      </c>
      <c r="AB118" s="32" t="s">
        <v>1087</v>
      </c>
      <c r="AC118" s="25"/>
      <c r="AD118" s="25" t="s">
        <v>51</v>
      </c>
      <c r="AE118" s="32" t="s">
        <v>1088</v>
      </c>
      <c r="AF118" s="32"/>
      <c r="AG118" s="25" t="s">
        <v>51</v>
      </c>
      <c r="AH118" s="28"/>
      <c r="AI118" s="28"/>
      <c r="AJ118" s="28"/>
      <c r="AK118" s="28"/>
      <c r="AL118" s="28"/>
      <c r="AM118" s="28"/>
      <c r="AN118" s="25"/>
      <c r="AO118" s="25"/>
      <c r="AP118" s="37"/>
      <c r="AQ118" s="32" t="s">
        <v>1089</v>
      </c>
      <c r="AR118" s="39" t="s">
        <v>1090</v>
      </c>
      <c r="AS118" s="50" t="s">
        <v>1091</v>
      </c>
      <c r="AT118" s="38" t="s">
        <v>1092</v>
      </c>
      <c r="AU118" s="39"/>
      <c r="AV118" s="32"/>
    </row>
    <row r="119">
      <c r="A119" s="24" t="s">
        <v>1093</v>
      </c>
      <c r="B119" s="25" t="s">
        <v>1094</v>
      </c>
      <c r="C119" s="26" t="s">
        <v>68</v>
      </c>
      <c r="D119" s="27" t="s">
        <v>102</v>
      </c>
      <c r="E119" s="25" t="s">
        <v>51</v>
      </c>
      <c r="F119" s="29"/>
      <c r="G119" s="29">
        <v>43902.0</v>
      </c>
      <c r="H119" s="30">
        <v>19.0</v>
      </c>
      <c r="I119" s="29">
        <v>43919.0</v>
      </c>
      <c r="J119" s="46">
        <f>(I119-G119)/7</f>
        <v>2.428571429</v>
      </c>
      <c r="K119" s="32" t="s">
        <v>51</v>
      </c>
      <c r="L119" s="73">
        <v>43955.0</v>
      </c>
      <c r="M119" s="32" t="s">
        <v>1095</v>
      </c>
      <c r="N119" s="32" t="s">
        <v>51</v>
      </c>
      <c r="O119" s="33">
        <v>43955.0</v>
      </c>
      <c r="P119" s="32">
        <v>3824.0</v>
      </c>
      <c r="Q119" s="43" t="s">
        <v>55</v>
      </c>
      <c r="R119" s="35" t="s">
        <v>56</v>
      </c>
      <c r="S119" s="32" t="s">
        <v>1096</v>
      </c>
      <c r="T119" s="32" t="s">
        <v>51</v>
      </c>
      <c r="U119" s="32" t="s">
        <v>51</v>
      </c>
      <c r="V119" s="32" t="s">
        <v>58</v>
      </c>
      <c r="W119" s="32" t="s">
        <v>58</v>
      </c>
      <c r="X119" s="25" t="s">
        <v>58</v>
      </c>
      <c r="Y119" s="25" t="s">
        <v>51</v>
      </c>
      <c r="Z119" s="25" t="s">
        <v>1097</v>
      </c>
      <c r="AA119" s="25" t="s">
        <v>51</v>
      </c>
      <c r="AB119" s="32" t="s">
        <v>1098</v>
      </c>
      <c r="AC119" s="25" t="s">
        <v>60</v>
      </c>
      <c r="AD119" s="25" t="s">
        <v>51</v>
      </c>
      <c r="AE119" s="32" t="s">
        <v>1099</v>
      </c>
      <c r="AF119" s="32" t="s">
        <v>86</v>
      </c>
      <c r="AG119" s="25" t="s">
        <v>51</v>
      </c>
      <c r="AH119" s="25" t="s">
        <v>51</v>
      </c>
      <c r="AI119" s="44" t="str">
        <f>HYPERLINK("https://guichet.public.lu/fr/actualites/2020/mars/26-coronavirus-conge-raisons-familiales-enfant-handicap.html","""Parents of a child over 13 with disabilities can now request leave for family reasons""")</f>
        <v>"Parents of a child over 13 with disabilities can now request leave for family reasons"</v>
      </c>
      <c r="AJ119" s="28"/>
      <c r="AK119" s="28"/>
      <c r="AL119" s="28"/>
      <c r="AM119" s="25" t="s">
        <v>51</v>
      </c>
      <c r="AN119" s="32" t="s">
        <v>1100</v>
      </c>
      <c r="AO119" s="25"/>
      <c r="AP119" s="37"/>
      <c r="AR119" s="39" t="s">
        <v>1101</v>
      </c>
      <c r="AS119" s="50" t="s">
        <v>1102</v>
      </c>
      <c r="AT119" s="38" t="s">
        <v>1103</v>
      </c>
      <c r="AU119" s="68" t="s">
        <v>1104</v>
      </c>
      <c r="AV119" s="32"/>
    </row>
    <row r="120">
      <c r="A120" s="24" t="s">
        <v>1105</v>
      </c>
      <c r="B120" s="25" t="s">
        <v>1106</v>
      </c>
      <c r="C120" s="26" t="s">
        <v>93</v>
      </c>
      <c r="D120" s="27" t="s">
        <v>102</v>
      </c>
      <c r="E120" s="25" t="s">
        <v>51</v>
      </c>
      <c r="F120" s="28"/>
      <c r="G120" s="29">
        <v>43856.0</v>
      </c>
      <c r="H120" s="47"/>
      <c r="I120" s="25" t="s">
        <v>53</v>
      </c>
      <c r="J120" s="46"/>
      <c r="K120" s="28"/>
      <c r="L120" s="28"/>
      <c r="M120" s="32" t="s">
        <v>1107</v>
      </c>
      <c r="N120" s="32" t="s">
        <v>51</v>
      </c>
      <c r="O120" s="33">
        <v>43955.0</v>
      </c>
      <c r="P120" s="25">
        <v>45.0</v>
      </c>
      <c r="Q120" s="43" t="s">
        <v>55</v>
      </c>
      <c r="R120" s="35" t="s">
        <v>56</v>
      </c>
      <c r="S120" s="25" t="s">
        <v>1108</v>
      </c>
      <c r="T120" s="25" t="s">
        <v>51</v>
      </c>
      <c r="U120" s="25" t="s">
        <v>51</v>
      </c>
      <c r="V120" s="25" t="s">
        <v>58</v>
      </c>
      <c r="W120" s="25" t="s">
        <v>58</v>
      </c>
      <c r="X120" s="25" t="s">
        <v>58</v>
      </c>
      <c r="Y120" s="25" t="s">
        <v>51</v>
      </c>
      <c r="Z120" s="32" t="s">
        <v>1109</v>
      </c>
      <c r="AA120" s="25" t="s">
        <v>51</v>
      </c>
      <c r="AB120" s="32" t="s">
        <v>1110</v>
      </c>
      <c r="AC120" s="28"/>
      <c r="AD120" s="28"/>
      <c r="AE120" s="36"/>
      <c r="AF120" s="36"/>
      <c r="AG120" s="28"/>
      <c r="AH120" s="28"/>
      <c r="AI120" s="28"/>
      <c r="AJ120" s="28"/>
      <c r="AK120" s="28"/>
      <c r="AL120" s="28"/>
      <c r="AM120" s="28"/>
      <c r="AN120" s="25"/>
      <c r="AO120" s="25"/>
      <c r="AP120" s="37"/>
      <c r="AQ120" s="25"/>
      <c r="AR120" s="39" t="s">
        <v>1111</v>
      </c>
      <c r="AS120" s="52" t="s">
        <v>1112</v>
      </c>
      <c r="AT120" s="68" t="s">
        <v>1113</v>
      </c>
      <c r="AU120" s="48"/>
      <c r="AV120" s="25"/>
    </row>
    <row r="121">
      <c r="A121" s="24" t="s">
        <v>1114</v>
      </c>
      <c r="B121" s="25" t="s">
        <v>1115</v>
      </c>
      <c r="C121" s="26" t="s">
        <v>107</v>
      </c>
      <c r="D121" s="27" t="s">
        <v>50</v>
      </c>
      <c r="E121" s="25" t="s">
        <v>51</v>
      </c>
      <c r="F121" s="29"/>
      <c r="G121" s="29">
        <v>43913.0</v>
      </c>
      <c r="H121" s="30">
        <v>12.0</v>
      </c>
      <c r="I121" s="29">
        <v>43943.0</v>
      </c>
      <c r="J121" s="46"/>
      <c r="K121" s="28"/>
      <c r="L121" s="28"/>
      <c r="M121" s="25" t="s">
        <v>1116</v>
      </c>
      <c r="N121" s="25" t="s">
        <v>51</v>
      </c>
      <c r="O121" s="42">
        <v>43943.0</v>
      </c>
      <c r="P121" s="25">
        <v>121.0</v>
      </c>
      <c r="Q121" s="43" t="s">
        <v>55</v>
      </c>
      <c r="R121" s="35" t="s">
        <v>56</v>
      </c>
      <c r="S121" s="32" t="s">
        <v>1117</v>
      </c>
      <c r="T121" s="25" t="s">
        <v>51</v>
      </c>
      <c r="U121" s="25" t="s">
        <v>58</v>
      </c>
      <c r="V121" s="25" t="s">
        <v>51</v>
      </c>
      <c r="W121" s="25" t="s">
        <v>51</v>
      </c>
      <c r="X121" s="25" t="s">
        <v>51</v>
      </c>
      <c r="Y121" s="28"/>
      <c r="Z121" s="28"/>
      <c r="AA121" s="28"/>
      <c r="AB121" s="28"/>
      <c r="AC121" s="28"/>
      <c r="AD121" s="25" t="s">
        <v>51</v>
      </c>
      <c r="AE121" s="44" t="s">
        <v>1118</v>
      </c>
      <c r="AF121" s="32" t="s">
        <v>61</v>
      </c>
      <c r="AG121" s="28"/>
      <c r="AH121" s="28"/>
      <c r="AI121" s="28"/>
      <c r="AJ121" s="28"/>
      <c r="AK121" s="28"/>
      <c r="AL121" s="28"/>
      <c r="AM121" s="28"/>
      <c r="AN121" s="25"/>
      <c r="AO121" s="25"/>
      <c r="AP121" s="37"/>
      <c r="AQ121" s="25"/>
      <c r="AR121" s="39" t="s">
        <v>1119</v>
      </c>
      <c r="AS121" s="39" t="s">
        <v>1120</v>
      </c>
      <c r="AT121" s="48"/>
      <c r="AU121" s="48"/>
      <c r="AV121" s="25"/>
    </row>
    <row r="122">
      <c r="A122" s="24" t="s">
        <v>1121</v>
      </c>
      <c r="B122" s="25" t="s">
        <v>1122</v>
      </c>
      <c r="C122" s="26" t="s">
        <v>107</v>
      </c>
      <c r="D122" s="27" t="s">
        <v>50</v>
      </c>
      <c r="E122" s="25" t="s">
        <v>51</v>
      </c>
      <c r="F122" s="29"/>
      <c r="G122" s="29">
        <v>43913.0</v>
      </c>
      <c r="H122" s="30">
        <v>0.0</v>
      </c>
      <c r="I122" s="25" t="s">
        <v>53</v>
      </c>
      <c r="J122" s="46"/>
      <c r="K122" s="25"/>
      <c r="L122" s="29">
        <v>44025.0</v>
      </c>
      <c r="M122" s="25" t="s">
        <v>1123</v>
      </c>
      <c r="N122" s="25" t="s">
        <v>51</v>
      </c>
      <c r="O122" s="42">
        <v>44081.0</v>
      </c>
      <c r="P122" s="25">
        <v>5614.0</v>
      </c>
      <c r="Q122" s="43" t="s">
        <v>55</v>
      </c>
      <c r="R122" s="35" t="s">
        <v>56</v>
      </c>
      <c r="S122" s="32" t="s">
        <v>1124</v>
      </c>
      <c r="T122" s="25" t="s">
        <v>51</v>
      </c>
      <c r="U122" s="25" t="s">
        <v>51</v>
      </c>
      <c r="V122" s="25" t="s">
        <v>51</v>
      </c>
      <c r="W122" s="25" t="s">
        <v>51</v>
      </c>
      <c r="X122" s="25" t="s">
        <v>58</v>
      </c>
      <c r="Y122" s="28"/>
      <c r="Z122" s="28"/>
      <c r="AA122" s="28"/>
      <c r="AB122" s="28"/>
      <c r="AC122" s="28"/>
      <c r="AD122" s="25" t="s">
        <v>58</v>
      </c>
      <c r="AE122" s="44" t="s">
        <v>1125</v>
      </c>
      <c r="AF122" s="32" t="s">
        <v>61</v>
      </c>
      <c r="AG122" s="28"/>
      <c r="AH122" s="28"/>
      <c r="AI122" s="28"/>
      <c r="AJ122" s="28"/>
      <c r="AK122" s="28"/>
      <c r="AL122" s="28"/>
      <c r="AM122" s="28"/>
      <c r="AN122" s="28"/>
      <c r="AO122" s="28"/>
      <c r="AP122" s="28"/>
      <c r="AQ122" s="28"/>
      <c r="AR122" s="50" t="s">
        <v>1126</v>
      </c>
      <c r="AS122" s="39" t="s">
        <v>1127</v>
      </c>
      <c r="AT122" s="39"/>
      <c r="AU122" s="39"/>
      <c r="AV122" s="25"/>
    </row>
    <row r="123">
      <c r="A123" s="24" t="s">
        <v>1128</v>
      </c>
      <c r="B123" s="25" t="s">
        <v>1129</v>
      </c>
      <c r="C123" s="26" t="s">
        <v>93</v>
      </c>
      <c r="D123" s="27" t="s">
        <v>69</v>
      </c>
      <c r="E123" s="25" t="s">
        <v>51</v>
      </c>
      <c r="F123" s="29"/>
      <c r="G123" s="29">
        <v>43906.0</v>
      </c>
      <c r="H123" s="30">
        <v>553.0</v>
      </c>
      <c r="I123" s="29">
        <v>43921.0</v>
      </c>
      <c r="J123" s="46">
        <f t="shared" ref="J123:J124" si="9">(I123-G123)/7</f>
        <v>2.142857143</v>
      </c>
      <c r="K123" s="28"/>
      <c r="L123" s="29">
        <v>44006.0</v>
      </c>
      <c r="M123" s="28"/>
      <c r="N123" s="25" t="s">
        <v>51</v>
      </c>
      <c r="O123" s="42">
        <v>44006.0</v>
      </c>
      <c r="P123" s="32">
        <v>8596.0</v>
      </c>
      <c r="Q123" s="43" t="s">
        <v>55</v>
      </c>
      <c r="R123" s="35" t="s">
        <v>56</v>
      </c>
      <c r="S123" s="32" t="s">
        <v>1130</v>
      </c>
      <c r="T123" s="25" t="s">
        <v>51</v>
      </c>
      <c r="U123" s="25" t="s">
        <v>51</v>
      </c>
      <c r="V123" s="25" t="s">
        <v>51</v>
      </c>
      <c r="W123" s="25" t="s">
        <v>51</v>
      </c>
      <c r="X123" s="25" t="s">
        <v>51</v>
      </c>
      <c r="Y123" s="25" t="s">
        <v>58</v>
      </c>
      <c r="Z123" s="25" t="s">
        <v>1131</v>
      </c>
      <c r="AA123" s="25" t="s">
        <v>51</v>
      </c>
      <c r="AB123" s="32" t="s">
        <v>1132</v>
      </c>
      <c r="AC123" s="28"/>
      <c r="AD123" s="25" t="s">
        <v>51</v>
      </c>
      <c r="AE123" s="32" t="s">
        <v>1133</v>
      </c>
      <c r="AF123" s="32" t="s">
        <v>86</v>
      </c>
      <c r="AG123" s="25"/>
      <c r="AH123" s="28"/>
      <c r="AI123" s="28"/>
      <c r="AJ123" s="28"/>
      <c r="AK123" s="25" t="s">
        <v>51</v>
      </c>
      <c r="AL123" s="25" t="s">
        <v>1134</v>
      </c>
      <c r="AM123" s="28"/>
      <c r="AN123" s="25"/>
      <c r="AO123" s="25"/>
      <c r="AP123" s="37"/>
      <c r="AQ123" s="32" t="s">
        <v>1135</v>
      </c>
      <c r="AR123" s="39" t="s">
        <v>1136</v>
      </c>
      <c r="AS123" s="50" t="s">
        <v>1137</v>
      </c>
      <c r="AT123" s="51" t="s">
        <v>1138</v>
      </c>
      <c r="AU123" s="54"/>
      <c r="AV123" s="32"/>
    </row>
    <row r="124">
      <c r="A124" s="24" t="s">
        <v>1139</v>
      </c>
      <c r="B124" s="25" t="s">
        <v>1140</v>
      </c>
      <c r="C124" s="26" t="s">
        <v>49</v>
      </c>
      <c r="D124" s="27" t="s">
        <v>69</v>
      </c>
      <c r="E124" s="25" t="s">
        <v>51</v>
      </c>
      <c r="F124" s="29"/>
      <c r="G124" s="29">
        <v>43902.0</v>
      </c>
      <c r="H124" s="30">
        <v>13.0</v>
      </c>
      <c r="I124" s="29">
        <v>43919.0</v>
      </c>
      <c r="J124" s="46">
        <f t="shared" si="9"/>
        <v>2.428571429</v>
      </c>
      <c r="K124" s="32"/>
      <c r="M124" s="32" t="s">
        <v>1141</v>
      </c>
      <c r="N124" s="32" t="s">
        <v>51</v>
      </c>
      <c r="O124" s="33">
        <v>44013.0</v>
      </c>
      <c r="P124" s="32">
        <v>2361.0</v>
      </c>
      <c r="Q124" s="43" t="s">
        <v>55</v>
      </c>
      <c r="R124" s="35" t="s">
        <v>56</v>
      </c>
      <c r="S124" s="32" t="s">
        <v>1142</v>
      </c>
      <c r="T124" s="25" t="s">
        <v>51</v>
      </c>
      <c r="U124" s="25" t="s">
        <v>51</v>
      </c>
      <c r="V124" s="25" t="s">
        <v>58</v>
      </c>
      <c r="W124" s="25" t="s">
        <v>51</v>
      </c>
      <c r="X124" s="25" t="s">
        <v>58</v>
      </c>
      <c r="Y124" s="25"/>
      <c r="Z124" s="25"/>
      <c r="AA124" s="25"/>
      <c r="AB124" s="25"/>
      <c r="AC124" s="25" t="s">
        <v>60</v>
      </c>
      <c r="AD124" s="25" t="s">
        <v>51</v>
      </c>
      <c r="AE124" s="44" t="s">
        <v>1143</v>
      </c>
      <c r="AF124" s="32" t="s">
        <v>86</v>
      </c>
      <c r="AG124" s="28"/>
      <c r="AH124" s="28"/>
      <c r="AI124" s="28"/>
      <c r="AJ124" s="28"/>
      <c r="AK124" s="28"/>
      <c r="AL124" s="28"/>
      <c r="AM124" s="28"/>
      <c r="AN124" s="25"/>
      <c r="AO124" s="25"/>
      <c r="AP124" s="37"/>
      <c r="AQ124" s="25"/>
      <c r="AR124" s="39" t="s">
        <v>1144</v>
      </c>
      <c r="AS124" s="50" t="s">
        <v>1145</v>
      </c>
      <c r="AT124" s="38" t="s">
        <v>1146</v>
      </c>
      <c r="AU124" s="38" t="s">
        <v>1147</v>
      </c>
      <c r="AV124" s="32"/>
    </row>
    <row r="125">
      <c r="A125" s="24" t="s">
        <v>1148</v>
      </c>
      <c r="B125" s="25" t="s">
        <v>1149</v>
      </c>
      <c r="C125" s="26" t="s">
        <v>107</v>
      </c>
      <c r="D125" s="27" t="s">
        <v>50</v>
      </c>
      <c r="E125" s="25" t="s">
        <v>51</v>
      </c>
      <c r="F125" s="29"/>
      <c r="G125" s="29">
        <v>43909.0</v>
      </c>
      <c r="H125" s="30">
        <v>0.0</v>
      </c>
      <c r="I125" s="29">
        <v>43929.0</v>
      </c>
      <c r="J125" s="41">
        <v>3.0</v>
      </c>
      <c r="K125" s="28"/>
      <c r="L125" s="28"/>
      <c r="M125" s="28"/>
      <c r="N125" s="25" t="s">
        <v>51</v>
      </c>
      <c r="O125" s="42">
        <v>44088.0</v>
      </c>
      <c r="P125" s="25">
        <v>2924.0</v>
      </c>
      <c r="Q125" s="43" t="s">
        <v>55</v>
      </c>
      <c r="R125" s="35" t="s">
        <v>56</v>
      </c>
      <c r="S125" s="65" t="s">
        <v>1150</v>
      </c>
      <c r="T125" s="25" t="s">
        <v>51</v>
      </c>
      <c r="U125" s="25" t="s">
        <v>58</v>
      </c>
      <c r="V125" s="25" t="s">
        <v>58</v>
      </c>
      <c r="W125" s="25" t="s">
        <v>51</v>
      </c>
      <c r="X125" s="25" t="s">
        <v>58</v>
      </c>
      <c r="Y125" s="28"/>
      <c r="Z125" s="28"/>
      <c r="AA125" s="28"/>
      <c r="AB125" s="28"/>
      <c r="AC125" s="28"/>
      <c r="AD125" s="28"/>
      <c r="AE125" s="36"/>
      <c r="AF125" s="36"/>
      <c r="AG125" s="28"/>
      <c r="AH125" s="28"/>
      <c r="AI125" s="28"/>
      <c r="AJ125" s="28"/>
      <c r="AK125" s="28"/>
      <c r="AL125" s="28"/>
      <c r="AM125" s="28"/>
      <c r="AN125" s="25"/>
      <c r="AO125" s="25"/>
      <c r="AP125" s="37"/>
      <c r="AQ125" s="25"/>
      <c r="AR125" s="38" t="s">
        <v>1151</v>
      </c>
      <c r="AS125" s="50" t="s">
        <v>1152</v>
      </c>
      <c r="AT125" s="38" t="s">
        <v>1153</v>
      </c>
      <c r="AU125" s="39"/>
      <c r="AV125" s="25"/>
    </row>
    <row r="126" ht="216.75" customHeight="1">
      <c r="A126" s="24" t="s">
        <v>1154</v>
      </c>
      <c r="B126" s="25" t="s">
        <v>1155</v>
      </c>
      <c r="C126" s="26" t="s">
        <v>82</v>
      </c>
      <c r="D126" s="27" t="s">
        <v>102</v>
      </c>
      <c r="E126" s="25" t="s">
        <v>51</v>
      </c>
      <c r="F126" s="29"/>
      <c r="G126" s="29">
        <v>43902.0</v>
      </c>
      <c r="H126" s="30">
        <v>12.0</v>
      </c>
      <c r="I126" s="29">
        <v>43910.0</v>
      </c>
      <c r="J126" s="46">
        <f>(I126-G126)/7</f>
        <v>1.142857143</v>
      </c>
      <c r="K126" s="25"/>
      <c r="L126" s="25"/>
      <c r="M126" s="25" t="s">
        <v>1156</v>
      </c>
      <c r="N126" s="25" t="s">
        <v>51</v>
      </c>
      <c r="O126" s="42">
        <v>44102.0</v>
      </c>
      <c r="P126" s="25">
        <v>3006.0</v>
      </c>
      <c r="Q126" s="43" t="s">
        <v>55</v>
      </c>
      <c r="R126" s="35" t="s">
        <v>56</v>
      </c>
      <c r="S126" s="25" t="s">
        <v>1157</v>
      </c>
      <c r="T126" s="59" t="s">
        <v>51</v>
      </c>
      <c r="U126" s="59" t="s">
        <v>51</v>
      </c>
      <c r="V126" s="59" t="s">
        <v>58</v>
      </c>
      <c r="W126" s="59" t="s">
        <v>58</v>
      </c>
      <c r="X126" s="25" t="s">
        <v>58</v>
      </c>
      <c r="Y126" s="25" t="s">
        <v>51</v>
      </c>
      <c r="Z126" s="32" t="s">
        <v>1158</v>
      </c>
      <c r="AA126" s="25" t="s">
        <v>51</v>
      </c>
      <c r="AB126" s="32" t="s">
        <v>1159</v>
      </c>
      <c r="AC126" s="25"/>
      <c r="AD126" s="25" t="s">
        <v>51</v>
      </c>
      <c r="AE126" s="59" t="s">
        <v>1160</v>
      </c>
      <c r="AF126" s="32" t="s">
        <v>1161</v>
      </c>
      <c r="AG126" s="25" t="s">
        <v>51</v>
      </c>
      <c r="AH126" s="28"/>
      <c r="AI126" s="28"/>
      <c r="AJ126" s="28"/>
      <c r="AK126" s="28"/>
      <c r="AL126" s="28"/>
      <c r="AM126" s="28"/>
      <c r="AN126" s="25"/>
      <c r="AO126" s="25"/>
      <c r="AP126" s="37"/>
      <c r="AQ126" s="25"/>
      <c r="AR126" s="98" t="s">
        <v>1162</v>
      </c>
      <c r="AS126" s="52" t="s">
        <v>1163</v>
      </c>
      <c r="AT126" s="51" t="s">
        <v>1164</v>
      </c>
      <c r="AU126" s="54"/>
      <c r="AV126" s="25"/>
    </row>
    <row r="127">
      <c r="A127" s="24" t="s">
        <v>1165</v>
      </c>
      <c r="B127" s="25" t="s">
        <v>1166</v>
      </c>
      <c r="C127" s="26" t="s">
        <v>93</v>
      </c>
      <c r="D127" s="27" t="s">
        <v>69</v>
      </c>
      <c r="E127" s="25" t="s">
        <v>58</v>
      </c>
      <c r="F127" s="29">
        <v>43915.0</v>
      </c>
      <c r="G127" s="28"/>
      <c r="H127" s="47"/>
      <c r="I127" s="28"/>
      <c r="J127" s="46"/>
      <c r="K127" s="28"/>
      <c r="L127" s="28"/>
      <c r="M127" s="28"/>
      <c r="N127" s="25" t="s">
        <v>51</v>
      </c>
      <c r="O127" s="42">
        <v>44062.0</v>
      </c>
      <c r="P127" s="25">
        <v>0.0</v>
      </c>
      <c r="Q127" s="43" t="s">
        <v>55</v>
      </c>
      <c r="R127" s="35" t="s">
        <v>56</v>
      </c>
      <c r="S127" s="25" t="s">
        <v>1081</v>
      </c>
      <c r="T127" s="25" t="s">
        <v>103</v>
      </c>
      <c r="U127" s="28"/>
      <c r="V127" s="28"/>
      <c r="W127" s="28"/>
      <c r="X127" s="28"/>
      <c r="Y127" s="28"/>
      <c r="Z127" s="28"/>
      <c r="AA127" s="28"/>
      <c r="AB127" s="28"/>
      <c r="AC127" s="28"/>
      <c r="AD127" s="28"/>
      <c r="AE127" s="36"/>
      <c r="AF127" s="36"/>
      <c r="AG127" s="28"/>
      <c r="AH127" s="28"/>
      <c r="AI127" s="28"/>
      <c r="AJ127" s="28"/>
      <c r="AK127" s="28"/>
      <c r="AL127" s="28"/>
      <c r="AM127" s="28"/>
      <c r="AN127" s="25"/>
      <c r="AO127" s="25"/>
      <c r="AP127" s="37"/>
      <c r="AQ127" s="25"/>
      <c r="AR127" s="38" t="s">
        <v>1167</v>
      </c>
      <c r="AS127" s="48"/>
      <c r="AT127" s="98" t="s">
        <v>1167</v>
      </c>
      <c r="AU127" s="39"/>
      <c r="AV127" s="28"/>
    </row>
    <row r="128">
      <c r="A128" s="24" t="s">
        <v>1168</v>
      </c>
      <c r="B128" s="25" t="s">
        <v>1169</v>
      </c>
      <c r="C128" s="26" t="s">
        <v>107</v>
      </c>
      <c r="D128" s="27" t="s">
        <v>108</v>
      </c>
      <c r="E128" s="25" t="s">
        <v>51</v>
      </c>
      <c r="F128" s="29"/>
      <c r="G128" s="29">
        <v>43905.0</v>
      </c>
      <c r="H128" s="30">
        <v>2.0</v>
      </c>
      <c r="I128" s="25" t="s">
        <v>544</v>
      </c>
      <c r="J128" s="41">
        <v>1.0</v>
      </c>
      <c r="K128" s="28"/>
      <c r="L128" s="28"/>
      <c r="M128" s="28"/>
      <c r="N128" s="25" t="s">
        <v>51</v>
      </c>
      <c r="O128" s="42">
        <v>44075.0</v>
      </c>
      <c r="P128" s="25">
        <v>7075.0</v>
      </c>
      <c r="Q128" s="43" t="s">
        <v>55</v>
      </c>
      <c r="R128" s="35" t="s">
        <v>56</v>
      </c>
      <c r="S128" s="32" t="s">
        <v>1170</v>
      </c>
      <c r="T128" s="25" t="s">
        <v>51</v>
      </c>
      <c r="U128" s="25" t="s">
        <v>51</v>
      </c>
      <c r="V128" s="25" t="s">
        <v>51</v>
      </c>
      <c r="W128" s="25" t="s">
        <v>51</v>
      </c>
      <c r="X128" s="25" t="s">
        <v>58</v>
      </c>
      <c r="Y128" s="28"/>
      <c r="Z128" s="28"/>
      <c r="AA128" s="28"/>
      <c r="AB128" s="28"/>
      <c r="AC128" s="28"/>
      <c r="AD128" s="28"/>
      <c r="AE128" s="36"/>
      <c r="AF128" s="36"/>
      <c r="AG128" s="28"/>
      <c r="AH128" s="28"/>
      <c r="AI128" s="28"/>
      <c r="AJ128" s="28"/>
      <c r="AK128" s="28"/>
      <c r="AL128" s="28"/>
      <c r="AM128" s="28"/>
      <c r="AN128" s="28"/>
      <c r="AO128" s="28"/>
      <c r="AP128" s="28"/>
      <c r="AQ128" s="28"/>
      <c r="AR128" s="50" t="s">
        <v>1171</v>
      </c>
      <c r="AS128" s="48"/>
      <c r="AT128" s="48"/>
      <c r="AU128" s="48"/>
      <c r="AV128" s="25"/>
    </row>
    <row r="129">
      <c r="A129" s="24" t="s">
        <v>1172</v>
      </c>
      <c r="B129" s="25" t="s">
        <v>1173</v>
      </c>
      <c r="C129" s="26" t="s">
        <v>107</v>
      </c>
      <c r="D129" s="27" t="s">
        <v>69</v>
      </c>
      <c r="E129" s="25" t="s">
        <v>51</v>
      </c>
      <c r="F129" s="29"/>
      <c r="G129" s="29">
        <v>43909.0</v>
      </c>
      <c r="H129" s="30">
        <v>3.0</v>
      </c>
      <c r="I129" s="25" t="s">
        <v>53</v>
      </c>
      <c r="J129" s="46"/>
      <c r="K129" s="28"/>
      <c r="L129" s="28"/>
      <c r="M129" s="32" t="s">
        <v>1174</v>
      </c>
      <c r="N129" s="25" t="s">
        <v>51</v>
      </c>
      <c r="O129" s="42">
        <v>44013.0</v>
      </c>
      <c r="P129" s="32">
        <v>341.0</v>
      </c>
      <c r="Q129" s="43" t="s">
        <v>55</v>
      </c>
      <c r="R129" s="35" t="s">
        <v>56</v>
      </c>
      <c r="S129" s="32" t="s">
        <v>1175</v>
      </c>
      <c r="T129" s="25" t="s">
        <v>51</v>
      </c>
      <c r="U129" s="25" t="s">
        <v>51</v>
      </c>
      <c r="V129" s="25" t="s">
        <v>58</v>
      </c>
      <c r="W129" s="25" t="s">
        <v>51</v>
      </c>
      <c r="X129" s="25" t="s">
        <v>58</v>
      </c>
      <c r="Y129" s="28"/>
      <c r="Z129" s="28"/>
      <c r="AA129" s="28"/>
      <c r="AB129" s="28"/>
      <c r="AC129" s="28"/>
      <c r="AD129" s="25" t="s">
        <v>51</v>
      </c>
      <c r="AE129" s="44" t="s">
        <v>1176</v>
      </c>
      <c r="AF129" s="32" t="s">
        <v>86</v>
      </c>
      <c r="AG129" s="28"/>
      <c r="AH129" s="28"/>
      <c r="AI129" s="28"/>
      <c r="AJ129" s="28"/>
      <c r="AK129" s="28"/>
      <c r="AL129" s="28"/>
      <c r="AM129" s="28"/>
      <c r="AN129" s="25"/>
      <c r="AO129" s="25"/>
      <c r="AP129" s="37"/>
      <c r="AQ129" s="25"/>
      <c r="AR129" s="39" t="s">
        <v>1177</v>
      </c>
      <c r="AS129" s="50" t="s">
        <v>1178</v>
      </c>
      <c r="AT129" s="51" t="s">
        <v>1179</v>
      </c>
      <c r="AU129" s="68" t="s">
        <v>1180</v>
      </c>
      <c r="AV129" s="32"/>
    </row>
    <row r="130">
      <c r="A130" s="24" t="s">
        <v>1181</v>
      </c>
      <c r="B130" s="25" t="s">
        <v>1182</v>
      </c>
      <c r="C130" s="26" t="s">
        <v>118</v>
      </c>
      <c r="D130" s="27" t="s">
        <v>69</v>
      </c>
      <c r="E130" s="25" t="s">
        <v>51</v>
      </c>
      <c r="F130" s="29"/>
      <c r="G130" s="29">
        <v>43910.0</v>
      </c>
      <c r="H130" s="30">
        <v>41.0</v>
      </c>
      <c r="I130" s="29">
        <v>43941.0</v>
      </c>
      <c r="J130" s="46">
        <f>(I130-G130)/7</f>
        <v>4.428571429</v>
      </c>
      <c r="K130" s="32"/>
      <c r="L130" s="32"/>
      <c r="M130" s="32" t="s">
        <v>1183</v>
      </c>
      <c r="N130" s="32" t="s">
        <v>51</v>
      </c>
      <c r="O130" s="33">
        <v>44256.0</v>
      </c>
      <c r="P130" s="32">
        <v>2084128.0</v>
      </c>
      <c r="Q130" s="43" t="s">
        <v>55</v>
      </c>
      <c r="R130" s="35" t="s">
        <v>56</v>
      </c>
      <c r="S130" s="32" t="s">
        <v>1184</v>
      </c>
      <c r="T130" s="25" t="s">
        <v>51</v>
      </c>
      <c r="U130" s="25" t="s">
        <v>51</v>
      </c>
      <c r="V130" s="25" t="s">
        <v>58</v>
      </c>
      <c r="W130" s="25" t="s">
        <v>51</v>
      </c>
      <c r="X130" s="25" t="s">
        <v>58</v>
      </c>
      <c r="Y130" s="25" t="s">
        <v>58</v>
      </c>
      <c r="Z130" s="25" t="s">
        <v>592</v>
      </c>
      <c r="AA130" s="28"/>
      <c r="AB130" s="28"/>
      <c r="AC130" s="25" t="s">
        <v>60</v>
      </c>
      <c r="AD130" s="28"/>
      <c r="AE130" s="36"/>
      <c r="AF130" s="32" t="s">
        <v>61</v>
      </c>
      <c r="AG130" s="28"/>
      <c r="AH130" s="25" t="s">
        <v>51</v>
      </c>
      <c r="AI130" s="32" t="s">
        <v>1185</v>
      </c>
      <c r="AJ130" s="28"/>
      <c r="AK130" s="25" t="s">
        <v>51</v>
      </c>
      <c r="AL130" s="32" t="s">
        <v>1186</v>
      </c>
      <c r="AM130" s="28"/>
      <c r="AN130" s="25"/>
      <c r="AO130" s="25"/>
      <c r="AP130" s="37"/>
      <c r="AQ130" s="32" t="s">
        <v>1187</v>
      </c>
      <c r="AR130" s="100" t="s">
        <v>1188</v>
      </c>
      <c r="AS130" s="54" t="s">
        <v>1189</v>
      </c>
      <c r="AT130" s="48"/>
      <c r="AU130" s="50" t="s">
        <v>1190</v>
      </c>
      <c r="AV130" s="32"/>
    </row>
    <row r="131">
      <c r="A131" s="24" t="s">
        <v>1191</v>
      </c>
      <c r="B131" s="25" t="s">
        <v>1192</v>
      </c>
      <c r="C131" s="26" t="s">
        <v>93</v>
      </c>
      <c r="D131" s="27" t="s">
        <v>108</v>
      </c>
      <c r="E131" s="25" t="s">
        <v>58</v>
      </c>
      <c r="F131" s="29">
        <v>43915.0</v>
      </c>
      <c r="G131" s="28"/>
      <c r="H131" s="47"/>
      <c r="I131" s="28"/>
      <c r="J131" s="41"/>
      <c r="K131" s="25"/>
      <c r="L131" s="25"/>
      <c r="M131" s="25" t="s">
        <v>1193</v>
      </c>
      <c r="N131" s="25" t="s">
        <v>51</v>
      </c>
      <c r="O131" s="42">
        <v>44053.0</v>
      </c>
      <c r="P131" s="25">
        <v>0.0</v>
      </c>
      <c r="Q131" s="43" t="s">
        <v>55</v>
      </c>
      <c r="R131" s="35" t="s">
        <v>56</v>
      </c>
      <c r="S131" s="28"/>
      <c r="T131" s="25" t="s">
        <v>103</v>
      </c>
      <c r="U131" s="25"/>
      <c r="V131" s="28"/>
      <c r="W131" s="28"/>
      <c r="X131" s="28"/>
      <c r="Y131" s="28"/>
      <c r="Z131" s="28"/>
      <c r="AA131" s="28"/>
      <c r="AB131" s="28"/>
      <c r="AC131" s="28"/>
      <c r="AD131" s="28"/>
      <c r="AE131" s="36"/>
      <c r="AF131" s="36"/>
      <c r="AG131" s="28"/>
      <c r="AH131" s="28"/>
      <c r="AI131" s="28"/>
      <c r="AJ131" s="28"/>
      <c r="AK131" s="28"/>
      <c r="AL131" s="28"/>
      <c r="AM131" s="28"/>
      <c r="AN131" s="25"/>
      <c r="AO131" s="25"/>
      <c r="AP131" s="37"/>
      <c r="AQ131" s="25"/>
      <c r="AR131" s="38" t="s">
        <v>1194</v>
      </c>
      <c r="AS131" s="38" t="s">
        <v>1195</v>
      </c>
      <c r="AT131" s="38" t="s">
        <v>1196</v>
      </c>
      <c r="AU131" s="39"/>
      <c r="AV131" s="28"/>
    </row>
    <row r="132">
      <c r="A132" s="24" t="s">
        <v>1197</v>
      </c>
      <c r="B132" s="25" t="s">
        <v>1198</v>
      </c>
      <c r="C132" s="26" t="s">
        <v>68</v>
      </c>
      <c r="D132" s="27" t="s">
        <v>108</v>
      </c>
      <c r="E132" s="25" t="s">
        <v>51</v>
      </c>
      <c r="F132" s="29"/>
      <c r="G132" s="29">
        <v>43900.0</v>
      </c>
      <c r="H132" s="30">
        <v>1.0</v>
      </c>
      <c r="I132" s="29">
        <v>43913.0</v>
      </c>
      <c r="J132" s="46">
        <f>(I132-G132)/7</f>
        <v>1.857142857</v>
      </c>
      <c r="K132" s="32" t="s">
        <v>51</v>
      </c>
      <c r="L132" s="32" t="s">
        <v>53</v>
      </c>
      <c r="M132" s="32" t="s">
        <v>1199</v>
      </c>
      <c r="N132" s="32" t="s">
        <v>51</v>
      </c>
      <c r="O132" s="33">
        <v>44075.0</v>
      </c>
      <c r="P132" s="32">
        <v>36920.0</v>
      </c>
      <c r="Q132" s="43" t="s">
        <v>55</v>
      </c>
      <c r="R132" s="35" t="s">
        <v>56</v>
      </c>
      <c r="S132" s="32" t="s">
        <v>1200</v>
      </c>
      <c r="T132" s="25" t="s">
        <v>51</v>
      </c>
      <c r="U132" s="25" t="s">
        <v>51</v>
      </c>
      <c r="V132" s="25" t="s">
        <v>51</v>
      </c>
      <c r="W132" s="25" t="s">
        <v>51</v>
      </c>
      <c r="X132" s="25" t="s">
        <v>58</v>
      </c>
      <c r="Y132" s="25" t="s">
        <v>58</v>
      </c>
      <c r="Z132" s="32" t="s">
        <v>1201</v>
      </c>
      <c r="AA132" s="25" t="s">
        <v>58</v>
      </c>
      <c r="AB132" s="28"/>
      <c r="AC132" s="28"/>
      <c r="AD132" s="25" t="s">
        <v>51</v>
      </c>
      <c r="AE132" s="32" t="s">
        <v>1202</v>
      </c>
      <c r="AF132" s="32" t="s">
        <v>144</v>
      </c>
      <c r="AG132" s="25"/>
      <c r="AH132" s="28"/>
      <c r="AI132" s="28"/>
      <c r="AJ132" s="28"/>
      <c r="AK132" s="28"/>
      <c r="AL132" s="28"/>
      <c r="AM132" s="28"/>
      <c r="AN132" s="25"/>
      <c r="AO132" s="25"/>
      <c r="AP132" s="37"/>
      <c r="AQ132" s="25"/>
      <c r="AR132" s="105" t="s">
        <v>1203</v>
      </c>
      <c r="AS132" s="50" t="s">
        <v>1204</v>
      </c>
      <c r="AT132" s="51" t="s">
        <v>1205</v>
      </c>
      <c r="AU132" s="54"/>
      <c r="AV132" s="32"/>
    </row>
    <row r="133">
      <c r="A133" s="24" t="s">
        <v>1206</v>
      </c>
      <c r="B133" s="25" t="s">
        <v>1207</v>
      </c>
      <c r="C133" s="26" t="s">
        <v>68</v>
      </c>
      <c r="D133" s="27" t="s">
        <v>102</v>
      </c>
      <c r="E133" s="25" t="s">
        <v>51</v>
      </c>
      <c r="F133" s="29"/>
      <c r="G133" s="29">
        <v>43906.0</v>
      </c>
      <c r="H133" s="30">
        <v>7.0</v>
      </c>
      <c r="I133" s="25" t="s">
        <v>53</v>
      </c>
      <c r="J133" s="31"/>
      <c r="K133" s="32"/>
      <c r="L133" s="32"/>
      <c r="M133" s="32" t="s">
        <v>1208</v>
      </c>
      <c r="N133" s="32" t="s">
        <v>51</v>
      </c>
      <c r="O133" s="33">
        <v>43962.0</v>
      </c>
      <c r="P133" s="32">
        <v>66.0</v>
      </c>
      <c r="Q133" s="43" t="s">
        <v>55</v>
      </c>
      <c r="R133" s="35" t="s">
        <v>56</v>
      </c>
      <c r="S133" s="32" t="s">
        <v>1209</v>
      </c>
      <c r="T133" s="25" t="s">
        <v>103</v>
      </c>
      <c r="U133" s="28"/>
      <c r="V133" s="28"/>
      <c r="W133" s="28"/>
      <c r="X133" s="28"/>
      <c r="Y133" s="28"/>
      <c r="Z133" s="28"/>
      <c r="AA133" s="28"/>
      <c r="AB133" s="28"/>
      <c r="AC133" s="28"/>
      <c r="AD133" s="25" t="s">
        <v>51</v>
      </c>
      <c r="AE133" s="44" t="s">
        <v>1210</v>
      </c>
      <c r="AF133" s="32" t="s">
        <v>215</v>
      </c>
      <c r="AG133" s="28"/>
      <c r="AH133" s="28"/>
      <c r="AI133" s="28"/>
      <c r="AJ133" s="28"/>
      <c r="AK133" s="28"/>
      <c r="AL133" s="28"/>
      <c r="AM133" s="28"/>
      <c r="AN133" s="25"/>
      <c r="AO133" s="25"/>
      <c r="AP133" s="37"/>
      <c r="AQ133" s="25"/>
      <c r="AR133" s="39" t="s">
        <v>1211</v>
      </c>
      <c r="AS133" s="54" t="s">
        <v>1212</v>
      </c>
      <c r="AT133" s="38" t="s">
        <v>1213</v>
      </c>
      <c r="AU133" s="39"/>
      <c r="AV133" s="32"/>
    </row>
    <row r="134">
      <c r="A134" s="24" t="s">
        <v>1214</v>
      </c>
      <c r="B134" s="25" t="s">
        <v>1215</v>
      </c>
      <c r="C134" s="26" t="s">
        <v>93</v>
      </c>
      <c r="D134" s="27" t="s">
        <v>108</v>
      </c>
      <c r="E134" s="25" t="s">
        <v>51</v>
      </c>
      <c r="F134" s="97"/>
      <c r="G134" s="97">
        <v>43881.0</v>
      </c>
      <c r="H134" s="30">
        <v>0.0</v>
      </c>
      <c r="I134" s="29">
        <v>43920.0</v>
      </c>
      <c r="J134" s="41">
        <v>5.571428571428571</v>
      </c>
      <c r="K134" s="25" t="s">
        <v>51</v>
      </c>
      <c r="L134" s="29">
        <v>43951.0</v>
      </c>
      <c r="M134" s="32" t="s">
        <v>1216</v>
      </c>
      <c r="N134" s="32" t="s">
        <v>51</v>
      </c>
      <c r="O134" s="33">
        <v>44075.0</v>
      </c>
      <c r="P134" s="32">
        <v>301.0</v>
      </c>
      <c r="Q134" s="43" t="s">
        <v>55</v>
      </c>
      <c r="R134" s="35" t="s">
        <v>56</v>
      </c>
      <c r="S134" s="32" t="s">
        <v>1217</v>
      </c>
      <c r="T134" s="25" t="s">
        <v>51</v>
      </c>
      <c r="U134" s="25" t="s">
        <v>51</v>
      </c>
      <c r="V134" s="25" t="s">
        <v>58</v>
      </c>
      <c r="W134" s="25" t="s">
        <v>51</v>
      </c>
      <c r="X134" s="25" t="s">
        <v>58</v>
      </c>
      <c r="Y134" s="25" t="s">
        <v>51</v>
      </c>
      <c r="Z134" s="106" t="s">
        <v>1218</v>
      </c>
      <c r="AA134" s="25" t="s">
        <v>58</v>
      </c>
      <c r="AB134" s="28"/>
      <c r="AC134" s="28"/>
      <c r="AD134" s="25" t="s">
        <v>51</v>
      </c>
      <c r="AE134" s="44" t="s">
        <v>1219</v>
      </c>
      <c r="AF134" s="36"/>
      <c r="AG134" s="28"/>
      <c r="AH134" s="25" t="s">
        <v>51</v>
      </c>
      <c r="AI134" s="32" t="s">
        <v>1220</v>
      </c>
      <c r="AJ134" s="28"/>
      <c r="AK134" s="28"/>
      <c r="AL134" s="28"/>
      <c r="AM134" s="28"/>
      <c r="AN134" s="25"/>
      <c r="AO134" s="25" t="s">
        <v>51</v>
      </c>
      <c r="AP134" s="32" t="s">
        <v>1221</v>
      </c>
      <c r="AQ134" s="25"/>
      <c r="AR134" s="39" t="s">
        <v>1222</v>
      </c>
      <c r="AS134" s="39" t="s">
        <v>1223</v>
      </c>
      <c r="AT134" s="48"/>
      <c r="AU134" s="48"/>
      <c r="AV134" s="32"/>
    </row>
    <row r="135">
      <c r="A135" s="24" t="s">
        <v>1224</v>
      </c>
      <c r="B135" s="25" t="s">
        <v>1225</v>
      </c>
      <c r="C135" s="26" t="s">
        <v>68</v>
      </c>
      <c r="D135" s="27" t="s">
        <v>69</v>
      </c>
      <c r="E135" s="25" t="s">
        <v>51</v>
      </c>
      <c r="F135" s="28"/>
      <c r="G135" s="29">
        <v>43903.0</v>
      </c>
      <c r="H135" s="30">
        <v>0.0</v>
      </c>
      <c r="I135" s="25" t="s">
        <v>1226</v>
      </c>
      <c r="J135" s="41">
        <v>2.0</v>
      </c>
      <c r="K135" s="28"/>
      <c r="L135" s="28"/>
      <c r="M135" s="28"/>
      <c r="N135" s="25" t="s">
        <v>51</v>
      </c>
      <c r="O135" s="42">
        <v>44105.0</v>
      </c>
      <c r="P135" s="25">
        <v>11656.0</v>
      </c>
      <c r="Q135" s="43" t="s">
        <v>55</v>
      </c>
      <c r="R135" s="35" t="s">
        <v>56</v>
      </c>
      <c r="S135" s="25" t="s">
        <v>1227</v>
      </c>
      <c r="T135" s="25" t="s">
        <v>103</v>
      </c>
      <c r="U135" s="25" t="s">
        <v>58</v>
      </c>
      <c r="V135" s="25" t="s">
        <v>58</v>
      </c>
      <c r="W135" s="25" t="s">
        <v>58</v>
      </c>
      <c r="X135" s="25" t="s">
        <v>58</v>
      </c>
      <c r="Y135" s="28"/>
      <c r="Z135" s="28"/>
      <c r="AA135" s="28"/>
      <c r="AB135" s="28"/>
      <c r="AC135" s="28"/>
      <c r="AD135" s="28"/>
      <c r="AE135" s="36"/>
      <c r="AF135" s="36"/>
      <c r="AG135" s="28"/>
      <c r="AH135" s="28"/>
      <c r="AI135" s="28"/>
      <c r="AJ135" s="28"/>
      <c r="AK135" s="28"/>
      <c r="AL135" s="28"/>
      <c r="AM135" s="28"/>
      <c r="AN135" s="25"/>
      <c r="AO135" s="25"/>
      <c r="AP135" s="37"/>
      <c r="AQ135" s="32" t="s">
        <v>1228</v>
      </c>
      <c r="AR135" s="38" t="s">
        <v>1229</v>
      </c>
      <c r="AS135" s="101" t="s">
        <v>1230</v>
      </c>
      <c r="AT135" s="48"/>
      <c r="AU135" s="48"/>
      <c r="AV135" s="25"/>
    </row>
    <row r="136">
      <c r="A136" s="24" t="s">
        <v>1231</v>
      </c>
      <c r="B136" s="25" t="s">
        <v>1232</v>
      </c>
      <c r="C136" s="26" t="s">
        <v>82</v>
      </c>
      <c r="D136" s="27" t="s">
        <v>108</v>
      </c>
      <c r="E136" s="25" t="s">
        <v>51</v>
      </c>
      <c r="F136" s="29"/>
      <c r="G136" s="29">
        <v>43906.0</v>
      </c>
      <c r="H136" s="30">
        <v>18.0</v>
      </c>
      <c r="I136" s="25" t="s">
        <v>53</v>
      </c>
      <c r="J136" s="41"/>
      <c r="K136" s="25"/>
      <c r="L136" s="25"/>
      <c r="M136" s="25" t="s">
        <v>1233</v>
      </c>
      <c r="N136" s="25" t="s">
        <v>51</v>
      </c>
      <c r="O136" s="42">
        <v>44081.0</v>
      </c>
      <c r="P136" s="32">
        <v>73780.0</v>
      </c>
      <c r="Q136" s="43" t="s">
        <v>55</v>
      </c>
      <c r="R136" s="35" t="s">
        <v>56</v>
      </c>
      <c r="S136" s="32" t="s">
        <v>1234</v>
      </c>
      <c r="T136" s="25" t="s">
        <v>51</v>
      </c>
      <c r="U136" s="25" t="s">
        <v>51</v>
      </c>
      <c r="V136" s="25" t="s">
        <v>58</v>
      </c>
      <c r="W136" s="25" t="s">
        <v>51</v>
      </c>
      <c r="X136" s="25" t="s">
        <v>58</v>
      </c>
      <c r="Y136" s="25" t="s">
        <v>51</v>
      </c>
      <c r="Z136" s="32" t="s">
        <v>1235</v>
      </c>
      <c r="AA136" s="28"/>
      <c r="AB136" s="28"/>
      <c r="AC136" s="28"/>
      <c r="AD136" s="25" t="s">
        <v>51</v>
      </c>
      <c r="AE136" s="44" t="s">
        <v>1236</v>
      </c>
      <c r="AF136" s="32" t="s">
        <v>144</v>
      </c>
      <c r="AG136" s="28"/>
      <c r="AH136" s="28"/>
      <c r="AI136" s="28"/>
      <c r="AJ136" s="28"/>
      <c r="AK136" s="28"/>
      <c r="AL136" s="28"/>
      <c r="AM136" s="28"/>
      <c r="AN136" s="25"/>
      <c r="AO136" s="25"/>
      <c r="AP136" s="37"/>
      <c r="AQ136" s="32" t="s">
        <v>1237</v>
      </c>
      <c r="AR136" s="39" t="s">
        <v>1238</v>
      </c>
      <c r="AS136" s="84" t="s">
        <v>1239</v>
      </c>
      <c r="AT136" s="38" t="s">
        <v>1240</v>
      </c>
      <c r="AU136" s="39"/>
      <c r="AV136" s="32"/>
    </row>
    <row r="137">
      <c r="A137" s="24" t="s">
        <v>1241</v>
      </c>
      <c r="B137" s="25" t="s">
        <v>1242</v>
      </c>
      <c r="C137" s="26" t="s">
        <v>107</v>
      </c>
      <c r="D137" s="27" t="s">
        <v>50</v>
      </c>
      <c r="E137" s="25" t="s">
        <v>51</v>
      </c>
      <c r="F137" s="29"/>
      <c r="G137" s="29">
        <v>43913.0</v>
      </c>
      <c r="H137" s="30">
        <v>0.0</v>
      </c>
      <c r="I137" s="25" t="s">
        <v>94</v>
      </c>
      <c r="J137" s="41">
        <v>4.0</v>
      </c>
      <c r="K137" s="28"/>
      <c r="L137" s="28"/>
      <c r="M137" s="28"/>
      <c r="N137" s="25" t="s">
        <v>51</v>
      </c>
      <c r="O137" s="42">
        <v>44105.0</v>
      </c>
      <c r="P137" s="25">
        <v>8728.0</v>
      </c>
      <c r="Q137" s="43" t="s">
        <v>55</v>
      </c>
      <c r="R137" s="35" t="s">
        <v>56</v>
      </c>
      <c r="S137" s="25" t="s">
        <v>1243</v>
      </c>
      <c r="T137" s="25" t="s">
        <v>51</v>
      </c>
      <c r="U137" s="25" t="s">
        <v>58</v>
      </c>
      <c r="V137" s="25" t="s">
        <v>51</v>
      </c>
      <c r="W137" s="25" t="s">
        <v>58</v>
      </c>
      <c r="X137" s="25" t="s">
        <v>58</v>
      </c>
      <c r="Y137" s="28"/>
      <c r="Z137" s="28"/>
      <c r="AA137" s="28"/>
      <c r="AB137" s="28"/>
      <c r="AC137" s="28"/>
      <c r="AD137" s="25" t="s">
        <v>58</v>
      </c>
      <c r="AE137" s="44" t="s">
        <v>1244</v>
      </c>
      <c r="AF137" s="32" t="s">
        <v>61</v>
      </c>
      <c r="AG137" s="28"/>
      <c r="AH137" s="28"/>
      <c r="AI137" s="28"/>
      <c r="AJ137" s="28"/>
      <c r="AK137" s="28"/>
      <c r="AL137" s="28"/>
      <c r="AM137" s="28"/>
      <c r="AN137" s="28"/>
      <c r="AO137" s="28"/>
      <c r="AP137" s="28"/>
      <c r="AQ137" s="28"/>
      <c r="AR137" s="39" t="s">
        <v>1245</v>
      </c>
      <c r="AS137" s="39" t="s">
        <v>1246</v>
      </c>
      <c r="AT137" s="48"/>
      <c r="AU137" s="48"/>
      <c r="AV137" s="25"/>
    </row>
    <row r="138">
      <c r="A138" s="24" t="s">
        <v>1247</v>
      </c>
      <c r="B138" s="25" t="s">
        <v>1248</v>
      </c>
      <c r="C138" s="26" t="s">
        <v>93</v>
      </c>
      <c r="D138" s="27" t="s">
        <v>108</v>
      </c>
      <c r="E138" s="25" t="s">
        <v>51</v>
      </c>
      <c r="F138" s="29"/>
      <c r="G138" s="29">
        <v>43910.0</v>
      </c>
      <c r="H138" s="30">
        <v>0.0</v>
      </c>
      <c r="I138" s="25" t="s">
        <v>53</v>
      </c>
      <c r="J138" s="46"/>
      <c r="K138" s="25"/>
      <c r="L138" s="25"/>
      <c r="M138" s="25" t="s">
        <v>1249</v>
      </c>
      <c r="N138" s="25" t="s">
        <v>51</v>
      </c>
      <c r="O138" s="42">
        <v>44033.0</v>
      </c>
      <c r="P138" s="25">
        <v>341.0</v>
      </c>
      <c r="Q138" s="43" t="s">
        <v>55</v>
      </c>
      <c r="R138" s="35" t="s">
        <v>56</v>
      </c>
      <c r="S138" s="25" t="s">
        <v>1250</v>
      </c>
      <c r="T138" s="25" t="s">
        <v>58</v>
      </c>
      <c r="U138" s="25" t="s">
        <v>58</v>
      </c>
      <c r="V138" s="25" t="s">
        <v>58</v>
      </c>
      <c r="W138" s="25" t="s">
        <v>58</v>
      </c>
      <c r="X138" s="25" t="s">
        <v>58</v>
      </c>
      <c r="Y138" s="28"/>
      <c r="Z138" s="28"/>
      <c r="AA138" s="28"/>
      <c r="AB138" s="28"/>
      <c r="AC138" s="28"/>
      <c r="AD138" s="25" t="s">
        <v>51</v>
      </c>
      <c r="AE138" s="44" t="s">
        <v>1251</v>
      </c>
      <c r="AF138" s="32" t="s">
        <v>123</v>
      </c>
      <c r="AG138" s="28"/>
      <c r="AH138" s="28"/>
      <c r="AI138" s="28"/>
      <c r="AJ138" s="28"/>
      <c r="AK138" s="28"/>
      <c r="AL138" s="28"/>
      <c r="AM138" s="28"/>
      <c r="AN138" s="28"/>
      <c r="AO138" s="28"/>
      <c r="AP138" s="28"/>
      <c r="AQ138" s="28"/>
      <c r="AR138" s="38" t="s">
        <v>1252</v>
      </c>
      <c r="AS138" s="38" t="s">
        <v>1253</v>
      </c>
      <c r="AT138" s="38" t="s">
        <v>1254</v>
      </c>
      <c r="AU138" s="39"/>
      <c r="AV138" s="25"/>
    </row>
    <row r="139">
      <c r="A139" s="24" t="s">
        <v>1255</v>
      </c>
      <c r="B139" s="25" t="s">
        <v>1256</v>
      </c>
      <c r="C139" s="26" t="s">
        <v>107</v>
      </c>
      <c r="D139" s="27" t="s">
        <v>69</v>
      </c>
      <c r="E139" s="25" t="s">
        <v>51</v>
      </c>
      <c r="F139" s="29"/>
      <c r="G139" s="29">
        <v>43906.0</v>
      </c>
      <c r="H139" s="30">
        <v>2.0</v>
      </c>
      <c r="I139" s="29">
        <v>43937.0</v>
      </c>
      <c r="J139" s="46">
        <f>(I139-G139)/7</f>
        <v>4.428571429</v>
      </c>
      <c r="K139" s="25"/>
      <c r="L139" s="25"/>
      <c r="M139" s="32" t="s">
        <v>1257</v>
      </c>
      <c r="N139" s="32" t="s">
        <v>51</v>
      </c>
      <c r="O139" s="33">
        <v>43985.0</v>
      </c>
      <c r="P139" s="32">
        <v>25.0</v>
      </c>
      <c r="Q139" s="43" t="s">
        <v>55</v>
      </c>
      <c r="R139" s="35" t="s">
        <v>56</v>
      </c>
      <c r="S139" s="32" t="s">
        <v>1258</v>
      </c>
      <c r="T139" s="25" t="s">
        <v>51</v>
      </c>
      <c r="U139" s="25" t="s">
        <v>58</v>
      </c>
      <c r="V139" s="25" t="s">
        <v>58</v>
      </c>
      <c r="W139" s="25" t="s">
        <v>58</v>
      </c>
      <c r="X139" s="25" t="s">
        <v>51</v>
      </c>
      <c r="Y139" s="28"/>
      <c r="Z139" s="28"/>
      <c r="AA139" s="25" t="s">
        <v>58</v>
      </c>
      <c r="AB139" s="28"/>
      <c r="AC139" s="28"/>
      <c r="AD139" s="25" t="s">
        <v>58</v>
      </c>
      <c r="AE139" s="44" t="s">
        <v>1259</v>
      </c>
      <c r="AF139" s="32" t="s">
        <v>61</v>
      </c>
      <c r="AG139" s="28"/>
      <c r="AH139" s="28"/>
      <c r="AI139" s="28"/>
      <c r="AJ139" s="28"/>
      <c r="AK139" s="28"/>
      <c r="AL139" s="28"/>
      <c r="AM139" s="28"/>
      <c r="AN139" s="28"/>
      <c r="AO139" s="28"/>
      <c r="AP139" s="32" t="s">
        <v>1260</v>
      </c>
      <c r="AQ139" s="28"/>
      <c r="AR139" s="103" t="s">
        <v>368</v>
      </c>
      <c r="AS139" s="38" t="s">
        <v>1261</v>
      </c>
      <c r="AT139" s="38" t="s">
        <v>1262</v>
      </c>
      <c r="AU139" s="68" t="s">
        <v>1263</v>
      </c>
      <c r="AV139" s="32"/>
    </row>
    <row r="140">
      <c r="A140" s="24" t="s">
        <v>1264</v>
      </c>
      <c r="B140" s="25" t="s">
        <v>1265</v>
      </c>
      <c r="C140" s="26" t="s">
        <v>93</v>
      </c>
      <c r="D140" s="27" t="s">
        <v>69</v>
      </c>
      <c r="E140" s="25" t="s">
        <v>58</v>
      </c>
      <c r="F140" s="29">
        <v>43910.0</v>
      </c>
      <c r="G140" s="28"/>
      <c r="H140" s="47"/>
      <c r="I140" s="28"/>
      <c r="J140" s="46"/>
      <c r="K140" s="28"/>
      <c r="L140" s="28"/>
      <c r="M140" s="44" t="s">
        <v>1266</v>
      </c>
      <c r="N140" s="25" t="s">
        <v>233</v>
      </c>
      <c r="O140" s="55"/>
      <c r="P140" s="28"/>
      <c r="Q140" s="43" t="s">
        <v>55</v>
      </c>
      <c r="R140" s="35" t="s">
        <v>56</v>
      </c>
      <c r="S140" s="25" t="s">
        <v>1081</v>
      </c>
      <c r="T140" s="25" t="s">
        <v>103</v>
      </c>
      <c r="U140" s="28"/>
      <c r="V140" s="28"/>
      <c r="W140" s="28"/>
      <c r="X140" s="28"/>
      <c r="Y140" s="28"/>
      <c r="Z140" s="28"/>
      <c r="AA140" s="28"/>
      <c r="AB140" s="28"/>
      <c r="AC140" s="28"/>
      <c r="AD140" s="28"/>
      <c r="AE140" s="36"/>
      <c r="AF140" s="36"/>
      <c r="AG140" s="28"/>
      <c r="AH140" s="28"/>
      <c r="AI140" s="28"/>
      <c r="AJ140" s="28"/>
      <c r="AK140" s="28"/>
      <c r="AL140" s="28"/>
      <c r="AM140" s="28"/>
      <c r="AN140" s="28"/>
      <c r="AO140" s="28"/>
      <c r="AP140" s="28"/>
      <c r="AQ140" s="28"/>
      <c r="AR140" s="48"/>
      <c r="AS140" s="48"/>
      <c r="AT140" s="48"/>
      <c r="AU140" s="48"/>
      <c r="AV140" s="28"/>
    </row>
    <row r="141">
      <c r="A141" s="24" t="s">
        <v>1267</v>
      </c>
      <c r="B141" s="25" t="s">
        <v>1268</v>
      </c>
      <c r="C141" s="26" t="s">
        <v>49</v>
      </c>
      <c r="D141" s="27" t="s">
        <v>50</v>
      </c>
      <c r="E141" s="25" t="s">
        <v>51</v>
      </c>
      <c r="F141" s="29"/>
      <c r="G141" s="29">
        <v>43908.0</v>
      </c>
      <c r="H141" s="30">
        <v>1.0</v>
      </c>
      <c r="I141" s="29">
        <v>43933.0</v>
      </c>
      <c r="J141" s="41"/>
      <c r="K141" s="32"/>
      <c r="L141" s="32"/>
      <c r="M141" s="32" t="s">
        <v>1269</v>
      </c>
      <c r="N141" s="32" t="s">
        <v>51</v>
      </c>
      <c r="O141" s="33">
        <v>44101.0</v>
      </c>
      <c r="P141" s="25">
        <v>47236.0</v>
      </c>
      <c r="Q141" s="43" t="s">
        <v>55</v>
      </c>
      <c r="R141" s="35" t="s">
        <v>56</v>
      </c>
      <c r="S141" s="32" t="s">
        <v>1270</v>
      </c>
      <c r="T141" s="25" t="s">
        <v>51</v>
      </c>
      <c r="U141" s="25" t="s">
        <v>58</v>
      </c>
      <c r="V141" s="25" t="s">
        <v>51</v>
      </c>
      <c r="W141" s="25" t="s">
        <v>58</v>
      </c>
      <c r="X141" s="25" t="s">
        <v>58</v>
      </c>
      <c r="Y141" s="28"/>
      <c r="Z141" s="28"/>
      <c r="AA141" s="28"/>
      <c r="AB141" s="28"/>
      <c r="AC141" s="28"/>
      <c r="AD141" s="28"/>
      <c r="AE141" s="36"/>
      <c r="AF141" s="36"/>
      <c r="AG141" s="28"/>
      <c r="AH141" s="28"/>
      <c r="AI141" s="28"/>
      <c r="AJ141" s="28"/>
      <c r="AK141" s="28"/>
      <c r="AL141" s="28"/>
      <c r="AM141" s="28"/>
      <c r="AN141" s="28"/>
      <c r="AO141" s="28"/>
      <c r="AP141" s="28"/>
      <c r="AQ141" s="28"/>
      <c r="AR141" s="39" t="s">
        <v>1271</v>
      </c>
      <c r="AS141" s="39" t="s">
        <v>1272</v>
      </c>
      <c r="AT141" s="38" t="s">
        <v>1273</v>
      </c>
      <c r="AU141" s="39"/>
      <c r="AV141" s="25"/>
    </row>
    <row r="142">
      <c r="A142" s="24" t="s">
        <v>1274</v>
      </c>
      <c r="B142" s="25" t="s">
        <v>1275</v>
      </c>
      <c r="C142" s="26" t="s">
        <v>68</v>
      </c>
      <c r="D142" s="27" t="s">
        <v>102</v>
      </c>
      <c r="E142" s="25" t="s">
        <v>51</v>
      </c>
      <c r="F142" s="29"/>
      <c r="G142" s="29">
        <v>43906.0</v>
      </c>
      <c r="H142" s="30">
        <v>1135.0</v>
      </c>
      <c r="I142" s="25" t="s">
        <v>53</v>
      </c>
      <c r="J142" s="46"/>
      <c r="K142" s="28"/>
      <c r="L142" s="28"/>
      <c r="M142" s="28"/>
      <c r="N142" s="25" t="s">
        <v>51</v>
      </c>
      <c r="O142" s="42">
        <v>43962.0</v>
      </c>
      <c r="P142" s="25">
        <v>42788.0</v>
      </c>
      <c r="Q142" s="43" t="s">
        <v>55</v>
      </c>
      <c r="R142" s="88" t="s">
        <v>1276</v>
      </c>
      <c r="S142" s="25" t="s">
        <v>1277</v>
      </c>
      <c r="T142" s="25" t="s">
        <v>51</v>
      </c>
      <c r="U142" s="25" t="s">
        <v>51</v>
      </c>
      <c r="V142" s="25" t="s">
        <v>58</v>
      </c>
      <c r="W142" s="25" t="s">
        <v>58</v>
      </c>
      <c r="X142" s="25" t="s">
        <v>58</v>
      </c>
      <c r="Y142" s="28"/>
      <c r="Z142" s="28"/>
      <c r="AA142" s="28"/>
      <c r="AB142" s="28"/>
      <c r="AC142" s="28"/>
      <c r="AD142" s="25" t="s">
        <v>51</v>
      </c>
      <c r="AE142" s="32" t="s">
        <v>1278</v>
      </c>
      <c r="AF142" s="32" t="s">
        <v>215</v>
      </c>
      <c r="AG142" s="25" t="s">
        <v>58</v>
      </c>
      <c r="AH142" s="28"/>
      <c r="AI142" s="28"/>
      <c r="AJ142" s="28"/>
      <c r="AK142" s="28"/>
      <c r="AL142" s="28"/>
      <c r="AM142" s="25" t="s">
        <v>51</v>
      </c>
      <c r="AN142" s="25" t="s">
        <v>1279</v>
      </c>
      <c r="AO142" s="25"/>
      <c r="AP142" s="37"/>
      <c r="AQ142" s="32" t="s">
        <v>1280</v>
      </c>
      <c r="AR142" s="39" t="s">
        <v>1281</v>
      </c>
      <c r="AS142" s="39" t="s">
        <v>1282</v>
      </c>
      <c r="AT142" s="38" t="s">
        <v>1283</v>
      </c>
      <c r="AU142" s="39"/>
      <c r="AV142" s="50" t="s">
        <v>674</v>
      </c>
    </row>
    <row r="143" ht="75.0" customHeight="1">
      <c r="A143" s="24" t="s">
        <v>1284</v>
      </c>
      <c r="B143" s="25" t="s">
        <v>1285</v>
      </c>
      <c r="C143" s="26" t="s">
        <v>93</v>
      </c>
      <c r="D143" s="27" t="s">
        <v>102</v>
      </c>
      <c r="E143" s="25" t="s">
        <v>51</v>
      </c>
      <c r="F143" s="29"/>
      <c r="G143" s="29">
        <v>43909.0</v>
      </c>
      <c r="H143" s="30">
        <v>2.0</v>
      </c>
      <c r="I143" s="25" t="s">
        <v>53</v>
      </c>
      <c r="J143" s="31"/>
      <c r="K143" s="32"/>
      <c r="L143" s="32"/>
      <c r="M143" s="32" t="s">
        <v>1286</v>
      </c>
      <c r="N143" s="32" t="s">
        <v>51</v>
      </c>
      <c r="O143" s="33">
        <v>43942.0</v>
      </c>
      <c r="P143" s="32">
        <v>18.0</v>
      </c>
      <c r="Q143" s="43" t="s">
        <v>55</v>
      </c>
      <c r="R143" s="35" t="s">
        <v>56</v>
      </c>
      <c r="S143" s="32" t="s">
        <v>1287</v>
      </c>
      <c r="T143" s="25" t="s">
        <v>51</v>
      </c>
      <c r="U143" s="25" t="s">
        <v>51</v>
      </c>
      <c r="V143" s="25" t="s">
        <v>58</v>
      </c>
      <c r="W143" s="25" t="s">
        <v>51</v>
      </c>
      <c r="X143" s="25" t="s">
        <v>58</v>
      </c>
      <c r="Y143" s="25" t="s">
        <v>58</v>
      </c>
      <c r="Z143" s="32" t="s">
        <v>1288</v>
      </c>
      <c r="AA143" s="28"/>
      <c r="AB143" s="28"/>
      <c r="AC143" s="28"/>
      <c r="AD143" s="28"/>
      <c r="AE143" s="36"/>
      <c r="AF143" s="36"/>
      <c r="AG143" s="28"/>
      <c r="AH143" s="28"/>
      <c r="AI143" s="28"/>
      <c r="AJ143" s="28"/>
      <c r="AK143" s="28"/>
      <c r="AL143" s="28"/>
      <c r="AM143" s="28"/>
      <c r="AN143" s="25"/>
      <c r="AO143" s="25"/>
      <c r="AP143" s="37"/>
      <c r="AQ143" s="25"/>
      <c r="AR143" s="38" t="s">
        <v>1289</v>
      </c>
      <c r="AS143" s="50" t="s">
        <v>1290</v>
      </c>
      <c r="AT143" s="51" t="s">
        <v>1291</v>
      </c>
      <c r="AU143" s="54"/>
      <c r="AV143" s="32"/>
    </row>
    <row r="144">
      <c r="A144" s="24" t="s">
        <v>1292</v>
      </c>
      <c r="B144" s="25" t="s">
        <v>1293</v>
      </c>
      <c r="C144" s="26" t="s">
        <v>93</v>
      </c>
      <c r="D144" s="27" t="s">
        <v>102</v>
      </c>
      <c r="E144" s="25" t="s">
        <v>51</v>
      </c>
      <c r="F144" s="29"/>
      <c r="G144" s="29">
        <v>43913.0</v>
      </c>
      <c r="H144" s="30">
        <v>102.0</v>
      </c>
      <c r="I144" s="25" t="s">
        <v>824</v>
      </c>
      <c r="J144" s="41">
        <v>4.0</v>
      </c>
      <c r="K144" s="28"/>
      <c r="L144" s="28"/>
      <c r="M144" s="28"/>
      <c r="N144" s="25" t="s">
        <v>51</v>
      </c>
      <c r="O144" s="42">
        <v>43949.0</v>
      </c>
      <c r="P144" s="32">
        <v>1472.0</v>
      </c>
      <c r="Q144" s="43" t="s">
        <v>55</v>
      </c>
      <c r="R144" s="35" t="s">
        <v>1294</v>
      </c>
      <c r="S144" s="32" t="s">
        <v>1295</v>
      </c>
      <c r="T144" s="25" t="s">
        <v>51</v>
      </c>
      <c r="U144" s="25" t="s">
        <v>51</v>
      </c>
      <c r="V144" s="25" t="s">
        <v>58</v>
      </c>
      <c r="W144" s="25" t="s">
        <v>51</v>
      </c>
      <c r="X144" s="25" t="s">
        <v>58</v>
      </c>
      <c r="Y144" s="25"/>
      <c r="Z144" s="25"/>
      <c r="AA144" s="25"/>
      <c r="AB144" s="25"/>
      <c r="AC144" s="25" t="s">
        <v>60</v>
      </c>
      <c r="AD144" s="25" t="s">
        <v>51</v>
      </c>
      <c r="AE144" s="44" t="s">
        <v>1296</v>
      </c>
      <c r="AF144" s="32" t="s">
        <v>61</v>
      </c>
      <c r="AG144" s="28"/>
      <c r="AH144" s="28"/>
      <c r="AI144" s="28"/>
      <c r="AJ144" s="28"/>
      <c r="AK144" s="28"/>
      <c r="AL144" s="28"/>
      <c r="AM144" s="28"/>
      <c r="AN144" s="28"/>
      <c r="AO144" s="28"/>
      <c r="AP144" s="28"/>
      <c r="AQ144" s="32" t="s">
        <v>1297</v>
      </c>
      <c r="AR144" s="38" t="s">
        <v>1298</v>
      </c>
      <c r="AS144" s="38" t="s">
        <v>1299</v>
      </c>
      <c r="AT144" s="38" t="s">
        <v>1300</v>
      </c>
      <c r="AU144" s="39" t="s">
        <v>1301</v>
      </c>
      <c r="AV144" s="50" t="s">
        <v>1302</v>
      </c>
    </row>
    <row r="145">
      <c r="A145" s="24" t="s">
        <v>1303</v>
      </c>
      <c r="B145" s="25" t="s">
        <v>1304</v>
      </c>
      <c r="C145" s="26" t="s">
        <v>118</v>
      </c>
      <c r="D145" s="27" t="s">
        <v>108</v>
      </c>
      <c r="E145" s="25" t="s">
        <v>58</v>
      </c>
      <c r="F145" s="29">
        <v>43931.0</v>
      </c>
      <c r="G145" s="28"/>
      <c r="H145" s="47"/>
      <c r="I145" s="28"/>
      <c r="J145" s="46"/>
      <c r="K145" s="28"/>
      <c r="L145" s="28"/>
      <c r="M145" s="107" t="s">
        <v>1305</v>
      </c>
      <c r="N145" s="108" t="s">
        <v>233</v>
      </c>
      <c r="O145" s="109"/>
      <c r="P145" s="28"/>
      <c r="Q145" s="43" t="s">
        <v>55</v>
      </c>
      <c r="R145" s="35" t="s">
        <v>56</v>
      </c>
      <c r="S145" s="25" t="s">
        <v>1306</v>
      </c>
      <c r="T145" s="25" t="s">
        <v>362</v>
      </c>
      <c r="U145" s="28"/>
      <c r="V145" s="28"/>
      <c r="W145" s="28"/>
      <c r="X145" s="28"/>
      <c r="Y145" s="28"/>
      <c r="Z145" s="28"/>
      <c r="AA145" s="28"/>
      <c r="AB145" s="28"/>
      <c r="AC145" s="28"/>
      <c r="AD145" s="28"/>
      <c r="AE145" s="36"/>
      <c r="AF145" s="36"/>
      <c r="AG145" s="28"/>
      <c r="AH145" s="28"/>
      <c r="AI145" s="28"/>
      <c r="AJ145" s="28"/>
      <c r="AK145" s="28"/>
      <c r="AL145" s="28"/>
      <c r="AM145" s="28"/>
      <c r="AN145" s="28"/>
      <c r="AO145" s="28"/>
      <c r="AP145" s="28"/>
      <c r="AQ145" s="28"/>
      <c r="AR145" s="110" t="s">
        <v>1307</v>
      </c>
      <c r="AS145" s="38" t="s">
        <v>1308</v>
      </c>
      <c r="AT145" s="38" t="s">
        <v>1309</v>
      </c>
      <c r="AU145" s="39"/>
      <c r="AV145" s="28"/>
    </row>
    <row r="146">
      <c r="A146" s="24" t="s">
        <v>1310</v>
      </c>
      <c r="B146" s="25" t="s">
        <v>1311</v>
      </c>
      <c r="C146" s="26" t="s">
        <v>107</v>
      </c>
      <c r="D146" s="27" t="s">
        <v>50</v>
      </c>
      <c r="E146" s="25" t="s">
        <v>51</v>
      </c>
      <c r="F146" s="29"/>
      <c r="G146" s="29">
        <v>43910.0</v>
      </c>
      <c r="H146" s="30">
        <v>0.0</v>
      </c>
      <c r="I146" s="29">
        <v>43927.0</v>
      </c>
      <c r="J146" s="41">
        <v>2.0</v>
      </c>
      <c r="K146" s="28"/>
      <c r="L146" s="28"/>
      <c r="M146" s="28"/>
      <c r="N146" s="25" t="s">
        <v>51</v>
      </c>
      <c r="O146" s="42">
        <v>43983.0</v>
      </c>
      <c r="P146" s="25">
        <v>958.0</v>
      </c>
      <c r="Q146" s="43" t="s">
        <v>55</v>
      </c>
      <c r="R146" s="35" t="s">
        <v>56</v>
      </c>
      <c r="S146" s="25" t="s">
        <v>1312</v>
      </c>
      <c r="T146" s="25" t="s">
        <v>51</v>
      </c>
      <c r="U146" s="25" t="s">
        <v>51</v>
      </c>
      <c r="V146" s="25" t="s">
        <v>51</v>
      </c>
      <c r="W146" s="25" t="s">
        <v>58</v>
      </c>
      <c r="X146" s="25" t="s">
        <v>58</v>
      </c>
      <c r="Y146" s="28"/>
      <c r="Z146" s="28"/>
      <c r="AA146" s="28"/>
      <c r="AB146" s="28"/>
      <c r="AC146" s="28"/>
      <c r="AD146" s="28"/>
      <c r="AE146" s="36"/>
      <c r="AF146" s="36"/>
      <c r="AG146" s="28"/>
      <c r="AH146" s="28"/>
      <c r="AI146" s="28"/>
      <c r="AJ146" s="28"/>
      <c r="AK146" s="28"/>
      <c r="AL146" s="28"/>
      <c r="AM146" s="28"/>
      <c r="AN146" s="25"/>
      <c r="AO146" s="25"/>
      <c r="AP146" s="37"/>
      <c r="AQ146" s="25"/>
      <c r="AR146" s="38" t="s">
        <v>1313</v>
      </c>
      <c r="AS146" s="48"/>
      <c r="AT146" s="48"/>
      <c r="AU146" s="48"/>
      <c r="AV146" s="25"/>
    </row>
    <row r="147">
      <c r="A147" s="24" t="s">
        <v>1314</v>
      </c>
      <c r="B147" s="25" t="s">
        <v>1315</v>
      </c>
      <c r="C147" s="26" t="s">
        <v>107</v>
      </c>
      <c r="D147" s="27" t="s">
        <v>108</v>
      </c>
      <c r="E147" s="25" t="s">
        <v>51</v>
      </c>
      <c r="F147" s="28"/>
      <c r="G147" s="29">
        <v>43916.0</v>
      </c>
      <c r="H147" s="30">
        <v>11.0</v>
      </c>
      <c r="I147" s="25" t="s">
        <v>53</v>
      </c>
      <c r="J147" s="41"/>
      <c r="K147" s="25"/>
      <c r="L147" s="25"/>
      <c r="M147" s="25" t="s">
        <v>1316</v>
      </c>
      <c r="N147" s="25" t="s">
        <v>51</v>
      </c>
      <c r="O147" s="42">
        <v>44088.0</v>
      </c>
      <c r="P147" s="32">
        <v>56177.0</v>
      </c>
      <c r="Q147" s="43" t="s">
        <v>55</v>
      </c>
      <c r="R147" s="35" t="s">
        <v>56</v>
      </c>
      <c r="S147" s="32" t="s">
        <v>1317</v>
      </c>
      <c r="T147" s="25" t="s">
        <v>315</v>
      </c>
      <c r="U147" s="25" t="s">
        <v>51</v>
      </c>
      <c r="V147" s="25" t="s">
        <v>51</v>
      </c>
      <c r="W147" s="25" t="s">
        <v>51</v>
      </c>
      <c r="X147" s="89" t="s">
        <v>51</v>
      </c>
      <c r="Y147" s="89"/>
      <c r="Z147" s="89"/>
      <c r="AA147" s="89"/>
      <c r="AB147" s="89"/>
      <c r="AC147" s="89" t="s">
        <v>60</v>
      </c>
      <c r="AD147" s="89" t="s">
        <v>51</v>
      </c>
      <c r="AE147" s="44" t="s">
        <v>1318</v>
      </c>
      <c r="AF147" s="59" t="s">
        <v>75</v>
      </c>
      <c r="AG147" s="89" t="s">
        <v>58</v>
      </c>
      <c r="AH147" s="28"/>
      <c r="AI147" s="28"/>
      <c r="AJ147" s="28"/>
      <c r="AK147" s="28"/>
      <c r="AL147" s="28"/>
      <c r="AM147" s="28"/>
      <c r="AN147" s="25"/>
      <c r="AO147" s="25" t="s">
        <v>51</v>
      </c>
      <c r="AP147" s="32" t="s">
        <v>1319</v>
      </c>
      <c r="AQ147" s="25"/>
      <c r="AR147" s="39" t="s">
        <v>1320</v>
      </c>
      <c r="AS147" s="98" t="s">
        <v>1321</v>
      </c>
      <c r="AT147" s="38" t="s">
        <v>1322</v>
      </c>
      <c r="AU147" s="50" t="s">
        <v>1323</v>
      </c>
      <c r="AV147" s="32"/>
    </row>
    <row r="148">
      <c r="A148" s="24" t="s">
        <v>1324</v>
      </c>
      <c r="B148" s="25" t="s">
        <v>1325</v>
      </c>
      <c r="C148" s="26" t="s">
        <v>68</v>
      </c>
      <c r="D148" s="27" t="s">
        <v>69</v>
      </c>
      <c r="E148" s="25" t="s">
        <v>51</v>
      </c>
      <c r="F148" s="29"/>
      <c r="G148" s="29">
        <v>43901.0</v>
      </c>
      <c r="H148" s="30">
        <v>7.0</v>
      </c>
      <c r="I148" s="25" t="s">
        <v>53</v>
      </c>
      <c r="J148" s="41"/>
      <c r="K148" s="25"/>
      <c r="L148" s="25"/>
      <c r="M148" s="25" t="s">
        <v>1326</v>
      </c>
      <c r="N148" s="25" t="s">
        <v>51</v>
      </c>
      <c r="O148" s="42">
        <v>44105.0</v>
      </c>
      <c r="P148" s="32">
        <v>17977.0</v>
      </c>
      <c r="Q148" s="43" t="s">
        <v>55</v>
      </c>
      <c r="R148" s="35" t="s">
        <v>56</v>
      </c>
      <c r="S148" s="32" t="s">
        <v>1327</v>
      </c>
      <c r="T148" s="25" t="s">
        <v>51</v>
      </c>
      <c r="U148" s="25" t="s">
        <v>51</v>
      </c>
      <c r="V148" s="25" t="s">
        <v>51</v>
      </c>
      <c r="W148" s="25" t="s">
        <v>51</v>
      </c>
      <c r="X148" s="25" t="s">
        <v>58</v>
      </c>
      <c r="Y148" s="25" t="s">
        <v>51</v>
      </c>
      <c r="Z148" s="32" t="s">
        <v>1328</v>
      </c>
      <c r="AA148" s="25" t="s">
        <v>51</v>
      </c>
      <c r="AB148" s="32" t="s">
        <v>1329</v>
      </c>
      <c r="AC148" s="28"/>
      <c r="AD148" s="28"/>
      <c r="AE148" s="36"/>
      <c r="AF148" s="36"/>
      <c r="AG148" s="28"/>
      <c r="AH148" s="28"/>
      <c r="AI148" s="28"/>
      <c r="AJ148" s="28"/>
      <c r="AK148" s="28"/>
      <c r="AL148" s="28"/>
      <c r="AM148" s="28"/>
      <c r="AN148" s="25"/>
      <c r="AO148" s="25"/>
      <c r="AP148" s="37"/>
      <c r="AQ148" s="32" t="s">
        <v>1330</v>
      </c>
      <c r="AR148" s="39" t="s">
        <v>1331</v>
      </c>
      <c r="AS148" s="50" t="s">
        <v>1332</v>
      </c>
      <c r="AT148" s="38" t="s">
        <v>1333</v>
      </c>
      <c r="AU148" s="50" t="s">
        <v>1323</v>
      </c>
      <c r="AV148" s="32"/>
    </row>
    <row r="149">
      <c r="A149" s="24" t="s">
        <v>1334</v>
      </c>
      <c r="B149" s="25" t="s">
        <v>1335</v>
      </c>
      <c r="C149" s="26" t="s">
        <v>93</v>
      </c>
      <c r="D149" s="27" t="s">
        <v>102</v>
      </c>
      <c r="E149" s="25" t="s">
        <v>51</v>
      </c>
      <c r="F149" s="28"/>
      <c r="G149" s="29">
        <v>43906.0</v>
      </c>
      <c r="H149" s="30">
        <v>0.0</v>
      </c>
      <c r="I149" s="29">
        <v>43920.0</v>
      </c>
      <c r="J149" s="46">
        <f>(I149-G149)/7</f>
        <v>2</v>
      </c>
      <c r="K149" s="25"/>
      <c r="L149" s="25"/>
      <c r="M149" s="25" t="s">
        <v>1336</v>
      </c>
      <c r="N149" s="25" t="s">
        <v>51</v>
      </c>
      <c r="O149" s="42">
        <v>44082.0</v>
      </c>
      <c r="P149" s="32">
        <v>59.0</v>
      </c>
      <c r="Q149" s="43" t="s">
        <v>55</v>
      </c>
      <c r="R149" s="35" t="s">
        <v>56</v>
      </c>
      <c r="S149" s="32" t="s">
        <v>1337</v>
      </c>
      <c r="T149" s="25" t="s">
        <v>51</v>
      </c>
      <c r="U149" s="25" t="s">
        <v>51</v>
      </c>
      <c r="V149" s="25" t="s">
        <v>58</v>
      </c>
      <c r="W149" s="25" t="s">
        <v>58</v>
      </c>
      <c r="X149" s="25" t="s">
        <v>58</v>
      </c>
      <c r="Y149" s="25" t="s">
        <v>58</v>
      </c>
      <c r="Z149" s="25" t="s">
        <v>1338</v>
      </c>
      <c r="AA149" s="25" t="s">
        <v>51</v>
      </c>
      <c r="AB149" s="32" t="s">
        <v>1339</v>
      </c>
      <c r="AC149" s="28"/>
      <c r="AD149" s="28"/>
      <c r="AE149" s="36"/>
      <c r="AF149" s="36"/>
      <c r="AG149" s="28"/>
      <c r="AH149" s="28"/>
      <c r="AI149" s="28"/>
      <c r="AJ149" s="28"/>
      <c r="AK149" s="28"/>
      <c r="AL149" s="28"/>
      <c r="AM149" s="28"/>
      <c r="AN149" s="25"/>
      <c r="AO149" s="25" t="s">
        <v>51</v>
      </c>
      <c r="AP149" s="32" t="s">
        <v>1340</v>
      </c>
      <c r="AQ149" s="25"/>
      <c r="AR149" s="38" t="s">
        <v>1341</v>
      </c>
      <c r="AS149" s="48"/>
      <c r="AT149" s="38" t="s">
        <v>1342</v>
      </c>
      <c r="AU149" s="39"/>
      <c r="AV149" s="32"/>
    </row>
    <row r="150">
      <c r="A150" s="24" t="s">
        <v>1343</v>
      </c>
      <c r="B150" s="25" t="s">
        <v>1344</v>
      </c>
      <c r="C150" s="26" t="s">
        <v>68</v>
      </c>
      <c r="D150" s="27" t="s">
        <v>102</v>
      </c>
      <c r="E150" s="25" t="s">
        <v>51</v>
      </c>
      <c r="F150" s="29"/>
      <c r="G150" s="29">
        <v>43902.0</v>
      </c>
      <c r="H150" s="30">
        <v>281.0</v>
      </c>
      <c r="I150" s="25" t="s">
        <v>70</v>
      </c>
      <c r="J150" s="41">
        <v>2.0</v>
      </c>
      <c r="K150" s="25" t="s">
        <v>51</v>
      </c>
      <c r="L150" s="29">
        <v>43934.0</v>
      </c>
      <c r="M150" s="32" t="s">
        <v>1345</v>
      </c>
      <c r="N150" s="32" t="s">
        <v>51</v>
      </c>
      <c r="O150" s="33">
        <v>43941.0</v>
      </c>
      <c r="P150" s="25">
        <v>7156.0</v>
      </c>
      <c r="Q150" s="43" t="s">
        <v>55</v>
      </c>
      <c r="R150" s="35" t="s">
        <v>56</v>
      </c>
      <c r="S150" s="32" t="s">
        <v>1346</v>
      </c>
      <c r="T150" s="25" t="s">
        <v>51</v>
      </c>
      <c r="U150" s="25" t="s">
        <v>51</v>
      </c>
      <c r="V150" s="25" t="s">
        <v>58</v>
      </c>
      <c r="W150" s="25" t="s">
        <v>58</v>
      </c>
      <c r="X150" s="25" t="s">
        <v>58</v>
      </c>
      <c r="Y150" s="28"/>
      <c r="Z150" s="28"/>
      <c r="AA150" s="28"/>
      <c r="AB150" s="28"/>
      <c r="AC150" s="28"/>
      <c r="AD150" s="25" t="s">
        <v>51</v>
      </c>
      <c r="AE150" s="32" t="s">
        <v>1347</v>
      </c>
      <c r="AF150" s="32" t="s">
        <v>215</v>
      </c>
      <c r="AG150" s="25" t="s">
        <v>51</v>
      </c>
      <c r="AH150" s="28"/>
      <c r="AI150" s="28"/>
      <c r="AJ150" s="28"/>
      <c r="AK150" s="28"/>
      <c r="AL150" s="25"/>
      <c r="AM150" s="25" t="s">
        <v>51</v>
      </c>
      <c r="AN150" s="32" t="s">
        <v>1348</v>
      </c>
      <c r="AO150" s="25"/>
      <c r="AP150" s="37"/>
      <c r="AQ150" s="25" t="s">
        <v>1349</v>
      </c>
      <c r="AR150" s="38" t="s">
        <v>1350</v>
      </c>
      <c r="AS150" s="103" t="s">
        <v>368</v>
      </c>
      <c r="AT150" s="38" t="s">
        <v>1351</v>
      </c>
      <c r="AU150" s="39"/>
      <c r="AV150" s="25"/>
    </row>
    <row r="151">
      <c r="A151" s="24" t="s">
        <v>1352</v>
      </c>
      <c r="B151" s="25" t="s">
        <v>1353</v>
      </c>
      <c r="C151" s="26" t="s">
        <v>82</v>
      </c>
      <c r="D151" s="27" t="s">
        <v>102</v>
      </c>
      <c r="E151" s="25" t="s">
        <v>51</v>
      </c>
      <c r="F151" s="29"/>
      <c r="G151" s="29">
        <v>43904.0</v>
      </c>
      <c r="H151" s="30">
        <v>22.0</v>
      </c>
      <c r="I151" s="25" t="s">
        <v>1354</v>
      </c>
      <c r="J151" s="31">
        <v>4.0</v>
      </c>
      <c r="K151" s="32"/>
      <c r="L151" s="32"/>
      <c r="M151" s="32" t="s">
        <v>1355</v>
      </c>
      <c r="N151" s="32" t="s">
        <v>51</v>
      </c>
      <c r="O151" s="33">
        <v>44136.0</v>
      </c>
      <c r="P151" s="32">
        <v>114434.0</v>
      </c>
      <c r="Q151" s="43" t="s">
        <v>55</v>
      </c>
      <c r="R151" s="35" t="s">
        <v>56</v>
      </c>
      <c r="S151" s="32" t="s">
        <v>1356</v>
      </c>
      <c r="T151" s="25" t="s">
        <v>51</v>
      </c>
      <c r="U151" s="25" t="s">
        <v>51</v>
      </c>
      <c r="V151" s="25" t="s">
        <v>58</v>
      </c>
      <c r="W151" s="25" t="s">
        <v>51</v>
      </c>
      <c r="X151" s="25" t="s">
        <v>58</v>
      </c>
      <c r="Y151" s="25" t="s">
        <v>58</v>
      </c>
      <c r="Z151" s="25" t="s">
        <v>1357</v>
      </c>
      <c r="AA151" s="25" t="s">
        <v>51</v>
      </c>
      <c r="AB151" s="32" t="s">
        <v>1358</v>
      </c>
      <c r="AC151" s="25" t="s">
        <v>60</v>
      </c>
      <c r="AD151" s="25" t="s">
        <v>51</v>
      </c>
      <c r="AE151" s="44" t="s">
        <v>1359</v>
      </c>
      <c r="AF151" s="32" t="s">
        <v>144</v>
      </c>
      <c r="AG151" s="28"/>
      <c r="AH151" s="28"/>
      <c r="AI151" s="28"/>
      <c r="AJ151" s="28"/>
      <c r="AK151" s="28"/>
      <c r="AL151" s="28"/>
      <c r="AM151" s="28"/>
      <c r="AN151" s="25"/>
      <c r="AO151" s="25"/>
      <c r="AP151" s="37"/>
      <c r="AQ151" s="25"/>
      <c r="AR151" s="39" t="s">
        <v>1360</v>
      </c>
      <c r="AS151" s="39" t="s">
        <v>1361</v>
      </c>
      <c r="AT151" s="48"/>
      <c r="AU151" s="68" t="s">
        <v>1362</v>
      </c>
      <c r="AV151" s="32"/>
    </row>
    <row r="152">
      <c r="A152" s="24" t="s">
        <v>1363</v>
      </c>
      <c r="B152" s="25" t="s">
        <v>1364</v>
      </c>
      <c r="C152" s="26" t="s">
        <v>49</v>
      </c>
      <c r="D152" s="27" t="s">
        <v>108</v>
      </c>
      <c r="E152" s="25" t="s">
        <v>51</v>
      </c>
      <c r="F152" s="29"/>
      <c r="G152" s="29">
        <v>43903.0</v>
      </c>
      <c r="H152" s="30">
        <v>122.0</v>
      </c>
      <c r="I152" s="29">
        <v>43927.0</v>
      </c>
      <c r="J152" s="46">
        <f>(I152-G152)/7</f>
        <v>3.428571429</v>
      </c>
      <c r="K152" s="25" t="s">
        <v>51</v>
      </c>
      <c r="L152" s="29">
        <v>44013.0</v>
      </c>
      <c r="M152" s="32" t="s">
        <v>1365</v>
      </c>
      <c r="N152" s="32" t="s">
        <v>51</v>
      </c>
      <c r="O152" s="33">
        <v>44089.0</v>
      </c>
      <c r="P152" s="32">
        <v>302424.0</v>
      </c>
      <c r="Q152" s="43" t="s">
        <v>55</v>
      </c>
      <c r="R152" s="35" t="s">
        <v>56</v>
      </c>
      <c r="S152" s="32" t="s">
        <v>1366</v>
      </c>
      <c r="T152" s="25" t="s">
        <v>51</v>
      </c>
      <c r="U152" s="25" t="s">
        <v>51</v>
      </c>
      <c r="V152" s="25" t="s">
        <v>58</v>
      </c>
      <c r="W152" s="25" t="s">
        <v>51</v>
      </c>
      <c r="X152" s="25" t="s">
        <v>58</v>
      </c>
      <c r="Y152" s="25" t="s">
        <v>58</v>
      </c>
      <c r="Z152" s="25"/>
      <c r="AA152" s="25" t="s">
        <v>58</v>
      </c>
      <c r="AB152" s="25"/>
      <c r="AC152" s="25"/>
      <c r="AD152" s="25" t="s">
        <v>51</v>
      </c>
      <c r="AE152" s="32" t="s">
        <v>1367</v>
      </c>
      <c r="AF152" s="32" t="s">
        <v>86</v>
      </c>
      <c r="AG152" s="25"/>
      <c r="AH152" s="28"/>
      <c r="AI152" s="28"/>
      <c r="AJ152" s="28"/>
      <c r="AK152" s="25" t="s">
        <v>51</v>
      </c>
      <c r="AL152" s="32" t="s">
        <v>1368</v>
      </c>
      <c r="AM152" s="28"/>
      <c r="AN152" s="25"/>
      <c r="AO152" s="25"/>
      <c r="AP152" s="37"/>
      <c r="AQ152" s="25" t="s">
        <v>119</v>
      </c>
      <c r="AR152" s="39" t="s">
        <v>1369</v>
      </c>
      <c r="AS152" s="38" t="s">
        <v>1370</v>
      </c>
      <c r="AT152" s="38" t="s">
        <v>1371</v>
      </c>
      <c r="AU152" s="39"/>
      <c r="AV152" s="32"/>
    </row>
    <row r="153">
      <c r="A153" s="24" t="s">
        <v>1372</v>
      </c>
      <c r="B153" s="25" t="s">
        <v>1373</v>
      </c>
      <c r="C153" s="26" t="s">
        <v>93</v>
      </c>
      <c r="D153" s="27" t="s">
        <v>102</v>
      </c>
      <c r="E153" s="25" t="s">
        <v>51</v>
      </c>
      <c r="F153" s="28"/>
      <c r="G153" s="29">
        <v>43913.0</v>
      </c>
      <c r="H153" s="30">
        <v>0.0</v>
      </c>
      <c r="I153" s="25" t="s">
        <v>70</v>
      </c>
      <c r="J153" s="31">
        <v>2.0</v>
      </c>
      <c r="K153" s="32"/>
      <c r="L153" s="32"/>
      <c r="M153" s="32" t="s">
        <v>1374</v>
      </c>
      <c r="N153" s="32" t="s">
        <v>51</v>
      </c>
      <c r="O153" s="33">
        <v>44046.0</v>
      </c>
      <c r="P153" s="25">
        <v>0.0</v>
      </c>
      <c r="Q153" s="43" t="s">
        <v>55</v>
      </c>
      <c r="R153" s="35" t="s">
        <v>56</v>
      </c>
      <c r="S153" s="25" t="s">
        <v>1375</v>
      </c>
      <c r="T153" s="25" t="s">
        <v>103</v>
      </c>
      <c r="U153" s="25" t="s">
        <v>58</v>
      </c>
      <c r="V153" s="25" t="s">
        <v>58</v>
      </c>
      <c r="W153" s="25" t="s">
        <v>58</v>
      </c>
      <c r="X153" s="25" t="s">
        <v>58</v>
      </c>
      <c r="Y153" s="25"/>
      <c r="Z153" s="25"/>
      <c r="AA153" s="25"/>
      <c r="AB153" s="25"/>
      <c r="AC153" s="25" t="s">
        <v>60</v>
      </c>
      <c r="AD153" s="28"/>
      <c r="AE153" s="36"/>
      <c r="AF153" s="36"/>
      <c r="AG153" s="28"/>
      <c r="AH153" s="28"/>
      <c r="AI153" s="28"/>
      <c r="AJ153" s="28"/>
      <c r="AK153" s="28"/>
      <c r="AL153" s="28"/>
      <c r="AM153" s="28"/>
      <c r="AN153" s="28"/>
      <c r="AO153" s="28"/>
      <c r="AP153" s="28"/>
      <c r="AQ153" s="28"/>
      <c r="AR153" s="48"/>
      <c r="AS153" s="48"/>
      <c r="AT153" s="38" t="s">
        <v>1376</v>
      </c>
      <c r="AU153" s="45" t="s">
        <v>1377</v>
      </c>
      <c r="AV153" s="25"/>
    </row>
    <row r="154">
      <c r="A154" s="24" t="s">
        <v>1378</v>
      </c>
      <c r="B154" s="25" t="s">
        <v>1379</v>
      </c>
      <c r="C154" s="26" t="s">
        <v>118</v>
      </c>
      <c r="D154" s="27" t="s">
        <v>102</v>
      </c>
      <c r="E154" s="25" t="s">
        <v>51</v>
      </c>
      <c r="F154" s="29"/>
      <c r="G154" s="29">
        <v>43901.0</v>
      </c>
      <c r="H154" s="30">
        <v>8.0</v>
      </c>
      <c r="I154" s="32" t="s">
        <v>1380</v>
      </c>
      <c r="J154" s="31">
        <v>2.0</v>
      </c>
      <c r="K154" s="32"/>
      <c r="L154" s="32"/>
      <c r="M154" s="32" t="s">
        <v>1381</v>
      </c>
      <c r="N154" s="32" t="s">
        <v>58</v>
      </c>
      <c r="O154" s="33"/>
      <c r="P154" s="32"/>
      <c r="Q154" s="43" t="s">
        <v>55</v>
      </c>
      <c r="R154" s="35" t="s">
        <v>56</v>
      </c>
      <c r="S154" s="32" t="s">
        <v>1382</v>
      </c>
      <c r="T154" s="25" t="s">
        <v>51</v>
      </c>
      <c r="U154" s="25" t="s">
        <v>51</v>
      </c>
      <c r="V154" s="25" t="s">
        <v>51</v>
      </c>
      <c r="W154" s="25" t="s">
        <v>51</v>
      </c>
      <c r="X154" s="25" t="s">
        <v>58</v>
      </c>
      <c r="Y154" s="25" t="s">
        <v>58</v>
      </c>
      <c r="Z154" s="28"/>
      <c r="AA154" s="25" t="s">
        <v>51</v>
      </c>
      <c r="AB154" s="32" t="s">
        <v>1383</v>
      </c>
      <c r="AC154" s="28"/>
      <c r="AD154" s="28"/>
      <c r="AE154" s="36"/>
      <c r="AF154" s="36"/>
      <c r="AG154" s="28"/>
      <c r="AH154" s="28"/>
      <c r="AI154" s="28"/>
      <c r="AJ154" s="28"/>
      <c r="AK154" s="28"/>
      <c r="AL154" s="28"/>
      <c r="AM154" s="28"/>
      <c r="AN154" s="25"/>
      <c r="AO154" s="25" t="s">
        <v>51</v>
      </c>
      <c r="AP154" s="32" t="s">
        <v>1384</v>
      </c>
      <c r="AQ154" s="32" t="s">
        <v>1385</v>
      </c>
      <c r="AR154" s="39" t="s">
        <v>1386</v>
      </c>
      <c r="AS154" s="39" t="s">
        <v>1387</v>
      </c>
      <c r="AT154" s="38" t="s">
        <v>1388</v>
      </c>
      <c r="AU154" s="39"/>
      <c r="AV154" s="32"/>
    </row>
    <row r="155">
      <c r="A155" s="24" t="s">
        <v>1389</v>
      </c>
      <c r="B155" s="25" t="s">
        <v>1390</v>
      </c>
      <c r="C155" s="26" t="s">
        <v>93</v>
      </c>
      <c r="D155" s="27" t="s">
        <v>108</v>
      </c>
      <c r="E155" s="25" t="s">
        <v>51</v>
      </c>
      <c r="F155" s="29"/>
      <c r="G155" s="29">
        <v>43913.0</v>
      </c>
      <c r="H155" s="25">
        <v>1.0</v>
      </c>
      <c r="I155" s="29">
        <v>43924.0</v>
      </c>
      <c r="J155" s="41">
        <v>2.0</v>
      </c>
      <c r="K155" s="32"/>
      <c r="L155" s="32"/>
      <c r="M155" s="32" t="s">
        <v>1391</v>
      </c>
      <c r="N155" s="32" t="s">
        <v>51</v>
      </c>
      <c r="O155" s="33">
        <v>43955.0</v>
      </c>
      <c r="P155" s="25">
        <v>8.0</v>
      </c>
      <c r="Q155" s="43" t="s">
        <v>55</v>
      </c>
      <c r="R155" s="35" t="s">
        <v>56</v>
      </c>
      <c r="S155" s="25" t="s">
        <v>1392</v>
      </c>
      <c r="T155" s="25" t="s">
        <v>103</v>
      </c>
      <c r="U155" s="25" t="s">
        <v>58</v>
      </c>
      <c r="V155" s="25" t="s">
        <v>58</v>
      </c>
      <c r="W155" s="25" t="s">
        <v>58</v>
      </c>
      <c r="X155" s="25" t="s">
        <v>58</v>
      </c>
      <c r="Y155" s="28"/>
      <c r="Z155" s="28"/>
      <c r="AA155" s="28"/>
      <c r="AB155" s="28"/>
      <c r="AC155" s="28"/>
      <c r="AD155" s="28"/>
      <c r="AE155" s="36"/>
      <c r="AF155" s="36"/>
      <c r="AG155" s="28"/>
      <c r="AH155" s="28"/>
      <c r="AI155" s="28"/>
      <c r="AJ155" s="28"/>
      <c r="AK155" s="28"/>
      <c r="AL155" s="28"/>
      <c r="AM155" s="28"/>
      <c r="AN155" s="25"/>
      <c r="AO155" s="25"/>
      <c r="AP155" s="37"/>
      <c r="AQ155" s="25"/>
      <c r="AR155" s="38" t="s">
        <v>1393</v>
      </c>
      <c r="AS155" s="38" t="s">
        <v>1394</v>
      </c>
      <c r="AT155" s="38" t="s">
        <v>1395</v>
      </c>
      <c r="AU155" s="39"/>
      <c r="AV155" s="25"/>
    </row>
    <row r="156">
      <c r="A156" s="24" t="s">
        <v>1396</v>
      </c>
      <c r="B156" s="25" t="s">
        <v>1397</v>
      </c>
      <c r="C156" s="26" t="s">
        <v>118</v>
      </c>
      <c r="D156" s="27" t="s">
        <v>69</v>
      </c>
      <c r="E156" s="25" t="s">
        <v>51</v>
      </c>
      <c r="F156" s="28"/>
      <c r="G156" s="29">
        <v>43900.0</v>
      </c>
      <c r="H156" s="30">
        <v>2.0</v>
      </c>
      <c r="I156" s="25" t="s">
        <v>109</v>
      </c>
      <c r="J156" s="31">
        <v>2.0</v>
      </c>
      <c r="K156" s="32" t="s">
        <v>51</v>
      </c>
      <c r="L156" s="73">
        <v>44166.0</v>
      </c>
      <c r="M156" s="32" t="s">
        <v>1398</v>
      </c>
      <c r="N156" s="32" t="s">
        <v>51</v>
      </c>
      <c r="O156" s="33">
        <v>44257.0</v>
      </c>
      <c r="P156" s="32">
        <v>159474.0</v>
      </c>
      <c r="Q156" s="43" t="s">
        <v>55</v>
      </c>
      <c r="R156" s="35" t="s">
        <v>56</v>
      </c>
      <c r="S156" s="32" t="s">
        <v>1399</v>
      </c>
      <c r="T156" s="25" t="s">
        <v>51</v>
      </c>
      <c r="U156" s="25" t="s">
        <v>51</v>
      </c>
      <c r="V156" s="25" t="s">
        <v>58</v>
      </c>
      <c r="W156" s="25" t="s">
        <v>51</v>
      </c>
      <c r="X156" s="25" t="s">
        <v>58</v>
      </c>
      <c r="Y156" s="25" t="s">
        <v>58</v>
      </c>
      <c r="Z156" s="25" t="s">
        <v>760</v>
      </c>
      <c r="AA156" s="25" t="s">
        <v>58</v>
      </c>
      <c r="AB156" s="28"/>
      <c r="AC156" s="25" t="s">
        <v>60</v>
      </c>
      <c r="AD156" s="28"/>
      <c r="AE156" s="36"/>
      <c r="AF156" s="36"/>
      <c r="AG156" s="28"/>
      <c r="AH156" s="28"/>
      <c r="AI156" s="28"/>
      <c r="AJ156" s="28"/>
      <c r="AK156" s="25" t="s">
        <v>51</v>
      </c>
      <c r="AL156" s="32" t="s">
        <v>1400</v>
      </c>
      <c r="AM156" s="28"/>
      <c r="AN156" s="25"/>
      <c r="AO156" s="25" t="s">
        <v>51</v>
      </c>
      <c r="AP156" s="32" t="s">
        <v>1401</v>
      </c>
      <c r="AQ156" s="25"/>
      <c r="AR156" s="38" t="s">
        <v>1402</v>
      </c>
      <c r="AS156" s="39" t="s">
        <v>1403</v>
      </c>
      <c r="AT156" s="38" t="s">
        <v>1404</v>
      </c>
      <c r="AU156" s="50" t="s">
        <v>1405</v>
      </c>
      <c r="AV156" s="32"/>
    </row>
    <row r="157">
      <c r="A157" s="24" t="s">
        <v>1406</v>
      </c>
      <c r="B157" s="25" t="s">
        <v>1407</v>
      </c>
      <c r="C157" s="26" t="s">
        <v>118</v>
      </c>
      <c r="D157" s="27" t="s">
        <v>69</v>
      </c>
      <c r="E157" s="25" t="s">
        <v>51</v>
      </c>
      <c r="F157" s="29"/>
      <c r="G157" s="29">
        <v>43902.0</v>
      </c>
      <c r="H157" s="30">
        <v>11.0</v>
      </c>
      <c r="I157" s="29">
        <v>43920.0</v>
      </c>
      <c r="J157" s="46">
        <f t="shared" ref="J157:J158" si="10">(I157-G157)/7</f>
        <v>2.571428571</v>
      </c>
      <c r="K157" s="25" t="s">
        <v>51</v>
      </c>
      <c r="L157" s="29">
        <v>44013.0</v>
      </c>
      <c r="M157" s="25" t="s">
        <v>1408</v>
      </c>
      <c r="N157" s="25" t="s">
        <v>51</v>
      </c>
      <c r="O157" s="42">
        <v>44013.0</v>
      </c>
      <c r="P157" s="32">
        <v>288477.0</v>
      </c>
      <c r="Q157" s="43" t="s">
        <v>55</v>
      </c>
      <c r="R157" s="35" t="s">
        <v>56</v>
      </c>
      <c r="S157" s="32" t="s">
        <v>1409</v>
      </c>
      <c r="T157" s="25" t="s">
        <v>51</v>
      </c>
      <c r="U157" s="25" t="s">
        <v>51</v>
      </c>
      <c r="V157" s="25" t="s">
        <v>51</v>
      </c>
      <c r="W157" s="25" t="s">
        <v>51</v>
      </c>
      <c r="X157" s="25" t="s">
        <v>58</v>
      </c>
      <c r="Y157" s="25" t="s">
        <v>51</v>
      </c>
      <c r="Z157" s="111" t="s">
        <v>1410</v>
      </c>
      <c r="AA157" s="25" t="s">
        <v>51</v>
      </c>
      <c r="AB157" s="32" t="s">
        <v>1411</v>
      </c>
      <c r="AC157" s="25" t="s">
        <v>60</v>
      </c>
      <c r="AD157" s="28"/>
      <c r="AE157" s="36"/>
      <c r="AF157" s="36"/>
      <c r="AG157" s="28"/>
      <c r="AH157" s="25" t="s">
        <v>51</v>
      </c>
      <c r="AI157" s="32" t="s">
        <v>1412</v>
      </c>
      <c r="AJ157" s="28"/>
      <c r="AK157" s="25" t="s">
        <v>51</v>
      </c>
      <c r="AL157" s="32" t="s">
        <v>1413</v>
      </c>
      <c r="AM157" s="28"/>
      <c r="AN157" s="25"/>
      <c r="AO157" s="25" t="s">
        <v>51</v>
      </c>
      <c r="AP157" s="32" t="s">
        <v>1414</v>
      </c>
      <c r="AQ157" s="59" t="s">
        <v>1415</v>
      </c>
      <c r="AR157" s="39" t="s">
        <v>1416</v>
      </c>
      <c r="AS157" s="53" t="s">
        <v>660</v>
      </c>
      <c r="AT157" s="38" t="s">
        <v>1417</v>
      </c>
      <c r="AU157" s="39" t="s">
        <v>1418</v>
      </c>
      <c r="AV157" s="32"/>
    </row>
    <row r="158">
      <c r="A158" s="24" t="s">
        <v>1419</v>
      </c>
      <c r="B158" s="25" t="s">
        <v>1420</v>
      </c>
      <c r="C158" s="26" t="s">
        <v>93</v>
      </c>
      <c r="D158" s="27" t="s">
        <v>108</v>
      </c>
      <c r="E158" s="25" t="s">
        <v>51</v>
      </c>
      <c r="F158" s="29"/>
      <c r="G158" s="29">
        <v>43900.0</v>
      </c>
      <c r="H158" s="30">
        <v>52.0</v>
      </c>
      <c r="I158" s="29">
        <v>43933.0</v>
      </c>
      <c r="J158" s="46">
        <f t="shared" si="10"/>
        <v>4.714285714</v>
      </c>
      <c r="K158" s="25"/>
      <c r="L158" s="25"/>
      <c r="M158" s="25" t="s">
        <v>1421</v>
      </c>
      <c r="N158" s="25" t="s">
        <v>58</v>
      </c>
      <c r="O158" s="42"/>
      <c r="P158" s="32"/>
      <c r="Q158" s="43" t="s">
        <v>55</v>
      </c>
      <c r="R158" s="35" t="s">
        <v>56</v>
      </c>
      <c r="S158" s="32" t="s">
        <v>1422</v>
      </c>
      <c r="T158" s="32" t="s">
        <v>51</v>
      </c>
      <c r="U158" s="32" t="s">
        <v>51</v>
      </c>
      <c r="V158" s="32" t="s">
        <v>58</v>
      </c>
      <c r="W158" s="32" t="s">
        <v>58</v>
      </c>
      <c r="X158" s="25" t="s">
        <v>58</v>
      </c>
      <c r="Y158" s="25"/>
      <c r="Z158" s="25"/>
      <c r="AA158" s="25"/>
      <c r="AB158" s="25"/>
      <c r="AC158" s="25" t="s">
        <v>60</v>
      </c>
      <c r="AD158" s="25" t="s">
        <v>51</v>
      </c>
      <c r="AE158" s="32" t="s">
        <v>1423</v>
      </c>
      <c r="AF158" s="32" t="s">
        <v>144</v>
      </c>
      <c r="AG158" s="25"/>
      <c r="AH158" s="28"/>
      <c r="AI158" s="28"/>
      <c r="AJ158" s="28"/>
      <c r="AK158" s="25" t="s">
        <v>51</v>
      </c>
      <c r="AL158" s="32" t="s">
        <v>1424</v>
      </c>
      <c r="AM158" s="28"/>
      <c r="AN158" s="25"/>
      <c r="AO158" s="25"/>
      <c r="AP158" s="37"/>
      <c r="AQ158" s="32" t="s">
        <v>1425</v>
      </c>
      <c r="AR158" s="39" t="s">
        <v>1426</v>
      </c>
      <c r="AS158" s="48"/>
      <c r="AT158" s="38" t="s">
        <v>1427</v>
      </c>
      <c r="AU158" s="50" t="s">
        <v>1428</v>
      </c>
      <c r="AV158" s="32"/>
    </row>
    <row r="159">
      <c r="A159" s="24" t="s">
        <v>1429</v>
      </c>
      <c r="B159" s="25" t="s">
        <v>1430</v>
      </c>
      <c r="C159" s="26" t="s">
        <v>68</v>
      </c>
      <c r="D159" s="27" t="s">
        <v>102</v>
      </c>
      <c r="E159" s="25" t="s">
        <v>51</v>
      </c>
      <c r="F159" s="29"/>
      <c r="G159" s="29">
        <v>43901.0</v>
      </c>
      <c r="H159" s="30">
        <v>26.0</v>
      </c>
      <c r="I159" s="25" t="s">
        <v>70</v>
      </c>
      <c r="J159" s="41">
        <v>2.0</v>
      </c>
      <c r="K159" s="28"/>
      <c r="L159" s="28"/>
      <c r="M159" s="28"/>
      <c r="N159" s="25" t="s">
        <v>51</v>
      </c>
      <c r="O159" s="42">
        <v>43976.0</v>
      </c>
      <c r="P159" s="32">
        <v>21631.0</v>
      </c>
      <c r="Q159" s="43" t="s">
        <v>55</v>
      </c>
      <c r="R159" s="35" t="s">
        <v>56</v>
      </c>
      <c r="S159" s="32" t="s">
        <v>1431</v>
      </c>
      <c r="T159" s="25" t="s">
        <v>51</v>
      </c>
      <c r="U159" s="25" t="s">
        <v>51</v>
      </c>
      <c r="V159" s="25" t="s">
        <v>58</v>
      </c>
      <c r="W159" s="25" t="s">
        <v>51</v>
      </c>
      <c r="X159" s="25" t="s">
        <v>58</v>
      </c>
      <c r="Y159" s="25" t="s">
        <v>58</v>
      </c>
      <c r="Z159" s="32" t="s">
        <v>1432</v>
      </c>
      <c r="AA159" s="25" t="s">
        <v>51</v>
      </c>
      <c r="AB159" s="32" t="s">
        <v>1433</v>
      </c>
      <c r="AC159" s="28"/>
      <c r="AD159" s="25" t="s">
        <v>51</v>
      </c>
      <c r="AE159" s="44" t="s">
        <v>1434</v>
      </c>
      <c r="AF159" s="32" t="s">
        <v>86</v>
      </c>
      <c r="AG159" s="28"/>
      <c r="AH159" s="28"/>
      <c r="AI159" s="28"/>
      <c r="AJ159" s="28"/>
      <c r="AK159" s="28"/>
      <c r="AL159" s="28"/>
      <c r="AM159" s="25" t="s">
        <v>51</v>
      </c>
      <c r="AN159" s="25" t="s">
        <v>1435</v>
      </c>
      <c r="AO159" s="25"/>
      <c r="AP159" s="37"/>
      <c r="AQ159" s="25" t="s">
        <v>1436</v>
      </c>
      <c r="AR159" s="38" t="s">
        <v>1437</v>
      </c>
      <c r="AS159" s="50" t="s">
        <v>1438</v>
      </c>
      <c r="AT159" s="38" t="s">
        <v>1439</v>
      </c>
      <c r="AU159" s="39"/>
      <c r="AV159" s="32"/>
    </row>
    <row r="160">
      <c r="A160" s="24" t="s">
        <v>1440</v>
      </c>
      <c r="B160" s="25" t="s">
        <v>1441</v>
      </c>
      <c r="C160" s="26" t="s">
        <v>68</v>
      </c>
      <c r="D160" s="27" t="s">
        <v>102</v>
      </c>
      <c r="E160" s="25" t="s">
        <v>51</v>
      </c>
      <c r="F160" s="29"/>
      <c r="G160" s="29">
        <v>43906.0</v>
      </c>
      <c r="H160" s="30">
        <v>331.0</v>
      </c>
      <c r="I160" s="29">
        <v>43930.0</v>
      </c>
      <c r="J160" s="46">
        <f t="shared" ref="J160:J161" si="11">(I160-G160)/7</f>
        <v>3.428571429</v>
      </c>
      <c r="K160" s="28"/>
      <c r="L160" s="28"/>
      <c r="M160" s="28"/>
      <c r="N160" s="25" t="s">
        <v>51</v>
      </c>
      <c r="O160" s="42">
        <v>43969.0</v>
      </c>
      <c r="P160" s="32">
        <v>29209.0</v>
      </c>
      <c r="Q160" s="43" t="s">
        <v>55</v>
      </c>
      <c r="R160" s="35" t="s">
        <v>56</v>
      </c>
      <c r="S160" s="32" t="s">
        <v>1442</v>
      </c>
      <c r="T160" s="25" t="s">
        <v>51</v>
      </c>
      <c r="U160" s="25" t="s">
        <v>51</v>
      </c>
      <c r="V160" s="25" t="s">
        <v>58</v>
      </c>
      <c r="W160" s="25" t="s">
        <v>51</v>
      </c>
      <c r="X160" s="25" t="s">
        <v>51</v>
      </c>
      <c r="Y160" s="28"/>
      <c r="Z160" s="28"/>
      <c r="AA160" s="28"/>
      <c r="AB160" s="28"/>
      <c r="AC160" s="28"/>
      <c r="AD160" s="25" t="s">
        <v>51</v>
      </c>
      <c r="AE160" s="44" t="s">
        <v>1443</v>
      </c>
      <c r="AF160" s="32" t="s">
        <v>86</v>
      </c>
      <c r="AG160" s="25" t="s">
        <v>51</v>
      </c>
      <c r="AH160" s="28"/>
      <c r="AI160" s="28"/>
      <c r="AJ160" s="28"/>
      <c r="AK160" s="28"/>
      <c r="AL160" s="28"/>
      <c r="AM160" s="28"/>
      <c r="AN160" s="25"/>
      <c r="AO160" s="25"/>
      <c r="AP160" s="37"/>
      <c r="AQ160" s="32" t="s">
        <v>1444</v>
      </c>
      <c r="AR160" s="38" t="s">
        <v>1445</v>
      </c>
      <c r="AS160" s="68" t="s">
        <v>1446</v>
      </c>
      <c r="AT160" s="48"/>
      <c r="AU160" s="48"/>
      <c r="AV160" s="32"/>
    </row>
    <row r="161">
      <c r="A161" s="24" t="s">
        <v>1447</v>
      </c>
      <c r="B161" s="25" t="s">
        <v>1448</v>
      </c>
      <c r="C161" s="26" t="s">
        <v>118</v>
      </c>
      <c r="D161" s="27" t="s">
        <v>102</v>
      </c>
      <c r="E161" s="25" t="s">
        <v>51</v>
      </c>
      <c r="F161" s="29"/>
      <c r="G161" s="29">
        <v>43904.0</v>
      </c>
      <c r="H161" s="30">
        <v>3.0</v>
      </c>
      <c r="I161" s="29">
        <v>43921.0</v>
      </c>
      <c r="J161" s="46">
        <f t="shared" si="11"/>
        <v>2.428571429</v>
      </c>
      <c r="K161" s="32"/>
      <c r="L161" s="32"/>
      <c r="M161" s="32" t="s">
        <v>1449</v>
      </c>
      <c r="N161" s="32" t="s">
        <v>51</v>
      </c>
      <c r="O161" s="33">
        <v>44265.0</v>
      </c>
      <c r="P161" s="32">
        <v>102005.0</v>
      </c>
      <c r="Q161" s="43" t="s">
        <v>55</v>
      </c>
      <c r="R161" s="35" t="s">
        <v>56</v>
      </c>
      <c r="S161" s="32" t="s">
        <v>1450</v>
      </c>
      <c r="T161" s="25" t="s">
        <v>51</v>
      </c>
      <c r="U161" s="25" t="s">
        <v>51</v>
      </c>
      <c r="V161" s="25" t="s">
        <v>1451</v>
      </c>
      <c r="W161" s="25" t="s">
        <v>51</v>
      </c>
      <c r="X161" s="25" t="s">
        <v>58</v>
      </c>
      <c r="Y161" s="25" t="s">
        <v>58</v>
      </c>
      <c r="Z161" s="25" t="s">
        <v>760</v>
      </c>
      <c r="AA161" s="25" t="s">
        <v>51</v>
      </c>
      <c r="AB161" s="32" t="s">
        <v>1452</v>
      </c>
      <c r="AC161" s="28"/>
      <c r="AD161" s="28"/>
      <c r="AE161" s="36"/>
      <c r="AF161" s="36"/>
      <c r="AG161" s="28"/>
      <c r="AH161" s="28"/>
      <c r="AI161" s="28"/>
      <c r="AJ161" s="28"/>
      <c r="AK161" s="28"/>
      <c r="AL161" s="28"/>
      <c r="AM161" s="28"/>
      <c r="AN161" s="25"/>
      <c r="AO161" s="25"/>
      <c r="AP161" s="37"/>
      <c r="AQ161" s="25"/>
      <c r="AR161" s="39" t="s">
        <v>1453</v>
      </c>
      <c r="AS161" s="50" t="s">
        <v>1454</v>
      </c>
      <c r="AT161" s="38" t="s">
        <v>1455</v>
      </c>
      <c r="AU161" s="39"/>
      <c r="AV161" s="32"/>
    </row>
    <row r="162">
      <c r="A162" s="24" t="s">
        <v>1456</v>
      </c>
      <c r="B162" s="25" t="s">
        <v>1457</v>
      </c>
      <c r="C162" s="26" t="s">
        <v>82</v>
      </c>
      <c r="D162" s="27" t="s">
        <v>102</v>
      </c>
      <c r="E162" s="25" t="s">
        <v>51</v>
      </c>
      <c r="F162" s="29"/>
      <c r="G162" s="29">
        <v>43900.0</v>
      </c>
      <c r="H162" s="30">
        <v>15.0</v>
      </c>
      <c r="I162" s="25" t="s">
        <v>53</v>
      </c>
      <c r="J162" s="46"/>
      <c r="K162" s="28"/>
      <c r="L162" s="28"/>
      <c r="M162" s="28"/>
      <c r="N162" s="25" t="s">
        <v>51</v>
      </c>
      <c r="O162" s="42">
        <v>44075.0</v>
      </c>
      <c r="P162" s="32">
        <v>118575.0</v>
      </c>
      <c r="Q162" s="43" t="s">
        <v>55</v>
      </c>
      <c r="R162" s="35" t="s">
        <v>56</v>
      </c>
      <c r="S162" s="32" t="s">
        <v>1458</v>
      </c>
      <c r="T162" s="25" t="s">
        <v>51</v>
      </c>
      <c r="U162" s="25" t="s">
        <v>51</v>
      </c>
      <c r="V162" s="25" t="s">
        <v>51</v>
      </c>
      <c r="W162" s="25" t="s">
        <v>58</v>
      </c>
      <c r="X162" s="25" t="s">
        <v>58</v>
      </c>
      <c r="Y162" s="25" t="s">
        <v>58</v>
      </c>
      <c r="Z162" s="25" t="s">
        <v>1357</v>
      </c>
      <c r="AA162" s="25" t="s">
        <v>51</v>
      </c>
      <c r="AB162" s="32" t="s">
        <v>1459</v>
      </c>
      <c r="AC162" s="28"/>
      <c r="AD162" s="28"/>
      <c r="AE162" s="36"/>
      <c r="AF162" s="36"/>
      <c r="AG162" s="28"/>
      <c r="AH162" s="25" t="s">
        <v>51</v>
      </c>
      <c r="AI162" s="32" t="s">
        <v>1460</v>
      </c>
      <c r="AJ162" s="28"/>
      <c r="AK162" s="28"/>
      <c r="AL162" s="28"/>
      <c r="AM162" s="28"/>
      <c r="AN162" s="25"/>
      <c r="AO162" s="25"/>
      <c r="AP162" s="37"/>
      <c r="AQ162" s="25"/>
      <c r="AR162" s="38" t="s">
        <v>1461</v>
      </c>
      <c r="AS162" s="38" t="s">
        <v>1462</v>
      </c>
      <c r="AT162" s="38" t="s">
        <v>1463</v>
      </c>
      <c r="AU162" s="39"/>
      <c r="AV162" s="32"/>
    </row>
    <row r="163" ht="142.5" customHeight="1">
      <c r="A163" s="24" t="s">
        <v>1464</v>
      </c>
      <c r="B163" s="25" t="s">
        <v>1465</v>
      </c>
      <c r="C163" s="26" t="s">
        <v>68</v>
      </c>
      <c r="D163" s="27" t="s">
        <v>69</v>
      </c>
      <c r="E163" s="25" t="s">
        <v>51</v>
      </c>
      <c r="F163" s="29"/>
      <c r="G163" s="29">
        <v>43906.0</v>
      </c>
      <c r="H163" s="30">
        <v>168.0</v>
      </c>
      <c r="I163" s="25" t="s">
        <v>94</v>
      </c>
      <c r="J163" s="41">
        <v>4.0</v>
      </c>
      <c r="K163" s="28"/>
      <c r="L163" s="28"/>
      <c r="M163" s="28"/>
      <c r="N163" s="25" t="s">
        <v>51</v>
      </c>
      <c r="O163" s="42">
        <v>44088.0</v>
      </c>
      <c r="P163" s="32">
        <v>102386.0</v>
      </c>
      <c r="Q163" s="43" t="s">
        <v>55</v>
      </c>
      <c r="R163" s="35" t="s">
        <v>56</v>
      </c>
      <c r="S163" s="32" t="s">
        <v>1466</v>
      </c>
      <c r="T163" s="25" t="s">
        <v>51</v>
      </c>
      <c r="U163" s="25" t="s">
        <v>51</v>
      </c>
      <c r="V163" s="25" t="s">
        <v>1451</v>
      </c>
      <c r="W163" s="25" t="s">
        <v>51</v>
      </c>
      <c r="X163" s="25" t="s">
        <v>58</v>
      </c>
      <c r="Y163" s="25" t="s">
        <v>58</v>
      </c>
      <c r="Z163" s="28"/>
      <c r="AA163" s="25" t="s">
        <v>58</v>
      </c>
      <c r="AB163" s="28"/>
      <c r="AC163" s="28"/>
      <c r="AD163" s="25" t="s">
        <v>58</v>
      </c>
      <c r="AE163" s="44" t="s">
        <v>1467</v>
      </c>
      <c r="AF163" s="32" t="s">
        <v>75</v>
      </c>
      <c r="AG163" s="28"/>
      <c r="AH163" s="28"/>
      <c r="AI163" s="28"/>
      <c r="AJ163" s="28"/>
      <c r="AK163" s="25" t="s">
        <v>51</v>
      </c>
      <c r="AL163" s="32" t="s">
        <v>1468</v>
      </c>
      <c r="AM163" s="25" t="s">
        <v>51</v>
      </c>
      <c r="AN163" s="32" t="s">
        <v>1469</v>
      </c>
      <c r="AO163" s="28"/>
      <c r="AP163" s="28"/>
      <c r="AQ163" s="25" t="s">
        <v>1470</v>
      </c>
      <c r="AR163" s="68" t="s">
        <v>1471</v>
      </c>
      <c r="AS163" s="48"/>
      <c r="AT163" s="38" t="s">
        <v>1472</v>
      </c>
      <c r="AU163" s="39"/>
      <c r="AV163" s="32"/>
    </row>
    <row r="164">
      <c r="A164" s="24" t="s">
        <v>1473</v>
      </c>
      <c r="B164" s="25" t="s">
        <v>1474</v>
      </c>
      <c r="C164" s="26" t="s">
        <v>68</v>
      </c>
      <c r="D164" s="27" t="s">
        <v>69</v>
      </c>
      <c r="E164" s="25" t="s">
        <v>51</v>
      </c>
      <c r="F164" s="29"/>
      <c r="G164" s="29">
        <v>43906.0</v>
      </c>
      <c r="H164" s="30">
        <v>93.0</v>
      </c>
      <c r="I164" s="29">
        <v>43933.0</v>
      </c>
      <c r="J164" s="46">
        <f>(I164-G164)/7</f>
        <v>3.857142857</v>
      </c>
      <c r="K164" s="25" t="s">
        <v>51</v>
      </c>
      <c r="L164" s="28"/>
      <c r="M164" s="32" t="s">
        <v>1475</v>
      </c>
      <c r="N164" s="32" t="s">
        <v>51</v>
      </c>
      <c r="O164" s="33">
        <v>44075.0</v>
      </c>
      <c r="P164" s="32">
        <v>1000048.0</v>
      </c>
      <c r="Q164" s="43" t="s">
        <v>55</v>
      </c>
      <c r="R164" s="35" t="s">
        <v>56</v>
      </c>
      <c r="S164" s="32" t="s">
        <v>1476</v>
      </c>
      <c r="T164" s="25" t="s">
        <v>51</v>
      </c>
      <c r="U164" s="25" t="s">
        <v>51</v>
      </c>
      <c r="V164" s="25" t="s">
        <v>58</v>
      </c>
      <c r="W164" s="25" t="s">
        <v>51</v>
      </c>
      <c r="X164" s="25" t="s">
        <v>58</v>
      </c>
      <c r="Y164" s="28"/>
      <c r="Z164" s="28"/>
      <c r="AC164" s="28"/>
      <c r="AD164" s="25" t="s">
        <v>51</v>
      </c>
      <c r="AE164" s="100" t="s">
        <v>1477</v>
      </c>
      <c r="AF164" s="32" t="s">
        <v>75</v>
      </c>
      <c r="AG164" s="28"/>
      <c r="AH164" s="28"/>
      <c r="AI164" s="28"/>
      <c r="AJ164" s="28"/>
      <c r="AK164" s="28"/>
      <c r="AL164" s="28"/>
      <c r="AM164" s="28"/>
      <c r="AN164" s="25"/>
      <c r="AO164" s="25" t="s">
        <v>51</v>
      </c>
      <c r="AP164" s="32" t="s">
        <v>1478</v>
      </c>
      <c r="AQ164" s="32" t="s">
        <v>1479</v>
      </c>
      <c r="AR164" s="38" t="s">
        <v>1480</v>
      </c>
      <c r="AS164" s="52" t="s">
        <v>1481</v>
      </c>
      <c r="AT164" s="48"/>
      <c r="AU164" s="48"/>
      <c r="AV164" s="32"/>
    </row>
    <row r="165">
      <c r="A165" s="24" t="s">
        <v>1482</v>
      </c>
      <c r="B165" s="25" t="s">
        <v>1483</v>
      </c>
      <c r="C165" s="26" t="s">
        <v>107</v>
      </c>
      <c r="D165" s="27" t="s">
        <v>50</v>
      </c>
      <c r="E165" s="25" t="s">
        <v>51</v>
      </c>
      <c r="F165" s="29"/>
      <c r="G165" s="29">
        <v>43906.0</v>
      </c>
      <c r="H165" s="30">
        <v>1.0</v>
      </c>
      <c r="I165" s="29">
        <v>43940.0</v>
      </c>
      <c r="J165" s="41">
        <v>4.0</v>
      </c>
      <c r="K165" s="25" t="s">
        <v>51</v>
      </c>
      <c r="L165" s="25" t="s">
        <v>1484</v>
      </c>
      <c r="M165" s="32" t="s">
        <v>1485</v>
      </c>
      <c r="N165" s="25" t="s">
        <v>51</v>
      </c>
      <c r="O165" s="42">
        <v>44137.0</v>
      </c>
      <c r="P165" s="32">
        <v>5155.0</v>
      </c>
      <c r="Q165" s="43" t="s">
        <v>55</v>
      </c>
      <c r="R165" s="35" t="s">
        <v>56</v>
      </c>
      <c r="S165" s="32" t="s">
        <v>1486</v>
      </c>
      <c r="T165" s="25" t="s">
        <v>51</v>
      </c>
      <c r="U165" s="25" t="s">
        <v>51</v>
      </c>
      <c r="V165" s="25" t="s">
        <v>51</v>
      </c>
      <c r="W165" s="25" t="s">
        <v>51</v>
      </c>
      <c r="X165" s="25" t="s">
        <v>58</v>
      </c>
      <c r="Y165" s="25" t="s">
        <v>51</v>
      </c>
      <c r="Z165" s="32" t="s">
        <v>1487</v>
      </c>
      <c r="AA165" s="25" t="s">
        <v>51</v>
      </c>
      <c r="AB165" s="32" t="s">
        <v>1488</v>
      </c>
      <c r="AC165" s="28"/>
      <c r="AD165" s="25" t="s">
        <v>51</v>
      </c>
      <c r="AE165" s="44" t="s">
        <v>1489</v>
      </c>
      <c r="AF165" s="32" t="s">
        <v>86</v>
      </c>
      <c r="AG165" s="28"/>
      <c r="AH165" s="28"/>
      <c r="AI165" s="28"/>
      <c r="AJ165" s="28"/>
      <c r="AK165" s="25"/>
      <c r="AL165" s="28"/>
      <c r="AM165" s="28"/>
      <c r="AN165" s="25"/>
      <c r="AO165" s="25" t="s">
        <v>51</v>
      </c>
      <c r="AP165" s="32" t="s">
        <v>1490</v>
      </c>
      <c r="AQ165" s="32" t="s">
        <v>1491</v>
      </c>
      <c r="AR165" s="39" t="s">
        <v>1492</v>
      </c>
      <c r="AS165" s="84" t="s">
        <v>1493</v>
      </c>
      <c r="AT165" s="38" t="s">
        <v>1494</v>
      </c>
      <c r="AU165" s="39"/>
      <c r="AV165" s="32"/>
    </row>
    <row r="166">
      <c r="A166" s="24" t="s">
        <v>1495</v>
      </c>
      <c r="B166" s="25" t="s">
        <v>1496</v>
      </c>
      <c r="C166" s="26" t="s">
        <v>93</v>
      </c>
      <c r="D166" s="27" t="s">
        <v>69</v>
      </c>
      <c r="E166" s="25" t="s">
        <v>51</v>
      </c>
      <c r="F166" s="29">
        <v>44096.0</v>
      </c>
      <c r="G166" s="29">
        <v>43910.0</v>
      </c>
      <c r="H166" s="47"/>
      <c r="I166" s="25" t="s">
        <v>53</v>
      </c>
      <c r="J166" s="41"/>
      <c r="K166" s="28"/>
      <c r="L166" s="28"/>
      <c r="M166" s="25" t="s">
        <v>1497</v>
      </c>
      <c r="N166" s="25" t="s">
        <v>51</v>
      </c>
      <c r="O166" s="42">
        <v>43955.0</v>
      </c>
      <c r="P166" s="25">
        <v>0.0</v>
      </c>
      <c r="Q166" s="43" t="s">
        <v>55</v>
      </c>
      <c r="R166" s="35" t="s">
        <v>56</v>
      </c>
      <c r="S166" s="25" t="s">
        <v>1498</v>
      </c>
      <c r="T166" s="25" t="s">
        <v>51</v>
      </c>
      <c r="U166" s="25" t="s">
        <v>51</v>
      </c>
      <c r="V166" s="25" t="s">
        <v>51</v>
      </c>
      <c r="W166" s="25" t="s">
        <v>51</v>
      </c>
      <c r="X166" s="25" t="s">
        <v>58</v>
      </c>
      <c r="Y166" s="28"/>
      <c r="Z166" s="28"/>
      <c r="AA166" s="28"/>
      <c r="AB166" s="28"/>
      <c r="AC166" s="28"/>
      <c r="AD166" s="25" t="s">
        <v>58</v>
      </c>
      <c r="AE166" s="44" t="s">
        <v>1499</v>
      </c>
      <c r="AF166" s="32" t="s">
        <v>61</v>
      </c>
      <c r="AG166" s="28"/>
      <c r="AH166" s="28"/>
      <c r="AI166" s="28"/>
      <c r="AJ166" s="28"/>
      <c r="AK166" s="28"/>
      <c r="AL166" s="28"/>
      <c r="AM166" s="28"/>
      <c r="AN166" s="28"/>
      <c r="AO166" s="28"/>
      <c r="AP166" s="28"/>
      <c r="AQ166" s="28"/>
      <c r="AR166" s="66" t="s">
        <v>368</v>
      </c>
      <c r="AS166" s="44" t="s">
        <v>1500</v>
      </c>
      <c r="AT166" s="48"/>
      <c r="AU166" s="48"/>
      <c r="AV166" s="28"/>
    </row>
    <row r="167">
      <c r="A167" s="24" t="s">
        <v>1501</v>
      </c>
      <c r="B167" s="25" t="s">
        <v>1502</v>
      </c>
      <c r="C167" s="26" t="s">
        <v>68</v>
      </c>
      <c r="D167" s="27" t="s">
        <v>102</v>
      </c>
      <c r="E167" s="25" t="s">
        <v>51</v>
      </c>
      <c r="F167" s="29">
        <v>44096.0</v>
      </c>
      <c r="G167" s="97">
        <v>43884.0</v>
      </c>
      <c r="H167" s="30">
        <v>0.0</v>
      </c>
      <c r="I167" s="29">
        <v>43891.0</v>
      </c>
      <c r="J167" s="41" t="s">
        <v>544</v>
      </c>
      <c r="K167" s="25" t="s">
        <v>51</v>
      </c>
      <c r="L167" s="29">
        <v>43941.0</v>
      </c>
      <c r="M167" s="32" t="s">
        <v>1503</v>
      </c>
      <c r="N167" s="25" t="s">
        <v>51</v>
      </c>
      <c r="O167" s="42">
        <v>44081.0</v>
      </c>
      <c r="P167" s="25">
        <v>735.0</v>
      </c>
      <c r="Q167" s="43" t="s">
        <v>55</v>
      </c>
      <c r="R167" s="35" t="s">
        <v>56</v>
      </c>
      <c r="S167" s="28"/>
      <c r="T167" s="25" t="s">
        <v>103</v>
      </c>
      <c r="U167" s="28"/>
      <c r="V167" s="28"/>
      <c r="W167" s="28"/>
      <c r="X167" s="28"/>
      <c r="Y167" s="28"/>
      <c r="Z167" s="28"/>
      <c r="AA167" s="28"/>
      <c r="AB167" s="28"/>
      <c r="AC167" s="28"/>
      <c r="AD167" s="28"/>
      <c r="AE167" s="36"/>
      <c r="AF167" s="36"/>
      <c r="AG167" s="28"/>
      <c r="AH167" s="28"/>
      <c r="AI167" s="28"/>
      <c r="AJ167" s="28"/>
      <c r="AK167" s="28"/>
      <c r="AL167" s="28"/>
      <c r="AM167" s="28"/>
      <c r="AN167" s="25"/>
      <c r="AO167" s="25"/>
      <c r="AP167" s="37"/>
      <c r="AQ167" s="25"/>
      <c r="AR167" s="98" t="s">
        <v>1504</v>
      </c>
      <c r="AS167" s="38" t="s">
        <v>1505</v>
      </c>
      <c r="AT167" s="48"/>
      <c r="AU167" s="48"/>
      <c r="AV167" s="28"/>
    </row>
    <row r="168">
      <c r="A168" s="24" t="s">
        <v>1506</v>
      </c>
      <c r="B168" s="25" t="s">
        <v>1507</v>
      </c>
      <c r="C168" s="26" t="s">
        <v>107</v>
      </c>
      <c r="D168" s="27" t="s">
        <v>108</v>
      </c>
      <c r="E168" s="25" t="s">
        <v>51</v>
      </c>
      <c r="F168" s="28"/>
      <c r="G168" s="29">
        <v>43908.0</v>
      </c>
      <c r="H168" s="30">
        <v>0.0</v>
      </c>
      <c r="I168" s="25" t="s">
        <v>53</v>
      </c>
      <c r="J168" s="41"/>
      <c r="K168" s="25"/>
      <c r="L168" s="25"/>
      <c r="M168" s="25" t="s">
        <v>1508</v>
      </c>
      <c r="N168" s="25" t="s">
        <v>51</v>
      </c>
      <c r="O168" s="42">
        <v>44075.0</v>
      </c>
      <c r="P168" s="25">
        <v>896.0</v>
      </c>
      <c r="Q168" s="43" t="s">
        <v>55</v>
      </c>
      <c r="R168" s="35" t="s">
        <v>56</v>
      </c>
      <c r="S168" s="28"/>
      <c r="T168" s="25" t="s">
        <v>51</v>
      </c>
      <c r="U168" s="25" t="s">
        <v>51</v>
      </c>
      <c r="V168" s="25" t="s">
        <v>58</v>
      </c>
      <c r="W168" s="25" t="s">
        <v>51</v>
      </c>
      <c r="X168" s="25" t="s">
        <v>58</v>
      </c>
      <c r="Y168" s="28"/>
      <c r="Z168" s="28"/>
      <c r="AA168" s="28"/>
      <c r="AB168" s="28"/>
      <c r="AC168" s="28"/>
      <c r="AD168" s="28"/>
      <c r="AE168" s="36"/>
      <c r="AF168" s="36"/>
      <c r="AG168" s="28"/>
      <c r="AH168" s="28"/>
      <c r="AI168" s="28"/>
      <c r="AJ168" s="28"/>
      <c r="AK168" s="28"/>
      <c r="AL168" s="28"/>
      <c r="AM168" s="28"/>
      <c r="AN168" s="25"/>
      <c r="AO168" s="25"/>
      <c r="AP168" s="37"/>
      <c r="AQ168" s="25"/>
      <c r="AR168" s="38" t="s">
        <v>1509</v>
      </c>
      <c r="AS168" s="69" t="s">
        <v>368</v>
      </c>
      <c r="AT168" s="48"/>
      <c r="AU168" s="48"/>
      <c r="AV168" s="28"/>
    </row>
    <row r="169">
      <c r="A169" s="24" t="s">
        <v>1510</v>
      </c>
      <c r="B169" s="25" t="s">
        <v>1511</v>
      </c>
      <c r="C169" s="26" t="s">
        <v>82</v>
      </c>
      <c r="D169" s="27" t="s">
        <v>102</v>
      </c>
      <c r="E169" s="25" t="s">
        <v>51</v>
      </c>
      <c r="F169" s="29"/>
      <c r="G169" s="29">
        <v>43899.0</v>
      </c>
      <c r="H169" s="30">
        <v>15.0</v>
      </c>
      <c r="I169" s="25" t="s">
        <v>53</v>
      </c>
      <c r="J169" s="31"/>
      <c r="K169" s="32"/>
      <c r="L169" s="32"/>
      <c r="M169" s="32" t="s">
        <v>1512</v>
      </c>
      <c r="N169" s="32" t="s">
        <v>58</v>
      </c>
      <c r="O169" s="33"/>
      <c r="P169" s="32"/>
      <c r="Q169" s="43" t="s">
        <v>55</v>
      </c>
      <c r="R169" s="35" t="s">
        <v>56</v>
      </c>
      <c r="S169" s="32" t="s">
        <v>1512</v>
      </c>
      <c r="T169" s="25" t="s">
        <v>51</v>
      </c>
      <c r="U169" s="25" t="s">
        <v>51</v>
      </c>
      <c r="V169" s="25" t="s">
        <v>58</v>
      </c>
      <c r="W169" s="25" t="s">
        <v>51</v>
      </c>
      <c r="X169" s="25" t="s">
        <v>58</v>
      </c>
      <c r="Y169" s="25" t="s">
        <v>58</v>
      </c>
      <c r="Z169" s="25" t="s">
        <v>1513</v>
      </c>
      <c r="AA169" s="25" t="s">
        <v>58</v>
      </c>
      <c r="AB169" s="28"/>
      <c r="AC169" s="28"/>
      <c r="AD169" s="25" t="s">
        <v>51</v>
      </c>
      <c r="AE169" s="44" t="s">
        <v>1514</v>
      </c>
      <c r="AF169" s="32" t="s">
        <v>86</v>
      </c>
      <c r="AG169" s="28"/>
      <c r="AH169" s="28"/>
      <c r="AI169" s="28"/>
      <c r="AJ169" s="28"/>
      <c r="AK169" s="28"/>
      <c r="AL169" s="28"/>
      <c r="AM169" s="28"/>
      <c r="AN169" s="25"/>
      <c r="AO169" s="25"/>
      <c r="AP169" s="37"/>
      <c r="AQ169" s="32" t="s">
        <v>1515</v>
      </c>
      <c r="AR169" s="38" t="s">
        <v>1516</v>
      </c>
      <c r="AS169" s="84" t="s">
        <v>1517</v>
      </c>
      <c r="AT169" s="38" t="s">
        <v>1518</v>
      </c>
      <c r="AU169" s="39"/>
      <c r="AV169" s="32"/>
    </row>
    <row r="170">
      <c r="A170" s="24" t="s">
        <v>1519</v>
      </c>
      <c r="B170" s="25" t="s">
        <v>1520</v>
      </c>
      <c r="C170" s="26" t="s">
        <v>107</v>
      </c>
      <c r="D170" s="27" t="s">
        <v>108</v>
      </c>
      <c r="E170" s="25" t="s">
        <v>51</v>
      </c>
      <c r="F170" s="29"/>
      <c r="G170" s="29">
        <v>43904.0</v>
      </c>
      <c r="H170" s="30">
        <v>24.0</v>
      </c>
      <c r="I170" s="29">
        <v>43927.0</v>
      </c>
      <c r="J170" s="46">
        <f>(I170-G170)/7</f>
        <v>3.285714286</v>
      </c>
      <c r="K170" s="32"/>
      <c r="L170" s="32"/>
      <c r="M170" s="32" t="s">
        <v>1521</v>
      </c>
      <c r="N170" s="32" t="s">
        <v>51</v>
      </c>
      <c r="O170" s="33">
        <v>44007.0</v>
      </c>
      <c r="P170" s="32">
        <v>6129.0</v>
      </c>
      <c r="Q170" s="43" t="s">
        <v>55</v>
      </c>
      <c r="R170" s="35" t="s">
        <v>56</v>
      </c>
      <c r="S170" s="32" t="s">
        <v>1522</v>
      </c>
      <c r="T170" s="25" t="s">
        <v>51</v>
      </c>
      <c r="U170" s="25" t="s">
        <v>51</v>
      </c>
      <c r="V170" s="25" t="s">
        <v>58</v>
      </c>
      <c r="W170" s="25" t="s">
        <v>51</v>
      </c>
      <c r="X170" s="25" t="s">
        <v>58</v>
      </c>
      <c r="Y170" s="25" t="s">
        <v>58</v>
      </c>
      <c r="Z170" s="25" t="s">
        <v>1523</v>
      </c>
      <c r="AA170" s="25" t="s">
        <v>58</v>
      </c>
      <c r="AB170" s="28"/>
      <c r="AC170" s="28"/>
      <c r="AD170" s="25" t="s">
        <v>51</v>
      </c>
      <c r="AE170" s="44" t="s">
        <v>1524</v>
      </c>
      <c r="AF170" s="32" t="s">
        <v>86</v>
      </c>
      <c r="AG170" s="28"/>
      <c r="AH170" s="28"/>
      <c r="AI170" s="28"/>
      <c r="AJ170" s="28"/>
      <c r="AK170" s="25"/>
      <c r="AL170" s="28"/>
      <c r="AM170" s="28"/>
      <c r="AN170" s="25"/>
      <c r="AO170" s="25"/>
      <c r="AP170" s="37"/>
      <c r="AQ170" s="25"/>
      <c r="AR170" s="38" t="s">
        <v>1525</v>
      </c>
      <c r="AS170" s="50" t="s">
        <v>1526</v>
      </c>
      <c r="AT170" s="38" t="s">
        <v>1527</v>
      </c>
      <c r="AU170" s="39"/>
      <c r="AV170" s="32"/>
    </row>
    <row r="171">
      <c r="A171" s="24" t="s">
        <v>1528</v>
      </c>
      <c r="B171" s="25" t="s">
        <v>1529</v>
      </c>
      <c r="C171" s="26" t="s">
        <v>68</v>
      </c>
      <c r="D171" s="27" t="s">
        <v>69</v>
      </c>
      <c r="E171" s="25" t="s">
        <v>51</v>
      </c>
      <c r="F171" s="29"/>
      <c r="G171" s="29">
        <v>43905.0</v>
      </c>
      <c r="H171" s="30">
        <v>55.0</v>
      </c>
      <c r="I171" s="25" t="s">
        <v>53</v>
      </c>
      <c r="J171" s="46"/>
      <c r="K171" s="28"/>
      <c r="L171" s="28"/>
      <c r="M171" s="28"/>
      <c r="N171" s="25" t="s">
        <v>51</v>
      </c>
      <c r="O171" s="42">
        <v>44075.0</v>
      </c>
      <c r="P171" s="32">
        <v>31406.0</v>
      </c>
      <c r="Q171" s="43" t="s">
        <v>55</v>
      </c>
      <c r="R171" s="35" t="s">
        <v>56</v>
      </c>
      <c r="S171" s="32" t="s">
        <v>1530</v>
      </c>
      <c r="T171" s="25" t="s">
        <v>51</v>
      </c>
      <c r="U171" s="25" t="s">
        <v>51</v>
      </c>
      <c r="V171" s="25" t="s">
        <v>58</v>
      </c>
      <c r="W171" s="25" t="s">
        <v>51</v>
      </c>
      <c r="X171" s="25" t="s">
        <v>58</v>
      </c>
      <c r="Y171" s="28"/>
      <c r="Z171" s="28"/>
      <c r="AA171" s="28"/>
      <c r="AB171" s="28"/>
      <c r="AC171" s="28"/>
      <c r="AD171" s="25" t="s">
        <v>51</v>
      </c>
      <c r="AE171" s="44" t="s">
        <v>1531</v>
      </c>
      <c r="AF171" s="32" t="s">
        <v>86</v>
      </c>
      <c r="AG171" s="28"/>
      <c r="AH171" s="28"/>
      <c r="AI171" s="28"/>
      <c r="AJ171" s="28"/>
      <c r="AK171" s="28"/>
      <c r="AL171" s="28"/>
      <c r="AM171" s="28"/>
      <c r="AN171" s="25"/>
      <c r="AO171" s="25"/>
      <c r="AP171" s="37"/>
      <c r="AQ171" s="25"/>
      <c r="AR171" s="39" t="s">
        <v>1532</v>
      </c>
      <c r="AS171" s="101" t="s">
        <v>1533</v>
      </c>
      <c r="AT171" s="48"/>
      <c r="AU171" s="48"/>
      <c r="AV171" s="32"/>
    </row>
    <row r="172">
      <c r="A172" s="24" t="s">
        <v>1534</v>
      </c>
      <c r="B172" s="25" t="s">
        <v>1535</v>
      </c>
      <c r="C172" s="26" t="s">
        <v>107</v>
      </c>
      <c r="D172" s="27" t="s">
        <v>102</v>
      </c>
      <c r="E172" s="25" t="s">
        <v>51</v>
      </c>
      <c r="F172" s="28"/>
      <c r="G172" s="29">
        <v>43910.0</v>
      </c>
      <c r="H172" s="30">
        <v>3.0</v>
      </c>
      <c r="I172" s="25" t="s">
        <v>70</v>
      </c>
      <c r="J172" s="31">
        <v>2.0</v>
      </c>
      <c r="K172" s="32"/>
      <c r="L172" s="32"/>
      <c r="M172" s="32" t="s">
        <v>1536</v>
      </c>
      <c r="N172" s="32" t="s">
        <v>51</v>
      </c>
      <c r="O172" s="33">
        <v>43969.0</v>
      </c>
      <c r="P172" s="32">
        <v>11.0</v>
      </c>
      <c r="Q172" s="43" t="s">
        <v>55</v>
      </c>
      <c r="R172" s="35" t="s">
        <v>56</v>
      </c>
      <c r="S172" s="32" t="s">
        <v>1537</v>
      </c>
      <c r="T172" s="25" t="s">
        <v>51</v>
      </c>
      <c r="U172" s="25" t="s">
        <v>51</v>
      </c>
      <c r="V172" s="25" t="s">
        <v>58</v>
      </c>
      <c r="W172" s="25" t="s">
        <v>58</v>
      </c>
      <c r="X172" s="25" t="s">
        <v>51</v>
      </c>
      <c r="Y172" s="25" t="s">
        <v>58</v>
      </c>
      <c r="Z172" s="28"/>
      <c r="AA172" s="25" t="s">
        <v>51</v>
      </c>
      <c r="AB172" s="32" t="s">
        <v>1538</v>
      </c>
      <c r="AC172" s="28"/>
      <c r="AD172" s="28"/>
      <c r="AE172" s="36"/>
      <c r="AF172" s="36"/>
      <c r="AG172" s="28"/>
      <c r="AH172" s="28"/>
      <c r="AI172" s="28"/>
      <c r="AJ172" s="28"/>
      <c r="AK172" s="28"/>
      <c r="AL172" s="28"/>
      <c r="AM172" s="28"/>
      <c r="AN172" s="28"/>
      <c r="AO172" s="28"/>
      <c r="AP172" s="28"/>
      <c r="AQ172" s="28"/>
      <c r="AR172" s="50" t="s">
        <v>1539</v>
      </c>
      <c r="AS172" s="50" t="s">
        <v>1540</v>
      </c>
      <c r="AT172" s="38" t="s">
        <v>1541</v>
      </c>
      <c r="AU172" s="39"/>
      <c r="AV172" s="32"/>
    </row>
    <row r="173">
      <c r="A173" s="24" t="s">
        <v>1542</v>
      </c>
      <c r="B173" s="25" t="s">
        <v>1543</v>
      </c>
      <c r="C173" s="26" t="s">
        <v>107</v>
      </c>
      <c r="D173" s="27" t="s">
        <v>50</v>
      </c>
      <c r="E173" s="25" t="s">
        <v>51</v>
      </c>
      <c r="F173" s="29"/>
      <c r="G173" s="29">
        <v>43922.0</v>
      </c>
      <c r="H173" s="30">
        <v>0.0</v>
      </c>
      <c r="I173" s="29">
        <v>44013.0</v>
      </c>
      <c r="J173" s="112"/>
      <c r="K173" s="36"/>
      <c r="L173" s="73">
        <v>44013.0</v>
      </c>
      <c r="M173" s="32" t="s">
        <v>1544</v>
      </c>
      <c r="N173" s="32" t="s">
        <v>51</v>
      </c>
      <c r="O173" s="33">
        <v>44089.0</v>
      </c>
      <c r="P173" s="32">
        <v>2111.0</v>
      </c>
      <c r="Q173" s="43" t="s">
        <v>55</v>
      </c>
      <c r="R173" s="35" t="s">
        <v>56</v>
      </c>
      <c r="S173" s="32" t="s">
        <v>1545</v>
      </c>
      <c r="T173" s="25" t="s">
        <v>51</v>
      </c>
      <c r="U173" s="25" t="s">
        <v>58</v>
      </c>
      <c r="V173" s="25" t="s">
        <v>51</v>
      </c>
      <c r="W173" s="25" t="s">
        <v>58</v>
      </c>
      <c r="X173" s="89"/>
      <c r="Y173" s="89"/>
      <c r="Z173" s="89"/>
      <c r="AA173" s="89"/>
      <c r="AB173" s="89"/>
      <c r="AC173" s="89"/>
      <c r="AD173" s="89" t="s">
        <v>51</v>
      </c>
      <c r="AE173" s="44" t="s">
        <v>1546</v>
      </c>
      <c r="AF173" s="59" t="s">
        <v>75</v>
      </c>
      <c r="AG173" s="89" t="s">
        <v>58</v>
      </c>
      <c r="AH173" s="28"/>
      <c r="AI173" s="28"/>
      <c r="AJ173" s="28"/>
      <c r="AK173" s="28"/>
      <c r="AL173" s="28"/>
      <c r="AM173" s="28"/>
      <c r="AN173" s="28"/>
      <c r="AO173" s="25" t="s">
        <v>51</v>
      </c>
      <c r="AP173" s="32" t="s">
        <v>762</v>
      </c>
      <c r="AQ173" s="28"/>
      <c r="AR173" s="113" t="s">
        <v>1547</v>
      </c>
      <c r="AS173" s="38" t="s">
        <v>1548</v>
      </c>
      <c r="AT173" s="38" t="s">
        <v>1549</v>
      </c>
      <c r="AU173" s="39"/>
      <c r="AV173" s="32"/>
    </row>
    <row r="174">
      <c r="A174" s="24" t="s">
        <v>1550</v>
      </c>
      <c r="B174" s="25" t="s">
        <v>1551</v>
      </c>
      <c r="C174" s="26" t="s">
        <v>93</v>
      </c>
      <c r="D174" s="27" t="s">
        <v>102</v>
      </c>
      <c r="E174" s="25" t="s">
        <v>51</v>
      </c>
      <c r="F174" s="29"/>
      <c r="G174" s="29">
        <v>43929.0</v>
      </c>
      <c r="H174" s="30">
        <v>1114.0</v>
      </c>
      <c r="I174" s="29">
        <v>43955.0</v>
      </c>
      <c r="J174" s="41">
        <v>4.0</v>
      </c>
      <c r="K174" s="25" t="s">
        <v>51</v>
      </c>
      <c r="L174" s="29">
        <v>43983.0</v>
      </c>
      <c r="M174" s="32" t="s">
        <v>1552</v>
      </c>
      <c r="N174" s="32" t="s">
        <v>51</v>
      </c>
      <c r="O174" s="33">
        <v>43984.0</v>
      </c>
      <c r="P174" s="32">
        <v>35836.0</v>
      </c>
      <c r="Q174" s="43" t="s">
        <v>55</v>
      </c>
      <c r="R174" s="35" t="s">
        <v>56</v>
      </c>
      <c r="S174" s="32" t="s">
        <v>1553</v>
      </c>
      <c r="T174" s="25" t="s">
        <v>51</v>
      </c>
      <c r="U174" s="25" t="s">
        <v>51</v>
      </c>
      <c r="V174" s="25" t="s">
        <v>58</v>
      </c>
      <c r="W174" s="25" t="s">
        <v>58</v>
      </c>
      <c r="X174" s="25" t="s">
        <v>58</v>
      </c>
      <c r="Y174" s="25" t="s">
        <v>58</v>
      </c>
      <c r="Z174" s="28"/>
      <c r="AA174" s="25" t="s">
        <v>51</v>
      </c>
      <c r="AB174" s="32" t="s">
        <v>1554</v>
      </c>
      <c r="AC174" s="25" t="s">
        <v>51</v>
      </c>
      <c r="AD174" s="25" t="s">
        <v>51</v>
      </c>
      <c r="AE174" s="114" t="s">
        <v>1555</v>
      </c>
      <c r="AF174" s="32" t="s">
        <v>61</v>
      </c>
      <c r="AG174" s="25" t="s">
        <v>58</v>
      </c>
      <c r="AH174" s="25" t="s">
        <v>51</v>
      </c>
      <c r="AI174" s="32" t="s">
        <v>1556</v>
      </c>
      <c r="AJ174" s="28"/>
      <c r="AK174" s="28"/>
      <c r="AL174" s="28"/>
      <c r="AM174" s="28"/>
      <c r="AN174" s="28"/>
      <c r="AO174" s="25" t="s">
        <v>51</v>
      </c>
      <c r="AP174" s="49" t="s">
        <v>1557</v>
      </c>
      <c r="AQ174" s="32" t="s">
        <v>1558</v>
      </c>
      <c r="AR174" s="115" t="s">
        <v>1559</v>
      </c>
      <c r="AS174" s="50" t="s">
        <v>1560</v>
      </c>
      <c r="AT174" s="38" t="s">
        <v>1561</v>
      </c>
      <c r="AU174" s="50" t="s">
        <v>1562</v>
      </c>
      <c r="AV174" s="32"/>
    </row>
    <row r="175">
      <c r="A175" s="24" t="s">
        <v>1563</v>
      </c>
      <c r="B175" s="25" t="s">
        <v>1564</v>
      </c>
      <c r="C175" s="26" t="s">
        <v>118</v>
      </c>
      <c r="D175" s="27" t="s">
        <v>102</v>
      </c>
      <c r="E175" s="25" t="s">
        <v>51</v>
      </c>
      <c r="F175" s="29"/>
      <c r="G175" s="29">
        <v>43908.0</v>
      </c>
      <c r="H175" s="30">
        <v>1.0</v>
      </c>
      <c r="I175" s="28"/>
      <c r="J175" s="46"/>
      <c r="K175" s="28"/>
      <c r="L175" s="28"/>
      <c r="M175" s="28"/>
      <c r="N175" s="25" t="s">
        <v>51</v>
      </c>
      <c r="O175" s="42">
        <v>43976.0</v>
      </c>
      <c r="P175" s="25">
        <v>78.0</v>
      </c>
      <c r="Q175" s="43" t="s">
        <v>55</v>
      </c>
      <c r="R175" s="35" t="s">
        <v>56</v>
      </c>
      <c r="S175" s="28"/>
      <c r="T175" s="25" t="s">
        <v>103</v>
      </c>
      <c r="U175" s="28"/>
      <c r="V175" s="28"/>
      <c r="W175" s="28"/>
      <c r="X175" s="28"/>
      <c r="Y175" s="28"/>
      <c r="Z175" s="28"/>
      <c r="AA175" s="28"/>
      <c r="AB175" s="28"/>
      <c r="AC175" s="28"/>
      <c r="AD175" s="28"/>
      <c r="AE175" s="36"/>
      <c r="AF175" s="36"/>
      <c r="AG175" s="28"/>
      <c r="AH175" s="28"/>
      <c r="AI175" s="28"/>
      <c r="AJ175" s="28"/>
      <c r="AK175" s="28"/>
      <c r="AL175" s="28"/>
      <c r="AM175" s="28"/>
      <c r="AN175" s="28"/>
      <c r="AO175" s="28"/>
      <c r="AP175" s="28"/>
      <c r="AQ175" s="28"/>
      <c r="AR175" s="48"/>
      <c r="AS175" s="38" t="s">
        <v>1565</v>
      </c>
      <c r="AT175" s="38" t="s">
        <v>1566</v>
      </c>
      <c r="AU175" s="39"/>
      <c r="AV175" s="28"/>
    </row>
    <row r="176">
      <c r="A176" s="24" t="s">
        <v>1567</v>
      </c>
      <c r="B176" s="25" t="s">
        <v>1568</v>
      </c>
      <c r="C176" s="26" t="s">
        <v>68</v>
      </c>
      <c r="D176" s="27" t="s">
        <v>102</v>
      </c>
      <c r="E176" s="25" t="s">
        <v>51</v>
      </c>
      <c r="F176" s="29"/>
      <c r="G176" s="29">
        <v>43902.0</v>
      </c>
      <c r="H176" s="30">
        <v>16.0</v>
      </c>
      <c r="I176" s="25" t="s">
        <v>53</v>
      </c>
      <c r="J176" s="46"/>
      <c r="K176" s="28"/>
      <c r="L176" s="28"/>
      <c r="M176" s="28"/>
      <c r="N176" s="25" t="s">
        <v>51</v>
      </c>
      <c r="O176" s="42">
        <v>43983.0</v>
      </c>
      <c r="P176" s="32">
        <v>1522.0</v>
      </c>
      <c r="Q176" s="43" t="s">
        <v>55</v>
      </c>
      <c r="R176" s="35" t="s">
        <v>56</v>
      </c>
      <c r="S176" s="32" t="s">
        <v>1569</v>
      </c>
      <c r="T176" s="25" t="s">
        <v>51</v>
      </c>
      <c r="U176" s="25" t="s">
        <v>51</v>
      </c>
      <c r="V176" s="25" t="s">
        <v>58</v>
      </c>
      <c r="W176" s="25" t="s">
        <v>58</v>
      </c>
      <c r="X176" s="25" t="s">
        <v>58</v>
      </c>
      <c r="Y176" s="25" t="s">
        <v>51</v>
      </c>
      <c r="Z176" s="32" t="s">
        <v>1570</v>
      </c>
      <c r="AA176" s="25" t="s">
        <v>51</v>
      </c>
      <c r="AB176" s="32" t="s">
        <v>1571</v>
      </c>
      <c r="AC176" s="28"/>
      <c r="AD176" s="25" t="s">
        <v>51</v>
      </c>
      <c r="AE176" s="44" t="s">
        <v>1572</v>
      </c>
      <c r="AF176" s="32" t="s">
        <v>86</v>
      </c>
      <c r="AG176" s="28"/>
      <c r="AH176" s="28"/>
      <c r="AI176" s="28"/>
      <c r="AJ176" s="28"/>
      <c r="AK176" s="28"/>
      <c r="AL176" s="28"/>
      <c r="AM176" s="28"/>
      <c r="AN176" s="25"/>
      <c r="AO176" s="25"/>
      <c r="AP176" s="37"/>
      <c r="AQ176" s="25"/>
      <c r="AR176" s="38" t="s">
        <v>1573</v>
      </c>
      <c r="AS176" s="50" t="s">
        <v>1574</v>
      </c>
      <c r="AT176" s="38" t="s">
        <v>1575</v>
      </c>
      <c r="AU176" s="39"/>
      <c r="AV176" s="32"/>
    </row>
    <row r="177">
      <c r="A177" s="24" t="s">
        <v>1576</v>
      </c>
      <c r="B177" s="25" t="s">
        <v>1577</v>
      </c>
      <c r="C177" s="26" t="s">
        <v>68</v>
      </c>
      <c r="D177" s="27" t="s">
        <v>102</v>
      </c>
      <c r="E177" s="25" t="s">
        <v>51</v>
      </c>
      <c r="F177" s="29"/>
      <c r="G177" s="29">
        <v>43903.0</v>
      </c>
      <c r="H177" s="30">
        <v>141.0</v>
      </c>
      <c r="I177" s="25" t="s">
        <v>53</v>
      </c>
      <c r="J177" s="46"/>
      <c r="K177" s="28"/>
      <c r="L177" s="28"/>
      <c r="M177" s="28"/>
      <c r="N177" s="25" t="s">
        <v>51</v>
      </c>
      <c r="O177" s="42">
        <v>43969.0</v>
      </c>
      <c r="P177" s="25">
        <v>1466.0</v>
      </c>
      <c r="Q177" s="43" t="s">
        <v>55</v>
      </c>
      <c r="R177" s="35" t="s">
        <v>56</v>
      </c>
      <c r="S177" s="25" t="s">
        <v>1578</v>
      </c>
      <c r="T177" s="25" t="s">
        <v>51</v>
      </c>
      <c r="U177" s="25" t="s">
        <v>51</v>
      </c>
      <c r="V177" s="25" t="s">
        <v>58</v>
      </c>
      <c r="W177" s="25" t="s">
        <v>51</v>
      </c>
      <c r="X177" s="25" t="s">
        <v>58</v>
      </c>
      <c r="Y177" s="25" t="s">
        <v>58</v>
      </c>
      <c r="Z177" s="25" t="s">
        <v>1579</v>
      </c>
      <c r="AA177" s="25" t="s">
        <v>51</v>
      </c>
      <c r="AB177" s="32" t="s">
        <v>1580</v>
      </c>
      <c r="AC177" s="28"/>
      <c r="AD177" s="25" t="s">
        <v>51</v>
      </c>
      <c r="AE177" s="44" t="s">
        <v>1581</v>
      </c>
      <c r="AF177" s="32" t="s">
        <v>86</v>
      </c>
      <c r="AG177" s="28"/>
      <c r="AH177" s="28"/>
      <c r="AI177" s="28"/>
      <c r="AJ177" s="28"/>
      <c r="AK177" s="28"/>
      <c r="AL177" s="28"/>
      <c r="AM177" s="28"/>
      <c r="AN177" s="25"/>
      <c r="AO177" s="25"/>
      <c r="AP177" s="37"/>
      <c r="AQ177" s="32" t="s">
        <v>1582</v>
      </c>
      <c r="AR177" s="38" t="s">
        <v>1583</v>
      </c>
      <c r="AS177" s="38" t="s">
        <v>1584</v>
      </c>
      <c r="AT177" s="38" t="s">
        <v>1585</v>
      </c>
      <c r="AU177" s="39"/>
      <c r="AV177" s="25"/>
    </row>
    <row r="178">
      <c r="A178" s="24" t="s">
        <v>1586</v>
      </c>
      <c r="B178" s="25" t="s">
        <v>1587</v>
      </c>
      <c r="C178" s="26" t="s">
        <v>93</v>
      </c>
      <c r="D178" s="27" t="s">
        <v>108</v>
      </c>
      <c r="E178" s="25" t="s">
        <v>58</v>
      </c>
      <c r="F178" s="29">
        <v>43915.0</v>
      </c>
      <c r="G178" s="28"/>
      <c r="H178" s="47"/>
      <c r="I178" s="28"/>
      <c r="J178" s="46"/>
      <c r="K178" s="28"/>
      <c r="L178" s="28"/>
      <c r="M178" s="28"/>
      <c r="N178" s="25" t="s">
        <v>51</v>
      </c>
      <c r="O178" s="42">
        <v>43962.0</v>
      </c>
      <c r="P178" s="25">
        <v>0.0</v>
      </c>
      <c r="Q178" s="43" t="s">
        <v>55</v>
      </c>
      <c r="R178" s="35" t="s">
        <v>56</v>
      </c>
      <c r="S178" s="65" t="s">
        <v>1588</v>
      </c>
      <c r="T178" s="25" t="s">
        <v>51</v>
      </c>
      <c r="U178" s="25" t="s">
        <v>51</v>
      </c>
      <c r="V178" s="25" t="s">
        <v>58</v>
      </c>
      <c r="W178" s="25" t="s">
        <v>51</v>
      </c>
      <c r="X178" s="25" t="s">
        <v>58</v>
      </c>
      <c r="Y178" s="28"/>
      <c r="Z178" s="28"/>
      <c r="AA178" s="28"/>
      <c r="AB178" s="28"/>
      <c r="AC178" s="28"/>
      <c r="AD178" s="28"/>
      <c r="AE178" s="36"/>
      <c r="AF178" s="36"/>
      <c r="AG178" s="28"/>
      <c r="AH178" s="28"/>
      <c r="AI178" s="28"/>
      <c r="AJ178" s="28"/>
      <c r="AK178" s="28"/>
      <c r="AL178" s="28"/>
      <c r="AM178" s="28"/>
      <c r="AN178" s="25"/>
      <c r="AO178" s="25"/>
      <c r="AP178" s="37"/>
      <c r="AQ178" s="25"/>
      <c r="AR178" s="38" t="s">
        <v>1589</v>
      </c>
      <c r="AS178" s="66" t="s">
        <v>368</v>
      </c>
      <c r="AT178" s="48"/>
      <c r="AU178" s="48"/>
      <c r="AV178" s="28"/>
    </row>
    <row r="179">
      <c r="A179" s="24" t="s">
        <v>1590</v>
      </c>
      <c r="B179" s="25" t="s">
        <v>1591</v>
      </c>
      <c r="C179" s="26" t="s">
        <v>107</v>
      </c>
      <c r="D179" s="27" t="s">
        <v>50</v>
      </c>
      <c r="E179" s="25" t="s">
        <v>51</v>
      </c>
      <c r="F179" s="28"/>
      <c r="G179" s="29">
        <v>43909.0</v>
      </c>
      <c r="H179" s="30">
        <v>1.0</v>
      </c>
      <c r="I179" s="25" t="s">
        <v>109</v>
      </c>
      <c r="J179" s="41">
        <v>2.0</v>
      </c>
      <c r="K179" s="25" t="s">
        <v>51</v>
      </c>
      <c r="L179" s="25" t="s">
        <v>53</v>
      </c>
      <c r="M179" s="32" t="s">
        <v>1592</v>
      </c>
      <c r="N179" s="32" t="s">
        <v>51</v>
      </c>
      <c r="O179" s="33">
        <v>44058.0</v>
      </c>
      <c r="P179" s="32">
        <v>3250.0</v>
      </c>
      <c r="Q179" s="43" t="s">
        <v>55</v>
      </c>
      <c r="R179" s="35" t="s">
        <v>56</v>
      </c>
      <c r="S179" s="32" t="s">
        <v>1593</v>
      </c>
      <c r="T179" s="25" t="s">
        <v>51</v>
      </c>
      <c r="U179" s="25" t="s">
        <v>51</v>
      </c>
      <c r="V179" s="25" t="s">
        <v>51</v>
      </c>
      <c r="W179" s="25" t="s">
        <v>58</v>
      </c>
      <c r="X179" s="25" t="s">
        <v>58</v>
      </c>
      <c r="Y179" s="25"/>
      <c r="Z179" s="25"/>
      <c r="AA179" s="25"/>
      <c r="AB179" s="25"/>
      <c r="AC179" s="25" t="s">
        <v>60</v>
      </c>
      <c r="AD179" s="25" t="s">
        <v>51</v>
      </c>
      <c r="AE179" s="32" t="s">
        <v>1594</v>
      </c>
      <c r="AF179" s="32" t="s">
        <v>144</v>
      </c>
      <c r="AG179" s="25" t="s">
        <v>51</v>
      </c>
      <c r="AH179" s="28"/>
      <c r="AI179" s="28"/>
      <c r="AJ179" s="28"/>
      <c r="AK179" s="28"/>
      <c r="AL179" s="28"/>
      <c r="AM179" s="28"/>
      <c r="AN179" s="25"/>
      <c r="AO179" s="25"/>
      <c r="AP179" s="37"/>
      <c r="AQ179" s="25"/>
      <c r="AR179" s="38" t="s">
        <v>1595</v>
      </c>
      <c r="AS179" s="68" t="s">
        <v>1596</v>
      </c>
      <c r="AT179" s="48"/>
      <c r="AU179" s="38" t="s">
        <v>1597</v>
      </c>
      <c r="AV179" s="32"/>
    </row>
    <row r="180">
      <c r="A180" s="24" t="s">
        <v>1598</v>
      </c>
      <c r="B180" s="25" t="s">
        <v>1599</v>
      </c>
      <c r="C180" s="26" t="s">
        <v>107</v>
      </c>
      <c r="D180" s="27" t="s">
        <v>69</v>
      </c>
      <c r="E180" s="25" t="s">
        <v>51</v>
      </c>
      <c r="F180" s="29"/>
      <c r="G180" s="29">
        <v>43906.0</v>
      </c>
      <c r="H180" s="30">
        <v>61.0</v>
      </c>
      <c r="I180" s="29">
        <v>43937.0</v>
      </c>
      <c r="J180" s="46">
        <f>(I180-G180)/7</f>
        <v>4.428571429</v>
      </c>
      <c r="K180" s="25" t="s">
        <v>51</v>
      </c>
      <c r="L180" s="25"/>
      <c r="M180" s="25" t="s">
        <v>1600</v>
      </c>
      <c r="N180" s="25" t="s">
        <v>51</v>
      </c>
      <c r="O180" s="42">
        <v>43990.0</v>
      </c>
      <c r="P180" s="32">
        <v>48285.0</v>
      </c>
      <c r="Q180" s="43" t="s">
        <v>55</v>
      </c>
      <c r="R180" s="88" t="s">
        <v>1601</v>
      </c>
      <c r="S180" s="32" t="s">
        <v>1602</v>
      </c>
      <c r="T180" s="25" t="s">
        <v>51</v>
      </c>
      <c r="U180" s="25" t="s">
        <v>51</v>
      </c>
      <c r="V180" s="25" t="s">
        <v>51</v>
      </c>
      <c r="W180" s="25" t="s">
        <v>51</v>
      </c>
      <c r="X180" s="25" t="s">
        <v>58</v>
      </c>
      <c r="Y180" s="25" t="s">
        <v>51</v>
      </c>
      <c r="Z180" s="32" t="s">
        <v>1603</v>
      </c>
      <c r="AA180" s="25" t="s">
        <v>51</v>
      </c>
      <c r="AB180" s="32" t="s">
        <v>1604</v>
      </c>
      <c r="AC180" s="25" t="s">
        <v>60</v>
      </c>
      <c r="AD180" s="25" t="s">
        <v>51</v>
      </c>
      <c r="AE180" s="44" t="s">
        <v>1605</v>
      </c>
      <c r="AF180" s="32" t="s">
        <v>61</v>
      </c>
      <c r="AG180" s="28"/>
      <c r="AH180" s="28"/>
      <c r="AI180" s="28"/>
      <c r="AJ180" s="28"/>
      <c r="AK180" s="25" t="s">
        <v>51</v>
      </c>
      <c r="AL180" s="32" t="s">
        <v>1606</v>
      </c>
      <c r="AM180" s="28"/>
      <c r="AN180" s="25"/>
      <c r="AO180" s="25" t="s">
        <v>51</v>
      </c>
      <c r="AP180" s="32" t="s">
        <v>1607</v>
      </c>
      <c r="AQ180" s="32" t="s">
        <v>1608</v>
      </c>
      <c r="AR180" s="98" t="s">
        <v>1609</v>
      </c>
      <c r="AS180" s="39" t="s">
        <v>1610</v>
      </c>
      <c r="AT180" s="38" t="s">
        <v>1611</v>
      </c>
      <c r="AU180" s="50" t="s">
        <v>1612</v>
      </c>
      <c r="AV180" s="50" t="s">
        <v>1613</v>
      </c>
    </row>
    <row r="181">
      <c r="A181" s="24" t="s">
        <v>1614</v>
      </c>
      <c r="B181" s="25" t="s">
        <v>1615</v>
      </c>
      <c r="C181" s="26" t="s">
        <v>107</v>
      </c>
      <c r="D181" s="27" t="s">
        <v>50</v>
      </c>
      <c r="E181" s="25" t="s">
        <v>51</v>
      </c>
      <c r="F181" s="29"/>
      <c r="G181" s="29">
        <v>43910.0</v>
      </c>
      <c r="H181" s="30">
        <v>0.0</v>
      </c>
      <c r="I181" s="25" t="s">
        <v>1616</v>
      </c>
      <c r="J181" s="41">
        <v>6.0</v>
      </c>
      <c r="K181" s="28"/>
      <c r="L181" s="28"/>
      <c r="M181" s="28"/>
      <c r="N181" s="25" t="s">
        <v>51</v>
      </c>
      <c r="O181" s="42">
        <v>44109.0</v>
      </c>
      <c r="P181" s="25">
        <v>2726.0</v>
      </c>
      <c r="Q181" s="43" t="s">
        <v>55</v>
      </c>
      <c r="R181" s="35" t="s">
        <v>56</v>
      </c>
      <c r="S181" s="32" t="s">
        <v>1617</v>
      </c>
      <c r="T181" s="25" t="s">
        <v>51</v>
      </c>
      <c r="U181" s="25" t="s">
        <v>58</v>
      </c>
      <c r="V181" s="25" t="s">
        <v>51</v>
      </c>
      <c r="W181" s="25" t="s">
        <v>51</v>
      </c>
      <c r="X181" s="25" t="s">
        <v>58</v>
      </c>
      <c r="Y181" s="28"/>
      <c r="Z181" s="28"/>
      <c r="AA181" s="28"/>
      <c r="AB181" s="28"/>
      <c r="AC181" s="28"/>
      <c r="AD181" s="28"/>
      <c r="AE181" s="36"/>
      <c r="AF181" s="36"/>
      <c r="AG181" s="28"/>
      <c r="AH181" s="28"/>
      <c r="AI181" s="28"/>
      <c r="AJ181" s="28"/>
      <c r="AK181" s="28"/>
      <c r="AL181" s="28"/>
      <c r="AM181" s="28"/>
      <c r="AN181" s="28"/>
      <c r="AO181" s="28"/>
      <c r="AP181" s="28"/>
      <c r="AQ181" s="28"/>
      <c r="AR181" s="38" t="s">
        <v>1618</v>
      </c>
      <c r="AS181" s="38" t="s">
        <v>1619</v>
      </c>
      <c r="AT181" s="38" t="s">
        <v>1620</v>
      </c>
      <c r="AU181" s="39"/>
      <c r="AV181" s="25"/>
    </row>
    <row r="182" ht="111.0" customHeight="1">
      <c r="A182" s="24" t="s">
        <v>1621</v>
      </c>
      <c r="B182" s="25" t="s">
        <v>1622</v>
      </c>
      <c r="C182" s="26" t="s">
        <v>68</v>
      </c>
      <c r="D182" s="27" t="s">
        <v>102</v>
      </c>
      <c r="E182" s="25" t="s">
        <v>51</v>
      </c>
      <c r="F182" s="28"/>
      <c r="G182" s="29">
        <v>43901.0</v>
      </c>
      <c r="H182" s="30">
        <v>589.0</v>
      </c>
      <c r="I182" s="25" t="s">
        <v>70</v>
      </c>
      <c r="J182" s="41"/>
      <c r="K182" s="25" t="s">
        <v>51</v>
      </c>
      <c r="L182" s="25"/>
      <c r="M182" s="25" t="s">
        <v>1623</v>
      </c>
      <c r="N182" s="25" t="s">
        <v>51</v>
      </c>
      <c r="O182" s="42">
        <v>44078.0</v>
      </c>
      <c r="P182" s="32">
        <v>503985.0</v>
      </c>
      <c r="Q182" s="43" t="s">
        <v>55</v>
      </c>
      <c r="R182" s="35" t="s">
        <v>56</v>
      </c>
      <c r="S182" s="32" t="s">
        <v>1624</v>
      </c>
      <c r="T182" s="25" t="s">
        <v>51</v>
      </c>
      <c r="U182" s="25" t="s">
        <v>51</v>
      </c>
      <c r="V182" s="25" t="s">
        <v>58</v>
      </c>
      <c r="W182" s="25" t="s">
        <v>51</v>
      </c>
      <c r="X182" s="25" t="s">
        <v>58</v>
      </c>
      <c r="Y182" s="25" t="s">
        <v>58</v>
      </c>
      <c r="Z182" s="25" t="s">
        <v>592</v>
      </c>
      <c r="AA182" s="28"/>
      <c r="AB182" s="28"/>
      <c r="AC182" s="28"/>
      <c r="AD182" s="25" t="s">
        <v>51</v>
      </c>
      <c r="AE182" s="32" t="s">
        <v>1625</v>
      </c>
      <c r="AF182" s="32" t="s">
        <v>86</v>
      </c>
      <c r="AG182" s="25"/>
      <c r="AH182" s="28"/>
      <c r="AI182" s="28"/>
      <c r="AJ182" s="28"/>
      <c r="AK182" s="28"/>
      <c r="AL182" s="28"/>
      <c r="AM182" s="25" t="s">
        <v>51</v>
      </c>
      <c r="AN182" s="25" t="s">
        <v>1626</v>
      </c>
      <c r="AO182" s="25" t="s">
        <v>51</v>
      </c>
      <c r="AP182" s="32" t="s">
        <v>1627</v>
      </c>
      <c r="AQ182" s="32" t="s">
        <v>1628</v>
      </c>
      <c r="AR182" s="39" t="s">
        <v>1629</v>
      </c>
      <c r="AS182" s="84" t="s">
        <v>1630</v>
      </c>
      <c r="AT182" s="48"/>
      <c r="AU182" s="48"/>
      <c r="AV182" s="32"/>
    </row>
    <row r="183">
      <c r="A183" s="24" t="s">
        <v>1631</v>
      </c>
      <c r="B183" s="25" t="s">
        <v>1632</v>
      </c>
      <c r="C183" s="26" t="s">
        <v>49</v>
      </c>
      <c r="D183" s="27" t="s">
        <v>69</v>
      </c>
      <c r="E183" s="25" t="s">
        <v>51</v>
      </c>
      <c r="F183" s="29"/>
      <c r="G183" s="29">
        <v>43906.0</v>
      </c>
      <c r="H183" s="30">
        <v>10.0</v>
      </c>
      <c r="I183" s="29">
        <v>43941.0</v>
      </c>
      <c r="J183" s="46">
        <f>(I183-G183)/7</f>
        <v>5</v>
      </c>
      <c r="K183" s="28"/>
      <c r="L183" s="28"/>
      <c r="M183" s="28"/>
      <c r="N183" s="25" t="s">
        <v>51</v>
      </c>
      <c r="O183" s="42">
        <v>44018.0</v>
      </c>
      <c r="P183" s="32">
        <v>2078.0</v>
      </c>
      <c r="Q183" s="43" t="s">
        <v>55</v>
      </c>
      <c r="R183" s="35" t="s">
        <v>56</v>
      </c>
      <c r="S183" s="32" t="s">
        <v>1633</v>
      </c>
      <c r="T183" s="25" t="s">
        <v>51</v>
      </c>
      <c r="U183" s="25" t="s">
        <v>51</v>
      </c>
      <c r="V183" s="25" t="s">
        <v>51</v>
      </c>
      <c r="W183" s="25" t="s">
        <v>51</v>
      </c>
      <c r="X183" s="25" t="s">
        <v>51</v>
      </c>
      <c r="Y183" s="25" t="s">
        <v>51</v>
      </c>
      <c r="Z183" s="32" t="s">
        <v>1634</v>
      </c>
      <c r="AA183" s="28"/>
      <c r="AB183" s="28"/>
      <c r="AC183" s="28"/>
      <c r="AD183" s="25" t="s">
        <v>51</v>
      </c>
      <c r="AE183" s="44" t="s">
        <v>1635</v>
      </c>
      <c r="AF183" s="32" t="s">
        <v>86</v>
      </c>
      <c r="AG183" s="28"/>
      <c r="AH183" s="28"/>
      <c r="AI183" s="28"/>
      <c r="AJ183" s="28"/>
      <c r="AK183" s="28"/>
      <c r="AL183" s="28"/>
      <c r="AM183" s="28"/>
      <c r="AN183" s="25"/>
      <c r="AO183" s="25"/>
      <c r="AP183" s="37"/>
      <c r="AQ183" s="25"/>
      <c r="AR183" s="39" t="s">
        <v>1636</v>
      </c>
      <c r="AS183" s="51" t="s">
        <v>1637</v>
      </c>
      <c r="AT183" s="38" t="s">
        <v>1638</v>
      </c>
      <c r="AU183" s="39"/>
      <c r="AV183" s="32"/>
    </row>
    <row r="184">
      <c r="A184" s="24" t="s">
        <v>1639</v>
      </c>
      <c r="B184" s="25" t="s">
        <v>1640</v>
      </c>
      <c r="C184" s="26" t="s">
        <v>118</v>
      </c>
      <c r="D184" s="27" t="s">
        <v>102</v>
      </c>
      <c r="E184" s="25" t="s">
        <v>51</v>
      </c>
      <c r="F184" s="29"/>
      <c r="G184" s="29">
        <v>43917.0</v>
      </c>
      <c r="H184" s="30">
        <v>0.0</v>
      </c>
      <c r="I184" s="25" t="s">
        <v>589</v>
      </c>
      <c r="J184" s="41">
        <v>3.0</v>
      </c>
      <c r="K184" s="59"/>
      <c r="L184" s="59"/>
      <c r="M184" s="59" t="s">
        <v>1641</v>
      </c>
      <c r="N184" s="59" t="s">
        <v>51</v>
      </c>
      <c r="O184" s="61">
        <v>44081.0</v>
      </c>
      <c r="P184" s="32">
        <v>17.0</v>
      </c>
      <c r="Q184" s="43" t="s">
        <v>55</v>
      </c>
      <c r="R184" s="35" t="s">
        <v>56</v>
      </c>
      <c r="S184" s="32" t="s">
        <v>1642</v>
      </c>
      <c r="T184" s="25" t="s">
        <v>51</v>
      </c>
      <c r="U184" s="25" t="s">
        <v>51</v>
      </c>
      <c r="V184" s="25" t="s">
        <v>58</v>
      </c>
      <c r="W184" s="25" t="s">
        <v>51</v>
      </c>
      <c r="X184" s="25" t="s">
        <v>51</v>
      </c>
      <c r="Y184" s="25" t="s">
        <v>58</v>
      </c>
      <c r="Z184" s="28"/>
      <c r="AA184" s="25" t="s">
        <v>51</v>
      </c>
      <c r="AB184" s="32" t="s">
        <v>1643</v>
      </c>
      <c r="AC184" s="28"/>
      <c r="AD184" s="25" t="s">
        <v>51</v>
      </c>
      <c r="AE184" s="32" t="s">
        <v>122</v>
      </c>
      <c r="AF184" s="32" t="s">
        <v>123</v>
      </c>
      <c r="AG184" s="25" t="s">
        <v>58</v>
      </c>
      <c r="AH184" s="28"/>
      <c r="AI184" s="28"/>
      <c r="AJ184" s="28"/>
      <c r="AK184" s="28"/>
      <c r="AL184" s="28"/>
      <c r="AM184" s="28"/>
      <c r="AN184" s="28"/>
      <c r="AO184" s="28"/>
      <c r="AP184" s="28"/>
      <c r="AQ184" s="25" t="s">
        <v>906</v>
      </c>
      <c r="AR184" s="50" t="s">
        <v>228</v>
      </c>
      <c r="AS184" s="38" t="s">
        <v>1644</v>
      </c>
      <c r="AT184" s="38" t="s">
        <v>1645</v>
      </c>
      <c r="AU184" s="39"/>
      <c r="AV184" s="32"/>
    </row>
    <row r="185">
      <c r="A185" s="24" t="s">
        <v>1646</v>
      </c>
      <c r="B185" s="25" t="s">
        <v>1647</v>
      </c>
      <c r="C185" s="26" t="s">
        <v>118</v>
      </c>
      <c r="D185" s="27" t="s">
        <v>69</v>
      </c>
      <c r="E185" s="25" t="s">
        <v>51</v>
      </c>
      <c r="F185" s="28"/>
      <c r="G185" s="29">
        <v>43906.0</v>
      </c>
      <c r="H185" s="30">
        <v>2.0</v>
      </c>
      <c r="I185" s="29">
        <v>43941.0</v>
      </c>
      <c r="J185" s="46">
        <f>(I185-G185)/7</f>
        <v>5</v>
      </c>
      <c r="K185" s="25"/>
      <c r="L185" s="25"/>
      <c r="M185" s="25" t="s">
        <v>1648</v>
      </c>
      <c r="N185" s="25" t="s">
        <v>51</v>
      </c>
      <c r="O185" s="42">
        <v>44081.0</v>
      </c>
      <c r="P185" s="25">
        <v>26.0</v>
      </c>
      <c r="Q185" s="43" t="s">
        <v>55</v>
      </c>
      <c r="R185" s="35" t="s">
        <v>56</v>
      </c>
      <c r="S185" s="25" t="s">
        <v>1649</v>
      </c>
      <c r="T185" s="25" t="s">
        <v>51</v>
      </c>
      <c r="U185" s="25" t="s">
        <v>51</v>
      </c>
      <c r="V185" s="25" t="s">
        <v>58</v>
      </c>
      <c r="W185" s="25" t="s">
        <v>58</v>
      </c>
      <c r="X185" s="25" t="s">
        <v>58</v>
      </c>
      <c r="Y185" s="25" t="s">
        <v>58</v>
      </c>
      <c r="Z185" s="25" t="s">
        <v>276</v>
      </c>
      <c r="AA185" s="25" t="s">
        <v>58</v>
      </c>
      <c r="AB185" s="28"/>
      <c r="AC185" s="28"/>
      <c r="AD185" s="25" t="s">
        <v>51</v>
      </c>
      <c r="AE185" s="32" t="s">
        <v>122</v>
      </c>
      <c r="AF185" s="32" t="s">
        <v>123</v>
      </c>
      <c r="AG185" s="25" t="s">
        <v>58</v>
      </c>
      <c r="AH185" s="28"/>
      <c r="AI185" s="28"/>
      <c r="AJ185" s="28"/>
      <c r="AK185" s="28"/>
      <c r="AL185" s="28"/>
      <c r="AM185" s="28"/>
      <c r="AN185" s="25"/>
      <c r="AO185" s="25"/>
      <c r="AP185" s="37"/>
      <c r="AQ185" s="25"/>
      <c r="AR185" s="38" t="s">
        <v>1650</v>
      </c>
      <c r="AS185" s="50" t="s">
        <v>228</v>
      </c>
      <c r="AT185" s="38" t="s">
        <v>1651</v>
      </c>
      <c r="AU185" s="39"/>
      <c r="AV185" s="25"/>
    </row>
    <row r="186">
      <c r="A186" s="24" t="s">
        <v>1652</v>
      </c>
      <c r="B186" s="25" t="s">
        <v>1653</v>
      </c>
      <c r="C186" s="26" t="s">
        <v>118</v>
      </c>
      <c r="D186" s="27" t="s">
        <v>102</v>
      </c>
      <c r="E186" s="25" t="s">
        <v>51</v>
      </c>
      <c r="F186" s="28"/>
      <c r="G186" s="29">
        <v>43907.0</v>
      </c>
      <c r="H186" s="30">
        <v>0.0</v>
      </c>
      <c r="I186" s="28"/>
      <c r="J186" s="41" t="s">
        <v>70</v>
      </c>
      <c r="K186" s="28"/>
      <c r="L186" s="28"/>
      <c r="M186" s="32" t="s">
        <v>1654</v>
      </c>
      <c r="N186" s="25" t="s">
        <v>51</v>
      </c>
      <c r="O186" s="42">
        <v>43969.0</v>
      </c>
      <c r="P186" s="25">
        <v>39.0</v>
      </c>
      <c r="Q186" s="43" t="s">
        <v>55</v>
      </c>
      <c r="R186" s="35" t="s">
        <v>56</v>
      </c>
      <c r="S186" s="28"/>
      <c r="T186" s="25" t="s">
        <v>103</v>
      </c>
      <c r="U186" s="28"/>
      <c r="V186" s="28"/>
      <c r="W186" s="28"/>
      <c r="X186" s="28"/>
      <c r="Y186" s="28"/>
      <c r="Z186" s="28"/>
      <c r="AA186" s="28"/>
      <c r="AB186" s="28"/>
      <c r="AC186" s="28"/>
      <c r="AD186" s="28"/>
      <c r="AE186" s="36"/>
      <c r="AF186" s="36"/>
      <c r="AG186" s="28"/>
      <c r="AH186" s="28"/>
      <c r="AI186" s="28"/>
      <c r="AJ186" s="28"/>
      <c r="AK186" s="28"/>
      <c r="AL186" s="28"/>
      <c r="AM186" s="28"/>
      <c r="AN186" s="28"/>
      <c r="AO186" s="28"/>
      <c r="AP186" s="28"/>
      <c r="AQ186" s="28"/>
      <c r="AR186" s="38" t="s">
        <v>1655</v>
      </c>
      <c r="AS186" s="48"/>
      <c r="AT186" s="48"/>
      <c r="AU186" s="48"/>
      <c r="AV186" s="28"/>
    </row>
    <row r="187">
      <c r="A187" s="116" t="s">
        <v>1656</v>
      </c>
      <c r="B187" s="25" t="s">
        <v>1657</v>
      </c>
      <c r="C187" s="26" t="s">
        <v>118</v>
      </c>
      <c r="D187" s="27" t="s">
        <v>69</v>
      </c>
      <c r="E187" s="25" t="s">
        <v>51</v>
      </c>
      <c r="F187" s="28"/>
      <c r="G187" s="29">
        <v>43910.0</v>
      </c>
      <c r="H187" s="30">
        <v>1.0</v>
      </c>
      <c r="I187" s="25" t="s">
        <v>53</v>
      </c>
      <c r="J187" s="31"/>
      <c r="K187" s="32"/>
      <c r="L187" s="32"/>
      <c r="M187" s="32" t="s">
        <v>1658</v>
      </c>
      <c r="N187" s="32" t="s">
        <v>51</v>
      </c>
      <c r="O187" s="33">
        <v>43983.0</v>
      </c>
      <c r="P187" s="25">
        <v>26.0</v>
      </c>
      <c r="Q187" s="43" t="s">
        <v>55</v>
      </c>
      <c r="R187" s="35" t="s">
        <v>56</v>
      </c>
      <c r="S187" s="25" t="s">
        <v>1008</v>
      </c>
      <c r="T187" s="25" t="s">
        <v>58</v>
      </c>
      <c r="U187" s="25" t="s">
        <v>58</v>
      </c>
      <c r="V187" s="25" t="s">
        <v>58</v>
      </c>
      <c r="W187" s="25" t="s">
        <v>58</v>
      </c>
      <c r="X187" s="25" t="s">
        <v>58</v>
      </c>
      <c r="Y187" s="28"/>
      <c r="Z187" s="28"/>
      <c r="AA187" s="28"/>
      <c r="AB187" s="28"/>
      <c r="AC187" s="28"/>
      <c r="AD187" s="25" t="s">
        <v>51</v>
      </c>
      <c r="AE187" s="32" t="s">
        <v>122</v>
      </c>
      <c r="AF187" s="32" t="s">
        <v>123</v>
      </c>
      <c r="AG187" s="25" t="s">
        <v>58</v>
      </c>
      <c r="AH187" s="28"/>
      <c r="AI187" s="28"/>
      <c r="AJ187" s="28"/>
      <c r="AK187" s="28"/>
      <c r="AL187" s="28"/>
      <c r="AM187" s="28"/>
      <c r="AN187" s="25"/>
      <c r="AO187" s="25"/>
      <c r="AP187" s="37"/>
      <c r="AQ187" s="25"/>
      <c r="AR187" s="38" t="s">
        <v>1659</v>
      </c>
      <c r="AS187" s="39" t="s">
        <v>1660</v>
      </c>
      <c r="AT187" s="48"/>
      <c r="AU187" s="48"/>
      <c r="AV187" s="25"/>
    </row>
    <row r="188">
      <c r="A188" s="24" t="s">
        <v>1661</v>
      </c>
      <c r="B188" s="25" t="s">
        <v>1662</v>
      </c>
      <c r="C188" s="26" t="s">
        <v>107</v>
      </c>
      <c r="D188" s="27" t="s">
        <v>108</v>
      </c>
      <c r="E188" s="25" t="s">
        <v>51</v>
      </c>
      <c r="F188" s="29"/>
      <c r="G188" s="29">
        <v>43905.0</v>
      </c>
      <c r="H188" s="30">
        <v>0.0</v>
      </c>
      <c r="I188" s="25" t="s">
        <v>52</v>
      </c>
      <c r="J188" s="41">
        <v>4.0</v>
      </c>
      <c r="K188" s="25" t="s">
        <v>51</v>
      </c>
      <c r="L188" s="25" t="s">
        <v>1484</v>
      </c>
      <c r="M188" s="25" t="s">
        <v>1663</v>
      </c>
      <c r="N188" s="25" t="s">
        <v>51</v>
      </c>
      <c r="O188" s="42">
        <v>44228.0</v>
      </c>
      <c r="P188" s="25">
        <v>29536.0</v>
      </c>
      <c r="Q188" s="43" t="s">
        <v>55</v>
      </c>
      <c r="R188" s="35" t="s">
        <v>56</v>
      </c>
      <c r="S188" s="25" t="s">
        <v>1664</v>
      </c>
      <c r="T188" s="25" t="s">
        <v>103</v>
      </c>
      <c r="U188" s="25" t="s">
        <v>58</v>
      </c>
      <c r="V188" s="25" t="s">
        <v>58</v>
      </c>
      <c r="W188" s="25" t="s">
        <v>58</v>
      </c>
      <c r="X188" s="25" t="s">
        <v>58</v>
      </c>
      <c r="Y188" s="25"/>
      <c r="Z188" s="25"/>
      <c r="AA188" s="25"/>
      <c r="AB188" s="25"/>
      <c r="AC188" s="25"/>
      <c r="AD188" s="25" t="s">
        <v>51</v>
      </c>
      <c r="AE188" s="44" t="s">
        <v>1665</v>
      </c>
      <c r="AF188" s="32" t="s">
        <v>75</v>
      </c>
      <c r="AG188" s="25" t="s">
        <v>58</v>
      </c>
      <c r="AH188" s="28"/>
      <c r="AI188" s="28"/>
      <c r="AJ188" s="28"/>
      <c r="AK188" s="25"/>
      <c r="AL188" s="28"/>
      <c r="AM188" s="28"/>
      <c r="AN188" s="25"/>
      <c r="AO188" s="25"/>
      <c r="AP188" s="37"/>
      <c r="AQ188" s="25"/>
      <c r="AR188" s="39" t="s">
        <v>1666</v>
      </c>
      <c r="AS188" s="39" t="s">
        <v>1667</v>
      </c>
      <c r="AT188" s="48"/>
      <c r="AU188" s="48"/>
      <c r="AV188" s="25"/>
    </row>
    <row r="189">
      <c r="A189" s="24" t="s">
        <v>1668</v>
      </c>
      <c r="B189" s="25" t="s">
        <v>1669</v>
      </c>
      <c r="C189" s="26" t="s">
        <v>118</v>
      </c>
      <c r="D189" s="27" t="s">
        <v>69</v>
      </c>
      <c r="E189" s="25" t="s">
        <v>51</v>
      </c>
      <c r="F189" s="29"/>
      <c r="G189" s="28"/>
      <c r="H189" s="47"/>
      <c r="I189" s="28"/>
      <c r="J189" s="46"/>
      <c r="K189" s="28"/>
      <c r="L189" s="28"/>
      <c r="M189" s="28"/>
      <c r="N189" s="25" t="s">
        <v>51</v>
      </c>
      <c r="O189" s="42">
        <v>44105.0</v>
      </c>
      <c r="P189" s="25">
        <v>4877.0</v>
      </c>
      <c r="Q189" s="43" t="s">
        <v>55</v>
      </c>
      <c r="R189" s="35" t="s">
        <v>56</v>
      </c>
      <c r="S189" s="25" t="s">
        <v>1670</v>
      </c>
      <c r="T189" s="25" t="s">
        <v>51</v>
      </c>
      <c r="U189" s="25" t="s">
        <v>51</v>
      </c>
      <c r="V189" s="25" t="s">
        <v>58</v>
      </c>
      <c r="W189" s="25" t="s">
        <v>51</v>
      </c>
      <c r="X189" s="25" t="s">
        <v>58</v>
      </c>
      <c r="Y189" s="28"/>
      <c r="Z189" s="28"/>
      <c r="AA189" s="28"/>
      <c r="AB189" s="28"/>
      <c r="AC189" s="28"/>
      <c r="AD189" s="25" t="s">
        <v>51</v>
      </c>
      <c r="AE189" s="44" t="s">
        <v>1671</v>
      </c>
      <c r="AF189" s="32" t="s">
        <v>86</v>
      </c>
      <c r="AG189" s="28"/>
      <c r="AH189" s="28"/>
      <c r="AI189" s="28"/>
      <c r="AJ189" s="28"/>
      <c r="AK189" s="28"/>
      <c r="AL189" s="28"/>
      <c r="AM189" s="28"/>
      <c r="AN189" s="28"/>
      <c r="AO189" s="28"/>
      <c r="AP189" s="28"/>
      <c r="AQ189" s="28"/>
      <c r="AR189" s="48"/>
      <c r="AS189" s="38" t="s">
        <v>1672</v>
      </c>
      <c r="AT189" s="38" t="s">
        <v>1673</v>
      </c>
      <c r="AU189" s="39"/>
      <c r="AV189" s="28"/>
    </row>
    <row r="190">
      <c r="A190" s="24" t="s">
        <v>1674</v>
      </c>
      <c r="B190" s="25" t="s">
        <v>1675</v>
      </c>
      <c r="C190" s="26" t="s">
        <v>68</v>
      </c>
      <c r="D190" s="27" t="s">
        <v>102</v>
      </c>
      <c r="E190" s="25" t="s">
        <v>159</v>
      </c>
      <c r="F190" s="29"/>
      <c r="G190" s="29">
        <v>43908.0</v>
      </c>
      <c r="H190" s="30">
        <v>1400.0</v>
      </c>
      <c r="I190" s="25" t="s">
        <v>465</v>
      </c>
      <c r="J190" s="31"/>
      <c r="K190" s="32"/>
      <c r="L190" s="32"/>
      <c r="M190" s="32" t="s">
        <v>1676</v>
      </c>
      <c r="N190" s="32" t="s">
        <v>51</v>
      </c>
      <c r="O190" s="33">
        <v>43997.0</v>
      </c>
      <c r="P190" s="32">
        <v>51799.0</v>
      </c>
      <c r="Q190" s="43" t="s">
        <v>55</v>
      </c>
      <c r="R190" s="35" t="s">
        <v>56</v>
      </c>
      <c r="S190" s="32" t="s">
        <v>1677</v>
      </c>
      <c r="T190" s="25" t="s">
        <v>51</v>
      </c>
      <c r="U190" s="25" t="s">
        <v>51</v>
      </c>
      <c r="V190" s="25" t="s">
        <v>58</v>
      </c>
      <c r="W190" s="25" t="s">
        <v>58</v>
      </c>
      <c r="X190" s="25" t="s">
        <v>58</v>
      </c>
      <c r="Y190" s="28"/>
      <c r="Z190" s="28"/>
      <c r="AA190" s="28"/>
      <c r="AB190" s="28"/>
      <c r="AC190" s="28"/>
      <c r="AD190" s="25" t="s">
        <v>51</v>
      </c>
      <c r="AE190" s="44" t="s">
        <v>1678</v>
      </c>
      <c r="AF190" s="32" t="s">
        <v>144</v>
      </c>
      <c r="AG190" s="28"/>
      <c r="AH190" s="28"/>
      <c r="AI190" s="28"/>
      <c r="AJ190" s="28"/>
      <c r="AK190" s="28"/>
      <c r="AL190" s="28"/>
      <c r="AM190" s="28"/>
      <c r="AN190" s="28"/>
      <c r="AO190" s="28"/>
      <c r="AP190" s="28"/>
      <c r="AQ190" s="32" t="s">
        <v>1679</v>
      </c>
      <c r="AR190" s="39" t="s">
        <v>1680</v>
      </c>
      <c r="AS190" s="38" t="s">
        <v>1681</v>
      </c>
      <c r="AT190" s="48"/>
      <c r="AU190" s="48"/>
      <c r="AV190" s="32"/>
    </row>
    <row r="191">
      <c r="A191" s="24" t="s">
        <v>1682</v>
      </c>
      <c r="B191" s="25" t="s">
        <v>1683</v>
      </c>
      <c r="C191" s="26" t="s">
        <v>68</v>
      </c>
      <c r="D191" s="27" t="s">
        <v>102</v>
      </c>
      <c r="E191" s="25" t="s">
        <v>51</v>
      </c>
      <c r="F191" s="29"/>
      <c r="G191" s="29">
        <v>43903.0</v>
      </c>
      <c r="H191" s="30">
        <v>1000.0</v>
      </c>
      <c r="I191" s="25" t="s">
        <v>53</v>
      </c>
      <c r="J191" s="31"/>
      <c r="K191" s="32"/>
      <c r="L191" s="32"/>
      <c r="M191" s="32" t="s">
        <v>1684</v>
      </c>
      <c r="N191" s="32" t="s">
        <v>51</v>
      </c>
      <c r="O191" s="33">
        <v>43962.0</v>
      </c>
      <c r="P191" s="25">
        <v>30344.0</v>
      </c>
      <c r="Q191" s="43" t="s">
        <v>55</v>
      </c>
      <c r="R191" s="35" t="s">
        <v>56</v>
      </c>
      <c r="S191" s="25" t="s">
        <v>1685</v>
      </c>
      <c r="T191" s="25" t="s">
        <v>51</v>
      </c>
      <c r="U191" s="25" t="s">
        <v>51</v>
      </c>
      <c r="V191" s="25" t="s">
        <v>58</v>
      </c>
      <c r="W191" s="25" t="s">
        <v>58</v>
      </c>
      <c r="X191" s="25" t="s">
        <v>58</v>
      </c>
      <c r="Y191" s="28"/>
      <c r="Z191" s="28"/>
      <c r="AA191" s="28"/>
      <c r="AB191" s="28"/>
      <c r="AC191" s="28"/>
      <c r="AD191" s="28"/>
      <c r="AE191" s="36"/>
      <c r="AF191" s="36"/>
      <c r="AG191" s="28"/>
      <c r="AH191" s="28"/>
      <c r="AI191" s="28"/>
      <c r="AJ191" s="28"/>
      <c r="AK191" s="28"/>
      <c r="AL191" s="28"/>
      <c r="AM191" s="25" t="s">
        <v>51</v>
      </c>
      <c r="AN191" s="25" t="s">
        <v>1686</v>
      </c>
      <c r="AO191" s="25"/>
      <c r="AP191" s="37"/>
      <c r="AQ191" s="25" t="s">
        <v>1687</v>
      </c>
      <c r="AR191" s="38" t="s">
        <v>1688</v>
      </c>
      <c r="AS191" s="39" t="s">
        <v>1689</v>
      </c>
      <c r="AT191" s="48"/>
      <c r="AU191" s="48"/>
      <c r="AV191" s="25"/>
    </row>
    <row r="192">
      <c r="A192" s="24" t="s">
        <v>1690</v>
      </c>
      <c r="B192" s="25" t="s">
        <v>1691</v>
      </c>
      <c r="C192" s="26" t="s">
        <v>82</v>
      </c>
      <c r="D192" s="27" t="s">
        <v>50</v>
      </c>
      <c r="E192" s="25" t="s">
        <v>51</v>
      </c>
      <c r="F192" s="29"/>
      <c r="G192" s="29">
        <v>43903.0</v>
      </c>
      <c r="H192" s="30">
        <v>0.0</v>
      </c>
      <c r="I192" s="29">
        <v>43923.0</v>
      </c>
      <c r="J192" s="46">
        <f>(I192-G192)/7</f>
        <v>2.857142857</v>
      </c>
      <c r="K192" s="32"/>
      <c r="L192" s="32"/>
      <c r="M192" s="32" t="s">
        <v>1692</v>
      </c>
      <c r="N192" s="32" t="s">
        <v>51</v>
      </c>
      <c r="O192" s="33">
        <v>44087.0</v>
      </c>
      <c r="P192" s="25">
        <v>3506.0</v>
      </c>
      <c r="Q192" s="43" t="s">
        <v>55</v>
      </c>
      <c r="R192" s="35" t="s">
        <v>56</v>
      </c>
      <c r="S192" s="25" t="s">
        <v>1693</v>
      </c>
      <c r="T192" s="25" t="s">
        <v>51</v>
      </c>
      <c r="U192" s="25" t="s">
        <v>51</v>
      </c>
      <c r="V192" s="25" t="s">
        <v>58</v>
      </c>
      <c r="W192" s="25" t="s">
        <v>58</v>
      </c>
      <c r="X192" s="25" t="s">
        <v>58</v>
      </c>
      <c r="Y192" s="28"/>
      <c r="Z192" s="28"/>
      <c r="AA192" s="28"/>
      <c r="AB192" s="28"/>
      <c r="AC192" s="28"/>
      <c r="AD192" s="25" t="s">
        <v>51</v>
      </c>
      <c r="AE192" s="44" t="s">
        <v>1694</v>
      </c>
      <c r="AF192" s="32" t="s">
        <v>75</v>
      </c>
      <c r="AG192" s="28"/>
      <c r="AH192" s="28"/>
      <c r="AI192" s="28"/>
      <c r="AJ192" s="28"/>
      <c r="AK192" s="28"/>
      <c r="AL192" s="28"/>
      <c r="AM192" s="28"/>
      <c r="AN192" s="25"/>
      <c r="AO192" s="25"/>
      <c r="AP192" s="37"/>
      <c r="AQ192" s="25"/>
      <c r="AR192" s="98" t="s">
        <v>1695</v>
      </c>
      <c r="AS192" s="98" t="s">
        <v>1696</v>
      </c>
      <c r="AT192" s="48"/>
      <c r="AU192" s="48"/>
      <c r="AV192" s="25"/>
    </row>
    <row r="193">
      <c r="A193" s="24" t="s">
        <v>1697</v>
      </c>
      <c r="B193" s="25" t="s">
        <v>1698</v>
      </c>
      <c r="C193" s="26" t="s">
        <v>93</v>
      </c>
      <c r="D193" s="27" t="s">
        <v>102</v>
      </c>
      <c r="E193" s="25" t="s">
        <v>51</v>
      </c>
      <c r="F193" s="28"/>
      <c r="G193" s="97">
        <v>43863.0</v>
      </c>
      <c r="H193" s="47"/>
      <c r="I193" s="97">
        <v>43876.0</v>
      </c>
      <c r="J193" s="41">
        <v>2.0</v>
      </c>
      <c r="K193" s="25" t="s">
        <v>51</v>
      </c>
      <c r="L193" s="117">
        <v>43886.0</v>
      </c>
      <c r="M193" s="25" t="s">
        <v>1699</v>
      </c>
      <c r="N193" s="25" t="s">
        <v>51</v>
      </c>
      <c r="O193" s="42">
        <v>43886.0</v>
      </c>
      <c r="P193" s="25">
        <v>31.0</v>
      </c>
      <c r="Q193" s="43" t="s">
        <v>55</v>
      </c>
      <c r="R193" s="35" t="s">
        <v>56</v>
      </c>
      <c r="S193" s="28"/>
      <c r="T193" s="25" t="s">
        <v>103</v>
      </c>
      <c r="U193" s="28"/>
      <c r="V193" s="28"/>
      <c r="W193" s="28"/>
      <c r="X193" s="28"/>
      <c r="Y193" s="28"/>
      <c r="Z193" s="28"/>
      <c r="AA193" s="28"/>
      <c r="AB193" s="28"/>
      <c r="AC193" s="28"/>
      <c r="AD193" s="28"/>
      <c r="AE193" s="36"/>
      <c r="AF193" s="36"/>
      <c r="AG193" s="28"/>
      <c r="AH193" s="28"/>
      <c r="AI193" s="28"/>
      <c r="AJ193" s="28"/>
      <c r="AK193" s="28"/>
      <c r="AL193" s="28"/>
      <c r="AM193" s="28"/>
      <c r="AN193" s="25"/>
      <c r="AO193" s="25" t="s">
        <v>51</v>
      </c>
      <c r="AP193" s="32" t="s">
        <v>1700</v>
      </c>
      <c r="AQ193" s="25" t="s">
        <v>1701</v>
      </c>
      <c r="AR193" s="38" t="s">
        <v>1702</v>
      </c>
      <c r="AS193" s="48"/>
      <c r="AT193" s="38" t="s">
        <v>1703</v>
      </c>
      <c r="AU193" s="39"/>
      <c r="AV193" s="28"/>
    </row>
    <row r="194">
      <c r="A194" s="24" t="s">
        <v>1704</v>
      </c>
      <c r="B194" s="25" t="s">
        <v>1705</v>
      </c>
      <c r="C194" s="26" t="s">
        <v>68</v>
      </c>
      <c r="D194" s="27" t="s">
        <v>50</v>
      </c>
      <c r="E194" s="25" t="s">
        <v>51</v>
      </c>
      <c r="F194" s="29"/>
      <c r="G194" s="29">
        <v>43914.0</v>
      </c>
      <c r="H194" s="47"/>
      <c r="I194" s="28"/>
      <c r="J194" s="46"/>
      <c r="K194" s="28"/>
      <c r="L194" s="28"/>
      <c r="M194" s="28"/>
      <c r="N194" s="25" t="s">
        <v>51</v>
      </c>
      <c r="O194" s="42">
        <v>44060.0</v>
      </c>
      <c r="P194" s="25">
        <v>8099.0</v>
      </c>
      <c r="Q194" s="43" t="s">
        <v>55</v>
      </c>
      <c r="R194" s="35" t="s">
        <v>56</v>
      </c>
      <c r="S194" s="25" t="s">
        <v>1706</v>
      </c>
      <c r="T194" s="25" t="s">
        <v>51</v>
      </c>
      <c r="U194" s="25" t="s">
        <v>51</v>
      </c>
      <c r="V194" s="25" t="s">
        <v>51</v>
      </c>
      <c r="W194" s="25" t="s">
        <v>51</v>
      </c>
      <c r="X194" s="25" t="s">
        <v>58</v>
      </c>
      <c r="Y194" s="28"/>
      <c r="Z194" s="28"/>
      <c r="AA194" s="28"/>
      <c r="AB194" s="28"/>
      <c r="AC194" s="28"/>
      <c r="AD194" s="28"/>
      <c r="AE194" s="36"/>
      <c r="AF194" s="36"/>
      <c r="AG194" s="28"/>
      <c r="AH194" s="28"/>
      <c r="AI194" s="28"/>
      <c r="AJ194" s="28"/>
      <c r="AK194" s="28"/>
      <c r="AL194" s="28"/>
      <c r="AM194" s="28"/>
      <c r="AN194" s="25"/>
      <c r="AO194" s="25"/>
      <c r="AP194" s="37"/>
      <c r="AQ194" s="25"/>
      <c r="AR194" s="38" t="s">
        <v>1707</v>
      </c>
      <c r="AS194" s="38" t="s">
        <v>368</v>
      </c>
      <c r="AT194" s="48"/>
      <c r="AU194" s="48"/>
      <c r="AV194" s="28"/>
    </row>
    <row r="195">
      <c r="A195" s="24" t="s">
        <v>1708</v>
      </c>
      <c r="B195" s="25" t="s">
        <v>1709</v>
      </c>
      <c r="C195" s="26" t="s">
        <v>107</v>
      </c>
      <c r="D195" s="27" t="s">
        <v>50</v>
      </c>
      <c r="E195" s="25" t="s">
        <v>51</v>
      </c>
      <c r="F195" s="29"/>
      <c r="G195" s="29">
        <v>43907.0</v>
      </c>
      <c r="H195" s="30">
        <v>1.0</v>
      </c>
      <c r="I195" s="25" t="s">
        <v>94</v>
      </c>
      <c r="J195" s="41">
        <v>4.0</v>
      </c>
      <c r="K195" s="25" t="s">
        <v>51</v>
      </c>
      <c r="L195" s="29">
        <v>44011.0</v>
      </c>
      <c r="M195" s="32" t="s">
        <v>1710</v>
      </c>
      <c r="N195" s="25" t="s">
        <v>51</v>
      </c>
      <c r="O195" s="42">
        <v>43983.0</v>
      </c>
      <c r="P195" s="25">
        <v>509.0</v>
      </c>
      <c r="Q195" s="43" t="s">
        <v>55</v>
      </c>
      <c r="R195" s="35" t="s">
        <v>56</v>
      </c>
      <c r="S195" s="32" t="s">
        <v>1711</v>
      </c>
      <c r="T195" s="25" t="s">
        <v>51</v>
      </c>
      <c r="U195" s="25" t="s">
        <v>58</v>
      </c>
      <c r="V195" s="25" t="s">
        <v>51</v>
      </c>
      <c r="W195" s="25" t="s">
        <v>51</v>
      </c>
      <c r="X195" s="25" t="s">
        <v>58</v>
      </c>
      <c r="Y195" s="28"/>
      <c r="Z195" s="28"/>
      <c r="AA195" s="25" t="s">
        <v>58</v>
      </c>
      <c r="AB195" s="28"/>
      <c r="AC195" s="28"/>
      <c r="AD195" s="25" t="s">
        <v>51</v>
      </c>
      <c r="AE195" s="44" t="s">
        <v>1712</v>
      </c>
      <c r="AF195" s="32" t="s">
        <v>61</v>
      </c>
      <c r="AG195" s="28"/>
      <c r="AH195" s="28"/>
      <c r="AI195" s="28"/>
      <c r="AJ195" s="28"/>
      <c r="AK195" s="28"/>
      <c r="AL195" s="28"/>
      <c r="AM195" s="28"/>
      <c r="AN195" s="25"/>
      <c r="AO195" s="25"/>
      <c r="AP195" s="37"/>
      <c r="AQ195" s="25"/>
      <c r="AR195" s="39" t="s">
        <v>1713</v>
      </c>
      <c r="AS195" s="92" t="s">
        <v>1714</v>
      </c>
      <c r="AT195" s="38" t="s">
        <v>1715</v>
      </c>
      <c r="AU195" s="39"/>
      <c r="AV195" s="25"/>
    </row>
    <row r="196">
      <c r="A196" s="24" t="s">
        <v>1716</v>
      </c>
      <c r="B196" s="25" t="s">
        <v>1717</v>
      </c>
      <c r="C196" s="26" t="s">
        <v>93</v>
      </c>
      <c r="D196" s="27" t="s">
        <v>69</v>
      </c>
      <c r="E196" s="25" t="s">
        <v>51</v>
      </c>
      <c r="F196" s="29"/>
      <c r="G196" s="29">
        <v>43906.0</v>
      </c>
      <c r="H196" s="30">
        <v>147.0</v>
      </c>
      <c r="I196" s="25" t="s">
        <v>53</v>
      </c>
      <c r="J196" s="31"/>
      <c r="K196" s="32"/>
      <c r="L196" s="32"/>
      <c r="M196" s="32" t="s">
        <v>1718</v>
      </c>
      <c r="N196" s="32" t="s">
        <v>51</v>
      </c>
      <c r="O196" s="33">
        <v>44013.0</v>
      </c>
      <c r="P196" s="25">
        <v>3173.0</v>
      </c>
      <c r="Q196" s="43" t="s">
        <v>55</v>
      </c>
      <c r="R196" s="35" t="s">
        <v>56</v>
      </c>
      <c r="S196" s="25" t="s">
        <v>1719</v>
      </c>
      <c r="T196" s="25" t="s">
        <v>51</v>
      </c>
      <c r="U196" s="25" t="s">
        <v>51</v>
      </c>
      <c r="V196" s="25" t="s">
        <v>58</v>
      </c>
      <c r="W196" s="25" t="s">
        <v>51</v>
      </c>
      <c r="X196" s="25" t="s">
        <v>58</v>
      </c>
      <c r="Y196" s="25" t="s">
        <v>51</v>
      </c>
      <c r="Z196" s="32" t="s">
        <v>1720</v>
      </c>
      <c r="AA196" s="25" t="s">
        <v>58</v>
      </c>
      <c r="AB196" s="28"/>
      <c r="AC196" s="28"/>
      <c r="AD196" s="25" t="s">
        <v>51</v>
      </c>
      <c r="AE196" s="44" t="s">
        <v>1721</v>
      </c>
      <c r="AF196" s="32" t="s">
        <v>86</v>
      </c>
      <c r="AG196" s="28"/>
      <c r="AH196" s="28"/>
      <c r="AI196" s="28"/>
      <c r="AJ196" s="28"/>
      <c r="AK196" s="28"/>
      <c r="AL196" s="28"/>
      <c r="AM196" s="28"/>
      <c r="AN196" s="25"/>
      <c r="AO196" s="25"/>
      <c r="AP196" s="37"/>
      <c r="AQ196" s="32" t="s">
        <v>1722</v>
      </c>
      <c r="AR196" s="39" t="s">
        <v>1723</v>
      </c>
      <c r="AS196" s="39" t="s">
        <v>1724</v>
      </c>
      <c r="AT196" s="39" t="s">
        <v>1725</v>
      </c>
      <c r="AU196" s="39"/>
      <c r="AV196" s="25"/>
    </row>
    <row r="197">
      <c r="A197" s="24" t="s">
        <v>1726</v>
      </c>
      <c r="B197" s="25" t="s">
        <v>1727</v>
      </c>
      <c r="C197" s="26" t="s">
        <v>93</v>
      </c>
      <c r="D197" s="27" t="s">
        <v>108</v>
      </c>
      <c r="E197" s="25" t="s">
        <v>51</v>
      </c>
      <c r="F197" s="29"/>
      <c r="G197" s="29">
        <v>43911.0</v>
      </c>
      <c r="H197" s="30">
        <v>1.0</v>
      </c>
      <c r="I197" s="25" t="s">
        <v>1728</v>
      </c>
      <c r="J197" s="41">
        <v>1.0</v>
      </c>
      <c r="K197" s="59"/>
      <c r="L197" s="59"/>
      <c r="M197" s="59" t="s">
        <v>1729</v>
      </c>
      <c r="N197" s="59" t="s">
        <v>51</v>
      </c>
      <c r="O197" s="61">
        <v>43997.0</v>
      </c>
      <c r="P197" s="25">
        <v>24.0</v>
      </c>
      <c r="Q197" s="43" t="s">
        <v>55</v>
      </c>
      <c r="R197" s="35" t="s">
        <v>56</v>
      </c>
      <c r="S197" s="25" t="s">
        <v>1730</v>
      </c>
      <c r="T197" s="25" t="s">
        <v>51</v>
      </c>
      <c r="U197" s="25" t="s">
        <v>51</v>
      </c>
      <c r="V197" s="25" t="s">
        <v>58</v>
      </c>
      <c r="W197" s="25" t="s">
        <v>51</v>
      </c>
      <c r="X197" s="25" t="s">
        <v>58</v>
      </c>
      <c r="Y197" s="25" t="s">
        <v>58</v>
      </c>
      <c r="Z197" s="28"/>
      <c r="AA197" s="25" t="s">
        <v>58</v>
      </c>
      <c r="AB197" s="28"/>
      <c r="AC197" s="28"/>
      <c r="AD197" s="25" t="s">
        <v>51</v>
      </c>
      <c r="AE197" s="44" t="s">
        <v>1731</v>
      </c>
      <c r="AF197" s="32" t="s">
        <v>61</v>
      </c>
      <c r="AG197" s="28"/>
      <c r="AH197" s="28"/>
      <c r="AI197" s="28"/>
      <c r="AJ197" s="28"/>
      <c r="AK197" s="28"/>
      <c r="AL197" s="28"/>
      <c r="AM197" s="28"/>
      <c r="AN197" s="28"/>
      <c r="AO197" s="28"/>
      <c r="AP197" s="28"/>
      <c r="AQ197" s="28"/>
      <c r="AR197" s="38" t="s">
        <v>1732</v>
      </c>
      <c r="AS197" s="38" t="s">
        <v>1733</v>
      </c>
      <c r="AT197" s="38" t="s">
        <v>1734</v>
      </c>
      <c r="AU197" s="39"/>
      <c r="AV197" s="25"/>
    </row>
    <row r="198">
      <c r="A198" s="24" t="s">
        <v>1735</v>
      </c>
      <c r="B198" s="25" t="s">
        <v>1736</v>
      </c>
      <c r="C198" s="26" t="s">
        <v>107</v>
      </c>
      <c r="D198" s="27" t="s">
        <v>50</v>
      </c>
      <c r="E198" s="25" t="s">
        <v>51</v>
      </c>
      <c r="F198" s="29"/>
      <c r="G198" s="29">
        <v>43910.0</v>
      </c>
      <c r="H198" s="30">
        <v>9.0</v>
      </c>
      <c r="I198" s="25" t="s">
        <v>53</v>
      </c>
      <c r="J198" s="46"/>
      <c r="K198" s="59"/>
      <c r="L198" s="59"/>
      <c r="M198" s="59" t="s">
        <v>1737</v>
      </c>
      <c r="N198" s="59" t="s">
        <v>51</v>
      </c>
      <c r="O198" s="61">
        <v>43990.0</v>
      </c>
      <c r="P198" s="25">
        <v>495.0</v>
      </c>
      <c r="Q198" s="43" t="s">
        <v>55</v>
      </c>
      <c r="R198" s="35" t="s">
        <v>56</v>
      </c>
      <c r="S198" s="104" t="s">
        <v>1738</v>
      </c>
      <c r="T198" s="25" t="s">
        <v>103</v>
      </c>
      <c r="U198" s="25" t="s">
        <v>58</v>
      </c>
      <c r="V198" s="25" t="s">
        <v>58</v>
      </c>
      <c r="W198" s="25" t="s">
        <v>58</v>
      </c>
      <c r="X198" s="25" t="s">
        <v>58</v>
      </c>
      <c r="Y198" s="28"/>
      <c r="Z198" s="28"/>
      <c r="AA198" s="28"/>
      <c r="AB198" s="28"/>
      <c r="AC198" s="28"/>
      <c r="AD198" s="25" t="s">
        <v>51</v>
      </c>
      <c r="AE198" s="44" t="s">
        <v>1739</v>
      </c>
      <c r="AF198" s="32" t="s">
        <v>86</v>
      </c>
      <c r="AG198" s="28"/>
      <c r="AH198" s="28"/>
      <c r="AI198" s="28"/>
      <c r="AJ198" s="28"/>
      <c r="AK198" s="28"/>
      <c r="AL198" s="28"/>
      <c r="AM198" s="28"/>
      <c r="AN198" s="28"/>
      <c r="AO198" s="28"/>
      <c r="AP198" s="28"/>
      <c r="AQ198" s="28"/>
      <c r="AR198" s="38" t="s">
        <v>1740</v>
      </c>
      <c r="AS198" s="98" t="s">
        <v>1741</v>
      </c>
      <c r="AT198" s="48"/>
      <c r="AU198" s="48"/>
      <c r="AV198" s="25"/>
    </row>
    <row r="199">
      <c r="A199" s="24" t="s">
        <v>1742</v>
      </c>
      <c r="B199" s="25" t="s">
        <v>1743</v>
      </c>
      <c r="C199" s="26" t="s">
        <v>93</v>
      </c>
      <c r="D199" s="27" t="s">
        <v>69</v>
      </c>
      <c r="E199" s="25" t="s">
        <v>51</v>
      </c>
      <c r="F199" s="29"/>
      <c r="G199" s="29">
        <v>43917.0</v>
      </c>
      <c r="H199" s="30">
        <v>0.0</v>
      </c>
      <c r="I199" s="28"/>
      <c r="J199" s="31"/>
      <c r="K199" s="32"/>
      <c r="L199" s="32"/>
      <c r="M199" s="32" t="s">
        <v>1744</v>
      </c>
      <c r="N199" s="32" t="s">
        <v>51</v>
      </c>
      <c r="O199" s="33">
        <v>43935.0</v>
      </c>
      <c r="P199" s="25">
        <v>0.0</v>
      </c>
      <c r="Q199" s="43" t="s">
        <v>55</v>
      </c>
      <c r="R199" s="35" t="s">
        <v>56</v>
      </c>
      <c r="S199" s="28"/>
      <c r="T199" s="25" t="s">
        <v>51</v>
      </c>
      <c r="U199" s="25" t="s">
        <v>51</v>
      </c>
      <c r="V199" s="25" t="s">
        <v>51</v>
      </c>
      <c r="W199" s="25" t="s">
        <v>51</v>
      </c>
      <c r="X199" s="25" t="s">
        <v>51</v>
      </c>
      <c r="Y199" s="25" t="s">
        <v>58</v>
      </c>
      <c r="Z199" s="28"/>
      <c r="AA199" s="25" t="s">
        <v>58</v>
      </c>
      <c r="AB199" s="28"/>
      <c r="AC199" s="28"/>
      <c r="AD199" s="28"/>
      <c r="AE199" s="36"/>
      <c r="AF199" s="36"/>
      <c r="AG199" s="28"/>
      <c r="AH199" s="28"/>
      <c r="AI199" s="28"/>
      <c r="AJ199" s="28"/>
      <c r="AK199" s="28"/>
      <c r="AL199" s="28"/>
      <c r="AM199" s="28"/>
      <c r="AN199" s="25"/>
      <c r="AO199" s="25"/>
      <c r="AP199" s="37"/>
      <c r="AQ199" s="25"/>
      <c r="AR199" s="38" t="s">
        <v>1745</v>
      </c>
      <c r="AS199" s="48"/>
      <c r="AT199" s="38" t="s">
        <v>1746</v>
      </c>
      <c r="AU199" s="39"/>
      <c r="AV199" s="28"/>
    </row>
    <row r="200">
      <c r="A200" s="24" t="s">
        <v>1747</v>
      </c>
      <c r="B200" s="25" t="s">
        <v>1748</v>
      </c>
      <c r="C200" s="26" t="s">
        <v>118</v>
      </c>
      <c r="D200" s="27" t="s">
        <v>102</v>
      </c>
      <c r="E200" s="25" t="s">
        <v>51</v>
      </c>
      <c r="F200" s="29"/>
      <c r="G200" s="29">
        <v>43906.0</v>
      </c>
      <c r="H200" s="30">
        <v>5.0</v>
      </c>
      <c r="I200" s="29">
        <v>43941.0</v>
      </c>
      <c r="J200" s="46">
        <f>(I200-G200)/7</f>
        <v>5</v>
      </c>
      <c r="K200" s="28"/>
      <c r="L200" s="28"/>
      <c r="M200" s="28"/>
      <c r="N200" s="25" t="s">
        <v>51</v>
      </c>
      <c r="O200" s="42">
        <v>44236.0</v>
      </c>
      <c r="P200" s="25">
        <v>7616.0</v>
      </c>
      <c r="Q200" s="43" t="s">
        <v>55</v>
      </c>
      <c r="R200" s="35" t="s">
        <v>56</v>
      </c>
      <c r="S200" s="25" t="s">
        <v>1749</v>
      </c>
      <c r="T200" s="25" t="s">
        <v>51</v>
      </c>
      <c r="U200" s="25" t="s">
        <v>51</v>
      </c>
      <c r="V200" s="25" t="s">
        <v>58</v>
      </c>
      <c r="W200" s="25" t="s">
        <v>58</v>
      </c>
      <c r="X200" s="25" t="s">
        <v>58</v>
      </c>
      <c r="Y200" s="25" t="s">
        <v>58</v>
      </c>
      <c r="Z200" s="25" t="s">
        <v>1338</v>
      </c>
      <c r="AA200" s="25" t="s">
        <v>58</v>
      </c>
      <c r="AB200" s="28"/>
      <c r="AC200" s="28"/>
      <c r="AD200" s="25" t="s">
        <v>51</v>
      </c>
      <c r="AE200" s="32" t="s">
        <v>122</v>
      </c>
      <c r="AF200" s="32" t="s">
        <v>123</v>
      </c>
      <c r="AG200" s="25" t="s">
        <v>58</v>
      </c>
      <c r="AH200" s="28"/>
      <c r="AI200" s="28"/>
      <c r="AJ200" s="28"/>
      <c r="AK200" s="25" t="s">
        <v>560</v>
      </c>
      <c r="AL200" s="25" t="s">
        <v>1750</v>
      </c>
      <c r="AM200" s="28"/>
      <c r="AN200" s="25"/>
      <c r="AO200" s="25" t="s">
        <v>51</v>
      </c>
      <c r="AP200" s="32" t="s">
        <v>1751</v>
      </c>
      <c r="AQ200" s="32" t="s">
        <v>1752</v>
      </c>
      <c r="AR200" s="39" t="s">
        <v>1753</v>
      </c>
      <c r="AS200" s="54" t="s">
        <v>1754</v>
      </c>
      <c r="AT200" s="51" t="s">
        <v>1755</v>
      </c>
      <c r="AU200" s="54"/>
      <c r="AV200" s="25"/>
    </row>
    <row r="201">
      <c r="A201" s="24" t="s">
        <v>1756</v>
      </c>
      <c r="B201" s="25" t="s">
        <v>1757</v>
      </c>
      <c r="C201" s="26" t="s">
        <v>82</v>
      </c>
      <c r="D201" s="27" t="s">
        <v>108</v>
      </c>
      <c r="E201" s="25" t="s">
        <v>51</v>
      </c>
      <c r="F201" s="29"/>
      <c r="G201" s="29">
        <v>43904.0</v>
      </c>
      <c r="H201" s="30">
        <v>16.0</v>
      </c>
      <c r="I201" s="25" t="s">
        <v>53</v>
      </c>
      <c r="J201" s="41"/>
      <c r="K201" s="25"/>
      <c r="L201" s="25"/>
      <c r="M201" s="25" t="s">
        <v>1758</v>
      </c>
      <c r="N201" s="25" t="s">
        <v>51</v>
      </c>
      <c r="O201" s="42">
        <v>44089.0</v>
      </c>
      <c r="P201" s="32">
        <v>7382.0</v>
      </c>
      <c r="Q201" s="43" t="s">
        <v>55</v>
      </c>
      <c r="R201" s="35" t="s">
        <v>56</v>
      </c>
      <c r="S201" s="32" t="s">
        <v>1759</v>
      </c>
      <c r="T201" s="25" t="s">
        <v>51</v>
      </c>
      <c r="U201" s="25" t="s">
        <v>51</v>
      </c>
      <c r="V201" s="25" t="s">
        <v>58</v>
      </c>
      <c r="W201" s="25" t="s">
        <v>58</v>
      </c>
      <c r="X201" s="25" t="s">
        <v>58</v>
      </c>
      <c r="Y201" s="28"/>
      <c r="Z201" s="28"/>
      <c r="AA201" s="28"/>
      <c r="AB201" s="28"/>
      <c r="AC201" s="28"/>
      <c r="AD201" s="28"/>
      <c r="AE201" s="36"/>
      <c r="AF201" s="36"/>
      <c r="AG201" s="28"/>
      <c r="AH201" s="28"/>
      <c r="AI201" s="28"/>
      <c r="AJ201" s="28"/>
      <c r="AK201" s="28"/>
      <c r="AL201" s="28"/>
      <c r="AM201" s="28"/>
      <c r="AN201" s="25"/>
      <c r="AO201" s="25"/>
      <c r="AP201" s="37"/>
      <c r="AQ201" s="32" t="s">
        <v>1760</v>
      </c>
      <c r="AR201" s="98" t="s">
        <v>1761</v>
      </c>
      <c r="AS201" s="48"/>
      <c r="AT201" s="38" t="s">
        <v>1762</v>
      </c>
      <c r="AU201" s="39"/>
      <c r="AV201" s="32"/>
    </row>
    <row r="202">
      <c r="A202" s="24" t="s">
        <v>1763</v>
      </c>
      <c r="B202" s="25" t="s">
        <v>1764</v>
      </c>
      <c r="C202" s="26" t="s">
        <v>68</v>
      </c>
      <c r="D202" s="27" t="s">
        <v>69</v>
      </c>
      <c r="E202" s="25" t="s">
        <v>51</v>
      </c>
      <c r="F202" s="29"/>
      <c r="G202" s="29">
        <v>43906.0</v>
      </c>
      <c r="H202" s="30">
        <v>6.0</v>
      </c>
      <c r="I202" s="25" t="s">
        <v>589</v>
      </c>
      <c r="J202" s="41">
        <v>3.0</v>
      </c>
      <c r="K202" s="25"/>
      <c r="L202" s="25"/>
      <c r="M202" s="25" t="s">
        <v>1765</v>
      </c>
      <c r="N202" s="25" t="s">
        <v>51</v>
      </c>
      <c r="O202" s="42">
        <v>44095.0</v>
      </c>
      <c r="P202" s="32">
        <v>301348.0</v>
      </c>
      <c r="Q202" s="43" t="s">
        <v>55</v>
      </c>
      <c r="R202" s="35" t="s">
        <v>56</v>
      </c>
      <c r="S202" s="32" t="s">
        <v>1766</v>
      </c>
      <c r="T202" s="25" t="s">
        <v>51</v>
      </c>
      <c r="U202" s="25" t="s">
        <v>51</v>
      </c>
      <c r="V202" s="25" t="s">
        <v>58</v>
      </c>
      <c r="W202" s="25" t="s">
        <v>51</v>
      </c>
      <c r="X202" s="25" t="s">
        <v>58</v>
      </c>
      <c r="Y202" s="25" t="s">
        <v>58</v>
      </c>
      <c r="Z202" s="25" t="s">
        <v>1767</v>
      </c>
      <c r="AA202" s="25" t="s">
        <v>58</v>
      </c>
      <c r="AB202" s="28"/>
      <c r="AC202" s="28"/>
      <c r="AD202" s="25" t="s">
        <v>58</v>
      </c>
      <c r="AE202" s="44" t="s">
        <v>1768</v>
      </c>
      <c r="AF202" s="32" t="s">
        <v>61</v>
      </c>
      <c r="AG202" s="28"/>
      <c r="AH202" s="28"/>
      <c r="AI202" s="28"/>
      <c r="AJ202" s="28"/>
      <c r="AK202" s="28"/>
      <c r="AL202" s="28"/>
      <c r="AM202" s="28"/>
      <c r="AN202" s="25"/>
      <c r="AO202" s="25"/>
      <c r="AP202" s="37"/>
      <c r="AQ202" s="32" t="s">
        <v>1769</v>
      </c>
      <c r="AR202" s="39" t="s">
        <v>1770</v>
      </c>
      <c r="AS202" s="50" t="s">
        <v>1771</v>
      </c>
      <c r="AT202" s="38" t="s">
        <v>1772</v>
      </c>
      <c r="AU202" s="39"/>
      <c r="AV202" s="32"/>
    </row>
    <row r="203">
      <c r="A203" s="24" t="s">
        <v>1773</v>
      </c>
      <c r="B203" s="25" t="s">
        <v>1774</v>
      </c>
      <c r="C203" s="26" t="s">
        <v>68</v>
      </c>
      <c r="D203" s="27" t="s">
        <v>69</v>
      </c>
      <c r="E203" s="25" t="s">
        <v>58</v>
      </c>
      <c r="F203" s="29">
        <v>43915.0</v>
      </c>
      <c r="G203" s="28"/>
      <c r="H203" s="47"/>
      <c r="I203" s="28"/>
      <c r="J203" s="46"/>
      <c r="K203" s="28"/>
      <c r="L203" s="28"/>
      <c r="M203" s="32" t="s">
        <v>1775</v>
      </c>
      <c r="N203" s="32" t="s">
        <v>233</v>
      </c>
      <c r="O203" s="33"/>
      <c r="P203" s="28"/>
      <c r="Q203" s="43" t="s">
        <v>55</v>
      </c>
      <c r="R203" s="35" t="s">
        <v>56</v>
      </c>
      <c r="S203" s="28"/>
      <c r="T203" s="25" t="s">
        <v>103</v>
      </c>
      <c r="U203" s="28"/>
      <c r="V203" s="28"/>
      <c r="W203" s="28"/>
      <c r="X203" s="28"/>
      <c r="Y203" s="28"/>
      <c r="Z203" s="28"/>
      <c r="AA203" s="28"/>
      <c r="AB203" s="28"/>
      <c r="AC203" s="28"/>
      <c r="AD203" s="28"/>
      <c r="AE203" s="44" t="s">
        <v>1776</v>
      </c>
      <c r="AF203" s="36"/>
      <c r="AG203" s="28"/>
      <c r="AH203" s="28"/>
      <c r="AI203" s="28"/>
      <c r="AJ203" s="28"/>
      <c r="AK203" s="28"/>
      <c r="AL203" s="28"/>
      <c r="AM203" s="28"/>
      <c r="AN203" s="28"/>
      <c r="AO203" s="28"/>
      <c r="AP203" s="28"/>
      <c r="AQ203" s="28"/>
      <c r="AR203" s="48"/>
      <c r="AS203" s="48"/>
      <c r="AT203" s="48"/>
      <c r="AU203" s="48"/>
      <c r="AV203" s="28"/>
    </row>
    <row r="204">
      <c r="A204" s="24" t="s">
        <v>1777</v>
      </c>
      <c r="B204" s="25" t="s">
        <v>1778</v>
      </c>
      <c r="C204" s="26" t="s">
        <v>118</v>
      </c>
      <c r="D204" s="27" t="s">
        <v>102</v>
      </c>
      <c r="E204" s="25" t="s">
        <v>51</v>
      </c>
      <c r="F204" s="28"/>
      <c r="G204" s="29">
        <v>43909.0</v>
      </c>
      <c r="H204" s="30">
        <v>0.0</v>
      </c>
      <c r="I204" s="29">
        <v>43941.0</v>
      </c>
      <c r="J204" s="46">
        <f>(I204-G204)/7</f>
        <v>4.571428571</v>
      </c>
      <c r="K204" s="32"/>
      <c r="L204" s="32"/>
      <c r="M204" s="32" t="s">
        <v>1779</v>
      </c>
      <c r="N204" s="32" t="s">
        <v>51</v>
      </c>
      <c r="O204" s="33">
        <v>44109.0</v>
      </c>
      <c r="P204" s="25">
        <v>695.0</v>
      </c>
      <c r="Q204" s="43" t="s">
        <v>55</v>
      </c>
      <c r="R204" s="35" t="s">
        <v>56</v>
      </c>
      <c r="S204" s="25" t="s">
        <v>1780</v>
      </c>
      <c r="T204" s="25" t="s">
        <v>51</v>
      </c>
      <c r="U204" s="25" t="s">
        <v>51</v>
      </c>
      <c r="V204" s="25" t="s">
        <v>58</v>
      </c>
      <c r="W204" s="25" t="s">
        <v>58</v>
      </c>
      <c r="X204" s="25" t="s">
        <v>58</v>
      </c>
      <c r="Y204" s="25" t="s">
        <v>58</v>
      </c>
      <c r="Z204" s="25" t="s">
        <v>1338</v>
      </c>
      <c r="AA204" s="25" t="s">
        <v>58</v>
      </c>
      <c r="AB204" s="28"/>
      <c r="AC204" s="28"/>
      <c r="AD204" s="25" t="s">
        <v>51</v>
      </c>
      <c r="AE204" s="32" t="s">
        <v>122</v>
      </c>
      <c r="AF204" s="32" t="s">
        <v>123</v>
      </c>
      <c r="AG204" s="25" t="s">
        <v>58</v>
      </c>
      <c r="AH204" s="28"/>
      <c r="AI204" s="28"/>
      <c r="AJ204" s="28"/>
      <c r="AK204" s="28"/>
      <c r="AL204" s="28"/>
      <c r="AM204" s="28"/>
      <c r="AN204" s="25"/>
      <c r="AO204" s="25"/>
      <c r="AP204" s="37"/>
      <c r="AQ204" s="25"/>
      <c r="AR204" s="38" t="s">
        <v>1781</v>
      </c>
      <c r="AS204" s="50" t="s">
        <v>228</v>
      </c>
      <c r="AT204" s="38" t="s">
        <v>1782</v>
      </c>
      <c r="AU204" s="39"/>
      <c r="AV204" s="25"/>
    </row>
    <row r="205">
      <c r="A205" s="24" t="s">
        <v>1783</v>
      </c>
      <c r="B205" s="25" t="s">
        <v>1784</v>
      </c>
      <c r="C205" s="26" t="s">
        <v>93</v>
      </c>
      <c r="D205" s="27" t="s">
        <v>69</v>
      </c>
      <c r="E205" s="25" t="s">
        <v>51</v>
      </c>
      <c r="F205" s="28"/>
      <c r="G205" s="29">
        <v>43913.0</v>
      </c>
      <c r="H205" s="30">
        <v>0.0</v>
      </c>
      <c r="I205" s="28"/>
      <c r="J205" s="46"/>
      <c r="K205" s="28"/>
      <c r="L205" s="28"/>
      <c r="M205" s="28"/>
      <c r="N205" s="25" t="s">
        <v>51</v>
      </c>
      <c r="O205" s="42">
        <v>43948.0</v>
      </c>
      <c r="P205" s="25">
        <v>0.0</v>
      </c>
      <c r="Q205" s="43" t="s">
        <v>55</v>
      </c>
      <c r="R205" s="35" t="s">
        <v>56</v>
      </c>
      <c r="S205" s="28"/>
      <c r="T205" s="25" t="s">
        <v>103</v>
      </c>
      <c r="U205" s="28"/>
      <c r="V205" s="28"/>
      <c r="W205" s="28"/>
      <c r="X205" s="28"/>
      <c r="Y205" s="28"/>
      <c r="Z205" s="28"/>
      <c r="AA205" s="28"/>
      <c r="AB205" s="28"/>
      <c r="AC205" s="28"/>
      <c r="AD205" s="28"/>
      <c r="AE205" s="36"/>
      <c r="AF205" s="36"/>
      <c r="AG205" s="28"/>
      <c r="AH205" s="28"/>
      <c r="AI205" s="28"/>
      <c r="AJ205" s="28"/>
      <c r="AK205" s="28"/>
      <c r="AL205" s="28"/>
      <c r="AM205" s="28"/>
      <c r="AN205" s="28"/>
      <c r="AO205" s="28"/>
      <c r="AP205" s="28"/>
      <c r="AQ205" s="28"/>
      <c r="AR205" s="48"/>
      <c r="AS205" s="48"/>
      <c r="AT205" s="48"/>
      <c r="AU205" s="48"/>
      <c r="AV205" s="28"/>
    </row>
    <row r="206">
      <c r="A206" s="24" t="s">
        <v>1785</v>
      </c>
      <c r="B206" s="25" t="s">
        <v>1786</v>
      </c>
      <c r="C206" s="26" t="s">
        <v>107</v>
      </c>
      <c r="D206" s="27" t="s">
        <v>50</v>
      </c>
      <c r="E206" s="25" t="s">
        <v>51</v>
      </c>
      <c r="F206" s="29"/>
      <c r="G206" s="29">
        <v>43908.0</v>
      </c>
      <c r="H206" s="30">
        <v>0.0</v>
      </c>
      <c r="I206" s="25" t="s">
        <v>94</v>
      </c>
      <c r="J206" s="31">
        <v>4.0</v>
      </c>
      <c r="K206" s="32" t="s">
        <v>51</v>
      </c>
      <c r="L206" s="32" t="s">
        <v>53</v>
      </c>
      <c r="M206" s="32" t="s">
        <v>1787</v>
      </c>
      <c r="N206" s="32" t="s">
        <v>51</v>
      </c>
      <c r="O206" s="33">
        <v>44119.0</v>
      </c>
      <c r="P206" s="32">
        <v>10117.0</v>
      </c>
      <c r="Q206" s="43" t="s">
        <v>55</v>
      </c>
      <c r="R206" s="35" t="s">
        <v>56</v>
      </c>
      <c r="S206" s="32" t="s">
        <v>1788</v>
      </c>
      <c r="T206" s="25" t="s">
        <v>51</v>
      </c>
      <c r="U206" s="25" t="s">
        <v>51</v>
      </c>
      <c r="V206" s="25" t="s">
        <v>51</v>
      </c>
      <c r="W206" s="25" t="s">
        <v>51</v>
      </c>
      <c r="X206" s="25" t="s">
        <v>51</v>
      </c>
      <c r="Y206" s="25" t="s">
        <v>58</v>
      </c>
      <c r="Z206" s="25"/>
      <c r="AA206" s="25" t="s">
        <v>58</v>
      </c>
      <c r="AB206" s="25"/>
      <c r="AC206" s="25" t="s">
        <v>60</v>
      </c>
      <c r="AD206" s="25" t="s">
        <v>51</v>
      </c>
      <c r="AE206" s="44" t="s">
        <v>1789</v>
      </c>
      <c r="AF206" s="32" t="s">
        <v>86</v>
      </c>
      <c r="AG206" s="25"/>
      <c r="AH206" s="28"/>
      <c r="AI206" s="28"/>
      <c r="AJ206" s="28"/>
      <c r="AK206" s="28"/>
      <c r="AL206" s="28"/>
      <c r="AM206" s="28"/>
      <c r="AN206" s="25"/>
      <c r="AO206" s="25"/>
      <c r="AP206" s="37"/>
      <c r="AQ206" s="25"/>
      <c r="AR206" s="39" t="s">
        <v>1790</v>
      </c>
      <c r="AS206" s="38" t="s">
        <v>1791</v>
      </c>
      <c r="AT206" s="38" t="s">
        <v>1792</v>
      </c>
      <c r="AU206" s="50" t="s">
        <v>1793</v>
      </c>
      <c r="AV206" s="32"/>
    </row>
    <row r="207">
      <c r="A207" s="24" t="s">
        <v>1794</v>
      </c>
      <c r="B207" s="25" t="s">
        <v>1795</v>
      </c>
      <c r="C207" s="26" t="s">
        <v>68</v>
      </c>
      <c r="D207" s="27" t="s">
        <v>108</v>
      </c>
      <c r="E207" s="25" t="s">
        <v>51</v>
      </c>
      <c r="F207" s="29"/>
      <c r="G207" s="29">
        <v>43902.0</v>
      </c>
      <c r="H207" s="30">
        <v>1.0</v>
      </c>
      <c r="I207" s="25" t="s">
        <v>53</v>
      </c>
      <c r="J207" s="46"/>
      <c r="K207" s="28"/>
      <c r="L207" s="28"/>
      <c r="M207" s="32" t="s">
        <v>1796</v>
      </c>
      <c r="N207" s="32" t="s">
        <v>51</v>
      </c>
      <c r="O207" s="33">
        <v>43976.0</v>
      </c>
      <c r="P207" s="25">
        <v>21245.0</v>
      </c>
      <c r="Q207" s="43" t="s">
        <v>55</v>
      </c>
      <c r="R207" s="35" t="s">
        <v>56</v>
      </c>
      <c r="S207" s="25" t="s">
        <v>1797</v>
      </c>
      <c r="T207" s="25" t="s">
        <v>51</v>
      </c>
      <c r="U207" s="25" t="s">
        <v>51</v>
      </c>
      <c r="V207" s="25" t="s">
        <v>58</v>
      </c>
      <c r="W207" s="25" t="s">
        <v>51</v>
      </c>
      <c r="X207" s="25" t="s">
        <v>58</v>
      </c>
      <c r="Y207" s="25" t="s">
        <v>58</v>
      </c>
      <c r="Z207" s="32" t="s">
        <v>1798</v>
      </c>
      <c r="AA207" s="25" t="s">
        <v>58</v>
      </c>
      <c r="AB207" s="28"/>
      <c r="AC207" s="28"/>
      <c r="AD207" s="28"/>
      <c r="AE207" s="36"/>
      <c r="AF207" s="36"/>
      <c r="AG207" s="28"/>
      <c r="AH207" s="28"/>
      <c r="AI207" s="28"/>
      <c r="AJ207" s="28"/>
      <c r="AK207" s="25" t="s">
        <v>51</v>
      </c>
      <c r="AL207" s="32" t="s">
        <v>1799</v>
      </c>
      <c r="AM207" s="28"/>
      <c r="AN207" s="25"/>
      <c r="AO207" s="25"/>
      <c r="AP207" s="37"/>
      <c r="AQ207" s="25" t="s">
        <v>1800</v>
      </c>
      <c r="AR207" s="38" t="s">
        <v>1801</v>
      </c>
      <c r="AS207" s="39" t="s">
        <v>1802</v>
      </c>
      <c r="AT207" s="38" t="s">
        <v>1803</v>
      </c>
      <c r="AU207" s="39"/>
      <c r="AV207" s="25"/>
    </row>
    <row r="208">
      <c r="A208" s="24" t="s">
        <v>1804</v>
      </c>
      <c r="B208" s="25" t="s">
        <v>1805</v>
      </c>
      <c r="C208" s="26" t="s">
        <v>82</v>
      </c>
      <c r="D208" s="27" t="s">
        <v>102</v>
      </c>
      <c r="E208" s="25" t="s">
        <v>51</v>
      </c>
      <c r="F208" s="29"/>
      <c r="G208" s="29">
        <v>43898.0</v>
      </c>
      <c r="H208" s="30">
        <v>27.0</v>
      </c>
      <c r="I208" s="25" t="s">
        <v>824</v>
      </c>
      <c r="J208" s="41">
        <v>4.0</v>
      </c>
      <c r="K208" s="25" t="s">
        <v>51</v>
      </c>
      <c r="L208" s="32" t="s">
        <v>1806</v>
      </c>
      <c r="M208" s="25" t="s">
        <v>1807</v>
      </c>
      <c r="N208" s="25" t="s">
        <v>51</v>
      </c>
      <c r="O208" s="42">
        <v>44073.0</v>
      </c>
      <c r="P208" s="32">
        <v>69328.0</v>
      </c>
      <c r="Q208" s="43" t="s">
        <v>55</v>
      </c>
      <c r="R208" s="35" t="s">
        <v>56</v>
      </c>
      <c r="S208" s="32" t="s">
        <v>1808</v>
      </c>
      <c r="T208" s="25" t="s">
        <v>51</v>
      </c>
      <c r="U208" s="25" t="s">
        <v>51</v>
      </c>
      <c r="V208" s="25" t="s">
        <v>58</v>
      </c>
      <c r="W208" s="25" t="s">
        <v>58</v>
      </c>
      <c r="X208" s="25" t="s">
        <v>58</v>
      </c>
      <c r="Y208" s="25" t="s">
        <v>58</v>
      </c>
      <c r="Z208" s="25" t="s">
        <v>1513</v>
      </c>
      <c r="AA208" s="25" t="s">
        <v>58</v>
      </c>
      <c r="AB208" s="28"/>
      <c r="AC208" s="28"/>
      <c r="AD208" s="25" t="s">
        <v>51</v>
      </c>
      <c r="AE208" s="44" t="s">
        <v>1809</v>
      </c>
      <c r="AF208" s="32" t="s">
        <v>123</v>
      </c>
      <c r="AG208" s="28"/>
      <c r="AH208" s="28"/>
      <c r="AI208" s="28"/>
      <c r="AJ208" s="28"/>
      <c r="AK208" s="28"/>
      <c r="AL208" s="28"/>
      <c r="AM208" s="28"/>
      <c r="AN208" s="25"/>
      <c r="AO208" s="25"/>
      <c r="AP208" s="37"/>
      <c r="AQ208" s="25"/>
      <c r="AR208" s="39" t="s">
        <v>1810</v>
      </c>
      <c r="AS208" s="39" t="s">
        <v>1811</v>
      </c>
      <c r="AT208" s="38" t="s">
        <v>1812</v>
      </c>
      <c r="AU208" s="39"/>
      <c r="AV208" s="32"/>
    </row>
    <row r="209">
      <c r="A209" s="24" t="s">
        <v>1813</v>
      </c>
      <c r="B209" s="25" t="s">
        <v>1814</v>
      </c>
      <c r="C209" s="26" t="s">
        <v>68</v>
      </c>
      <c r="D209" s="27" t="s">
        <v>102</v>
      </c>
      <c r="E209" s="25" t="s">
        <v>51</v>
      </c>
      <c r="F209" s="29"/>
      <c r="G209" s="29">
        <v>43910.0</v>
      </c>
      <c r="H209" s="30">
        <v>2626.0</v>
      </c>
      <c r="I209" s="25" t="s">
        <v>53</v>
      </c>
      <c r="J209" s="46"/>
      <c r="K209" s="28"/>
      <c r="L209" s="28"/>
      <c r="M209" s="28"/>
      <c r="N209" s="25" t="s">
        <v>51</v>
      </c>
      <c r="O209" s="42">
        <v>43983.0</v>
      </c>
      <c r="P209" s="25">
        <v>250347.0</v>
      </c>
      <c r="Q209" s="43" t="s">
        <v>55</v>
      </c>
      <c r="R209" s="35" t="s">
        <v>56</v>
      </c>
      <c r="S209" s="25" t="s">
        <v>1815</v>
      </c>
      <c r="T209" s="25" t="s">
        <v>315</v>
      </c>
      <c r="U209" s="25" t="s">
        <v>51</v>
      </c>
      <c r="V209" s="25" t="s">
        <v>58</v>
      </c>
      <c r="W209" s="25" t="s">
        <v>51</v>
      </c>
      <c r="X209" s="89"/>
      <c r="Y209" s="89"/>
      <c r="Z209" s="89"/>
      <c r="AA209" s="89"/>
      <c r="AB209" s="89"/>
      <c r="AC209" s="89" t="s">
        <v>51</v>
      </c>
      <c r="AD209" s="89" t="s">
        <v>51</v>
      </c>
      <c r="AE209" s="32" t="s">
        <v>1816</v>
      </c>
      <c r="AF209" s="32" t="s">
        <v>215</v>
      </c>
      <c r="AG209" s="89"/>
      <c r="AH209" s="28"/>
      <c r="AI209" s="28"/>
      <c r="AJ209" s="28"/>
      <c r="AK209" s="25" t="s">
        <v>51</v>
      </c>
      <c r="AL209" s="32" t="s">
        <v>1817</v>
      </c>
      <c r="AM209" s="25" t="s">
        <v>51</v>
      </c>
      <c r="AN209" s="32" t="s">
        <v>1818</v>
      </c>
      <c r="AO209" s="25" t="s">
        <v>51</v>
      </c>
      <c r="AP209" s="32" t="s">
        <v>1819</v>
      </c>
      <c r="AQ209" s="32" t="s">
        <v>1820</v>
      </c>
      <c r="AR209" s="38" t="s">
        <v>1821</v>
      </c>
      <c r="AS209" s="51" t="s">
        <v>1822</v>
      </c>
      <c r="AT209" s="38" t="s">
        <v>1823</v>
      </c>
      <c r="AU209" s="84" t="s">
        <v>1824</v>
      </c>
      <c r="AV209" s="25"/>
    </row>
    <row r="210">
      <c r="A210" s="24" t="s">
        <v>1825</v>
      </c>
      <c r="B210" s="25" t="s">
        <v>1826</v>
      </c>
      <c r="C210" s="26" t="s">
        <v>266</v>
      </c>
      <c r="D210" s="27" t="s">
        <v>102</v>
      </c>
      <c r="E210" s="25" t="s">
        <v>560</v>
      </c>
      <c r="F210" s="28"/>
      <c r="G210" s="29">
        <v>43906.0</v>
      </c>
      <c r="H210" s="47"/>
      <c r="I210" s="28"/>
      <c r="J210" s="46"/>
      <c r="K210" s="118"/>
      <c r="L210" s="118"/>
      <c r="M210" s="119" t="str">
        <f>HYPERLINK("https://www.edweek.org/ew/section/multimedia/map-coronavirus-and-school-closures.html?override=web","Varies by location can check map here")</f>
        <v>Varies by location can check map here</v>
      </c>
      <c r="N210" s="118" t="s">
        <v>51</v>
      </c>
      <c r="O210" s="120">
        <v>43958.0</v>
      </c>
      <c r="P210" s="25">
        <v>1245775.0</v>
      </c>
      <c r="Q210" s="43" t="s">
        <v>55</v>
      </c>
      <c r="R210" s="35" t="s">
        <v>56</v>
      </c>
      <c r="S210" s="25" t="s">
        <v>1827</v>
      </c>
      <c r="T210" s="25" t="s">
        <v>315</v>
      </c>
      <c r="U210" s="25" t="s">
        <v>51</v>
      </c>
      <c r="V210" s="25" t="s">
        <v>58</v>
      </c>
      <c r="W210" s="25" t="s">
        <v>51</v>
      </c>
      <c r="X210" s="25" t="s">
        <v>51</v>
      </c>
      <c r="Y210" s="28"/>
      <c r="Z210" s="28"/>
      <c r="AA210" s="28"/>
      <c r="AB210" s="28"/>
      <c r="AC210" s="28"/>
      <c r="AD210" s="25" t="s">
        <v>51</v>
      </c>
      <c r="AE210" s="44" t="s">
        <v>1828</v>
      </c>
      <c r="AF210" s="32"/>
      <c r="AG210" s="25"/>
      <c r="AH210" s="28"/>
      <c r="AI210" s="28"/>
      <c r="AJ210" s="28"/>
      <c r="AK210" s="28"/>
      <c r="AL210" s="28"/>
      <c r="AM210" s="28"/>
      <c r="AN210" s="28"/>
      <c r="AO210" s="28"/>
      <c r="AP210" s="28"/>
      <c r="AQ210" s="32" t="s">
        <v>1829</v>
      </c>
      <c r="AR210" s="48"/>
      <c r="AS210" s="48"/>
      <c r="AT210" s="48"/>
      <c r="AU210" s="48"/>
      <c r="AV210" s="28"/>
    </row>
    <row r="211">
      <c r="A211" s="24" t="s">
        <v>1830</v>
      </c>
      <c r="B211" s="25" t="s">
        <v>1831</v>
      </c>
      <c r="C211" s="26" t="s">
        <v>118</v>
      </c>
      <c r="D211" s="27" t="s">
        <v>102</v>
      </c>
      <c r="E211" s="25" t="s">
        <v>51</v>
      </c>
      <c r="F211" s="29"/>
      <c r="G211" s="29">
        <v>43906.0</v>
      </c>
      <c r="H211" s="30">
        <v>8.0</v>
      </c>
      <c r="I211" s="25" t="s">
        <v>70</v>
      </c>
      <c r="J211" s="41">
        <v>2.0</v>
      </c>
      <c r="K211" s="25" t="s">
        <v>51</v>
      </c>
      <c r="L211" s="29">
        <v>43934.0</v>
      </c>
      <c r="M211" s="25" t="s">
        <v>1832</v>
      </c>
      <c r="N211" s="25" t="s">
        <v>51</v>
      </c>
      <c r="O211" s="42">
        <v>43943.0</v>
      </c>
      <c r="P211" s="32">
        <v>549.0</v>
      </c>
      <c r="Q211" s="43" t="s">
        <v>55</v>
      </c>
      <c r="R211" s="35" t="s">
        <v>56</v>
      </c>
      <c r="S211" s="32" t="s">
        <v>1833</v>
      </c>
      <c r="T211" s="25" t="s">
        <v>51</v>
      </c>
      <c r="U211" s="25" t="s">
        <v>51</v>
      </c>
      <c r="V211" s="25" t="s">
        <v>58</v>
      </c>
      <c r="W211" s="25" t="s">
        <v>58</v>
      </c>
      <c r="X211" s="25" t="s">
        <v>58</v>
      </c>
      <c r="Y211" s="25" t="s">
        <v>58</v>
      </c>
      <c r="Z211" s="25" t="s">
        <v>1834</v>
      </c>
      <c r="AA211" s="25" t="s">
        <v>58</v>
      </c>
      <c r="AB211" s="28"/>
      <c r="AC211" s="28"/>
      <c r="AD211" s="28"/>
      <c r="AE211" s="36"/>
      <c r="AF211" s="36"/>
      <c r="AG211" s="28"/>
      <c r="AH211" s="28"/>
      <c r="AI211" s="28"/>
      <c r="AJ211" s="28"/>
      <c r="AK211" s="28"/>
      <c r="AL211" s="28"/>
      <c r="AM211" s="28"/>
      <c r="AN211" s="25"/>
      <c r="AO211" s="25"/>
      <c r="AP211" s="37"/>
      <c r="AQ211" s="25" t="s">
        <v>1835</v>
      </c>
      <c r="AR211" s="39" t="s">
        <v>1836</v>
      </c>
      <c r="AS211" s="48"/>
      <c r="AT211" s="38" t="s">
        <v>1837</v>
      </c>
      <c r="AU211" s="50" t="s">
        <v>1838</v>
      </c>
      <c r="AV211" s="32"/>
    </row>
    <row r="212">
      <c r="A212" s="24" t="s">
        <v>1839</v>
      </c>
      <c r="B212" s="25" t="s">
        <v>1840</v>
      </c>
      <c r="C212" s="26" t="s">
        <v>68</v>
      </c>
      <c r="D212" s="27" t="s">
        <v>108</v>
      </c>
      <c r="E212" s="25" t="s">
        <v>51</v>
      </c>
      <c r="F212" s="29"/>
      <c r="G212" s="29">
        <v>43906.0</v>
      </c>
      <c r="H212" s="30">
        <v>6.0</v>
      </c>
      <c r="I212" s="25" t="s">
        <v>589</v>
      </c>
      <c r="J212" s="41">
        <v>3.0</v>
      </c>
      <c r="K212" s="25"/>
      <c r="L212" s="25"/>
      <c r="M212" s="25" t="s">
        <v>1841</v>
      </c>
      <c r="N212" s="25" t="s">
        <v>51</v>
      </c>
      <c r="O212" s="42">
        <v>44081.0</v>
      </c>
      <c r="P212" s="32">
        <v>43775.0</v>
      </c>
      <c r="Q212" s="43" t="s">
        <v>55</v>
      </c>
      <c r="R212" s="35" t="s">
        <v>56</v>
      </c>
      <c r="S212" s="32" t="s">
        <v>1842</v>
      </c>
      <c r="T212" s="25" t="s">
        <v>51</v>
      </c>
      <c r="U212" s="25" t="s">
        <v>51</v>
      </c>
      <c r="V212" s="25" t="s">
        <v>51</v>
      </c>
      <c r="W212" s="25" t="s">
        <v>51</v>
      </c>
      <c r="X212" s="25" t="s">
        <v>51</v>
      </c>
      <c r="Y212" s="25" t="s">
        <v>51</v>
      </c>
      <c r="Z212" s="32" t="s">
        <v>1843</v>
      </c>
      <c r="AA212" s="25" t="s">
        <v>51</v>
      </c>
      <c r="AB212" s="28"/>
      <c r="AC212" s="28"/>
      <c r="AD212" s="25" t="s">
        <v>51</v>
      </c>
      <c r="AE212" s="32" t="s">
        <v>1844</v>
      </c>
      <c r="AF212" s="32" t="s">
        <v>144</v>
      </c>
      <c r="AG212" s="25"/>
      <c r="AH212" s="28"/>
      <c r="AI212" s="28"/>
      <c r="AJ212" s="28"/>
      <c r="AK212" s="25" t="s">
        <v>51</v>
      </c>
      <c r="AL212" s="32" t="s">
        <v>1845</v>
      </c>
      <c r="AM212" s="28"/>
      <c r="AN212" s="25"/>
      <c r="AO212" s="25"/>
      <c r="AP212" s="37"/>
      <c r="AQ212" s="25" t="s">
        <v>1846</v>
      </c>
      <c r="AR212" s="39" t="s">
        <v>1847</v>
      </c>
      <c r="AS212" s="38" t="s">
        <v>1848</v>
      </c>
      <c r="AT212" s="38" t="s">
        <v>1849</v>
      </c>
      <c r="AU212" s="39"/>
      <c r="AV212" s="32"/>
    </row>
    <row r="213">
      <c r="A213" s="24" t="s">
        <v>1850</v>
      </c>
      <c r="B213" s="25" t="s">
        <v>1851</v>
      </c>
      <c r="C213" s="26" t="s">
        <v>93</v>
      </c>
      <c r="D213" s="27" t="s">
        <v>108</v>
      </c>
      <c r="E213" s="25" t="s">
        <v>51</v>
      </c>
      <c r="F213" s="29"/>
      <c r="G213" s="29">
        <v>43916.0</v>
      </c>
      <c r="H213" s="30">
        <v>0.0</v>
      </c>
      <c r="I213" s="28"/>
      <c r="J213" s="46"/>
      <c r="K213" s="28"/>
      <c r="L213" s="28"/>
      <c r="M213" s="28"/>
      <c r="N213" s="25" t="s">
        <v>51</v>
      </c>
      <c r="O213" s="42">
        <v>43969.0</v>
      </c>
      <c r="P213" s="25">
        <v>0.0</v>
      </c>
      <c r="Q213" s="43" t="s">
        <v>55</v>
      </c>
      <c r="R213" s="35" t="s">
        <v>56</v>
      </c>
      <c r="S213" s="28"/>
      <c r="T213" s="25" t="s">
        <v>51</v>
      </c>
      <c r="U213" s="25" t="s">
        <v>51</v>
      </c>
      <c r="V213" s="25" t="s">
        <v>51</v>
      </c>
      <c r="W213" s="25" t="s">
        <v>58</v>
      </c>
      <c r="X213" s="25" t="s">
        <v>58</v>
      </c>
      <c r="Y213" s="28"/>
      <c r="Z213" s="28"/>
      <c r="AA213" s="28"/>
      <c r="AB213" s="28"/>
      <c r="AC213" s="28"/>
      <c r="AD213" s="28"/>
      <c r="AE213" s="36"/>
      <c r="AF213" s="36"/>
      <c r="AG213" s="28"/>
      <c r="AH213" s="28"/>
      <c r="AI213" s="28"/>
      <c r="AJ213" s="28"/>
      <c r="AM213" s="28"/>
      <c r="AN213" s="28"/>
      <c r="AO213" s="28"/>
      <c r="AP213" s="28"/>
      <c r="AQ213" s="28"/>
      <c r="AR213" s="48"/>
      <c r="AS213" s="53" t="s">
        <v>1852</v>
      </c>
      <c r="AT213" s="38" t="s">
        <v>1853</v>
      </c>
      <c r="AU213" s="39"/>
      <c r="AV213" s="28"/>
    </row>
    <row r="214">
      <c r="A214" s="24" t="s">
        <v>1854</v>
      </c>
      <c r="B214" s="25" t="s">
        <v>1855</v>
      </c>
      <c r="C214" s="26" t="s">
        <v>118</v>
      </c>
      <c r="D214" s="27" t="s">
        <v>69</v>
      </c>
      <c r="E214" s="25" t="s">
        <v>51</v>
      </c>
      <c r="F214" s="29"/>
      <c r="G214" s="29">
        <v>43903.0</v>
      </c>
      <c r="H214" s="30">
        <v>2.0</v>
      </c>
      <c r="I214" s="28"/>
      <c r="J214" s="46"/>
      <c r="K214" s="28"/>
      <c r="L214" s="28"/>
      <c r="M214" s="28"/>
      <c r="N214" s="25" t="s">
        <v>58</v>
      </c>
      <c r="O214" s="55"/>
      <c r="P214" s="25"/>
      <c r="Q214" s="43" t="s">
        <v>55</v>
      </c>
      <c r="R214" s="35" t="s">
        <v>56</v>
      </c>
      <c r="S214" s="32" t="s">
        <v>1856</v>
      </c>
      <c r="T214" s="25" t="s">
        <v>51</v>
      </c>
      <c r="U214" s="25" t="s">
        <v>51</v>
      </c>
      <c r="V214" s="25" t="s">
        <v>58</v>
      </c>
      <c r="W214" s="25" t="s">
        <v>51</v>
      </c>
      <c r="X214" s="25" t="s">
        <v>58</v>
      </c>
      <c r="Y214" s="25"/>
      <c r="Z214" s="25"/>
      <c r="AA214" s="25"/>
      <c r="AB214" s="25"/>
      <c r="AC214" s="25" t="s">
        <v>60</v>
      </c>
      <c r="AD214" s="28"/>
      <c r="AE214" s="36"/>
      <c r="AF214" s="36"/>
      <c r="AG214" s="28"/>
      <c r="AH214" s="28"/>
      <c r="AI214" s="28"/>
      <c r="AJ214" s="28"/>
      <c r="AK214" s="25" t="s">
        <v>51</v>
      </c>
      <c r="AL214" s="32" t="s">
        <v>1857</v>
      </c>
      <c r="AM214" s="28"/>
      <c r="AN214" s="25"/>
      <c r="AO214" s="25" t="s">
        <v>51</v>
      </c>
      <c r="AP214" s="49" t="s">
        <v>1858</v>
      </c>
      <c r="AQ214" s="32" t="s">
        <v>1859</v>
      </c>
      <c r="AR214" s="38" t="s">
        <v>1860</v>
      </c>
      <c r="AS214" s="92" t="s">
        <v>1861</v>
      </c>
      <c r="AT214" s="48"/>
      <c r="AU214" s="38" t="s">
        <v>1862</v>
      </c>
      <c r="AV214" s="25"/>
    </row>
    <row r="215">
      <c r="A215" s="24" t="s">
        <v>1863</v>
      </c>
      <c r="B215" s="25" t="s">
        <v>1864</v>
      </c>
      <c r="C215" s="26" t="s">
        <v>93</v>
      </c>
      <c r="D215" s="27" t="s">
        <v>108</v>
      </c>
      <c r="E215" s="25" t="s">
        <v>159</v>
      </c>
      <c r="F215" s="28"/>
      <c r="G215" s="29">
        <v>43873.0</v>
      </c>
      <c r="H215" s="30">
        <v>11.0</v>
      </c>
      <c r="I215" s="28"/>
      <c r="J215" s="46"/>
      <c r="K215" s="28"/>
      <c r="L215" s="28"/>
      <c r="M215" s="28"/>
      <c r="N215" s="25" t="s">
        <v>51</v>
      </c>
      <c r="O215" s="42">
        <v>43955.0</v>
      </c>
      <c r="P215" s="25">
        <v>231.0</v>
      </c>
      <c r="Q215" s="43" t="s">
        <v>55</v>
      </c>
      <c r="R215" s="88" t="s">
        <v>1865</v>
      </c>
      <c r="S215" s="104" t="s">
        <v>1866</v>
      </c>
      <c r="T215" s="25" t="s">
        <v>51</v>
      </c>
      <c r="U215" s="25" t="s">
        <v>51</v>
      </c>
      <c r="V215" s="25" t="s">
        <v>58</v>
      </c>
      <c r="W215" s="25" t="s">
        <v>51</v>
      </c>
      <c r="X215" s="25" t="s">
        <v>58</v>
      </c>
      <c r="Y215" s="28"/>
      <c r="Z215" s="28"/>
      <c r="AA215" s="28"/>
      <c r="AB215" s="28"/>
      <c r="AC215" s="28"/>
      <c r="AD215" s="25" t="s">
        <v>51</v>
      </c>
      <c r="AE215" s="44" t="s">
        <v>1867</v>
      </c>
      <c r="AF215" s="32" t="s">
        <v>86</v>
      </c>
      <c r="AG215" s="28"/>
      <c r="AH215" s="28"/>
      <c r="AI215" s="28"/>
      <c r="AJ215" s="28"/>
      <c r="AK215" s="28"/>
      <c r="AL215" s="28"/>
      <c r="AM215" s="28"/>
      <c r="AN215" s="28"/>
      <c r="AO215" s="28"/>
      <c r="AP215" s="28"/>
      <c r="AQ215" s="32" t="s">
        <v>1868</v>
      </c>
      <c r="AR215" s="50" t="s">
        <v>1869</v>
      </c>
      <c r="AS215" s="66" t="s">
        <v>1870</v>
      </c>
      <c r="AT215" s="48"/>
      <c r="AU215" s="48"/>
      <c r="AV215" s="50" t="s">
        <v>1871</v>
      </c>
    </row>
    <row r="216">
      <c r="A216" s="24" t="s">
        <v>1872</v>
      </c>
      <c r="B216" s="25" t="s">
        <v>1873</v>
      </c>
      <c r="C216" s="26" t="s">
        <v>118</v>
      </c>
      <c r="D216" s="27" t="s">
        <v>102</v>
      </c>
      <c r="E216" s="25" t="s">
        <v>51</v>
      </c>
      <c r="F216" s="28"/>
      <c r="G216" s="29">
        <v>43906.0</v>
      </c>
      <c r="H216" s="30">
        <v>2.0</v>
      </c>
      <c r="I216" s="29">
        <v>43935.0</v>
      </c>
      <c r="J216" s="46">
        <f>(I216-G216)/7</f>
        <v>4.142857143</v>
      </c>
      <c r="K216" s="28"/>
      <c r="L216" s="28"/>
      <c r="M216" s="28"/>
      <c r="N216" s="25" t="s">
        <v>51</v>
      </c>
      <c r="O216" s="42">
        <v>44088.0</v>
      </c>
      <c r="P216" s="25">
        <v>1220.0</v>
      </c>
      <c r="Q216" s="43" t="s">
        <v>55</v>
      </c>
      <c r="R216" s="35" t="s">
        <v>56</v>
      </c>
      <c r="S216" s="32" t="s">
        <v>1874</v>
      </c>
      <c r="T216" s="25" t="s">
        <v>51</v>
      </c>
      <c r="U216" s="25" t="s">
        <v>51</v>
      </c>
      <c r="V216" s="25" t="s">
        <v>58</v>
      </c>
      <c r="W216" s="25" t="s">
        <v>58</v>
      </c>
      <c r="X216" s="25" t="s">
        <v>58</v>
      </c>
      <c r="Y216" s="28"/>
      <c r="Z216" s="28"/>
      <c r="AA216" s="28"/>
      <c r="AB216" s="28"/>
      <c r="AC216" s="28"/>
      <c r="AD216" s="28"/>
      <c r="AE216" s="36"/>
      <c r="AF216" s="36"/>
      <c r="AG216" s="28"/>
      <c r="AH216" s="28"/>
      <c r="AI216" s="28"/>
      <c r="AJ216" s="28"/>
      <c r="AK216" s="28"/>
      <c r="AL216" s="28"/>
      <c r="AM216" s="28"/>
      <c r="AN216" s="25"/>
      <c r="AO216" s="25"/>
      <c r="AP216" s="37"/>
      <c r="AQ216" s="25"/>
      <c r="AR216" s="39" t="s">
        <v>1875</v>
      </c>
      <c r="AS216" s="38" t="s">
        <v>1876</v>
      </c>
      <c r="AT216" s="38" t="s">
        <v>1877</v>
      </c>
      <c r="AU216" s="39"/>
      <c r="AV216" s="25"/>
    </row>
    <row r="217">
      <c r="A217" s="24" t="s">
        <v>1878</v>
      </c>
      <c r="B217" s="25" t="s">
        <v>1879</v>
      </c>
      <c r="C217" s="26" t="s">
        <v>82</v>
      </c>
      <c r="D217" s="27" t="s">
        <v>108</v>
      </c>
      <c r="E217" s="25" t="s">
        <v>51</v>
      </c>
      <c r="F217" s="28"/>
      <c r="G217" s="29">
        <v>43910.0</v>
      </c>
      <c r="H217" s="30">
        <v>52.0</v>
      </c>
      <c r="I217" s="25" t="s">
        <v>53</v>
      </c>
      <c r="J217" s="46"/>
      <c r="K217" s="28"/>
      <c r="L217" s="28"/>
      <c r="M217" s="32" t="s">
        <v>1880</v>
      </c>
      <c r="N217" s="32" t="s">
        <v>51</v>
      </c>
      <c r="O217" s="33">
        <v>43985.0</v>
      </c>
      <c r="P217" s="32">
        <v>457.0</v>
      </c>
      <c r="Q217" s="43" t="s">
        <v>55</v>
      </c>
      <c r="R217" s="35" t="s">
        <v>56</v>
      </c>
      <c r="S217" s="32" t="s">
        <v>1881</v>
      </c>
      <c r="T217" s="25" t="s">
        <v>51</v>
      </c>
      <c r="U217" s="25" t="s">
        <v>51</v>
      </c>
      <c r="V217" s="25" t="s">
        <v>51</v>
      </c>
      <c r="W217" s="25" t="s">
        <v>51</v>
      </c>
      <c r="X217" s="25" t="s">
        <v>58</v>
      </c>
      <c r="Y217" s="25"/>
      <c r="Z217" s="25"/>
      <c r="AA217" s="25" t="s">
        <v>51</v>
      </c>
      <c r="AB217" s="25"/>
      <c r="AC217" s="25" t="s">
        <v>60</v>
      </c>
      <c r="AD217" s="28"/>
      <c r="AE217" s="36"/>
      <c r="AF217" s="36"/>
      <c r="AG217" s="28"/>
      <c r="AH217" s="28"/>
      <c r="AI217" s="28"/>
      <c r="AJ217" s="28"/>
      <c r="AK217" s="28"/>
      <c r="AL217" s="28"/>
      <c r="AM217" s="28"/>
      <c r="AN217" s="28"/>
      <c r="AO217" s="28"/>
      <c r="AP217" s="28"/>
      <c r="AQ217" s="32" t="s">
        <v>1882</v>
      </c>
      <c r="AR217" s="38" t="s">
        <v>1883</v>
      </c>
      <c r="AS217" s="48"/>
      <c r="AT217" s="48"/>
      <c r="AU217" s="38" t="s">
        <v>1884</v>
      </c>
      <c r="AV217" s="32"/>
    </row>
    <row r="218">
      <c r="A218" s="24" t="s">
        <v>1885</v>
      </c>
      <c r="B218" s="25" t="s">
        <v>1886</v>
      </c>
      <c r="C218" s="26" t="s">
        <v>82</v>
      </c>
      <c r="D218" s="27" t="s">
        <v>50</v>
      </c>
      <c r="E218" s="25" t="s">
        <v>51</v>
      </c>
      <c r="F218" s="29"/>
      <c r="G218" s="29">
        <v>43906.0</v>
      </c>
      <c r="H218" s="30">
        <v>0.0</v>
      </c>
      <c r="I218" s="25" t="s">
        <v>1887</v>
      </c>
      <c r="J218" s="41">
        <v>1.0</v>
      </c>
      <c r="K218" s="25"/>
      <c r="L218" s="25"/>
      <c r="M218" s="25" t="s">
        <v>1888</v>
      </c>
      <c r="N218" s="25" t="s">
        <v>51</v>
      </c>
      <c r="O218" s="42">
        <v>44080.0</v>
      </c>
      <c r="P218" s="32">
        <v>1987.0</v>
      </c>
      <c r="Q218" s="43" t="s">
        <v>55</v>
      </c>
      <c r="R218" s="35" t="s">
        <v>56</v>
      </c>
      <c r="S218" s="32" t="s">
        <v>1889</v>
      </c>
      <c r="T218" s="25" t="s">
        <v>51</v>
      </c>
      <c r="U218" s="25" t="s">
        <v>51</v>
      </c>
      <c r="V218" s="25" t="s">
        <v>51</v>
      </c>
      <c r="W218" s="25" t="s">
        <v>51</v>
      </c>
      <c r="X218" s="25" t="s">
        <v>58</v>
      </c>
      <c r="Y218" s="25" t="s">
        <v>58</v>
      </c>
      <c r="Z218" s="25" t="s">
        <v>1357</v>
      </c>
      <c r="AA218" s="25" t="s">
        <v>58</v>
      </c>
      <c r="AB218" s="25"/>
      <c r="AC218" s="25"/>
      <c r="AD218" s="25" t="s">
        <v>51</v>
      </c>
      <c r="AE218" s="32" t="s">
        <v>1890</v>
      </c>
      <c r="AF218" s="32" t="s">
        <v>86</v>
      </c>
      <c r="AG218" s="25"/>
      <c r="AH218" s="28"/>
      <c r="AI218" s="28"/>
      <c r="AJ218" s="28"/>
      <c r="AK218" s="25"/>
      <c r="AL218" s="28"/>
      <c r="AM218" s="28"/>
      <c r="AN218" s="25"/>
      <c r="AO218" s="25"/>
      <c r="AP218" s="37"/>
      <c r="AQ218" s="25"/>
      <c r="AR218" s="38" t="s">
        <v>1891</v>
      </c>
      <c r="AS218" s="50" t="s">
        <v>1892</v>
      </c>
      <c r="AT218" s="38" t="s">
        <v>1893</v>
      </c>
      <c r="AU218" s="39"/>
      <c r="AV218" s="32"/>
    </row>
    <row r="219">
      <c r="A219" s="24" t="s">
        <v>1894</v>
      </c>
      <c r="B219" s="25" t="s">
        <v>1895</v>
      </c>
      <c r="C219" s="26" t="s">
        <v>107</v>
      </c>
      <c r="D219" s="27" t="s">
        <v>108</v>
      </c>
      <c r="E219" s="25" t="s">
        <v>51</v>
      </c>
      <c r="F219" s="29"/>
      <c r="G219" s="29">
        <v>43910.0</v>
      </c>
      <c r="H219" s="30">
        <v>2.0</v>
      </c>
      <c r="I219" s="25" t="s">
        <v>53</v>
      </c>
      <c r="J219" s="31"/>
      <c r="K219" s="32"/>
      <c r="L219" s="32"/>
      <c r="M219" s="32" t="s">
        <v>1896</v>
      </c>
      <c r="N219" s="32" t="s">
        <v>51</v>
      </c>
      <c r="O219" s="33">
        <v>43983.0</v>
      </c>
      <c r="P219" s="32">
        <v>1089.0</v>
      </c>
      <c r="Q219" s="43" t="s">
        <v>55</v>
      </c>
      <c r="R219" s="35" t="s">
        <v>56</v>
      </c>
      <c r="S219" s="44" t="s">
        <v>1897</v>
      </c>
      <c r="T219" s="25" t="s">
        <v>51</v>
      </c>
      <c r="U219" s="25" t="s">
        <v>51</v>
      </c>
      <c r="V219" s="25" t="s">
        <v>51</v>
      </c>
      <c r="W219" s="25" t="s">
        <v>51</v>
      </c>
      <c r="X219" s="25" t="s">
        <v>51</v>
      </c>
      <c r="Y219" s="28"/>
      <c r="Z219" s="28"/>
      <c r="AA219" s="25" t="s">
        <v>58</v>
      </c>
      <c r="AB219" s="28"/>
      <c r="AC219" s="28"/>
      <c r="AD219" s="25" t="s">
        <v>58</v>
      </c>
      <c r="AE219" s="44" t="s">
        <v>1898</v>
      </c>
      <c r="AF219" s="32" t="s">
        <v>61</v>
      </c>
      <c r="AG219" s="28"/>
      <c r="AH219" s="28"/>
      <c r="AI219" s="28"/>
      <c r="AJ219" s="28"/>
      <c r="AK219" s="28"/>
      <c r="AL219" s="28"/>
      <c r="AM219" s="28"/>
      <c r="AN219" s="25"/>
      <c r="AO219" s="25"/>
      <c r="AP219" s="37"/>
      <c r="AQ219" s="25"/>
      <c r="AR219" s="38" t="s">
        <v>1899</v>
      </c>
      <c r="AS219" s="92" t="s">
        <v>1900</v>
      </c>
      <c r="AT219" s="38" t="s">
        <v>1901</v>
      </c>
      <c r="AU219" s="39"/>
      <c r="AV219" s="32"/>
    </row>
    <row r="220">
      <c r="A220" s="24" t="s">
        <v>1902</v>
      </c>
      <c r="B220" s="25" t="s">
        <v>1903</v>
      </c>
      <c r="C220" s="26" t="s">
        <v>107</v>
      </c>
      <c r="D220" s="27" t="s">
        <v>108</v>
      </c>
      <c r="E220" s="25" t="s">
        <v>51</v>
      </c>
      <c r="F220" s="29"/>
      <c r="G220" s="29">
        <v>43914.0</v>
      </c>
      <c r="H220" s="30">
        <v>0.0</v>
      </c>
      <c r="I220" s="29">
        <v>43940.0</v>
      </c>
      <c r="J220" s="41">
        <v>4.0</v>
      </c>
      <c r="K220" s="25" t="s">
        <v>51</v>
      </c>
      <c r="L220" s="57">
        <v>44040.0</v>
      </c>
      <c r="M220" s="121"/>
      <c r="N220" s="25" t="s">
        <v>51</v>
      </c>
      <c r="O220" s="42">
        <v>44088.0</v>
      </c>
      <c r="P220" s="122">
        <v>7508.0</v>
      </c>
      <c r="Q220" s="43" t="s">
        <v>55</v>
      </c>
      <c r="R220" s="35" t="s">
        <v>56</v>
      </c>
      <c r="S220" s="123" t="s">
        <v>1904</v>
      </c>
      <c r="T220" s="25" t="s">
        <v>51</v>
      </c>
      <c r="U220" s="25" t="s">
        <v>51</v>
      </c>
      <c r="V220" s="25" t="s">
        <v>51</v>
      </c>
      <c r="W220" s="25" t="s">
        <v>51</v>
      </c>
      <c r="X220" s="25" t="s">
        <v>58</v>
      </c>
      <c r="Y220" s="28"/>
      <c r="Z220" s="28"/>
      <c r="AA220" s="28"/>
      <c r="AB220" s="28"/>
      <c r="AC220" s="28"/>
      <c r="AD220" s="25" t="s">
        <v>58</v>
      </c>
      <c r="AE220" s="44" t="s">
        <v>1905</v>
      </c>
      <c r="AF220" s="32" t="s">
        <v>61</v>
      </c>
      <c r="AG220" s="28"/>
      <c r="AH220" s="28"/>
      <c r="AI220" s="28"/>
      <c r="AJ220" s="28"/>
      <c r="AK220" s="28"/>
      <c r="AL220" s="28"/>
      <c r="AM220" s="28"/>
      <c r="AN220" s="28"/>
      <c r="AO220" s="28"/>
      <c r="AP220" s="28"/>
      <c r="AQ220" s="28"/>
      <c r="AR220" s="98" t="s">
        <v>1906</v>
      </c>
      <c r="AS220" s="50" t="s">
        <v>1907</v>
      </c>
      <c r="AT220" s="68" t="s">
        <v>1908</v>
      </c>
      <c r="AU220" s="48"/>
      <c r="AV220" s="123"/>
    </row>
    <row r="221">
      <c r="A221" s="124"/>
      <c r="B221" s="28"/>
      <c r="C221" s="28"/>
      <c r="D221" s="28"/>
      <c r="E221" s="28"/>
      <c r="F221" s="28"/>
      <c r="G221" s="28"/>
      <c r="H221" s="30" t="s">
        <v>119</v>
      </c>
      <c r="I221" s="28"/>
      <c r="J221" s="46"/>
      <c r="K221" s="28"/>
      <c r="L221" s="28"/>
      <c r="M221" s="28"/>
      <c r="N221" s="28"/>
      <c r="O221" s="55"/>
      <c r="P221" s="28"/>
      <c r="Q221" s="36"/>
      <c r="R221" s="125"/>
      <c r="S221" s="28"/>
      <c r="T221" s="28"/>
      <c r="U221" s="28"/>
      <c r="V221" s="28"/>
      <c r="W221" s="28"/>
      <c r="X221" s="28"/>
      <c r="Y221" s="28"/>
      <c r="Z221" s="28"/>
      <c r="AA221" s="28"/>
      <c r="AB221" s="28"/>
      <c r="AC221" s="28"/>
      <c r="AD221" s="28"/>
      <c r="AE221" s="36"/>
      <c r="AF221" s="36"/>
      <c r="AG221" s="28"/>
      <c r="AH221" s="28"/>
      <c r="AI221" s="28"/>
      <c r="AJ221" s="28"/>
      <c r="AK221" s="28"/>
      <c r="AL221" s="28"/>
      <c r="AM221" s="28"/>
      <c r="AN221" s="28"/>
      <c r="AO221" s="28"/>
      <c r="AP221" s="28"/>
      <c r="AQ221" s="28"/>
      <c r="AR221" s="48"/>
      <c r="AS221" s="48"/>
      <c r="AT221" s="48"/>
      <c r="AU221" s="48"/>
      <c r="AV221" s="28"/>
    </row>
    <row r="222">
      <c r="A222" s="126"/>
      <c r="B222" s="28"/>
      <c r="C222" s="28"/>
      <c r="D222" s="28"/>
      <c r="E222" s="28"/>
      <c r="F222" s="28"/>
      <c r="G222" s="28"/>
      <c r="H222" s="30" t="s">
        <v>119</v>
      </c>
      <c r="I222" s="28"/>
      <c r="J222" s="46"/>
      <c r="K222" s="28"/>
      <c r="L222" s="28"/>
      <c r="M222" s="28"/>
      <c r="N222" s="28"/>
      <c r="O222" s="55"/>
      <c r="P222" s="28"/>
      <c r="Q222" s="36"/>
      <c r="R222" s="125"/>
      <c r="S222" s="28"/>
      <c r="T222" s="28"/>
      <c r="U222" s="28"/>
      <c r="V222" s="28"/>
      <c r="W222" s="28"/>
      <c r="X222" s="28"/>
      <c r="Y222" s="28"/>
      <c r="Z222" s="28"/>
      <c r="AA222" s="28"/>
      <c r="AB222" s="28"/>
      <c r="AC222" s="28"/>
      <c r="AD222" s="28"/>
      <c r="AE222" s="36"/>
      <c r="AF222" s="36"/>
      <c r="AG222" s="28"/>
      <c r="AH222" s="28"/>
      <c r="AI222" s="28"/>
      <c r="AJ222" s="28"/>
      <c r="AK222" s="28"/>
      <c r="AL222" s="28"/>
      <c r="AM222" s="28"/>
      <c r="AN222" s="28"/>
      <c r="AO222" s="28"/>
      <c r="AP222" s="28"/>
      <c r="AQ222" s="28"/>
      <c r="AR222" s="48"/>
      <c r="AS222" s="48"/>
      <c r="AT222" s="48"/>
      <c r="AU222" s="48"/>
      <c r="AV222" s="28"/>
    </row>
    <row r="223">
      <c r="A223" s="126"/>
      <c r="B223" s="28"/>
      <c r="C223" s="28"/>
      <c r="D223" s="28"/>
      <c r="E223" s="28"/>
      <c r="F223" s="28"/>
      <c r="G223" s="28"/>
      <c r="H223" s="30" t="s">
        <v>119</v>
      </c>
      <c r="I223" s="28"/>
      <c r="J223" s="46"/>
      <c r="K223" s="28"/>
      <c r="L223" s="28"/>
      <c r="M223" s="25" t="s">
        <v>119</v>
      </c>
      <c r="N223" s="28"/>
      <c r="O223" s="55"/>
      <c r="P223" s="28"/>
      <c r="Q223" s="36"/>
      <c r="R223" s="125"/>
      <c r="S223" s="28"/>
      <c r="T223" s="28"/>
      <c r="U223" s="28"/>
      <c r="V223" s="28"/>
      <c r="W223" s="28"/>
      <c r="X223" s="28"/>
      <c r="Y223" s="28"/>
      <c r="Z223" s="28"/>
      <c r="AA223" s="28"/>
      <c r="AB223" s="28"/>
      <c r="AC223" s="28"/>
      <c r="AD223" s="28"/>
      <c r="AE223" s="36"/>
      <c r="AF223" s="36"/>
      <c r="AG223" s="28"/>
      <c r="AH223" s="28"/>
      <c r="AI223" s="28"/>
      <c r="AJ223" s="28"/>
      <c r="AK223" s="28"/>
      <c r="AL223" s="28"/>
      <c r="AM223" s="28"/>
      <c r="AN223" s="28"/>
      <c r="AO223" s="28"/>
      <c r="AP223" s="28"/>
      <c r="AQ223" s="28"/>
      <c r="AR223" s="48"/>
      <c r="AS223" s="48"/>
      <c r="AT223" s="48"/>
      <c r="AU223" s="48"/>
      <c r="AV223" s="28"/>
    </row>
    <row r="224">
      <c r="A224" s="126"/>
      <c r="B224" s="28"/>
      <c r="C224" s="28"/>
      <c r="D224" s="28"/>
      <c r="E224" s="28"/>
      <c r="F224" s="28"/>
      <c r="G224" s="28"/>
      <c r="H224" s="47"/>
      <c r="I224" s="28"/>
      <c r="J224" s="46"/>
      <c r="K224" s="28"/>
      <c r="L224" s="28"/>
      <c r="M224" s="28"/>
      <c r="N224" s="28"/>
      <c r="O224" s="55"/>
      <c r="P224" s="28"/>
      <c r="Q224" s="36"/>
      <c r="R224" s="125"/>
      <c r="S224" s="28"/>
      <c r="T224" s="28"/>
      <c r="U224" s="28"/>
      <c r="V224" s="28"/>
      <c r="W224" s="28"/>
      <c r="X224" s="28"/>
      <c r="Y224" s="28"/>
      <c r="Z224" s="28"/>
      <c r="AA224" s="28"/>
      <c r="AB224" s="28"/>
      <c r="AC224" s="28"/>
      <c r="AD224" s="28"/>
      <c r="AE224" s="36"/>
      <c r="AF224" s="36"/>
      <c r="AG224" s="28"/>
      <c r="AH224" s="28"/>
      <c r="AI224" s="28"/>
      <c r="AJ224" s="28"/>
      <c r="AK224" s="28"/>
      <c r="AL224" s="28"/>
      <c r="AM224" s="28"/>
      <c r="AN224" s="28"/>
      <c r="AO224" s="28"/>
      <c r="AP224" s="28"/>
      <c r="AQ224" s="28"/>
      <c r="AR224" s="48"/>
      <c r="AS224" s="48"/>
      <c r="AT224" s="48"/>
      <c r="AU224" s="48"/>
      <c r="AV224" s="28"/>
    </row>
    <row r="225">
      <c r="A225" s="126"/>
      <c r="B225" s="28"/>
      <c r="C225" s="28"/>
      <c r="D225" s="28"/>
      <c r="E225" s="28"/>
      <c r="F225" s="28"/>
      <c r="G225" s="28"/>
      <c r="H225" s="47"/>
      <c r="I225" s="28"/>
      <c r="J225" s="46"/>
      <c r="K225" s="28"/>
      <c r="L225" s="28"/>
      <c r="M225" s="28"/>
      <c r="N225" s="28"/>
      <c r="O225" s="55"/>
      <c r="P225" s="28"/>
      <c r="Q225" s="36"/>
      <c r="R225" s="125"/>
      <c r="S225" s="28"/>
      <c r="T225" s="28"/>
      <c r="U225" s="28"/>
      <c r="V225" s="28"/>
      <c r="W225" s="28"/>
      <c r="X225" s="28"/>
      <c r="Y225" s="28"/>
      <c r="Z225" s="28"/>
      <c r="AA225" s="28"/>
      <c r="AB225" s="28"/>
      <c r="AC225" s="28"/>
      <c r="AD225" s="28"/>
      <c r="AE225" s="36"/>
      <c r="AF225" s="36"/>
      <c r="AG225" s="28"/>
      <c r="AH225" s="28"/>
      <c r="AI225" s="28"/>
      <c r="AJ225" s="28"/>
      <c r="AK225" s="28"/>
      <c r="AL225" s="28"/>
      <c r="AM225" s="28"/>
      <c r="AN225" s="28"/>
      <c r="AO225" s="28"/>
      <c r="AP225" s="28"/>
      <c r="AQ225" s="28"/>
      <c r="AR225" s="48"/>
      <c r="AS225" s="48"/>
      <c r="AT225" s="48"/>
      <c r="AU225" s="48"/>
      <c r="AV225" s="28"/>
    </row>
    <row r="226">
      <c r="A226" s="126"/>
      <c r="B226" s="28"/>
      <c r="C226" s="28"/>
      <c r="D226" s="25" t="s">
        <v>119</v>
      </c>
      <c r="E226" s="28"/>
      <c r="F226" s="28"/>
      <c r="G226" s="28"/>
      <c r="H226" s="47"/>
      <c r="I226" s="28"/>
      <c r="J226" s="46"/>
      <c r="K226" s="28"/>
      <c r="L226" s="28"/>
      <c r="M226" s="28"/>
      <c r="N226" s="28"/>
      <c r="O226" s="55"/>
      <c r="P226" s="28"/>
      <c r="Q226" s="36"/>
      <c r="R226" s="125"/>
      <c r="S226" s="28"/>
      <c r="T226" s="28"/>
      <c r="U226" s="28"/>
      <c r="V226" s="28"/>
      <c r="W226" s="28"/>
      <c r="X226" s="28"/>
      <c r="Y226" s="28"/>
      <c r="Z226" s="28"/>
      <c r="AA226" s="28"/>
      <c r="AB226" s="28"/>
      <c r="AC226" s="28"/>
      <c r="AD226" s="28"/>
      <c r="AE226" s="36"/>
      <c r="AF226" s="36"/>
      <c r="AG226" s="28"/>
      <c r="AH226" s="28"/>
      <c r="AI226" s="28"/>
      <c r="AJ226" s="28"/>
      <c r="AK226" s="28"/>
      <c r="AL226" s="28"/>
      <c r="AM226" s="28"/>
      <c r="AN226" s="28"/>
      <c r="AO226" s="28"/>
      <c r="AP226" s="28"/>
      <c r="AQ226" s="28"/>
      <c r="AR226" s="48"/>
      <c r="AS226" s="48"/>
      <c r="AT226" s="48"/>
      <c r="AU226" s="48"/>
      <c r="AV226" s="28"/>
    </row>
    <row r="227">
      <c r="A227" s="126"/>
      <c r="B227" s="28"/>
      <c r="C227" s="28"/>
      <c r="D227" s="28"/>
      <c r="E227" s="28"/>
      <c r="F227" s="28"/>
      <c r="G227" s="28"/>
      <c r="H227" s="47"/>
      <c r="I227" s="28"/>
      <c r="J227" s="46"/>
      <c r="K227" s="28"/>
      <c r="L227" s="28"/>
      <c r="M227" s="28"/>
      <c r="N227" s="28"/>
      <c r="O227" s="55"/>
      <c r="P227" s="28"/>
      <c r="Q227" s="36"/>
      <c r="R227" s="125"/>
      <c r="S227" s="28"/>
      <c r="T227" s="28"/>
      <c r="U227" s="28"/>
      <c r="V227" s="28"/>
      <c r="W227" s="28"/>
      <c r="X227" s="28"/>
      <c r="Y227" s="28"/>
      <c r="Z227" s="28"/>
      <c r="AA227" s="28"/>
      <c r="AB227" s="28"/>
      <c r="AC227" s="28"/>
      <c r="AD227" s="28"/>
      <c r="AE227" s="36"/>
      <c r="AF227" s="36"/>
      <c r="AG227" s="28"/>
      <c r="AH227" s="28"/>
      <c r="AI227" s="28"/>
      <c r="AJ227" s="28"/>
      <c r="AK227" s="28"/>
      <c r="AL227" s="28"/>
      <c r="AM227" s="28"/>
      <c r="AN227" s="28"/>
      <c r="AO227" s="28"/>
      <c r="AP227" s="28"/>
      <c r="AQ227" s="28"/>
      <c r="AR227" s="48"/>
      <c r="AS227" s="48"/>
      <c r="AT227" s="48"/>
      <c r="AU227" s="48"/>
      <c r="AV227" s="28"/>
    </row>
    <row r="228">
      <c r="A228" s="126"/>
      <c r="B228" s="28"/>
      <c r="C228" s="28"/>
      <c r="D228" s="28"/>
      <c r="E228" s="28"/>
      <c r="F228" s="28"/>
      <c r="G228" s="28"/>
      <c r="H228" s="47"/>
      <c r="I228" s="28"/>
      <c r="J228" s="46"/>
      <c r="K228" s="28"/>
      <c r="L228" s="28"/>
      <c r="M228" s="28"/>
      <c r="N228" s="28"/>
      <c r="O228" s="55"/>
      <c r="P228" s="28"/>
      <c r="Q228" s="36"/>
      <c r="R228" s="125"/>
      <c r="S228" s="28"/>
      <c r="T228" s="28"/>
      <c r="U228" s="28"/>
      <c r="V228" s="28"/>
      <c r="W228" s="28"/>
      <c r="X228" s="28"/>
      <c r="Y228" s="28"/>
      <c r="Z228" s="28"/>
      <c r="AA228" s="28"/>
      <c r="AB228" s="28"/>
      <c r="AC228" s="28"/>
      <c r="AD228" s="28"/>
      <c r="AE228" s="36"/>
      <c r="AF228" s="36"/>
      <c r="AG228" s="28"/>
      <c r="AH228" s="28"/>
      <c r="AI228" s="28"/>
      <c r="AJ228" s="28"/>
      <c r="AK228" s="28"/>
      <c r="AL228" s="28"/>
      <c r="AM228" s="28"/>
      <c r="AN228" s="28"/>
      <c r="AO228" s="28"/>
      <c r="AP228" s="28"/>
      <c r="AQ228" s="28"/>
      <c r="AR228" s="48"/>
      <c r="AS228" s="48"/>
      <c r="AT228" s="48"/>
      <c r="AU228" s="48"/>
      <c r="AV228" s="28"/>
    </row>
    <row r="229">
      <c r="A229" s="126"/>
      <c r="B229" s="28"/>
      <c r="C229" s="28"/>
      <c r="D229" s="28"/>
      <c r="E229" s="28"/>
      <c r="F229" s="28"/>
      <c r="G229" s="28"/>
      <c r="H229" s="47"/>
      <c r="I229" s="28"/>
      <c r="J229" s="46"/>
      <c r="K229" s="28"/>
      <c r="L229" s="28"/>
      <c r="M229" s="28"/>
      <c r="N229" s="28"/>
      <c r="O229" s="55"/>
      <c r="P229" s="28"/>
      <c r="Q229" s="36"/>
      <c r="R229" s="125"/>
      <c r="S229" s="28"/>
      <c r="T229" s="28"/>
      <c r="U229" s="28"/>
      <c r="V229" s="28"/>
      <c r="W229" s="28"/>
      <c r="X229" s="28"/>
      <c r="Y229" s="28"/>
      <c r="Z229" s="28"/>
      <c r="AA229" s="28"/>
      <c r="AB229" s="28"/>
      <c r="AC229" s="28"/>
      <c r="AD229" s="28"/>
      <c r="AE229" s="36"/>
      <c r="AF229" s="36"/>
      <c r="AG229" s="28"/>
      <c r="AH229" s="28"/>
      <c r="AI229" s="28"/>
      <c r="AJ229" s="28"/>
      <c r="AK229" s="28"/>
      <c r="AL229" s="28"/>
      <c r="AM229" s="28"/>
      <c r="AN229" s="28"/>
      <c r="AO229" s="28"/>
      <c r="AP229" s="28"/>
      <c r="AQ229" s="28"/>
      <c r="AR229" s="48"/>
      <c r="AS229" s="48"/>
      <c r="AT229" s="48"/>
      <c r="AU229" s="48"/>
      <c r="AV229" s="28"/>
    </row>
    <row r="230">
      <c r="A230" s="126"/>
      <c r="B230" s="28"/>
      <c r="C230" s="28"/>
      <c r="D230" s="28"/>
      <c r="E230" s="28"/>
      <c r="F230" s="28"/>
      <c r="G230" s="28"/>
      <c r="H230" s="47"/>
      <c r="I230" s="28"/>
      <c r="J230" s="41" t="s">
        <v>119</v>
      </c>
      <c r="K230" s="28"/>
      <c r="L230" s="28"/>
      <c r="M230" s="28"/>
      <c r="N230" s="28"/>
      <c r="O230" s="55"/>
      <c r="P230" s="28"/>
      <c r="Q230" s="36"/>
      <c r="R230" s="125"/>
      <c r="S230" s="28"/>
      <c r="T230" s="28"/>
      <c r="U230" s="28"/>
      <c r="V230" s="28"/>
      <c r="W230" s="28"/>
      <c r="X230" s="28"/>
      <c r="Y230" s="28"/>
      <c r="Z230" s="28"/>
      <c r="AA230" s="28"/>
      <c r="AB230" s="28"/>
      <c r="AC230" s="28"/>
      <c r="AD230" s="28"/>
      <c r="AE230" s="36"/>
      <c r="AF230" s="36"/>
      <c r="AG230" s="28"/>
      <c r="AH230" s="28"/>
      <c r="AI230" s="28"/>
      <c r="AJ230" s="28"/>
      <c r="AK230" s="28"/>
      <c r="AL230" s="28"/>
      <c r="AM230" s="28"/>
      <c r="AN230" s="28"/>
      <c r="AO230" s="28"/>
      <c r="AP230" s="28"/>
      <c r="AQ230" s="28"/>
      <c r="AR230" s="48"/>
      <c r="AS230" s="48"/>
      <c r="AT230" s="48"/>
      <c r="AU230" s="48"/>
      <c r="AV230" s="28"/>
    </row>
    <row r="231">
      <c r="A231" s="126"/>
      <c r="B231" s="28"/>
      <c r="C231" s="28"/>
      <c r="D231" s="28"/>
      <c r="E231" s="28"/>
      <c r="F231" s="28"/>
      <c r="G231" s="28"/>
      <c r="H231" s="47"/>
      <c r="I231" s="28"/>
      <c r="J231" s="46"/>
      <c r="K231" s="28"/>
      <c r="L231" s="28"/>
      <c r="M231" s="28"/>
      <c r="N231" s="28"/>
      <c r="O231" s="55"/>
      <c r="P231" s="28"/>
      <c r="Q231" s="36"/>
      <c r="R231" s="125"/>
      <c r="S231" s="28"/>
      <c r="T231" s="28"/>
      <c r="U231" s="28"/>
      <c r="V231" s="28"/>
      <c r="W231" s="28"/>
      <c r="X231" s="28"/>
      <c r="Y231" s="28"/>
      <c r="Z231" s="28"/>
      <c r="AA231" s="28"/>
      <c r="AB231" s="28"/>
      <c r="AC231" s="28"/>
      <c r="AD231" s="28"/>
      <c r="AE231" s="36"/>
      <c r="AF231" s="36"/>
      <c r="AG231" s="28"/>
      <c r="AH231" s="28"/>
      <c r="AI231" s="28"/>
      <c r="AJ231" s="28"/>
      <c r="AK231" s="28"/>
      <c r="AL231" s="28"/>
      <c r="AM231" s="28"/>
      <c r="AN231" s="28"/>
      <c r="AO231" s="28"/>
      <c r="AP231" s="28"/>
      <c r="AQ231" s="28"/>
      <c r="AR231" s="48"/>
      <c r="AS231" s="48"/>
      <c r="AT231" s="48"/>
      <c r="AU231" s="48"/>
      <c r="AV231" s="28"/>
    </row>
    <row r="232">
      <c r="A232" s="126"/>
      <c r="B232" s="28"/>
      <c r="C232" s="28"/>
      <c r="D232" s="28"/>
      <c r="E232" s="28"/>
      <c r="F232" s="28"/>
      <c r="G232" s="28"/>
      <c r="H232" s="47"/>
      <c r="I232" s="28"/>
      <c r="J232" s="46"/>
      <c r="K232" s="28"/>
      <c r="L232" s="28"/>
      <c r="M232" s="28"/>
      <c r="N232" s="28"/>
      <c r="O232" s="55"/>
      <c r="P232" s="28"/>
      <c r="Q232" s="36"/>
      <c r="R232" s="125"/>
      <c r="S232" s="28"/>
      <c r="T232" s="28"/>
      <c r="U232" s="28"/>
      <c r="V232" s="28"/>
      <c r="W232" s="28"/>
      <c r="X232" s="28"/>
      <c r="Y232" s="28"/>
      <c r="Z232" s="28"/>
      <c r="AA232" s="28"/>
      <c r="AB232" s="28"/>
      <c r="AC232" s="28"/>
      <c r="AD232" s="28"/>
      <c r="AE232" s="36"/>
      <c r="AF232" s="36"/>
      <c r="AG232" s="28"/>
      <c r="AH232" s="28"/>
      <c r="AI232" s="28"/>
      <c r="AJ232" s="28"/>
      <c r="AK232" s="28"/>
      <c r="AL232" s="28"/>
      <c r="AM232" s="28"/>
      <c r="AN232" s="28"/>
      <c r="AO232" s="28"/>
      <c r="AP232" s="28"/>
      <c r="AQ232" s="28"/>
      <c r="AR232" s="48"/>
      <c r="AS232" s="48"/>
      <c r="AT232" s="48"/>
      <c r="AU232" s="48"/>
      <c r="AV232" s="28"/>
    </row>
    <row r="233">
      <c r="A233" s="126"/>
      <c r="B233" s="28"/>
      <c r="C233" s="28"/>
      <c r="D233" s="28"/>
      <c r="E233" s="28"/>
      <c r="F233" s="28"/>
      <c r="G233" s="28"/>
      <c r="H233" s="47"/>
      <c r="I233" s="28"/>
      <c r="J233" s="46"/>
      <c r="K233" s="28"/>
      <c r="L233" s="28"/>
      <c r="M233" s="28"/>
      <c r="N233" s="28"/>
      <c r="O233" s="55"/>
      <c r="P233" s="28"/>
      <c r="Q233" s="36"/>
      <c r="R233" s="125"/>
      <c r="S233" s="28"/>
      <c r="T233" s="28"/>
      <c r="U233" s="28"/>
      <c r="V233" s="28"/>
      <c r="W233" s="28"/>
      <c r="X233" s="28"/>
      <c r="Y233" s="28"/>
      <c r="Z233" s="28"/>
      <c r="AA233" s="28"/>
      <c r="AB233" s="28"/>
      <c r="AC233" s="28"/>
      <c r="AD233" s="28"/>
      <c r="AE233" s="36"/>
      <c r="AF233" s="36"/>
      <c r="AG233" s="28"/>
      <c r="AH233" s="28"/>
      <c r="AI233" s="28"/>
      <c r="AJ233" s="28"/>
      <c r="AK233" s="28"/>
      <c r="AL233" s="28"/>
      <c r="AM233" s="28"/>
      <c r="AN233" s="28"/>
      <c r="AO233" s="28"/>
      <c r="AP233" s="28"/>
      <c r="AQ233" s="28"/>
      <c r="AR233" s="48"/>
      <c r="AS233" s="48"/>
      <c r="AT233" s="48"/>
      <c r="AU233" s="48"/>
      <c r="AV233" s="28"/>
    </row>
    <row r="234">
      <c r="A234" s="124"/>
      <c r="B234" s="28"/>
      <c r="C234" s="28"/>
      <c r="D234" s="28"/>
      <c r="E234" s="28"/>
      <c r="F234" s="28"/>
      <c r="G234" s="28"/>
      <c r="H234" s="47"/>
      <c r="I234" s="28"/>
      <c r="J234" s="46"/>
      <c r="K234" s="28"/>
      <c r="L234" s="28"/>
      <c r="M234" s="28"/>
      <c r="N234" s="28"/>
      <c r="O234" s="55"/>
      <c r="P234" s="28"/>
      <c r="Q234" s="36"/>
      <c r="R234" s="125"/>
      <c r="S234" s="28"/>
      <c r="T234" s="28"/>
      <c r="U234" s="28"/>
      <c r="V234" s="28"/>
      <c r="W234" s="28"/>
      <c r="X234" s="28"/>
      <c r="Y234" s="28"/>
      <c r="Z234" s="28"/>
      <c r="AA234" s="28"/>
      <c r="AB234" s="28"/>
      <c r="AC234" s="28"/>
      <c r="AD234" s="28"/>
      <c r="AE234" s="36"/>
      <c r="AF234" s="36"/>
      <c r="AG234" s="28"/>
      <c r="AH234" s="28"/>
      <c r="AI234" s="28"/>
      <c r="AJ234" s="28"/>
      <c r="AK234" s="28"/>
      <c r="AL234" s="28"/>
      <c r="AM234" s="28"/>
      <c r="AN234" s="28"/>
      <c r="AO234" s="28"/>
      <c r="AP234" s="28"/>
      <c r="AQ234" s="28"/>
      <c r="AR234" s="48"/>
      <c r="AS234" s="48"/>
      <c r="AT234" s="48"/>
      <c r="AU234" s="48"/>
      <c r="AV234" s="28"/>
    </row>
    <row r="235">
      <c r="A235" s="124"/>
      <c r="B235" s="28"/>
      <c r="C235" s="28"/>
      <c r="D235" s="28"/>
      <c r="E235" s="28"/>
      <c r="F235" s="28"/>
      <c r="G235" s="28"/>
      <c r="H235" s="47"/>
      <c r="I235" s="28"/>
      <c r="J235" s="46"/>
      <c r="K235" s="28"/>
      <c r="L235" s="28"/>
      <c r="M235" s="28"/>
      <c r="N235" s="28"/>
      <c r="O235" s="55"/>
      <c r="P235" s="28"/>
      <c r="Q235" s="36"/>
      <c r="R235" s="125"/>
      <c r="S235" s="28"/>
      <c r="T235" s="28"/>
      <c r="U235" s="28"/>
      <c r="V235" s="28"/>
      <c r="W235" s="28"/>
      <c r="X235" s="28"/>
      <c r="Y235" s="28"/>
      <c r="Z235" s="28"/>
      <c r="AA235" s="28"/>
      <c r="AB235" s="28"/>
      <c r="AC235" s="28"/>
      <c r="AD235" s="28"/>
      <c r="AE235" s="36"/>
      <c r="AF235" s="36"/>
      <c r="AG235" s="28"/>
      <c r="AH235" s="28"/>
      <c r="AI235" s="28"/>
      <c r="AJ235" s="28"/>
      <c r="AK235" s="28"/>
      <c r="AL235" s="28"/>
      <c r="AM235" s="28"/>
      <c r="AN235" s="28"/>
      <c r="AO235" s="28"/>
      <c r="AP235" s="28"/>
      <c r="AQ235" s="28"/>
      <c r="AR235" s="48"/>
      <c r="AS235" s="48"/>
      <c r="AT235" s="48"/>
      <c r="AU235" s="48"/>
      <c r="AV235" s="28"/>
    </row>
    <row r="236">
      <c r="A236" s="124"/>
      <c r="B236" s="28"/>
      <c r="C236" s="28"/>
      <c r="D236" s="28"/>
      <c r="E236" s="28"/>
      <c r="F236" s="28"/>
      <c r="G236" s="28"/>
      <c r="H236" s="47"/>
      <c r="I236" s="28"/>
      <c r="J236" s="46"/>
      <c r="K236" s="28"/>
      <c r="L236" s="28"/>
      <c r="M236" s="28"/>
      <c r="N236" s="28"/>
      <c r="O236" s="55"/>
      <c r="P236" s="28"/>
      <c r="Q236" s="36"/>
      <c r="R236" s="125"/>
      <c r="S236" s="28"/>
      <c r="T236" s="28"/>
      <c r="U236" s="28"/>
      <c r="V236" s="28"/>
      <c r="W236" s="28"/>
      <c r="X236" s="28"/>
      <c r="Y236" s="28"/>
      <c r="Z236" s="28"/>
      <c r="AA236" s="28"/>
      <c r="AB236" s="28"/>
      <c r="AC236" s="28"/>
      <c r="AD236" s="28"/>
      <c r="AE236" s="36"/>
      <c r="AF236" s="36"/>
      <c r="AG236" s="28"/>
      <c r="AH236" s="28"/>
      <c r="AI236" s="28"/>
      <c r="AJ236" s="28"/>
      <c r="AK236" s="28"/>
      <c r="AL236" s="28"/>
      <c r="AM236" s="28"/>
      <c r="AN236" s="28"/>
      <c r="AO236" s="28"/>
      <c r="AP236" s="28"/>
      <c r="AQ236" s="28"/>
      <c r="AR236" s="48"/>
      <c r="AS236" s="48"/>
      <c r="AT236" s="48"/>
      <c r="AU236" s="48"/>
      <c r="AV236" s="28"/>
    </row>
    <row r="237">
      <c r="A237" s="124"/>
      <c r="B237" s="28"/>
      <c r="C237" s="28"/>
      <c r="D237" s="28"/>
      <c r="E237" s="28"/>
      <c r="F237" s="28"/>
      <c r="G237" s="28"/>
      <c r="H237" s="47"/>
      <c r="I237" s="28"/>
      <c r="J237" s="46"/>
      <c r="K237" s="28"/>
      <c r="L237" s="28"/>
      <c r="M237" s="28"/>
      <c r="N237" s="28"/>
      <c r="O237" s="55"/>
      <c r="P237" s="28"/>
      <c r="Q237" s="36"/>
      <c r="R237" s="125"/>
      <c r="S237" s="28"/>
      <c r="T237" s="28"/>
      <c r="U237" s="28"/>
      <c r="V237" s="28"/>
      <c r="W237" s="28"/>
      <c r="X237" s="28"/>
      <c r="Y237" s="28"/>
      <c r="Z237" s="28"/>
      <c r="AA237" s="28"/>
      <c r="AB237" s="28"/>
      <c r="AC237" s="28"/>
      <c r="AD237" s="28"/>
      <c r="AE237" s="36"/>
      <c r="AF237" s="36"/>
      <c r="AG237" s="28"/>
      <c r="AH237" s="28"/>
      <c r="AI237" s="28"/>
      <c r="AJ237" s="28"/>
      <c r="AK237" s="28"/>
      <c r="AL237" s="28"/>
      <c r="AM237" s="28"/>
      <c r="AN237" s="28"/>
      <c r="AO237" s="28"/>
      <c r="AP237" s="28"/>
      <c r="AQ237" s="28"/>
      <c r="AR237" s="48"/>
      <c r="AS237" s="48"/>
      <c r="AT237" s="48"/>
      <c r="AU237" s="48"/>
      <c r="AV237" s="28"/>
    </row>
    <row r="238">
      <c r="A238" s="124"/>
      <c r="B238" s="28"/>
      <c r="C238" s="28"/>
      <c r="D238" s="28"/>
      <c r="E238" s="28"/>
      <c r="F238" s="28"/>
      <c r="G238" s="28"/>
      <c r="H238" s="47"/>
      <c r="I238" s="28"/>
      <c r="J238" s="46"/>
      <c r="K238" s="28"/>
      <c r="L238" s="28"/>
      <c r="M238" s="28"/>
      <c r="N238" s="28"/>
      <c r="O238" s="55"/>
      <c r="P238" s="28"/>
      <c r="Q238" s="36"/>
      <c r="R238" s="125"/>
      <c r="S238" s="28"/>
      <c r="T238" s="28"/>
      <c r="U238" s="28"/>
      <c r="V238" s="28"/>
      <c r="W238" s="28"/>
      <c r="X238" s="28"/>
      <c r="Y238" s="28"/>
      <c r="Z238" s="28"/>
      <c r="AA238" s="28"/>
      <c r="AB238" s="28"/>
      <c r="AC238" s="28"/>
      <c r="AD238" s="28"/>
      <c r="AE238" s="36"/>
      <c r="AF238" s="36"/>
      <c r="AG238" s="28"/>
      <c r="AH238" s="28"/>
      <c r="AI238" s="28"/>
      <c r="AJ238" s="28"/>
      <c r="AK238" s="28"/>
      <c r="AL238" s="28"/>
      <c r="AM238" s="28"/>
      <c r="AN238" s="28"/>
      <c r="AO238" s="28"/>
      <c r="AP238" s="28"/>
      <c r="AQ238" s="28"/>
      <c r="AR238" s="48"/>
      <c r="AS238" s="48"/>
      <c r="AT238" s="48"/>
      <c r="AU238" s="48"/>
      <c r="AV238" s="28"/>
    </row>
    <row r="239">
      <c r="A239" s="127"/>
      <c r="B239" s="128"/>
      <c r="C239" s="128"/>
      <c r="D239" s="128"/>
      <c r="E239" s="128"/>
      <c r="F239" s="128"/>
      <c r="G239" s="128"/>
      <c r="H239" s="129"/>
      <c r="I239" s="128"/>
      <c r="J239" s="130"/>
      <c r="K239" s="128"/>
      <c r="L239" s="128"/>
      <c r="M239" s="128"/>
      <c r="N239" s="28"/>
      <c r="O239" s="55"/>
      <c r="P239" s="28"/>
      <c r="Q239" s="36"/>
      <c r="R239" s="125"/>
      <c r="S239" s="128"/>
      <c r="T239" s="128"/>
      <c r="U239" s="128"/>
      <c r="V239" s="128"/>
      <c r="W239" s="128"/>
      <c r="X239" s="128"/>
      <c r="Y239" s="128"/>
      <c r="Z239" s="128"/>
      <c r="AA239" s="128"/>
      <c r="AB239" s="128"/>
      <c r="AC239" s="128"/>
      <c r="AD239" s="128"/>
      <c r="AE239" s="131"/>
      <c r="AF239" s="131"/>
      <c r="AG239" s="128"/>
      <c r="AH239" s="128"/>
      <c r="AI239" s="128"/>
      <c r="AJ239" s="128"/>
      <c r="AK239" s="128"/>
      <c r="AL239" s="128"/>
      <c r="AM239" s="128"/>
      <c r="AN239" s="128"/>
      <c r="AO239" s="128"/>
      <c r="AP239" s="128"/>
      <c r="AQ239" s="128"/>
      <c r="AR239" s="132"/>
      <c r="AS239" s="132"/>
      <c r="AT239" s="132"/>
      <c r="AU239" s="132"/>
      <c r="AV239" s="128"/>
    </row>
    <row r="240">
      <c r="A240" s="127"/>
      <c r="B240" s="128"/>
      <c r="C240" s="128"/>
      <c r="D240" s="128"/>
      <c r="E240" s="128"/>
      <c r="F240" s="128"/>
      <c r="G240" s="128"/>
      <c r="H240" s="129"/>
      <c r="I240" s="128"/>
      <c r="J240" s="130"/>
      <c r="K240" s="128"/>
      <c r="L240" s="128"/>
      <c r="M240" s="128"/>
      <c r="N240" s="28"/>
      <c r="O240" s="55"/>
      <c r="P240" s="28"/>
      <c r="Q240" s="36"/>
      <c r="R240" s="125"/>
      <c r="S240" s="128"/>
      <c r="T240" s="128"/>
      <c r="U240" s="128"/>
      <c r="V240" s="128"/>
      <c r="W240" s="128"/>
      <c r="X240" s="128"/>
      <c r="Y240" s="128"/>
      <c r="Z240" s="128"/>
      <c r="AA240" s="128"/>
      <c r="AB240" s="128"/>
      <c r="AC240" s="128"/>
      <c r="AD240" s="128"/>
      <c r="AE240" s="131"/>
      <c r="AF240" s="131"/>
      <c r="AG240" s="128"/>
      <c r="AH240" s="128"/>
      <c r="AI240" s="128"/>
      <c r="AJ240" s="128"/>
      <c r="AK240" s="128"/>
      <c r="AL240" s="128"/>
      <c r="AM240" s="128"/>
      <c r="AN240" s="128"/>
      <c r="AO240" s="128"/>
      <c r="AP240" s="128"/>
      <c r="AQ240" s="128"/>
      <c r="AR240" s="132"/>
      <c r="AS240" s="132"/>
      <c r="AT240" s="132"/>
      <c r="AU240" s="132"/>
      <c r="AV240" s="128"/>
    </row>
    <row r="241">
      <c r="A241" s="127"/>
      <c r="B241" s="128"/>
      <c r="C241" s="128"/>
      <c r="D241" s="128"/>
      <c r="E241" s="128"/>
      <c r="F241" s="128"/>
      <c r="G241" s="128"/>
      <c r="H241" s="129"/>
      <c r="I241" s="128"/>
      <c r="J241" s="130"/>
      <c r="K241" s="128"/>
      <c r="L241" s="128"/>
      <c r="M241" s="128"/>
      <c r="N241" s="28"/>
      <c r="O241" s="55"/>
      <c r="P241" s="28"/>
      <c r="Q241" s="36"/>
      <c r="R241" s="125"/>
      <c r="S241" s="128"/>
      <c r="T241" s="128"/>
      <c r="U241" s="128"/>
      <c r="V241" s="128"/>
      <c r="W241" s="128"/>
      <c r="X241" s="128"/>
      <c r="Y241" s="128"/>
      <c r="Z241" s="128"/>
      <c r="AA241" s="128"/>
      <c r="AB241" s="128"/>
      <c r="AC241" s="128"/>
      <c r="AD241" s="128"/>
      <c r="AE241" s="131"/>
      <c r="AF241" s="131"/>
      <c r="AG241" s="128"/>
      <c r="AH241" s="128"/>
      <c r="AI241" s="128"/>
      <c r="AJ241" s="128"/>
      <c r="AK241" s="128"/>
      <c r="AL241" s="128"/>
      <c r="AM241" s="128"/>
      <c r="AN241" s="128"/>
      <c r="AO241" s="128"/>
      <c r="AP241" s="128"/>
      <c r="AQ241" s="128"/>
      <c r="AR241" s="132"/>
      <c r="AS241" s="132"/>
      <c r="AT241" s="132"/>
      <c r="AU241" s="132"/>
      <c r="AV241" s="128"/>
    </row>
    <row r="242">
      <c r="A242" s="127"/>
      <c r="B242" s="128"/>
      <c r="C242" s="128"/>
      <c r="D242" s="128"/>
      <c r="E242" s="128"/>
      <c r="F242" s="128"/>
      <c r="G242" s="128"/>
      <c r="H242" s="129"/>
      <c r="I242" s="128"/>
      <c r="J242" s="130"/>
      <c r="K242" s="128"/>
      <c r="L242" s="128"/>
      <c r="M242" s="128"/>
      <c r="N242" s="28"/>
      <c r="O242" s="55"/>
      <c r="P242" s="28"/>
      <c r="Q242" s="36"/>
      <c r="R242" s="125"/>
      <c r="S242" s="128"/>
      <c r="T242" s="128"/>
      <c r="U242" s="128"/>
      <c r="V242" s="128"/>
      <c r="W242" s="128"/>
      <c r="X242" s="128"/>
      <c r="Y242" s="128"/>
      <c r="Z242" s="128"/>
      <c r="AA242" s="128"/>
      <c r="AB242" s="128"/>
      <c r="AC242" s="128"/>
      <c r="AD242" s="128"/>
      <c r="AE242" s="131"/>
      <c r="AF242" s="131"/>
      <c r="AG242" s="128"/>
      <c r="AH242" s="128"/>
      <c r="AI242" s="128"/>
      <c r="AJ242" s="128"/>
      <c r="AK242" s="128"/>
      <c r="AL242" s="128"/>
      <c r="AM242" s="128"/>
      <c r="AN242" s="128"/>
      <c r="AO242" s="128"/>
      <c r="AP242" s="128"/>
      <c r="AQ242" s="128"/>
      <c r="AR242" s="132"/>
      <c r="AS242" s="132"/>
      <c r="AT242" s="132"/>
      <c r="AU242" s="132"/>
      <c r="AV242" s="128"/>
    </row>
    <row r="243">
      <c r="A243" s="127"/>
      <c r="B243" s="128"/>
      <c r="C243" s="128"/>
      <c r="D243" s="128"/>
      <c r="E243" s="128"/>
      <c r="F243" s="128"/>
      <c r="G243" s="128"/>
      <c r="H243" s="129"/>
      <c r="I243" s="128"/>
      <c r="J243" s="130"/>
      <c r="K243" s="128"/>
      <c r="L243" s="128"/>
      <c r="M243" s="128"/>
      <c r="N243" s="28"/>
      <c r="O243" s="55"/>
      <c r="P243" s="28"/>
      <c r="Q243" s="36"/>
      <c r="R243" s="125"/>
      <c r="S243" s="128"/>
      <c r="T243" s="128"/>
      <c r="U243" s="128"/>
      <c r="V243" s="128"/>
      <c r="W243" s="128"/>
      <c r="X243" s="128"/>
      <c r="Y243" s="128"/>
      <c r="Z243" s="128"/>
      <c r="AA243" s="128"/>
      <c r="AB243" s="128"/>
      <c r="AC243" s="128"/>
      <c r="AD243" s="128"/>
      <c r="AE243" s="131"/>
      <c r="AF243" s="131"/>
      <c r="AG243" s="128"/>
      <c r="AH243" s="128"/>
      <c r="AI243" s="128"/>
      <c r="AJ243" s="128"/>
      <c r="AK243" s="128"/>
      <c r="AL243" s="128"/>
      <c r="AM243" s="128"/>
      <c r="AN243" s="128"/>
      <c r="AO243" s="128"/>
      <c r="AP243" s="128"/>
      <c r="AQ243" s="128"/>
      <c r="AR243" s="132"/>
      <c r="AS243" s="132"/>
      <c r="AT243" s="132"/>
      <c r="AU243" s="132"/>
      <c r="AV243" s="128"/>
    </row>
    <row r="244">
      <c r="A244" s="127"/>
      <c r="B244" s="128"/>
      <c r="C244" s="128"/>
      <c r="D244" s="128"/>
      <c r="E244" s="128"/>
      <c r="F244" s="128"/>
      <c r="G244" s="128"/>
      <c r="H244" s="129"/>
      <c r="I244" s="128"/>
      <c r="J244" s="130"/>
      <c r="K244" s="128"/>
      <c r="L244" s="128"/>
      <c r="M244" s="128"/>
      <c r="N244" s="28"/>
      <c r="O244" s="55"/>
      <c r="P244" s="28"/>
      <c r="Q244" s="36"/>
      <c r="R244" s="125"/>
      <c r="S244" s="128"/>
      <c r="T244" s="128"/>
      <c r="U244" s="128"/>
      <c r="V244" s="128"/>
      <c r="W244" s="128"/>
      <c r="X244" s="128"/>
      <c r="Y244" s="128"/>
      <c r="Z244" s="128"/>
      <c r="AA244" s="128"/>
      <c r="AB244" s="128"/>
      <c r="AC244" s="128"/>
      <c r="AD244" s="128"/>
      <c r="AE244" s="131"/>
      <c r="AF244" s="131"/>
      <c r="AG244" s="128"/>
      <c r="AH244" s="128"/>
      <c r="AI244" s="128"/>
      <c r="AJ244" s="128"/>
      <c r="AK244" s="128"/>
      <c r="AL244" s="128"/>
      <c r="AM244" s="128"/>
      <c r="AN244" s="128"/>
      <c r="AO244" s="128"/>
      <c r="AP244" s="128"/>
      <c r="AQ244" s="128"/>
      <c r="AR244" s="132"/>
      <c r="AS244" s="132"/>
      <c r="AT244" s="132"/>
      <c r="AU244" s="132"/>
      <c r="AV244" s="128"/>
    </row>
    <row r="245">
      <c r="A245" s="127"/>
      <c r="B245" s="128"/>
      <c r="C245" s="128"/>
      <c r="D245" s="128"/>
      <c r="E245" s="128"/>
      <c r="F245" s="128"/>
      <c r="G245" s="128"/>
      <c r="H245" s="129"/>
      <c r="I245" s="128"/>
      <c r="J245" s="130"/>
      <c r="K245" s="128"/>
      <c r="L245" s="128"/>
      <c r="M245" s="128"/>
      <c r="N245" s="28"/>
      <c r="O245" s="55"/>
      <c r="P245" s="28"/>
      <c r="Q245" s="36"/>
      <c r="R245" s="125"/>
      <c r="S245" s="128"/>
      <c r="T245" s="128"/>
      <c r="U245" s="128"/>
      <c r="V245" s="128"/>
      <c r="W245" s="128"/>
      <c r="X245" s="128"/>
      <c r="Y245" s="128"/>
      <c r="Z245" s="128"/>
      <c r="AA245" s="128"/>
      <c r="AB245" s="128"/>
      <c r="AC245" s="128"/>
      <c r="AD245" s="128"/>
      <c r="AE245" s="131"/>
      <c r="AF245" s="131"/>
      <c r="AG245" s="128"/>
      <c r="AH245" s="128"/>
      <c r="AI245" s="128"/>
      <c r="AJ245" s="128"/>
      <c r="AK245" s="128"/>
      <c r="AL245" s="128"/>
      <c r="AM245" s="128"/>
      <c r="AN245" s="128"/>
      <c r="AO245" s="128"/>
      <c r="AP245" s="128"/>
      <c r="AQ245" s="128"/>
      <c r="AR245" s="132"/>
      <c r="AS245" s="132"/>
      <c r="AT245" s="132"/>
      <c r="AU245" s="132"/>
      <c r="AV245" s="128"/>
    </row>
    <row r="246">
      <c r="A246" s="127"/>
      <c r="B246" s="128"/>
      <c r="C246" s="128"/>
      <c r="D246" s="128"/>
      <c r="E246" s="128"/>
      <c r="F246" s="128"/>
      <c r="G246" s="128"/>
      <c r="H246" s="129"/>
      <c r="I246" s="128"/>
      <c r="J246" s="130"/>
      <c r="K246" s="128"/>
      <c r="L246" s="128"/>
      <c r="M246" s="128"/>
      <c r="N246" s="28"/>
      <c r="O246" s="55"/>
      <c r="P246" s="28"/>
      <c r="Q246" s="36"/>
      <c r="R246" s="125"/>
      <c r="S246" s="128"/>
      <c r="T246" s="128"/>
      <c r="U246" s="128"/>
      <c r="V246" s="128"/>
      <c r="W246" s="128"/>
      <c r="X246" s="128"/>
      <c r="Y246" s="128"/>
      <c r="Z246" s="128"/>
      <c r="AA246" s="128"/>
      <c r="AB246" s="128"/>
      <c r="AC246" s="128"/>
      <c r="AD246" s="128"/>
      <c r="AE246" s="131"/>
      <c r="AF246" s="131"/>
      <c r="AG246" s="128"/>
      <c r="AH246" s="128"/>
      <c r="AI246" s="128"/>
      <c r="AJ246" s="128"/>
      <c r="AK246" s="128"/>
      <c r="AL246" s="128"/>
      <c r="AM246" s="128"/>
      <c r="AN246" s="128"/>
      <c r="AO246" s="128"/>
      <c r="AP246" s="128"/>
      <c r="AQ246" s="128"/>
      <c r="AR246" s="132"/>
      <c r="AS246" s="132"/>
      <c r="AT246" s="132"/>
      <c r="AU246" s="132"/>
      <c r="AV246" s="128"/>
    </row>
    <row r="247">
      <c r="A247" s="127"/>
      <c r="B247" s="128"/>
      <c r="C247" s="128"/>
      <c r="D247" s="128"/>
      <c r="E247" s="128"/>
      <c r="F247" s="128"/>
      <c r="G247" s="128"/>
      <c r="H247" s="129"/>
      <c r="I247" s="128"/>
      <c r="J247" s="130"/>
      <c r="K247" s="128"/>
      <c r="L247" s="128"/>
      <c r="M247" s="128"/>
      <c r="N247" s="28"/>
      <c r="O247" s="55"/>
      <c r="P247" s="28"/>
      <c r="Q247" s="36"/>
      <c r="R247" s="125"/>
      <c r="S247" s="128"/>
      <c r="T247" s="128"/>
      <c r="U247" s="128"/>
      <c r="V247" s="128"/>
      <c r="W247" s="128"/>
      <c r="X247" s="128"/>
      <c r="Y247" s="128"/>
      <c r="Z247" s="128"/>
      <c r="AA247" s="128"/>
      <c r="AB247" s="128"/>
      <c r="AC247" s="128"/>
      <c r="AD247" s="128"/>
      <c r="AE247" s="131"/>
      <c r="AF247" s="131"/>
      <c r="AG247" s="128"/>
      <c r="AH247" s="128"/>
      <c r="AI247" s="128"/>
      <c r="AJ247" s="128"/>
      <c r="AK247" s="128"/>
      <c r="AL247" s="128"/>
      <c r="AM247" s="128"/>
      <c r="AN247" s="128"/>
      <c r="AO247" s="128"/>
      <c r="AP247" s="128"/>
      <c r="AQ247" s="128"/>
      <c r="AR247" s="132"/>
      <c r="AS247" s="132"/>
      <c r="AT247" s="132"/>
      <c r="AU247" s="132"/>
      <c r="AV247" s="128"/>
    </row>
    <row r="248">
      <c r="A248" s="127"/>
      <c r="B248" s="128"/>
      <c r="C248" s="128"/>
      <c r="D248" s="128"/>
      <c r="E248" s="128"/>
      <c r="F248" s="128"/>
      <c r="G248" s="128"/>
      <c r="H248" s="129"/>
      <c r="I248" s="128"/>
      <c r="J248" s="130"/>
      <c r="K248" s="128"/>
      <c r="L248" s="128"/>
      <c r="M248" s="128"/>
      <c r="N248" s="28"/>
      <c r="O248" s="55"/>
      <c r="P248" s="28"/>
      <c r="Q248" s="36"/>
      <c r="R248" s="125"/>
      <c r="S248" s="128"/>
      <c r="T248" s="128"/>
      <c r="U248" s="128"/>
      <c r="V248" s="128"/>
      <c r="W248" s="128"/>
      <c r="X248" s="128"/>
      <c r="Y248" s="128"/>
      <c r="Z248" s="128"/>
      <c r="AA248" s="128"/>
      <c r="AB248" s="128"/>
      <c r="AC248" s="128"/>
      <c r="AD248" s="128"/>
      <c r="AE248" s="131"/>
      <c r="AF248" s="131"/>
      <c r="AG248" s="128"/>
      <c r="AH248" s="128"/>
      <c r="AI248" s="128"/>
      <c r="AJ248" s="128"/>
      <c r="AK248" s="128"/>
      <c r="AL248" s="128"/>
      <c r="AM248" s="128"/>
      <c r="AN248" s="128"/>
      <c r="AO248" s="128"/>
      <c r="AP248" s="128"/>
      <c r="AQ248" s="128"/>
      <c r="AR248" s="132"/>
      <c r="AS248" s="132"/>
      <c r="AT248" s="132"/>
      <c r="AU248" s="132"/>
      <c r="AV248" s="128"/>
    </row>
    <row r="249">
      <c r="A249" s="127"/>
      <c r="B249" s="128"/>
      <c r="C249" s="128"/>
      <c r="D249" s="128"/>
      <c r="E249" s="128"/>
      <c r="F249" s="128"/>
      <c r="G249" s="128"/>
      <c r="H249" s="129"/>
      <c r="I249" s="128"/>
      <c r="J249" s="130"/>
      <c r="K249" s="128"/>
      <c r="L249" s="128"/>
      <c r="M249" s="128"/>
      <c r="N249" s="28"/>
      <c r="O249" s="55"/>
      <c r="P249" s="28"/>
      <c r="Q249" s="36"/>
      <c r="R249" s="125"/>
      <c r="S249" s="128"/>
      <c r="T249" s="128"/>
      <c r="U249" s="128"/>
      <c r="V249" s="128"/>
      <c r="W249" s="128"/>
      <c r="X249" s="128"/>
      <c r="Y249" s="128"/>
      <c r="Z249" s="128"/>
      <c r="AA249" s="128"/>
      <c r="AB249" s="128"/>
      <c r="AC249" s="128"/>
      <c r="AD249" s="128"/>
      <c r="AE249" s="131"/>
      <c r="AF249" s="131"/>
      <c r="AG249" s="128"/>
      <c r="AH249" s="128"/>
      <c r="AI249" s="128"/>
      <c r="AJ249" s="128"/>
      <c r="AK249" s="128"/>
      <c r="AL249" s="128"/>
      <c r="AM249" s="128"/>
      <c r="AN249" s="128"/>
      <c r="AO249" s="128"/>
      <c r="AP249" s="128"/>
      <c r="AQ249" s="128"/>
      <c r="AR249" s="132"/>
      <c r="AS249" s="132"/>
      <c r="AT249" s="132"/>
      <c r="AU249" s="132"/>
      <c r="AV249" s="128"/>
    </row>
    <row r="250">
      <c r="A250" s="127"/>
      <c r="B250" s="128"/>
      <c r="C250" s="128"/>
      <c r="D250" s="128"/>
      <c r="E250" s="128"/>
      <c r="F250" s="128"/>
      <c r="G250" s="128"/>
      <c r="H250" s="129"/>
      <c r="I250" s="128"/>
      <c r="J250" s="130"/>
      <c r="K250" s="128"/>
      <c r="L250" s="128"/>
      <c r="M250" s="128"/>
      <c r="N250" s="28"/>
      <c r="O250" s="55"/>
      <c r="P250" s="28"/>
      <c r="Q250" s="36"/>
      <c r="R250" s="125"/>
      <c r="S250" s="128"/>
      <c r="T250" s="128"/>
      <c r="U250" s="128"/>
      <c r="V250" s="128"/>
      <c r="W250" s="128"/>
      <c r="X250" s="128"/>
      <c r="Y250" s="128"/>
      <c r="Z250" s="128"/>
      <c r="AA250" s="128"/>
      <c r="AB250" s="128"/>
      <c r="AC250" s="128"/>
      <c r="AD250" s="128"/>
      <c r="AE250" s="131"/>
      <c r="AF250" s="131"/>
      <c r="AG250" s="128"/>
      <c r="AH250" s="128"/>
      <c r="AI250" s="128"/>
      <c r="AJ250" s="128"/>
      <c r="AK250" s="128"/>
      <c r="AL250" s="128"/>
      <c r="AM250" s="128"/>
      <c r="AN250" s="128"/>
      <c r="AO250" s="128"/>
      <c r="AP250" s="128"/>
      <c r="AQ250" s="128"/>
      <c r="AR250" s="132"/>
      <c r="AS250" s="132"/>
      <c r="AT250" s="132"/>
      <c r="AU250" s="132"/>
      <c r="AV250" s="128"/>
    </row>
    <row r="251">
      <c r="A251" s="127"/>
      <c r="B251" s="128"/>
      <c r="C251" s="128"/>
      <c r="D251" s="128"/>
      <c r="E251" s="128"/>
      <c r="F251" s="128"/>
      <c r="G251" s="128"/>
      <c r="H251" s="129"/>
      <c r="I251" s="128"/>
      <c r="J251" s="130"/>
      <c r="K251" s="128"/>
      <c r="L251" s="128"/>
      <c r="M251" s="128"/>
      <c r="N251" s="28"/>
      <c r="O251" s="55"/>
      <c r="P251" s="28"/>
      <c r="Q251" s="36"/>
      <c r="R251" s="125"/>
      <c r="S251" s="128"/>
      <c r="T251" s="128"/>
      <c r="U251" s="128"/>
      <c r="V251" s="128"/>
      <c r="W251" s="128"/>
      <c r="X251" s="128"/>
      <c r="Y251" s="128"/>
      <c r="Z251" s="128"/>
      <c r="AA251" s="128"/>
      <c r="AB251" s="128"/>
      <c r="AC251" s="128"/>
      <c r="AD251" s="128"/>
      <c r="AE251" s="131"/>
      <c r="AF251" s="131"/>
      <c r="AG251" s="128"/>
      <c r="AH251" s="128"/>
      <c r="AI251" s="128"/>
      <c r="AJ251" s="128"/>
      <c r="AK251" s="128"/>
      <c r="AL251" s="128"/>
      <c r="AM251" s="128"/>
      <c r="AN251" s="128"/>
      <c r="AO251" s="128"/>
      <c r="AP251" s="128"/>
      <c r="AQ251" s="128"/>
      <c r="AR251" s="128"/>
      <c r="AS251" s="128"/>
      <c r="AT251" s="128"/>
      <c r="AU251" s="128"/>
      <c r="AV251" s="128"/>
    </row>
    <row r="252">
      <c r="A252" s="127"/>
      <c r="B252" s="128"/>
      <c r="C252" s="128"/>
      <c r="D252" s="128"/>
      <c r="E252" s="128"/>
      <c r="F252" s="128"/>
      <c r="G252" s="128"/>
      <c r="H252" s="129"/>
      <c r="I252" s="128"/>
      <c r="J252" s="130"/>
      <c r="K252" s="128"/>
      <c r="L252" s="128"/>
      <c r="M252" s="128"/>
      <c r="N252" s="28"/>
      <c r="O252" s="55"/>
      <c r="P252" s="28"/>
      <c r="Q252" s="36"/>
      <c r="R252" s="125"/>
      <c r="S252" s="128"/>
      <c r="T252" s="128"/>
      <c r="U252" s="128"/>
      <c r="V252" s="128"/>
      <c r="W252" s="128"/>
      <c r="X252" s="128"/>
      <c r="Y252" s="128"/>
      <c r="Z252" s="128"/>
      <c r="AA252" s="128"/>
      <c r="AB252" s="128"/>
      <c r="AC252" s="128"/>
      <c r="AD252" s="128"/>
      <c r="AE252" s="131"/>
      <c r="AF252" s="131"/>
      <c r="AG252" s="128"/>
      <c r="AH252" s="128"/>
      <c r="AI252" s="128"/>
      <c r="AJ252" s="128"/>
      <c r="AK252" s="128"/>
      <c r="AL252" s="128"/>
      <c r="AM252" s="128"/>
      <c r="AN252" s="128"/>
      <c r="AO252" s="128"/>
      <c r="AP252" s="128"/>
      <c r="AQ252" s="128"/>
      <c r="AR252" s="128"/>
      <c r="AS252" s="128"/>
      <c r="AT252" s="128"/>
      <c r="AU252" s="128"/>
      <c r="AV252" s="128"/>
    </row>
    <row r="253">
      <c r="A253" s="127"/>
      <c r="B253" s="128"/>
      <c r="C253" s="128"/>
      <c r="D253" s="128"/>
      <c r="E253" s="128"/>
      <c r="F253" s="128"/>
      <c r="G253" s="128"/>
      <c r="H253" s="129"/>
      <c r="I253" s="128"/>
      <c r="J253" s="130"/>
      <c r="K253" s="128"/>
      <c r="L253" s="128"/>
      <c r="M253" s="128"/>
      <c r="N253" s="28"/>
      <c r="O253" s="55"/>
      <c r="P253" s="28"/>
      <c r="Q253" s="36"/>
      <c r="R253" s="125"/>
      <c r="S253" s="128"/>
      <c r="T253" s="128"/>
      <c r="U253" s="128"/>
      <c r="V253" s="128"/>
      <c r="W253" s="128"/>
      <c r="X253" s="128"/>
      <c r="Y253" s="128"/>
      <c r="Z253" s="128"/>
      <c r="AA253" s="128"/>
      <c r="AB253" s="128"/>
      <c r="AC253" s="128"/>
      <c r="AD253" s="128"/>
      <c r="AE253" s="131"/>
      <c r="AF253" s="131"/>
      <c r="AG253" s="128"/>
      <c r="AH253" s="128"/>
      <c r="AI253" s="128"/>
      <c r="AJ253" s="128"/>
      <c r="AK253" s="128"/>
      <c r="AL253" s="128"/>
      <c r="AM253" s="128"/>
      <c r="AN253" s="128"/>
      <c r="AO253" s="128"/>
      <c r="AP253" s="128"/>
      <c r="AQ253" s="128"/>
      <c r="AR253" s="128"/>
      <c r="AS253" s="128"/>
      <c r="AT253" s="128"/>
      <c r="AU253" s="128"/>
      <c r="AV253" s="128"/>
    </row>
    <row r="254">
      <c r="A254" s="127"/>
      <c r="B254" s="128"/>
      <c r="C254" s="128"/>
      <c r="D254" s="128"/>
      <c r="E254" s="128"/>
      <c r="F254" s="128"/>
      <c r="G254" s="128"/>
      <c r="H254" s="129"/>
      <c r="I254" s="128"/>
      <c r="J254" s="130"/>
      <c r="K254" s="128"/>
      <c r="L254" s="128"/>
      <c r="M254" s="128"/>
      <c r="N254" s="28"/>
      <c r="O254" s="55"/>
      <c r="P254" s="28"/>
      <c r="Q254" s="36"/>
      <c r="R254" s="125"/>
      <c r="S254" s="128"/>
      <c r="T254" s="128"/>
      <c r="U254" s="128"/>
      <c r="V254" s="128"/>
      <c r="W254" s="128"/>
      <c r="X254" s="128"/>
      <c r="Y254" s="128"/>
      <c r="Z254" s="128"/>
      <c r="AA254" s="128"/>
      <c r="AB254" s="128"/>
      <c r="AC254" s="128"/>
      <c r="AD254" s="128"/>
      <c r="AE254" s="131"/>
      <c r="AF254" s="131"/>
      <c r="AG254" s="128"/>
      <c r="AH254" s="128"/>
      <c r="AI254" s="128"/>
      <c r="AJ254" s="128"/>
      <c r="AK254" s="128"/>
      <c r="AL254" s="128"/>
      <c r="AM254" s="128"/>
      <c r="AN254" s="128"/>
      <c r="AO254" s="128"/>
      <c r="AP254" s="128"/>
      <c r="AQ254" s="128"/>
      <c r="AR254" s="128"/>
      <c r="AS254" s="128"/>
      <c r="AT254" s="128"/>
      <c r="AU254" s="128"/>
      <c r="AV254" s="128"/>
    </row>
    <row r="255">
      <c r="A255" s="133"/>
      <c r="B255" s="134"/>
      <c r="C255" s="134"/>
      <c r="D255" s="134"/>
      <c r="E255" s="134"/>
      <c r="F255" s="134"/>
      <c r="G255" s="134"/>
      <c r="H255" s="135"/>
      <c r="I255" s="134"/>
      <c r="J255" s="136"/>
      <c r="K255" s="134"/>
      <c r="L255" s="134"/>
      <c r="M255" s="134"/>
      <c r="N255" s="137"/>
      <c r="O255" s="138"/>
      <c r="P255" s="139"/>
      <c r="Q255" s="140"/>
      <c r="R255" s="141"/>
      <c r="S255" s="134"/>
      <c r="T255" s="134"/>
      <c r="U255" s="134"/>
      <c r="V255" s="134"/>
      <c r="W255" s="134"/>
      <c r="X255" s="134"/>
      <c r="Y255" s="134"/>
      <c r="Z255" s="134"/>
      <c r="AA255" s="134"/>
      <c r="AB255" s="134"/>
      <c r="AC255" s="134"/>
      <c r="AD255" s="134"/>
      <c r="AE255" s="142"/>
      <c r="AF255" s="142"/>
      <c r="AG255" s="134"/>
      <c r="AH255" s="134"/>
      <c r="AI255" s="134"/>
      <c r="AJ255" s="134"/>
      <c r="AK255" s="134"/>
      <c r="AL255" s="134"/>
      <c r="AM255" s="134"/>
      <c r="AN255" s="134"/>
      <c r="AO255" s="134"/>
      <c r="AP255" s="143"/>
      <c r="AQ255" s="134"/>
      <c r="AR255" s="134"/>
      <c r="AS255" s="134"/>
      <c r="AT255" s="134"/>
      <c r="AU255" s="134"/>
      <c r="AV255" s="134"/>
    </row>
    <row r="256">
      <c r="A256" s="133"/>
      <c r="B256" s="134"/>
      <c r="C256" s="134"/>
      <c r="D256" s="134"/>
      <c r="E256" s="134"/>
      <c r="F256" s="134"/>
      <c r="G256" s="134"/>
      <c r="H256" s="135"/>
      <c r="I256" s="134"/>
      <c r="J256" s="136"/>
      <c r="K256" s="134"/>
      <c r="L256" s="134"/>
      <c r="M256" s="134"/>
      <c r="N256" s="137"/>
      <c r="O256" s="138"/>
      <c r="P256" s="139"/>
      <c r="Q256" s="140"/>
      <c r="R256" s="141"/>
      <c r="S256" s="134"/>
      <c r="T256" s="134"/>
      <c r="U256" s="134"/>
      <c r="V256" s="134"/>
      <c r="W256" s="134"/>
      <c r="X256" s="134"/>
      <c r="Y256" s="134"/>
      <c r="Z256" s="134"/>
      <c r="AA256" s="134"/>
      <c r="AB256" s="134"/>
      <c r="AC256" s="134"/>
      <c r="AD256" s="134"/>
      <c r="AE256" s="142"/>
      <c r="AF256" s="142"/>
      <c r="AG256" s="134"/>
      <c r="AH256" s="134"/>
      <c r="AI256" s="134"/>
      <c r="AJ256" s="134"/>
      <c r="AK256" s="134"/>
      <c r="AL256" s="134"/>
      <c r="AM256" s="134"/>
      <c r="AN256" s="134"/>
      <c r="AO256" s="134"/>
      <c r="AP256" s="143"/>
      <c r="AQ256" s="134"/>
      <c r="AR256" s="134"/>
      <c r="AS256" s="134"/>
      <c r="AT256" s="134"/>
      <c r="AU256" s="134"/>
      <c r="AV256" s="134"/>
    </row>
    <row r="257">
      <c r="A257" s="133"/>
      <c r="B257" s="134"/>
      <c r="C257" s="134"/>
      <c r="D257" s="134"/>
      <c r="E257" s="134"/>
      <c r="F257" s="134"/>
      <c r="G257" s="134"/>
      <c r="H257" s="135"/>
      <c r="I257" s="134"/>
      <c r="J257" s="136"/>
      <c r="K257" s="134"/>
      <c r="L257" s="134"/>
      <c r="M257" s="134"/>
      <c r="N257" s="137"/>
      <c r="O257" s="138"/>
      <c r="P257" s="139"/>
      <c r="Q257" s="140"/>
      <c r="R257" s="141"/>
      <c r="S257" s="134"/>
      <c r="T257" s="134"/>
      <c r="U257" s="134"/>
      <c r="V257" s="134"/>
      <c r="W257" s="134"/>
      <c r="X257" s="134"/>
      <c r="Y257" s="134"/>
      <c r="Z257" s="134"/>
      <c r="AA257" s="134"/>
      <c r="AB257" s="134"/>
      <c r="AC257" s="134"/>
      <c r="AD257" s="134"/>
      <c r="AE257" s="142"/>
      <c r="AF257" s="142"/>
      <c r="AG257" s="134"/>
      <c r="AH257" s="134"/>
      <c r="AI257" s="134"/>
      <c r="AJ257" s="134"/>
      <c r="AK257" s="134"/>
      <c r="AL257" s="134"/>
      <c r="AM257" s="134"/>
      <c r="AN257" s="134"/>
      <c r="AO257" s="134"/>
      <c r="AP257" s="143"/>
      <c r="AQ257" s="134"/>
      <c r="AR257" s="134"/>
      <c r="AS257" s="134"/>
      <c r="AT257" s="134"/>
      <c r="AU257" s="134"/>
      <c r="AV257" s="134"/>
    </row>
    <row r="258">
      <c r="A258" s="133"/>
      <c r="B258" s="134"/>
      <c r="C258" s="134"/>
      <c r="D258" s="134"/>
      <c r="E258" s="134"/>
      <c r="F258" s="134"/>
      <c r="G258" s="134"/>
      <c r="H258" s="135"/>
      <c r="I258" s="134"/>
      <c r="J258" s="136"/>
      <c r="K258" s="134"/>
      <c r="L258" s="134"/>
      <c r="M258" s="134"/>
      <c r="N258" s="137"/>
      <c r="O258" s="138"/>
      <c r="P258" s="139"/>
      <c r="Q258" s="140"/>
      <c r="R258" s="141"/>
      <c r="S258" s="134"/>
      <c r="T258" s="134"/>
      <c r="U258" s="134"/>
      <c r="V258" s="134"/>
      <c r="W258" s="134"/>
      <c r="X258" s="134"/>
      <c r="Y258" s="134"/>
      <c r="Z258" s="134"/>
      <c r="AA258" s="134"/>
      <c r="AB258" s="134"/>
      <c r="AC258" s="134"/>
      <c r="AD258" s="134"/>
      <c r="AE258" s="142"/>
      <c r="AF258" s="142"/>
      <c r="AG258" s="134"/>
      <c r="AH258" s="134"/>
      <c r="AI258" s="134"/>
      <c r="AJ258" s="134"/>
      <c r="AK258" s="134"/>
      <c r="AL258" s="134"/>
      <c r="AM258" s="134"/>
      <c r="AN258" s="134"/>
      <c r="AO258" s="134"/>
      <c r="AP258" s="143"/>
      <c r="AQ258" s="134"/>
      <c r="AR258" s="134"/>
      <c r="AS258" s="134"/>
      <c r="AT258" s="134"/>
      <c r="AU258" s="134"/>
      <c r="AV258" s="134"/>
    </row>
    <row r="259">
      <c r="A259" s="133"/>
      <c r="B259" s="134"/>
      <c r="C259" s="134"/>
      <c r="D259" s="134"/>
      <c r="E259" s="134"/>
      <c r="F259" s="134"/>
      <c r="G259" s="134"/>
      <c r="H259" s="135"/>
      <c r="I259" s="134"/>
      <c r="J259" s="136"/>
      <c r="K259" s="134"/>
      <c r="L259" s="134"/>
      <c r="M259" s="134"/>
      <c r="N259" s="137"/>
      <c r="O259" s="138"/>
      <c r="P259" s="139"/>
      <c r="Q259" s="140"/>
      <c r="R259" s="141"/>
      <c r="S259" s="134"/>
      <c r="T259" s="134"/>
      <c r="U259" s="134"/>
      <c r="V259" s="134"/>
      <c r="W259" s="134"/>
      <c r="X259" s="134"/>
      <c r="Y259" s="134"/>
      <c r="Z259" s="134"/>
      <c r="AA259" s="134"/>
      <c r="AB259" s="134"/>
      <c r="AC259" s="134"/>
      <c r="AD259" s="134"/>
      <c r="AE259" s="142"/>
      <c r="AF259" s="142"/>
      <c r="AG259" s="134"/>
      <c r="AH259" s="134"/>
      <c r="AI259" s="134"/>
      <c r="AJ259" s="134"/>
      <c r="AK259" s="134"/>
      <c r="AL259" s="134"/>
      <c r="AM259" s="134"/>
      <c r="AN259" s="134"/>
      <c r="AO259" s="134"/>
      <c r="AP259" s="143"/>
      <c r="AQ259" s="134"/>
      <c r="AR259" s="134"/>
      <c r="AS259" s="134"/>
      <c r="AT259" s="134"/>
      <c r="AU259" s="134"/>
      <c r="AV259" s="134"/>
    </row>
    <row r="260">
      <c r="A260" s="133"/>
      <c r="B260" s="134"/>
      <c r="C260" s="134"/>
      <c r="D260" s="134"/>
      <c r="E260" s="134"/>
      <c r="F260" s="134"/>
      <c r="G260" s="134"/>
      <c r="H260" s="135"/>
      <c r="I260" s="134"/>
      <c r="J260" s="136"/>
      <c r="K260" s="134"/>
      <c r="L260" s="134"/>
      <c r="M260" s="134"/>
      <c r="N260" s="137"/>
      <c r="O260" s="138"/>
      <c r="P260" s="139"/>
      <c r="Q260" s="140"/>
      <c r="R260" s="141"/>
      <c r="S260" s="134"/>
      <c r="T260" s="134"/>
      <c r="U260" s="134"/>
      <c r="V260" s="134"/>
      <c r="W260" s="134"/>
      <c r="X260" s="134"/>
      <c r="Y260" s="134"/>
      <c r="Z260" s="134"/>
      <c r="AA260" s="134"/>
      <c r="AB260" s="134"/>
      <c r="AC260" s="134"/>
      <c r="AD260" s="134"/>
      <c r="AE260" s="142"/>
      <c r="AF260" s="142"/>
      <c r="AG260" s="134"/>
      <c r="AH260" s="134"/>
      <c r="AI260" s="134"/>
      <c r="AJ260" s="134"/>
      <c r="AK260" s="134"/>
      <c r="AL260" s="134"/>
      <c r="AM260" s="134"/>
      <c r="AN260" s="134"/>
      <c r="AO260" s="134"/>
      <c r="AP260" s="143"/>
      <c r="AQ260" s="134"/>
      <c r="AR260" s="134"/>
      <c r="AS260" s="134"/>
      <c r="AT260" s="134"/>
      <c r="AU260" s="134"/>
      <c r="AV260" s="134"/>
    </row>
    <row r="261">
      <c r="A261" s="133"/>
      <c r="B261" s="134"/>
      <c r="C261" s="134"/>
      <c r="D261" s="134"/>
      <c r="E261" s="134"/>
      <c r="F261" s="134"/>
      <c r="G261" s="134"/>
      <c r="H261" s="135"/>
      <c r="I261" s="134"/>
      <c r="J261" s="136"/>
      <c r="K261" s="134"/>
      <c r="L261" s="134"/>
      <c r="M261" s="134"/>
      <c r="N261" s="137"/>
      <c r="O261" s="138"/>
      <c r="P261" s="139"/>
      <c r="Q261" s="140"/>
      <c r="R261" s="141"/>
      <c r="S261" s="134"/>
      <c r="T261" s="134"/>
      <c r="U261" s="134"/>
      <c r="V261" s="134"/>
      <c r="W261" s="134"/>
      <c r="X261" s="134"/>
      <c r="Y261" s="134"/>
      <c r="Z261" s="134"/>
      <c r="AA261" s="134"/>
      <c r="AB261" s="134"/>
      <c r="AC261" s="134"/>
      <c r="AD261" s="134"/>
      <c r="AE261" s="142"/>
      <c r="AF261" s="142"/>
      <c r="AG261" s="134"/>
      <c r="AH261" s="134"/>
      <c r="AI261" s="134"/>
      <c r="AJ261" s="134"/>
      <c r="AK261" s="134"/>
      <c r="AL261" s="134"/>
      <c r="AM261" s="134"/>
      <c r="AN261" s="134"/>
      <c r="AO261" s="134"/>
      <c r="AP261" s="143"/>
      <c r="AQ261" s="134"/>
      <c r="AR261" s="134"/>
      <c r="AS261" s="134"/>
      <c r="AT261" s="134"/>
      <c r="AU261" s="134"/>
      <c r="AV261" s="134"/>
    </row>
    <row r="262">
      <c r="A262" s="133"/>
      <c r="B262" s="134"/>
      <c r="C262" s="134"/>
      <c r="D262" s="134"/>
      <c r="E262" s="134"/>
      <c r="F262" s="134"/>
      <c r="G262" s="134"/>
      <c r="H262" s="135"/>
      <c r="I262" s="134"/>
      <c r="J262" s="136"/>
      <c r="K262" s="134"/>
      <c r="L262" s="134"/>
      <c r="M262" s="134"/>
      <c r="N262" s="137"/>
      <c r="O262" s="138"/>
      <c r="P262" s="139"/>
      <c r="Q262" s="140"/>
      <c r="R262" s="141"/>
      <c r="S262" s="134"/>
      <c r="T262" s="134"/>
      <c r="U262" s="134"/>
      <c r="V262" s="134"/>
      <c r="W262" s="134"/>
      <c r="X262" s="134"/>
      <c r="Y262" s="134"/>
      <c r="Z262" s="134"/>
      <c r="AA262" s="134"/>
      <c r="AB262" s="134"/>
      <c r="AC262" s="134"/>
      <c r="AD262" s="134"/>
      <c r="AE262" s="142"/>
      <c r="AF262" s="142"/>
      <c r="AG262" s="134"/>
      <c r="AH262" s="134"/>
      <c r="AI262" s="134"/>
      <c r="AJ262" s="134"/>
      <c r="AK262" s="134"/>
      <c r="AL262" s="134"/>
      <c r="AM262" s="134"/>
      <c r="AN262" s="134"/>
      <c r="AO262" s="134"/>
      <c r="AP262" s="143"/>
      <c r="AQ262" s="134"/>
      <c r="AR262" s="134"/>
      <c r="AS262" s="134"/>
      <c r="AT262" s="134"/>
      <c r="AU262" s="134"/>
      <c r="AV262" s="134"/>
    </row>
    <row r="263">
      <c r="A263" s="133"/>
      <c r="B263" s="134"/>
      <c r="C263" s="134"/>
      <c r="D263" s="134"/>
      <c r="E263" s="134"/>
      <c r="F263" s="134"/>
      <c r="G263" s="134"/>
      <c r="H263" s="135"/>
      <c r="I263" s="134"/>
      <c r="J263" s="136"/>
      <c r="K263" s="134"/>
      <c r="L263" s="134"/>
      <c r="M263" s="134"/>
      <c r="N263" s="137"/>
      <c r="O263" s="138"/>
      <c r="P263" s="139"/>
      <c r="Q263" s="140"/>
      <c r="R263" s="141"/>
      <c r="S263" s="134"/>
      <c r="T263" s="134"/>
      <c r="U263" s="134"/>
      <c r="V263" s="134"/>
      <c r="W263" s="134"/>
      <c r="X263" s="134"/>
      <c r="Y263" s="134"/>
      <c r="Z263" s="134"/>
      <c r="AA263" s="134"/>
      <c r="AB263" s="134"/>
      <c r="AC263" s="134"/>
      <c r="AD263" s="134"/>
      <c r="AE263" s="142"/>
      <c r="AF263" s="142"/>
      <c r="AG263" s="134"/>
      <c r="AH263" s="134"/>
      <c r="AI263" s="134"/>
      <c r="AJ263" s="134"/>
      <c r="AK263" s="134"/>
      <c r="AL263" s="134"/>
      <c r="AM263" s="134"/>
      <c r="AN263" s="134"/>
      <c r="AO263" s="134"/>
      <c r="AP263" s="143"/>
      <c r="AQ263" s="134"/>
      <c r="AR263" s="134"/>
      <c r="AS263" s="134"/>
      <c r="AT263" s="134"/>
      <c r="AU263" s="134"/>
      <c r="AV263" s="134"/>
    </row>
    <row r="264">
      <c r="A264" s="133"/>
      <c r="B264" s="134"/>
      <c r="C264" s="134"/>
      <c r="D264" s="134"/>
      <c r="E264" s="134"/>
      <c r="F264" s="134"/>
      <c r="G264" s="134"/>
      <c r="H264" s="135"/>
      <c r="I264" s="134"/>
      <c r="J264" s="136"/>
      <c r="K264" s="134"/>
      <c r="L264" s="134"/>
      <c r="M264" s="134"/>
      <c r="N264" s="137"/>
      <c r="O264" s="138"/>
      <c r="P264" s="139"/>
      <c r="Q264" s="140"/>
      <c r="R264" s="141"/>
      <c r="S264" s="134"/>
      <c r="T264" s="134"/>
      <c r="U264" s="134"/>
      <c r="V264" s="134"/>
      <c r="W264" s="134"/>
      <c r="X264" s="134"/>
      <c r="Y264" s="134"/>
      <c r="Z264" s="134"/>
      <c r="AA264" s="134"/>
      <c r="AB264" s="134"/>
      <c r="AC264" s="134"/>
      <c r="AD264" s="134"/>
      <c r="AE264" s="142"/>
      <c r="AF264" s="142"/>
      <c r="AG264" s="134"/>
      <c r="AH264" s="134"/>
      <c r="AI264" s="134"/>
      <c r="AJ264" s="134"/>
      <c r="AK264" s="134"/>
      <c r="AL264" s="134"/>
      <c r="AM264" s="134"/>
      <c r="AN264" s="134"/>
      <c r="AO264" s="134"/>
      <c r="AP264" s="143"/>
      <c r="AQ264" s="134"/>
      <c r="AR264" s="134"/>
      <c r="AS264" s="134"/>
      <c r="AT264" s="134"/>
      <c r="AU264" s="134"/>
      <c r="AV264" s="134"/>
    </row>
    <row r="265">
      <c r="A265" s="133"/>
      <c r="B265" s="134"/>
      <c r="C265" s="134"/>
      <c r="D265" s="134"/>
      <c r="E265" s="134"/>
      <c r="F265" s="134"/>
      <c r="G265" s="134"/>
      <c r="H265" s="135"/>
      <c r="I265" s="134"/>
      <c r="J265" s="136"/>
      <c r="K265" s="134"/>
      <c r="L265" s="134"/>
      <c r="M265" s="134"/>
      <c r="N265" s="137"/>
      <c r="O265" s="138"/>
      <c r="P265" s="139"/>
      <c r="Q265" s="140"/>
      <c r="R265" s="141"/>
      <c r="S265" s="134"/>
      <c r="T265" s="134"/>
      <c r="U265" s="134"/>
      <c r="V265" s="134"/>
      <c r="W265" s="134"/>
      <c r="X265" s="134"/>
      <c r="Y265" s="134"/>
      <c r="Z265" s="134"/>
      <c r="AA265" s="134"/>
      <c r="AB265" s="134"/>
      <c r="AC265" s="134"/>
      <c r="AD265" s="134"/>
      <c r="AE265" s="142"/>
      <c r="AF265" s="142"/>
      <c r="AG265" s="134"/>
      <c r="AH265" s="134"/>
      <c r="AI265" s="134"/>
      <c r="AJ265" s="134"/>
      <c r="AK265" s="134"/>
      <c r="AL265" s="134"/>
      <c r="AM265" s="134"/>
      <c r="AN265" s="134"/>
      <c r="AO265" s="134"/>
      <c r="AP265" s="143"/>
      <c r="AQ265" s="134"/>
      <c r="AR265" s="134"/>
      <c r="AS265" s="134"/>
      <c r="AT265" s="134"/>
      <c r="AU265" s="134"/>
      <c r="AV265" s="134"/>
    </row>
    <row r="266">
      <c r="A266" s="133"/>
      <c r="B266" s="134"/>
      <c r="C266" s="134"/>
      <c r="D266" s="134"/>
      <c r="E266" s="134"/>
      <c r="F266" s="134"/>
      <c r="G266" s="134"/>
      <c r="H266" s="135"/>
      <c r="I266" s="134"/>
      <c r="J266" s="136"/>
      <c r="K266" s="134"/>
      <c r="L266" s="134"/>
      <c r="M266" s="134"/>
      <c r="N266" s="137"/>
      <c r="O266" s="138"/>
      <c r="P266" s="139"/>
      <c r="Q266" s="140"/>
      <c r="R266" s="141"/>
      <c r="S266" s="134"/>
      <c r="T266" s="134"/>
      <c r="U266" s="134"/>
      <c r="V266" s="134"/>
      <c r="W266" s="134"/>
      <c r="X266" s="134"/>
      <c r="Y266" s="134"/>
      <c r="Z266" s="134"/>
      <c r="AA266" s="134"/>
      <c r="AB266" s="134"/>
      <c r="AC266" s="134"/>
      <c r="AD266" s="134"/>
      <c r="AE266" s="142"/>
      <c r="AF266" s="142"/>
      <c r="AG266" s="134"/>
      <c r="AH266" s="134"/>
      <c r="AI266" s="134"/>
      <c r="AJ266" s="134"/>
      <c r="AK266" s="134"/>
      <c r="AL266" s="134"/>
      <c r="AM266" s="134"/>
      <c r="AN266" s="134"/>
      <c r="AO266" s="134"/>
      <c r="AP266" s="143"/>
      <c r="AQ266" s="134"/>
      <c r="AR266" s="134"/>
      <c r="AS266" s="134"/>
      <c r="AT266" s="134"/>
      <c r="AU266" s="134"/>
      <c r="AV266" s="134"/>
    </row>
    <row r="267">
      <c r="A267" s="133"/>
      <c r="B267" s="134"/>
      <c r="C267" s="134"/>
      <c r="D267" s="134"/>
      <c r="E267" s="134"/>
      <c r="F267" s="134"/>
      <c r="G267" s="134"/>
      <c r="H267" s="135"/>
      <c r="I267" s="134"/>
      <c r="J267" s="136"/>
      <c r="K267" s="134"/>
      <c r="L267" s="134"/>
      <c r="M267" s="134"/>
      <c r="N267" s="137"/>
      <c r="O267" s="138"/>
      <c r="P267" s="139"/>
      <c r="Q267" s="140"/>
      <c r="R267" s="141"/>
      <c r="S267" s="134"/>
      <c r="T267" s="134"/>
      <c r="U267" s="134"/>
      <c r="V267" s="134"/>
      <c r="W267" s="134"/>
      <c r="X267" s="134"/>
      <c r="Y267" s="134"/>
      <c r="Z267" s="134"/>
      <c r="AA267" s="134"/>
      <c r="AB267" s="134"/>
      <c r="AC267" s="134"/>
      <c r="AD267" s="134"/>
      <c r="AE267" s="142"/>
      <c r="AF267" s="142"/>
      <c r="AG267" s="134"/>
      <c r="AH267" s="134"/>
      <c r="AI267" s="134"/>
      <c r="AJ267" s="134"/>
      <c r="AK267" s="134"/>
      <c r="AL267" s="134"/>
      <c r="AM267" s="134"/>
      <c r="AN267" s="134"/>
      <c r="AO267" s="134"/>
      <c r="AP267" s="143"/>
      <c r="AQ267" s="134"/>
      <c r="AR267" s="134"/>
      <c r="AS267" s="134"/>
      <c r="AT267" s="134"/>
      <c r="AU267" s="134"/>
      <c r="AV267" s="134"/>
    </row>
    <row r="268">
      <c r="A268" s="133"/>
      <c r="B268" s="134"/>
      <c r="C268" s="134"/>
      <c r="D268" s="134"/>
      <c r="E268" s="134"/>
      <c r="F268" s="134"/>
      <c r="G268" s="134"/>
      <c r="H268" s="135"/>
      <c r="I268" s="134"/>
      <c r="J268" s="136"/>
      <c r="K268" s="134"/>
      <c r="L268" s="134"/>
      <c r="M268" s="134"/>
      <c r="N268" s="137"/>
      <c r="O268" s="138"/>
      <c r="P268" s="139"/>
      <c r="Q268" s="140"/>
      <c r="R268" s="141"/>
      <c r="S268" s="134"/>
      <c r="T268" s="134"/>
      <c r="U268" s="134"/>
      <c r="V268" s="134"/>
      <c r="W268" s="134"/>
      <c r="X268" s="134"/>
      <c r="Y268" s="134"/>
      <c r="Z268" s="134"/>
      <c r="AA268" s="134"/>
      <c r="AB268" s="134"/>
      <c r="AC268" s="134"/>
      <c r="AD268" s="134"/>
      <c r="AE268" s="142"/>
      <c r="AF268" s="142"/>
      <c r="AG268" s="134"/>
      <c r="AH268" s="134"/>
      <c r="AI268" s="134"/>
      <c r="AJ268" s="134"/>
      <c r="AK268" s="134"/>
      <c r="AL268" s="134"/>
      <c r="AM268" s="134"/>
      <c r="AN268" s="134"/>
      <c r="AO268" s="134"/>
      <c r="AP268" s="143"/>
      <c r="AQ268" s="134"/>
      <c r="AR268" s="134"/>
      <c r="AS268" s="134"/>
      <c r="AT268" s="134"/>
      <c r="AU268" s="134"/>
      <c r="AV268" s="134"/>
    </row>
    <row r="269">
      <c r="A269" s="133"/>
      <c r="B269" s="134"/>
      <c r="C269" s="134"/>
      <c r="D269" s="134"/>
      <c r="E269" s="134"/>
      <c r="F269" s="134"/>
      <c r="G269" s="134"/>
      <c r="H269" s="135"/>
      <c r="I269" s="134"/>
      <c r="J269" s="136"/>
      <c r="K269" s="134"/>
      <c r="L269" s="134"/>
      <c r="M269" s="134"/>
      <c r="N269" s="137"/>
      <c r="O269" s="138"/>
      <c r="P269" s="139"/>
      <c r="Q269" s="140"/>
      <c r="R269" s="141"/>
      <c r="S269" s="134"/>
      <c r="T269" s="134"/>
      <c r="U269" s="134"/>
      <c r="V269" s="134"/>
      <c r="W269" s="134"/>
      <c r="X269" s="134"/>
      <c r="Y269" s="134"/>
      <c r="Z269" s="134"/>
      <c r="AA269" s="134"/>
      <c r="AB269" s="134"/>
      <c r="AC269" s="134"/>
      <c r="AD269" s="134"/>
      <c r="AE269" s="142"/>
      <c r="AF269" s="142"/>
      <c r="AG269" s="134"/>
      <c r="AH269" s="134"/>
      <c r="AI269" s="134"/>
      <c r="AJ269" s="134"/>
      <c r="AK269" s="134"/>
      <c r="AL269" s="134"/>
      <c r="AM269" s="134"/>
      <c r="AN269" s="134"/>
      <c r="AO269" s="134"/>
      <c r="AP269" s="143"/>
      <c r="AQ269" s="134"/>
      <c r="AR269" s="134"/>
      <c r="AS269" s="134"/>
      <c r="AT269" s="134"/>
      <c r="AU269" s="134"/>
      <c r="AV269" s="134"/>
    </row>
    <row r="270">
      <c r="A270" s="133"/>
      <c r="B270" s="134"/>
      <c r="C270" s="134"/>
      <c r="D270" s="134"/>
      <c r="E270" s="134"/>
      <c r="F270" s="134"/>
      <c r="G270" s="134"/>
      <c r="H270" s="135"/>
      <c r="I270" s="134"/>
      <c r="J270" s="136"/>
      <c r="K270" s="134"/>
      <c r="L270" s="134"/>
      <c r="M270" s="134"/>
      <c r="N270" s="137"/>
      <c r="O270" s="138"/>
      <c r="P270" s="139"/>
      <c r="Q270" s="140"/>
      <c r="R270" s="141"/>
      <c r="S270" s="134"/>
      <c r="T270" s="134"/>
      <c r="U270" s="134"/>
      <c r="V270" s="134"/>
      <c r="W270" s="134"/>
      <c r="X270" s="134"/>
      <c r="Y270" s="134"/>
      <c r="Z270" s="134"/>
      <c r="AA270" s="134"/>
      <c r="AB270" s="134"/>
      <c r="AC270" s="134"/>
      <c r="AD270" s="134"/>
      <c r="AE270" s="142"/>
      <c r="AF270" s="142"/>
      <c r="AG270" s="134"/>
      <c r="AH270" s="134"/>
      <c r="AI270" s="134"/>
      <c r="AJ270" s="134"/>
      <c r="AK270" s="134"/>
      <c r="AL270" s="134"/>
      <c r="AM270" s="134"/>
      <c r="AN270" s="134"/>
      <c r="AO270" s="134"/>
      <c r="AP270" s="143"/>
      <c r="AQ270" s="134"/>
      <c r="AR270" s="134"/>
      <c r="AS270" s="134"/>
      <c r="AT270" s="134"/>
      <c r="AU270" s="134"/>
      <c r="AV270" s="134"/>
    </row>
    <row r="271">
      <c r="A271" s="133"/>
      <c r="B271" s="134"/>
      <c r="C271" s="134"/>
      <c r="D271" s="134"/>
      <c r="E271" s="134"/>
      <c r="F271" s="134"/>
      <c r="G271" s="134"/>
      <c r="H271" s="135"/>
      <c r="I271" s="134"/>
      <c r="J271" s="136"/>
      <c r="K271" s="134"/>
      <c r="L271" s="134"/>
      <c r="M271" s="134"/>
      <c r="N271" s="137"/>
      <c r="O271" s="138"/>
      <c r="P271" s="139"/>
      <c r="Q271" s="140"/>
      <c r="R271" s="141"/>
      <c r="S271" s="134"/>
      <c r="T271" s="134"/>
      <c r="U271" s="134"/>
      <c r="V271" s="134"/>
      <c r="W271" s="134"/>
      <c r="X271" s="134"/>
      <c r="Y271" s="134"/>
      <c r="Z271" s="134"/>
      <c r="AA271" s="134"/>
      <c r="AB271" s="134"/>
      <c r="AC271" s="134"/>
      <c r="AD271" s="134"/>
      <c r="AE271" s="142"/>
      <c r="AF271" s="142"/>
      <c r="AG271" s="134"/>
      <c r="AH271" s="134"/>
      <c r="AI271" s="134"/>
      <c r="AJ271" s="134"/>
      <c r="AK271" s="134"/>
      <c r="AL271" s="134"/>
      <c r="AM271" s="134"/>
      <c r="AN271" s="134"/>
      <c r="AO271" s="134"/>
      <c r="AP271" s="143"/>
      <c r="AQ271" s="134"/>
      <c r="AR271" s="134"/>
      <c r="AS271" s="134"/>
      <c r="AT271" s="134"/>
      <c r="AU271" s="134"/>
      <c r="AV271" s="134"/>
    </row>
    <row r="272">
      <c r="A272" s="133"/>
      <c r="B272" s="134"/>
      <c r="C272" s="134"/>
      <c r="D272" s="134"/>
      <c r="E272" s="134"/>
      <c r="F272" s="134"/>
      <c r="G272" s="134"/>
      <c r="H272" s="135"/>
      <c r="I272" s="134"/>
      <c r="J272" s="136"/>
      <c r="K272" s="134"/>
      <c r="L272" s="134"/>
      <c r="M272" s="134"/>
      <c r="N272" s="137"/>
      <c r="O272" s="138"/>
      <c r="P272" s="139"/>
      <c r="Q272" s="140"/>
      <c r="R272" s="141"/>
      <c r="S272" s="134"/>
      <c r="T272" s="134"/>
      <c r="U272" s="134"/>
      <c r="V272" s="134"/>
      <c r="W272" s="134"/>
      <c r="X272" s="134"/>
      <c r="Y272" s="134"/>
      <c r="Z272" s="134"/>
      <c r="AA272" s="134"/>
      <c r="AB272" s="134"/>
      <c r="AC272" s="134"/>
      <c r="AD272" s="134"/>
      <c r="AE272" s="142"/>
      <c r="AF272" s="142"/>
      <c r="AG272" s="134"/>
      <c r="AH272" s="134"/>
      <c r="AI272" s="134"/>
      <c r="AJ272" s="134"/>
      <c r="AK272" s="134"/>
      <c r="AL272" s="134"/>
      <c r="AM272" s="134"/>
      <c r="AN272" s="134"/>
      <c r="AO272" s="134"/>
      <c r="AP272" s="143"/>
      <c r="AQ272" s="134"/>
      <c r="AR272" s="134"/>
      <c r="AS272" s="134"/>
      <c r="AT272" s="134"/>
      <c r="AU272" s="134"/>
      <c r="AV272" s="134"/>
    </row>
    <row r="273">
      <c r="A273" s="133"/>
      <c r="B273" s="134"/>
      <c r="C273" s="134"/>
      <c r="D273" s="134"/>
      <c r="E273" s="134"/>
      <c r="F273" s="134"/>
      <c r="G273" s="134"/>
      <c r="H273" s="135"/>
      <c r="I273" s="134"/>
      <c r="J273" s="136"/>
      <c r="K273" s="134"/>
      <c r="L273" s="134"/>
      <c r="M273" s="134"/>
      <c r="N273" s="137"/>
      <c r="O273" s="138"/>
      <c r="P273" s="139"/>
      <c r="Q273" s="140"/>
      <c r="R273" s="141"/>
      <c r="S273" s="134"/>
      <c r="T273" s="134"/>
      <c r="U273" s="134"/>
      <c r="V273" s="134"/>
      <c r="W273" s="134"/>
      <c r="X273" s="134"/>
      <c r="Y273" s="134"/>
      <c r="Z273" s="134"/>
      <c r="AA273" s="134"/>
      <c r="AB273" s="134"/>
      <c r="AC273" s="134"/>
      <c r="AD273" s="134"/>
      <c r="AE273" s="142"/>
      <c r="AF273" s="142"/>
      <c r="AG273" s="134"/>
      <c r="AH273" s="134"/>
      <c r="AI273" s="134"/>
      <c r="AJ273" s="134"/>
      <c r="AK273" s="134"/>
      <c r="AL273" s="134"/>
      <c r="AM273" s="134"/>
      <c r="AN273" s="134"/>
      <c r="AO273" s="134"/>
      <c r="AP273" s="143"/>
      <c r="AQ273" s="134"/>
      <c r="AR273" s="134"/>
      <c r="AS273" s="134"/>
      <c r="AT273" s="134"/>
      <c r="AU273" s="134"/>
      <c r="AV273" s="134"/>
    </row>
    <row r="274">
      <c r="A274" s="133"/>
      <c r="B274" s="134"/>
      <c r="C274" s="134"/>
      <c r="D274" s="134"/>
      <c r="E274" s="134"/>
      <c r="F274" s="134"/>
      <c r="G274" s="134"/>
      <c r="H274" s="135"/>
      <c r="I274" s="134"/>
      <c r="J274" s="136"/>
      <c r="K274" s="134"/>
      <c r="L274" s="134"/>
      <c r="M274" s="134"/>
      <c r="N274" s="137"/>
      <c r="O274" s="138"/>
      <c r="P274" s="139"/>
      <c r="Q274" s="140"/>
      <c r="R274" s="141"/>
      <c r="S274" s="134"/>
      <c r="T274" s="134"/>
      <c r="U274" s="134"/>
      <c r="V274" s="134"/>
      <c r="W274" s="134"/>
      <c r="X274" s="134"/>
      <c r="Y274" s="134"/>
      <c r="Z274" s="134"/>
      <c r="AA274" s="134"/>
      <c r="AB274" s="134"/>
      <c r="AC274" s="134"/>
      <c r="AD274" s="134"/>
      <c r="AE274" s="142"/>
      <c r="AF274" s="142"/>
      <c r="AG274" s="134"/>
      <c r="AH274" s="134"/>
      <c r="AI274" s="134"/>
      <c r="AJ274" s="134"/>
      <c r="AK274" s="134"/>
      <c r="AL274" s="134"/>
      <c r="AM274" s="134"/>
      <c r="AN274" s="134"/>
      <c r="AO274" s="134"/>
      <c r="AP274" s="143"/>
      <c r="AQ274" s="134"/>
      <c r="AR274" s="134"/>
      <c r="AS274" s="134"/>
      <c r="AT274" s="134"/>
      <c r="AU274" s="134"/>
      <c r="AV274" s="134"/>
    </row>
    <row r="275">
      <c r="A275" s="133"/>
      <c r="B275" s="134"/>
      <c r="C275" s="134"/>
      <c r="D275" s="134"/>
      <c r="E275" s="134"/>
      <c r="F275" s="134"/>
      <c r="G275" s="134"/>
      <c r="H275" s="135"/>
      <c r="I275" s="134"/>
      <c r="J275" s="136"/>
      <c r="K275" s="134"/>
      <c r="L275" s="134"/>
      <c r="M275" s="134"/>
      <c r="N275" s="137"/>
      <c r="O275" s="138"/>
      <c r="P275" s="139"/>
      <c r="Q275" s="140"/>
      <c r="R275" s="141"/>
      <c r="S275" s="134"/>
      <c r="T275" s="134"/>
      <c r="U275" s="134"/>
      <c r="V275" s="134"/>
      <c r="W275" s="134"/>
      <c r="X275" s="134"/>
      <c r="Y275" s="134"/>
      <c r="Z275" s="134"/>
      <c r="AA275" s="134"/>
      <c r="AB275" s="134"/>
      <c r="AC275" s="134"/>
      <c r="AD275" s="134"/>
      <c r="AE275" s="142"/>
      <c r="AF275" s="142"/>
      <c r="AG275" s="134"/>
      <c r="AH275" s="134"/>
      <c r="AI275" s="134"/>
      <c r="AJ275" s="134"/>
      <c r="AK275" s="134"/>
      <c r="AL275" s="134"/>
      <c r="AM275" s="134"/>
      <c r="AN275" s="134"/>
      <c r="AO275" s="134"/>
      <c r="AP275" s="143"/>
      <c r="AQ275" s="134"/>
      <c r="AR275" s="134"/>
      <c r="AS275" s="134"/>
      <c r="AT275" s="134"/>
      <c r="AU275" s="134"/>
      <c r="AV275" s="134"/>
    </row>
    <row r="276">
      <c r="A276" s="133"/>
      <c r="B276" s="134"/>
      <c r="C276" s="134"/>
      <c r="D276" s="134"/>
      <c r="E276" s="134"/>
      <c r="F276" s="134"/>
      <c r="G276" s="134"/>
      <c r="H276" s="135"/>
      <c r="I276" s="134"/>
      <c r="J276" s="136"/>
      <c r="K276" s="134"/>
      <c r="L276" s="134"/>
      <c r="M276" s="134"/>
      <c r="N276" s="137"/>
      <c r="O276" s="138"/>
      <c r="P276" s="139"/>
      <c r="Q276" s="140"/>
      <c r="R276" s="141"/>
      <c r="S276" s="134"/>
      <c r="T276" s="134"/>
      <c r="U276" s="134"/>
      <c r="V276" s="134"/>
      <c r="W276" s="134"/>
      <c r="X276" s="134"/>
      <c r="Y276" s="134"/>
      <c r="Z276" s="134"/>
      <c r="AA276" s="134"/>
      <c r="AB276" s="134"/>
      <c r="AC276" s="134"/>
      <c r="AD276" s="134"/>
      <c r="AE276" s="142"/>
      <c r="AF276" s="142"/>
      <c r="AG276" s="134"/>
      <c r="AH276" s="134"/>
      <c r="AI276" s="134"/>
      <c r="AJ276" s="134"/>
      <c r="AK276" s="134"/>
      <c r="AL276" s="134"/>
      <c r="AM276" s="134"/>
      <c r="AN276" s="134"/>
      <c r="AO276" s="134"/>
      <c r="AP276" s="143"/>
      <c r="AQ276" s="134"/>
      <c r="AR276" s="134"/>
      <c r="AS276" s="134"/>
      <c r="AT276" s="134"/>
      <c r="AU276" s="134"/>
      <c r="AV276" s="134"/>
    </row>
    <row r="277">
      <c r="A277" s="133"/>
      <c r="B277" s="134"/>
      <c r="C277" s="134"/>
      <c r="D277" s="134"/>
      <c r="E277" s="134"/>
      <c r="F277" s="134"/>
      <c r="G277" s="134"/>
      <c r="H277" s="135"/>
      <c r="I277" s="134"/>
      <c r="J277" s="136"/>
      <c r="K277" s="134"/>
      <c r="L277" s="134"/>
      <c r="M277" s="134"/>
      <c r="N277" s="137"/>
      <c r="O277" s="138"/>
      <c r="P277" s="139"/>
      <c r="Q277" s="140"/>
      <c r="R277" s="141"/>
      <c r="S277" s="134"/>
      <c r="T277" s="134"/>
      <c r="U277" s="134"/>
      <c r="V277" s="134"/>
      <c r="W277" s="134"/>
      <c r="X277" s="134"/>
      <c r="Y277" s="134"/>
      <c r="Z277" s="134"/>
      <c r="AA277" s="134"/>
      <c r="AB277" s="134"/>
      <c r="AC277" s="134"/>
      <c r="AD277" s="134"/>
      <c r="AE277" s="142"/>
      <c r="AF277" s="142"/>
      <c r="AG277" s="134"/>
      <c r="AH277" s="134"/>
      <c r="AI277" s="134"/>
      <c r="AJ277" s="134"/>
      <c r="AK277" s="134"/>
      <c r="AL277" s="134"/>
      <c r="AM277" s="134"/>
      <c r="AN277" s="134"/>
      <c r="AO277" s="134"/>
      <c r="AP277" s="143"/>
      <c r="AQ277" s="134"/>
      <c r="AR277" s="134"/>
      <c r="AS277" s="134"/>
      <c r="AT277" s="134"/>
      <c r="AU277" s="134"/>
      <c r="AV277" s="134"/>
    </row>
    <row r="278">
      <c r="A278" s="133"/>
      <c r="B278" s="134"/>
      <c r="C278" s="134"/>
      <c r="D278" s="134"/>
      <c r="E278" s="134"/>
      <c r="F278" s="134"/>
      <c r="G278" s="134"/>
      <c r="H278" s="135"/>
      <c r="I278" s="134"/>
      <c r="J278" s="136"/>
      <c r="K278" s="134"/>
      <c r="L278" s="134"/>
      <c r="M278" s="134"/>
      <c r="N278" s="137"/>
      <c r="O278" s="138"/>
      <c r="P278" s="139"/>
      <c r="Q278" s="140"/>
      <c r="R278" s="141"/>
      <c r="S278" s="134"/>
      <c r="T278" s="134"/>
      <c r="U278" s="134"/>
      <c r="V278" s="134"/>
      <c r="W278" s="134"/>
      <c r="X278" s="134"/>
      <c r="Y278" s="134"/>
      <c r="Z278" s="134"/>
      <c r="AA278" s="134"/>
      <c r="AB278" s="134"/>
      <c r="AC278" s="134"/>
      <c r="AD278" s="134"/>
      <c r="AE278" s="142"/>
      <c r="AF278" s="142"/>
      <c r="AG278" s="134"/>
      <c r="AH278" s="134"/>
      <c r="AI278" s="134"/>
      <c r="AJ278" s="134"/>
      <c r="AK278" s="134"/>
      <c r="AL278" s="134"/>
      <c r="AM278" s="134"/>
      <c r="AN278" s="134"/>
      <c r="AO278" s="134"/>
      <c r="AP278" s="143"/>
      <c r="AQ278" s="134"/>
      <c r="AR278" s="134"/>
      <c r="AS278" s="134"/>
      <c r="AT278" s="134"/>
      <c r="AU278" s="134"/>
      <c r="AV278" s="134"/>
    </row>
    <row r="279">
      <c r="A279" s="133"/>
      <c r="B279" s="134"/>
      <c r="C279" s="134"/>
      <c r="D279" s="134"/>
      <c r="E279" s="134"/>
      <c r="F279" s="134"/>
      <c r="G279" s="134"/>
      <c r="H279" s="135"/>
      <c r="I279" s="134"/>
      <c r="J279" s="136"/>
      <c r="K279" s="134"/>
      <c r="L279" s="134"/>
      <c r="M279" s="134"/>
      <c r="N279" s="137"/>
      <c r="O279" s="138"/>
      <c r="P279" s="139"/>
      <c r="Q279" s="140"/>
      <c r="R279" s="141"/>
      <c r="S279" s="134"/>
      <c r="T279" s="134"/>
      <c r="U279" s="134"/>
      <c r="V279" s="134"/>
      <c r="W279" s="134"/>
      <c r="X279" s="134"/>
      <c r="Y279" s="134"/>
      <c r="Z279" s="134"/>
      <c r="AA279" s="134"/>
      <c r="AB279" s="134"/>
      <c r="AC279" s="134"/>
      <c r="AD279" s="134"/>
      <c r="AE279" s="142"/>
      <c r="AF279" s="142"/>
      <c r="AG279" s="134"/>
      <c r="AH279" s="134"/>
      <c r="AI279" s="134"/>
      <c r="AJ279" s="134"/>
      <c r="AK279" s="134"/>
      <c r="AL279" s="134"/>
      <c r="AM279" s="134"/>
      <c r="AN279" s="134"/>
      <c r="AO279" s="134"/>
      <c r="AP279" s="143"/>
      <c r="AQ279" s="134"/>
      <c r="AR279" s="134"/>
      <c r="AS279" s="134"/>
      <c r="AT279" s="134"/>
      <c r="AU279" s="134"/>
      <c r="AV279" s="134"/>
    </row>
    <row r="280">
      <c r="A280" s="133"/>
      <c r="B280" s="134"/>
      <c r="C280" s="134"/>
      <c r="D280" s="134"/>
      <c r="E280" s="134"/>
      <c r="F280" s="134"/>
      <c r="G280" s="134"/>
      <c r="H280" s="135"/>
      <c r="I280" s="134"/>
      <c r="J280" s="136"/>
      <c r="K280" s="134"/>
      <c r="L280" s="134"/>
      <c r="M280" s="134"/>
      <c r="N280" s="137"/>
      <c r="O280" s="138"/>
      <c r="P280" s="139"/>
      <c r="Q280" s="140"/>
      <c r="R280" s="141"/>
      <c r="S280" s="134"/>
      <c r="T280" s="134"/>
      <c r="U280" s="134"/>
      <c r="V280" s="134"/>
      <c r="W280" s="134"/>
      <c r="X280" s="134"/>
      <c r="Y280" s="134"/>
      <c r="Z280" s="134"/>
      <c r="AA280" s="134"/>
      <c r="AB280" s="134"/>
      <c r="AC280" s="134"/>
      <c r="AD280" s="134"/>
      <c r="AE280" s="142"/>
      <c r="AF280" s="142"/>
      <c r="AG280" s="134"/>
      <c r="AH280" s="134"/>
      <c r="AI280" s="134"/>
      <c r="AJ280" s="134"/>
      <c r="AK280" s="134"/>
      <c r="AL280" s="134"/>
      <c r="AM280" s="134"/>
      <c r="AN280" s="134"/>
      <c r="AO280" s="134"/>
      <c r="AP280" s="143"/>
      <c r="AQ280" s="134"/>
      <c r="AR280" s="134"/>
      <c r="AS280" s="134"/>
      <c r="AT280" s="134"/>
      <c r="AU280" s="134"/>
      <c r="AV280" s="134"/>
    </row>
    <row r="281">
      <c r="A281" s="133"/>
      <c r="B281" s="134"/>
      <c r="C281" s="134"/>
      <c r="D281" s="134"/>
      <c r="E281" s="134"/>
      <c r="F281" s="134"/>
      <c r="G281" s="134"/>
      <c r="H281" s="135"/>
      <c r="I281" s="134"/>
      <c r="J281" s="136"/>
      <c r="K281" s="134"/>
      <c r="L281" s="134"/>
      <c r="M281" s="134"/>
      <c r="N281" s="137"/>
      <c r="O281" s="138"/>
      <c r="P281" s="139"/>
      <c r="Q281" s="140"/>
      <c r="R281" s="141"/>
      <c r="S281" s="134"/>
      <c r="T281" s="134"/>
      <c r="U281" s="134"/>
      <c r="V281" s="134"/>
      <c r="W281" s="134"/>
      <c r="X281" s="134"/>
      <c r="Y281" s="134"/>
      <c r="Z281" s="134"/>
      <c r="AA281" s="134"/>
      <c r="AB281" s="134"/>
      <c r="AC281" s="134"/>
      <c r="AD281" s="134"/>
      <c r="AE281" s="142"/>
      <c r="AF281" s="142"/>
      <c r="AG281" s="134"/>
      <c r="AH281" s="134"/>
      <c r="AI281" s="134"/>
      <c r="AJ281" s="134"/>
      <c r="AK281" s="134"/>
      <c r="AL281" s="134"/>
      <c r="AM281" s="134"/>
      <c r="AN281" s="134"/>
      <c r="AO281" s="134"/>
      <c r="AP281" s="143"/>
      <c r="AQ281" s="134"/>
      <c r="AR281" s="134"/>
      <c r="AS281" s="134"/>
      <c r="AT281" s="134"/>
      <c r="AU281" s="134"/>
      <c r="AV281" s="134"/>
    </row>
    <row r="282">
      <c r="A282" s="133"/>
      <c r="B282" s="134"/>
      <c r="C282" s="134"/>
      <c r="D282" s="134"/>
      <c r="E282" s="134"/>
      <c r="F282" s="134"/>
      <c r="G282" s="134"/>
      <c r="H282" s="135"/>
      <c r="I282" s="134"/>
      <c r="J282" s="136"/>
      <c r="K282" s="134"/>
      <c r="L282" s="134"/>
      <c r="M282" s="134"/>
      <c r="N282" s="137"/>
      <c r="O282" s="138"/>
      <c r="P282" s="139"/>
      <c r="Q282" s="140"/>
      <c r="R282" s="141"/>
      <c r="S282" s="134"/>
      <c r="T282" s="134"/>
      <c r="U282" s="134"/>
      <c r="V282" s="134"/>
      <c r="W282" s="134"/>
      <c r="X282" s="134"/>
      <c r="Y282" s="134"/>
      <c r="Z282" s="134"/>
      <c r="AA282" s="134"/>
      <c r="AB282" s="134"/>
      <c r="AC282" s="134"/>
      <c r="AD282" s="134"/>
      <c r="AE282" s="142"/>
      <c r="AF282" s="142"/>
      <c r="AG282" s="134"/>
      <c r="AH282" s="134"/>
      <c r="AI282" s="134"/>
      <c r="AJ282" s="134"/>
      <c r="AK282" s="134"/>
      <c r="AL282" s="134"/>
      <c r="AM282" s="134"/>
      <c r="AN282" s="134"/>
      <c r="AO282" s="134"/>
      <c r="AP282" s="143"/>
      <c r="AQ282" s="134"/>
      <c r="AR282" s="134"/>
      <c r="AS282" s="134"/>
      <c r="AT282" s="134"/>
      <c r="AU282" s="134"/>
      <c r="AV282" s="134"/>
    </row>
    <row r="283">
      <c r="A283" s="133"/>
      <c r="B283" s="134"/>
      <c r="C283" s="134"/>
      <c r="D283" s="134"/>
      <c r="E283" s="134"/>
      <c r="F283" s="134"/>
      <c r="G283" s="134"/>
      <c r="H283" s="135"/>
      <c r="I283" s="134"/>
      <c r="J283" s="136"/>
      <c r="K283" s="134"/>
      <c r="L283" s="134"/>
      <c r="M283" s="134"/>
      <c r="N283" s="137"/>
      <c r="O283" s="138"/>
      <c r="P283" s="139"/>
      <c r="Q283" s="140"/>
      <c r="R283" s="141"/>
      <c r="S283" s="134"/>
      <c r="T283" s="134"/>
      <c r="U283" s="134"/>
      <c r="V283" s="134"/>
      <c r="W283" s="134"/>
      <c r="X283" s="134"/>
      <c r="Y283" s="134"/>
      <c r="Z283" s="134"/>
      <c r="AA283" s="134"/>
      <c r="AB283" s="134"/>
      <c r="AC283" s="134"/>
      <c r="AD283" s="134"/>
      <c r="AE283" s="142"/>
      <c r="AF283" s="142"/>
      <c r="AG283" s="134"/>
      <c r="AH283" s="134"/>
      <c r="AI283" s="134"/>
      <c r="AJ283" s="134"/>
      <c r="AK283" s="134"/>
      <c r="AL283" s="134"/>
      <c r="AM283" s="134"/>
      <c r="AN283" s="134"/>
      <c r="AO283" s="134"/>
      <c r="AP283" s="143"/>
      <c r="AQ283" s="134"/>
      <c r="AR283" s="134"/>
      <c r="AS283" s="134"/>
      <c r="AT283" s="134"/>
      <c r="AU283" s="134"/>
      <c r="AV283" s="134"/>
    </row>
    <row r="284">
      <c r="A284" s="133"/>
      <c r="B284" s="134"/>
      <c r="C284" s="134"/>
      <c r="D284" s="134"/>
      <c r="E284" s="134"/>
      <c r="F284" s="134"/>
      <c r="G284" s="134"/>
      <c r="H284" s="135"/>
      <c r="I284" s="134"/>
      <c r="J284" s="136"/>
      <c r="K284" s="134"/>
      <c r="L284" s="134"/>
      <c r="M284" s="134"/>
      <c r="N284" s="137"/>
      <c r="O284" s="138"/>
      <c r="P284" s="139"/>
      <c r="Q284" s="140"/>
      <c r="R284" s="141"/>
      <c r="S284" s="134"/>
      <c r="T284" s="134"/>
      <c r="U284" s="134"/>
      <c r="V284" s="134"/>
      <c r="W284" s="134"/>
      <c r="X284" s="134"/>
      <c r="Y284" s="134"/>
      <c r="Z284" s="134"/>
      <c r="AA284" s="134"/>
      <c r="AB284" s="134"/>
      <c r="AC284" s="134"/>
      <c r="AD284" s="134"/>
      <c r="AE284" s="142"/>
      <c r="AF284" s="142"/>
      <c r="AG284" s="134"/>
      <c r="AH284" s="134"/>
      <c r="AI284" s="134"/>
      <c r="AJ284" s="134"/>
      <c r="AK284" s="134"/>
      <c r="AL284" s="134"/>
      <c r="AM284" s="134"/>
      <c r="AN284" s="134"/>
      <c r="AO284" s="134"/>
      <c r="AP284" s="143"/>
      <c r="AQ284" s="134"/>
      <c r="AR284" s="134"/>
      <c r="AS284" s="134"/>
      <c r="AT284" s="134"/>
      <c r="AU284" s="134"/>
      <c r="AV284" s="134"/>
    </row>
    <row r="285">
      <c r="A285" s="133"/>
      <c r="B285" s="134"/>
      <c r="C285" s="134"/>
      <c r="D285" s="134"/>
      <c r="E285" s="134"/>
      <c r="F285" s="134"/>
      <c r="G285" s="134"/>
      <c r="H285" s="135"/>
      <c r="I285" s="134"/>
      <c r="J285" s="136"/>
      <c r="K285" s="134"/>
      <c r="L285" s="134"/>
      <c r="M285" s="134"/>
      <c r="N285" s="137"/>
      <c r="O285" s="138"/>
      <c r="P285" s="139"/>
      <c r="Q285" s="140"/>
      <c r="R285" s="141"/>
      <c r="S285" s="134"/>
      <c r="T285" s="134"/>
      <c r="U285" s="134"/>
      <c r="V285" s="134"/>
      <c r="W285" s="134"/>
      <c r="X285" s="134"/>
      <c r="Y285" s="134"/>
      <c r="Z285" s="134"/>
      <c r="AA285" s="134"/>
      <c r="AB285" s="134"/>
      <c r="AC285" s="134"/>
      <c r="AD285" s="134"/>
      <c r="AE285" s="142"/>
      <c r="AF285" s="142"/>
      <c r="AG285" s="134"/>
      <c r="AH285" s="134"/>
      <c r="AI285" s="134"/>
      <c r="AJ285" s="134"/>
      <c r="AK285" s="134"/>
      <c r="AL285" s="134"/>
      <c r="AM285" s="134"/>
      <c r="AN285" s="134"/>
      <c r="AO285" s="134"/>
      <c r="AP285" s="143"/>
      <c r="AQ285" s="134"/>
      <c r="AR285" s="134"/>
      <c r="AS285" s="134"/>
      <c r="AT285" s="134"/>
      <c r="AU285" s="134"/>
      <c r="AV285" s="134"/>
    </row>
    <row r="286">
      <c r="A286" s="133"/>
      <c r="B286" s="134"/>
      <c r="C286" s="134"/>
      <c r="D286" s="134"/>
      <c r="E286" s="134"/>
      <c r="F286" s="134"/>
      <c r="G286" s="134"/>
      <c r="H286" s="135"/>
      <c r="I286" s="134"/>
      <c r="J286" s="136"/>
      <c r="K286" s="134"/>
      <c r="L286" s="134"/>
      <c r="M286" s="134"/>
      <c r="N286" s="137"/>
      <c r="O286" s="138"/>
      <c r="P286" s="139"/>
      <c r="Q286" s="140"/>
      <c r="R286" s="141"/>
      <c r="S286" s="134"/>
      <c r="T286" s="134"/>
      <c r="U286" s="134"/>
      <c r="V286" s="134"/>
      <c r="W286" s="134"/>
      <c r="X286" s="134"/>
      <c r="Y286" s="134"/>
      <c r="Z286" s="134"/>
      <c r="AA286" s="134"/>
      <c r="AB286" s="134"/>
      <c r="AC286" s="134"/>
      <c r="AD286" s="134"/>
      <c r="AE286" s="142"/>
      <c r="AF286" s="142"/>
      <c r="AG286" s="134"/>
      <c r="AH286" s="134"/>
      <c r="AI286" s="134"/>
      <c r="AJ286" s="134"/>
      <c r="AK286" s="134"/>
      <c r="AL286" s="134"/>
      <c r="AM286" s="134"/>
      <c r="AN286" s="134"/>
      <c r="AO286" s="134"/>
      <c r="AP286" s="143"/>
      <c r="AQ286" s="134"/>
      <c r="AR286" s="134"/>
      <c r="AS286" s="134"/>
      <c r="AT286" s="134"/>
      <c r="AU286" s="134"/>
      <c r="AV286" s="134"/>
    </row>
    <row r="287">
      <c r="A287" s="133"/>
      <c r="B287" s="134"/>
      <c r="C287" s="134"/>
      <c r="D287" s="134"/>
      <c r="E287" s="134"/>
      <c r="F287" s="134"/>
      <c r="G287" s="134"/>
      <c r="H287" s="135"/>
      <c r="I287" s="134"/>
      <c r="J287" s="136"/>
      <c r="K287" s="134"/>
      <c r="L287" s="134"/>
      <c r="M287" s="134"/>
      <c r="N287" s="137"/>
      <c r="O287" s="138"/>
      <c r="P287" s="139"/>
      <c r="Q287" s="140"/>
      <c r="R287" s="141"/>
      <c r="S287" s="134"/>
      <c r="T287" s="134"/>
      <c r="U287" s="134"/>
      <c r="V287" s="134"/>
      <c r="W287" s="134"/>
      <c r="X287" s="134"/>
      <c r="Y287" s="134"/>
      <c r="Z287" s="134"/>
      <c r="AA287" s="134"/>
      <c r="AB287" s="134"/>
      <c r="AC287" s="134"/>
      <c r="AD287" s="134"/>
      <c r="AE287" s="142"/>
      <c r="AF287" s="142"/>
      <c r="AG287" s="134"/>
      <c r="AH287" s="134"/>
      <c r="AI287" s="134"/>
      <c r="AJ287" s="134"/>
      <c r="AK287" s="134"/>
      <c r="AL287" s="134"/>
      <c r="AM287" s="134"/>
      <c r="AN287" s="134"/>
      <c r="AO287" s="134"/>
      <c r="AP287" s="143"/>
      <c r="AQ287" s="134"/>
      <c r="AR287" s="134"/>
      <c r="AS287" s="134"/>
      <c r="AT287" s="134"/>
      <c r="AU287" s="134"/>
      <c r="AV287" s="134"/>
    </row>
    <row r="288">
      <c r="A288" s="133"/>
      <c r="B288" s="134"/>
      <c r="C288" s="134"/>
      <c r="D288" s="134"/>
      <c r="E288" s="134"/>
      <c r="F288" s="134"/>
      <c r="G288" s="134"/>
      <c r="H288" s="135"/>
      <c r="I288" s="134"/>
      <c r="J288" s="136"/>
      <c r="K288" s="134"/>
      <c r="L288" s="134"/>
      <c r="M288" s="134"/>
      <c r="N288" s="137"/>
      <c r="O288" s="138"/>
      <c r="P288" s="139"/>
      <c r="Q288" s="140"/>
      <c r="R288" s="141"/>
      <c r="S288" s="134"/>
      <c r="T288" s="134"/>
      <c r="U288" s="134"/>
      <c r="V288" s="134"/>
      <c r="W288" s="134"/>
      <c r="X288" s="134"/>
      <c r="Y288" s="134"/>
      <c r="Z288" s="134"/>
      <c r="AA288" s="134"/>
      <c r="AB288" s="134"/>
      <c r="AC288" s="134"/>
      <c r="AD288" s="134"/>
      <c r="AE288" s="142"/>
      <c r="AF288" s="142"/>
      <c r="AG288" s="134"/>
      <c r="AH288" s="134"/>
      <c r="AI288" s="134"/>
      <c r="AJ288" s="134"/>
      <c r="AK288" s="134"/>
      <c r="AL288" s="134"/>
      <c r="AM288" s="134"/>
      <c r="AN288" s="134"/>
      <c r="AO288" s="134"/>
      <c r="AP288" s="143"/>
      <c r="AQ288" s="134"/>
      <c r="AR288" s="134"/>
      <c r="AS288" s="134"/>
      <c r="AT288" s="134"/>
      <c r="AU288" s="134"/>
      <c r="AV288" s="134"/>
    </row>
    <row r="289">
      <c r="A289" s="133"/>
      <c r="B289" s="134"/>
      <c r="C289" s="134"/>
      <c r="D289" s="134"/>
      <c r="E289" s="134"/>
      <c r="F289" s="134"/>
      <c r="G289" s="134"/>
      <c r="H289" s="135"/>
      <c r="I289" s="134"/>
      <c r="J289" s="136"/>
      <c r="K289" s="134"/>
      <c r="L289" s="134"/>
      <c r="M289" s="134"/>
      <c r="N289" s="137"/>
      <c r="O289" s="138"/>
      <c r="P289" s="139"/>
      <c r="Q289" s="140"/>
      <c r="R289" s="141"/>
      <c r="S289" s="134"/>
      <c r="T289" s="134"/>
      <c r="U289" s="134"/>
      <c r="V289" s="134"/>
      <c r="W289" s="134"/>
      <c r="X289" s="134"/>
      <c r="Y289" s="134"/>
      <c r="Z289" s="134"/>
      <c r="AA289" s="134"/>
      <c r="AB289" s="134"/>
      <c r="AC289" s="134"/>
      <c r="AD289" s="134"/>
      <c r="AE289" s="142"/>
      <c r="AF289" s="142"/>
      <c r="AG289" s="134"/>
      <c r="AH289" s="134"/>
      <c r="AI289" s="134"/>
      <c r="AJ289" s="134"/>
      <c r="AK289" s="134"/>
      <c r="AL289" s="134"/>
      <c r="AM289" s="134"/>
      <c r="AN289" s="134"/>
      <c r="AO289" s="134"/>
      <c r="AP289" s="143"/>
      <c r="AQ289" s="134"/>
      <c r="AR289" s="134"/>
      <c r="AS289" s="134"/>
      <c r="AT289" s="134"/>
      <c r="AU289" s="134"/>
      <c r="AV289" s="134"/>
    </row>
    <row r="290">
      <c r="A290" s="133"/>
      <c r="B290" s="134"/>
      <c r="C290" s="134"/>
      <c r="D290" s="134"/>
      <c r="E290" s="134"/>
      <c r="F290" s="134"/>
      <c r="G290" s="134"/>
      <c r="H290" s="135"/>
      <c r="I290" s="134"/>
      <c r="J290" s="136"/>
      <c r="K290" s="134"/>
      <c r="L290" s="134"/>
      <c r="M290" s="134"/>
      <c r="N290" s="137"/>
      <c r="O290" s="138"/>
      <c r="P290" s="139"/>
      <c r="Q290" s="140"/>
      <c r="R290" s="141"/>
      <c r="S290" s="134"/>
      <c r="T290" s="134"/>
      <c r="U290" s="134"/>
      <c r="V290" s="134"/>
      <c r="W290" s="134"/>
      <c r="X290" s="134"/>
      <c r="Y290" s="134"/>
      <c r="Z290" s="134"/>
      <c r="AA290" s="134"/>
      <c r="AB290" s="134"/>
      <c r="AC290" s="134"/>
      <c r="AD290" s="134"/>
      <c r="AE290" s="142"/>
      <c r="AF290" s="142"/>
      <c r="AG290" s="134"/>
      <c r="AH290" s="134"/>
      <c r="AI290" s="134"/>
      <c r="AJ290" s="134"/>
      <c r="AK290" s="134"/>
      <c r="AL290" s="134"/>
      <c r="AM290" s="134"/>
      <c r="AN290" s="134"/>
      <c r="AO290" s="134"/>
      <c r="AP290" s="143"/>
      <c r="AQ290" s="134"/>
      <c r="AR290" s="134"/>
      <c r="AS290" s="134"/>
      <c r="AT290" s="134"/>
      <c r="AU290" s="134"/>
      <c r="AV290" s="134"/>
    </row>
    <row r="291">
      <c r="A291" s="133"/>
      <c r="B291" s="134"/>
      <c r="C291" s="134"/>
      <c r="D291" s="134"/>
      <c r="E291" s="134"/>
      <c r="F291" s="134"/>
      <c r="G291" s="134"/>
      <c r="H291" s="135"/>
      <c r="I291" s="134"/>
      <c r="J291" s="136"/>
      <c r="K291" s="134"/>
      <c r="L291" s="134"/>
      <c r="M291" s="134"/>
      <c r="N291" s="137"/>
      <c r="O291" s="138"/>
      <c r="P291" s="139"/>
      <c r="Q291" s="140"/>
      <c r="R291" s="141"/>
      <c r="S291" s="134"/>
      <c r="T291" s="134"/>
      <c r="U291" s="134"/>
      <c r="V291" s="134"/>
      <c r="W291" s="134"/>
      <c r="X291" s="134"/>
      <c r="Y291" s="134"/>
      <c r="Z291" s="134"/>
      <c r="AA291" s="134"/>
      <c r="AB291" s="134"/>
      <c r="AC291" s="134"/>
      <c r="AD291" s="134"/>
      <c r="AE291" s="142"/>
      <c r="AF291" s="142"/>
      <c r="AG291" s="134"/>
      <c r="AH291" s="134"/>
      <c r="AI291" s="134"/>
      <c r="AJ291" s="134"/>
      <c r="AK291" s="134"/>
      <c r="AL291" s="134"/>
      <c r="AM291" s="134"/>
      <c r="AN291" s="134"/>
      <c r="AO291" s="134"/>
      <c r="AP291" s="143"/>
      <c r="AQ291" s="134"/>
      <c r="AR291" s="134"/>
      <c r="AS291" s="134"/>
      <c r="AT291" s="134"/>
      <c r="AU291" s="134"/>
      <c r="AV291" s="134"/>
    </row>
    <row r="292">
      <c r="A292" s="133"/>
      <c r="B292" s="134"/>
      <c r="C292" s="134"/>
      <c r="D292" s="134"/>
      <c r="E292" s="134"/>
      <c r="F292" s="134"/>
      <c r="G292" s="134"/>
      <c r="H292" s="135"/>
      <c r="I292" s="134"/>
      <c r="J292" s="136"/>
      <c r="K292" s="134"/>
      <c r="L292" s="134"/>
      <c r="M292" s="134"/>
      <c r="N292" s="137"/>
      <c r="O292" s="138"/>
      <c r="P292" s="139"/>
      <c r="Q292" s="140"/>
      <c r="R292" s="141"/>
      <c r="S292" s="134"/>
      <c r="T292" s="134"/>
      <c r="U292" s="134"/>
      <c r="V292" s="134"/>
      <c r="W292" s="134"/>
      <c r="X292" s="134"/>
      <c r="Y292" s="134"/>
      <c r="Z292" s="134"/>
      <c r="AA292" s="134"/>
      <c r="AB292" s="134"/>
      <c r="AC292" s="134"/>
      <c r="AD292" s="134"/>
      <c r="AE292" s="142"/>
      <c r="AF292" s="142"/>
      <c r="AG292" s="134"/>
      <c r="AH292" s="134"/>
      <c r="AI292" s="134"/>
      <c r="AJ292" s="134"/>
      <c r="AK292" s="134"/>
      <c r="AL292" s="134"/>
      <c r="AM292" s="134"/>
      <c r="AN292" s="134"/>
      <c r="AO292" s="134"/>
      <c r="AP292" s="143"/>
      <c r="AQ292" s="134"/>
      <c r="AR292" s="134"/>
      <c r="AS292" s="134"/>
      <c r="AT292" s="134"/>
      <c r="AU292" s="134"/>
      <c r="AV292" s="134"/>
    </row>
    <row r="293">
      <c r="A293" s="133"/>
      <c r="B293" s="134"/>
      <c r="C293" s="134"/>
      <c r="D293" s="134"/>
      <c r="E293" s="134"/>
      <c r="F293" s="134"/>
      <c r="G293" s="134"/>
      <c r="H293" s="135"/>
      <c r="I293" s="134"/>
      <c r="J293" s="136"/>
      <c r="K293" s="134"/>
      <c r="L293" s="134"/>
      <c r="M293" s="134"/>
      <c r="N293" s="137"/>
      <c r="O293" s="138"/>
      <c r="P293" s="139"/>
      <c r="Q293" s="140"/>
      <c r="R293" s="141"/>
      <c r="S293" s="134"/>
      <c r="T293" s="134"/>
      <c r="U293" s="134"/>
      <c r="V293" s="134"/>
      <c r="W293" s="134"/>
      <c r="X293" s="134"/>
      <c r="Y293" s="134"/>
      <c r="Z293" s="134"/>
      <c r="AA293" s="134"/>
      <c r="AB293" s="134"/>
      <c r="AC293" s="134"/>
      <c r="AD293" s="134"/>
      <c r="AE293" s="142"/>
      <c r="AF293" s="142"/>
      <c r="AG293" s="134"/>
      <c r="AH293" s="134"/>
      <c r="AI293" s="134"/>
      <c r="AJ293" s="134"/>
      <c r="AK293" s="134"/>
      <c r="AL293" s="134"/>
      <c r="AM293" s="134"/>
      <c r="AN293" s="134"/>
      <c r="AO293" s="134"/>
      <c r="AP293" s="143"/>
      <c r="AQ293" s="134"/>
      <c r="AR293" s="134"/>
      <c r="AS293" s="134"/>
      <c r="AT293" s="134"/>
      <c r="AU293" s="134"/>
      <c r="AV293" s="134"/>
    </row>
    <row r="294">
      <c r="A294" s="133"/>
      <c r="B294" s="134"/>
      <c r="C294" s="134"/>
      <c r="D294" s="134"/>
      <c r="E294" s="134"/>
      <c r="F294" s="134"/>
      <c r="G294" s="134"/>
      <c r="H294" s="135"/>
      <c r="I294" s="134"/>
      <c r="J294" s="136"/>
      <c r="K294" s="134"/>
      <c r="L294" s="134"/>
      <c r="M294" s="134"/>
      <c r="N294" s="137"/>
      <c r="O294" s="138"/>
      <c r="P294" s="139"/>
      <c r="Q294" s="140"/>
      <c r="R294" s="141"/>
      <c r="S294" s="134"/>
      <c r="T294" s="134"/>
      <c r="U294" s="134"/>
      <c r="V294" s="134"/>
      <c r="W294" s="134"/>
      <c r="X294" s="134"/>
      <c r="Y294" s="134"/>
      <c r="Z294" s="134"/>
      <c r="AA294" s="134"/>
      <c r="AB294" s="134"/>
      <c r="AC294" s="134"/>
      <c r="AD294" s="134"/>
      <c r="AE294" s="142"/>
      <c r="AF294" s="142"/>
      <c r="AG294" s="134"/>
      <c r="AH294" s="134"/>
      <c r="AI294" s="134"/>
      <c r="AJ294" s="134"/>
      <c r="AK294" s="134"/>
      <c r="AL294" s="134"/>
      <c r="AM294" s="134"/>
      <c r="AN294" s="134"/>
      <c r="AO294" s="134"/>
      <c r="AP294" s="143"/>
      <c r="AQ294" s="134"/>
      <c r="AR294" s="134"/>
      <c r="AS294" s="134"/>
      <c r="AT294" s="134"/>
      <c r="AU294" s="134"/>
      <c r="AV294" s="134"/>
    </row>
    <row r="295">
      <c r="A295" s="133"/>
      <c r="B295" s="134"/>
      <c r="C295" s="134"/>
      <c r="D295" s="134"/>
      <c r="E295" s="134"/>
      <c r="F295" s="134"/>
      <c r="G295" s="134"/>
      <c r="H295" s="135"/>
      <c r="I295" s="134"/>
      <c r="J295" s="136"/>
      <c r="K295" s="134"/>
      <c r="L295" s="134"/>
      <c r="M295" s="134"/>
      <c r="N295" s="137"/>
      <c r="O295" s="138"/>
      <c r="P295" s="139"/>
      <c r="Q295" s="140"/>
      <c r="R295" s="141"/>
      <c r="S295" s="134"/>
      <c r="T295" s="134"/>
      <c r="U295" s="134"/>
      <c r="V295" s="134"/>
      <c r="W295" s="134"/>
      <c r="X295" s="134"/>
      <c r="Y295" s="134"/>
      <c r="Z295" s="134"/>
      <c r="AA295" s="134"/>
      <c r="AB295" s="134"/>
      <c r="AC295" s="134"/>
      <c r="AD295" s="134"/>
      <c r="AE295" s="142"/>
      <c r="AF295" s="142"/>
      <c r="AG295" s="134"/>
      <c r="AH295" s="134"/>
      <c r="AI295" s="134"/>
      <c r="AJ295" s="134"/>
      <c r="AK295" s="134"/>
      <c r="AL295" s="134"/>
      <c r="AM295" s="134"/>
      <c r="AN295" s="134"/>
      <c r="AO295" s="134"/>
      <c r="AP295" s="143"/>
      <c r="AQ295" s="134"/>
      <c r="AR295" s="134"/>
      <c r="AS295" s="134"/>
      <c r="AT295" s="134"/>
      <c r="AU295" s="134"/>
      <c r="AV295" s="134"/>
    </row>
    <row r="296">
      <c r="A296" s="133"/>
      <c r="B296" s="134"/>
      <c r="C296" s="134"/>
      <c r="D296" s="134"/>
      <c r="E296" s="134"/>
      <c r="F296" s="134"/>
      <c r="G296" s="134"/>
      <c r="H296" s="135"/>
      <c r="I296" s="134"/>
      <c r="J296" s="136"/>
      <c r="K296" s="134"/>
      <c r="L296" s="134"/>
      <c r="M296" s="134"/>
      <c r="N296" s="137"/>
      <c r="O296" s="138"/>
      <c r="P296" s="139"/>
      <c r="Q296" s="140"/>
      <c r="R296" s="141"/>
      <c r="S296" s="134"/>
      <c r="T296" s="134"/>
      <c r="U296" s="134"/>
      <c r="V296" s="134"/>
      <c r="W296" s="134"/>
      <c r="X296" s="134"/>
      <c r="Y296" s="134"/>
      <c r="Z296" s="134"/>
      <c r="AA296" s="134"/>
      <c r="AB296" s="134"/>
      <c r="AC296" s="134"/>
      <c r="AD296" s="134"/>
      <c r="AE296" s="142"/>
      <c r="AF296" s="142"/>
      <c r="AG296" s="134"/>
      <c r="AH296" s="134"/>
      <c r="AI296" s="134"/>
      <c r="AJ296" s="134"/>
      <c r="AK296" s="134"/>
      <c r="AL296" s="134"/>
      <c r="AM296" s="134"/>
      <c r="AN296" s="134"/>
      <c r="AO296" s="134"/>
      <c r="AP296" s="143"/>
      <c r="AQ296" s="134"/>
      <c r="AR296" s="134"/>
      <c r="AS296" s="134"/>
      <c r="AT296" s="134"/>
      <c r="AU296" s="134"/>
      <c r="AV296" s="134"/>
    </row>
    <row r="297">
      <c r="A297" s="133"/>
      <c r="B297" s="134"/>
      <c r="C297" s="134"/>
      <c r="D297" s="134"/>
      <c r="E297" s="134"/>
      <c r="F297" s="134"/>
      <c r="G297" s="134"/>
      <c r="H297" s="135"/>
      <c r="I297" s="134"/>
      <c r="J297" s="136"/>
      <c r="K297" s="134"/>
      <c r="L297" s="134"/>
      <c r="M297" s="134"/>
      <c r="N297" s="137"/>
      <c r="O297" s="138"/>
      <c r="P297" s="139"/>
      <c r="Q297" s="140"/>
      <c r="R297" s="141"/>
      <c r="S297" s="134"/>
      <c r="T297" s="134"/>
      <c r="U297" s="134"/>
      <c r="V297" s="134"/>
      <c r="W297" s="134"/>
      <c r="X297" s="134"/>
      <c r="Y297" s="134"/>
      <c r="Z297" s="134"/>
      <c r="AA297" s="134"/>
      <c r="AB297" s="134"/>
      <c r="AC297" s="134"/>
      <c r="AD297" s="134"/>
      <c r="AE297" s="142"/>
      <c r="AF297" s="142"/>
      <c r="AG297" s="134"/>
      <c r="AH297" s="134"/>
      <c r="AI297" s="134"/>
      <c r="AJ297" s="134"/>
      <c r="AK297" s="134"/>
      <c r="AL297" s="134"/>
      <c r="AM297" s="134"/>
      <c r="AN297" s="134"/>
      <c r="AO297" s="134"/>
      <c r="AP297" s="143"/>
      <c r="AQ297" s="134"/>
      <c r="AR297" s="134"/>
      <c r="AS297" s="134"/>
      <c r="AT297" s="134"/>
      <c r="AU297" s="134"/>
      <c r="AV297" s="134"/>
    </row>
    <row r="298">
      <c r="A298" s="133"/>
      <c r="B298" s="134"/>
      <c r="C298" s="134"/>
      <c r="D298" s="134"/>
      <c r="E298" s="134"/>
      <c r="F298" s="134"/>
      <c r="G298" s="134"/>
      <c r="H298" s="135"/>
      <c r="I298" s="134"/>
      <c r="J298" s="136"/>
      <c r="K298" s="134"/>
      <c r="L298" s="134"/>
      <c r="M298" s="134"/>
      <c r="N298" s="137"/>
      <c r="O298" s="138"/>
      <c r="P298" s="139"/>
      <c r="Q298" s="140"/>
      <c r="R298" s="141"/>
      <c r="S298" s="134"/>
      <c r="T298" s="134"/>
      <c r="U298" s="134"/>
      <c r="V298" s="134"/>
      <c r="W298" s="134"/>
      <c r="X298" s="134"/>
      <c r="Y298" s="134"/>
      <c r="Z298" s="134"/>
      <c r="AA298" s="134"/>
      <c r="AB298" s="134"/>
      <c r="AC298" s="134"/>
      <c r="AD298" s="134"/>
      <c r="AE298" s="142"/>
      <c r="AF298" s="142"/>
      <c r="AG298" s="134"/>
      <c r="AH298" s="134"/>
      <c r="AI298" s="134"/>
      <c r="AJ298" s="134"/>
      <c r="AK298" s="134"/>
      <c r="AL298" s="134"/>
      <c r="AM298" s="134"/>
      <c r="AN298" s="134"/>
      <c r="AO298" s="134"/>
      <c r="AP298" s="143"/>
      <c r="AQ298" s="134"/>
      <c r="AR298" s="134"/>
      <c r="AS298" s="134"/>
      <c r="AT298" s="134"/>
      <c r="AU298" s="134"/>
      <c r="AV298" s="134"/>
    </row>
    <row r="299">
      <c r="A299" s="133"/>
      <c r="B299" s="134"/>
      <c r="C299" s="134"/>
      <c r="D299" s="134"/>
      <c r="E299" s="134"/>
      <c r="F299" s="134"/>
      <c r="G299" s="134"/>
      <c r="H299" s="135"/>
      <c r="I299" s="134"/>
      <c r="J299" s="136"/>
      <c r="K299" s="134"/>
      <c r="L299" s="134"/>
      <c r="M299" s="134"/>
      <c r="N299" s="137"/>
      <c r="O299" s="138"/>
      <c r="P299" s="139"/>
      <c r="Q299" s="140"/>
      <c r="R299" s="141"/>
      <c r="S299" s="134"/>
      <c r="T299" s="134"/>
      <c r="U299" s="134"/>
      <c r="V299" s="134"/>
      <c r="W299" s="134"/>
      <c r="X299" s="134"/>
      <c r="Y299" s="134"/>
      <c r="Z299" s="134"/>
      <c r="AA299" s="134"/>
      <c r="AB299" s="134"/>
      <c r="AC299" s="134"/>
      <c r="AD299" s="134"/>
      <c r="AE299" s="142"/>
      <c r="AF299" s="142"/>
      <c r="AG299" s="134"/>
      <c r="AH299" s="134"/>
      <c r="AI299" s="134"/>
      <c r="AJ299" s="134"/>
      <c r="AK299" s="134"/>
      <c r="AL299" s="134"/>
      <c r="AM299" s="134"/>
      <c r="AN299" s="134"/>
      <c r="AO299" s="134"/>
      <c r="AP299" s="143"/>
      <c r="AQ299" s="134"/>
      <c r="AR299" s="134"/>
      <c r="AS299" s="134"/>
      <c r="AT299" s="134"/>
      <c r="AU299" s="134"/>
      <c r="AV299" s="134"/>
    </row>
    <row r="300">
      <c r="A300" s="133"/>
      <c r="B300" s="134"/>
      <c r="C300" s="134"/>
      <c r="D300" s="134"/>
      <c r="E300" s="134"/>
      <c r="F300" s="134"/>
      <c r="G300" s="134"/>
      <c r="H300" s="135"/>
      <c r="I300" s="134"/>
      <c r="J300" s="136"/>
      <c r="K300" s="134"/>
      <c r="L300" s="134"/>
      <c r="M300" s="134"/>
      <c r="N300" s="137"/>
      <c r="O300" s="138"/>
      <c r="P300" s="139"/>
      <c r="Q300" s="140"/>
      <c r="R300" s="141"/>
      <c r="S300" s="134"/>
      <c r="T300" s="134"/>
      <c r="U300" s="134"/>
      <c r="V300" s="134"/>
      <c r="W300" s="134"/>
      <c r="X300" s="134"/>
      <c r="Y300" s="134"/>
      <c r="Z300" s="134"/>
      <c r="AA300" s="134"/>
      <c r="AB300" s="134"/>
      <c r="AC300" s="134"/>
      <c r="AD300" s="134"/>
      <c r="AE300" s="142"/>
      <c r="AF300" s="142"/>
      <c r="AG300" s="134"/>
      <c r="AH300" s="134"/>
      <c r="AI300" s="134"/>
      <c r="AJ300" s="134"/>
      <c r="AK300" s="134"/>
      <c r="AL300" s="134"/>
      <c r="AM300" s="134"/>
      <c r="AN300" s="134"/>
      <c r="AO300" s="134"/>
      <c r="AP300" s="143"/>
      <c r="AQ300" s="134"/>
      <c r="AR300" s="134"/>
      <c r="AS300" s="134"/>
      <c r="AT300" s="134"/>
      <c r="AU300" s="134"/>
      <c r="AV300" s="134"/>
    </row>
    <row r="301">
      <c r="A301" s="133"/>
      <c r="B301" s="134"/>
      <c r="C301" s="134"/>
      <c r="D301" s="134"/>
      <c r="E301" s="134"/>
      <c r="F301" s="134"/>
      <c r="G301" s="134"/>
      <c r="H301" s="135"/>
      <c r="I301" s="134"/>
      <c r="J301" s="136"/>
      <c r="K301" s="134"/>
      <c r="L301" s="134"/>
      <c r="M301" s="134"/>
      <c r="N301" s="137"/>
      <c r="O301" s="138"/>
      <c r="P301" s="139"/>
      <c r="Q301" s="140"/>
      <c r="R301" s="141"/>
      <c r="S301" s="134"/>
      <c r="T301" s="134"/>
      <c r="U301" s="134"/>
      <c r="V301" s="134"/>
      <c r="W301" s="134"/>
      <c r="X301" s="134"/>
      <c r="Y301" s="134"/>
      <c r="Z301" s="134"/>
      <c r="AA301" s="134"/>
      <c r="AB301" s="134"/>
      <c r="AC301" s="134"/>
      <c r="AD301" s="134"/>
      <c r="AE301" s="142"/>
      <c r="AF301" s="142"/>
      <c r="AG301" s="134"/>
      <c r="AH301" s="134"/>
      <c r="AI301" s="134"/>
      <c r="AJ301" s="134"/>
      <c r="AK301" s="134"/>
      <c r="AL301" s="134"/>
      <c r="AM301" s="134"/>
      <c r="AN301" s="134"/>
      <c r="AO301" s="134"/>
      <c r="AP301" s="143"/>
      <c r="AQ301" s="134"/>
      <c r="AR301" s="134"/>
      <c r="AS301" s="134"/>
      <c r="AT301" s="134"/>
      <c r="AU301" s="134"/>
      <c r="AV301" s="134"/>
    </row>
    <row r="302">
      <c r="A302" s="133"/>
      <c r="B302" s="134"/>
      <c r="C302" s="134"/>
      <c r="D302" s="134"/>
      <c r="E302" s="134"/>
      <c r="F302" s="134"/>
      <c r="G302" s="134"/>
      <c r="H302" s="135"/>
      <c r="I302" s="134"/>
      <c r="J302" s="136"/>
      <c r="K302" s="134"/>
      <c r="L302" s="134"/>
      <c r="M302" s="134"/>
      <c r="N302" s="137"/>
      <c r="O302" s="138"/>
      <c r="P302" s="139"/>
      <c r="Q302" s="140"/>
      <c r="R302" s="141"/>
      <c r="S302" s="134"/>
      <c r="T302" s="134"/>
      <c r="U302" s="134"/>
      <c r="V302" s="134"/>
      <c r="W302" s="134"/>
      <c r="X302" s="134"/>
      <c r="Y302" s="134"/>
      <c r="Z302" s="134"/>
      <c r="AA302" s="134"/>
      <c r="AB302" s="134"/>
      <c r="AC302" s="134"/>
      <c r="AD302" s="134"/>
      <c r="AE302" s="142"/>
      <c r="AF302" s="142"/>
      <c r="AG302" s="134"/>
      <c r="AH302" s="134"/>
      <c r="AI302" s="134"/>
      <c r="AJ302" s="134"/>
      <c r="AK302" s="134"/>
      <c r="AL302" s="134"/>
      <c r="AM302" s="134"/>
      <c r="AN302" s="134"/>
      <c r="AO302" s="134"/>
      <c r="AP302" s="143"/>
      <c r="AQ302" s="134"/>
      <c r="AR302" s="134"/>
      <c r="AS302" s="134"/>
      <c r="AT302" s="134"/>
      <c r="AU302" s="134"/>
      <c r="AV302" s="134"/>
    </row>
    <row r="303">
      <c r="A303" s="133"/>
      <c r="B303" s="134"/>
      <c r="C303" s="134"/>
      <c r="D303" s="134"/>
      <c r="E303" s="134"/>
      <c r="F303" s="134"/>
      <c r="G303" s="134"/>
      <c r="H303" s="135"/>
      <c r="I303" s="134"/>
      <c r="J303" s="136"/>
      <c r="K303" s="134"/>
      <c r="L303" s="134"/>
      <c r="M303" s="134"/>
      <c r="N303" s="137"/>
      <c r="O303" s="138"/>
      <c r="P303" s="139"/>
      <c r="Q303" s="140"/>
      <c r="R303" s="141"/>
      <c r="S303" s="134"/>
      <c r="T303" s="134"/>
      <c r="U303" s="134"/>
      <c r="V303" s="134"/>
      <c r="W303" s="134"/>
      <c r="X303" s="134"/>
      <c r="Y303" s="134"/>
      <c r="Z303" s="134"/>
      <c r="AA303" s="134"/>
      <c r="AB303" s="134"/>
      <c r="AC303" s="134"/>
      <c r="AD303" s="134"/>
      <c r="AE303" s="142"/>
      <c r="AF303" s="142"/>
      <c r="AG303" s="134"/>
      <c r="AH303" s="134"/>
      <c r="AI303" s="134"/>
      <c r="AJ303" s="134"/>
      <c r="AK303" s="134"/>
      <c r="AL303" s="134"/>
      <c r="AM303" s="134"/>
      <c r="AN303" s="134"/>
      <c r="AO303" s="134"/>
      <c r="AP303" s="143"/>
      <c r="AQ303" s="134"/>
      <c r="AR303" s="134"/>
      <c r="AS303" s="134"/>
      <c r="AT303" s="134"/>
      <c r="AU303" s="134"/>
      <c r="AV303" s="134"/>
    </row>
    <row r="304">
      <c r="A304" s="133"/>
      <c r="B304" s="134"/>
      <c r="C304" s="134"/>
      <c r="D304" s="134"/>
      <c r="E304" s="134"/>
      <c r="F304" s="134"/>
      <c r="G304" s="134"/>
      <c r="H304" s="135"/>
      <c r="I304" s="134"/>
      <c r="J304" s="136"/>
      <c r="K304" s="134"/>
      <c r="L304" s="134"/>
      <c r="M304" s="134"/>
      <c r="N304" s="137"/>
      <c r="O304" s="138"/>
      <c r="P304" s="139"/>
      <c r="Q304" s="140"/>
      <c r="R304" s="141"/>
      <c r="S304" s="134"/>
      <c r="T304" s="134"/>
      <c r="U304" s="134"/>
      <c r="V304" s="134"/>
      <c r="W304" s="134"/>
      <c r="X304" s="134"/>
      <c r="Y304" s="134"/>
      <c r="Z304" s="134"/>
      <c r="AA304" s="134"/>
      <c r="AB304" s="134"/>
      <c r="AC304" s="134"/>
      <c r="AD304" s="134"/>
      <c r="AE304" s="142"/>
      <c r="AF304" s="142"/>
      <c r="AG304" s="134"/>
      <c r="AH304" s="134"/>
      <c r="AI304" s="134"/>
      <c r="AJ304" s="134"/>
      <c r="AK304" s="134"/>
      <c r="AL304" s="134"/>
      <c r="AM304" s="134"/>
      <c r="AN304" s="134"/>
      <c r="AO304" s="134"/>
      <c r="AP304" s="143"/>
      <c r="AQ304" s="134"/>
      <c r="AR304" s="134"/>
      <c r="AS304" s="134"/>
      <c r="AT304" s="134"/>
      <c r="AU304" s="134"/>
      <c r="AV304" s="134"/>
    </row>
    <row r="305">
      <c r="A305" s="133"/>
      <c r="B305" s="134"/>
      <c r="C305" s="134"/>
      <c r="D305" s="134"/>
      <c r="E305" s="134"/>
      <c r="F305" s="134"/>
      <c r="G305" s="134"/>
      <c r="H305" s="135"/>
      <c r="I305" s="134"/>
      <c r="J305" s="136"/>
      <c r="K305" s="134"/>
      <c r="L305" s="134"/>
      <c r="M305" s="134"/>
      <c r="N305" s="137"/>
      <c r="O305" s="138"/>
      <c r="P305" s="139"/>
      <c r="Q305" s="140"/>
      <c r="R305" s="141"/>
      <c r="S305" s="134"/>
      <c r="T305" s="134"/>
      <c r="U305" s="134"/>
      <c r="V305" s="134"/>
      <c r="W305" s="134"/>
      <c r="X305" s="134"/>
      <c r="Y305" s="134"/>
      <c r="Z305" s="134"/>
      <c r="AA305" s="134"/>
      <c r="AB305" s="134"/>
      <c r="AC305" s="134"/>
      <c r="AD305" s="134"/>
      <c r="AE305" s="142"/>
      <c r="AF305" s="142"/>
      <c r="AG305" s="134"/>
      <c r="AH305" s="134"/>
      <c r="AI305" s="134"/>
      <c r="AJ305" s="134"/>
      <c r="AK305" s="134"/>
      <c r="AL305" s="134"/>
      <c r="AM305" s="134"/>
      <c r="AN305" s="134"/>
      <c r="AO305" s="134"/>
      <c r="AP305" s="143"/>
      <c r="AQ305" s="134"/>
      <c r="AR305" s="134"/>
      <c r="AS305" s="134"/>
      <c r="AT305" s="134"/>
      <c r="AU305" s="134"/>
      <c r="AV305" s="134"/>
    </row>
    <row r="306">
      <c r="A306" s="133"/>
      <c r="B306" s="134"/>
      <c r="C306" s="134"/>
      <c r="D306" s="134"/>
      <c r="E306" s="134"/>
      <c r="F306" s="134"/>
      <c r="G306" s="134"/>
      <c r="H306" s="135"/>
      <c r="I306" s="134"/>
      <c r="J306" s="136"/>
      <c r="K306" s="134"/>
      <c r="L306" s="134"/>
      <c r="M306" s="134"/>
      <c r="N306" s="137"/>
      <c r="O306" s="138"/>
      <c r="P306" s="139"/>
      <c r="Q306" s="140"/>
      <c r="R306" s="141"/>
      <c r="S306" s="134"/>
      <c r="T306" s="134"/>
      <c r="U306" s="134"/>
      <c r="V306" s="134"/>
      <c r="W306" s="134"/>
      <c r="X306" s="134"/>
      <c r="Y306" s="134"/>
      <c r="Z306" s="134"/>
      <c r="AA306" s="134"/>
      <c r="AB306" s="134"/>
      <c r="AC306" s="134"/>
      <c r="AD306" s="134"/>
      <c r="AE306" s="142"/>
      <c r="AF306" s="142"/>
      <c r="AG306" s="134"/>
      <c r="AH306" s="134"/>
      <c r="AI306" s="134"/>
      <c r="AJ306" s="134"/>
      <c r="AK306" s="134"/>
      <c r="AL306" s="134"/>
      <c r="AM306" s="134"/>
      <c r="AN306" s="134"/>
      <c r="AO306" s="134"/>
      <c r="AP306" s="143"/>
      <c r="AQ306" s="134"/>
      <c r="AR306" s="134"/>
      <c r="AS306" s="134"/>
      <c r="AT306" s="134"/>
      <c r="AU306" s="134"/>
      <c r="AV306" s="134"/>
    </row>
    <row r="307">
      <c r="A307" s="133"/>
      <c r="B307" s="134"/>
      <c r="C307" s="134"/>
      <c r="D307" s="134"/>
      <c r="E307" s="134"/>
      <c r="F307" s="134"/>
      <c r="G307" s="134"/>
      <c r="H307" s="135"/>
      <c r="I307" s="134"/>
      <c r="J307" s="136"/>
      <c r="K307" s="134"/>
      <c r="L307" s="134"/>
      <c r="M307" s="134"/>
      <c r="N307" s="137"/>
      <c r="O307" s="138"/>
      <c r="P307" s="139"/>
      <c r="Q307" s="140"/>
      <c r="R307" s="141"/>
      <c r="S307" s="134"/>
      <c r="T307" s="134"/>
      <c r="U307" s="134"/>
      <c r="V307" s="134"/>
      <c r="W307" s="134"/>
      <c r="X307" s="134"/>
      <c r="Y307" s="134"/>
      <c r="Z307" s="134"/>
      <c r="AA307" s="134"/>
      <c r="AB307" s="134"/>
      <c r="AC307" s="134"/>
      <c r="AD307" s="134"/>
      <c r="AE307" s="142"/>
      <c r="AF307" s="142"/>
      <c r="AG307" s="134"/>
      <c r="AH307" s="134"/>
      <c r="AI307" s="134"/>
      <c r="AJ307" s="134"/>
      <c r="AK307" s="134"/>
      <c r="AL307" s="134"/>
      <c r="AM307" s="134"/>
      <c r="AN307" s="134"/>
      <c r="AO307" s="134"/>
      <c r="AP307" s="143"/>
      <c r="AQ307" s="134"/>
      <c r="AR307" s="134"/>
      <c r="AS307" s="134"/>
      <c r="AT307" s="134"/>
      <c r="AU307" s="134"/>
      <c r="AV307" s="134"/>
    </row>
    <row r="308">
      <c r="A308" s="133"/>
      <c r="B308" s="134"/>
      <c r="C308" s="134"/>
      <c r="D308" s="134"/>
      <c r="E308" s="134"/>
      <c r="F308" s="134"/>
      <c r="G308" s="134"/>
      <c r="H308" s="135"/>
      <c r="I308" s="134"/>
      <c r="J308" s="136"/>
      <c r="K308" s="134"/>
      <c r="L308" s="134"/>
      <c r="M308" s="134"/>
      <c r="N308" s="137"/>
      <c r="O308" s="138"/>
      <c r="P308" s="139"/>
      <c r="Q308" s="140"/>
      <c r="R308" s="141"/>
      <c r="S308" s="134"/>
      <c r="T308" s="134"/>
      <c r="U308" s="134"/>
      <c r="V308" s="134"/>
      <c r="W308" s="134"/>
      <c r="X308" s="134"/>
      <c r="Y308" s="134"/>
      <c r="Z308" s="134"/>
      <c r="AA308" s="134"/>
      <c r="AB308" s="134"/>
      <c r="AC308" s="134"/>
      <c r="AD308" s="134"/>
      <c r="AE308" s="142"/>
      <c r="AF308" s="142"/>
      <c r="AG308" s="134"/>
      <c r="AH308" s="134"/>
      <c r="AI308" s="134"/>
      <c r="AJ308" s="134"/>
      <c r="AK308" s="134"/>
      <c r="AL308" s="134"/>
      <c r="AM308" s="134"/>
      <c r="AN308" s="134"/>
      <c r="AO308" s="134"/>
      <c r="AP308" s="143"/>
      <c r="AQ308" s="134"/>
      <c r="AR308" s="134"/>
      <c r="AS308" s="134"/>
      <c r="AT308" s="134"/>
      <c r="AU308" s="134"/>
      <c r="AV308" s="134"/>
    </row>
    <row r="309">
      <c r="A309" s="133"/>
      <c r="B309" s="134"/>
      <c r="C309" s="134"/>
      <c r="D309" s="134"/>
      <c r="E309" s="134"/>
      <c r="F309" s="134"/>
      <c r="G309" s="134"/>
      <c r="H309" s="135"/>
      <c r="I309" s="134"/>
      <c r="J309" s="136"/>
      <c r="K309" s="134"/>
      <c r="L309" s="134"/>
      <c r="M309" s="134"/>
      <c r="N309" s="137"/>
      <c r="O309" s="138"/>
      <c r="P309" s="139"/>
      <c r="Q309" s="140"/>
      <c r="R309" s="141"/>
      <c r="S309" s="134"/>
      <c r="T309" s="134"/>
      <c r="U309" s="134"/>
      <c r="V309" s="134"/>
      <c r="W309" s="134"/>
      <c r="X309" s="134"/>
      <c r="Y309" s="134"/>
      <c r="Z309" s="134"/>
      <c r="AA309" s="134"/>
      <c r="AB309" s="134"/>
      <c r="AC309" s="134"/>
      <c r="AD309" s="134"/>
      <c r="AE309" s="142"/>
      <c r="AF309" s="142"/>
      <c r="AG309" s="134"/>
      <c r="AH309" s="134"/>
      <c r="AI309" s="134"/>
      <c r="AJ309" s="134"/>
      <c r="AK309" s="134"/>
      <c r="AL309" s="134"/>
      <c r="AM309" s="134"/>
      <c r="AN309" s="134"/>
      <c r="AO309" s="134"/>
      <c r="AP309" s="143"/>
      <c r="AQ309" s="134"/>
      <c r="AR309" s="134"/>
      <c r="AS309" s="134"/>
      <c r="AT309" s="134"/>
      <c r="AU309" s="134"/>
      <c r="AV309" s="134"/>
    </row>
    <row r="310">
      <c r="A310" s="133"/>
      <c r="B310" s="134"/>
      <c r="C310" s="134"/>
      <c r="D310" s="134"/>
      <c r="E310" s="134"/>
      <c r="F310" s="134"/>
      <c r="G310" s="134"/>
      <c r="H310" s="135"/>
      <c r="I310" s="134"/>
      <c r="J310" s="136"/>
      <c r="K310" s="134"/>
      <c r="L310" s="134"/>
      <c r="M310" s="134"/>
      <c r="N310" s="137"/>
      <c r="O310" s="138"/>
      <c r="P310" s="139"/>
      <c r="Q310" s="140"/>
      <c r="R310" s="141"/>
      <c r="S310" s="134"/>
      <c r="T310" s="134"/>
      <c r="U310" s="134"/>
      <c r="V310" s="134"/>
      <c r="W310" s="134"/>
      <c r="X310" s="134"/>
      <c r="Y310" s="134"/>
      <c r="Z310" s="134"/>
      <c r="AA310" s="134"/>
      <c r="AB310" s="134"/>
      <c r="AC310" s="134"/>
      <c r="AD310" s="134"/>
      <c r="AE310" s="142"/>
      <c r="AF310" s="142"/>
      <c r="AG310" s="134"/>
      <c r="AH310" s="134"/>
      <c r="AI310" s="134"/>
      <c r="AJ310" s="134"/>
      <c r="AK310" s="134"/>
      <c r="AL310" s="134"/>
      <c r="AM310" s="134"/>
      <c r="AN310" s="134"/>
      <c r="AO310" s="134"/>
      <c r="AP310" s="143"/>
      <c r="AQ310" s="134"/>
      <c r="AR310" s="134"/>
      <c r="AS310" s="134"/>
      <c r="AT310" s="134"/>
      <c r="AU310" s="134"/>
      <c r="AV310" s="134"/>
    </row>
    <row r="311">
      <c r="A311" s="133"/>
      <c r="B311" s="134"/>
      <c r="C311" s="134"/>
      <c r="D311" s="134"/>
      <c r="E311" s="134"/>
      <c r="F311" s="134"/>
      <c r="G311" s="134"/>
      <c r="H311" s="135"/>
      <c r="I311" s="134"/>
      <c r="J311" s="136"/>
      <c r="K311" s="134"/>
      <c r="L311" s="134"/>
      <c r="M311" s="134"/>
      <c r="N311" s="137"/>
      <c r="O311" s="138"/>
      <c r="P311" s="139"/>
      <c r="Q311" s="140"/>
      <c r="R311" s="141"/>
      <c r="S311" s="134"/>
      <c r="T311" s="134"/>
      <c r="U311" s="134"/>
      <c r="V311" s="134"/>
      <c r="W311" s="134"/>
      <c r="X311" s="134"/>
      <c r="Y311" s="134"/>
      <c r="Z311" s="134"/>
      <c r="AA311" s="134"/>
      <c r="AB311" s="134"/>
      <c r="AC311" s="134"/>
      <c r="AD311" s="134"/>
      <c r="AE311" s="142"/>
      <c r="AF311" s="142"/>
      <c r="AG311" s="134"/>
      <c r="AH311" s="134"/>
      <c r="AI311" s="134"/>
      <c r="AJ311" s="134"/>
      <c r="AK311" s="134"/>
      <c r="AL311" s="134"/>
      <c r="AM311" s="134"/>
      <c r="AN311" s="134"/>
      <c r="AO311" s="134"/>
      <c r="AP311" s="143"/>
      <c r="AQ311" s="134"/>
      <c r="AR311" s="134"/>
      <c r="AS311" s="134"/>
      <c r="AT311" s="134"/>
      <c r="AU311" s="134"/>
      <c r="AV311" s="134"/>
    </row>
    <row r="312">
      <c r="A312" s="133"/>
      <c r="B312" s="134"/>
      <c r="C312" s="134"/>
      <c r="D312" s="134"/>
      <c r="E312" s="134"/>
      <c r="F312" s="134"/>
      <c r="G312" s="134"/>
      <c r="H312" s="135"/>
      <c r="I312" s="134"/>
      <c r="J312" s="136"/>
      <c r="K312" s="134"/>
      <c r="L312" s="134"/>
      <c r="M312" s="134"/>
      <c r="N312" s="137"/>
      <c r="O312" s="138"/>
      <c r="P312" s="139"/>
      <c r="Q312" s="140"/>
      <c r="R312" s="141"/>
      <c r="S312" s="134"/>
      <c r="T312" s="134"/>
      <c r="U312" s="134"/>
      <c r="V312" s="134"/>
      <c r="W312" s="134"/>
      <c r="X312" s="134"/>
      <c r="Y312" s="134"/>
      <c r="Z312" s="134"/>
      <c r="AA312" s="134"/>
      <c r="AB312" s="134"/>
      <c r="AC312" s="134"/>
      <c r="AD312" s="134"/>
      <c r="AE312" s="142"/>
      <c r="AF312" s="142"/>
      <c r="AG312" s="134"/>
      <c r="AH312" s="134"/>
      <c r="AI312" s="134"/>
      <c r="AJ312" s="134"/>
      <c r="AK312" s="134"/>
      <c r="AL312" s="134"/>
      <c r="AM312" s="134"/>
      <c r="AN312" s="134"/>
      <c r="AO312" s="134"/>
      <c r="AP312" s="143"/>
      <c r="AQ312" s="134"/>
      <c r="AR312" s="134"/>
      <c r="AS312" s="134"/>
      <c r="AT312" s="134"/>
      <c r="AU312" s="134"/>
      <c r="AV312" s="134"/>
    </row>
    <row r="313">
      <c r="A313" s="133"/>
      <c r="B313" s="134"/>
      <c r="C313" s="134"/>
      <c r="D313" s="134"/>
      <c r="E313" s="134"/>
      <c r="F313" s="134"/>
      <c r="G313" s="134"/>
      <c r="H313" s="135"/>
      <c r="I313" s="134"/>
      <c r="J313" s="136"/>
      <c r="K313" s="134"/>
      <c r="L313" s="134"/>
      <c r="M313" s="134"/>
      <c r="N313" s="137"/>
      <c r="O313" s="138"/>
      <c r="P313" s="139"/>
      <c r="Q313" s="140"/>
      <c r="R313" s="141"/>
      <c r="S313" s="134"/>
      <c r="T313" s="134"/>
      <c r="U313" s="134"/>
      <c r="V313" s="134"/>
      <c r="W313" s="134"/>
      <c r="X313" s="134"/>
      <c r="Y313" s="134"/>
      <c r="Z313" s="134"/>
      <c r="AA313" s="134"/>
      <c r="AB313" s="134"/>
      <c r="AC313" s="134"/>
      <c r="AD313" s="134"/>
      <c r="AE313" s="142"/>
      <c r="AF313" s="142"/>
      <c r="AG313" s="134"/>
      <c r="AH313" s="134"/>
      <c r="AI313" s="134"/>
      <c r="AJ313" s="134"/>
      <c r="AK313" s="134"/>
      <c r="AL313" s="134"/>
      <c r="AM313" s="134"/>
      <c r="AN313" s="134"/>
      <c r="AO313" s="134"/>
      <c r="AP313" s="143"/>
      <c r="AQ313" s="134"/>
      <c r="AR313" s="134"/>
      <c r="AS313" s="134"/>
      <c r="AT313" s="134"/>
      <c r="AU313" s="134"/>
      <c r="AV313" s="134"/>
    </row>
    <row r="314">
      <c r="A314" s="133"/>
      <c r="B314" s="134"/>
      <c r="C314" s="134"/>
      <c r="D314" s="134"/>
      <c r="E314" s="134"/>
      <c r="F314" s="134"/>
      <c r="G314" s="134"/>
      <c r="H314" s="135"/>
      <c r="I314" s="134"/>
      <c r="J314" s="136"/>
      <c r="K314" s="134"/>
      <c r="L314" s="134"/>
      <c r="M314" s="134"/>
      <c r="N314" s="137"/>
      <c r="O314" s="138"/>
      <c r="P314" s="139"/>
      <c r="Q314" s="140"/>
      <c r="R314" s="141"/>
      <c r="S314" s="134"/>
      <c r="T314" s="134"/>
      <c r="U314" s="134"/>
      <c r="V314" s="134"/>
      <c r="W314" s="134"/>
      <c r="X314" s="134"/>
      <c r="Y314" s="134"/>
      <c r="Z314" s="134"/>
      <c r="AA314" s="134"/>
      <c r="AB314" s="134"/>
      <c r="AC314" s="134"/>
      <c r="AD314" s="134"/>
      <c r="AE314" s="142"/>
      <c r="AF314" s="142"/>
      <c r="AG314" s="134"/>
      <c r="AH314" s="134"/>
      <c r="AI314" s="134"/>
      <c r="AJ314" s="134"/>
      <c r="AK314" s="134"/>
      <c r="AL314" s="134"/>
      <c r="AM314" s="134"/>
      <c r="AN314" s="134"/>
      <c r="AO314" s="134"/>
      <c r="AP314" s="143"/>
      <c r="AQ314" s="134"/>
      <c r="AR314" s="134"/>
      <c r="AS314" s="134"/>
      <c r="AT314" s="134"/>
      <c r="AU314" s="134"/>
      <c r="AV314" s="134"/>
    </row>
    <row r="315">
      <c r="A315" s="133"/>
      <c r="B315" s="134"/>
      <c r="C315" s="134"/>
      <c r="D315" s="134"/>
      <c r="E315" s="134"/>
      <c r="F315" s="134"/>
      <c r="G315" s="134"/>
      <c r="H315" s="135"/>
      <c r="I315" s="134"/>
      <c r="J315" s="136"/>
      <c r="K315" s="134"/>
      <c r="L315" s="134"/>
      <c r="M315" s="134"/>
      <c r="N315" s="137"/>
      <c r="O315" s="138"/>
      <c r="P315" s="139"/>
      <c r="Q315" s="140"/>
      <c r="R315" s="141"/>
      <c r="S315" s="134"/>
      <c r="T315" s="134"/>
      <c r="U315" s="134"/>
      <c r="V315" s="134"/>
      <c r="W315" s="134"/>
      <c r="X315" s="134"/>
      <c r="Y315" s="134"/>
      <c r="Z315" s="134"/>
      <c r="AA315" s="134"/>
      <c r="AB315" s="134"/>
      <c r="AC315" s="134"/>
      <c r="AD315" s="134"/>
      <c r="AE315" s="142"/>
      <c r="AF315" s="142"/>
      <c r="AG315" s="134"/>
      <c r="AH315" s="134"/>
      <c r="AI315" s="134"/>
      <c r="AJ315" s="134"/>
      <c r="AK315" s="134"/>
      <c r="AL315" s="134"/>
      <c r="AM315" s="134"/>
      <c r="AN315" s="134"/>
      <c r="AO315" s="134"/>
      <c r="AP315" s="143"/>
      <c r="AQ315" s="134"/>
      <c r="AR315" s="134"/>
      <c r="AS315" s="134"/>
      <c r="AT315" s="134"/>
      <c r="AU315" s="134"/>
      <c r="AV315" s="134"/>
    </row>
    <row r="316">
      <c r="A316" s="133"/>
      <c r="B316" s="134"/>
      <c r="C316" s="134"/>
      <c r="D316" s="134"/>
      <c r="E316" s="134"/>
      <c r="F316" s="134"/>
      <c r="G316" s="134"/>
      <c r="H316" s="135"/>
      <c r="I316" s="134"/>
      <c r="J316" s="136"/>
      <c r="K316" s="134"/>
      <c r="L316" s="134"/>
      <c r="M316" s="134"/>
      <c r="N316" s="137"/>
      <c r="O316" s="138"/>
      <c r="P316" s="139"/>
      <c r="Q316" s="140"/>
      <c r="R316" s="141"/>
      <c r="S316" s="134"/>
      <c r="T316" s="134"/>
      <c r="U316" s="134"/>
      <c r="V316" s="134"/>
      <c r="W316" s="134"/>
      <c r="X316" s="134"/>
      <c r="Y316" s="134"/>
      <c r="Z316" s="134"/>
      <c r="AA316" s="134"/>
      <c r="AB316" s="134"/>
      <c r="AC316" s="134"/>
      <c r="AD316" s="134"/>
      <c r="AE316" s="142"/>
      <c r="AF316" s="142"/>
      <c r="AG316" s="134"/>
      <c r="AH316" s="134"/>
      <c r="AI316" s="134"/>
      <c r="AJ316" s="134"/>
      <c r="AK316" s="134"/>
      <c r="AL316" s="134"/>
      <c r="AM316" s="134"/>
      <c r="AN316" s="134"/>
      <c r="AO316" s="134"/>
      <c r="AP316" s="143"/>
      <c r="AQ316" s="134"/>
      <c r="AR316" s="134"/>
      <c r="AS316" s="134"/>
      <c r="AT316" s="134"/>
      <c r="AU316" s="134"/>
      <c r="AV316" s="134"/>
    </row>
    <row r="317">
      <c r="A317" s="133"/>
      <c r="B317" s="134"/>
      <c r="C317" s="134"/>
      <c r="D317" s="134"/>
      <c r="E317" s="134"/>
      <c r="F317" s="134"/>
      <c r="G317" s="134"/>
      <c r="H317" s="135"/>
      <c r="I317" s="134"/>
      <c r="J317" s="136"/>
      <c r="K317" s="134"/>
      <c r="L317" s="134"/>
      <c r="M317" s="134"/>
      <c r="N317" s="137"/>
      <c r="O317" s="138"/>
      <c r="P317" s="139"/>
      <c r="Q317" s="140"/>
      <c r="R317" s="141"/>
      <c r="S317" s="134"/>
      <c r="T317" s="134"/>
      <c r="U317" s="134"/>
      <c r="V317" s="134"/>
      <c r="W317" s="134"/>
      <c r="X317" s="134"/>
      <c r="Y317" s="134"/>
      <c r="Z317" s="134"/>
      <c r="AA317" s="134"/>
      <c r="AB317" s="134"/>
      <c r="AC317" s="134"/>
      <c r="AD317" s="134"/>
      <c r="AE317" s="142"/>
      <c r="AF317" s="142"/>
      <c r="AG317" s="134"/>
      <c r="AH317" s="134"/>
      <c r="AI317" s="134"/>
      <c r="AJ317" s="134"/>
      <c r="AK317" s="134"/>
      <c r="AL317" s="134"/>
      <c r="AM317" s="134"/>
      <c r="AN317" s="134"/>
      <c r="AO317" s="134"/>
      <c r="AP317" s="143"/>
      <c r="AQ317" s="134"/>
      <c r="AR317" s="134"/>
      <c r="AS317" s="134"/>
      <c r="AT317" s="134"/>
      <c r="AU317" s="134"/>
      <c r="AV317" s="134"/>
    </row>
    <row r="318">
      <c r="A318" s="133"/>
      <c r="B318" s="134"/>
      <c r="C318" s="134"/>
      <c r="D318" s="134"/>
      <c r="E318" s="134"/>
      <c r="F318" s="134"/>
      <c r="G318" s="134"/>
      <c r="H318" s="135"/>
      <c r="I318" s="134"/>
      <c r="J318" s="136"/>
      <c r="K318" s="134"/>
      <c r="L318" s="134"/>
      <c r="M318" s="134"/>
      <c r="N318" s="137"/>
      <c r="O318" s="138"/>
      <c r="P318" s="139"/>
      <c r="Q318" s="140"/>
      <c r="R318" s="141"/>
      <c r="S318" s="134"/>
      <c r="T318" s="134"/>
      <c r="U318" s="134"/>
      <c r="V318" s="134"/>
      <c r="W318" s="134"/>
      <c r="X318" s="134"/>
      <c r="Y318" s="134"/>
      <c r="Z318" s="134"/>
      <c r="AA318" s="134"/>
      <c r="AB318" s="134"/>
      <c r="AC318" s="134"/>
      <c r="AD318" s="134"/>
      <c r="AE318" s="142"/>
      <c r="AF318" s="142"/>
      <c r="AG318" s="134"/>
      <c r="AH318" s="134"/>
      <c r="AI318" s="134"/>
      <c r="AJ318" s="134"/>
      <c r="AK318" s="134"/>
      <c r="AL318" s="134"/>
      <c r="AM318" s="134"/>
      <c r="AN318" s="134"/>
      <c r="AO318" s="134"/>
      <c r="AP318" s="143"/>
      <c r="AQ318" s="134"/>
      <c r="AR318" s="134"/>
      <c r="AS318" s="134"/>
      <c r="AT318" s="134"/>
      <c r="AU318" s="134"/>
      <c r="AV318" s="134"/>
    </row>
    <row r="319">
      <c r="A319" s="133"/>
      <c r="B319" s="134"/>
      <c r="C319" s="134"/>
      <c r="D319" s="134"/>
      <c r="E319" s="134"/>
      <c r="F319" s="134"/>
      <c r="G319" s="134"/>
      <c r="H319" s="135"/>
      <c r="I319" s="134"/>
      <c r="J319" s="136"/>
      <c r="K319" s="134"/>
      <c r="L319" s="134"/>
      <c r="M319" s="134"/>
      <c r="N319" s="137"/>
      <c r="O319" s="138"/>
      <c r="P319" s="139"/>
      <c r="Q319" s="140"/>
      <c r="R319" s="141"/>
      <c r="S319" s="134"/>
      <c r="T319" s="134"/>
      <c r="U319" s="134"/>
      <c r="V319" s="134"/>
      <c r="W319" s="134"/>
      <c r="X319" s="134"/>
      <c r="Y319" s="134"/>
      <c r="Z319" s="134"/>
      <c r="AA319" s="134"/>
      <c r="AB319" s="134"/>
      <c r="AC319" s="134"/>
      <c r="AD319" s="134"/>
      <c r="AE319" s="142"/>
      <c r="AF319" s="142"/>
      <c r="AG319" s="134"/>
      <c r="AH319" s="134"/>
      <c r="AI319" s="134"/>
      <c r="AJ319" s="134"/>
      <c r="AK319" s="134"/>
      <c r="AL319" s="134"/>
      <c r="AM319" s="134"/>
      <c r="AN319" s="134"/>
      <c r="AO319" s="134"/>
      <c r="AP319" s="143"/>
      <c r="AQ319" s="134"/>
      <c r="AR319" s="134"/>
      <c r="AS319" s="134"/>
      <c r="AT319" s="134"/>
      <c r="AU319" s="134"/>
      <c r="AV319" s="134"/>
    </row>
    <row r="320">
      <c r="A320" s="133"/>
      <c r="B320" s="134"/>
      <c r="C320" s="134"/>
      <c r="D320" s="134"/>
      <c r="E320" s="134"/>
      <c r="F320" s="134"/>
      <c r="G320" s="134"/>
      <c r="H320" s="135"/>
      <c r="I320" s="134"/>
      <c r="J320" s="136"/>
      <c r="K320" s="134"/>
      <c r="L320" s="134"/>
      <c r="M320" s="134"/>
      <c r="N320" s="137"/>
      <c r="O320" s="138"/>
      <c r="P320" s="139"/>
      <c r="Q320" s="140"/>
      <c r="R320" s="141"/>
      <c r="S320" s="134"/>
      <c r="T320" s="134"/>
      <c r="U320" s="134"/>
      <c r="V320" s="134"/>
      <c r="W320" s="134"/>
      <c r="X320" s="134"/>
      <c r="Y320" s="134"/>
      <c r="Z320" s="134"/>
      <c r="AA320" s="134"/>
      <c r="AB320" s="134"/>
      <c r="AC320" s="134"/>
      <c r="AD320" s="134"/>
      <c r="AE320" s="142"/>
      <c r="AF320" s="142"/>
      <c r="AG320" s="134"/>
      <c r="AH320" s="134"/>
      <c r="AI320" s="134"/>
      <c r="AJ320" s="134"/>
      <c r="AK320" s="134"/>
      <c r="AL320" s="134"/>
      <c r="AM320" s="134"/>
      <c r="AN320" s="134"/>
      <c r="AO320" s="134"/>
      <c r="AP320" s="143"/>
      <c r="AQ320" s="134"/>
      <c r="AR320" s="134"/>
      <c r="AS320" s="134"/>
      <c r="AT320" s="134"/>
      <c r="AU320" s="134"/>
      <c r="AV320" s="134"/>
    </row>
    <row r="321">
      <c r="A321" s="133"/>
      <c r="B321" s="134"/>
      <c r="C321" s="134"/>
      <c r="D321" s="134"/>
      <c r="E321" s="134"/>
      <c r="F321" s="134"/>
      <c r="G321" s="134"/>
      <c r="H321" s="135"/>
      <c r="I321" s="134"/>
      <c r="J321" s="136"/>
      <c r="K321" s="134"/>
      <c r="L321" s="134"/>
      <c r="M321" s="134"/>
      <c r="N321" s="137"/>
      <c r="O321" s="138"/>
      <c r="P321" s="139"/>
      <c r="Q321" s="140"/>
      <c r="R321" s="141"/>
      <c r="S321" s="134"/>
      <c r="T321" s="134"/>
      <c r="U321" s="134"/>
      <c r="V321" s="134"/>
      <c r="W321" s="134"/>
      <c r="X321" s="134"/>
      <c r="Y321" s="134"/>
      <c r="Z321" s="134"/>
      <c r="AA321" s="134"/>
      <c r="AB321" s="134"/>
      <c r="AC321" s="134"/>
      <c r="AD321" s="134"/>
      <c r="AE321" s="142"/>
      <c r="AF321" s="142"/>
      <c r="AG321" s="134"/>
      <c r="AH321" s="134"/>
      <c r="AI321" s="134"/>
      <c r="AJ321" s="134"/>
      <c r="AK321" s="134"/>
      <c r="AL321" s="134"/>
      <c r="AM321" s="134"/>
      <c r="AN321" s="134"/>
      <c r="AO321" s="134"/>
      <c r="AP321" s="143"/>
      <c r="AQ321" s="134"/>
      <c r="AR321" s="134"/>
      <c r="AS321" s="134"/>
      <c r="AT321" s="134"/>
      <c r="AU321" s="134"/>
      <c r="AV321" s="134"/>
    </row>
    <row r="322">
      <c r="A322" s="133"/>
      <c r="B322" s="134"/>
      <c r="C322" s="134"/>
      <c r="D322" s="134"/>
      <c r="E322" s="134"/>
      <c r="F322" s="134"/>
      <c r="G322" s="134"/>
      <c r="H322" s="135"/>
      <c r="I322" s="134"/>
      <c r="J322" s="136"/>
      <c r="K322" s="134"/>
      <c r="L322" s="134"/>
      <c r="M322" s="134"/>
      <c r="N322" s="137"/>
      <c r="O322" s="138"/>
      <c r="P322" s="139"/>
      <c r="Q322" s="140"/>
      <c r="R322" s="141"/>
      <c r="S322" s="134"/>
      <c r="T322" s="134"/>
      <c r="U322" s="134"/>
      <c r="V322" s="134"/>
      <c r="W322" s="134"/>
      <c r="X322" s="134"/>
      <c r="Y322" s="134"/>
      <c r="Z322" s="134"/>
      <c r="AA322" s="134"/>
      <c r="AB322" s="134"/>
      <c r="AC322" s="134"/>
      <c r="AD322" s="134"/>
      <c r="AE322" s="142"/>
      <c r="AF322" s="142"/>
      <c r="AG322" s="134"/>
      <c r="AH322" s="134"/>
      <c r="AI322" s="134"/>
      <c r="AJ322" s="134"/>
      <c r="AK322" s="134"/>
      <c r="AL322" s="134"/>
      <c r="AM322" s="134"/>
      <c r="AN322" s="134"/>
      <c r="AO322" s="134"/>
      <c r="AP322" s="143"/>
      <c r="AQ322" s="134"/>
      <c r="AR322" s="134"/>
      <c r="AS322" s="134"/>
      <c r="AT322" s="134"/>
      <c r="AU322" s="134"/>
      <c r="AV322" s="134"/>
    </row>
    <row r="323">
      <c r="A323" s="133"/>
      <c r="B323" s="134"/>
      <c r="C323" s="134"/>
      <c r="D323" s="134"/>
      <c r="E323" s="134"/>
      <c r="F323" s="134"/>
      <c r="G323" s="134"/>
      <c r="H323" s="135"/>
      <c r="I323" s="134"/>
      <c r="J323" s="136"/>
      <c r="K323" s="134"/>
      <c r="L323" s="134"/>
      <c r="M323" s="134"/>
      <c r="N323" s="137"/>
      <c r="O323" s="138"/>
      <c r="P323" s="139"/>
      <c r="Q323" s="140"/>
      <c r="R323" s="141"/>
      <c r="S323" s="134"/>
      <c r="T323" s="134"/>
      <c r="U323" s="134"/>
      <c r="V323" s="134"/>
      <c r="W323" s="134"/>
      <c r="X323" s="134"/>
      <c r="Y323" s="134"/>
      <c r="Z323" s="134"/>
      <c r="AA323" s="134"/>
      <c r="AB323" s="134"/>
      <c r="AC323" s="134"/>
      <c r="AD323" s="134"/>
      <c r="AE323" s="142"/>
      <c r="AF323" s="142"/>
      <c r="AG323" s="134"/>
      <c r="AH323" s="134"/>
      <c r="AI323" s="134"/>
      <c r="AJ323" s="134"/>
      <c r="AK323" s="134"/>
      <c r="AL323" s="134"/>
      <c r="AM323" s="134"/>
      <c r="AN323" s="134"/>
      <c r="AO323" s="134"/>
      <c r="AP323" s="143"/>
      <c r="AQ323" s="134"/>
      <c r="AR323" s="134"/>
      <c r="AS323" s="134"/>
      <c r="AT323" s="134"/>
      <c r="AU323" s="134"/>
      <c r="AV323" s="134"/>
    </row>
    <row r="324">
      <c r="A324" s="133"/>
      <c r="B324" s="134"/>
      <c r="C324" s="134"/>
      <c r="D324" s="134"/>
      <c r="E324" s="134"/>
      <c r="F324" s="134"/>
      <c r="G324" s="134"/>
      <c r="H324" s="135"/>
      <c r="I324" s="134"/>
      <c r="J324" s="136"/>
      <c r="K324" s="134"/>
      <c r="L324" s="134"/>
      <c r="M324" s="134"/>
      <c r="N324" s="137"/>
      <c r="O324" s="138"/>
      <c r="P324" s="139"/>
      <c r="Q324" s="140"/>
      <c r="R324" s="141"/>
      <c r="S324" s="134"/>
      <c r="T324" s="134"/>
      <c r="U324" s="134"/>
      <c r="V324" s="134"/>
      <c r="W324" s="134"/>
      <c r="X324" s="134"/>
      <c r="Y324" s="134"/>
      <c r="Z324" s="134"/>
      <c r="AA324" s="134"/>
      <c r="AB324" s="134"/>
      <c r="AC324" s="134"/>
      <c r="AD324" s="134"/>
      <c r="AE324" s="142"/>
      <c r="AF324" s="142"/>
      <c r="AG324" s="134"/>
      <c r="AH324" s="134"/>
      <c r="AI324" s="134"/>
      <c r="AJ324" s="134"/>
      <c r="AK324" s="134"/>
      <c r="AL324" s="134"/>
      <c r="AM324" s="134"/>
      <c r="AN324" s="134"/>
      <c r="AO324" s="134"/>
      <c r="AP324" s="143"/>
      <c r="AQ324" s="134"/>
      <c r="AR324" s="134"/>
      <c r="AS324" s="134"/>
      <c r="AT324" s="134"/>
      <c r="AU324" s="134"/>
      <c r="AV324" s="134"/>
    </row>
    <row r="325">
      <c r="A325" s="133"/>
      <c r="B325" s="134"/>
      <c r="C325" s="134"/>
      <c r="D325" s="134"/>
      <c r="E325" s="134"/>
      <c r="F325" s="134"/>
      <c r="G325" s="134"/>
      <c r="H325" s="135"/>
      <c r="I325" s="134"/>
      <c r="J325" s="136"/>
      <c r="K325" s="134"/>
      <c r="L325" s="134"/>
      <c r="M325" s="134"/>
      <c r="N325" s="137"/>
      <c r="O325" s="138"/>
      <c r="P325" s="139"/>
      <c r="Q325" s="140"/>
      <c r="R325" s="141"/>
      <c r="S325" s="134"/>
      <c r="T325" s="134"/>
      <c r="U325" s="134"/>
      <c r="V325" s="134"/>
      <c r="W325" s="134"/>
      <c r="X325" s="134"/>
      <c r="Y325" s="134"/>
      <c r="Z325" s="134"/>
      <c r="AA325" s="134"/>
      <c r="AB325" s="134"/>
      <c r="AC325" s="134"/>
      <c r="AD325" s="134"/>
      <c r="AE325" s="142"/>
      <c r="AF325" s="142"/>
      <c r="AG325" s="134"/>
      <c r="AH325" s="134"/>
      <c r="AI325" s="134"/>
      <c r="AJ325" s="134"/>
      <c r="AK325" s="134"/>
      <c r="AL325" s="134"/>
      <c r="AM325" s="134"/>
      <c r="AN325" s="134"/>
      <c r="AO325" s="134"/>
      <c r="AP325" s="143"/>
      <c r="AQ325" s="134"/>
      <c r="AR325" s="134"/>
      <c r="AS325" s="134"/>
      <c r="AT325" s="134"/>
      <c r="AU325" s="134"/>
      <c r="AV325" s="134"/>
    </row>
    <row r="326">
      <c r="A326" s="133"/>
      <c r="B326" s="134"/>
      <c r="C326" s="134"/>
      <c r="D326" s="134"/>
      <c r="E326" s="134"/>
      <c r="F326" s="134"/>
      <c r="G326" s="134"/>
      <c r="H326" s="135"/>
      <c r="I326" s="134"/>
      <c r="J326" s="136"/>
      <c r="K326" s="134"/>
      <c r="L326" s="134"/>
      <c r="M326" s="134"/>
      <c r="N326" s="137"/>
      <c r="O326" s="138"/>
      <c r="P326" s="139"/>
      <c r="Q326" s="140"/>
      <c r="R326" s="141"/>
      <c r="S326" s="134"/>
      <c r="T326" s="134"/>
      <c r="U326" s="134"/>
      <c r="V326" s="134"/>
      <c r="W326" s="134"/>
      <c r="X326" s="134"/>
      <c r="Y326" s="134"/>
      <c r="Z326" s="134"/>
      <c r="AA326" s="134"/>
      <c r="AB326" s="134"/>
      <c r="AC326" s="134"/>
      <c r="AD326" s="134"/>
      <c r="AE326" s="142"/>
      <c r="AF326" s="142"/>
      <c r="AG326" s="134"/>
      <c r="AH326" s="134"/>
      <c r="AI326" s="134"/>
      <c r="AJ326" s="134"/>
      <c r="AK326" s="134"/>
      <c r="AL326" s="134"/>
      <c r="AM326" s="134"/>
      <c r="AN326" s="134"/>
      <c r="AO326" s="134"/>
      <c r="AP326" s="143"/>
      <c r="AQ326" s="134"/>
      <c r="AR326" s="134"/>
      <c r="AS326" s="134"/>
      <c r="AT326" s="134"/>
      <c r="AU326" s="134"/>
      <c r="AV326" s="134"/>
    </row>
    <row r="327">
      <c r="A327" s="133"/>
      <c r="B327" s="134"/>
      <c r="C327" s="134"/>
      <c r="D327" s="134"/>
      <c r="E327" s="134"/>
      <c r="F327" s="134"/>
      <c r="G327" s="134"/>
      <c r="H327" s="135"/>
      <c r="I327" s="134"/>
      <c r="J327" s="136"/>
      <c r="K327" s="134"/>
      <c r="L327" s="134"/>
      <c r="M327" s="134"/>
      <c r="N327" s="137"/>
      <c r="O327" s="138"/>
      <c r="P327" s="139"/>
      <c r="Q327" s="140"/>
      <c r="R327" s="141"/>
      <c r="S327" s="134"/>
      <c r="T327" s="134"/>
      <c r="U327" s="134"/>
      <c r="V327" s="134"/>
      <c r="W327" s="134"/>
      <c r="X327" s="134"/>
      <c r="Y327" s="134"/>
      <c r="Z327" s="134"/>
      <c r="AA327" s="134"/>
      <c r="AB327" s="134"/>
      <c r="AC327" s="134"/>
      <c r="AD327" s="134"/>
      <c r="AE327" s="142"/>
      <c r="AF327" s="142"/>
      <c r="AG327" s="134"/>
      <c r="AH327" s="134"/>
      <c r="AI327" s="134"/>
      <c r="AJ327" s="134"/>
      <c r="AK327" s="134"/>
      <c r="AL327" s="134"/>
      <c r="AM327" s="134"/>
      <c r="AN327" s="134"/>
      <c r="AO327" s="134"/>
      <c r="AP327" s="143"/>
      <c r="AQ327" s="134"/>
      <c r="AR327" s="134"/>
      <c r="AS327" s="134"/>
      <c r="AT327" s="134"/>
      <c r="AU327" s="134"/>
      <c r="AV327" s="134"/>
    </row>
    <row r="328">
      <c r="A328" s="133"/>
      <c r="B328" s="134"/>
      <c r="C328" s="134"/>
      <c r="D328" s="134"/>
      <c r="E328" s="134"/>
      <c r="F328" s="134"/>
      <c r="G328" s="134"/>
      <c r="H328" s="135"/>
      <c r="I328" s="134"/>
      <c r="J328" s="136"/>
      <c r="K328" s="134"/>
      <c r="L328" s="134"/>
      <c r="M328" s="134"/>
      <c r="N328" s="137"/>
      <c r="O328" s="138"/>
      <c r="P328" s="139"/>
      <c r="Q328" s="140"/>
      <c r="R328" s="141"/>
      <c r="S328" s="134"/>
      <c r="T328" s="134"/>
      <c r="U328" s="134"/>
      <c r="V328" s="134"/>
      <c r="W328" s="134"/>
      <c r="X328" s="134"/>
      <c r="Y328" s="134"/>
      <c r="Z328" s="134"/>
      <c r="AA328" s="134"/>
      <c r="AB328" s="134"/>
      <c r="AC328" s="134"/>
      <c r="AD328" s="134"/>
      <c r="AE328" s="142"/>
      <c r="AF328" s="142"/>
      <c r="AG328" s="134"/>
      <c r="AH328" s="134"/>
      <c r="AI328" s="134"/>
      <c r="AJ328" s="134"/>
      <c r="AK328" s="134"/>
      <c r="AL328" s="134"/>
      <c r="AM328" s="134"/>
      <c r="AN328" s="134"/>
      <c r="AO328" s="134"/>
      <c r="AP328" s="143"/>
      <c r="AQ328" s="134"/>
      <c r="AR328" s="134"/>
      <c r="AS328" s="134"/>
      <c r="AT328" s="134"/>
      <c r="AU328" s="134"/>
      <c r="AV328" s="134"/>
    </row>
    <row r="329">
      <c r="A329" s="133"/>
      <c r="B329" s="134"/>
      <c r="C329" s="134"/>
      <c r="D329" s="134"/>
      <c r="E329" s="134"/>
      <c r="F329" s="134"/>
      <c r="G329" s="134"/>
      <c r="H329" s="135"/>
      <c r="I329" s="134"/>
      <c r="J329" s="136"/>
      <c r="K329" s="134"/>
      <c r="L329" s="134"/>
      <c r="M329" s="134"/>
      <c r="N329" s="137"/>
      <c r="O329" s="138"/>
      <c r="P329" s="139"/>
      <c r="Q329" s="140"/>
      <c r="R329" s="141"/>
      <c r="S329" s="134"/>
      <c r="T329" s="134"/>
      <c r="U329" s="134"/>
      <c r="V329" s="134"/>
      <c r="W329" s="134"/>
      <c r="X329" s="134"/>
      <c r="Y329" s="134"/>
      <c r="Z329" s="134"/>
      <c r="AA329" s="134"/>
      <c r="AB329" s="134"/>
      <c r="AC329" s="134"/>
      <c r="AD329" s="134"/>
      <c r="AE329" s="142"/>
      <c r="AF329" s="142"/>
      <c r="AG329" s="134"/>
      <c r="AH329" s="134"/>
      <c r="AI329" s="134"/>
      <c r="AJ329" s="134"/>
      <c r="AK329" s="134"/>
      <c r="AL329" s="134"/>
      <c r="AM329" s="134"/>
      <c r="AN329" s="134"/>
      <c r="AO329" s="134"/>
      <c r="AP329" s="143"/>
      <c r="AQ329" s="134"/>
      <c r="AR329" s="134"/>
      <c r="AS329" s="134"/>
      <c r="AT329" s="134"/>
      <c r="AU329" s="134"/>
      <c r="AV329" s="134"/>
    </row>
    <row r="330">
      <c r="A330" s="133"/>
      <c r="B330" s="134"/>
      <c r="C330" s="134"/>
      <c r="D330" s="134"/>
      <c r="E330" s="134"/>
      <c r="F330" s="134"/>
      <c r="G330" s="134"/>
      <c r="H330" s="135"/>
      <c r="I330" s="134"/>
      <c r="J330" s="136"/>
      <c r="K330" s="134"/>
      <c r="L330" s="134"/>
      <c r="M330" s="134"/>
      <c r="N330" s="137"/>
      <c r="O330" s="138"/>
      <c r="P330" s="139"/>
      <c r="Q330" s="140"/>
      <c r="R330" s="141"/>
      <c r="S330" s="134"/>
      <c r="T330" s="134"/>
      <c r="U330" s="134"/>
      <c r="V330" s="134"/>
      <c r="W330" s="134"/>
      <c r="X330" s="134"/>
      <c r="Y330" s="134"/>
      <c r="Z330" s="134"/>
      <c r="AA330" s="134"/>
      <c r="AB330" s="134"/>
      <c r="AC330" s="134"/>
      <c r="AD330" s="134"/>
      <c r="AE330" s="142"/>
      <c r="AF330" s="142"/>
      <c r="AG330" s="134"/>
      <c r="AH330" s="134"/>
      <c r="AI330" s="134"/>
      <c r="AJ330" s="134"/>
      <c r="AK330" s="134"/>
      <c r="AL330" s="134"/>
      <c r="AM330" s="134"/>
      <c r="AN330" s="134"/>
      <c r="AO330" s="134"/>
      <c r="AP330" s="143"/>
      <c r="AQ330" s="134"/>
      <c r="AR330" s="134"/>
      <c r="AS330" s="134"/>
      <c r="AT330" s="134"/>
      <c r="AU330" s="134"/>
      <c r="AV330" s="134"/>
    </row>
    <row r="331">
      <c r="A331" s="133"/>
      <c r="B331" s="134"/>
      <c r="C331" s="134"/>
      <c r="D331" s="134"/>
      <c r="E331" s="134"/>
      <c r="F331" s="134"/>
      <c r="G331" s="134"/>
      <c r="H331" s="135"/>
      <c r="I331" s="134"/>
      <c r="J331" s="136"/>
      <c r="K331" s="134"/>
      <c r="L331" s="134"/>
      <c r="M331" s="134"/>
      <c r="N331" s="137"/>
      <c r="O331" s="138"/>
      <c r="P331" s="139"/>
      <c r="Q331" s="140"/>
      <c r="R331" s="141"/>
      <c r="S331" s="134"/>
      <c r="T331" s="134"/>
      <c r="U331" s="134"/>
      <c r="V331" s="134"/>
      <c r="W331" s="134"/>
      <c r="X331" s="134"/>
      <c r="Y331" s="134"/>
      <c r="Z331" s="134"/>
      <c r="AA331" s="134"/>
      <c r="AB331" s="134"/>
      <c r="AC331" s="134"/>
      <c r="AD331" s="134"/>
      <c r="AE331" s="142"/>
      <c r="AF331" s="142"/>
      <c r="AG331" s="134"/>
      <c r="AH331" s="134"/>
      <c r="AI331" s="134"/>
      <c r="AJ331" s="134"/>
      <c r="AK331" s="134"/>
      <c r="AL331" s="134"/>
      <c r="AM331" s="134"/>
      <c r="AN331" s="134"/>
      <c r="AO331" s="134"/>
      <c r="AP331" s="143"/>
      <c r="AQ331" s="134"/>
      <c r="AR331" s="134"/>
      <c r="AS331" s="134"/>
      <c r="AT331" s="134"/>
      <c r="AU331" s="134"/>
      <c r="AV331" s="134"/>
    </row>
    <row r="332">
      <c r="A332" s="133"/>
      <c r="B332" s="134"/>
      <c r="C332" s="134"/>
      <c r="D332" s="134"/>
      <c r="E332" s="134"/>
      <c r="F332" s="134"/>
      <c r="G332" s="134"/>
      <c r="H332" s="135"/>
      <c r="I332" s="134"/>
      <c r="J332" s="136"/>
      <c r="K332" s="134"/>
      <c r="L332" s="134"/>
      <c r="M332" s="134"/>
      <c r="N332" s="137"/>
      <c r="O332" s="138"/>
      <c r="P332" s="139"/>
      <c r="Q332" s="140"/>
      <c r="R332" s="141"/>
      <c r="S332" s="134"/>
      <c r="T332" s="134"/>
      <c r="U332" s="134"/>
      <c r="V332" s="134"/>
      <c r="W332" s="134"/>
      <c r="X332" s="134"/>
      <c r="Y332" s="134"/>
      <c r="Z332" s="134"/>
      <c r="AA332" s="134"/>
      <c r="AB332" s="134"/>
      <c r="AC332" s="134"/>
      <c r="AD332" s="134"/>
      <c r="AE332" s="142"/>
      <c r="AF332" s="142"/>
      <c r="AG332" s="134"/>
      <c r="AH332" s="134"/>
      <c r="AI332" s="134"/>
      <c r="AJ332" s="134"/>
      <c r="AK332" s="134"/>
      <c r="AL332" s="134"/>
      <c r="AM332" s="134"/>
      <c r="AN332" s="134"/>
      <c r="AO332" s="134"/>
      <c r="AP332" s="143"/>
      <c r="AQ332" s="134"/>
      <c r="AR332" s="134"/>
      <c r="AS332" s="134"/>
      <c r="AT332" s="134"/>
      <c r="AU332" s="134"/>
      <c r="AV332" s="134"/>
    </row>
    <row r="333">
      <c r="A333" s="133"/>
      <c r="B333" s="134"/>
      <c r="C333" s="134"/>
      <c r="D333" s="134"/>
      <c r="E333" s="134"/>
      <c r="F333" s="134"/>
      <c r="G333" s="134"/>
      <c r="H333" s="135"/>
      <c r="I333" s="134"/>
      <c r="J333" s="136"/>
      <c r="K333" s="134"/>
      <c r="L333" s="134"/>
      <c r="M333" s="134"/>
      <c r="N333" s="137"/>
      <c r="O333" s="138"/>
      <c r="P333" s="139"/>
      <c r="Q333" s="140"/>
      <c r="R333" s="141"/>
      <c r="S333" s="134"/>
      <c r="T333" s="134"/>
      <c r="U333" s="134"/>
      <c r="V333" s="134"/>
      <c r="W333" s="134"/>
      <c r="X333" s="134"/>
      <c r="Y333" s="134"/>
      <c r="Z333" s="134"/>
      <c r="AA333" s="134"/>
      <c r="AB333" s="134"/>
      <c r="AC333" s="134"/>
      <c r="AD333" s="134"/>
      <c r="AE333" s="142"/>
      <c r="AF333" s="142"/>
      <c r="AG333" s="134"/>
      <c r="AH333" s="134"/>
      <c r="AI333" s="134"/>
      <c r="AJ333" s="134"/>
      <c r="AK333" s="134"/>
      <c r="AL333" s="134"/>
      <c r="AM333" s="134"/>
      <c r="AN333" s="134"/>
      <c r="AO333" s="134"/>
      <c r="AP333" s="143"/>
      <c r="AQ333" s="134"/>
      <c r="AR333" s="134"/>
      <c r="AS333" s="134"/>
      <c r="AT333" s="134"/>
      <c r="AU333" s="134"/>
      <c r="AV333" s="134"/>
    </row>
    <row r="334">
      <c r="A334" s="133"/>
      <c r="B334" s="134"/>
      <c r="C334" s="134"/>
      <c r="D334" s="134"/>
      <c r="E334" s="134"/>
      <c r="F334" s="134"/>
      <c r="G334" s="134"/>
      <c r="H334" s="135"/>
      <c r="I334" s="134"/>
      <c r="J334" s="136"/>
      <c r="K334" s="134"/>
      <c r="L334" s="134"/>
      <c r="M334" s="134"/>
      <c r="N334" s="137"/>
      <c r="O334" s="138"/>
      <c r="P334" s="139"/>
      <c r="Q334" s="140"/>
      <c r="R334" s="141"/>
      <c r="S334" s="134"/>
      <c r="T334" s="134"/>
      <c r="U334" s="134"/>
      <c r="V334" s="134"/>
      <c r="W334" s="134"/>
      <c r="X334" s="134"/>
      <c r="Y334" s="134"/>
      <c r="Z334" s="134"/>
      <c r="AA334" s="134"/>
      <c r="AB334" s="134"/>
      <c r="AC334" s="134"/>
      <c r="AD334" s="134"/>
      <c r="AE334" s="142"/>
      <c r="AF334" s="142"/>
      <c r="AG334" s="134"/>
      <c r="AH334" s="134"/>
      <c r="AI334" s="134"/>
      <c r="AJ334" s="134"/>
      <c r="AK334" s="134"/>
      <c r="AL334" s="134"/>
      <c r="AM334" s="134"/>
      <c r="AN334" s="134"/>
      <c r="AO334" s="134"/>
      <c r="AP334" s="143"/>
      <c r="AQ334" s="134"/>
      <c r="AR334" s="134"/>
      <c r="AS334" s="134"/>
      <c r="AT334" s="134"/>
      <c r="AU334" s="134"/>
      <c r="AV334" s="134"/>
    </row>
    <row r="335">
      <c r="A335" s="133"/>
      <c r="B335" s="134"/>
      <c r="C335" s="134"/>
      <c r="D335" s="134"/>
      <c r="E335" s="134"/>
      <c r="F335" s="134"/>
      <c r="G335" s="134"/>
      <c r="H335" s="135"/>
      <c r="I335" s="134"/>
      <c r="J335" s="136"/>
      <c r="K335" s="134"/>
      <c r="L335" s="134"/>
      <c r="M335" s="134"/>
      <c r="N335" s="137"/>
      <c r="O335" s="138"/>
      <c r="P335" s="139"/>
      <c r="Q335" s="140"/>
      <c r="R335" s="141"/>
      <c r="S335" s="134"/>
      <c r="T335" s="134"/>
      <c r="U335" s="134"/>
      <c r="V335" s="134"/>
      <c r="W335" s="134"/>
      <c r="X335" s="134"/>
      <c r="Y335" s="134"/>
      <c r="Z335" s="134"/>
      <c r="AA335" s="134"/>
      <c r="AB335" s="134"/>
      <c r="AC335" s="134"/>
      <c r="AD335" s="134"/>
      <c r="AE335" s="142"/>
      <c r="AF335" s="142"/>
      <c r="AG335" s="134"/>
      <c r="AH335" s="134"/>
      <c r="AI335" s="134"/>
      <c r="AJ335" s="134"/>
      <c r="AK335" s="134"/>
      <c r="AL335" s="134"/>
      <c r="AM335" s="134"/>
      <c r="AN335" s="134"/>
      <c r="AO335" s="134"/>
      <c r="AP335" s="143"/>
      <c r="AQ335" s="134"/>
      <c r="AR335" s="134"/>
      <c r="AS335" s="134"/>
      <c r="AT335" s="134"/>
      <c r="AU335" s="134"/>
      <c r="AV335" s="134"/>
    </row>
    <row r="336">
      <c r="A336" s="133"/>
      <c r="B336" s="134"/>
      <c r="C336" s="134"/>
      <c r="D336" s="134"/>
      <c r="E336" s="134"/>
      <c r="F336" s="134"/>
      <c r="G336" s="134"/>
      <c r="H336" s="135"/>
      <c r="I336" s="134"/>
      <c r="J336" s="136"/>
      <c r="K336" s="134"/>
      <c r="L336" s="134"/>
      <c r="M336" s="134"/>
      <c r="N336" s="137"/>
      <c r="O336" s="138"/>
      <c r="P336" s="139"/>
      <c r="Q336" s="140"/>
      <c r="R336" s="141"/>
      <c r="S336" s="134"/>
      <c r="T336" s="134"/>
      <c r="U336" s="134"/>
      <c r="V336" s="134"/>
      <c r="W336" s="134"/>
      <c r="X336" s="134"/>
      <c r="Y336" s="134"/>
      <c r="Z336" s="134"/>
      <c r="AA336" s="134"/>
      <c r="AB336" s="134"/>
      <c r="AC336" s="134"/>
      <c r="AD336" s="134"/>
      <c r="AE336" s="142"/>
      <c r="AF336" s="142"/>
      <c r="AG336" s="134"/>
      <c r="AH336" s="134"/>
      <c r="AI336" s="134"/>
      <c r="AJ336" s="134"/>
      <c r="AK336" s="134"/>
      <c r="AL336" s="134"/>
      <c r="AM336" s="134"/>
      <c r="AN336" s="134"/>
      <c r="AO336" s="134"/>
      <c r="AP336" s="143"/>
      <c r="AQ336" s="134"/>
      <c r="AR336" s="134"/>
      <c r="AS336" s="134"/>
      <c r="AT336" s="134"/>
      <c r="AU336" s="134"/>
      <c r="AV336" s="134"/>
    </row>
    <row r="337">
      <c r="A337" s="133"/>
      <c r="B337" s="134"/>
      <c r="C337" s="134"/>
      <c r="D337" s="134"/>
      <c r="E337" s="134"/>
      <c r="F337" s="134"/>
      <c r="G337" s="134"/>
      <c r="H337" s="135"/>
      <c r="I337" s="134"/>
      <c r="J337" s="136"/>
      <c r="K337" s="134"/>
      <c r="L337" s="134"/>
      <c r="M337" s="134"/>
      <c r="N337" s="137"/>
      <c r="O337" s="138"/>
      <c r="P337" s="139"/>
      <c r="Q337" s="140"/>
      <c r="R337" s="141"/>
      <c r="S337" s="134"/>
      <c r="T337" s="134"/>
      <c r="U337" s="134"/>
      <c r="V337" s="134"/>
      <c r="W337" s="134"/>
      <c r="X337" s="134"/>
      <c r="Y337" s="134"/>
      <c r="Z337" s="134"/>
      <c r="AA337" s="134"/>
      <c r="AB337" s="134"/>
      <c r="AC337" s="134"/>
      <c r="AD337" s="134"/>
      <c r="AE337" s="142"/>
      <c r="AF337" s="142"/>
      <c r="AG337" s="134"/>
      <c r="AH337" s="134"/>
      <c r="AI337" s="134"/>
      <c r="AJ337" s="134"/>
      <c r="AK337" s="134"/>
      <c r="AL337" s="134"/>
      <c r="AM337" s="134"/>
      <c r="AN337" s="134"/>
      <c r="AO337" s="134"/>
      <c r="AP337" s="143"/>
      <c r="AQ337" s="134"/>
      <c r="AR337" s="134"/>
      <c r="AS337" s="134"/>
      <c r="AT337" s="134"/>
      <c r="AU337" s="134"/>
      <c r="AV337" s="134"/>
    </row>
    <row r="338">
      <c r="A338" s="133"/>
      <c r="B338" s="134"/>
      <c r="C338" s="134"/>
      <c r="D338" s="134"/>
      <c r="E338" s="134"/>
      <c r="F338" s="134"/>
      <c r="G338" s="134"/>
      <c r="H338" s="135"/>
      <c r="I338" s="134"/>
      <c r="J338" s="136"/>
      <c r="K338" s="134"/>
      <c r="L338" s="134"/>
      <c r="M338" s="134"/>
      <c r="N338" s="137"/>
      <c r="O338" s="138"/>
      <c r="P338" s="139"/>
      <c r="Q338" s="140"/>
      <c r="R338" s="141"/>
      <c r="S338" s="134"/>
      <c r="T338" s="134"/>
      <c r="U338" s="134"/>
      <c r="V338" s="134"/>
      <c r="W338" s="134"/>
      <c r="X338" s="134"/>
      <c r="Y338" s="134"/>
      <c r="Z338" s="134"/>
      <c r="AA338" s="134"/>
      <c r="AB338" s="134"/>
      <c r="AC338" s="134"/>
      <c r="AD338" s="134"/>
      <c r="AE338" s="142"/>
      <c r="AF338" s="142"/>
      <c r="AG338" s="134"/>
      <c r="AH338" s="134"/>
      <c r="AI338" s="134"/>
      <c r="AJ338" s="134"/>
      <c r="AK338" s="134"/>
      <c r="AL338" s="134"/>
      <c r="AM338" s="134"/>
      <c r="AN338" s="134"/>
      <c r="AO338" s="134"/>
      <c r="AP338" s="143"/>
      <c r="AQ338" s="134"/>
      <c r="AR338" s="134"/>
      <c r="AS338" s="134"/>
      <c r="AT338" s="134"/>
      <c r="AU338" s="134"/>
      <c r="AV338" s="134"/>
    </row>
    <row r="339">
      <c r="A339" s="133"/>
      <c r="B339" s="134"/>
      <c r="C339" s="134"/>
      <c r="D339" s="134"/>
      <c r="E339" s="134"/>
      <c r="F339" s="134"/>
      <c r="G339" s="134"/>
      <c r="H339" s="135"/>
      <c r="I339" s="134"/>
      <c r="J339" s="136"/>
      <c r="K339" s="134"/>
      <c r="L339" s="134"/>
      <c r="M339" s="134"/>
      <c r="N339" s="137"/>
      <c r="O339" s="138"/>
      <c r="P339" s="139"/>
      <c r="Q339" s="140"/>
      <c r="R339" s="141"/>
      <c r="S339" s="134"/>
      <c r="T339" s="134"/>
      <c r="U339" s="134"/>
      <c r="V339" s="134"/>
      <c r="W339" s="134"/>
      <c r="X339" s="134"/>
      <c r="Y339" s="134"/>
      <c r="Z339" s="134"/>
      <c r="AA339" s="134"/>
      <c r="AB339" s="134"/>
      <c r="AC339" s="134"/>
      <c r="AD339" s="134"/>
      <c r="AE339" s="142"/>
      <c r="AF339" s="142"/>
      <c r="AG339" s="134"/>
      <c r="AH339" s="134"/>
      <c r="AI339" s="134"/>
      <c r="AJ339" s="134"/>
      <c r="AK339" s="134"/>
      <c r="AL339" s="134"/>
      <c r="AM339" s="134"/>
      <c r="AN339" s="134"/>
      <c r="AO339" s="134"/>
      <c r="AP339" s="143"/>
      <c r="AQ339" s="134"/>
      <c r="AR339" s="134"/>
      <c r="AS339" s="134"/>
      <c r="AT339" s="134"/>
      <c r="AU339" s="134"/>
      <c r="AV339" s="134"/>
    </row>
    <row r="340">
      <c r="A340" s="133"/>
      <c r="B340" s="134"/>
      <c r="C340" s="134"/>
      <c r="D340" s="134"/>
      <c r="E340" s="134"/>
      <c r="F340" s="134"/>
      <c r="G340" s="134"/>
      <c r="H340" s="135"/>
      <c r="I340" s="134"/>
      <c r="J340" s="136"/>
      <c r="K340" s="134"/>
      <c r="L340" s="134"/>
      <c r="M340" s="134"/>
      <c r="N340" s="137"/>
      <c r="O340" s="138"/>
      <c r="P340" s="139"/>
      <c r="Q340" s="140"/>
      <c r="R340" s="141"/>
      <c r="S340" s="134"/>
      <c r="T340" s="134"/>
      <c r="U340" s="134"/>
      <c r="V340" s="134"/>
      <c r="W340" s="134"/>
      <c r="X340" s="134"/>
      <c r="Y340" s="134"/>
      <c r="Z340" s="134"/>
      <c r="AA340" s="134"/>
      <c r="AB340" s="134"/>
      <c r="AC340" s="134"/>
      <c r="AD340" s="134"/>
      <c r="AE340" s="142"/>
      <c r="AF340" s="142"/>
      <c r="AG340" s="134"/>
      <c r="AH340" s="134"/>
      <c r="AI340" s="134"/>
      <c r="AJ340" s="134"/>
      <c r="AK340" s="134"/>
      <c r="AL340" s="134"/>
      <c r="AM340" s="134"/>
      <c r="AN340" s="134"/>
      <c r="AO340" s="134"/>
      <c r="AP340" s="143"/>
      <c r="AQ340" s="134"/>
      <c r="AR340" s="134"/>
      <c r="AS340" s="134"/>
      <c r="AT340" s="134"/>
      <c r="AU340" s="134"/>
      <c r="AV340" s="134"/>
    </row>
    <row r="341">
      <c r="A341" s="133"/>
      <c r="B341" s="134"/>
      <c r="C341" s="134"/>
      <c r="D341" s="134"/>
      <c r="E341" s="134"/>
      <c r="F341" s="134"/>
      <c r="G341" s="134"/>
      <c r="H341" s="135"/>
      <c r="I341" s="134"/>
      <c r="J341" s="136"/>
      <c r="K341" s="134"/>
      <c r="L341" s="134"/>
      <c r="M341" s="134"/>
      <c r="N341" s="137"/>
      <c r="O341" s="138"/>
      <c r="P341" s="139"/>
      <c r="Q341" s="140"/>
      <c r="R341" s="141"/>
      <c r="S341" s="134"/>
      <c r="T341" s="134"/>
      <c r="U341" s="134"/>
      <c r="V341" s="134"/>
      <c r="W341" s="134"/>
      <c r="X341" s="134"/>
      <c r="Y341" s="134"/>
      <c r="Z341" s="134"/>
      <c r="AA341" s="134"/>
      <c r="AB341" s="134"/>
      <c r="AC341" s="134"/>
      <c r="AD341" s="134"/>
      <c r="AE341" s="142"/>
      <c r="AF341" s="142"/>
      <c r="AG341" s="134"/>
      <c r="AH341" s="134"/>
      <c r="AI341" s="134"/>
      <c r="AJ341" s="134"/>
      <c r="AK341" s="134"/>
      <c r="AL341" s="134"/>
      <c r="AM341" s="134"/>
      <c r="AN341" s="134"/>
      <c r="AO341" s="134"/>
      <c r="AP341" s="143"/>
      <c r="AQ341" s="134"/>
      <c r="AR341" s="134"/>
      <c r="AS341" s="134"/>
      <c r="AT341" s="134"/>
      <c r="AU341" s="134"/>
      <c r="AV341" s="134"/>
    </row>
    <row r="342">
      <c r="A342" s="133"/>
      <c r="B342" s="134"/>
      <c r="C342" s="134"/>
      <c r="D342" s="134"/>
      <c r="E342" s="134"/>
      <c r="F342" s="134"/>
      <c r="G342" s="134"/>
      <c r="H342" s="135"/>
      <c r="I342" s="134"/>
      <c r="J342" s="136"/>
      <c r="K342" s="134"/>
      <c r="L342" s="134"/>
      <c r="M342" s="134"/>
      <c r="N342" s="137"/>
      <c r="O342" s="138"/>
      <c r="P342" s="139"/>
      <c r="Q342" s="140"/>
      <c r="R342" s="141"/>
      <c r="S342" s="134"/>
      <c r="T342" s="134"/>
      <c r="U342" s="134"/>
      <c r="V342" s="134"/>
      <c r="W342" s="134"/>
      <c r="X342" s="134"/>
      <c r="Y342" s="134"/>
      <c r="Z342" s="134"/>
      <c r="AA342" s="134"/>
      <c r="AB342" s="134"/>
      <c r="AC342" s="134"/>
      <c r="AD342" s="134"/>
      <c r="AE342" s="142"/>
      <c r="AF342" s="142"/>
      <c r="AG342" s="134"/>
      <c r="AH342" s="134"/>
      <c r="AI342" s="134"/>
      <c r="AJ342" s="134"/>
      <c r="AK342" s="134"/>
      <c r="AL342" s="134"/>
      <c r="AM342" s="134"/>
      <c r="AN342" s="134"/>
      <c r="AO342" s="134"/>
      <c r="AP342" s="143"/>
      <c r="AQ342" s="134"/>
      <c r="AR342" s="134"/>
      <c r="AS342" s="134"/>
      <c r="AT342" s="134"/>
      <c r="AU342" s="134"/>
      <c r="AV342" s="134"/>
    </row>
    <row r="343">
      <c r="A343" s="133"/>
      <c r="B343" s="134"/>
      <c r="C343" s="134"/>
      <c r="D343" s="134"/>
      <c r="E343" s="134"/>
      <c r="F343" s="134"/>
      <c r="G343" s="134"/>
      <c r="H343" s="135"/>
      <c r="I343" s="134"/>
      <c r="J343" s="136"/>
      <c r="K343" s="134"/>
      <c r="L343" s="134"/>
      <c r="M343" s="134"/>
      <c r="N343" s="137"/>
      <c r="O343" s="138"/>
      <c r="P343" s="139"/>
      <c r="Q343" s="140"/>
      <c r="R343" s="141"/>
      <c r="S343" s="134"/>
      <c r="T343" s="134"/>
      <c r="U343" s="134"/>
      <c r="V343" s="134"/>
      <c r="W343" s="134"/>
      <c r="X343" s="134"/>
      <c r="Y343" s="134"/>
      <c r="Z343" s="134"/>
      <c r="AA343" s="134"/>
      <c r="AB343" s="134"/>
      <c r="AC343" s="134"/>
      <c r="AD343" s="134"/>
      <c r="AE343" s="142"/>
      <c r="AF343" s="142"/>
      <c r="AG343" s="134"/>
      <c r="AH343" s="134"/>
      <c r="AI343" s="134"/>
      <c r="AJ343" s="134"/>
      <c r="AK343" s="134"/>
      <c r="AL343" s="134"/>
      <c r="AM343" s="134"/>
      <c r="AN343" s="134"/>
      <c r="AO343" s="134"/>
      <c r="AP343" s="143"/>
      <c r="AQ343" s="134"/>
      <c r="AR343" s="134"/>
      <c r="AS343" s="134"/>
      <c r="AT343" s="134"/>
      <c r="AU343" s="134"/>
      <c r="AV343" s="134"/>
    </row>
    <row r="344">
      <c r="A344" s="133"/>
      <c r="B344" s="134"/>
      <c r="C344" s="134"/>
      <c r="D344" s="134"/>
      <c r="E344" s="134"/>
      <c r="F344" s="134"/>
      <c r="G344" s="134"/>
      <c r="H344" s="135"/>
      <c r="I344" s="134"/>
      <c r="J344" s="136"/>
      <c r="K344" s="134"/>
      <c r="L344" s="134"/>
      <c r="M344" s="134"/>
      <c r="N344" s="137"/>
      <c r="O344" s="138"/>
      <c r="P344" s="139"/>
      <c r="Q344" s="140"/>
      <c r="R344" s="141"/>
      <c r="S344" s="134"/>
      <c r="T344" s="134"/>
      <c r="U344" s="134"/>
      <c r="V344" s="134"/>
      <c r="W344" s="134"/>
      <c r="X344" s="134"/>
      <c r="Y344" s="134"/>
      <c r="Z344" s="134"/>
      <c r="AA344" s="134"/>
      <c r="AB344" s="134"/>
      <c r="AC344" s="134"/>
      <c r="AD344" s="134"/>
      <c r="AE344" s="142"/>
      <c r="AF344" s="142"/>
      <c r="AG344" s="134"/>
      <c r="AH344" s="134"/>
      <c r="AI344" s="134"/>
      <c r="AJ344" s="134"/>
      <c r="AK344" s="134"/>
      <c r="AL344" s="134"/>
      <c r="AM344" s="134"/>
      <c r="AN344" s="134"/>
      <c r="AO344" s="134"/>
      <c r="AP344" s="143"/>
      <c r="AQ344" s="134"/>
      <c r="AR344" s="134"/>
      <c r="AS344" s="134"/>
      <c r="AT344" s="134"/>
      <c r="AU344" s="134"/>
      <c r="AV344" s="134"/>
    </row>
    <row r="345">
      <c r="A345" s="133"/>
      <c r="B345" s="134"/>
      <c r="C345" s="134"/>
      <c r="D345" s="134"/>
      <c r="E345" s="134"/>
      <c r="F345" s="134"/>
      <c r="G345" s="134"/>
      <c r="H345" s="135"/>
      <c r="I345" s="134"/>
      <c r="J345" s="136"/>
      <c r="K345" s="134"/>
      <c r="L345" s="134"/>
      <c r="M345" s="134"/>
      <c r="N345" s="137"/>
      <c r="O345" s="138"/>
      <c r="P345" s="139"/>
      <c r="Q345" s="140"/>
      <c r="R345" s="141"/>
      <c r="S345" s="134"/>
      <c r="T345" s="134"/>
      <c r="U345" s="134"/>
      <c r="V345" s="134"/>
      <c r="W345" s="134"/>
      <c r="X345" s="134"/>
      <c r="Y345" s="134"/>
      <c r="Z345" s="134"/>
      <c r="AA345" s="134"/>
      <c r="AB345" s="134"/>
      <c r="AC345" s="134"/>
      <c r="AD345" s="134"/>
      <c r="AE345" s="142"/>
      <c r="AF345" s="142"/>
      <c r="AG345" s="134"/>
      <c r="AH345" s="134"/>
      <c r="AI345" s="134"/>
      <c r="AJ345" s="134"/>
      <c r="AK345" s="134"/>
      <c r="AL345" s="134"/>
      <c r="AM345" s="134"/>
      <c r="AN345" s="134"/>
      <c r="AO345" s="134"/>
      <c r="AP345" s="143"/>
      <c r="AQ345" s="134"/>
      <c r="AR345" s="134"/>
      <c r="AS345" s="134"/>
      <c r="AT345" s="134"/>
      <c r="AU345" s="134"/>
      <c r="AV345" s="134"/>
    </row>
    <row r="346">
      <c r="A346" s="133"/>
      <c r="B346" s="134"/>
      <c r="C346" s="134"/>
      <c r="D346" s="134"/>
      <c r="E346" s="134"/>
      <c r="F346" s="134"/>
      <c r="G346" s="134"/>
      <c r="H346" s="135"/>
      <c r="I346" s="134"/>
      <c r="J346" s="136"/>
      <c r="K346" s="134"/>
      <c r="L346" s="134"/>
      <c r="M346" s="134"/>
      <c r="N346" s="137"/>
      <c r="O346" s="138"/>
      <c r="P346" s="139"/>
      <c r="Q346" s="140"/>
      <c r="R346" s="141"/>
      <c r="S346" s="134"/>
      <c r="T346" s="134"/>
      <c r="U346" s="134"/>
      <c r="V346" s="134"/>
      <c r="W346" s="134"/>
      <c r="X346" s="134"/>
      <c r="Y346" s="134"/>
      <c r="Z346" s="134"/>
      <c r="AA346" s="134"/>
      <c r="AB346" s="134"/>
      <c r="AC346" s="134"/>
      <c r="AD346" s="134"/>
      <c r="AE346" s="142"/>
      <c r="AF346" s="142"/>
      <c r="AG346" s="134"/>
      <c r="AH346" s="134"/>
      <c r="AI346" s="134"/>
      <c r="AJ346" s="134"/>
      <c r="AK346" s="134"/>
      <c r="AL346" s="134"/>
      <c r="AM346" s="134"/>
      <c r="AN346" s="134"/>
      <c r="AO346" s="134"/>
      <c r="AP346" s="143"/>
      <c r="AQ346" s="134"/>
      <c r="AR346" s="134"/>
      <c r="AS346" s="134"/>
      <c r="AT346" s="134"/>
      <c r="AU346" s="134"/>
      <c r="AV346" s="134"/>
    </row>
    <row r="347">
      <c r="A347" s="133"/>
      <c r="B347" s="134"/>
      <c r="C347" s="134"/>
      <c r="D347" s="134"/>
      <c r="E347" s="134"/>
      <c r="F347" s="134"/>
      <c r="G347" s="134"/>
      <c r="H347" s="135"/>
      <c r="I347" s="134"/>
      <c r="J347" s="136"/>
      <c r="K347" s="134"/>
      <c r="L347" s="134"/>
      <c r="M347" s="134"/>
      <c r="N347" s="137"/>
      <c r="O347" s="138"/>
      <c r="P347" s="139"/>
      <c r="Q347" s="140"/>
      <c r="R347" s="141"/>
      <c r="S347" s="134"/>
      <c r="T347" s="134"/>
      <c r="U347" s="134"/>
      <c r="V347" s="134"/>
      <c r="W347" s="134"/>
      <c r="X347" s="134"/>
      <c r="Y347" s="134"/>
      <c r="Z347" s="134"/>
      <c r="AA347" s="134"/>
      <c r="AB347" s="134"/>
      <c r="AC347" s="134"/>
      <c r="AD347" s="134"/>
      <c r="AE347" s="142"/>
      <c r="AF347" s="142"/>
      <c r="AG347" s="134"/>
      <c r="AH347" s="134"/>
      <c r="AI347" s="134"/>
      <c r="AJ347" s="134"/>
      <c r="AK347" s="134"/>
      <c r="AL347" s="134"/>
      <c r="AM347" s="134"/>
      <c r="AN347" s="134"/>
      <c r="AO347" s="134"/>
      <c r="AP347" s="143"/>
      <c r="AQ347" s="134"/>
      <c r="AR347" s="134"/>
      <c r="AS347" s="134"/>
      <c r="AT347" s="134"/>
      <c r="AU347" s="134"/>
      <c r="AV347" s="134"/>
    </row>
    <row r="348">
      <c r="A348" s="133"/>
      <c r="B348" s="134"/>
      <c r="C348" s="134"/>
      <c r="D348" s="134"/>
      <c r="E348" s="134"/>
      <c r="F348" s="134"/>
      <c r="G348" s="134"/>
      <c r="H348" s="135"/>
      <c r="I348" s="134"/>
      <c r="J348" s="136"/>
      <c r="K348" s="134"/>
      <c r="L348" s="134"/>
      <c r="M348" s="134"/>
      <c r="N348" s="137"/>
      <c r="O348" s="138"/>
      <c r="P348" s="139"/>
      <c r="Q348" s="140"/>
      <c r="R348" s="141"/>
      <c r="S348" s="134"/>
      <c r="T348" s="134"/>
      <c r="U348" s="134"/>
      <c r="V348" s="134"/>
      <c r="W348" s="134"/>
      <c r="X348" s="134"/>
      <c r="Y348" s="134"/>
      <c r="Z348" s="134"/>
      <c r="AA348" s="134"/>
      <c r="AB348" s="134"/>
      <c r="AC348" s="134"/>
      <c r="AD348" s="134"/>
      <c r="AE348" s="142"/>
      <c r="AF348" s="142"/>
      <c r="AG348" s="134"/>
      <c r="AH348" s="134"/>
      <c r="AI348" s="134"/>
      <c r="AJ348" s="134"/>
      <c r="AK348" s="134"/>
      <c r="AL348" s="134"/>
      <c r="AM348" s="134"/>
      <c r="AN348" s="134"/>
      <c r="AO348" s="134"/>
      <c r="AP348" s="143"/>
      <c r="AQ348" s="134"/>
      <c r="AR348" s="134"/>
      <c r="AS348" s="134"/>
      <c r="AT348" s="134"/>
      <c r="AU348" s="134"/>
      <c r="AV348" s="134"/>
    </row>
    <row r="349">
      <c r="A349" s="133"/>
      <c r="B349" s="134"/>
      <c r="C349" s="134"/>
      <c r="D349" s="134"/>
      <c r="E349" s="134"/>
      <c r="F349" s="134"/>
      <c r="G349" s="134"/>
      <c r="H349" s="135"/>
      <c r="I349" s="134"/>
      <c r="J349" s="136"/>
      <c r="K349" s="134"/>
      <c r="L349" s="134"/>
      <c r="M349" s="134"/>
      <c r="N349" s="137"/>
      <c r="O349" s="138"/>
      <c r="P349" s="139"/>
      <c r="Q349" s="140"/>
      <c r="R349" s="141"/>
      <c r="S349" s="134"/>
      <c r="T349" s="134"/>
      <c r="U349" s="134"/>
      <c r="V349" s="134"/>
      <c r="W349" s="134"/>
      <c r="X349" s="134"/>
      <c r="Y349" s="134"/>
      <c r="Z349" s="134"/>
      <c r="AA349" s="134"/>
      <c r="AB349" s="134"/>
      <c r="AC349" s="134"/>
      <c r="AD349" s="134"/>
      <c r="AE349" s="142"/>
      <c r="AF349" s="142"/>
      <c r="AG349" s="134"/>
      <c r="AH349" s="134"/>
      <c r="AI349" s="134"/>
      <c r="AJ349" s="134"/>
      <c r="AK349" s="134"/>
      <c r="AL349" s="134"/>
      <c r="AM349" s="134"/>
      <c r="AN349" s="134"/>
      <c r="AO349" s="134"/>
      <c r="AP349" s="143"/>
      <c r="AQ349" s="134"/>
      <c r="AR349" s="134"/>
      <c r="AS349" s="134"/>
      <c r="AT349" s="134"/>
      <c r="AU349" s="134"/>
      <c r="AV349" s="134"/>
    </row>
    <row r="350">
      <c r="A350" s="133"/>
      <c r="B350" s="134"/>
      <c r="C350" s="134"/>
      <c r="D350" s="134"/>
      <c r="E350" s="134"/>
      <c r="F350" s="134"/>
      <c r="G350" s="134"/>
      <c r="H350" s="135"/>
      <c r="I350" s="134"/>
      <c r="J350" s="136"/>
      <c r="K350" s="134"/>
      <c r="L350" s="134"/>
      <c r="M350" s="134"/>
      <c r="N350" s="137"/>
      <c r="O350" s="138"/>
      <c r="P350" s="139"/>
      <c r="Q350" s="140"/>
      <c r="R350" s="141"/>
      <c r="S350" s="134"/>
      <c r="T350" s="134"/>
      <c r="U350" s="134"/>
      <c r="V350" s="134"/>
      <c r="W350" s="134"/>
      <c r="X350" s="134"/>
      <c r="Y350" s="134"/>
      <c r="Z350" s="134"/>
      <c r="AA350" s="134"/>
      <c r="AB350" s="134"/>
      <c r="AC350" s="134"/>
      <c r="AD350" s="134"/>
      <c r="AE350" s="142"/>
      <c r="AF350" s="142"/>
      <c r="AG350" s="134"/>
      <c r="AH350" s="134"/>
      <c r="AI350" s="134"/>
      <c r="AJ350" s="134"/>
      <c r="AK350" s="134"/>
      <c r="AL350" s="134"/>
      <c r="AM350" s="134"/>
      <c r="AN350" s="134"/>
      <c r="AO350" s="134"/>
      <c r="AP350" s="143"/>
      <c r="AQ350" s="134"/>
      <c r="AR350" s="134"/>
      <c r="AS350" s="134"/>
      <c r="AT350" s="134"/>
      <c r="AU350" s="134"/>
      <c r="AV350" s="134"/>
    </row>
    <row r="351">
      <c r="A351" s="133"/>
      <c r="B351" s="134"/>
      <c r="C351" s="134"/>
      <c r="D351" s="134"/>
      <c r="E351" s="134"/>
      <c r="F351" s="134"/>
      <c r="G351" s="134"/>
      <c r="H351" s="135"/>
      <c r="I351" s="134"/>
      <c r="J351" s="136"/>
      <c r="K351" s="134"/>
      <c r="L351" s="134"/>
      <c r="M351" s="134"/>
      <c r="N351" s="137"/>
      <c r="O351" s="138"/>
      <c r="P351" s="139"/>
      <c r="Q351" s="140"/>
      <c r="R351" s="141"/>
      <c r="S351" s="134"/>
      <c r="T351" s="134"/>
      <c r="U351" s="134"/>
      <c r="V351" s="134"/>
      <c r="W351" s="134"/>
      <c r="X351" s="134"/>
      <c r="Y351" s="134"/>
      <c r="Z351" s="134"/>
      <c r="AA351" s="134"/>
      <c r="AB351" s="134"/>
      <c r="AC351" s="134"/>
      <c r="AD351" s="134"/>
      <c r="AE351" s="142"/>
      <c r="AF351" s="142"/>
      <c r="AG351" s="134"/>
      <c r="AH351" s="134"/>
      <c r="AI351" s="134"/>
      <c r="AJ351" s="134"/>
      <c r="AK351" s="134"/>
      <c r="AL351" s="134"/>
      <c r="AM351" s="134"/>
      <c r="AN351" s="134"/>
      <c r="AO351" s="134"/>
      <c r="AP351" s="143"/>
      <c r="AQ351" s="134"/>
      <c r="AR351" s="134"/>
      <c r="AS351" s="134"/>
      <c r="AT351" s="134"/>
      <c r="AU351" s="134"/>
      <c r="AV351" s="134"/>
    </row>
    <row r="352">
      <c r="A352" s="133"/>
      <c r="B352" s="134"/>
      <c r="C352" s="134"/>
      <c r="D352" s="134"/>
      <c r="E352" s="134"/>
      <c r="F352" s="134"/>
      <c r="G352" s="134"/>
      <c r="H352" s="135"/>
      <c r="I352" s="134"/>
      <c r="J352" s="136"/>
      <c r="K352" s="134"/>
      <c r="L352" s="134"/>
      <c r="M352" s="134"/>
      <c r="N352" s="137"/>
      <c r="O352" s="138"/>
      <c r="P352" s="139"/>
      <c r="Q352" s="140"/>
      <c r="R352" s="141"/>
      <c r="S352" s="134"/>
      <c r="T352" s="134"/>
      <c r="U352" s="134"/>
      <c r="V352" s="134"/>
      <c r="W352" s="134"/>
      <c r="X352" s="134"/>
      <c r="Y352" s="134"/>
      <c r="Z352" s="134"/>
      <c r="AA352" s="134"/>
      <c r="AB352" s="134"/>
      <c r="AC352" s="134"/>
      <c r="AD352" s="134"/>
      <c r="AE352" s="142"/>
      <c r="AF352" s="142"/>
      <c r="AG352" s="134"/>
      <c r="AH352" s="134"/>
      <c r="AI352" s="134"/>
      <c r="AJ352" s="134"/>
      <c r="AK352" s="134"/>
      <c r="AL352" s="134"/>
      <c r="AM352" s="134"/>
      <c r="AN352" s="134"/>
      <c r="AO352" s="134"/>
      <c r="AP352" s="143"/>
      <c r="AQ352" s="134"/>
      <c r="AR352" s="134"/>
      <c r="AS352" s="134"/>
      <c r="AT352" s="134"/>
      <c r="AU352" s="134"/>
      <c r="AV352" s="134"/>
    </row>
    <row r="353">
      <c r="A353" s="133"/>
      <c r="B353" s="134"/>
      <c r="C353" s="134"/>
      <c r="D353" s="134"/>
      <c r="E353" s="134"/>
      <c r="F353" s="134"/>
      <c r="G353" s="134"/>
      <c r="H353" s="135"/>
      <c r="I353" s="134"/>
      <c r="J353" s="136"/>
      <c r="K353" s="134"/>
      <c r="L353" s="134"/>
      <c r="M353" s="134"/>
      <c r="N353" s="137"/>
      <c r="O353" s="138"/>
      <c r="P353" s="139"/>
      <c r="Q353" s="140"/>
      <c r="R353" s="141"/>
      <c r="S353" s="134"/>
      <c r="T353" s="134"/>
      <c r="U353" s="134"/>
      <c r="V353" s="134"/>
      <c r="W353" s="134"/>
      <c r="X353" s="134"/>
      <c r="Y353" s="134"/>
      <c r="Z353" s="134"/>
      <c r="AA353" s="134"/>
      <c r="AB353" s="134"/>
      <c r="AC353" s="134"/>
      <c r="AD353" s="134"/>
      <c r="AE353" s="142"/>
      <c r="AF353" s="142"/>
      <c r="AG353" s="134"/>
      <c r="AH353" s="134"/>
      <c r="AI353" s="134"/>
      <c r="AJ353" s="134"/>
      <c r="AK353" s="134"/>
      <c r="AL353" s="134"/>
      <c r="AM353" s="134"/>
      <c r="AN353" s="134"/>
      <c r="AO353" s="134"/>
      <c r="AP353" s="143"/>
      <c r="AQ353" s="134"/>
      <c r="AR353" s="134"/>
      <c r="AS353" s="134"/>
      <c r="AT353" s="134"/>
      <c r="AU353" s="134"/>
      <c r="AV353" s="134"/>
    </row>
    <row r="354">
      <c r="A354" s="133"/>
      <c r="B354" s="134"/>
      <c r="C354" s="134"/>
      <c r="D354" s="134"/>
      <c r="E354" s="134"/>
      <c r="F354" s="134"/>
      <c r="G354" s="134"/>
      <c r="H354" s="135"/>
      <c r="I354" s="134"/>
      <c r="J354" s="136"/>
      <c r="K354" s="134"/>
      <c r="L354" s="134"/>
      <c r="M354" s="134"/>
      <c r="N354" s="137"/>
      <c r="O354" s="138"/>
      <c r="P354" s="139"/>
      <c r="Q354" s="140"/>
      <c r="R354" s="141"/>
      <c r="S354" s="134"/>
      <c r="T354" s="134"/>
      <c r="U354" s="134"/>
      <c r="V354" s="134"/>
      <c r="W354" s="134"/>
      <c r="X354" s="134"/>
      <c r="Y354" s="134"/>
      <c r="Z354" s="134"/>
      <c r="AA354" s="134"/>
      <c r="AB354" s="134"/>
      <c r="AC354" s="134"/>
      <c r="AD354" s="134"/>
      <c r="AE354" s="142"/>
      <c r="AF354" s="142"/>
      <c r="AG354" s="134"/>
      <c r="AH354" s="134"/>
      <c r="AI354" s="134"/>
      <c r="AJ354" s="134"/>
      <c r="AK354" s="134"/>
      <c r="AL354" s="134"/>
      <c r="AM354" s="134"/>
      <c r="AN354" s="134"/>
      <c r="AO354" s="134"/>
      <c r="AP354" s="143"/>
      <c r="AQ354" s="134"/>
      <c r="AR354" s="134"/>
      <c r="AS354" s="134"/>
      <c r="AT354" s="134"/>
      <c r="AU354" s="134"/>
      <c r="AV354" s="134"/>
    </row>
    <row r="355">
      <c r="A355" s="133"/>
      <c r="B355" s="134"/>
      <c r="C355" s="134"/>
      <c r="D355" s="134"/>
      <c r="E355" s="134"/>
      <c r="F355" s="134"/>
      <c r="G355" s="134"/>
      <c r="H355" s="135"/>
      <c r="I355" s="134"/>
      <c r="J355" s="136"/>
      <c r="K355" s="134"/>
      <c r="L355" s="134"/>
      <c r="M355" s="134"/>
      <c r="N355" s="137"/>
      <c r="O355" s="138"/>
      <c r="P355" s="139"/>
      <c r="Q355" s="140"/>
      <c r="R355" s="141"/>
      <c r="S355" s="134"/>
      <c r="T355" s="134"/>
      <c r="U355" s="134"/>
      <c r="V355" s="134"/>
      <c r="W355" s="134"/>
      <c r="X355" s="134"/>
      <c r="Y355" s="134"/>
      <c r="Z355" s="134"/>
      <c r="AA355" s="134"/>
      <c r="AB355" s="134"/>
      <c r="AC355" s="134"/>
      <c r="AD355" s="134"/>
      <c r="AE355" s="142"/>
      <c r="AF355" s="142"/>
      <c r="AG355" s="134"/>
      <c r="AH355" s="134"/>
      <c r="AI355" s="134"/>
      <c r="AJ355" s="134"/>
      <c r="AK355" s="134"/>
      <c r="AL355" s="134"/>
      <c r="AM355" s="134"/>
      <c r="AN355" s="134"/>
      <c r="AO355" s="134"/>
      <c r="AP355" s="143"/>
      <c r="AQ355" s="134"/>
      <c r="AR355" s="134"/>
      <c r="AS355" s="134"/>
      <c r="AT355" s="134"/>
      <c r="AU355" s="134"/>
      <c r="AV355" s="134"/>
    </row>
    <row r="356">
      <c r="A356" s="133"/>
      <c r="B356" s="134"/>
      <c r="C356" s="134"/>
      <c r="D356" s="134"/>
      <c r="E356" s="134"/>
      <c r="F356" s="134"/>
      <c r="G356" s="134"/>
      <c r="H356" s="135"/>
      <c r="I356" s="134"/>
      <c r="J356" s="136"/>
      <c r="K356" s="134"/>
      <c r="L356" s="134"/>
      <c r="M356" s="134"/>
      <c r="N356" s="137"/>
      <c r="O356" s="138"/>
      <c r="P356" s="139"/>
      <c r="Q356" s="140"/>
      <c r="R356" s="141"/>
      <c r="S356" s="134"/>
      <c r="T356" s="134"/>
      <c r="U356" s="134"/>
      <c r="V356" s="134"/>
      <c r="W356" s="134"/>
      <c r="X356" s="134"/>
      <c r="Y356" s="134"/>
      <c r="Z356" s="134"/>
      <c r="AA356" s="134"/>
      <c r="AB356" s="134"/>
      <c r="AC356" s="134"/>
      <c r="AD356" s="134"/>
      <c r="AE356" s="142"/>
      <c r="AF356" s="142"/>
      <c r="AG356" s="134"/>
      <c r="AH356" s="134"/>
      <c r="AI356" s="134"/>
      <c r="AJ356" s="134"/>
      <c r="AK356" s="134"/>
      <c r="AL356" s="134"/>
      <c r="AM356" s="134"/>
      <c r="AN356" s="134"/>
      <c r="AO356" s="134"/>
      <c r="AP356" s="143"/>
      <c r="AQ356" s="134"/>
      <c r="AR356" s="134"/>
      <c r="AS356" s="134"/>
      <c r="AT356" s="134"/>
      <c r="AU356" s="134"/>
      <c r="AV356" s="134"/>
    </row>
    <row r="357">
      <c r="A357" s="133"/>
      <c r="B357" s="134"/>
      <c r="C357" s="134"/>
      <c r="D357" s="134"/>
      <c r="E357" s="134"/>
      <c r="F357" s="134"/>
      <c r="G357" s="134"/>
      <c r="H357" s="135"/>
      <c r="I357" s="134"/>
      <c r="J357" s="136"/>
      <c r="K357" s="134"/>
      <c r="L357" s="134"/>
      <c r="M357" s="134"/>
      <c r="N357" s="137"/>
      <c r="O357" s="138"/>
      <c r="P357" s="139"/>
      <c r="Q357" s="140"/>
      <c r="R357" s="141"/>
      <c r="S357" s="134"/>
      <c r="T357" s="134"/>
      <c r="U357" s="134"/>
      <c r="V357" s="134"/>
      <c r="W357" s="134"/>
      <c r="X357" s="134"/>
      <c r="Y357" s="134"/>
      <c r="Z357" s="134"/>
      <c r="AA357" s="134"/>
      <c r="AB357" s="134"/>
      <c r="AC357" s="134"/>
      <c r="AD357" s="134"/>
      <c r="AE357" s="142"/>
      <c r="AF357" s="142"/>
      <c r="AG357" s="134"/>
      <c r="AH357" s="134"/>
      <c r="AI357" s="134"/>
      <c r="AJ357" s="134"/>
      <c r="AK357" s="134"/>
      <c r="AL357" s="134"/>
      <c r="AM357" s="134"/>
      <c r="AN357" s="134"/>
      <c r="AO357" s="134"/>
      <c r="AP357" s="143"/>
      <c r="AQ357" s="134"/>
      <c r="AR357" s="134"/>
      <c r="AS357" s="134"/>
      <c r="AT357" s="134"/>
      <c r="AU357" s="134"/>
      <c r="AV357" s="134"/>
    </row>
    <row r="358">
      <c r="A358" s="133"/>
      <c r="B358" s="134"/>
      <c r="C358" s="134"/>
      <c r="D358" s="134"/>
      <c r="E358" s="134"/>
      <c r="F358" s="134"/>
      <c r="G358" s="134"/>
      <c r="H358" s="135"/>
      <c r="I358" s="134"/>
      <c r="J358" s="136"/>
      <c r="K358" s="134"/>
      <c r="L358" s="134"/>
      <c r="M358" s="134"/>
      <c r="N358" s="137"/>
      <c r="O358" s="138"/>
      <c r="P358" s="139"/>
      <c r="Q358" s="140"/>
      <c r="R358" s="141"/>
      <c r="S358" s="134"/>
      <c r="T358" s="134"/>
      <c r="U358" s="134"/>
      <c r="V358" s="134"/>
      <c r="W358" s="134"/>
      <c r="X358" s="134"/>
      <c r="Y358" s="134"/>
      <c r="Z358" s="134"/>
      <c r="AA358" s="134"/>
      <c r="AB358" s="134"/>
      <c r="AC358" s="134"/>
      <c r="AD358" s="134"/>
      <c r="AE358" s="142"/>
      <c r="AF358" s="142"/>
      <c r="AG358" s="134"/>
      <c r="AH358" s="134"/>
      <c r="AI358" s="134"/>
      <c r="AJ358" s="134"/>
      <c r="AK358" s="134"/>
      <c r="AL358" s="134"/>
      <c r="AM358" s="134"/>
      <c r="AN358" s="134"/>
      <c r="AO358" s="134"/>
      <c r="AP358" s="143"/>
      <c r="AQ358" s="134"/>
      <c r="AR358" s="134"/>
      <c r="AS358" s="134"/>
      <c r="AT358" s="134"/>
      <c r="AU358" s="134"/>
      <c r="AV358" s="134"/>
    </row>
    <row r="359">
      <c r="A359" s="133"/>
      <c r="B359" s="134"/>
      <c r="C359" s="134"/>
      <c r="D359" s="134"/>
      <c r="E359" s="134"/>
      <c r="F359" s="134"/>
      <c r="G359" s="134"/>
      <c r="H359" s="135"/>
      <c r="I359" s="134"/>
      <c r="J359" s="136"/>
      <c r="K359" s="134"/>
      <c r="L359" s="134"/>
      <c r="M359" s="134"/>
      <c r="N359" s="137"/>
      <c r="O359" s="138"/>
      <c r="P359" s="139"/>
      <c r="Q359" s="140"/>
      <c r="R359" s="141"/>
      <c r="S359" s="134"/>
      <c r="T359" s="134"/>
      <c r="U359" s="134"/>
      <c r="V359" s="134"/>
      <c r="W359" s="134"/>
      <c r="X359" s="134"/>
      <c r="Y359" s="134"/>
      <c r="Z359" s="134"/>
      <c r="AA359" s="134"/>
      <c r="AB359" s="134"/>
      <c r="AC359" s="134"/>
      <c r="AD359" s="134"/>
      <c r="AE359" s="142"/>
      <c r="AF359" s="142"/>
      <c r="AG359" s="134"/>
      <c r="AH359" s="134"/>
      <c r="AI359" s="134"/>
      <c r="AJ359" s="134"/>
      <c r="AK359" s="134"/>
      <c r="AL359" s="134"/>
      <c r="AM359" s="134"/>
      <c r="AN359" s="134"/>
      <c r="AO359" s="134"/>
      <c r="AP359" s="143"/>
      <c r="AQ359" s="134"/>
      <c r="AR359" s="134"/>
      <c r="AS359" s="134"/>
      <c r="AT359" s="134"/>
      <c r="AU359" s="134"/>
      <c r="AV359" s="134"/>
    </row>
    <row r="360">
      <c r="A360" s="133"/>
      <c r="B360" s="134"/>
      <c r="C360" s="134"/>
      <c r="D360" s="134"/>
      <c r="E360" s="134"/>
      <c r="F360" s="134"/>
      <c r="G360" s="134"/>
      <c r="H360" s="135"/>
      <c r="I360" s="134"/>
      <c r="J360" s="136"/>
      <c r="K360" s="134"/>
      <c r="L360" s="134"/>
      <c r="M360" s="134"/>
      <c r="N360" s="137"/>
      <c r="O360" s="138"/>
      <c r="P360" s="139"/>
      <c r="Q360" s="140"/>
      <c r="R360" s="141"/>
      <c r="S360" s="134"/>
      <c r="T360" s="134"/>
      <c r="U360" s="134"/>
      <c r="V360" s="134"/>
      <c r="W360" s="134"/>
      <c r="X360" s="134"/>
      <c r="Y360" s="134"/>
      <c r="Z360" s="134"/>
      <c r="AA360" s="134"/>
      <c r="AB360" s="134"/>
      <c r="AC360" s="134"/>
      <c r="AD360" s="134"/>
      <c r="AE360" s="142"/>
      <c r="AF360" s="142"/>
      <c r="AG360" s="134"/>
      <c r="AH360" s="134"/>
      <c r="AI360" s="134"/>
      <c r="AJ360" s="134"/>
      <c r="AK360" s="134"/>
      <c r="AL360" s="134"/>
      <c r="AM360" s="134"/>
      <c r="AN360" s="134"/>
      <c r="AO360" s="134"/>
      <c r="AP360" s="143"/>
      <c r="AQ360" s="134"/>
      <c r="AR360" s="134"/>
      <c r="AS360" s="134"/>
      <c r="AT360" s="134"/>
      <c r="AU360" s="134"/>
      <c r="AV360" s="134"/>
    </row>
    <row r="361">
      <c r="A361" s="133"/>
      <c r="B361" s="134"/>
      <c r="C361" s="134"/>
      <c r="D361" s="134"/>
      <c r="E361" s="134"/>
      <c r="F361" s="134"/>
      <c r="G361" s="134"/>
      <c r="H361" s="135"/>
      <c r="I361" s="134"/>
      <c r="J361" s="136"/>
      <c r="K361" s="134"/>
      <c r="L361" s="134"/>
      <c r="M361" s="134"/>
      <c r="N361" s="137"/>
      <c r="O361" s="138"/>
      <c r="P361" s="139"/>
      <c r="Q361" s="140"/>
      <c r="R361" s="141"/>
      <c r="S361" s="134"/>
      <c r="T361" s="134"/>
      <c r="U361" s="134"/>
      <c r="V361" s="134"/>
      <c r="W361" s="134"/>
      <c r="X361" s="134"/>
      <c r="Y361" s="134"/>
      <c r="Z361" s="134"/>
      <c r="AA361" s="134"/>
      <c r="AB361" s="134"/>
      <c r="AC361" s="134"/>
      <c r="AD361" s="134"/>
      <c r="AE361" s="142"/>
      <c r="AF361" s="142"/>
      <c r="AG361" s="134"/>
      <c r="AH361" s="134"/>
      <c r="AI361" s="134"/>
      <c r="AJ361" s="134"/>
      <c r="AK361" s="134"/>
      <c r="AL361" s="134"/>
      <c r="AM361" s="134"/>
      <c r="AN361" s="134"/>
      <c r="AO361" s="134"/>
      <c r="AP361" s="143"/>
      <c r="AQ361" s="134"/>
      <c r="AR361" s="134"/>
      <c r="AS361" s="134"/>
      <c r="AT361" s="134"/>
      <c r="AU361" s="134"/>
      <c r="AV361" s="134"/>
    </row>
    <row r="362">
      <c r="A362" s="133"/>
      <c r="B362" s="134"/>
      <c r="C362" s="134"/>
      <c r="D362" s="134"/>
      <c r="E362" s="134"/>
      <c r="F362" s="134"/>
      <c r="G362" s="134"/>
      <c r="H362" s="135"/>
      <c r="I362" s="134"/>
      <c r="J362" s="136"/>
      <c r="K362" s="134"/>
      <c r="L362" s="134"/>
      <c r="M362" s="134"/>
      <c r="N362" s="137"/>
      <c r="O362" s="138"/>
      <c r="P362" s="139"/>
      <c r="Q362" s="140"/>
      <c r="R362" s="141"/>
      <c r="S362" s="134"/>
      <c r="T362" s="134"/>
      <c r="U362" s="134"/>
      <c r="V362" s="134"/>
      <c r="W362" s="134"/>
      <c r="X362" s="134"/>
      <c r="Y362" s="134"/>
      <c r="Z362" s="134"/>
      <c r="AA362" s="134"/>
      <c r="AB362" s="134"/>
      <c r="AC362" s="134"/>
      <c r="AD362" s="134"/>
      <c r="AE362" s="142"/>
      <c r="AF362" s="142"/>
      <c r="AG362" s="134"/>
      <c r="AH362" s="134"/>
      <c r="AI362" s="134"/>
      <c r="AJ362" s="134"/>
      <c r="AK362" s="134"/>
      <c r="AL362" s="134"/>
      <c r="AM362" s="134"/>
      <c r="AN362" s="134"/>
      <c r="AO362" s="134"/>
      <c r="AP362" s="143"/>
      <c r="AQ362" s="134"/>
      <c r="AR362" s="134"/>
      <c r="AS362" s="134"/>
      <c r="AT362" s="134"/>
      <c r="AU362" s="134"/>
      <c r="AV362" s="134"/>
    </row>
    <row r="363">
      <c r="A363" s="133"/>
      <c r="B363" s="134"/>
      <c r="C363" s="134"/>
      <c r="D363" s="134"/>
      <c r="E363" s="134"/>
      <c r="F363" s="134"/>
      <c r="G363" s="134"/>
      <c r="H363" s="135"/>
      <c r="I363" s="134"/>
      <c r="J363" s="136"/>
      <c r="K363" s="134"/>
      <c r="L363" s="134"/>
      <c r="M363" s="134"/>
      <c r="N363" s="137"/>
      <c r="O363" s="138"/>
      <c r="P363" s="139"/>
      <c r="Q363" s="140"/>
      <c r="R363" s="141"/>
      <c r="S363" s="134"/>
      <c r="T363" s="134"/>
      <c r="U363" s="134"/>
      <c r="V363" s="134"/>
      <c r="W363" s="134"/>
      <c r="X363" s="134"/>
      <c r="Y363" s="134"/>
      <c r="Z363" s="134"/>
      <c r="AA363" s="134"/>
      <c r="AB363" s="134"/>
      <c r="AC363" s="134"/>
      <c r="AD363" s="134"/>
      <c r="AE363" s="142"/>
      <c r="AF363" s="142"/>
      <c r="AG363" s="134"/>
      <c r="AH363" s="134"/>
      <c r="AI363" s="134"/>
      <c r="AJ363" s="134"/>
      <c r="AK363" s="134"/>
      <c r="AL363" s="134"/>
      <c r="AM363" s="134"/>
      <c r="AN363" s="134"/>
      <c r="AO363" s="134"/>
      <c r="AP363" s="143"/>
      <c r="AQ363" s="134"/>
      <c r="AR363" s="134"/>
      <c r="AS363" s="134"/>
      <c r="AT363" s="134"/>
      <c r="AU363" s="134"/>
      <c r="AV363" s="134"/>
    </row>
    <row r="364">
      <c r="A364" s="133"/>
      <c r="B364" s="134"/>
      <c r="C364" s="134"/>
      <c r="D364" s="134"/>
      <c r="E364" s="134"/>
      <c r="F364" s="134"/>
      <c r="G364" s="134"/>
      <c r="H364" s="135"/>
      <c r="I364" s="134"/>
      <c r="J364" s="136"/>
      <c r="K364" s="134"/>
      <c r="L364" s="134"/>
      <c r="M364" s="134"/>
      <c r="N364" s="137"/>
      <c r="O364" s="138"/>
      <c r="P364" s="139"/>
      <c r="Q364" s="140"/>
      <c r="R364" s="141"/>
      <c r="S364" s="134"/>
      <c r="T364" s="134"/>
      <c r="U364" s="134"/>
      <c r="V364" s="134"/>
      <c r="W364" s="134"/>
      <c r="X364" s="134"/>
      <c r="Y364" s="134"/>
      <c r="Z364" s="134"/>
      <c r="AA364" s="134"/>
      <c r="AB364" s="134"/>
      <c r="AC364" s="134"/>
      <c r="AD364" s="134"/>
      <c r="AE364" s="142"/>
      <c r="AF364" s="142"/>
      <c r="AG364" s="134"/>
      <c r="AH364" s="134"/>
      <c r="AI364" s="134"/>
      <c r="AJ364" s="134"/>
      <c r="AK364" s="134"/>
      <c r="AL364" s="134"/>
      <c r="AM364" s="134"/>
      <c r="AN364" s="134"/>
      <c r="AO364" s="134"/>
      <c r="AP364" s="143"/>
      <c r="AQ364" s="134"/>
      <c r="AR364" s="134"/>
      <c r="AS364" s="134"/>
      <c r="AT364" s="134"/>
      <c r="AU364" s="134"/>
      <c r="AV364" s="134"/>
    </row>
    <row r="365">
      <c r="A365" s="133"/>
      <c r="B365" s="134"/>
      <c r="C365" s="134"/>
      <c r="D365" s="134"/>
      <c r="E365" s="134"/>
      <c r="F365" s="134"/>
      <c r="G365" s="134"/>
      <c r="H365" s="135"/>
      <c r="I365" s="134"/>
      <c r="J365" s="136"/>
      <c r="K365" s="134"/>
      <c r="L365" s="134"/>
      <c r="M365" s="134"/>
      <c r="N365" s="137"/>
      <c r="O365" s="138"/>
      <c r="P365" s="139"/>
      <c r="Q365" s="140"/>
      <c r="R365" s="141"/>
      <c r="S365" s="134"/>
      <c r="T365" s="134"/>
      <c r="U365" s="134"/>
      <c r="V365" s="134"/>
      <c r="W365" s="134"/>
      <c r="X365" s="134"/>
      <c r="Y365" s="134"/>
      <c r="Z365" s="134"/>
      <c r="AA365" s="134"/>
      <c r="AB365" s="134"/>
      <c r="AC365" s="134"/>
      <c r="AD365" s="134"/>
      <c r="AE365" s="142"/>
      <c r="AF365" s="142"/>
      <c r="AG365" s="134"/>
      <c r="AH365" s="134"/>
      <c r="AI365" s="134"/>
      <c r="AJ365" s="134"/>
      <c r="AK365" s="134"/>
      <c r="AL365" s="134"/>
      <c r="AM365" s="134"/>
      <c r="AN365" s="134"/>
      <c r="AO365" s="134"/>
      <c r="AP365" s="143"/>
      <c r="AQ365" s="134"/>
      <c r="AR365" s="134"/>
      <c r="AS365" s="134"/>
      <c r="AT365" s="134"/>
      <c r="AU365" s="134"/>
      <c r="AV365" s="134"/>
    </row>
    <row r="366">
      <c r="A366" s="133"/>
      <c r="B366" s="134"/>
      <c r="C366" s="134"/>
      <c r="D366" s="134"/>
      <c r="E366" s="134"/>
      <c r="F366" s="134"/>
      <c r="G366" s="134"/>
      <c r="H366" s="135"/>
      <c r="I366" s="134"/>
      <c r="J366" s="136"/>
      <c r="K366" s="134"/>
      <c r="L366" s="134"/>
      <c r="M366" s="134"/>
      <c r="N366" s="137"/>
      <c r="O366" s="138"/>
      <c r="P366" s="139"/>
      <c r="Q366" s="140"/>
      <c r="R366" s="141"/>
      <c r="S366" s="134"/>
      <c r="T366" s="134"/>
      <c r="U366" s="134"/>
      <c r="V366" s="134"/>
      <c r="W366" s="134"/>
      <c r="X366" s="134"/>
      <c r="Y366" s="134"/>
      <c r="Z366" s="134"/>
      <c r="AA366" s="134"/>
      <c r="AB366" s="134"/>
      <c r="AC366" s="134"/>
      <c r="AD366" s="134"/>
      <c r="AE366" s="142"/>
      <c r="AF366" s="142"/>
      <c r="AG366" s="134"/>
      <c r="AH366" s="134"/>
      <c r="AI366" s="134"/>
      <c r="AJ366" s="134"/>
      <c r="AK366" s="134"/>
      <c r="AL366" s="134"/>
      <c r="AM366" s="134"/>
      <c r="AN366" s="134"/>
      <c r="AO366" s="134"/>
      <c r="AP366" s="143"/>
      <c r="AQ366" s="134"/>
      <c r="AR366" s="134"/>
      <c r="AS366" s="134"/>
      <c r="AT366" s="134"/>
      <c r="AU366" s="134"/>
      <c r="AV366" s="134"/>
    </row>
    <row r="367">
      <c r="A367" s="133"/>
      <c r="B367" s="134"/>
      <c r="C367" s="134"/>
      <c r="D367" s="134"/>
      <c r="E367" s="134"/>
      <c r="F367" s="134"/>
      <c r="G367" s="134"/>
      <c r="H367" s="135"/>
      <c r="I367" s="134"/>
      <c r="J367" s="136"/>
      <c r="K367" s="134"/>
      <c r="L367" s="134"/>
      <c r="M367" s="134"/>
      <c r="N367" s="137"/>
      <c r="O367" s="138"/>
      <c r="P367" s="139"/>
      <c r="Q367" s="140"/>
      <c r="R367" s="141"/>
      <c r="S367" s="134"/>
      <c r="T367" s="134"/>
      <c r="U367" s="134"/>
      <c r="V367" s="134"/>
      <c r="W367" s="134"/>
      <c r="X367" s="134"/>
      <c r="Y367" s="134"/>
      <c r="Z367" s="134"/>
      <c r="AA367" s="134"/>
      <c r="AB367" s="134"/>
      <c r="AC367" s="134"/>
      <c r="AD367" s="134"/>
      <c r="AE367" s="142"/>
      <c r="AF367" s="142"/>
      <c r="AG367" s="134"/>
      <c r="AH367" s="134"/>
      <c r="AI367" s="134"/>
      <c r="AJ367" s="134"/>
      <c r="AK367" s="134"/>
      <c r="AL367" s="134"/>
      <c r="AM367" s="134"/>
      <c r="AN367" s="134"/>
      <c r="AO367" s="134"/>
      <c r="AP367" s="143"/>
      <c r="AQ367" s="134"/>
      <c r="AR367" s="134"/>
      <c r="AS367" s="134"/>
      <c r="AT367" s="134"/>
      <c r="AU367" s="134"/>
      <c r="AV367" s="134"/>
    </row>
    <row r="368">
      <c r="A368" s="133"/>
      <c r="B368" s="134"/>
      <c r="C368" s="134"/>
      <c r="D368" s="134"/>
      <c r="E368" s="134"/>
      <c r="F368" s="134"/>
      <c r="G368" s="134"/>
      <c r="H368" s="135"/>
      <c r="I368" s="134"/>
      <c r="J368" s="136"/>
      <c r="K368" s="134"/>
      <c r="L368" s="134"/>
      <c r="M368" s="134"/>
      <c r="N368" s="137"/>
      <c r="O368" s="138"/>
      <c r="P368" s="139"/>
      <c r="Q368" s="140"/>
      <c r="R368" s="141"/>
      <c r="S368" s="134"/>
      <c r="T368" s="134"/>
      <c r="U368" s="134"/>
      <c r="V368" s="134"/>
      <c r="W368" s="134"/>
      <c r="X368" s="134"/>
      <c r="Y368" s="134"/>
      <c r="Z368" s="134"/>
      <c r="AA368" s="134"/>
      <c r="AB368" s="134"/>
      <c r="AC368" s="134"/>
      <c r="AD368" s="134"/>
      <c r="AE368" s="142"/>
      <c r="AF368" s="142"/>
      <c r="AG368" s="134"/>
      <c r="AH368" s="134"/>
      <c r="AI368" s="134"/>
      <c r="AJ368" s="134"/>
      <c r="AK368" s="134"/>
      <c r="AL368" s="134"/>
      <c r="AM368" s="134"/>
      <c r="AN368" s="134"/>
      <c r="AO368" s="134"/>
      <c r="AP368" s="143"/>
      <c r="AQ368" s="134"/>
      <c r="AR368" s="134"/>
      <c r="AS368" s="134"/>
      <c r="AT368" s="134"/>
      <c r="AU368" s="134"/>
      <c r="AV368" s="134"/>
    </row>
    <row r="369">
      <c r="A369" s="133"/>
      <c r="B369" s="134"/>
      <c r="C369" s="134"/>
      <c r="D369" s="134"/>
      <c r="E369" s="134"/>
      <c r="F369" s="134"/>
      <c r="G369" s="134"/>
      <c r="H369" s="135"/>
      <c r="I369" s="134"/>
      <c r="J369" s="136"/>
      <c r="K369" s="134"/>
      <c r="L369" s="134"/>
      <c r="M369" s="134"/>
      <c r="N369" s="137"/>
      <c r="O369" s="138"/>
      <c r="P369" s="139"/>
      <c r="Q369" s="140"/>
      <c r="R369" s="141"/>
      <c r="S369" s="134"/>
      <c r="T369" s="134"/>
      <c r="U369" s="134"/>
      <c r="V369" s="134"/>
      <c r="W369" s="134"/>
      <c r="X369" s="134"/>
      <c r="Y369" s="134"/>
      <c r="Z369" s="134"/>
      <c r="AA369" s="134"/>
      <c r="AB369" s="134"/>
      <c r="AC369" s="134"/>
      <c r="AD369" s="134"/>
      <c r="AE369" s="142"/>
      <c r="AF369" s="142"/>
      <c r="AG369" s="134"/>
      <c r="AH369" s="134"/>
      <c r="AI369" s="134"/>
      <c r="AJ369" s="134"/>
      <c r="AK369" s="134"/>
      <c r="AL369" s="134"/>
      <c r="AM369" s="134"/>
      <c r="AN369" s="134"/>
      <c r="AO369" s="134"/>
      <c r="AP369" s="143"/>
      <c r="AQ369" s="134"/>
      <c r="AR369" s="134"/>
      <c r="AS369" s="134"/>
      <c r="AT369" s="134"/>
      <c r="AU369" s="134"/>
      <c r="AV369" s="134"/>
    </row>
    <row r="370">
      <c r="A370" s="133"/>
      <c r="B370" s="134"/>
      <c r="C370" s="134"/>
      <c r="D370" s="134"/>
      <c r="E370" s="134"/>
      <c r="F370" s="134"/>
      <c r="G370" s="134"/>
      <c r="H370" s="135"/>
      <c r="I370" s="134"/>
      <c r="J370" s="136"/>
      <c r="K370" s="134"/>
      <c r="L370" s="134"/>
      <c r="M370" s="134"/>
      <c r="N370" s="137"/>
      <c r="O370" s="138"/>
      <c r="P370" s="139"/>
      <c r="Q370" s="140"/>
      <c r="R370" s="141"/>
      <c r="S370" s="134"/>
      <c r="T370" s="134"/>
      <c r="U370" s="134"/>
      <c r="V370" s="134"/>
      <c r="W370" s="134"/>
      <c r="X370" s="134"/>
      <c r="Y370" s="134"/>
      <c r="Z370" s="134"/>
      <c r="AA370" s="134"/>
      <c r="AB370" s="134"/>
      <c r="AC370" s="134"/>
      <c r="AD370" s="134"/>
      <c r="AE370" s="142"/>
      <c r="AF370" s="142"/>
      <c r="AG370" s="134"/>
      <c r="AH370" s="134"/>
      <c r="AI370" s="134"/>
      <c r="AJ370" s="134"/>
      <c r="AK370" s="134"/>
      <c r="AL370" s="134"/>
      <c r="AM370" s="134"/>
      <c r="AN370" s="134"/>
      <c r="AO370" s="134"/>
      <c r="AP370" s="143"/>
      <c r="AQ370" s="134"/>
      <c r="AR370" s="134"/>
      <c r="AS370" s="134"/>
      <c r="AT370" s="134"/>
      <c r="AU370" s="134"/>
      <c r="AV370" s="134"/>
    </row>
    <row r="371">
      <c r="A371" s="133"/>
      <c r="B371" s="134"/>
      <c r="C371" s="134"/>
      <c r="D371" s="134"/>
      <c r="E371" s="134"/>
      <c r="F371" s="134"/>
      <c r="G371" s="134"/>
      <c r="H371" s="135"/>
      <c r="I371" s="134"/>
      <c r="J371" s="136"/>
      <c r="K371" s="134"/>
      <c r="L371" s="134"/>
      <c r="M371" s="134"/>
      <c r="N371" s="137"/>
      <c r="O371" s="138"/>
      <c r="P371" s="139"/>
      <c r="Q371" s="140"/>
      <c r="R371" s="141"/>
      <c r="S371" s="134"/>
      <c r="T371" s="134"/>
      <c r="U371" s="134"/>
      <c r="V371" s="134"/>
      <c r="W371" s="134"/>
      <c r="X371" s="134"/>
      <c r="Y371" s="134"/>
      <c r="Z371" s="134"/>
      <c r="AA371" s="134"/>
      <c r="AB371" s="134"/>
      <c r="AC371" s="134"/>
      <c r="AD371" s="134"/>
      <c r="AE371" s="142"/>
      <c r="AF371" s="142"/>
      <c r="AG371" s="134"/>
      <c r="AH371" s="134"/>
      <c r="AI371" s="134"/>
      <c r="AJ371" s="134"/>
      <c r="AK371" s="134"/>
      <c r="AL371" s="134"/>
      <c r="AM371" s="134"/>
      <c r="AN371" s="134"/>
      <c r="AO371" s="134"/>
      <c r="AP371" s="143"/>
      <c r="AQ371" s="134"/>
      <c r="AR371" s="134"/>
      <c r="AS371" s="134"/>
      <c r="AT371" s="134"/>
      <c r="AU371" s="134"/>
      <c r="AV371" s="134"/>
    </row>
    <row r="372">
      <c r="A372" s="133"/>
      <c r="B372" s="134"/>
      <c r="C372" s="134"/>
      <c r="D372" s="134"/>
      <c r="E372" s="134"/>
      <c r="F372" s="134"/>
      <c r="G372" s="134"/>
      <c r="H372" s="135"/>
      <c r="I372" s="134"/>
      <c r="J372" s="136"/>
      <c r="K372" s="134"/>
      <c r="L372" s="134"/>
      <c r="M372" s="134"/>
      <c r="N372" s="137"/>
      <c r="O372" s="138"/>
      <c r="P372" s="139"/>
      <c r="Q372" s="140"/>
      <c r="R372" s="141"/>
      <c r="S372" s="134"/>
      <c r="T372" s="134"/>
      <c r="U372" s="134"/>
      <c r="V372" s="134"/>
      <c r="W372" s="134"/>
      <c r="X372" s="134"/>
      <c r="Y372" s="134"/>
      <c r="Z372" s="134"/>
      <c r="AA372" s="134"/>
      <c r="AB372" s="134"/>
      <c r="AC372" s="134"/>
      <c r="AD372" s="134"/>
      <c r="AE372" s="142"/>
      <c r="AF372" s="142"/>
      <c r="AG372" s="134"/>
      <c r="AH372" s="134"/>
      <c r="AI372" s="134"/>
      <c r="AJ372" s="134"/>
      <c r="AK372" s="134"/>
      <c r="AL372" s="134"/>
      <c r="AM372" s="134"/>
      <c r="AN372" s="134"/>
      <c r="AO372" s="134"/>
      <c r="AP372" s="143"/>
      <c r="AQ372" s="134"/>
      <c r="AR372" s="134"/>
      <c r="AS372" s="134"/>
      <c r="AT372" s="134"/>
      <c r="AU372" s="134"/>
      <c r="AV372" s="134"/>
    </row>
    <row r="373">
      <c r="A373" s="133"/>
      <c r="B373" s="134"/>
      <c r="C373" s="134"/>
      <c r="D373" s="134"/>
      <c r="E373" s="134"/>
      <c r="F373" s="134"/>
      <c r="G373" s="134"/>
      <c r="H373" s="135"/>
      <c r="I373" s="134"/>
      <c r="J373" s="136"/>
      <c r="K373" s="134"/>
      <c r="L373" s="134"/>
      <c r="M373" s="134"/>
      <c r="N373" s="137"/>
      <c r="O373" s="138"/>
      <c r="P373" s="139"/>
      <c r="Q373" s="140"/>
      <c r="R373" s="141"/>
      <c r="S373" s="134"/>
      <c r="T373" s="134"/>
      <c r="U373" s="134"/>
      <c r="V373" s="134"/>
      <c r="W373" s="134"/>
      <c r="X373" s="134"/>
      <c r="Y373" s="134"/>
      <c r="Z373" s="134"/>
      <c r="AA373" s="134"/>
      <c r="AB373" s="134"/>
      <c r="AC373" s="134"/>
      <c r="AD373" s="134"/>
      <c r="AE373" s="142"/>
      <c r="AF373" s="142"/>
      <c r="AG373" s="134"/>
      <c r="AH373" s="134"/>
      <c r="AI373" s="134"/>
      <c r="AJ373" s="134"/>
      <c r="AK373" s="134"/>
      <c r="AL373" s="134"/>
      <c r="AM373" s="134"/>
      <c r="AN373" s="134"/>
      <c r="AO373" s="134"/>
      <c r="AP373" s="143"/>
      <c r="AQ373" s="134"/>
      <c r="AR373" s="134"/>
      <c r="AS373" s="134"/>
      <c r="AT373" s="134"/>
      <c r="AU373" s="134"/>
      <c r="AV373" s="134"/>
    </row>
    <row r="374">
      <c r="A374" s="133"/>
      <c r="B374" s="134"/>
      <c r="C374" s="134"/>
      <c r="D374" s="134"/>
      <c r="E374" s="134"/>
      <c r="F374" s="134"/>
      <c r="G374" s="134"/>
      <c r="H374" s="135"/>
      <c r="I374" s="134"/>
      <c r="J374" s="136"/>
      <c r="K374" s="134"/>
      <c r="L374" s="134"/>
      <c r="M374" s="134"/>
      <c r="N374" s="137"/>
      <c r="O374" s="138"/>
      <c r="P374" s="139"/>
      <c r="Q374" s="140"/>
      <c r="R374" s="141"/>
      <c r="S374" s="134"/>
      <c r="T374" s="134"/>
      <c r="U374" s="134"/>
      <c r="V374" s="134"/>
      <c r="W374" s="134"/>
      <c r="X374" s="134"/>
      <c r="Y374" s="134"/>
      <c r="Z374" s="134"/>
      <c r="AA374" s="134"/>
      <c r="AB374" s="134"/>
      <c r="AC374" s="134"/>
      <c r="AD374" s="134"/>
      <c r="AE374" s="142"/>
      <c r="AF374" s="142"/>
      <c r="AG374" s="134"/>
      <c r="AH374" s="134"/>
      <c r="AI374" s="134"/>
      <c r="AJ374" s="134"/>
      <c r="AK374" s="134"/>
      <c r="AL374" s="134"/>
      <c r="AM374" s="134"/>
      <c r="AN374" s="134"/>
      <c r="AO374" s="134"/>
      <c r="AP374" s="143"/>
      <c r="AQ374" s="134"/>
      <c r="AR374" s="134"/>
      <c r="AS374" s="134"/>
      <c r="AT374" s="134"/>
      <c r="AU374" s="134"/>
      <c r="AV374" s="134"/>
    </row>
    <row r="375">
      <c r="A375" s="133"/>
      <c r="B375" s="134"/>
      <c r="C375" s="134"/>
      <c r="D375" s="134"/>
      <c r="E375" s="134"/>
      <c r="F375" s="134"/>
      <c r="G375" s="134"/>
      <c r="H375" s="135"/>
      <c r="I375" s="134"/>
      <c r="J375" s="136"/>
      <c r="K375" s="134"/>
      <c r="L375" s="134"/>
      <c r="M375" s="134"/>
      <c r="N375" s="137"/>
      <c r="O375" s="138"/>
      <c r="P375" s="139"/>
      <c r="Q375" s="140"/>
      <c r="R375" s="141"/>
      <c r="S375" s="134"/>
      <c r="T375" s="134"/>
      <c r="U375" s="134"/>
      <c r="V375" s="134"/>
      <c r="W375" s="134"/>
      <c r="X375" s="134"/>
      <c r="Y375" s="134"/>
      <c r="Z375" s="134"/>
      <c r="AA375" s="134"/>
      <c r="AB375" s="134"/>
      <c r="AC375" s="134"/>
      <c r="AD375" s="134"/>
      <c r="AE375" s="142"/>
      <c r="AF375" s="142"/>
      <c r="AG375" s="134"/>
      <c r="AH375" s="134"/>
      <c r="AI375" s="134"/>
      <c r="AJ375" s="134"/>
      <c r="AK375" s="134"/>
      <c r="AL375" s="134"/>
      <c r="AM375" s="134"/>
      <c r="AN375" s="134"/>
      <c r="AO375" s="134"/>
      <c r="AP375" s="143"/>
      <c r="AQ375" s="134"/>
      <c r="AR375" s="134"/>
      <c r="AS375" s="134"/>
      <c r="AT375" s="134"/>
      <c r="AU375" s="134"/>
      <c r="AV375" s="134"/>
    </row>
    <row r="376">
      <c r="A376" s="133"/>
      <c r="B376" s="134"/>
      <c r="C376" s="134"/>
      <c r="D376" s="134"/>
      <c r="E376" s="134"/>
      <c r="F376" s="134"/>
      <c r="G376" s="134"/>
      <c r="H376" s="135"/>
      <c r="I376" s="134"/>
      <c r="J376" s="136"/>
      <c r="K376" s="134"/>
      <c r="L376" s="134"/>
      <c r="M376" s="134"/>
      <c r="N376" s="137"/>
      <c r="O376" s="138"/>
      <c r="P376" s="139"/>
      <c r="Q376" s="140"/>
      <c r="R376" s="141"/>
      <c r="S376" s="134"/>
      <c r="T376" s="134"/>
      <c r="U376" s="134"/>
      <c r="V376" s="134"/>
      <c r="W376" s="134"/>
      <c r="X376" s="134"/>
      <c r="Y376" s="134"/>
      <c r="Z376" s="134"/>
      <c r="AA376" s="134"/>
      <c r="AB376" s="134"/>
      <c r="AC376" s="134"/>
      <c r="AD376" s="134"/>
      <c r="AE376" s="142"/>
      <c r="AF376" s="142"/>
      <c r="AG376" s="134"/>
      <c r="AH376" s="134"/>
      <c r="AI376" s="134"/>
      <c r="AJ376" s="134"/>
      <c r="AK376" s="134"/>
      <c r="AL376" s="134"/>
      <c r="AM376" s="134"/>
      <c r="AN376" s="134"/>
      <c r="AO376" s="134"/>
      <c r="AP376" s="143"/>
      <c r="AQ376" s="134"/>
      <c r="AR376" s="134"/>
      <c r="AS376" s="134"/>
      <c r="AT376" s="134"/>
      <c r="AU376" s="134"/>
      <c r="AV376" s="134"/>
    </row>
    <row r="377">
      <c r="A377" s="133"/>
      <c r="B377" s="134"/>
      <c r="C377" s="134"/>
      <c r="D377" s="134"/>
      <c r="E377" s="134"/>
      <c r="F377" s="134"/>
      <c r="G377" s="134"/>
      <c r="H377" s="135"/>
      <c r="I377" s="134"/>
      <c r="J377" s="136"/>
      <c r="K377" s="134"/>
      <c r="L377" s="134"/>
      <c r="M377" s="134"/>
      <c r="N377" s="137"/>
      <c r="O377" s="138"/>
      <c r="P377" s="139"/>
      <c r="Q377" s="140"/>
      <c r="R377" s="141"/>
      <c r="S377" s="134"/>
      <c r="T377" s="134"/>
      <c r="U377" s="134"/>
      <c r="V377" s="134"/>
      <c r="W377" s="134"/>
      <c r="X377" s="134"/>
      <c r="Y377" s="134"/>
      <c r="Z377" s="134"/>
      <c r="AA377" s="134"/>
      <c r="AB377" s="134"/>
      <c r="AC377" s="134"/>
      <c r="AD377" s="134"/>
      <c r="AE377" s="142"/>
      <c r="AF377" s="142"/>
      <c r="AG377" s="134"/>
      <c r="AH377" s="134"/>
      <c r="AI377" s="134"/>
      <c r="AJ377" s="134"/>
      <c r="AK377" s="134"/>
      <c r="AL377" s="134"/>
      <c r="AM377" s="134"/>
      <c r="AN377" s="134"/>
      <c r="AO377" s="134"/>
      <c r="AP377" s="143"/>
      <c r="AQ377" s="134"/>
      <c r="AR377" s="134"/>
      <c r="AS377" s="134"/>
      <c r="AT377" s="134"/>
      <c r="AU377" s="134"/>
      <c r="AV377" s="134"/>
    </row>
    <row r="378">
      <c r="A378" s="133"/>
      <c r="B378" s="134"/>
      <c r="C378" s="134"/>
      <c r="D378" s="134"/>
      <c r="E378" s="134"/>
      <c r="F378" s="134"/>
      <c r="G378" s="134"/>
      <c r="H378" s="135"/>
      <c r="I378" s="134"/>
      <c r="J378" s="136"/>
      <c r="K378" s="134"/>
      <c r="L378" s="134"/>
      <c r="M378" s="134"/>
      <c r="N378" s="137"/>
      <c r="O378" s="138"/>
      <c r="P378" s="139"/>
      <c r="Q378" s="140"/>
      <c r="R378" s="141"/>
      <c r="S378" s="134"/>
      <c r="T378" s="134"/>
      <c r="U378" s="134"/>
      <c r="V378" s="134"/>
      <c r="W378" s="134"/>
      <c r="X378" s="134"/>
      <c r="Y378" s="134"/>
      <c r="Z378" s="134"/>
      <c r="AA378" s="134"/>
      <c r="AB378" s="134"/>
      <c r="AC378" s="134"/>
      <c r="AD378" s="134"/>
      <c r="AE378" s="142"/>
      <c r="AF378" s="142"/>
      <c r="AG378" s="134"/>
      <c r="AH378" s="134"/>
      <c r="AI378" s="134"/>
      <c r="AJ378" s="134"/>
      <c r="AK378" s="134"/>
      <c r="AL378" s="134"/>
      <c r="AM378" s="134"/>
      <c r="AN378" s="134"/>
      <c r="AO378" s="134"/>
      <c r="AP378" s="143"/>
      <c r="AQ378" s="134"/>
      <c r="AR378" s="134"/>
      <c r="AS378" s="134"/>
      <c r="AT378" s="134"/>
      <c r="AU378" s="134"/>
      <c r="AV378" s="134"/>
    </row>
    <row r="379">
      <c r="A379" s="133"/>
      <c r="B379" s="134"/>
      <c r="C379" s="134"/>
      <c r="D379" s="134"/>
      <c r="E379" s="134"/>
      <c r="F379" s="134"/>
      <c r="G379" s="134"/>
      <c r="H379" s="135"/>
      <c r="I379" s="134"/>
      <c r="J379" s="136"/>
      <c r="K379" s="134"/>
      <c r="L379" s="134"/>
      <c r="M379" s="134"/>
      <c r="N379" s="137"/>
      <c r="O379" s="138"/>
      <c r="P379" s="139"/>
      <c r="Q379" s="140"/>
      <c r="R379" s="141"/>
      <c r="S379" s="134"/>
      <c r="T379" s="134"/>
      <c r="U379" s="134"/>
      <c r="V379" s="134"/>
      <c r="W379" s="134"/>
      <c r="X379" s="134"/>
      <c r="Y379" s="134"/>
      <c r="Z379" s="134"/>
      <c r="AA379" s="134"/>
      <c r="AB379" s="134"/>
      <c r="AC379" s="134"/>
      <c r="AD379" s="134"/>
      <c r="AE379" s="142"/>
      <c r="AF379" s="142"/>
      <c r="AG379" s="134"/>
      <c r="AH379" s="134"/>
      <c r="AI379" s="134"/>
      <c r="AJ379" s="134"/>
      <c r="AK379" s="134"/>
      <c r="AL379" s="134"/>
      <c r="AM379" s="134"/>
      <c r="AN379" s="134"/>
      <c r="AO379" s="134"/>
      <c r="AP379" s="143"/>
      <c r="AQ379" s="134"/>
      <c r="AR379" s="134"/>
      <c r="AS379" s="134"/>
      <c r="AT379" s="134"/>
      <c r="AU379" s="134"/>
      <c r="AV379" s="134"/>
    </row>
    <row r="380">
      <c r="A380" s="133"/>
      <c r="B380" s="134"/>
      <c r="C380" s="134"/>
      <c r="D380" s="134"/>
      <c r="E380" s="134"/>
      <c r="F380" s="134"/>
      <c r="G380" s="134"/>
      <c r="H380" s="135"/>
      <c r="I380" s="134"/>
      <c r="J380" s="136"/>
      <c r="K380" s="134"/>
      <c r="L380" s="134"/>
      <c r="M380" s="134"/>
      <c r="N380" s="137"/>
      <c r="O380" s="138"/>
      <c r="P380" s="139"/>
      <c r="Q380" s="140"/>
      <c r="R380" s="141"/>
      <c r="S380" s="134"/>
      <c r="T380" s="134"/>
      <c r="U380" s="134"/>
      <c r="V380" s="134"/>
      <c r="W380" s="134"/>
      <c r="X380" s="134"/>
      <c r="Y380" s="134"/>
      <c r="Z380" s="134"/>
      <c r="AA380" s="134"/>
      <c r="AB380" s="134"/>
      <c r="AC380" s="134"/>
      <c r="AD380" s="134"/>
      <c r="AE380" s="142"/>
      <c r="AF380" s="142"/>
      <c r="AG380" s="134"/>
      <c r="AH380" s="134"/>
      <c r="AI380" s="134"/>
      <c r="AJ380" s="134"/>
      <c r="AK380" s="134"/>
      <c r="AL380" s="134"/>
      <c r="AM380" s="134"/>
      <c r="AN380" s="134"/>
      <c r="AO380" s="134"/>
      <c r="AP380" s="143"/>
      <c r="AQ380" s="134"/>
      <c r="AR380" s="134"/>
      <c r="AS380" s="134"/>
      <c r="AT380" s="134"/>
      <c r="AU380" s="134"/>
      <c r="AV380" s="134"/>
    </row>
    <row r="381">
      <c r="A381" s="133"/>
      <c r="B381" s="134"/>
      <c r="C381" s="134"/>
      <c r="D381" s="134"/>
      <c r="E381" s="134"/>
      <c r="F381" s="134"/>
      <c r="G381" s="134"/>
      <c r="H381" s="135"/>
      <c r="I381" s="134"/>
      <c r="J381" s="136"/>
      <c r="K381" s="134"/>
      <c r="L381" s="134"/>
      <c r="M381" s="134"/>
      <c r="N381" s="137"/>
      <c r="O381" s="138"/>
      <c r="P381" s="139"/>
      <c r="Q381" s="140"/>
      <c r="R381" s="141"/>
      <c r="S381" s="134"/>
      <c r="T381" s="134"/>
      <c r="U381" s="134"/>
      <c r="V381" s="134"/>
      <c r="W381" s="134"/>
      <c r="X381" s="134"/>
      <c r="Y381" s="134"/>
      <c r="Z381" s="134"/>
      <c r="AA381" s="134"/>
      <c r="AB381" s="134"/>
      <c r="AC381" s="134"/>
      <c r="AD381" s="134"/>
      <c r="AE381" s="142"/>
      <c r="AF381" s="142"/>
      <c r="AG381" s="134"/>
      <c r="AH381" s="134"/>
      <c r="AI381" s="134"/>
      <c r="AJ381" s="134"/>
      <c r="AK381" s="134"/>
      <c r="AL381" s="134"/>
      <c r="AM381" s="134"/>
      <c r="AN381" s="134"/>
      <c r="AO381" s="134"/>
      <c r="AP381" s="143"/>
      <c r="AQ381" s="134"/>
      <c r="AR381" s="134"/>
      <c r="AS381" s="134"/>
      <c r="AT381" s="134"/>
      <c r="AU381" s="134"/>
      <c r="AV381" s="134"/>
    </row>
    <row r="382">
      <c r="A382" s="133"/>
      <c r="B382" s="134"/>
      <c r="C382" s="134"/>
      <c r="D382" s="134"/>
      <c r="E382" s="134"/>
      <c r="F382" s="134"/>
      <c r="G382" s="134"/>
      <c r="H382" s="135"/>
      <c r="I382" s="134"/>
      <c r="J382" s="136"/>
      <c r="K382" s="134"/>
      <c r="L382" s="134"/>
      <c r="M382" s="134"/>
      <c r="N382" s="137"/>
      <c r="O382" s="138"/>
      <c r="P382" s="139"/>
      <c r="Q382" s="140"/>
      <c r="R382" s="141"/>
      <c r="S382" s="134"/>
      <c r="T382" s="134"/>
      <c r="U382" s="134"/>
      <c r="V382" s="134"/>
      <c r="W382" s="134"/>
      <c r="X382" s="134"/>
      <c r="Y382" s="134"/>
      <c r="Z382" s="134"/>
      <c r="AA382" s="134"/>
      <c r="AB382" s="134"/>
      <c r="AC382" s="134"/>
      <c r="AD382" s="134"/>
      <c r="AE382" s="142"/>
      <c r="AF382" s="142"/>
      <c r="AG382" s="134"/>
      <c r="AH382" s="134"/>
      <c r="AI382" s="134"/>
      <c r="AJ382" s="134"/>
      <c r="AK382" s="134"/>
      <c r="AL382" s="134"/>
      <c r="AM382" s="134"/>
      <c r="AN382" s="134"/>
      <c r="AO382" s="134"/>
      <c r="AP382" s="143"/>
      <c r="AQ382" s="134"/>
      <c r="AR382" s="134"/>
      <c r="AS382" s="134"/>
      <c r="AT382" s="134"/>
      <c r="AU382" s="134"/>
      <c r="AV382" s="134"/>
    </row>
    <row r="383">
      <c r="A383" s="133"/>
      <c r="B383" s="134"/>
      <c r="C383" s="134"/>
      <c r="D383" s="134"/>
      <c r="E383" s="134"/>
      <c r="F383" s="134"/>
      <c r="G383" s="134"/>
      <c r="H383" s="135"/>
      <c r="I383" s="134"/>
      <c r="J383" s="136"/>
      <c r="K383" s="134"/>
      <c r="L383" s="134"/>
      <c r="M383" s="134"/>
      <c r="N383" s="137"/>
      <c r="O383" s="138"/>
      <c r="P383" s="139"/>
      <c r="Q383" s="140"/>
      <c r="R383" s="141"/>
      <c r="S383" s="134"/>
      <c r="T383" s="134"/>
      <c r="U383" s="134"/>
      <c r="V383" s="134"/>
      <c r="W383" s="134"/>
      <c r="X383" s="134"/>
      <c r="Y383" s="134"/>
      <c r="Z383" s="134"/>
      <c r="AA383" s="134"/>
      <c r="AB383" s="134"/>
      <c r="AC383" s="134"/>
      <c r="AD383" s="134"/>
      <c r="AE383" s="142"/>
      <c r="AF383" s="142"/>
      <c r="AG383" s="134"/>
      <c r="AH383" s="134"/>
      <c r="AI383" s="134"/>
      <c r="AJ383" s="134"/>
      <c r="AK383" s="134"/>
      <c r="AL383" s="134"/>
      <c r="AM383" s="134"/>
      <c r="AN383" s="134"/>
      <c r="AO383" s="134"/>
      <c r="AP383" s="143"/>
      <c r="AQ383" s="134"/>
      <c r="AR383" s="134"/>
      <c r="AS383" s="134"/>
      <c r="AT383" s="134"/>
      <c r="AU383" s="134"/>
      <c r="AV383" s="134"/>
    </row>
    <row r="384">
      <c r="A384" s="133"/>
      <c r="B384" s="134"/>
      <c r="C384" s="134"/>
      <c r="D384" s="134"/>
      <c r="E384" s="134"/>
      <c r="F384" s="134"/>
      <c r="G384" s="134"/>
      <c r="H384" s="135"/>
      <c r="I384" s="134"/>
      <c r="J384" s="136"/>
      <c r="K384" s="134"/>
      <c r="L384" s="134"/>
      <c r="M384" s="134"/>
      <c r="N384" s="137"/>
      <c r="O384" s="138"/>
      <c r="P384" s="139"/>
      <c r="Q384" s="140"/>
      <c r="R384" s="141"/>
      <c r="S384" s="134"/>
      <c r="T384" s="134"/>
      <c r="U384" s="134"/>
      <c r="V384" s="134"/>
      <c r="W384" s="134"/>
      <c r="X384" s="134"/>
      <c r="Y384" s="134"/>
      <c r="Z384" s="134"/>
      <c r="AA384" s="134"/>
      <c r="AB384" s="134"/>
      <c r="AC384" s="134"/>
      <c r="AD384" s="134"/>
      <c r="AE384" s="142"/>
      <c r="AF384" s="142"/>
      <c r="AG384" s="134"/>
      <c r="AH384" s="134"/>
      <c r="AI384" s="134"/>
      <c r="AJ384" s="134"/>
      <c r="AK384" s="134"/>
      <c r="AL384" s="134"/>
      <c r="AM384" s="134"/>
      <c r="AN384" s="134"/>
      <c r="AO384" s="134"/>
      <c r="AP384" s="143"/>
      <c r="AQ384" s="134"/>
      <c r="AR384" s="134"/>
      <c r="AS384" s="134"/>
      <c r="AT384" s="134"/>
      <c r="AU384" s="134"/>
      <c r="AV384" s="134"/>
    </row>
    <row r="385">
      <c r="A385" s="133"/>
      <c r="B385" s="134"/>
      <c r="C385" s="134"/>
      <c r="D385" s="134"/>
      <c r="E385" s="134"/>
      <c r="F385" s="134"/>
      <c r="G385" s="134"/>
      <c r="H385" s="135"/>
      <c r="I385" s="134"/>
      <c r="J385" s="136"/>
      <c r="K385" s="134"/>
      <c r="L385" s="134"/>
      <c r="M385" s="134"/>
      <c r="N385" s="137"/>
      <c r="O385" s="138"/>
      <c r="P385" s="139"/>
      <c r="Q385" s="140"/>
      <c r="R385" s="141"/>
      <c r="S385" s="134"/>
      <c r="T385" s="134"/>
      <c r="U385" s="134"/>
      <c r="V385" s="134"/>
      <c r="W385" s="134"/>
      <c r="X385" s="134"/>
      <c r="Y385" s="134"/>
      <c r="Z385" s="134"/>
      <c r="AA385" s="134"/>
      <c r="AB385" s="134"/>
      <c r="AC385" s="134"/>
      <c r="AD385" s="134"/>
      <c r="AE385" s="142"/>
      <c r="AF385" s="142"/>
      <c r="AG385" s="134"/>
      <c r="AH385" s="134"/>
      <c r="AI385" s="134"/>
      <c r="AJ385" s="134"/>
      <c r="AK385" s="134"/>
      <c r="AL385" s="134"/>
      <c r="AM385" s="134"/>
      <c r="AN385" s="134"/>
      <c r="AO385" s="134"/>
      <c r="AP385" s="143"/>
      <c r="AQ385" s="134"/>
      <c r="AR385" s="134"/>
      <c r="AS385" s="134"/>
      <c r="AT385" s="134"/>
      <c r="AU385" s="134"/>
      <c r="AV385" s="134"/>
    </row>
    <row r="386">
      <c r="A386" s="133"/>
      <c r="B386" s="134"/>
      <c r="C386" s="134"/>
      <c r="D386" s="134"/>
      <c r="E386" s="134"/>
      <c r="F386" s="134"/>
      <c r="G386" s="134"/>
      <c r="H386" s="135"/>
      <c r="I386" s="134"/>
      <c r="J386" s="136"/>
      <c r="K386" s="134"/>
      <c r="L386" s="134"/>
      <c r="M386" s="134"/>
      <c r="N386" s="137"/>
      <c r="O386" s="138"/>
      <c r="P386" s="139"/>
      <c r="Q386" s="140"/>
      <c r="R386" s="141"/>
      <c r="S386" s="134"/>
      <c r="T386" s="134"/>
      <c r="U386" s="134"/>
      <c r="V386" s="134"/>
      <c r="W386" s="134"/>
      <c r="X386" s="134"/>
      <c r="Y386" s="134"/>
      <c r="Z386" s="134"/>
      <c r="AA386" s="134"/>
      <c r="AB386" s="134"/>
      <c r="AC386" s="134"/>
      <c r="AD386" s="134"/>
      <c r="AE386" s="142"/>
      <c r="AF386" s="142"/>
      <c r="AG386" s="134"/>
      <c r="AH386" s="134"/>
      <c r="AI386" s="134"/>
      <c r="AJ386" s="134"/>
      <c r="AK386" s="134"/>
      <c r="AL386" s="134"/>
      <c r="AM386" s="134"/>
      <c r="AN386" s="134"/>
      <c r="AO386" s="134"/>
      <c r="AP386" s="143"/>
      <c r="AQ386" s="134"/>
      <c r="AR386" s="134"/>
      <c r="AS386" s="134"/>
      <c r="AT386" s="134"/>
      <c r="AU386" s="134"/>
      <c r="AV386" s="134"/>
    </row>
    <row r="387">
      <c r="A387" s="133"/>
      <c r="B387" s="134"/>
      <c r="C387" s="134"/>
      <c r="D387" s="134"/>
      <c r="E387" s="134"/>
      <c r="F387" s="134"/>
      <c r="G387" s="134"/>
      <c r="H387" s="135"/>
      <c r="I387" s="134"/>
      <c r="J387" s="136"/>
      <c r="K387" s="134"/>
      <c r="L387" s="134"/>
      <c r="M387" s="134"/>
      <c r="N387" s="137"/>
      <c r="O387" s="138"/>
      <c r="P387" s="139"/>
      <c r="Q387" s="140"/>
      <c r="R387" s="141"/>
      <c r="S387" s="134"/>
      <c r="T387" s="134"/>
      <c r="U387" s="134"/>
      <c r="V387" s="134"/>
      <c r="W387" s="134"/>
      <c r="X387" s="134"/>
      <c r="Y387" s="134"/>
      <c r="Z387" s="134"/>
      <c r="AA387" s="134"/>
      <c r="AB387" s="134"/>
      <c r="AC387" s="134"/>
      <c r="AD387" s="134"/>
      <c r="AE387" s="142"/>
      <c r="AF387" s="142"/>
      <c r="AG387" s="134"/>
      <c r="AH387" s="134"/>
      <c r="AI387" s="134"/>
      <c r="AJ387" s="134"/>
      <c r="AK387" s="134"/>
      <c r="AL387" s="134"/>
      <c r="AM387" s="134"/>
      <c r="AN387" s="134"/>
      <c r="AO387" s="134"/>
      <c r="AP387" s="143"/>
      <c r="AQ387" s="134"/>
      <c r="AR387" s="134"/>
      <c r="AS387" s="134"/>
      <c r="AT387" s="134"/>
      <c r="AU387" s="134"/>
      <c r="AV387" s="134"/>
    </row>
    <row r="388">
      <c r="A388" s="133"/>
      <c r="B388" s="134"/>
      <c r="C388" s="134"/>
      <c r="D388" s="134"/>
      <c r="E388" s="134"/>
      <c r="F388" s="134"/>
      <c r="G388" s="134"/>
      <c r="H388" s="135"/>
      <c r="I388" s="134"/>
      <c r="J388" s="136"/>
      <c r="K388" s="134"/>
      <c r="L388" s="134"/>
      <c r="M388" s="134"/>
      <c r="N388" s="137"/>
      <c r="O388" s="138"/>
      <c r="P388" s="139"/>
      <c r="Q388" s="140"/>
      <c r="R388" s="141"/>
      <c r="S388" s="134"/>
      <c r="T388" s="134"/>
      <c r="U388" s="134"/>
      <c r="V388" s="134"/>
      <c r="W388" s="134"/>
      <c r="X388" s="134"/>
      <c r="Y388" s="134"/>
      <c r="Z388" s="134"/>
      <c r="AA388" s="134"/>
      <c r="AB388" s="134"/>
      <c r="AC388" s="134"/>
      <c r="AD388" s="134"/>
      <c r="AE388" s="142"/>
      <c r="AF388" s="142"/>
      <c r="AG388" s="134"/>
      <c r="AH388" s="134"/>
      <c r="AI388" s="134"/>
      <c r="AJ388" s="134"/>
      <c r="AK388" s="134"/>
      <c r="AL388" s="134"/>
      <c r="AM388" s="134"/>
      <c r="AN388" s="134"/>
      <c r="AO388" s="134"/>
      <c r="AP388" s="143"/>
      <c r="AQ388" s="134"/>
      <c r="AR388" s="134"/>
      <c r="AS388" s="134"/>
      <c r="AT388" s="134"/>
      <c r="AU388" s="134"/>
      <c r="AV388" s="134"/>
    </row>
    <row r="389">
      <c r="A389" s="133"/>
      <c r="B389" s="134"/>
      <c r="C389" s="134"/>
      <c r="D389" s="134"/>
      <c r="E389" s="134"/>
      <c r="F389" s="134"/>
      <c r="G389" s="134"/>
      <c r="H389" s="135"/>
      <c r="I389" s="134"/>
      <c r="J389" s="136"/>
      <c r="K389" s="134"/>
      <c r="L389" s="134"/>
      <c r="M389" s="134"/>
      <c r="N389" s="137"/>
      <c r="O389" s="138"/>
      <c r="P389" s="139"/>
      <c r="Q389" s="140"/>
      <c r="R389" s="141"/>
      <c r="S389" s="134"/>
      <c r="T389" s="134"/>
      <c r="U389" s="134"/>
      <c r="V389" s="134"/>
      <c r="W389" s="134"/>
      <c r="X389" s="134"/>
      <c r="Y389" s="134"/>
      <c r="Z389" s="134"/>
      <c r="AA389" s="134"/>
      <c r="AB389" s="134"/>
      <c r="AC389" s="134"/>
      <c r="AD389" s="134"/>
      <c r="AE389" s="142"/>
      <c r="AF389" s="142"/>
      <c r="AG389" s="134"/>
      <c r="AH389" s="134"/>
      <c r="AI389" s="134"/>
      <c r="AJ389" s="134"/>
      <c r="AK389" s="134"/>
      <c r="AL389" s="134"/>
      <c r="AM389" s="134"/>
      <c r="AN389" s="134"/>
      <c r="AO389" s="134"/>
      <c r="AP389" s="143"/>
      <c r="AQ389" s="134"/>
      <c r="AR389" s="134"/>
      <c r="AS389" s="134"/>
      <c r="AT389" s="134"/>
      <c r="AU389" s="134"/>
      <c r="AV389" s="134"/>
    </row>
    <row r="390">
      <c r="A390" s="133"/>
      <c r="B390" s="134"/>
      <c r="C390" s="134"/>
      <c r="D390" s="134"/>
      <c r="E390" s="134"/>
      <c r="F390" s="134"/>
      <c r="G390" s="134"/>
      <c r="H390" s="135"/>
      <c r="I390" s="134"/>
      <c r="J390" s="136"/>
      <c r="K390" s="134"/>
      <c r="L390" s="134"/>
      <c r="M390" s="134"/>
      <c r="N390" s="137"/>
      <c r="O390" s="138"/>
      <c r="P390" s="139"/>
      <c r="Q390" s="140"/>
      <c r="R390" s="141"/>
      <c r="S390" s="134"/>
      <c r="T390" s="134"/>
      <c r="U390" s="134"/>
      <c r="V390" s="134"/>
      <c r="W390" s="134"/>
      <c r="X390" s="134"/>
      <c r="Y390" s="134"/>
      <c r="Z390" s="134"/>
      <c r="AA390" s="134"/>
      <c r="AB390" s="134"/>
      <c r="AC390" s="134"/>
      <c r="AD390" s="134"/>
      <c r="AE390" s="142"/>
      <c r="AF390" s="142"/>
      <c r="AG390" s="134"/>
      <c r="AH390" s="134"/>
      <c r="AI390" s="134"/>
      <c r="AJ390" s="134"/>
      <c r="AK390" s="134"/>
      <c r="AL390" s="134"/>
      <c r="AM390" s="134"/>
      <c r="AN390" s="134"/>
      <c r="AO390" s="134"/>
      <c r="AP390" s="143"/>
      <c r="AQ390" s="134"/>
      <c r="AR390" s="134"/>
      <c r="AS390" s="134"/>
      <c r="AT390" s="134"/>
      <c r="AU390" s="134"/>
      <c r="AV390" s="134"/>
    </row>
    <row r="391">
      <c r="A391" s="133"/>
      <c r="B391" s="134"/>
      <c r="C391" s="134"/>
      <c r="D391" s="134"/>
      <c r="E391" s="134"/>
      <c r="F391" s="134"/>
      <c r="G391" s="134"/>
      <c r="H391" s="135"/>
      <c r="I391" s="134"/>
      <c r="J391" s="136"/>
      <c r="K391" s="134"/>
      <c r="L391" s="134"/>
      <c r="M391" s="134"/>
      <c r="N391" s="137"/>
      <c r="O391" s="138"/>
      <c r="P391" s="139"/>
      <c r="Q391" s="140"/>
      <c r="R391" s="141"/>
      <c r="S391" s="134"/>
      <c r="T391" s="134"/>
      <c r="U391" s="134"/>
      <c r="V391" s="134"/>
      <c r="W391" s="134"/>
      <c r="X391" s="134"/>
      <c r="Y391" s="134"/>
      <c r="Z391" s="134"/>
      <c r="AA391" s="134"/>
      <c r="AB391" s="134"/>
      <c r="AC391" s="134"/>
      <c r="AD391" s="134"/>
      <c r="AE391" s="142"/>
      <c r="AF391" s="142"/>
      <c r="AG391" s="134"/>
      <c r="AH391" s="134"/>
      <c r="AI391" s="134"/>
      <c r="AJ391" s="134"/>
      <c r="AK391" s="134"/>
      <c r="AL391" s="134"/>
      <c r="AM391" s="134"/>
      <c r="AN391" s="134"/>
      <c r="AO391" s="134"/>
      <c r="AP391" s="143"/>
      <c r="AQ391" s="134"/>
      <c r="AR391" s="134"/>
      <c r="AS391" s="134"/>
      <c r="AT391" s="134"/>
      <c r="AU391" s="134"/>
      <c r="AV391" s="134"/>
    </row>
    <row r="392">
      <c r="A392" s="133"/>
      <c r="B392" s="134"/>
      <c r="C392" s="134"/>
      <c r="D392" s="134"/>
      <c r="E392" s="134"/>
      <c r="F392" s="134"/>
      <c r="G392" s="134"/>
      <c r="H392" s="135"/>
      <c r="I392" s="134"/>
      <c r="J392" s="136"/>
      <c r="K392" s="134"/>
      <c r="L392" s="134"/>
      <c r="M392" s="134"/>
      <c r="N392" s="137"/>
      <c r="O392" s="138"/>
      <c r="P392" s="139"/>
      <c r="Q392" s="140"/>
      <c r="R392" s="141"/>
      <c r="S392" s="134"/>
      <c r="T392" s="134"/>
      <c r="U392" s="134"/>
      <c r="V392" s="134"/>
      <c r="W392" s="134"/>
      <c r="X392" s="134"/>
      <c r="Y392" s="134"/>
      <c r="Z392" s="134"/>
      <c r="AA392" s="134"/>
      <c r="AB392" s="134"/>
      <c r="AC392" s="134"/>
      <c r="AD392" s="134"/>
      <c r="AE392" s="142"/>
      <c r="AF392" s="142"/>
      <c r="AG392" s="134"/>
      <c r="AH392" s="134"/>
      <c r="AI392" s="134"/>
      <c r="AJ392" s="134"/>
      <c r="AK392" s="134"/>
      <c r="AL392" s="134"/>
      <c r="AM392" s="134"/>
      <c r="AN392" s="134"/>
      <c r="AO392" s="134"/>
      <c r="AP392" s="143"/>
      <c r="AQ392" s="134"/>
      <c r="AR392" s="134"/>
      <c r="AS392" s="134"/>
      <c r="AT392" s="134"/>
      <c r="AU392" s="134"/>
      <c r="AV392" s="134"/>
    </row>
    <row r="393">
      <c r="A393" s="133"/>
      <c r="B393" s="134"/>
      <c r="C393" s="134"/>
      <c r="D393" s="134"/>
      <c r="E393" s="134"/>
      <c r="F393" s="134"/>
      <c r="G393" s="134"/>
      <c r="H393" s="135"/>
      <c r="I393" s="134"/>
      <c r="J393" s="136"/>
      <c r="K393" s="134"/>
      <c r="L393" s="134"/>
      <c r="M393" s="134"/>
      <c r="N393" s="137"/>
      <c r="O393" s="138"/>
      <c r="P393" s="139"/>
      <c r="Q393" s="140"/>
      <c r="R393" s="141"/>
      <c r="S393" s="134"/>
      <c r="T393" s="134"/>
      <c r="U393" s="134"/>
      <c r="V393" s="134"/>
      <c r="W393" s="134"/>
      <c r="X393" s="134"/>
      <c r="Y393" s="134"/>
      <c r="Z393" s="134"/>
      <c r="AA393" s="134"/>
      <c r="AB393" s="134"/>
      <c r="AC393" s="134"/>
      <c r="AD393" s="134"/>
      <c r="AE393" s="142"/>
      <c r="AF393" s="142"/>
      <c r="AG393" s="134"/>
      <c r="AH393" s="134"/>
      <c r="AI393" s="134"/>
      <c r="AJ393" s="134"/>
      <c r="AK393" s="134"/>
      <c r="AL393" s="134"/>
      <c r="AM393" s="134"/>
      <c r="AN393" s="134"/>
      <c r="AO393" s="134"/>
      <c r="AP393" s="143"/>
      <c r="AQ393" s="134"/>
      <c r="AR393" s="134"/>
      <c r="AS393" s="134"/>
      <c r="AT393" s="134"/>
      <c r="AU393" s="134"/>
      <c r="AV393" s="134"/>
    </row>
    <row r="394">
      <c r="A394" s="133"/>
      <c r="B394" s="134"/>
      <c r="C394" s="134"/>
      <c r="D394" s="134"/>
      <c r="E394" s="134"/>
      <c r="F394" s="134"/>
      <c r="G394" s="134"/>
      <c r="H394" s="135"/>
      <c r="I394" s="134"/>
      <c r="J394" s="136"/>
      <c r="K394" s="134"/>
      <c r="L394" s="134"/>
      <c r="M394" s="134"/>
      <c r="N394" s="137"/>
      <c r="O394" s="138"/>
      <c r="P394" s="139"/>
      <c r="Q394" s="140"/>
      <c r="R394" s="141"/>
      <c r="S394" s="134"/>
      <c r="T394" s="134"/>
      <c r="U394" s="134"/>
      <c r="V394" s="134"/>
      <c r="W394" s="134"/>
      <c r="X394" s="134"/>
      <c r="Y394" s="134"/>
      <c r="Z394" s="134"/>
      <c r="AA394" s="134"/>
      <c r="AB394" s="134"/>
      <c r="AC394" s="134"/>
      <c r="AD394" s="134"/>
      <c r="AE394" s="142"/>
      <c r="AF394" s="142"/>
      <c r="AG394" s="134"/>
      <c r="AH394" s="134"/>
      <c r="AI394" s="134"/>
      <c r="AJ394" s="134"/>
      <c r="AK394" s="134"/>
      <c r="AL394" s="134"/>
      <c r="AM394" s="134"/>
      <c r="AN394" s="134"/>
      <c r="AO394" s="134"/>
      <c r="AP394" s="143"/>
      <c r="AQ394" s="134"/>
      <c r="AR394" s="134"/>
      <c r="AS394" s="134"/>
      <c r="AT394" s="134"/>
      <c r="AU394" s="134"/>
      <c r="AV394" s="134"/>
    </row>
    <row r="395">
      <c r="A395" s="133"/>
      <c r="B395" s="134"/>
      <c r="C395" s="134"/>
      <c r="D395" s="134"/>
      <c r="E395" s="134"/>
      <c r="F395" s="134"/>
      <c r="G395" s="134"/>
      <c r="H395" s="135"/>
      <c r="I395" s="134"/>
      <c r="J395" s="136"/>
      <c r="K395" s="134"/>
      <c r="L395" s="134"/>
      <c r="M395" s="134"/>
      <c r="N395" s="137"/>
      <c r="O395" s="138"/>
      <c r="P395" s="139"/>
      <c r="Q395" s="140"/>
      <c r="R395" s="141"/>
      <c r="S395" s="134"/>
      <c r="T395" s="134"/>
      <c r="U395" s="134"/>
      <c r="V395" s="134"/>
      <c r="W395" s="134"/>
      <c r="X395" s="134"/>
      <c r="Y395" s="134"/>
      <c r="Z395" s="134"/>
      <c r="AA395" s="134"/>
      <c r="AB395" s="134"/>
      <c r="AC395" s="134"/>
      <c r="AD395" s="134"/>
      <c r="AE395" s="142"/>
      <c r="AF395" s="142"/>
      <c r="AG395" s="134"/>
      <c r="AH395" s="134"/>
      <c r="AI395" s="134"/>
      <c r="AJ395" s="134"/>
      <c r="AK395" s="134"/>
      <c r="AL395" s="134"/>
      <c r="AM395" s="134"/>
      <c r="AN395" s="134"/>
      <c r="AO395" s="134"/>
      <c r="AP395" s="143"/>
      <c r="AQ395" s="134"/>
      <c r="AR395" s="134"/>
      <c r="AS395" s="134"/>
      <c r="AT395" s="134"/>
      <c r="AU395" s="134"/>
      <c r="AV395" s="134"/>
    </row>
    <row r="396">
      <c r="A396" s="133"/>
      <c r="H396" s="144"/>
      <c r="J396" s="145"/>
      <c r="N396" s="146"/>
      <c r="O396" s="147"/>
      <c r="P396" s="148"/>
      <c r="Q396" s="149"/>
      <c r="R396" s="141"/>
      <c r="AE396" s="150"/>
      <c r="AF396" s="150"/>
      <c r="AP396" s="151"/>
    </row>
    <row r="397">
      <c r="A397" s="133"/>
      <c r="H397" s="144"/>
      <c r="J397" s="145"/>
      <c r="N397" s="146"/>
      <c r="O397" s="147"/>
      <c r="P397" s="148"/>
      <c r="Q397" s="149"/>
      <c r="R397" s="141"/>
      <c r="AE397" s="150"/>
      <c r="AF397" s="150"/>
      <c r="AP397" s="151"/>
    </row>
    <row r="398">
      <c r="A398" s="133"/>
      <c r="H398" s="144"/>
      <c r="J398" s="145"/>
      <c r="N398" s="146"/>
      <c r="O398" s="147"/>
      <c r="P398" s="148"/>
      <c r="Q398" s="149"/>
      <c r="R398" s="141"/>
      <c r="AE398" s="150"/>
      <c r="AF398" s="150"/>
      <c r="AP398" s="151"/>
    </row>
    <row r="399">
      <c r="A399" s="133"/>
      <c r="H399" s="144"/>
      <c r="J399" s="145"/>
      <c r="N399" s="146"/>
      <c r="O399" s="147"/>
      <c r="P399" s="148"/>
      <c r="Q399" s="149"/>
      <c r="R399" s="141"/>
      <c r="AE399" s="150"/>
      <c r="AF399" s="150"/>
      <c r="AP399" s="151"/>
    </row>
    <row r="400">
      <c r="A400" s="133"/>
      <c r="H400" s="144"/>
      <c r="J400" s="145"/>
      <c r="N400" s="146"/>
      <c r="O400" s="147"/>
      <c r="P400" s="148"/>
      <c r="Q400" s="149"/>
      <c r="R400" s="141"/>
      <c r="AE400" s="150"/>
      <c r="AF400" s="150"/>
      <c r="AP400" s="151"/>
    </row>
    <row r="401">
      <c r="A401" s="133"/>
      <c r="H401" s="144"/>
      <c r="J401" s="145"/>
      <c r="N401" s="146"/>
      <c r="O401" s="147"/>
      <c r="P401" s="148"/>
      <c r="Q401" s="149"/>
      <c r="R401" s="141"/>
      <c r="AE401" s="150"/>
      <c r="AF401" s="150"/>
      <c r="AP401" s="151"/>
    </row>
    <row r="402">
      <c r="A402" s="133"/>
      <c r="H402" s="144"/>
      <c r="J402" s="145"/>
      <c r="N402" s="146"/>
      <c r="O402" s="147"/>
      <c r="P402" s="148"/>
      <c r="Q402" s="149"/>
      <c r="R402" s="141"/>
      <c r="AE402" s="150"/>
      <c r="AF402" s="150"/>
      <c r="AP402" s="151"/>
    </row>
    <row r="403">
      <c r="A403" s="133"/>
      <c r="H403" s="144"/>
      <c r="J403" s="145"/>
      <c r="N403" s="146"/>
      <c r="O403" s="147"/>
      <c r="P403" s="148"/>
      <c r="Q403" s="149"/>
      <c r="R403" s="141"/>
      <c r="AE403" s="150"/>
      <c r="AF403" s="150"/>
      <c r="AP403" s="151"/>
    </row>
    <row r="404">
      <c r="A404" s="133"/>
      <c r="H404" s="144"/>
      <c r="J404" s="145"/>
      <c r="N404" s="146"/>
      <c r="O404" s="147"/>
      <c r="P404" s="148"/>
      <c r="Q404" s="149"/>
      <c r="R404" s="141"/>
      <c r="AE404" s="150"/>
      <c r="AF404" s="150"/>
      <c r="AP404" s="151"/>
    </row>
    <row r="405">
      <c r="A405" s="133"/>
      <c r="H405" s="144"/>
      <c r="J405" s="145"/>
      <c r="N405" s="146"/>
      <c r="O405" s="147"/>
      <c r="P405" s="148"/>
      <c r="Q405" s="149"/>
      <c r="R405" s="141"/>
      <c r="AE405" s="150"/>
      <c r="AF405" s="150"/>
      <c r="AP405" s="151"/>
    </row>
    <row r="406">
      <c r="A406" s="133"/>
      <c r="H406" s="144"/>
      <c r="J406" s="145"/>
      <c r="N406" s="146"/>
      <c r="O406" s="147"/>
      <c r="P406" s="148"/>
      <c r="Q406" s="149"/>
      <c r="R406" s="141"/>
      <c r="AE406" s="150"/>
      <c r="AF406" s="150"/>
      <c r="AP406" s="151"/>
    </row>
    <row r="407">
      <c r="A407" s="133"/>
      <c r="H407" s="144"/>
      <c r="J407" s="145"/>
      <c r="N407" s="146"/>
      <c r="O407" s="147"/>
      <c r="P407" s="148"/>
      <c r="Q407" s="149"/>
      <c r="R407" s="141"/>
      <c r="AE407" s="150"/>
      <c r="AF407" s="150"/>
      <c r="AP407" s="151"/>
    </row>
    <row r="408">
      <c r="A408" s="133"/>
      <c r="H408" s="144"/>
      <c r="J408" s="145"/>
      <c r="N408" s="146"/>
      <c r="O408" s="147"/>
      <c r="P408" s="148"/>
      <c r="Q408" s="149"/>
      <c r="R408" s="141"/>
      <c r="AE408" s="150"/>
      <c r="AF408" s="150"/>
      <c r="AP408" s="151"/>
    </row>
    <row r="409">
      <c r="A409" s="133"/>
      <c r="H409" s="144"/>
      <c r="J409" s="145"/>
      <c r="N409" s="146"/>
      <c r="O409" s="147"/>
      <c r="P409" s="148"/>
      <c r="Q409" s="149"/>
      <c r="R409" s="141"/>
      <c r="AE409" s="150"/>
      <c r="AF409" s="150"/>
      <c r="AP409" s="151"/>
    </row>
    <row r="410">
      <c r="A410" s="133"/>
      <c r="H410" s="144"/>
      <c r="J410" s="145"/>
      <c r="N410" s="146"/>
      <c r="O410" s="147"/>
      <c r="P410" s="148"/>
      <c r="Q410" s="149"/>
      <c r="R410" s="141"/>
      <c r="AE410" s="150"/>
      <c r="AF410" s="150"/>
      <c r="AP410" s="151"/>
    </row>
    <row r="411">
      <c r="A411" s="133"/>
      <c r="H411" s="144"/>
      <c r="J411" s="145"/>
      <c r="N411" s="146"/>
      <c r="O411" s="147"/>
      <c r="P411" s="148"/>
      <c r="Q411" s="149"/>
      <c r="R411" s="141"/>
      <c r="AE411" s="150"/>
      <c r="AF411" s="150"/>
      <c r="AP411" s="151"/>
    </row>
    <row r="412">
      <c r="A412" s="133"/>
      <c r="H412" s="144"/>
      <c r="J412" s="145"/>
      <c r="N412" s="146"/>
      <c r="O412" s="147"/>
      <c r="P412" s="148"/>
      <c r="Q412" s="149"/>
      <c r="R412" s="141"/>
      <c r="AE412" s="150"/>
      <c r="AF412" s="150"/>
      <c r="AP412" s="151"/>
    </row>
    <row r="413">
      <c r="A413" s="133"/>
      <c r="H413" s="144"/>
      <c r="J413" s="145"/>
      <c r="N413" s="146"/>
      <c r="O413" s="147"/>
      <c r="P413" s="148"/>
      <c r="Q413" s="149"/>
      <c r="R413" s="141"/>
      <c r="AE413" s="150"/>
      <c r="AF413" s="150"/>
      <c r="AP413" s="151"/>
    </row>
    <row r="414">
      <c r="A414" s="133"/>
      <c r="H414" s="144"/>
      <c r="J414" s="145"/>
      <c r="N414" s="146"/>
      <c r="O414" s="147"/>
      <c r="P414" s="148"/>
      <c r="Q414" s="149"/>
      <c r="R414" s="141"/>
      <c r="AE414" s="150"/>
      <c r="AF414" s="150"/>
      <c r="AP414" s="151"/>
    </row>
    <row r="415">
      <c r="A415" s="133"/>
      <c r="H415" s="144"/>
      <c r="J415" s="145"/>
      <c r="N415" s="146"/>
      <c r="O415" s="147"/>
      <c r="P415" s="148"/>
      <c r="Q415" s="149"/>
      <c r="R415" s="141"/>
      <c r="AE415" s="150"/>
      <c r="AF415" s="150"/>
      <c r="AP415" s="151"/>
    </row>
    <row r="416">
      <c r="A416" s="133"/>
      <c r="H416" s="144"/>
      <c r="J416" s="145"/>
      <c r="N416" s="146"/>
      <c r="O416" s="147"/>
      <c r="P416" s="148"/>
      <c r="Q416" s="149"/>
      <c r="R416" s="141"/>
      <c r="AE416" s="150"/>
      <c r="AF416" s="150"/>
      <c r="AP416" s="151"/>
    </row>
    <row r="417">
      <c r="A417" s="133"/>
      <c r="H417" s="144"/>
      <c r="J417" s="145"/>
      <c r="N417" s="146"/>
      <c r="O417" s="147"/>
      <c r="P417" s="148"/>
      <c r="Q417" s="149"/>
      <c r="R417" s="141"/>
      <c r="AE417" s="150"/>
      <c r="AF417" s="150"/>
      <c r="AP417" s="151"/>
    </row>
    <row r="418">
      <c r="A418" s="133"/>
      <c r="H418" s="144"/>
      <c r="J418" s="145"/>
      <c r="N418" s="146"/>
      <c r="O418" s="147"/>
      <c r="P418" s="148"/>
      <c r="Q418" s="149"/>
      <c r="R418" s="141"/>
      <c r="AE418" s="150"/>
      <c r="AF418" s="150"/>
      <c r="AP418" s="151"/>
    </row>
    <row r="419">
      <c r="A419" s="133"/>
      <c r="H419" s="144"/>
      <c r="J419" s="145"/>
      <c r="N419" s="146"/>
      <c r="O419" s="147"/>
      <c r="P419" s="148"/>
      <c r="Q419" s="149"/>
      <c r="R419" s="141"/>
      <c r="AE419" s="150"/>
      <c r="AF419" s="150"/>
      <c r="AP419" s="151"/>
    </row>
    <row r="420">
      <c r="A420" s="133"/>
      <c r="H420" s="144"/>
      <c r="J420" s="145"/>
      <c r="N420" s="146"/>
      <c r="O420" s="147"/>
      <c r="P420" s="148"/>
      <c r="Q420" s="149"/>
      <c r="R420" s="141"/>
      <c r="AE420" s="150"/>
      <c r="AF420" s="150"/>
      <c r="AP420" s="151"/>
    </row>
    <row r="421">
      <c r="A421" s="133"/>
      <c r="H421" s="144"/>
      <c r="J421" s="145"/>
      <c r="N421" s="146"/>
      <c r="O421" s="147"/>
      <c r="P421" s="148"/>
      <c r="Q421" s="149"/>
      <c r="R421" s="141"/>
      <c r="AE421" s="150"/>
      <c r="AF421" s="150"/>
      <c r="AP421" s="151"/>
    </row>
    <row r="422">
      <c r="A422" s="133"/>
      <c r="H422" s="144"/>
      <c r="J422" s="145"/>
      <c r="N422" s="146"/>
      <c r="O422" s="147"/>
      <c r="P422" s="148"/>
      <c r="Q422" s="149"/>
      <c r="R422" s="141"/>
      <c r="AE422" s="150"/>
      <c r="AF422" s="150"/>
      <c r="AP422" s="151"/>
    </row>
    <row r="423">
      <c r="A423" s="133"/>
      <c r="H423" s="144"/>
      <c r="J423" s="145"/>
      <c r="N423" s="146"/>
      <c r="O423" s="147"/>
      <c r="P423" s="148"/>
      <c r="Q423" s="149"/>
      <c r="R423" s="141"/>
      <c r="AE423" s="150"/>
      <c r="AF423" s="150"/>
      <c r="AP423" s="151"/>
    </row>
    <row r="424">
      <c r="A424" s="133"/>
      <c r="H424" s="144"/>
      <c r="J424" s="145"/>
      <c r="N424" s="146"/>
      <c r="O424" s="147"/>
      <c r="P424" s="148"/>
      <c r="Q424" s="149"/>
      <c r="R424" s="141"/>
      <c r="AE424" s="150"/>
      <c r="AF424" s="150"/>
      <c r="AP424" s="151"/>
    </row>
    <row r="425">
      <c r="A425" s="133"/>
      <c r="H425" s="144"/>
      <c r="J425" s="145"/>
      <c r="N425" s="146"/>
      <c r="O425" s="147"/>
      <c r="P425" s="148"/>
      <c r="Q425" s="149"/>
      <c r="R425" s="141"/>
      <c r="AE425" s="150"/>
      <c r="AF425" s="150"/>
      <c r="AP425" s="151"/>
    </row>
    <row r="426">
      <c r="A426" s="133"/>
      <c r="H426" s="144"/>
      <c r="J426" s="145"/>
      <c r="N426" s="146"/>
      <c r="O426" s="147"/>
      <c r="P426" s="148"/>
      <c r="Q426" s="149"/>
      <c r="R426" s="141"/>
      <c r="AE426" s="150"/>
      <c r="AF426" s="150"/>
      <c r="AP426" s="151"/>
    </row>
    <row r="427">
      <c r="A427" s="133"/>
      <c r="H427" s="144"/>
      <c r="J427" s="145"/>
      <c r="N427" s="146"/>
      <c r="O427" s="147"/>
      <c r="P427" s="148"/>
      <c r="Q427" s="149"/>
      <c r="R427" s="141"/>
      <c r="AE427" s="150"/>
      <c r="AF427" s="150"/>
      <c r="AP427" s="151"/>
    </row>
    <row r="428">
      <c r="A428" s="133"/>
      <c r="H428" s="144"/>
      <c r="J428" s="145"/>
      <c r="N428" s="146"/>
      <c r="O428" s="147"/>
      <c r="P428" s="148"/>
      <c r="Q428" s="149"/>
      <c r="R428" s="141"/>
      <c r="AE428" s="150"/>
      <c r="AF428" s="150"/>
      <c r="AP428" s="151"/>
    </row>
    <row r="429">
      <c r="A429" s="133"/>
      <c r="H429" s="144"/>
      <c r="J429" s="145"/>
      <c r="N429" s="146"/>
      <c r="O429" s="147"/>
      <c r="P429" s="148"/>
      <c r="Q429" s="149"/>
      <c r="R429" s="141"/>
      <c r="AE429" s="150"/>
      <c r="AF429" s="150"/>
      <c r="AP429" s="151"/>
    </row>
    <row r="430">
      <c r="A430" s="133"/>
      <c r="H430" s="144"/>
      <c r="J430" s="145"/>
      <c r="N430" s="146"/>
      <c r="O430" s="147"/>
      <c r="P430" s="148"/>
      <c r="Q430" s="149"/>
      <c r="R430" s="141"/>
      <c r="AE430" s="150"/>
      <c r="AF430" s="150"/>
      <c r="AP430" s="151"/>
    </row>
    <row r="431">
      <c r="A431" s="133"/>
      <c r="H431" s="144"/>
      <c r="J431" s="145"/>
      <c r="N431" s="146"/>
      <c r="O431" s="147"/>
      <c r="P431" s="148"/>
      <c r="Q431" s="149"/>
      <c r="R431" s="141"/>
      <c r="AE431" s="150"/>
      <c r="AF431" s="150"/>
      <c r="AP431" s="151"/>
    </row>
    <row r="432">
      <c r="A432" s="133"/>
      <c r="H432" s="144"/>
      <c r="J432" s="145"/>
      <c r="N432" s="146"/>
      <c r="O432" s="147"/>
      <c r="P432" s="148"/>
      <c r="Q432" s="149"/>
      <c r="R432" s="141"/>
      <c r="AE432" s="150"/>
      <c r="AF432" s="150"/>
      <c r="AP432" s="151"/>
    </row>
    <row r="433">
      <c r="A433" s="133"/>
      <c r="H433" s="144"/>
      <c r="J433" s="145"/>
      <c r="N433" s="146"/>
      <c r="O433" s="147"/>
      <c r="P433" s="148"/>
      <c r="Q433" s="149"/>
      <c r="R433" s="141"/>
      <c r="AE433" s="150"/>
      <c r="AF433" s="150"/>
      <c r="AP433" s="151"/>
    </row>
    <row r="434">
      <c r="A434" s="133"/>
      <c r="H434" s="144"/>
      <c r="J434" s="145"/>
      <c r="N434" s="146"/>
      <c r="O434" s="147"/>
      <c r="P434" s="148"/>
      <c r="Q434" s="149"/>
      <c r="R434" s="141"/>
      <c r="AE434" s="150"/>
      <c r="AF434" s="150"/>
      <c r="AP434" s="151"/>
    </row>
    <row r="435">
      <c r="A435" s="133"/>
      <c r="H435" s="144"/>
      <c r="J435" s="145"/>
      <c r="N435" s="146"/>
      <c r="O435" s="147"/>
      <c r="P435" s="148"/>
      <c r="Q435" s="149"/>
      <c r="R435" s="141"/>
      <c r="AE435" s="150"/>
      <c r="AF435" s="150"/>
      <c r="AP435" s="151"/>
    </row>
    <row r="436">
      <c r="A436" s="133"/>
      <c r="H436" s="144"/>
      <c r="J436" s="145"/>
      <c r="N436" s="146"/>
      <c r="O436" s="147"/>
      <c r="P436" s="148"/>
      <c r="Q436" s="149"/>
      <c r="R436" s="141"/>
      <c r="AE436" s="150"/>
      <c r="AF436" s="150"/>
      <c r="AP436" s="151"/>
    </row>
    <row r="437">
      <c r="A437" s="133"/>
      <c r="H437" s="144"/>
      <c r="J437" s="145"/>
      <c r="N437" s="146"/>
      <c r="O437" s="147"/>
      <c r="P437" s="148"/>
      <c r="Q437" s="149"/>
      <c r="R437" s="141"/>
      <c r="AE437" s="150"/>
      <c r="AF437" s="150"/>
      <c r="AP437" s="151"/>
    </row>
    <row r="438">
      <c r="A438" s="133"/>
      <c r="H438" s="144"/>
      <c r="J438" s="145"/>
      <c r="N438" s="146"/>
      <c r="O438" s="147"/>
      <c r="P438" s="148"/>
      <c r="Q438" s="149"/>
      <c r="R438" s="141"/>
      <c r="AE438" s="150"/>
      <c r="AF438" s="150"/>
      <c r="AP438" s="151"/>
    </row>
    <row r="439">
      <c r="A439" s="133"/>
      <c r="H439" s="144"/>
      <c r="J439" s="145"/>
      <c r="N439" s="146"/>
      <c r="O439" s="147"/>
      <c r="P439" s="148"/>
      <c r="Q439" s="149"/>
      <c r="R439" s="141"/>
      <c r="AE439" s="150"/>
      <c r="AF439" s="150"/>
      <c r="AP439" s="151"/>
    </row>
    <row r="440">
      <c r="A440" s="133"/>
      <c r="H440" s="144"/>
      <c r="J440" s="145"/>
      <c r="N440" s="146"/>
      <c r="O440" s="147"/>
      <c r="P440" s="148"/>
      <c r="Q440" s="149"/>
      <c r="R440" s="141"/>
      <c r="AE440" s="150"/>
      <c r="AF440" s="150"/>
      <c r="AP440" s="151"/>
    </row>
    <row r="441">
      <c r="A441" s="133"/>
      <c r="H441" s="144"/>
      <c r="J441" s="145"/>
      <c r="N441" s="146"/>
      <c r="O441" s="147"/>
      <c r="P441" s="148"/>
      <c r="Q441" s="149"/>
      <c r="R441" s="141"/>
      <c r="AE441" s="150"/>
      <c r="AF441" s="150"/>
      <c r="AP441" s="151"/>
    </row>
    <row r="442">
      <c r="A442" s="133"/>
      <c r="H442" s="144"/>
      <c r="J442" s="145"/>
      <c r="N442" s="146"/>
      <c r="O442" s="147"/>
      <c r="P442" s="148"/>
      <c r="Q442" s="149"/>
      <c r="R442" s="141"/>
      <c r="AE442" s="150"/>
      <c r="AF442" s="150"/>
      <c r="AP442" s="151"/>
    </row>
    <row r="443">
      <c r="A443" s="133"/>
      <c r="H443" s="144"/>
      <c r="J443" s="145"/>
      <c r="N443" s="146"/>
      <c r="O443" s="147"/>
      <c r="P443" s="148"/>
      <c r="Q443" s="149"/>
      <c r="R443" s="141"/>
      <c r="AE443" s="150"/>
      <c r="AF443" s="150"/>
      <c r="AP443" s="151"/>
    </row>
    <row r="444">
      <c r="A444" s="133"/>
      <c r="H444" s="144"/>
      <c r="J444" s="145"/>
      <c r="N444" s="146"/>
      <c r="O444" s="147"/>
      <c r="P444" s="148"/>
      <c r="Q444" s="149"/>
      <c r="R444" s="141"/>
      <c r="AE444" s="150"/>
      <c r="AF444" s="150"/>
      <c r="AP444" s="151"/>
    </row>
    <row r="445">
      <c r="A445" s="133"/>
      <c r="H445" s="144"/>
      <c r="J445" s="145"/>
      <c r="N445" s="146"/>
      <c r="O445" s="147"/>
      <c r="P445" s="148"/>
      <c r="Q445" s="149"/>
      <c r="R445" s="141"/>
      <c r="AE445" s="150"/>
      <c r="AF445" s="150"/>
      <c r="AP445" s="151"/>
    </row>
    <row r="446">
      <c r="A446" s="133"/>
      <c r="H446" s="144"/>
      <c r="J446" s="145"/>
      <c r="N446" s="146"/>
      <c r="O446" s="147"/>
      <c r="P446" s="148"/>
      <c r="Q446" s="149"/>
      <c r="R446" s="141"/>
      <c r="AE446" s="150"/>
      <c r="AF446" s="150"/>
      <c r="AP446" s="151"/>
    </row>
    <row r="447">
      <c r="A447" s="133"/>
      <c r="H447" s="144"/>
      <c r="J447" s="145"/>
      <c r="N447" s="146"/>
      <c r="O447" s="147"/>
      <c r="P447" s="148"/>
      <c r="Q447" s="149"/>
      <c r="R447" s="141"/>
      <c r="AE447" s="150"/>
      <c r="AF447" s="150"/>
      <c r="AP447" s="151"/>
    </row>
    <row r="448">
      <c r="A448" s="133"/>
      <c r="H448" s="144"/>
      <c r="J448" s="145"/>
      <c r="N448" s="146"/>
      <c r="O448" s="147"/>
      <c r="P448" s="148"/>
      <c r="Q448" s="149"/>
      <c r="R448" s="141"/>
      <c r="AE448" s="150"/>
      <c r="AF448" s="150"/>
      <c r="AP448" s="151"/>
    </row>
    <row r="449">
      <c r="A449" s="133"/>
      <c r="H449" s="144"/>
      <c r="J449" s="145"/>
      <c r="N449" s="146"/>
      <c r="O449" s="147"/>
      <c r="P449" s="148"/>
      <c r="Q449" s="149"/>
      <c r="R449" s="141"/>
      <c r="AE449" s="150"/>
      <c r="AF449" s="150"/>
      <c r="AP449" s="151"/>
    </row>
    <row r="450">
      <c r="A450" s="133"/>
      <c r="H450" s="144"/>
      <c r="J450" s="145"/>
      <c r="N450" s="146"/>
      <c r="O450" s="147"/>
      <c r="P450" s="148"/>
      <c r="Q450" s="149"/>
      <c r="R450" s="141"/>
      <c r="AE450" s="150"/>
      <c r="AF450" s="150"/>
      <c r="AP450" s="151"/>
    </row>
    <row r="451">
      <c r="A451" s="133"/>
      <c r="H451" s="144"/>
      <c r="J451" s="145"/>
      <c r="N451" s="146"/>
      <c r="O451" s="147"/>
      <c r="P451" s="148"/>
      <c r="Q451" s="149"/>
      <c r="R451" s="141"/>
      <c r="AE451" s="150"/>
      <c r="AF451" s="150"/>
      <c r="AP451" s="151"/>
    </row>
    <row r="452">
      <c r="A452" s="133"/>
      <c r="H452" s="144"/>
      <c r="J452" s="145"/>
      <c r="N452" s="146"/>
      <c r="O452" s="147"/>
      <c r="P452" s="148"/>
      <c r="Q452" s="149"/>
      <c r="R452" s="141"/>
      <c r="AE452" s="150"/>
      <c r="AF452" s="150"/>
      <c r="AP452" s="151"/>
    </row>
    <row r="453">
      <c r="A453" s="133"/>
      <c r="H453" s="144"/>
      <c r="J453" s="145"/>
      <c r="N453" s="146"/>
      <c r="O453" s="147"/>
      <c r="P453" s="148"/>
      <c r="Q453" s="149"/>
      <c r="R453" s="141"/>
      <c r="AE453" s="150"/>
      <c r="AF453" s="150"/>
      <c r="AP453" s="151"/>
    </row>
    <row r="454">
      <c r="A454" s="133"/>
      <c r="H454" s="144"/>
      <c r="J454" s="145"/>
      <c r="N454" s="146"/>
      <c r="O454" s="147"/>
      <c r="P454" s="148"/>
      <c r="Q454" s="149"/>
      <c r="R454" s="141"/>
      <c r="AE454" s="150"/>
      <c r="AF454" s="150"/>
      <c r="AP454" s="151"/>
    </row>
    <row r="455">
      <c r="A455" s="133"/>
      <c r="H455" s="144"/>
      <c r="J455" s="145"/>
      <c r="N455" s="146"/>
      <c r="O455" s="147"/>
      <c r="P455" s="148"/>
      <c r="Q455" s="149"/>
      <c r="R455" s="141"/>
      <c r="AE455" s="150"/>
      <c r="AF455" s="150"/>
      <c r="AP455" s="151"/>
    </row>
    <row r="456">
      <c r="A456" s="133"/>
      <c r="H456" s="144"/>
      <c r="J456" s="145"/>
      <c r="N456" s="146"/>
      <c r="O456" s="147"/>
      <c r="P456" s="148"/>
      <c r="Q456" s="149"/>
      <c r="R456" s="141"/>
      <c r="AE456" s="150"/>
      <c r="AF456" s="150"/>
      <c r="AP456" s="151"/>
    </row>
    <row r="457">
      <c r="A457" s="133"/>
      <c r="H457" s="144"/>
      <c r="J457" s="145"/>
      <c r="N457" s="146"/>
      <c r="O457" s="147"/>
      <c r="P457" s="148"/>
      <c r="Q457" s="149"/>
      <c r="R457" s="141"/>
      <c r="AE457" s="150"/>
      <c r="AF457" s="150"/>
      <c r="AP457" s="151"/>
    </row>
    <row r="458">
      <c r="A458" s="133"/>
      <c r="H458" s="144"/>
      <c r="J458" s="145"/>
      <c r="N458" s="146"/>
      <c r="O458" s="147"/>
      <c r="P458" s="148"/>
      <c r="Q458" s="149"/>
      <c r="R458" s="141"/>
      <c r="AE458" s="150"/>
      <c r="AF458" s="150"/>
      <c r="AP458" s="151"/>
    </row>
    <row r="459">
      <c r="A459" s="133"/>
      <c r="H459" s="144"/>
      <c r="J459" s="145"/>
      <c r="N459" s="146"/>
      <c r="O459" s="147"/>
      <c r="P459" s="148"/>
      <c r="Q459" s="149"/>
      <c r="R459" s="141"/>
      <c r="AE459" s="150"/>
      <c r="AF459" s="150"/>
      <c r="AP459" s="151"/>
    </row>
    <row r="460">
      <c r="A460" s="133"/>
      <c r="H460" s="144"/>
      <c r="J460" s="145"/>
      <c r="N460" s="146"/>
      <c r="O460" s="147"/>
      <c r="P460" s="148"/>
      <c r="Q460" s="149"/>
      <c r="R460" s="141"/>
      <c r="AE460" s="150"/>
      <c r="AF460" s="150"/>
      <c r="AP460" s="151"/>
    </row>
    <row r="461">
      <c r="A461" s="133"/>
      <c r="H461" s="144"/>
      <c r="J461" s="145"/>
      <c r="N461" s="146"/>
      <c r="O461" s="147"/>
      <c r="P461" s="148"/>
      <c r="Q461" s="149"/>
      <c r="R461" s="141"/>
      <c r="AE461" s="150"/>
      <c r="AF461" s="150"/>
      <c r="AP461" s="151"/>
    </row>
    <row r="462">
      <c r="A462" s="133"/>
      <c r="H462" s="144"/>
      <c r="J462" s="145"/>
      <c r="N462" s="146"/>
      <c r="O462" s="147"/>
      <c r="P462" s="148"/>
      <c r="Q462" s="149"/>
      <c r="R462" s="141"/>
      <c r="AE462" s="150"/>
      <c r="AF462" s="150"/>
      <c r="AP462" s="151"/>
    </row>
    <row r="463">
      <c r="A463" s="133"/>
      <c r="H463" s="144"/>
      <c r="J463" s="145"/>
      <c r="N463" s="146"/>
      <c r="O463" s="147"/>
      <c r="P463" s="148"/>
      <c r="Q463" s="149"/>
      <c r="R463" s="141"/>
      <c r="AE463" s="150"/>
      <c r="AF463" s="150"/>
      <c r="AP463" s="151"/>
    </row>
    <row r="464">
      <c r="A464" s="133"/>
      <c r="H464" s="144"/>
      <c r="J464" s="145"/>
      <c r="N464" s="146"/>
      <c r="O464" s="147"/>
      <c r="P464" s="148"/>
      <c r="Q464" s="149"/>
      <c r="R464" s="141"/>
      <c r="AE464" s="150"/>
      <c r="AF464" s="150"/>
      <c r="AP464" s="151"/>
    </row>
    <row r="465">
      <c r="A465" s="133"/>
      <c r="H465" s="144"/>
      <c r="J465" s="145"/>
      <c r="N465" s="146"/>
      <c r="O465" s="147"/>
      <c r="P465" s="148"/>
      <c r="Q465" s="149"/>
      <c r="R465" s="141"/>
      <c r="AE465" s="150"/>
      <c r="AF465" s="150"/>
      <c r="AP465" s="151"/>
    </row>
    <row r="466">
      <c r="A466" s="133"/>
      <c r="H466" s="144"/>
      <c r="J466" s="145"/>
      <c r="N466" s="146"/>
      <c r="O466" s="147"/>
      <c r="P466" s="148"/>
      <c r="Q466" s="149"/>
      <c r="R466" s="141"/>
      <c r="AE466" s="150"/>
      <c r="AF466" s="150"/>
      <c r="AP466" s="151"/>
    </row>
    <row r="467">
      <c r="A467" s="133"/>
      <c r="H467" s="144"/>
      <c r="J467" s="145"/>
      <c r="N467" s="146"/>
      <c r="O467" s="147"/>
      <c r="P467" s="148"/>
      <c r="Q467" s="149"/>
      <c r="R467" s="141"/>
      <c r="AE467" s="150"/>
      <c r="AF467" s="150"/>
      <c r="AP467" s="151"/>
    </row>
    <row r="468">
      <c r="A468" s="133"/>
      <c r="H468" s="144"/>
      <c r="J468" s="145"/>
      <c r="N468" s="146"/>
      <c r="O468" s="147"/>
      <c r="P468" s="148"/>
      <c r="Q468" s="149"/>
      <c r="R468" s="141"/>
      <c r="AE468" s="150"/>
      <c r="AF468" s="150"/>
      <c r="AP468" s="151"/>
    </row>
    <row r="469">
      <c r="A469" s="133"/>
      <c r="H469" s="144"/>
      <c r="J469" s="145"/>
      <c r="N469" s="146"/>
      <c r="O469" s="147"/>
      <c r="P469" s="148"/>
      <c r="Q469" s="149"/>
      <c r="R469" s="141"/>
      <c r="AE469" s="150"/>
      <c r="AF469" s="150"/>
      <c r="AP469" s="151"/>
    </row>
    <row r="470">
      <c r="A470" s="133"/>
      <c r="H470" s="144"/>
      <c r="J470" s="145"/>
      <c r="N470" s="146"/>
      <c r="O470" s="147"/>
      <c r="P470" s="148"/>
      <c r="Q470" s="149"/>
      <c r="R470" s="141"/>
      <c r="AE470" s="150"/>
      <c r="AF470" s="150"/>
      <c r="AP470" s="151"/>
    </row>
    <row r="471">
      <c r="A471" s="133"/>
      <c r="H471" s="144"/>
      <c r="J471" s="145"/>
      <c r="N471" s="146"/>
      <c r="O471" s="147"/>
      <c r="P471" s="148"/>
      <c r="Q471" s="149"/>
      <c r="R471" s="141"/>
      <c r="AE471" s="150"/>
      <c r="AF471" s="150"/>
      <c r="AP471" s="151"/>
    </row>
    <row r="472">
      <c r="A472" s="133"/>
      <c r="H472" s="144"/>
      <c r="J472" s="145"/>
      <c r="N472" s="146"/>
      <c r="O472" s="147"/>
      <c r="P472" s="148"/>
      <c r="Q472" s="149"/>
      <c r="R472" s="141"/>
      <c r="AE472" s="150"/>
      <c r="AF472" s="150"/>
      <c r="AP472" s="151"/>
    </row>
    <row r="473">
      <c r="A473" s="133"/>
      <c r="H473" s="144"/>
      <c r="J473" s="145"/>
      <c r="N473" s="146"/>
      <c r="O473" s="147"/>
      <c r="P473" s="148"/>
      <c r="Q473" s="149"/>
      <c r="R473" s="141"/>
      <c r="AE473" s="150"/>
      <c r="AF473" s="150"/>
      <c r="AP473" s="151"/>
    </row>
    <row r="474">
      <c r="A474" s="133"/>
      <c r="H474" s="144"/>
      <c r="J474" s="145"/>
      <c r="N474" s="146"/>
      <c r="O474" s="147"/>
      <c r="P474" s="148"/>
      <c r="Q474" s="149"/>
      <c r="R474" s="141"/>
      <c r="AE474" s="150"/>
      <c r="AF474" s="150"/>
      <c r="AP474" s="151"/>
    </row>
    <row r="475">
      <c r="A475" s="133"/>
      <c r="H475" s="144"/>
      <c r="J475" s="145"/>
      <c r="N475" s="146"/>
      <c r="O475" s="147"/>
      <c r="P475" s="148"/>
      <c r="Q475" s="149"/>
      <c r="R475" s="141"/>
      <c r="AE475" s="150"/>
      <c r="AF475" s="150"/>
      <c r="AP475" s="151"/>
    </row>
    <row r="476">
      <c r="A476" s="133"/>
      <c r="H476" s="144"/>
      <c r="J476" s="145"/>
      <c r="N476" s="146"/>
      <c r="O476" s="147"/>
      <c r="P476" s="148"/>
      <c r="Q476" s="149"/>
      <c r="R476" s="141"/>
      <c r="AE476" s="150"/>
      <c r="AF476" s="150"/>
      <c r="AP476" s="151"/>
    </row>
    <row r="477">
      <c r="A477" s="133"/>
      <c r="H477" s="144"/>
      <c r="J477" s="145"/>
      <c r="N477" s="146"/>
      <c r="O477" s="147"/>
      <c r="P477" s="148"/>
      <c r="Q477" s="149"/>
      <c r="R477" s="141"/>
      <c r="AE477" s="150"/>
      <c r="AF477" s="150"/>
      <c r="AP477" s="151"/>
    </row>
    <row r="478">
      <c r="A478" s="133"/>
      <c r="H478" s="144"/>
      <c r="J478" s="145"/>
      <c r="N478" s="146"/>
      <c r="O478" s="147"/>
      <c r="P478" s="148"/>
      <c r="Q478" s="149"/>
      <c r="R478" s="141"/>
      <c r="AE478" s="150"/>
      <c r="AF478" s="150"/>
      <c r="AP478" s="151"/>
    </row>
    <row r="479">
      <c r="A479" s="133"/>
      <c r="H479" s="144"/>
      <c r="J479" s="145"/>
      <c r="N479" s="146"/>
      <c r="O479" s="147"/>
      <c r="P479" s="148"/>
      <c r="Q479" s="149"/>
      <c r="R479" s="141"/>
      <c r="AE479" s="150"/>
      <c r="AF479" s="150"/>
      <c r="AP479" s="151"/>
    </row>
    <row r="480">
      <c r="A480" s="133"/>
      <c r="H480" s="144"/>
      <c r="J480" s="145"/>
      <c r="N480" s="146"/>
      <c r="O480" s="147"/>
      <c r="P480" s="148"/>
      <c r="Q480" s="149"/>
      <c r="R480" s="141"/>
      <c r="AE480" s="150"/>
      <c r="AF480" s="150"/>
      <c r="AP480" s="151"/>
    </row>
    <row r="481">
      <c r="A481" s="133"/>
      <c r="H481" s="144"/>
      <c r="J481" s="145"/>
      <c r="N481" s="146"/>
      <c r="O481" s="147"/>
      <c r="P481" s="148"/>
      <c r="Q481" s="149"/>
      <c r="R481" s="141"/>
      <c r="AE481" s="150"/>
      <c r="AF481" s="150"/>
      <c r="AP481" s="151"/>
    </row>
    <row r="482">
      <c r="A482" s="133"/>
      <c r="H482" s="144"/>
      <c r="J482" s="145"/>
      <c r="N482" s="146"/>
      <c r="O482" s="147"/>
      <c r="P482" s="148"/>
      <c r="Q482" s="149"/>
      <c r="R482" s="141"/>
      <c r="AE482" s="150"/>
      <c r="AF482" s="150"/>
      <c r="AP482" s="151"/>
    </row>
    <row r="483">
      <c r="A483" s="133"/>
      <c r="H483" s="144"/>
      <c r="J483" s="145"/>
      <c r="N483" s="146"/>
      <c r="O483" s="147"/>
      <c r="P483" s="148"/>
      <c r="Q483" s="149"/>
      <c r="R483" s="141"/>
      <c r="AE483" s="150"/>
      <c r="AF483" s="150"/>
      <c r="AP483" s="151"/>
    </row>
    <row r="484">
      <c r="A484" s="133"/>
      <c r="H484" s="144"/>
      <c r="J484" s="145"/>
      <c r="N484" s="146"/>
      <c r="O484" s="147"/>
      <c r="P484" s="148"/>
      <c r="Q484" s="149"/>
      <c r="R484" s="141"/>
      <c r="AE484" s="150"/>
      <c r="AF484" s="150"/>
      <c r="AP484" s="151"/>
    </row>
    <row r="485">
      <c r="A485" s="133"/>
      <c r="H485" s="144"/>
      <c r="J485" s="145"/>
      <c r="N485" s="146"/>
      <c r="O485" s="147"/>
      <c r="P485" s="148"/>
      <c r="Q485" s="149"/>
      <c r="R485" s="141"/>
      <c r="AE485" s="150"/>
      <c r="AF485" s="150"/>
      <c r="AP485" s="151"/>
    </row>
    <row r="486">
      <c r="A486" s="133"/>
      <c r="H486" s="144"/>
      <c r="J486" s="145"/>
      <c r="N486" s="146"/>
      <c r="O486" s="147"/>
      <c r="P486" s="148"/>
      <c r="Q486" s="149"/>
      <c r="R486" s="141"/>
      <c r="AE486" s="150"/>
      <c r="AF486" s="150"/>
      <c r="AP486" s="151"/>
    </row>
    <row r="487">
      <c r="A487" s="133"/>
      <c r="H487" s="144"/>
      <c r="J487" s="145"/>
      <c r="N487" s="146"/>
      <c r="O487" s="147"/>
      <c r="P487" s="148"/>
      <c r="Q487" s="149"/>
      <c r="R487" s="141"/>
      <c r="AE487" s="150"/>
      <c r="AF487" s="150"/>
      <c r="AP487" s="151"/>
    </row>
    <row r="488">
      <c r="A488" s="133"/>
      <c r="H488" s="144"/>
      <c r="J488" s="145"/>
      <c r="N488" s="146"/>
      <c r="O488" s="147"/>
      <c r="P488" s="148"/>
      <c r="Q488" s="149"/>
      <c r="R488" s="141"/>
      <c r="AE488" s="150"/>
      <c r="AF488" s="150"/>
      <c r="AP488" s="151"/>
    </row>
    <row r="489">
      <c r="A489" s="133"/>
      <c r="H489" s="144"/>
      <c r="J489" s="145"/>
      <c r="N489" s="146"/>
      <c r="O489" s="147"/>
      <c r="P489" s="148"/>
      <c r="Q489" s="149"/>
      <c r="R489" s="141"/>
      <c r="AE489" s="150"/>
      <c r="AF489" s="150"/>
      <c r="AP489" s="151"/>
    </row>
    <row r="490">
      <c r="A490" s="133"/>
      <c r="H490" s="144"/>
      <c r="J490" s="145"/>
      <c r="N490" s="146"/>
      <c r="O490" s="147"/>
      <c r="P490" s="148"/>
      <c r="Q490" s="149"/>
      <c r="R490" s="141"/>
      <c r="AE490" s="150"/>
      <c r="AF490" s="150"/>
      <c r="AP490" s="151"/>
    </row>
    <row r="491">
      <c r="A491" s="133"/>
      <c r="H491" s="144"/>
      <c r="J491" s="145"/>
      <c r="N491" s="146"/>
      <c r="O491" s="147"/>
      <c r="P491" s="148"/>
      <c r="Q491" s="149"/>
      <c r="R491" s="141"/>
      <c r="AE491" s="150"/>
      <c r="AF491" s="150"/>
      <c r="AP491" s="151"/>
    </row>
    <row r="492">
      <c r="A492" s="133"/>
      <c r="H492" s="144"/>
      <c r="J492" s="145"/>
      <c r="N492" s="146"/>
      <c r="O492" s="147"/>
      <c r="P492" s="148"/>
      <c r="Q492" s="149"/>
      <c r="R492" s="141"/>
      <c r="AE492" s="150"/>
      <c r="AF492" s="150"/>
      <c r="AP492" s="151"/>
    </row>
    <row r="493">
      <c r="A493" s="133"/>
      <c r="H493" s="144"/>
      <c r="J493" s="145"/>
      <c r="N493" s="146"/>
      <c r="O493" s="147"/>
      <c r="P493" s="148"/>
      <c r="Q493" s="149"/>
      <c r="R493" s="141"/>
      <c r="AE493" s="150"/>
      <c r="AF493" s="150"/>
      <c r="AP493" s="151"/>
    </row>
    <row r="494">
      <c r="A494" s="133"/>
      <c r="H494" s="144"/>
      <c r="J494" s="145"/>
      <c r="N494" s="146"/>
      <c r="O494" s="147"/>
      <c r="P494" s="148"/>
      <c r="Q494" s="149"/>
      <c r="R494" s="141"/>
      <c r="AE494" s="150"/>
      <c r="AF494" s="150"/>
      <c r="AP494" s="151"/>
    </row>
    <row r="495">
      <c r="A495" s="133"/>
      <c r="H495" s="144"/>
      <c r="J495" s="145"/>
      <c r="N495" s="146"/>
      <c r="O495" s="147"/>
      <c r="P495" s="148"/>
      <c r="Q495" s="149"/>
      <c r="R495" s="141"/>
      <c r="AE495" s="150"/>
      <c r="AF495" s="150"/>
      <c r="AP495" s="151"/>
    </row>
    <row r="496">
      <c r="A496" s="133"/>
      <c r="H496" s="144"/>
      <c r="J496" s="145"/>
      <c r="N496" s="146"/>
      <c r="O496" s="147"/>
      <c r="P496" s="148"/>
      <c r="Q496" s="149"/>
      <c r="R496" s="141"/>
      <c r="AE496" s="150"/>
      <c r="AF496" s="150"/>
      <c r="AP496" s="151"/>
    </row>
    <row r="497">
      <c r="A497" s="133"/>
      <c r="H497" s="144"/>
      <c r="J497" s="145"/>
      <c r="N497" s="146"/>
      <c r="O497" s="147"/>
      <c r="P497" s="148"/>
      <c r="Q497" s="149"/>
      <c r="R497" s="141"/>
      <c r="AE497" s="150"/>
      <c r="AF497" s="150"/>
      <c r="AP497" s="151"/>
    </row>
    <row r="498">
      <c r="A498" s="133"/>
      <c r="H498" s="144"/>
      <c r="J498" s="145"/>
      <c r="N498" s="146"/>
      <c r="O498" s="147"/>
      <c r="P498" s="148"/>
      <c r="Q498" s="149"/>
      <c r="R498" s="141"/>
      <c r="AE498" s="150"/>
      <c r="AF498" s="150"/>
      <c r="AP498" s="151"/>
    </row>
    <row r="499">
      <c r="A499" s="133"/>
      <c r="H499" s="144"/>
      <c r="J499" s="145"/>
      <c r="N499" s="146"/>
      <c r="O499" s="147"/>
      <c r="P499" s="148"/>
      <c r="Q499" s="149"/>
      <c r="R499" s="141"/>
      <c r="AE499" s="150"/>
      <c r="AF499" s="150"/>
      <c r="AP499" s="151"/>
    </row>
    <row r="500">
      <c r="A500" s="133"/>
      <c r="H500" s="144"/>
      <c r="J500" s="145"/>
      <c r="N500" s="146"/>
      <c r="O500" s="147"/>
      <c r="P500" s="148"/>
      <c r="Q500" s="149"/>
      <c r="R500" s="141"/>
      <c r="AE500" s="150"/>
      <c r="AF500" s="150"/>
      <c r="AP500" s="151"/>
    </row>
    <row r="501">
      <c r="A501" s="133"/>
      <c r="H501" s="144"/>
      <c r="J501" s="145"/>
      <c r="N501" s="146"/>
      <c r="O501" s="147"/>
      <c r="P501" s="148"/>
      <c r="Q501" s="149"/>
      <c r="R501" s="141"/>
      <c r="AE501" s="150"/>
      <c r="AF501" s="150"/>
      <c r="AP501" s="151"/>
    </row>
    <row r="502">
      <c r="A502" s="133"/>
      <c r="H502" s="144"/>
      <c r="J502" s="145"/>
      <c r="N502" s="146"/>
      <c r="O502" s="147"/>
      <c r="P502" s="148"/>
      <c r="Q502" s="149"/>
      <c r="R502" s="141"/>
      <c r="AE502" s="150"/>
      <c r="AF502" s="150"/>
      <c r="AP502" s="151"/>
    </row>
    <row r="503">
      <c r="A503" s="133"/>
      <c r="H503" s="144"/>
      <c r="J503" s="145"/>
      <c r="N503" s="146"/>
      <c r="O503" s="147"/>
      <c r="P503" s="148"/>
      <c r="Q503" s="149"/>
      <c r="R503" s="141"/>
      <c r="AE503" s="150"/>
      <c r="AF503" s="150"/>
      <c r="AP503" s="151"/>
    </row>
    <row r="504">
      <c r="A504" s="133"/>
      <c r="H504" s="144"/>
      <c r="J504" s="145"/>
      <c r="N504" s="146"/>
      <c r="O504" s="147"/>
      <c r="P504" s="148"/>
      <c r="Q504" s="149"/>
      <c r="R504" s="141"/>
      <c r="AE504" s="150"/>
      <c r="AF504" s="150"/>
      <c r="AP504" s="151"/>
    </row>
    <row r="505">
      <c r="A505" s="133"/>
      <c r="H505" s="144"/>
      <c r="J505" s="145"/>
      <c r="N505" s="146"/>
      <c r="O505" s="147"/>
      <c r="P505" s="148"/>
      <c r="Q505" s="149"/>
      <c r="R505" s="141"/>
      <c r="AE505" s="150"/>
      <c r="AF505" s="150"/>
      <c r="AP505" s="151"/>
    </row>
    <row r="506">
      <c r="A506" s="133"/>
      <c r="H506" s="144"/>
      <c r="J506" s="145"/>
      <c r="N506" s="146"/>
      <c r="O506" s="147"/>
      <c r="P506" s="148"/>
      <c r="Q506" s="149"/>
      <c r="R506" s="141"/>
      <c r="AE506" s="150"/>
      <c r="AF506" s="150"/>
      <c r="AP506" s="151"/>
    </row>
    <row r="507">
      <c r="A507" s="133"/>
      <c r="H507" s="144"/>
      <c r="J507" s="145"/>
      <c r="N507" s="146"/>
      <c r="O507" s="147"/>
      <c r="P507" s="148"/>
      <c r="Q507" s="149"/>
      <c r="R507" s="141"/>
      <c r="AE507" s="150"/>
      <c r="AF507" s="150"/>
      <c r="AP507" s="151"/>
    </row>
    <row r="508">
      <c r="A508" s="133"/>
      <c r="H508" s="144"/>
      <c r="J508" s="145"/>
      <c r="N508" s="146"/>
      <c r="O508" s="147"/>
      <c r="P508" s="148"/>
      <c r="Q508" s="149"/>
      <c r="R508" s="141"/>
      <c r="AE508" s="150"/>
      <c r="AF508" s="150"/>
      <c r="AP508" s="151"/>
    </row>
    <row r="509">
      <c r="A509" s="133"/>
      <c r="H509" s="144"/>
      <c r="J509" s="145"/>
      <c r="N509" s="146"/>
      <c r="O509" s="147"/>
      <c r="P509" s="148"/>
      <c r="Q509" s="149"/>
      <c r="R509" s="141"/>
      <c r="AE509" s="150"/>
      <c r="AF509" s="150"/>
      <c r="AP509" s="151"/>
    </row>
    <row r="510">
      <c r="A510" s="133"/>
      <c r="H510" s="144"/>
      <c r="J510" s="145"/>
      <c r="N510" s="146"/>
      <c r="O510" s="147"/>
      <c r="P510" s="148"/>
      <c r="Q510" s="149"/>
      <c r="R510" s="141"/>
      <c r="AE510" s="150"/>
      <c r="AF510" s="150"/>
      <c r="AP510" s="151"/>
    </row>
    <row r="511">
      <c r="A511" s="133"/>
      <c r="H511" s="144"/>
      <c r="J511" s="145"/>
      <c r="N511" s="146"/>
      <c r="O511" s="147"/>
      <c r="P511" s="148"/>
      <c r="Q511" s="149"/>
      <c r="R511" s="141"/>
      <c r="AE511" s="150"/>
      <c r="AF511" s="150"/>
      <c r="AP511" s="151"/>
    </row>
    <row r="512">
      <c r="A512" s="133"/>
      <c r="H512" s="144"/>
      <c r="J512" s="145"/>
      <c r="N512" s="146"/>
      <c r="O512" s="147"/>
      <c r="P512" s="148"/>
      <c r="Q512" s="149"/>
      <c r="R512" s="141"/>
      <c r="AE512" s="150"/>
      <c r="AF512" s="150"/>
      <c r="AP512" s="151"/>
    </row>
    <row r="513">
      <c r="A513" s="133"/>
      <c r="H513" s="144"/>
      <c r="J513" s="145"/>
      <c r="N513" s="146"/>
      <c r="O513" s="147"/>
      <c r="P513" s="148"/>
      <c r="Q513" s="149"/>
      <c r="R513" s="141"/>
      <c r="AE513" s="150"/>
      <c r="AF513" s="150"/>
      <c r="AP513" s="151"/>
    </row>
    <row r="514">
      <c r="A514" s="133"/>
      <c r="H514" s="144"/>
      <c r="J514" s="145"/>
      <c r="N514" s="146"/>
      <c r="O514" s="147"/>
      <c r="P514" s="148"/>
      <c r="Q514" s="149"/>
      <c r="R514" s="141"/>
      <c r="AE514" s="150"/>
      <c r="AF514" s="150"/>
      <c r="AP514" s="151"/>
    </row>
    <row r="515">
      <c r="A515" s="133"/>
      <c r="H515" s="144"/>
      <c r="J515" s="145"/>
      <c r="N515" s="146"/>
      <c r="O515" s="147"/>
      <c r="P515" s="148"/>
      <c r="Q515" s="149"/>
      <c r="R515" s="141"/>
      <c r="AE515" s="150"/>
      <c r="AF515" s="150"/>
      <c r="AP515" s="151"/>
    </row>
    <row r="516">
      <c r="A516" s="133"/>
      <c r="H516" s="144"/>
      <c r="J516" s="145"/>
      <c r="N516" s="146"/>
      <c r="O516" s="147"/>
      <c r="P516" s="148"/>
      <c r="Q516" s="149"/>
      <c r="R516" s="141"/>
      <c r="AE516" s="150"/>
      <c r="AF516" s="150"/>
      <c r="AP516" s="151"/>
    </row>
    <row r="517">
      <c r="A517" s="133"/>
      <c r="H517" s="144"/>
      <c r="J517" s="145"/>
      <c r="N517" s="146"/>
      <c r="O517" s="147"/>
      <c r="P517" s="148"/>
      <c r="Q517" s="149"/>
      <c r="R517" s="141"/>
      <c r="AE517" s="150"/>
      <c r="AF517" s="150"/>
      <c r="AP517" s="151"/>
    </row>
    <row r="518">
      <c r="A518" s="133"/>
      <c r="H518" s="144"/>
      <c r="J518" s="145"/>
      <c r="N518" s="146"/>
      <c r="O518" s="147"/>
      <c r="P518" s="148"/>
      <c r="Q518" s="149"/>
      <c r="R518" s="141"/>
      <c r="AE518" s="150"/>
      <c r="AF518" s="150"/>
      <c r="AP518" s="151"/>
    </row>
    <row r="519">
      <c r="A519" s="133"/>
      <c r="H519" s="144"/>
      <c r="J519" s="145"/>
      <c r="N519" s="146"/>
      <c r="O519" s="147"/>
      <c r="P519" s="148"/>
      <c r="Q519" s="149"/>
      <c r="R519" s="141"/>
      <c r="AE519" s="150"/>
      <c r="AF519" s="150"/>
      <c r="AP519" s="151"/>
    </row>
    <row r="520">
      <c r="A520" s="133"/>
      <c r="H520" s="144"/>
      <c r="J520" s="145"/>
      <c r="N520" s="146"/>
      <c r="O520" s="147"/>
      <c r="P520" s="148"/>
      <c r="Q520" s="149"/>
      <c r="R520" s="141"/>
      <c r="AE520" s="150"/>
      <c r="AF520" s="150"/>
      <c r="AP520" s="151"/>
    </row>
    <row r="521">
      <c r="A521" s="133"/>
      <c r="H521" s="144"/>
      <c r="J521" s="145"/>
      <c r="N521" s="146"/>
      <c r="O521" s="147"/>
      <c r="P521" s="148"/>
      <c r="Q521" s="149"/>
      <c r="R521" s="141"/>
      <c r="AE521" s="150"/>
      <c r="AF521" s="150"/>
      <c r="AP521" s="151"/>
    </row>
    <row r="522">
      <c r="A522" s="133"/>
      <c r="H522" s="144"/>
      <c r="J522" s="145"/>
      <c r="N522" s="146"/>
      <c r="O522" s="147"/>
      <c r="P522" s="148"/>
      <c r="Q522" s="149"/>
      <c r="R522" s="141"/>
      <c r="AE522" s="150"/>
      <c r="AF522" s="150"/>
      <c r="AP522" s="151"/>
    </row>
    <row r="523">
      <c r="A523" s="133"/>
      <c r="H523" s="144"/>
      <c r="J523" s="145"/>
      <c r="N523" s="146"/>
      <c r="O523" s="147"/>
      <c r="P523" s="148"/>
      <c r="Q523" s="149"/>
      <c r="R523" s="141"/>
      <c r="AE523" s="150"/>
      <c r="AF523" s="150"/>
      <c r="AP523" s="151"/>
    </row>
    <row r="524">
      <c r="A524" s="133"/>
      <c r="H524" s="144"/>
      <c r="J524" s="145"/>
      <c r="N524" s="146"/>
      <c r="O524" s="147"/>
      <c r="P524" s="148"/>
      <c r="Q524" s="149"/>
      <c r="R524" s="141"/>
      <c r="AE524" s="150"/>
      <c r="AF524" s="150"/>
      <c r="AP524" s="151"/>
    </row>
    <row r="525">
      <c r="A525" s="133"/>
      <c r="H525" s="144"/>
      <c r="J525" s="145"/>
      <c r="N525" s="146"/>
      <c r="O525" s="147"/>
      <c r="P525" s="148"/>
      <c r="Q525" s="149"/>
      <c r="R525" s="141"/>
      <c r="AE525" s="150"/>
      <c r="AF525" s="150"/>
      <c r="AP525" s="151"/>
    </row>
    <row r="526">
      <c r="A526" s="133"/>
      <c r="H526" s="144"/>
      <c r="J526" s="145"/>
      <c r="N526" s="146"/>
      <c r="O526" s="147"/>
      <c r="P526" s="148"/>
      <c r="Q526" s="149"/>
      <c r="R526" s="141"/>
      <c r="AE526" s="150"/>
      <c r="AF526" s="150"/>
      <c r="AP526" s="151"/>
    </row>
    <row r="527">
      <c r="A527" s="133"/>
      <c r="H527" s="144"/>
      <c r="J527" s="145"/>
      <c r="N527" s="146"/>
      <c r="O527" s="147"/>
      <c r="P527" s="148"/>
      <c r="Q527" s="149"/>
      <c r="R527" s="141"/>
      <c r="AE527" s="150"/>
      <c r="AF527" s="150"/>
      <c r="AP527" s="151"/>
    </row>
    <row r="528">
      <c r="A528" s="133"/>
      <c r="H528" s="144"/>
      <c r="J528" s="145"/>
      <c r="N528" s="146"/>
      <c r="O528" s="147"/>
      <c r="P528" s="148"/>
      <c r="Q528" s="149"/>
      <c r="R528" s="141"/>
      <c r="AE528" s="150"/>
      <c r="AF528" s="150"/>
      <c r="AP528" s="151"/>
    </row>
    <row r="529">
      <c r="A529" s="133"/>
      <c r="H529" s="144"/>
      <c r="J529" s="145"/>
      <c r="N529" s="146"/>
      <c r="O529" s="147"/>
      <c r="P529" s="148"/>
      <c r="Q529" s="149"/>
      <c r="R529" s="141"/>
      <c r="AE529" s="150"/>
      <c r="AF529" s="150"/>
      <c r="AP529" s="151"/>
    </row>
    <row r="530">
      <c r="A530" s="133"/>
      <c r="H530" s="144"/>
      <c r="J530" s="145"/>
      <c r="N530" s="146"/>
      <c r="O530" s="147"/>
      <c r="P530" s="148"/>
      <c r="Q530" s="149"/>
      <c r="R530" s="141"/>
      <c r="AE530" s="150"/>
      <c r="AF530" s="150"/>
      <c r="AP530" s="151"/>
    </row>
    <row r="531">
      <c r="A531" s="133"/>
      <c r="H531" s="144"/>
      <c r="J531" s="145"/>
      <c r="N531" s="146"/>
      <c r="O531" s="147"/>
      <c r="P531" s="148"/>
      <c r="Q531" s="149"/>
      <c r="R531" s="141"/>
      <c r="AE531" s="150"/>
      <c r="AF531" s="150"/>
      <c r="AP531" s="151"/>
    </row>
    <row r="532">
      <c r="A532" s="133"/>
      <c r="H532" s="144"/>
      <c r="J532" s="145"/>
      <c r="N532" s="146"/>
      <c r="O532" s="147"/>
      <c r="P532" s="148"/>
      <c r="Q532" s="149"/>
      <c r="R532" s="141"/>
      <c r="AE532" s="150"/>
      <c r="AF532" s="150"/>
      <c r="AP532" s="151"/>
    </row>
    <row r="533">
      <c r="A533" s="133"/>
      <c r="H533" s="144"/>
      <c r="J533" s="145"/>
      <c r="N533" s="146"/>
      <c r="O533" s="147"/>
      <c r="P533" s="148"/>
      <c r="Q533" s="149"/>
      <c r="R533" s="141"/>
      <c r="AE533" s="150"/>
      <c r="AF533" s="150"/>
      <c r="AP533" s="151"/>
    </row>
    <row r="534">
      <c r="A534" s="133"/>
      <c r="H534" s="144"/>
      <c r="J534" s="145"/>
      <c r="N534" s="146"/>
      <c r="O534" s="147"/>
      <c r="P534" s="148"/>
      <c r="Q534" s="149"/>
      <c r="R534" s="141"/>
      <c r="AE534" s="150"/>
      <c r="AF534" s="150"/>
      <c r="AP534" s="151"/>
    </row>
    <row r="535">
      <c r="A535" s="133"/>
      <c r="H535" s="144"/>
      <c r="J535" s="145"/>
      <c r="N535" s="146"/>
      <c r="O535" s="147"/>
      <c r="P535" s="148"/>
      <c r="Q535" s="149"/>
      <c r="R535" s="141"/>
      <c r="AE535" s="150"/>
      <c r="AF535" s="150"/>
      <c r="AP535" s="151"/>
    </row>
    <row r="536">
      <c r="A536" s="133"/>
      <c r="H536" s="144"/>
      <c r="J536" s="145"/>
      <c r="N536" s="146"/>
      <c r="O536" s="147"/>
      <c r="P536" s="148"/>
      <c r="Q536" s="149"/>
      <c r="R536" s="141"/>
      <c r="AE536" s="150"/>
      <c r="AF536" s="150"/>
      <c r="AP536" s="151"/>
    </row>
    <row r="537">
      <c r="A537" s="133"/>
      <c r="H537" s="144"/>
      <c r="J537" s="145"/>
      <c r="N537" s="146"/>
      <c r="O537" s="147"/>
      <c r="P537" s="148"/>
      <c r="Q537" s="149"/>
      <c r="R537" s="141"/>
      <c r="AE537" s="150"/>
      <c r="AF537" s="150"/>
      <c r="AP537" s="151"/>
    </row>
    <row r="538">
      <c r="A538" s="133"/>
      <c r="H538" s="144"/>
      <c r="J538" s="145"/>
      <c r="N538" s="146"/>
      <c r="O538" s="147"/>
      <c r="P538" s="148"/>
      <c r="Q538" s="149"/>
      <c r="R538" s="141"/>
      <c r="AE538" s="150"/>
      <c r="AF538" s="150"/>
      <c r="AP538" s="151"/>
    </row>
    <row r="539">
      <c r="A539" s="133"/>
      <c r="H539" s="144"/>
      <c r="J539" s="145"/>
      <c r="N539" s="146"/>
      <c r="O539" s="147"/>
      <c r="P539" s="148"/>
      <c r="Q539" s="149"/>
      <c r="R539" s="141"/>
      <c r="AE539" s="150"/>
      <c r="AF539" s="150"/>
      <c r="AP539" s="151"/>
    </row>
    <row r="540">
      <c r="A540" s="133"/>
      <c r="H540" s="144"/>
      <c r="J540" s="145"/>
      <c r="N540" s="146"/>
      <c r="O540" s="147"/>
      <c r="P540" s="148"/>
      <c r="Q540" s="149"/>
      <c r="R540" s="141"/>
      <c r="AE540" s="150"/>
      <c r="AF540" s="150"/>
      <c r="AP540" s="151"/>
    </row>
    <row r="541">
      <c r="A541" s="133"/>
      <c r="H541" s="144"/>
      <c r="J541" s="145"/>
      <c r="N541" s="146"/>
      <c r="O541" s="147"/>
      <c r="P541" s="148"/>
      <c r="Q541" s="149"/>
      <c r="R541" s="141"/>
      <c r="AE541" s="150"/>
      <c r="AF541" s="150"/>
      <c r="AP541" s="151"/>
    </row>
    <row r="542">
      <c r="A542" s="133"/>
      <c r="H542" s="144"/>
      <c r="J542" s="145"/>
      <c r="N542" s="146"/>
      <c r="O542" s="147"/>
      <c r="P542" s="148"/>
      <c r="Q542" s="149"/>
      <c r="R542" s="141"/>
      <c r="AE542" s="150"/>
      <c r="AF542" s="150"/>
      <c r="AP542" s="151"/>
    </row>
    <row r="543">
      <c r="A543" s="133"/>
      <c r="H543" s="144"/>
      <c r="J543" s="145"/>
      <c r="N543" s="146"/>
      <c r="O543" s="147"/>
      <c r="P543" s="148"/>
      <c r="Q543" s="149"/>
      <c r="R543" s="141"/>
      <c r="AE543" s="150"/>
      <c r="AF543" s="150"/>
      <c r="AP543" s="151"/>
    </row>
    <row r="544">
      <c r="A544" s="133"/>
      <c r="H544" s="144"/>
      <c r="J544" s="145"/>
      <c r="N544" s="146"/>
      <c r="O544" s="147"/>
      <c r="P544" s="148"/>
      <c r="Q544" s="149"/>
      <c r="R544" s="141"/>
      <c r="AE544" s="150"/>
      <c r="AF544" s="150"/>
      <c r="AP544" s="151"/>
    </row>
    <row r="545">
      <c r="A545" s="133"/>
      <c r="H545" s="144"/>
      <c r="J545" s="145"/>
      <c r="N545" s="146"/>
      <c r="O545" s="147"/>
      <c r="P545" s="148"/>
      <c r="Q545" s="149"/>
      <c r="R545" s="141"/>
      <c r="AE545" s="150"/>
      <c r="AF545" s="150"/>
      <c r="AP545" s="151"/>
    </row>
    <row r="546">
      <c r="A546" s="133"/>
      <c r="H546" s="144"/>
      <c r="J546" s="145"/>
      <c r="N546" s="146"/>
      <c r="O546" s="147"/>
      <c r="P546" s="148"/>
      <c r="Q546" s="149"/>
      <c r="R546" s="141"/>
      <c r="AE546" s="150"/>
      <c r="AF546" s="150"/>
      <c r="AP546" s="151"/>
    </row>
    <row r="547">
      <c r="A547" s="133"/>
      <c r="H547" s="144"/>
      <c r="J547" s="145"/>
      <c r="N547" s="146"/>
      <c r="O547" s="147"/>
      <c r="P547" s="148"/>
      <c r="Q547" s="149"/>
      <c r="R547" s="141"/>
      <c r="AE547" s="150"/>
      <c r="AF547" s="150"/>
      <c r="AP547" s="151"/>
    </row>
    <row r="548">
      <c r="A548" s="133"/>
      <c r="H548" s="144"/>
      <c r="J548" s="145"/>
      <c r="N548" s="146"/>
      <c r="O548" s="147"/>
      <c r="P548" s="148"/>
      <c r="Q548" s="149"/>
      <c r="R548" s="141"/>
      <c r="AE548" s="150"/>
      <c r="AF548" s="150"/>
      <c r="AP548" s="151"/>
    </row>
    <row r="549">
      <c r="A549" s="133"/>
      <c r="H549" s="144"/>
      <c r="J549" s="145"/>
      <c r="N549" s="146"/>
      <c r="O549" s="147"/>
      <c r="P549" s="148"/>
      <c r="Q549" s="149"/>
      <c r="R549" s="141"/>
      <c r="AE549" s="150"/>
      <c r="AF549" s="150"/>
      <c r="AP549" s="151"/>
    </row>
    <row r="550">
      <c r="A550" s="133"/>
      <c r="H550" s="144"/>
      <c r="J550" s="145"/>
      <c r="N550" s="146"/>
      <c r="O550" s="147"/>
      <c r="P550" s="148"/>
      <c r="Q550" s="149"/>
      <c r="R550" s="141"/>
      <c r="AE550" s="150"/>
      <c r="AF550" s="150"/>
      <c r="AP550" s="151"/>
    </row>
    <row r="551">
      <c r="A551" s="133"/>
      <c r="H551" s="144"/>
      <c r="J551" s="145"/>
      <c r="N551" s="146"/>
      <c r="O551" s="147"/>
      <c r="P551" s="148"/>
      <c r="Q551" s="149"/>
      <c r="R551" s="141"/>
      <c r="AE551" s="150"/>
      <c r="AF551" s="150"/>
      <c r="AP551" s="151"/>
    </row>
    <row r="552">
      <c r="A552" s="133"/>
      <c r="H552" s="144"/>
      <c r="J552" s="145"/>
      <c r="N552" s="146"/>
      <c r="O552" s="147"/>
      <c r="P552" s="148"/>
      <c r="Q552" s="149"/>
      <c r="R552" s="141"/>
      <c r="AE552" s="150"/>
      <c r="AF552" s="150"/>
      <c r="AP552" s="151"/>
    </row>
    <row r="553">
      <c r="A553" s="133"/>
      <c r="H553" s="144"/>
      <c r="J553" s="145"/>
      <c r="N553" s="146"/>
      <c r="O553" s="147"/>
      <c r="P553" s="148"/>
      <c r="Q553" s="149"/>
      <c r="R553" s="141"/>
      <c r="AE553" s="150"/>
      <c r="AF553" s="150"/>
      <c r="AP553" s="151"/>
    </row>
    <row r="554">
      <c r="A554" s="133"/>
      <c r="H554" s="144"/>
      <c r="J554" s="145"/>
      <c r="N554" s="146"/>
      <c r="O554" s="147"/>
      <c r="P554" s="148"/>
      <c r="Q554" s="149"/>
      <c r="R554" s="141"/>
      <c r="AE554" s="150"/>
      <c r="AF554" s="150"/>
      <c r="AP554" s="151"/>
    </row>
    <row r="555">
      <c r="A555" s="133"/>
      <c r="H555" s="144"/>
      <c r="J555" s="145"/>
      <c r="N555" s="146"/>
      <c r="O555" s="147"/>
      <c r="P555" s="148"/>
      <c r="Q555" s="149"/>
      <c r="R555" s="141"/>
      <c r="AE555" s="150"/>
      <c r="AF555" s="150"/>
      <c r="AP555" s="151"/>
    </row>
    <row r="556">
      <c r="A556" s="133"/>
      <c r="H556" s="144"/>
      <c r="J556" s="145"/>
      <c r="N556" s="146"/>
      <c r="O556" s="147"/>
      <c r="P556" s="148"/>
      <c r="Q556" s="149"/>
      <c r="R556" s="141"/>
      <c r="AE556" s="150"/>
      <c r="AF556" s="150"/>
      <c r="AP556" s="151"/>
    </row>
    <row r="557">
      <c r="A557" s="133"/>
      <c r="H557" s="144"/>
      <c r="J557" s="145"/>
      <c r="N557" s="146"/>
      <c r="O557" s="147"/>
      <c r="P557" s="148"/>
      <c r="Q557" s="149"/>
      <c r="R557" s="141"/>
      <c r="AE557" s="150"/>
      <c r="AF557" s="150"/>
      <c r="AP557" s="151"/>
    </row>
    <row r="558">
      <c r="A558" s="133"/>
      <c r="H558" s="144"/>
      <c r="J558" s="145"/>
      <c r="N558" s="146"/>
      <c r="O558" s="147"/>
      <c r="P558" s="148"/>
      <c r="Q558" s="149"/>
      <c r="R558" s="141"/>
      <c r="AE558" s="150"/>
      <c r="AF558" s="150"/>
      <c r="AP558" s="151"/>
    </row>
    <row r="559">
      <c r="A559" s="133"/>
      <c r="H559" s="144"/>
      <c r="J559" s="145"/>
      <c r="N559" s="146"/>
      <c r="O559" s="147"/>
      <c r="P559" s="148"/>
      <c r="Q559" s="149"/>
      <c r="R559" s="141"/>
      <c r="AE559" s="150"/>
      <c r="AF559" s="150"/>
      <c r="AP559" s="151"/>
    </row>
    <row r="560">
      <c r="A560" s="133"/>
      <c r="H560" s="144"/>
      <c r="J560" s="145"/>
      <c r="N560" s="146"/>
      <c r="O560" s="147"/>
      <c r="P560" s="148"/>
      <c r="Q560" s="149"/>
      <c r="R560" s="141"/>
      <c r="AE560" s="150"/>
      <c r="AF560" s="150"/>
      <c r="AP560" s="151"/>
    </row>
    <row r="561">
      <c r="A561" s="133"/>
      <c r="H561" s="144"/>
      <c r="J561" s="145"/>
      <c r="N561" s="146"/>
      <c r="O561" s="147"/>
      <c r="P561" s="148"/>
      <c r="Q561" s="149"/>
      <c r="R561" s="141"/>
      <c r="AE561" s="150"/>
      <c r="AF561" s="150"/>
      <c r="AP561" s="151"/>
    </row>
    <row r="562">
      <c r="A562" s="133"/>
      <c r="H562" s="144"/>
      <c r="J562" s="145"/>
      <c r="N562" s="146"/>
      <c r="O562" s="147"/>
      <c r="P562" s="148"/>
      <c r="Q562" s="149"/>
      <c r="R562" s="141"/>
      <c r="AE562" s="150"/>
      <c r="AF562" s="150"/>
      <c r="AP562" s="151"/>
    </row>
    <row r="563">
      <c r="A563" s="133"/>
      <c r="H563" s="144"/>
      <c r="J563" s="145"/>
      <c r="N563" s="146"/>
      <c r="O563" s="147"/>
      <c r="P563" s="148"/>
      <c r="Q563" s="149"/>
      <c r="R563" s="141"/>
      <c r="AE563" s="150"/>
      <c r="AF563" s="150"/>
      <c r="AP563" s="151"/>
    </row>
    <row r="564">
      <c r="A564" s="133"/>
      <c r="H564" s="144"/>
      <c r="J564" s="145"/>
      <c r="N564" s="146"/>
      <c r="O564" s="147"/>
      <c r="P564" s="148"/>
      <c r="Q564" s="149"/>
      <c r="R564" s="141"/>
      <c r="AE564" s="150"/>
      <c r="AF564" s="150"/>
      <c r="AP564" s="151"/>
    </row>
    <row r="565">
      <c r="A565" s="133"/>
      <c r="H565" s="144"/>
      <c r="J565" s="145"/>
      <c r="N565" s="146"/>
      <c r="O565" s="147"/>
      <c r="P565" s="148"/>
      <c r="Q565" s="149"/>
      <c r="R565" s="141"/>
      <c r="AE565" s="150"/>
      <c r="AF565" s="150"/>
      <c r="AP565" s="151"/>
    </row>
    <row r="566">
      <c r="A566" s="133"/>
      <c r="H566" s="144"/>
      <c r="J566" s="145"/>
      <c r="N566" s="146"/>
      <c r="O566" s="147"/>
      <c r="P566" s="148"/>
      <c r="Q566" s="149"/>
      <c r="R566" s="141"/>
      <c r="AE566" s="150"/>
      <c r="AF566" s="150"/>
      <c r="AP566" s="151"/>
    </row>
    <row r="567">
      <c r="A567" s="133"/>
      <c r="H567" s="144"/>
      <c r="J567" s="145"/>
      <c r="N567" s="146"/>
      <c r="O567" s="147"/>
      <c r="P567" s="148"/>
      <c r="Q567" s="149"/>
      <c r="R567" s="141"/>
      <c r="AE567" s="150"/>
      <c r="AF567" s="150"/>
      <c r="AP567" s="151"/>
    </row>
    <row r="568">
      <c r="A568" s="133"/>
      <c r="H568" s="144"/>
      <c r="J568" s="145"/>
      <c r="N568" s="146"/>
      <c r="O568" s="147"/>
      <c r="P568" s="148"/>
      <c r="Q568" s="149"/>
      <c r="R568" s="141"/>
      <c r="AE568" s="150"/>
      <c r="AF568" s="150"/>
      <c r="AP568" s="151"/>
    </row>
    <row r="569">
      <c r="A569" s="133"/>
      <c r="H569" s="144"/>
      <c r="J569" s="145"/>
      <c r="N569" s="146"/>
      <c r="O569" s="147"/>
      <c r="P569" s="148"/>
      <c r="Q569" s="149"/>
      <c r="R569" s="141"/>
      <c r="AE569" s="150"/>
      <c r="AF569" s="150"/>
      <c r="AP569" s="151"/>
    </row>
    <row r="570">
      <c r="A570" s="133"/>
      <c r="H570" s="144"/>
      <c r="J570" s="145"/>
      <c r="N570" s="146"/>
      <c r="O570" s="147"/>
      <c r="P570" s="148"/>
      <c r="Q570" s="149"/>
      <c r="R570" s="141"/>
      <c r="AE570" s="150"/>
      <c r="AF570" s="150"/>
      <c r="AP570" s="151"/>
    </row>
    <row r="571">
      <c r="A571" s="133"/>
      <c r="H571" s="144"/>
      <c r="J571" s="145"/>
      <c r="N571" s="146"/>
      <c r="O571" s="147"/>
      <c r="P571" s="148"/>
      <c r="Q571" s="149"/>
      <c r="R571" s="141"/>
      <c r="AE571" s="150"/>
      <c r="AF571" s="150"/>
      <c r="AP571" s="151"/>
    </row>
    <row r="572">
      <c r="A572" s="133"/>
      <c r="H572" s="144"/>
      <c r="J572" s="145"/>
      <c r="N572" s="146"/>
      <c r="O572" s="147"/>
      <c r="P572" s="148"/>
      <c r="Q572" s="149"/>
      <c r="R572" s="141"/>
      <c r="AE572" s="150"/>
      <c r="AF572" s="150"/>
      <c r="AP572" s="151"/>
    </row>
    <row r="573">
      <c r="A573" s="133"/>
      <c r="H573" s="144"/>
      <c r="J573" s="145"/>
      <c r="N573" s="146"/>
      <c r="O573" s="147"/>
      <c r="P573" s="148"/>
      <c r="Q573" s="149"/>
      <c r="R573" s="141"/>
      <c r="AE573" s="150"/>
      <c r="AF573" s="150"/>
      <c r="AP573" s="151"/>
    </row>
    <row r="574">
      <c r="A574" s="133"/>
      <c r="H574" s="144"/>
      <c r="J574" s="145"/>
      <c r="N574" s="146"/>
      <c r="O574" s="147"/>
      <c r="P574" s="148"/>
      <c r="Q574" s="149"/>
      <c r="R574" s="141"/>
      <c r="AE574" s="150"/>
      <c r="AF574" s="150"/>
      <c r="AP574" s="151"/>
    </row>
    <row r="575">
      <c r="A575" s="133"/>
      <c r="H575" s="144"/>
      <c r="J575" s="145"/>
      <c r="N575" s="146"/>
      <c r="O575" s="147"/>
      <c r="P575" s="148"/>
      <c r="Q575" s="149"/>
      <c r="R575" s="141"/>
      <c r="AE575" s="150"/>
      <c r="AF575" s="150"/>
      <c r="AP575" s="151"/>
    </row>
    <row r="576">
      <c r="A576" s="133"/>
      <c r="H576" s="144"/>
      <c r="J576" s="145"/>
      <c r="N576" s="146"/>
      <c r="O576" s="147"/>
      <c r="P576" s="148"/>
      <c r="Q576" s="149"/>
      <c r="R576" s="141"/>
      <c r="AE576" s="150"/>
      <c r="AF576" s="150"/>
      <c r="AP576" s="151"/>
    </row>
    <row r="577">
      <c r="A577" s="133"/>
      <c r="H577" s="144"/>
      <c r="J577" s="145"/>
      <c r="N577" s="146"/>
      <c r="O577" s="147"/>
      <c r="P577" s="148"/>
      <c r="Q577" s="149"/>
      <c r="R577" s="141"/>
      <c r="AE577" s="150"/>
      <c r="AF577" s="150"/>
      <c r="AP577" s="151"/>
    </row>
    <row r="578">
      <c r="A578" s="133"/>
      <c r="H578" s="144"/>
      <c r="J578" s="145"/>
      <c r="N578" s="146"/>
      <c r="O578" s="147"/>
      <c r="P578" s="148"/>
      <c r="Q578" s="149"/>
      <c r="R578" s="141"/>
      <c r="AE578" s="150"/>
      <c r="AF578" s="150"/>
      <c r="AP578" s="151"/>
    </row>
    <row r="579">
      <c r="A579" s="133"/>
      <c r="H579" s="144"/>
      <c r="J579" s="145"/>
      <c r="N579" s="146"/>
      <c r="O579" s="147"/>
      <c r="P579" s="148"/>
      <c r="Q579" s="149"/>
      <c r="R579" s="141"/>
      <c r="AE579" s="150"/>
      <c r="AF579" s="150"/>
      <c r="AP579" s="151"/>
    </row>
    <row r="580">
      <c r="A580" s="133"/>
      <c r="H580" s="144"/>
      <c r="J580" s="145"/>
      <c r="N580" s="146"/>
      <c r="O580" s="147"/>
      <c r="P580" s="148"/>
      <c r="Q580" s="149"/>
      <c r="R580" s="141"/>
      <c r="AE580" s="150"/>
      <c r="AF580" s="150"/>
      <c r="AP580" s="151"/>
    </row>
    <row r="581">
      <c r="A581" s="133"/>
      <c r="H581" s="144"/>
      <c r="J581" s="145"/>
      <c r="N581" s="146"/>
      <c r="O581" s="147"/>
      <c r="P581" s="148"/>
      <c r="Q581" s="149"/>
      <c r="R581" s="141"/>
      <c r="AE581" s="150"/>
      <c r="AF581" s="150"/>
      <c r="AP581" s="151"/>
    </row>
    <row r="582">
      <c r="A582" s="133"/>
      <c r="H582" s="144"/>
      <c r="J582" s="145"/>
      <c r="N582" s="146"/>
      <c r="O582" s="147"/>
      <c r="P582" s="148"/>
      <c r="Q582" s="149"/>
      <c r="R582" s="141"/>
      <c r="AE582" s="150"/>
      <c r="AF582" s="150"/>
      <c r="AP582" s="151"/>
    </row>
    <row r="583">
      <c r="A583" s="133"/>
      <c r="H583" s="144"/>
      <c r="J583" s="145"/>
      <c r="N583" s="146"/>
      <c r="O583" s="147"/>
      <c r="P583" s="148"/>
      <c r="Q583" s="149"/>
      <c r="R583" s="141"/>
      <c r="AE583" s="150"/>
      <c r="AF583" s="150"/>
      <c r="AP583" s="151"/>
    </row>
    <row r="584">
      <c r="A584" s="133"/>
      <c r="H584" s="144"/>
      <c r="J584" s="145"/>
      <c r="N584" s="146"/>
      <c r="O584" s="147"/>
      <c r="P584" s="148"/>
      <c r="Q584" s="149"/>
      <c r="R584" s="141"/>
      <c r="AE584" s="150"/>
      <c r="AF584" s="150"/>
      <c r="AP584" s="151"/>
    </row>
    <row r="585">
      <c r="A585" s="133"/>
      <c r="H585" s="144"/>
      <c r="J585" s="145"/>
      <c r="N585" s="146"/>
      <c r="O585" s="147"/>
      <c r="P585" s="148"/>
      <c r="Q585" s="149"/>
      <c r="R585" s="141"/>
      <c r="AE585" s="150"/>
      <c r="AF585" s="150"/>
      <c r="AP585" s="151"/>
    </row>
    <row r="586">
      <c r="A586" s="133"/>
      <c r="H586" s="144"/>
      <c r="J586" s="145"/>
      <c r="N586" s="146"/>
      <c r="O586" s="147"/>
      <c r="P586" s="148"/>
      <c r="Q586" s="149"/>
      <c r="R586" s="141"/>
      <c r="AE586" s="150"/>
      <c r="AF586" s="150"/>
      <c r="AP586" s="151"/>
    </row>
    <row r="587">
      <c r="A587" s="133"/>
      <c r="H587" s="144"/>
      <c r="J587" s="145"/>
      <c r="N587" s="146"/>
      <c r="O587" s="147"/>
      <c r="P587" s="148"/>
      <c r="Q587" s="149"/>
      <c r="R587" s="141"/>
      <c r="AE587" s="150"/>
      <c r="AF587" s="150"/>
      <c r="AP587" s="151"/>
    </row>
    <row r="588">
      <c r="A588" s="133"/>
      <c r="H588" s="144"/>
      <c r="J588" s="145"/>
      <c r="N588" s="146"/>
      <c r="O588" s="147"/>
      <c r="P588" s="148"/>
      <c r="Q588" s="149"/>
      <c r="R588" s="141"/>
      <c r="AE588" s="150"/>
      <c r="AF588" s="150"/>
      <c r="AP588" s="151"/>
    </row>
    <row r="589">
      <c r="A589" s="133"/>
      <c r="H589" s="144"/>
      <c r="J589" s="145"/>
      <c r="N589" s="146"/>
      <c r="O589" s="147"/>
      <c r="P589" s="148"/>
      <c r="Q589" s="149"/>
      <c r="R589" s="141"/>
      <c r="AE589" s="150"/>
      <c r="AF589" s="150"/>
      <c r="AP589" s="151"/>
    </row>
    <row r="590">
      <c r="A590" s="133"/>
      <c r="H590" s="144"/>
      <c r="J590" s="145"/>
      <c r="N590" s="146"/>
      <c r="O590" s="147"/>
      <c r="P590" s="148"/>
      <c r="Q590" s="149"/>
      <c r="R590" s="141"/>
      <c r="AE590" s="150"/>
      <c r="AF590" s="150"/>
      <c r="AP590" s="151"/>
    </row>
    <row r="591">
      <c r="A591" s="133"/>
      <c r="H591" s="144"/>
      <c r="J591" s="145"/>
      <c r="N591" s="146"/>
      <c r="O591" s="147"/>
      <c r="P591" s="148"/>
      <c r="Q591" s="149"/>
      <c r="R591" s="141"/>
      <c r="AE591" s="150"/>
      <c r="AF591" s="150"/>
      <c r="AP591" s="151"/>
    </row>
    <row r="592">
      <c r="A592" s="133"/>
      <c r="H592" s="144"/>
      <c r="J592" s="145"/>
      <c r="N592" s="146"/>
      <c r="O592" s="147"/>
      <c r="P592" s="148"/>
      <c r="Q592" s="149"/>
      <c r="R592" s="141"/>
      <c r="AE592" s="150"/>
      <c r="AF592" s="150"/>
      <c r="AP592" s="151"/>
    </row>
    <row r="593">
      <c r="A593" s="133"/>
      <c r="H593" s="144"/>
      <c r="J593" s="145"/>
      <c r="N593" s="146"/>
      <c r="O593" s="147"/>
      <c r="P593" s="148"/>
      <c r="Q593" s="149"/>
      <c r="R593" s="141"/>
      <c r="AE593" s="150"/>
      <c r="AF593" s="150"/>
      <c r="AP593" s="151"/>
    </row>
    <row r="594">
      <c r="A594" s="133"/>
      <c r="H594" s="144"/>
      <c r="J594" s="145"/>
      <c r="N594" s="146"/>
      <c r="O594" s="147"/>
      <c r="P594" s="148"/>
      <c r="Q594" s="149"/>
      <c r="R594" s="141"/>
      <c r="AE594" s="150"/>
      <c r="AF594" s="150"/>
      <c r="AP594" s="151"/>
    </row>
    <row r="595">
      <c r="A595" s="133"/>
      <c r="H595" s="144"/>
      <c r="J595" s="145"/>
      <c r="N595" s="146"/>
      <c r="O595" s="147"/>
      <c r="P595" s="148"/>
      <c r="Q595" s="149"/>
      <c r="R595" s="141"/>
      <c r="AE595" s="150"/>
      <c r="AF595" s="150"/>
      <c r="AP595" s="151"/>
    </row>
    <row r="596">
      <c r="A596" s="133"/>
      <c r="H596" s="144"/>
      <c r="J596" s="145"/>
      <c r="N596" s="146"/>
      <c r="O596" s="147"/>
      <c r="P596" s="148"/>
      <c r="Q596" s="149"/>
      <c r="R596" s="141"/>
      <c r="AE596" s="150"/>
      <c r="AF596" s="150"/>
      <c r="AP596" s="151"/>
    </row>
    <row r="597">
      <c r="A597" s="133"/>
      <c r="H597" s="144"/>
      <c r="J597" s="145"/>
      <c r="N597" s="146"/>
      <c r="O597" s="147"/>
      <c r="P597" s="148"/>
      <c r="Q597" s="149"/>
      <c r="R597" s="141"/>
      <c r="AE597" s="150"/>
      <c r="AF597" s="150"/>
      <c r="AP597" s="151"/>
    </row>
    <row r="598">
      <c r="A598" s="133"/>
      <c r="H598" s="144"/>
      <c r="J598" s="145"/>
      <c r="N598" s="146"/>
      <c r="O598" s="147"/>
      <c r="P598" s="148"/>
      <c r="Q598" s="149"/>
      <c r="R598" s="141"/>
      <c r="AE598" s="150"/>
      <c r="AF598" s="150"/>
      <c r="AP598" s="151"/>
    </row>
    <row r="599">
      <c r="A599" s="133"/>
      <c r="H599" s="144"/>
      <c r="J599" s="145"/>
      <c r="N599" s="146"/>
      <c r="O599" s="147"/>
      <c r="P599" s="148"/>
      <c r="Q599" s="149"/>
      <c r="R599" s="141"/>
      <c r="AE599" s="150"/>
      <c r="AF599" s="150"/>
      <c r="AP599" s="151"/>
    </row>
    <row r="600">
      <c r="A600" s="133"/>
      <c r="H600" s="144"/>
      <c r="J600" s="145"/>
      <c r="N600" s="146"/>
      <c r="O600" s="147"/>
      <c r="P600" s="148"/>
      <c r="Q600" s="149"/>
      <c r="R600" s="141"/>
      <c r="AE600" s="150"/>
      <c r="AF600" s="150"/>
      <c r="AP600" s="151"/>
    </row>
    <row r="601">
      <c r="A601" s="133"/>
      <c r="H601" s="144"/>
      <c r="J601" s="145"/>
      <c r="N601" s="146"/>
      <c r="O601" s="147"/>
      <c r="P601" s="148"/>
      <c r="Q601" s="149"/>
      <c r="R601" s="141"/>
      <c r="AE601" s="150"/>
      <c r="AF601" s="150"/>
      <c r="AP601" s="151"/>
    </row>
    <row r="602">
      <c r="A602" s="133"/>
      <c r="H602" s="144"/>
      <c r="J602" s="145"/>
      <c r="N602" s="146"/>
      <c r="O602" s="147"/>
      <c r="P602" s="148"/>
      <c r="Q602" s="149"/>
      <c r="R602" s="141"/>
      <c r="AE602" s="150"/>
      <c r="AF602" s="150"/>
      <c r="AP602" s="151"/>
    </row>
    <row r="603">
      <c r="A603" s="133"/>
      <c r="H603" s="144"/>
      <c r="J603" s="145"/>
      <c r="N603" s="146"/>
      <c r="O603" s="147"/>
      <c r="P603" s="148"/>
      <c r="Q603" s="149"/>
      <c r="R603" s="141"/>
      <c r="AE603" s="150"/>
      <c r="AF603" s="150"/>
      <c r="AP603" s="151"/>
    </row>
    <row r="604">
      <c r="A604" s="133"/>
      <c r="H604" s="144"/>
      <c r="J604" s="145"/>
      <c r="N604" s="146"/>
      <c r="O604" s="147"/>
      <c r="P604" s="148"/>
      <c r="Q604" s="149"/>
      <c r="R604" s="141"/>
      <c r="AE604" s="150"/>
      <c r="AF604" s="150"/>
      <c r="AP604" s="151"/>
    </row>
    <row r="605">
      <c r="A605" s="133"/>
      <c r="H605" s="144"/>
      <c r="J605" s="145"/>
      <c r="N605" s="146"/>
      <c r="O605" s="147"/>
      <c r="P605" s="148"/>
      <c r="Q605" s="149"/>
      <c r="R605" s="141"/>
      <c r="AE605" s="150"/>
      <c r="AF605" s="150"/>
      <c r="AP605" s="151"/>
    </row>
    <row r="606">
      <c r="A606" s="133"/>
      <c r="H606" s="144"/>
      <c r="J606" s="145"/>
      <c r="N606" s="146"/>
      <c r="O606" s="147"/>
      <c r="P606" s="148"/>
      <c r="Q606" s="149"/>
      <c r="R606" s="141"/>
      <c r="AE606" s="150"/>
      <c r="AF606" s="150"/>
      <c r="AP606" s="151"/>
    </row>
    <row r="607">
      <c r="A607" s="133"/>
      <c r="H607" s="144"/>
      <c r="J607" s="145"/>
      <c r="N607" s="146"/>
      <c r="O607" s="147"/>
      <c r="P607" s="148"/>
      <c r="Q607" s="149"/>
      <c r="R607" s="141"/>
      <c r="AE607" s="150"/>
      <c r="AF607" s="150"/>
      <c r="AP607" s="151"/>
    </row>
    <row r="608">
      <c r="A608" s="133"/>
      <c r="H608" s="144"/>
      <c r="J608" s="145"/>
      <c r="N608" s="146"/>
      <c r="O608" s="147"/>
      <c r="P608" s="148"/>
      <c r="Q608" s="149"/>
      <c r="R608" s="141"/>
      <c r="AE608" s="150"/>
      <c r="AF608" s="150"/>
      <c r="AP608" s="151"/>
    </row>
    <row r="609">
      <c r="A609" s="133"/>
      <c r="H609" s="144"/>
      <c r="J609" s="145"/>
      <c r="N609" s="146"/>
      <c r="O609" s="147"/>
      <c r="P609" s="148"/>
      <c r="Q609" s="149"/>
      <c r="R609" s="141"/>
      <c r="AE609" s="150"/>
      <c r="AF609" s="150"/>
      <c r="AP609" s="151"/>
    </row>
    <row r="610">
      <c r="A610" s="133"/>
      <c r="H610" s="144"/>
      <c r="J610" s="145"/>
      <c r="N610" s="146"/>
      <c r="O610" s="147"/>
      <c r="P610" s="148"/>
      <c r="Q610" s="149"/>
      <c r="R610" s="141"/>
      <c r="AE610" s="150"/>
      <c r="AF610" s="150"/>
      <c r="AP610" s="151"/>
    </row>
    <row r="611">
      <c r="A611" s="133"/>
      <c r="H611" s="144"/>
      <c r="J611" s="145"/>
      <c r="N611" s="146"/>
      <c r="O611" s="147"/>
      <c r="P611" s="148"/>
      <c r="Q611" s="149"/>
      <c r="R611" s="141"/>
      <c r="AE611" s="150"/>
      <c r="AF611" s="150"/>
      <c r="AP611" s="151"/>
    </row>
    <row r="612">
      <c r="A612" s="133"/>
      <c r="H612" s="144"/>
      <c r="J612" s="145"/>
      <c r="N612" s="146"/>
      <c r="O612" s="147"/>
      <c r="P612" s="148"/>
      <c r="Q612" s="149"/>
      <c r="R612" s="141"/>
      <c r="AE612" s="150"/>
      <c r="AF612" s="150"/>
      <c r="AP612" s="151"/>
    </row>
    <row r="613">
      <c r="A613" s="133"/>
      <c r="H613" s="144"/>
      <c r="J613" s="145"/>
      <c r="N613" s="146"/>
      <c r="O613" s="147"/>
      <c r="P613" s="148"/>
      <c r="Q613" s="149"/>
      <c r="R613" s="141"/>
      <c r="AE613" s="150"/>
      <c r="AF613" s="150"/>
      <c r="AP613" s="151"/>
    </row>
    <row r="614">
      <c r="A614" s="133"/>
      <c r="H614" s="144"/>
      <c r="J614" s="145"/>
      <c r="N614" s="146"/>
      <c r="O614" s="147"/>
      <c r="P614" s="148"/>
      <c r="Q614" s="149"/>
      <c r="R614" s="141"/>
      <c r="AE614" s="150"/>
      <c r="AF614" s="150"/>
      <c r="AP614" s="151"/>
    </row>
    <row r="615">
      <c r="A615" s="133"/>
      <c r="H615" s="144"/>
      <c r="J615" s="145"/>
      <c r="N615" s="146"/>
      <c r="O615" s="147"/>
      <c r="P615" s="148"/>
      <c r="Q615" s="149"/>
      <c r="R615" s="141"/>
      <c r="AE615" s="150"/>
      <c r="AF615" s="150"/>
      <c r="AP615" s="151"/>
    </row>
    <row r="616">
      <c r="A616" s="133"/>
      <c r="H616" s="144"/>
      <c r="J616" s="145"/>
      <c r="N616" s="146"/>
      <c r="O616" s="147"/>
      <c r="P616" s="148"/>
      <c r="Q616" s="149"/>
      <c r="R616" s="141"/>
      <c r="AE616" s="150"/>
      <c r="AF616" s="150"/>
      <c r="AP616" s="151"/>
    </row>
    <row r="617">
      <c r="A617" s="133"/>
      <c r="H617" s="144"/>
      <c r="J617" s="145"/>
      <c r="N617" s="146"/>
      <c r="O617" s="147"/>
      <c r="P617" s="148"/>
      <c r="Q617" s="149"/>
      <c r="R617" s="141"/>
      <c r="AE617" s="150"/>
      <c r="AF617" s="150"/>
      <c r="AP617" s="151"/>
    </row>
    <row r="618">
      <c r="A618" s="133"/>
      <c r="H618" s="144"/>
      <c r="J618" s="145"/>
      <c r="N618" s="146"/>
      <c r="O618" s="147"/>
      <c r="P618" s="148"/>
      <c r="Q618" s="149"/>
      <c r="R618" s="141"/>
      <c r="AE618" s="150"/>
      <c r="AF618" s="150"/>
      <c r="AP618" s="151"/>
    </row>
    <row r="619">
      <c r="A619" s="133"/>
      <c r="H619" s="144"/>
      <c r="J619" s="145"/>
      <c r="N619" s="146"/>
      <c r="O619" s="147"/>
      <c r="P619" s="148"/>
      <c r="Q619" s="149"/>
      <c r="R619" s="141"/>
      <c r="AE619" s="150"/>
      <c r="AF619" s="150"/>
      <c r="AP619" s="151"/>
    </row>
    <row r="620">
      <c r="A620" s="133"/>
      <c r="H620" s="144"/>
      <c r="J620" s="145"/>
      <c r="N620" s="146"/>
      <c r="O620" s="147"/>
      <c r="P620" s="148"/>
      <c r="Q620" s="149"/>
      <c r="R620" s="141"/>
      <c r="AE620" s="150"/>
      <c r="AF620" s="150"/>
      <c r="AP620" s="151"/>
    </row>
    <row r="621">
      <c r="A621" s="133"/>
      <c r="H621" s="144"/>
      <c r="J621" s="145"/>
      <c r="N621" s="146"/>
      <c r="O621" s="147"/>
      <c r="P621" s="148"/>
      <c r="Q621" s="149"/>
      <c r="R621" s="141"/>
      <c r="AE621" s="150"/>
      <c r="AF621" s="150"/>
      <c r="AP621" s="151"/>
    </row>
    <row r="622">
      <c r="A622" s="133"/>
      <c r="H622" s="144"/>
      <c r="J622" s="145"/>
      <c r="N622" s="146"/>
      <c r="O622" s="147"/>
      <c r="P622" s="148"/>
      <c r="Q622" s="149"/>
      <c r="R622" s="141"/>
      <c r="AE622" s="150"/>
      <c r="AF622" s="150"/>
      <c r="AP622" s="151"/>
    </row>
    <row r="623">
      <c r="A623" s="133"/>
      <c r="H623" s="144"/>
      <c r="J623" s="145"/>
      <c r="N623" s="146"/>
      <c r="O623" s="147"/>
      <c r="P623" s="148"/>
      <c r="Q623" s="149"/>
      <c r="R623" s="141"/>
      <c r="AE623" s="150"/>
      <c r="AF623" s="150"/>
      <c r="AP623" s="151"/>
    </row>
    <row r="624">
      <c r="A624" s="133"/>
      <c r="H624" s="144"/>
      <c r="J624" s="145"/>
      <c r="N624" s="146"/>
      <c r="O624" s="147"/>
      <c r="P624" s="148"/>
      <c r="Q624" s="149"/>
      <c r="R624" s="141"/>
      <c r="AE624" s="150"/>
      <c r="AF624" s="150"/>
      <c r="AP624" s="151"/>
    </row>
    <row r="625">
      <c r="A625" s="133"/>
      <c r="H625" s="144"/>
      <c r="J625" s="145"/>
      <c r="N625" s="146"/>
      <c r="O625" s="147"/>
      <c r="P625" s="148"/>
      <c r="Q625" s="149"/>
      <c r="R625" s="141"/>
      <c r="AE625" s="150"/>
      <c r="AF625" s="150"/>
      <c r="AP625" s="151"/>
    </row>
    <row r="626">
      <c r="A626" s="133"/>
      <c r="H626" s="144"/>
      <c r="J626" s="145"/>
      <c r="N626" s="146"/>
      <c r="O626" s="147"/>
      <c r="P626" s="148"/>
      <c r="Q626" s="149"/>
      <c r="R626" s="141"/>
      <c r="AE626" s="150"/>
      <c r="AF626" s="150"/>
      <c r="AP626" s="151"/>
    </row>
    <row r="627">
      <c r="A627" s="133"/>
      <c r="H627" s="144"/>
      <c r="J627" s="145"/>
      <c r="N627" s="146"/>
      <c r="O627" s="147"/>
      <c r="P627" s="148"/>
      <c r="Q627" s="149"/>
      <c r="R627" s="141"/>
      <c r="AE627" s="150"/>
      <c r="AF627" s="150"/>
      <c r="AP627" s="151"/>
    </row>
    <row r="628">
      <c r="A628" s="133"/>
      <c r="H628" s="144"/>
      <c r="J628" s="145"/>
      <c r="N628" s="146"/>
      <c r="O628" s="147"/>
      <c r="P628" s="148"/>
      <c r="Q628" s="149"/>
      <c r="R628" s="141"/>
      <c r="AE628" s="150"/>
      <c r="AF628" s="150"/>
      <c r="AP628" s="151"/>
    </row>
    <row r="629">
      <c r="A629" s="133"/>
      <c r="H629" s="144"/>
      <c r="J629" s="145"/>
      <c r="N629" s="146"/>
      <c r="O629" s="147"/>
      <c r="P629" s="148"/>
      <c r="Q629" s="149"/>
      <c r="R629" s="141"/>
      <c r="AE629" s="150"/>
      <c r="AF629" s="150"/>
      <c r="AP629" s="151"/>
    </row>
    <row r="630">
      <c r="A630" s="133"/>
      <c r="H630" s="144"/>
      <c r="J630" s="145"/>
      <c r="N630" s="146"/>
      <c r="O630" s="147"/>
      <c r="P630" s="148"/>
      <c r="Q630" s="149"/>
      <c r="R630" s="141"/>
      <c r="AE630" s="150"/>
      <c r="AF630" s="150"/>
      <c r="AP630" s="151"/>
    </row>
    <row r="631">
      <c r="A631" s="133"/>
      <c r="H631" s="144"/>
      <c r="J631" s="145"/>
      <c r="N631" s="146"/>
      <c r="O631" s="147"/>
      <c r="P631" s="148"/>
      <c r="Q631" s="149"/>
      <c r="R631" s="141"/>
      <c r="AE631" s="150"/>
      <c r="AF631" s="150"/>
      <c r="AP631" s="151"/>
    </row>
    <row r="632">
      <c r="A632" s="133"/>
      <c r="H632" s="144"/>
      <c r="J632" s="145"/>
      <c r="N632" s="146"/>
      <c r="O632" s="147"/>
      <c r="P632" s="148"/>
      <c r="Q632" s="149"/>
      <c r="R632" s="141"/>
      <c r="AE632" s="150"/>
      <c r="AF632" s="150"/>
      <c r="AP632" s="151"/>
    </row>
    <row r="633">
      <c r="A633" s="133"/>
      <c r="H633" s="144"/>
      <c r="J633" s="145"/>
      <c r="N633" s="146"/>
      <c r="O633" s="147"/>
      <c r="P633" s="148"/>
      <c r="Q633" s="149"/>
      <c r="R633" s="141"/>
      <c r="AE633" s="150"/>
      <c r="AF633" s="150"/>
      <c r="AP633" s="151"/>
    </row>
    <row r="634">
      <c r="A634" s="133"/>
      <c r="H634" s="144"/>
      <c r="J634" s="145"/>
      <c r="N634" s="146"/>
      <c r="O634" s="147"/>
      <c r="P634" s="148"/>
      <c r="Q634" s="149"/>
      <c r="R634" s="141"/>
      <c r="AE634" s="150"/>
      <c r="AF634" s="150"/>
      <c r="AP634" s="151"/>
    </row>
    <row r="635">
      <c r="A635" s="133"/>
      <c r="H635" s="144"/>
      <c r="J635" s="145"/>
      <c r="N635" s="146"/>
      <c r="O635" s="147"/>
      <c r="P635" s="148"/>
      <c r="Q635" s="149"/>
      <c r="R635" s="141"/>
      <c r="AE635" s="150"/>
      <c r="AF635" s="150"/>
      <c r="AP635" s="151"/>
    </row>
    <row r="636">
      <c r="A636" s="133"/>
      <c r="H636" s="144"/>
      <c r="J636" s="145"/>
      <c r="N636" s="146"/>
      <c r="O636" s="147"/>
      <c r="P636" s="148"/>
      <c r="Q636" s="149"/>
      <c r="R636" s="141"/>
      <c r="AE636" s="150"/>
      <c r="AF636" s="150"/>
      <c r="AP636" s="151"/>
    </row>
    <row r="637">
      <c r="A637" s="133"/>
      <c r="H637" s="144"/>
      <c r="J637" s="145"/>
      <c r="N637" s="146"/>
      <c r="O637" s="147"/>
      <c r="P637" s="148"/>
      <c r="Q637" s="149"/>
      <c r="R637" s="141"/>
      <c r="AE637" s="150"/>
      <c r="AF637" s="150"/>
      <c r="AP637" s="151"/>
    </row>
    <row r="638">
      <c r="A638" s="133"/>
      <c r="H638" s="144"/>
      <c r="J638" s="145"/>
      <c r="N638" s="146"/>
      <c r="O638" s="147"/>
      <c r="P638" s="148"/>
      <c r="Q638" s="149"/>
      <c r="R638" s="141"/>
      <c r="AE638" s="150"/>
      <c r="AF638" s="150"/>
      <c r="AP638" s="151"/>
    </row>
    <row r="639">
      <c r="A639" s="133"/>
      <c r="H639" s="144"/>
      <c r="J639" s="145"/>
      <c r="N639" s="146"/>
      <c r="O639" s="147"/>
      <c r="P639" s="148"/>
      <c r="Q639" s="149"/>
      <c r="R639" s="141"/>
      <c r="AE639" s="150"/>
      <c r="AF639" s="150"/>
      <c r="AP639" s="151"/>
    </row>
    <row r="640">
      <c r="A640" s="133"/>
      <c r="H640" s="144"/>
      <c r="J640" s="145"/>
      <c r="N640" s="146"/>
      <c r="O640" s="147"/>
      <c r="P640" s="148"/>
      <c r="Q640" s="149"/>
      <c r="R640" s="141"/>
      <c r="AE640" s="150"/>
      <c r="AF640" s="150"/>
      <c r="AP640" s="151"/>
    </row>
    <row r="641">
      <c r="A641" s="133"/>
      <c r="H641" s="144"/>
      <c r="J641" s="145"/>
      <c r="N641" s="146"/>
      <c r="O641" s="147"/>
      <c r="P641" s="148"/>
      <c r="Q641" s="149"/>
      <c r="R641" s="141"/>
      <c r="AE641" s="150"/>
      <c r="AF641" s="150"/>
      <c r="AP641" s="151"/>
    </row>
    <row r="642">
      <c r="A642" s="133"/>
      <c r="H642" s="144"/>
      <c r="J642" s="145"/>
      <c r="N642" s="146"/>
      <c r="O642" s="147"/>
      <c r="P642" s="148"/>
      <c r="Q642" s="149"/>
      <c r="R642" s="141"/>
      <c r="AE642" s="150"/>
      <c r="AF642" s="150"/>
      <c r="AP642" s="151"/>
    </row>
    <row r="643">
      <c r="A643" s="133"/>
      <c r="H643" s="144"/>
      <c r="J643" s="145"/>
      <c r="N643" s="146"/>
      <c r="O643" s="147"/>
      <c r="P643" s="148"/>
      <c r="Q643" s="149"/>
      <c r="R643" s="141"/>
      <c r="AE643" s="150"/>
      <c r="AF643" s="150"/>
      <c r="AP643" s="151"/>
    </row>
    <row r="644">
      <c r="A644" s="133"/>
      <c r="H644" s="144"/>
      <c r="J644" s="145"/>
      <c r="N644" s="146"/>
      <c r="O644" s="147"/>
      <c r="P644" s="148"/>
      <c r="Q644" s="149"/>
      <c r="R644" s="141"/>
      <c r="AE644" s="150"/>
      <c r="AF644" s="150"/>
      <c r="AP644" s="151"/>
    </row>
    <row r="645">
      <c r="A645" s="133"/>
      <c r="H645" s="144"/>
      <c r="J645" s="145"/>
      <c r="N645" s="146"/>
      <c r="O645" s="147"/>
      <c r="P645" s="148"/>
      <c r="Q645" s="149"/>
      <c r="R645" s="141"/>
      <c r="AE645" s="150"/>
      <c r="AF645" s="150"/>
      <c r="AP645" s="151"/>
    </row>
    <row r="646">
      <c r="A646" s="133"/>
      <c r="H646" s="144"/>
      <c r="J646" s="145"/>
      <c r="N646" s="146"/>
      <c r="O646" s="147"/>
      <c r="P646" s="148"/>
      <c r="Q646" s="149"/>
      <c r="R646" s="141"/>
      <c r="AE646" s="150"/>
      <c r="AF646" s="150"/>
      <c r="AP646" s="151"/>
    </row>
    <row r="647">
      <c r="A647" s="133"/>
      <c r="H647" s="144"/>
      <c r="J647" s="145"/>
      <c r="N647" s="146"/>
      <c r="O647" s="147"/>
      <c r="P647" s="148"/>
      <c r="Q647" s="149"/>
      <c r="R647" s="141"/>
      <c r="AE647" s="150"/>
      <c r="AF647" s="150"/>
      <c r="AP647" s="151"/>
    </row>
    <row r="648">
      <c r="A648" s="133"/>
      <c r="H648" s="144"/>
      <c r="J648" s="145"/>
      <c r="N648" s="146"/>
      <c r="O648" s="147"/>
      <c r="P648" s="148"/>
      <c r="Q648" s="149"/>
      <c r="R648" s="141"/>
      <c r="AE648" s="150"/>
      <c r="AF648" s="150"/>
      <c r="AP648" s="151"/>
    </row>
    <row r="649">
      <c r="A649" s="133"/>
      <c r="H649" s="144"/>
      <c r="J649" s="145"/>
      <c r="N649" s="146"/>
      <c r="O649" s="147"/>
      <c r="P649" s="148"/>
      <c r="Q649" s="149"/>
      <c r="R649" s="141"/>
      <c r="AE649" s="150"/>
      <c r="AF649" s="150"/>
      <c r="AP649" s="151"/>
    </row>
    <row r="650">
      <c r="A650" s="133"/>
      <c r="H650" s="144"/>
      <c r="J650" s="145"/>
      <c r="N650" s="146"/>
      <c r="O650" s="147"/>
      <c r="P650" s="148"/>
      <c r="Q650" s="149"/>
      <c r="R650" s="141"/>
      <c r="AE650" s="150"/>
      <c r="AF650" s="150"/>
      <c r="AP650" s="151"/>
    </row>
    <row r="651">
      <c r="A651" s="133"/>
      <c r="H651" s="144"/>
      <c r="J651" s="145"/>
      <c r="N651" s="146"/>
      <c r="O651" s="147"/>
      <c r="P651" s="148"/>
      <c r="Q651" s="149"/>
      <c r="R651" s="141"/>
      <c r="AE651" s="150"/>
      <c r="AF651" s="150"/>
      <c r="AP651" s="151"/>
    </row>
    <row r="652">
      <c r="A652" s="133"/>
      <c r="H652" s="144"/>
      <c r="J652" s="145"/>
      <c r="N652" s="146"/>
      <c r="O652" s="147"/>
      <c r="P652" s="148"/>
      <c r="Q652" s="149"/>
      <c r="R652" s="141"/>
      <c r="AE652" s="150"/>
      <c r="AF652" s="150"/>
      <c r="AP652" s="151"/>
    </row>
    <row r="653">
      <c r="A653" s="133"/>
      <c r="H653" s="144"/>
      <c r="J653" s="145"/>
      <c r="N653" s="146"/>
      <c r="O653" s="147"/>
      <c r="P653" s="148"/>
      <c r="Q653" s="149"/>
      <c r="R653" s="141"/>
      <c r="AE653" s="150"/>
      <c r="AF653" s="150"/>
      <c r="AP653" s="151"/>
    </row>
    <row r="654">
      <c r="A654" s="133"/>
      <c r="H654" s="144"/>
      <c r="J654" s="145"/>
      <c r="N654" s="146"/>
      <c r="O654" s="147"/>
      <c r="P654" s="148"/>
      <c r="Q654" s="149"/>
      <c r="R654" s="141"/>
      <c r="AE654" s="150"/>
      <c r="AF654" s="150"/>
      <c r="AP654" s="151"/>
    </row>
    <row r="655">
      <c r="A655" s="133"/>
      <c r="H655" s="144"/>
      <c r="J655" s="145"/>
      <c r="N655" s="146"/>
      <c r="O655" s="147"/>
      <c r="P655" s="148"/>
      <c r="Q655" s="149"/>
      <c r="R655" s="141"/>
      <c r="AE655" s="150"/>
      <c r="AF655" s="150"/>
      <c r="AP655" s="151"/>
    </row>
    <row r="656">
      <c r="A656" s="133"/>
      <c r="H656" s="144"/>
      <c r="J656" s="145"/>
      <c r="N656" s="146"/>
      <c r="O656" s="147"/>
      <c r="P656" s="148"/>
      <c r="Q656" s="149"/>
      <c r="R656" s="141"/>
      <c r="AE656" s="150"/>
      <c r="AF656" s="150"/>
      <c r="AP656" s="151"/>
    </row>
    <row r="657">
      <c r="A657" s="133"/>
      <c r="H657" s="144"/>
      <c r="J657" s="145"/>
      <c r="N657" s="146"/>
      <c r="O657" s="147"/>
      <c r="P657" s="148"/>
      <c r="Q657" s="149"/>
      <c r="R657" s="141"/>
      <c r="AE657" s="150"/>
      <c r="AF657" s="150"/>
      <c r="AP657" s="151"/>
    </row>
    <row r="658">
      <c r="A658" s="133"/>
      <c r="H658" s="144"/>
      <c r="J658" s="145"/>
      <c r="N658" s="146"/>
      <c r="O658" s="147"/>
      <c r="P658" s="148"/>
      <c r="Q658" s="149"/>
      <c r="R658" s="141"/>
      <c r="AE658" s="150"/>
      <c r="AF658" s="150"/>
      <c r="AP658" s="151"/>
    </row>
    <row r="659">
      <c r="A659" s="133"/>
      <c r="H659" s="144"/>
      <c r="J659" s="145"/>
      <c r="N659" s="146"/>
      <c r="O659" s="147"/>
      <c r="P659" s="148"/>
      <c r="Q659" s="149"/>
      <c r="R659" s="141"/>
      <c r="AE659" s="150"/>
      <c r="AF659" s="150"/>
      <c r="AP659" s="151"/>
    </row>
    <row r="660">
      <c r="A660" s="133"/>
      <c r="H660" s="144"/>
      <c r="J660" s="145"/>
      <c r="N660" s="146"/>
      <c r="O660" s="147"/>
      <c r="P660" s="148"/>
      <c r="Q660" s="149"/>
      <c r="R660" s="141"/>
      <c r="AE660" s="150"/>
      <c r="AF660" s="150"/>
      <c r="AP660" s="151"/>
    </row>
    <row r="661">
      <c r="A661" s="133"/>
      <c r="H661" s="144"/>
      <c r="J661" s="145"/>
      <c r="N661" s="146"/>
      <c r="O661" s="147"/>
      <c r="P661" s="148"/>
      <c r="Q661" s="149"/>
      <c r="R661" s="141"/>
      <c r="AE661" s="150"/>
      <c r="AF661" s="150"/>
      <c r="AP661" s="151"/>
    </row>
    <row r="662">
      <c r="A662" s="133"/>
      <c r="H662" s="144"/>
      <c r="J662" s="145"/>
      <c r="N662" s="146"/>
      <c r="O662" s="147"/>
      <c r="P662" s="148"/>
      <c r="Q662" s="149"/>
      <c r="R662" s="141"/>
      <c r="AE662" s="150"/>
      <c r="AF662" s="150"/>
      <c r="AP662" s="151"/>
    </row>
    <row r="663">
      <c r="A663" s="133"/>
      <c r="H663" s="144"/>
      <c r="J663" s="145"/>
      <c r="N663" s="146"/>
      <c r="O663" s="147"/>
      <c r="P663" s="148"/>
      <c r="Q663" s="149"/>
      <c r="R663" s="141"/>
      <c r="AE663" s="150"/>
      <c r="AF663" s="150"/>
      <c r="AP663" s="151"/>
    </row>
    <row r="664">
      <c r="A664" s="133"/>
      <c r="H664" s="144"/>
      <c r="J664" s="145"/>
      <c r="N664" s="146"/>
      <c r="O664" s="147"/>
      <c r="P664" s="148"/>
      <c r="Q664" s="149"/>
      <c r="R664" s="141"/>
      <c r="AE664" s="150"/>
      <c r="AF664" s="150"/>
      <c r="AP664" s="151"/>
    </row>
    <row r="665">
      <c r="A665" s="133"/>
      <c r="H665" s="144"/>
      <c r="J665" s="145"/>
      <c r="N665" s="146"/>
      <c r="O665" s="147"/>
      <c r="P665" s="148"/>
      <c r="Q665" s="149"/>
      <c r="R665" s="141"/>
      <c r="AE665" s="150"/>
      <c r="AF665" s="150"/>
      <c r="AP665" s="151"/>
    </row>
    <row r="666">
      <c r="A666" s="133"/>
      <c r="H666" s="144"/>
      <c r="J666" s="145"/>
      <c r="N666" s="146"/>
      <c r="O666" s="147"/>
      <c r="P666" s="148"/>
      <c r="Q666" s="149"/>
      <c r="R666" s="141"/>
      <c r="AE666" s="150"/>
      <c r="AF666" s="150"/>
      <c r="AP666" s="151"/>
    </row>
    <row r="667">
      <c r="A667" s="133"/>
      <c r="H667" s="144"/>
      <c r="J667" s="145"/>
      <c r="N667" s="146"/>
      <c r="O667" s="147"/>
      <c r="P667" s="148"/>
      <c r="Q667" s="149"/>
      <c r="R667" s="141"/>
      <c r="AE667" s="150"/>
      <c r="AF667" s="150"/>
      <c r="AP667" s="151"/>
    </row>
    <row r="668">
      <c r="A668" s="133"/>
      <c r="H668" s="144"/>
      <c r="J668" s="145"/>
      <c r="N668" s="146"/>
      <c r="O668" s="147"/>
      <c r="P668" s="148"/>
      <c r="Q668" s="149"/>
      <c r="R668" s="141"/>
      <c r="AE668" s="150"/>
      <c r="AF668" s="150"/>
      <c r="AP668" s="151"/>
    </row>
    <row r="669">
      <c r="A669" s="133"/>
      <c r="H669" s="144"/>
      <c r="J669" s="145"/>
      <c r="N669" s="146"/>
      <c r="O669" s="147"/>
      <c r="P669" s="148"/>
      <c r="Q669" s="149"/>
      <c r="R669" s="141"/>
      <c r="AE669" s="150"/>
      <c r="AF669" s="150"/>
      <c r="AP669" s="151"/>
    </row>
    <row r="670">
      <c r="A670" s="133"/>
      <c r="H670" s="144"/>
      <c r="J670" s="145"/>
      <c r="N670" s="146"/>
      <c r="O670" s="147"/>
      <c r="P670" s="148"/>
      <c r="Q670" s="149"/>
      <c r="R670" s="141"/>
      <c r="AE670" s="150"/>
      <c r="AF670" s="150"/>
      <c r="AP670" s="151"/>
    </row>
    <row r="671">
      <c r="A671" s="133"/>
      <c r="H671" s="144"/>
      <c r="J671" s="145"/>
      <c r="N671" s="146"/>
      <c r="O671" s="147"/>
      <c r="P671" s="148"/>
      <c r="Q671" s="149"/>
      <c r="R671" s="141"/>
      <c r="AE671" s="150"/>
      <c r="AF671" s="150"/>
      <c r="AP671" s="151"/>
    </row>
    <row r="672">
      <c r="A672" s="133"/>
      <c r="H672" s="144"/>
      <c r="J672" s="145"/>
      <c r="N672" s="146"/>
      <c r="O672" s="147"/>
      <c r="P672" s="148"/>
      <c r="Q672" s="149"/>
      <c r="R672" s="141"/>
      <c r="AE672" s="150"/>
      <c r="AF672" s="150"/>
      <c r="AP672" s="151"/>
    </row>
    <row r="673">
      <c r="A673" s="133"/>
      <c r="H673" s="144"/>
      <c r="J673" s="145"/>
      <c r="N673" s="146"/>
      <c r="O673" s="147"/>
      <c r="P673" s="148"/>
      <c r="Q673" s="149"/>
      <c r="R673" s="141"/>
      <c r="AE673" s="150"/>
      <c r="AF673" s="150"/>
      <c r="AP673" s="151"/>
    </row>
    <row r="674">
      <c r="A674" s="133"/>
      <c r="H674" s="144"/>
      <c r="J674" s="145"/>
      <c r="N674" s="146"/>
      <c r="O674" s="147"/>
      <c r="P674" s="148"/>
      <c r="Q674" s="149"/>
      <c r="R674" s="141"/>
      <c r="AE674" s="150"/>
      <c r="AF674" s="150"/>
      <c r="AP674" s="151"/>
    </row>
    <row r="675">
      <c r="A675" s="133"/>
      <c r="H675" s="144"/>
      <c r="J675" s="145"/>
      <c r="N675" s="146"/>
      <c r="O675" s="147"/>
      <c r="P675" s="148"/>
      <c r="Q675" s="149"/>
      <c r="R675" s="141"/>
      <c r="AE675" s="150"/>
      <c r="AF675" s="150"/>
      <c r="AP675" s="151"/>
    </row>
    <row r="676">
      <c r="A676" s="133"/>
      <c r="H676" s="144"/>
      <c r="J676" s="145"/>
      <c r="N676" s="146"/>
      <c r="O676" s="147"/>
      <c r="P676" s="148"/>
      <c r="Q676" s="149"/>
      <c r="R676" s="141"/>
      <c r="AE676" s="150"/>
      <c r="AF676" s="150"/>
      <c r="AP676" s="151"/>
    </row>
    <row r="677">
      <c r="A677" s="133"/>
      <c r="H677" s="144"/>
      <c r="J677" s="145"/>
      <c r="N677" s="146"/>
      <c r="O677" s="147"/>
      <c r="P677" s="148"/>
      <c r="Q677" s="149"/>
      <c r="R677" s="141"/>
      <c r="AE677" s="150"/>
      <c r="AF677" s="150"/>
      <c r="AP677" s="151"/>
    </row>
    <row r="678">
      <c r="A678" s="133"/>
      <c r="H678" s="144"/>
      <c r="J678" s="145"/>
      <c r="N678" s="146"/>
      <c r="O678" s="147"/>
      <c r="P678" s="148"/>
      <c r="Q678" s="149"/>
      <c r="R678" s="141"/>
      <c r="AE678" s="150"/>
      <c r="AF678" s="150"/>
      <c r="AP678" s="151"/>
    </row>
    <row r="679">
      <c r="A679" s="133"/>
      <c r="H679" s="144"/>
      <c r="J679" s="145"/>
      <c r="N679" s="146"/>
      <c r="O679" s="147"/>
      <c r="P679" s="148"/>
      <c r="Q679" s="149"/>
      <c r="R679" s="141"/>
      <c r="AE679" s="150"/>
      <c r="AF679" s="150"/>
      <c r="AP679" s="151"/>
    </row>
    <row r="680">
      <c r="A680" s="133"/>
      <c r="H680" s="144"/>
      <c r="J680" s="145"/>
      <c r="N680" s="146"/>
      <c r="O680" s="147"/>
      <c r="P680" s="148"/>
      <c r="Q680" s="149"/>
      <c r="R680" s="141"/>
      <c r="AE680" s="150"/>
      <c r="AF680" s="150"/>
      <c r="AP680" s="151"/>
    </row>
    <row r="681">
      <c r="A681" s="133"/>
      <c r="H681" s="144"/>
      <c r="J681" s="145"/>
      <c r="N681" s="146"/>
      <c r="O681" s="147"/>
      <c r="P681" s="148"/>
      <c r="Q681" s="149"/>
      <c r="R681" s="141"/>
      <c r="AE681" s="150"/>
      <c r="AF681" s="150"/>
      <c r="AP681" s="151"/>
    </row>
    <row r="682">
      <c r="A682" s="133"/>
      <c r="H682" s="144"/>
      <c r="J682" s="145"/>
      <c r="N682" s="146"/>
      <c r="O682" s="147"/>
      <c r="P682" s="148"/>
      <c r="Q682" s="149"/>
      <c r="R682" s="141"/>
      <c r="AE682" s="150"/>
      <c r="AF682" s="150"/>
      <c r="AP682" s="151"/>
    </row>
    <row r="683">
      <c r="A683" s="133"/>
      <c r="H683" s="144"/>
      <c r="J683" s="145"/>
      <c r="N683" s="146"/>
      <c r="O683" s="147"/>
      <c r="P683" s="148"/>
      <c r="Q683" s="149"/>
      <c r="R683" s="141"/>
      <c r="AE683" s="150"/>
      <c r="AF683" s="150"/>
      <c r="AP683" s="151"/>
    </row>
    <row r="684">
      <c r="A684" s="133"/>
      <c r="H684" s="144"/>
      <c r="J684" s="145"/>
      <c r="N684" s="146"/>
      <c r="O684" s="147"/>
      <c r="P684" s="148"/>
      <c r="Q684" s="149"/>
      <c r="R684" s="141"/>
      <c r="AE684" s="150"/>
      <c r="AF684" s="150"/>
      <c r="AP684" s="151"/>
    </row>
    <row r="685">
      <c r="A685" s="133"/>
      <c r="H685" s="144"/>
      <c r="J685" s="145"/>
      <c r="N685" s="146"/>
      <c r="O685" s="147"/>
      <c r="P685" s="148"/>
      <c r="Q685" s="149"/>
      <c r="R685" s="141"/>
      <c r="AE685" s="150"/>
      <c r="AF685" s="150"/>
      <c r="AP685" s="151"/>
    </row>
    <row r="686">
      <c r="A686" s="133"/>
      <c r="H686" s="144"/>
      <c r="J686" s="145"/>
      <c r="N686" s="146"/>
      <c r="O686" s="147"/>
      <c r="P686" s="148"/>
      <c r="Q686" s="149"/>
      <c r="R686" s="141"/>
      <c r="AE686" s="150"/>
      <c r="AF686" s="150"/>
      <c r="AP686" s="151"/>
    </row>
    <row r="687">
      <c r="A687" s="133"/>
      <c r="H687" s="144"/>
      <c r="J687" s="145"/>
      <c r="N687" s="146"/>
      <c r="O687" s="147"/>
      <c r="P687" s="148"/>
      <c r="Q687" s="149"/>
      <c r="R687" s="141"/>
      <c r="AE687" s="150"/>
      <c r="AF687" s="150"/>
      <c r="AP687" s="151"/>
    </row>
    <row r="688">
      <c r="A688" s="133"/>
      <c r="H688" s="144"/>
      <c r="J688" s="145"/>
      <c r="N688" s="146"/>
      <c r="O688" s="147"/>
      <c r="P688" s="148"/>
      <c r="Q688" s="149"/>
      <c r="R688" s="141"/>
      <c r="AE688" s="150"/>
      <c r="AF688" s="150"/>
      <c r="AP688" s="151"/>
    </row>
    <row r="689">
      <c r="A689" s="133"/>
      <c r="H689" s="144"/>
      <c r="J689" s="145"/>
      <c r="N689" s="146"/>
      <c r="O689" s="147"/>
      <c r="P689" s="148"/>
      <c r="Q689" s="149"/>
      <c r="R689" s="141"/>
      <c r="AE689" s="150"/>
      <c r="AF689" s="150"/>
      <c r="AP689" s="151"/>
    </row>
    <row r="690">
      <c r="A690" s="133"/>
      <c r="H690" s="144"/>
      <c r="J690" s="145"/>
      <c r="N690" s="146"/>
      <c r="O690" s="147"/>
      <c r="P690" s="148"/>
      <c r="Q690" s="149"/>
      <c r="R690" s="141"/>
      <c r="AE690" s="150"/>
      <c r="AF690" s="150"/>
      <c r="AP690" s="151"/>
    </row>
    <row r="691">
      <c r="A691" s="133"/>
      <c r="H691" s="144"/>
      <c r="J691" s="145"/>
      <c r="N691" s="146"/>
      <c r="O691" s="147"/>
      <c r="P691" s="148"/>
      <c r="Q691" s="149"/>
      <c r="R691" s="141"/>
      <c r="AE691" s="150"/>
      <c r="AF691" s="150"/>
      <c r="AP691" s="151"/>
    </row>
    <row r="692">
      <c r="A692" s="133"/>
      <c r="H692" s="144"/>
      <c r="J692" s="145"/>
      <c r="N692" s="146"/>
      <c r="O692" s="147"/>
      <c r="P692" s="148"/>
      <c r="Q692" s="149"/>
      <c r="R692" s="141"/>
      <c r="AE692" s="150"/>
      <c r="AF692" s="150"/>
      <c r="AP692" s="151"/>
    </row>
    <row r="693">
      <c r="A693" s="133"/>
      <c r="H693" s="144"/>
      <c r="J693" s="145"/>
      <c r="N693" s="146"/>
      <c r="O693" s="147"/>
      <c r="P693" s="148"/>
      <c r="Q693" s="149"/>
      <c r="R693" s="141"/>
      <c r="AE693" s="150"/>
      <c r="AF693" s="150"/>
      <c r="AP693" s="151"/>
    </row>
    <row r="694">
      <c r="A694" s="133"/>
      <c r="H694" s="144"/>
      <c r="J694" s="145"/>
      <c r="N694" s="146"/>
      <c r="O694" s="147"/>
      <c r="P694" s="148"/>
      <c r="Q694" s="149"/>
      <c r="R694" s="141"/>
      <c r="AE694" s="150"/>
      <c r="AF694" s="150"/>
      <c r="AP694" s="151"/>
    </row>
    <row r="695">
      <c r="A695" s="133"/>
      <c r="H695" s="144"/>
      <c r="J695" s="145"/>
      <c r="N695" s="146"/>
      <c r="O695" s="147"/>
      <c r="P695" s="148"/>
      <c r="Q695" s="149"/>
      <c r="R695" s="141"/>
      <c r="AE695" s="150"/>
      <c r="AF695" s="150"/>
      <c r="AP695" s="151"/>
    </row>
    <row r="696">
      <c r="A696" s="133"/>
      <c r="H696" s="144"/>
      <c r="J696" s="145"/>
      <c r="N696" s="146"/>
      <c r="O696" s="147"/>
      <c r="P696" s="148"/>
      <c r="Q696" s="149"/>
      <c r="R696" s="141"/>
      <c r="AE696" s="150"/>
      <c r="AF696" s="150"/>
      <c r="AP696" s="151"/>
    </row>
    <row r="697">
      <c r="A697" s="133"/>
      <c r="H697" s="144"/>
      <c r="J697" s="145"/>
      <c r="N697" s="146"/>
      <c r="O697" s="147"/>
      <c r="P697" s="148"/>
      <c r="Q697" s="149"/>
      <c r="R697" s="141"/>
      <c r="AE697" s="150"/>
      <c r="AF697" s="150"/>
      <c r="AP697" s="151"/>
    </row>
    <row r="698">
      <c r="A698" s="133"/>
      <c r="H698" s="144"/>
      <c r="J698" s="145"/>
      <c r="N698" s="146"/>
      <c r="O698" s="147"/>
      <c r="P698" s="148"/>
      <c r="Q698" s="149"/>
      <c r="R698" s="141"/>
      <c r="AE698" s="150"/>
      <c r="AF698" s="150"/>
      <c r="AP698" s="151"/>
    </row>
    <row r="699">
      <c r="A699" s="133"/>
      <c r="H699" s="144"/>
      <c r="J699" s="145"/>
      <c r="N699" s="146"/>
      <c r="O699" s="147"/>
      <c r="P699" s="148"/>
      <c r="Q699" s="149"/>
      <c r="R699" s="141"/>
      <c r="AE699" s="150"/>
      <c r="AF699" s="150"/>
      <c r="AP699" s="151"/>
    </row>
    <row r="700">
      <c r="A700" s="133"/>
      <c r="H700" s="144"/>
      <c r="J700" s="145"/>
      <c r="N700" s="146"/>
      <c r="O700" s="147"/>
      <c r="P700" s="148"/>
      <c r="Q700" s="149"/>
      <c r="R700" s="141"/>
      <c r="AE700" s="150"/>
      <c r="AF700" s="150"/>
      <c r="AP700" s="151"/>
    </row>
    <row r="701">
      <c r="A701" s="133"/>
      <c r="H701" s="144"/>
      <c r="J701" s="145"/>
      <c r="N701" s="146"/>
      <c r="O701" s="147"/>
      <c r="P701" s="148"/>
      <c r="Q701" s="149"/>
      <c r="R701" s="141"/>
      <c r="AE701" s="150"/>
      <c r="AF701" s="150"/>
      <c r="AP701" s="151"/>
    </row>
    <row r="702">
      <c r="A702" s="133"/>
      <c r="H702" s="144"/>
      <c r="J702" s="145"/>
      <c r="N702" s="146"/>
      <c r="O702" s="147"/>
      <c r="P702" s="148"/>
      <c r="Q702" s="149"/>
      <c r="R702" s="141"/>
      <c r="AE702" s="150"/>
      <c r="AF702" s="150"/>
      <c r="AP702" s="151"/>
    </row>
    <row r="703">
      <c r="A703" s="133"/>
      <c r="H703" s="144"/>
      <c r="J703" s="145"/>
      <c r="N703" s="146"/>
      <c r="O703" s="147"/>
      <c r="P703" s="148"/>
      <c r="Q703" s="149"/>
      <c r="R703" s="141"/>
      <c r="AE703" s="150"/>
      <c r="AF703" s="150"/>
      <c r="AP703" s="151"/>
    </row>
    <row r="704">
      <c r="A704" s="133"/>
      <c r="H704" s="144"/>
      <c r="J704" s="145"/>
      <c r="N704" s="146"/>
      <c r="O704" s="147"/>
      <c r="P704" s="148"/>
      <c r="Q704" s="149"/>
      <c r="R704" s="141"/>
      <c r="AE704" s="150"/>
      <c r="AF704" s="150"/>
      <c r="AP704" s="151"/>
    </row>
    <row r="705">
      <c r="A705" s="133"/>
      <c r="H705" s="144"/>
      <c r="J705" s="145"/>
      <c r="N705" s="146"/>
      <c r="O705" s="147"/>
      <c r="P705" s="148"/>
      <c r="Q705" s="149"/>
      <c r="R705" s="141"/>
      <c r="AE705" s="150"/>
      <c r="AF705" s="150"/>
      <c r="AP705" s="151"/>
    </row>
    <row r="706">
      <c r="A706" s="133"/>
      <c r="H706" s="144"/>
      <c r="J706" s="145"/>
      <c r="N706" s="146"/>
      <c r="O706" s="147"/>
      <c r="P706" s="148"/>
      <c r="Q706" s="149"/>
      <c r="R706" s="141"/>
      <c r="AE706" s="150"/>
      <c r="AF706" s="150"/>
      <c r="AP706" s="151"/>
    </row>
    <row r="707">
      <c r="A707" s="133"/>
      <c r="H707" s="144"/>
      <c r="J707" s="145"/>
      <c r="N707" s="146"/>
      <c r="O707" s="147"/>
      <c r="P707" s="148"/>
      <c r="Q707" s="149"/>
      <c r="R707" s="141"/>
      <c r="AE707" s="150"/>
      <c r="AF707" s="150"/>
      <c r="AP707" s="151"/>
    </row>
    <row r="708">
      <c r="A708" s="133"/>
      <c r="H708" s="144"/>
      <c r="J708" s="145"/>
      <c r="N708" s="146"/>
      <c r="O708" s="147"/>
      <c r="P708" s="148"/>
      <c r="Q708" s="149"/>
      <c r="R708" s="141"/>
      <c r="AE708" s="150"/>
      <c r="AF708" s="150"/>
      <c r="AP708" s="151"/>
    </row>
    <row r="709">
      <c r="A709" s="133"/>
      <c r="H709" s="144"/>
      <c r="J709" s="145"/>
      <c r="N709" s="146"/>
      <c r="O709" s="147"/>
      <c r="P709" s="148"/>
      <c r="Q709" s="149"/>
      <c r="R709" s="141"/>
      <c r="AE709" s="150"/>
      <c r="AF709" s="150"/>
      <c r="AP709" s="151"/>
    </row>
    <row r="710">
      <c r="A710" s="133"/>
      <c r="H710" s="144"/>
      <c r="J710" s="145"/>
      <c r="N710" s="146"/>
      <c r="O710" s="147"/>
      <c r="P710" s="148"/>
      <c r="Q710" s="149"/>
      <c r="R710" s="141"/>
      <c r="AE710" s="150"/>
      <c r="AF710" s="150"/>
      <c r="AP710" s="151"/>
    </row>
    <row r="711">
      <c r="A711" s="133"/>
      <c r="H711" s="144"/>
      <c r="J711" s="145"/>
      <c r="N711" s="146"/>
      <c r="O711" s="147"/>
      <c r="P711" s="148"/>
      <c r="Q711" s="149"/>
      <c r="R711" s="141"/>
      <c r="AE711" s="150"/>
      <c r="AF711" s="150"/>
      <c r="AP711" s="151"/>
    </row>
    <row r="712">
      <c r="A712" s="133"/>
      <c r="H712" s="144"/>
      <c r="J712" s="145"/>
      <c r="N712" s="146"/>
      <c r="O712" s="147"/>
      <c r="P712" s="148"/>
      <c r="Q712" s="149"/>
      <c r="R712" s="141"/>
      <c r="AE712" s="150"/>
      <c r="AF712" s="150"/>
      <c r="AP712" s="151"/>
    </row>
    <row r="713">
      <c r="A713" s="133"/>
      <c r="H713" s="144"/>
      <c r="J713" s="145"/>
      <c r="N713" s="146"/>
      <c r="O713" s="147"/>
      <c r="P713" s="148"/>
      <c r="Q713" s="149"/>
      <c r="R713" s="141"/>
      <c r="AE713" s="150"/>
      <c r="AF713" s="150"/>
      <c r="AP713" s="151"/>
    </row>
    <row r="714">
      <c r="A714" s="133"/>
      <c r="H714" s="144"/>
      <c r="J714" s="145"/>
      <c r="N714" s="146"/>
      <c r="O714" s="147"/>
      <c r="P714" s="148"/>
      <c r="Q714" s="149"/>
      <c r="R714" s="141"/>
      <c r="AE714" s="150"/>
      <c r="AF714" s="150"/>
      <c r="AP714" s="151"/>
    </row>
    <row r="715">
      <c r="A715" s="133"/>
      <c r="H715" s="144"/>
      <c r="J715" s="145"/>
      <c r="N715" s="146"/>
      <c r="O715" s="147"/>
      <c r="P715" s="148"/>
      <c r="Q715" s="149"/>
      <c r="R715" s="141"/>
      <c r="AE715" s="150"/>
      <c r="AF715" s="150"/>
      <c r="AP715" s="151"/>
    </row>
    <row r="716">
      <c r="A716" s="133"/>
      <c r="H716" s="144"/>
      <c r="J716" s="145"/>
      <c r="N716" s="146"/>
      <c r="O716" s="147"/>
      <c r="P716" s="148"/>
      <c r="Q716" s="149"/>
      <c r="R716" s="141"/>
      <c r="AE716" s="150"/>
      <c r="AF716" s="150"/>
      <c r="AP716" s="151"/>
    </row>
    <row r="717">
      <c r="A717" s="133"/>
      <c r="H717" s="144"/>
      <c r="J717" s="145"/>
      <c r="N717" s="146"/>
      <c r="O717" s="147"/>
      <c r="P717" s="148"/>
      <c r="Q717" s="149"/>
      <c r="R717" s="141"/>
      <c r="AE717" s="150"/>
      <c r="AF717" s="150"/>
      <c r="AP717" s="151"/>
    </row>
    <row r="718">
      <c r="A718" s="133"/>
      <c r="H718" s="144"/>
      <c r="J718" s="145"/>
      <c r="N718" s="146"/>
      <c r="O718" s="147"/>
      <c r="P718" s="148"/>
      <c r="Q718" s="149"/>
      <c r="R718" s="141"/>
      <c r="AE718" s="150"/>
      <c r="AF718" s="150"/>
      <c r="AP718" s="151"/>
    </row>
    <row r="719">
      <c r="A719" s="133"/>
      <c r="H719" s="144"/>
      <c r="J719" s="145"/>
      <c r="N719" s="146"/>
      <c r="O719" s="147"/>
      <c r="P719" s="148"/>
      <c r="Q719" s="149"/>
      <c r="R719" s="141"/>
      <c r="AE719" s="150"/>
      <c r="AF719" s="150"/>
      <c r="AP719" s="151"/>
    </row>
    <row r="720">
      <c r="A720" s="133"/>
      <c r="H720" s="144"/>
      <c r="J720" s="145"/>
      <c r="N720" s="146"/>
      <c r="O720" s="147"/>
      <c r="P720" s="148"/>
      <c r="Q720" s="149"/>
      <c r="R720" s="141"/>
      <c r="AE720" s="150"/>
      <c r="AF720" s="150"/>
      <c r="AP720" s="151"/>
    </row>
    <row r="721">
      <c r="A721" s="133"/>
      <c r="H721" s="144"/>
      <c r="J721" s="145"/>
      <c r="N721" s="146"/>
      <c r="O721" s="147"/>
      <c r="P721" s="148"/>
      <c r="Q721" s="149"/>
      <c r="R721" s="141"/>
      <c r="AE721" s="150"/>
      <c r="AF721" s="150"/>
      <c r="AP721" s="151"/>
    </row>
    <row r="722">
      <c r="A722" s="133"/>
      <c r="H722" s="144"/>
      <c r="J722" s="145"/>
      <c r="N722" s="146"/>
      <c r="O722" s="147"/>
      <c r="P722" s="148"/>
      <c r="Q722" s="149"/>
      <c r="R722" s="141"/>
      <c r="AE722" s="150"/>
      <c r="AF722" s="150"/>
      <c r="AP722" s="151"/>
    </row>
    <row r="723">
      <c r="A723" s="133"/>
      <c r="H723" s="144"/>
      <c r="J723" s="145"/>
      <c r="N723" s="146"/>
      <c r="O723" s="147"/>
      <c r="P723" s="148"/>
      <c r="Q723" s="149"/>
      <c r="R723" s="141"/>
      <c r="AE723" s="150"/>
      <c r="AF723" s="150"/>
      <c r="AP723" s="151"/>
    </row>
    <row r="724">
      <c r="A724" s="133"/>
      <c r="H724" s="144"/>
      <c r="J724" s="145"/>
      <c r="N724" s="146"/>
      <c r="O724" s="147"/>
      <c r="P724" s="148"/>
      <c r="Q724" s="149"/>
      <c r="R724" s="141"/>
      <c r="AE724" s="150"/>
      <c r="AF724" s="150"/>
      <c r="AP724" s="151"/>
    </row>
    <row r="725">
      <c r="A725" s="133"/>
      <c r="H725" s="144"/>
      <c r="J725" s="145"/>
      <c r="N725" s="146"/>
      <c r="O725" s="147"/>
      <c r="P725" s="148"/>
      <c r="Q725" s="149"/>
      <c r="R725" s="141"/>
      <c r="AE725" s="150"/>
      <c r="AF725" s="150"/>
      <c r="AP725" s="151"/>
    </row>
    <row r="726">
      <c r="A726" s="133"/>
      <c r="H726" s="144"/>
      <c r="J726" s="145"/>
      <c r="N726" s="146"/>
      <c r="O726" s="147"/>
      <c r="P726" s="148"/>
      <c r="Q726" s="149"/>
      <c r="R726" s="141"/>
      <c r="AE726" s="150"/>
      <c r="AF726" s="150"/>
      <c r="AP726" s="151"/>
    </row>
    <row r="727">
      <c r="A727" s="133"/>
      <c r="H727" s="144"/>
      <c r="J727" s="145"/>
      <c r="N727" s="146"/>
      <c r="O727" s="147"/>
      <c r="P727" s="148"/>
      <c r="Q727" s="149"/>
      <c r="R727" s="141"/>
      <c r="AE727" s="150"/>
      <c r="AF727" s="150"/>
      <c r="AP727" s="151"/>
    </row>
    <row r="728">
      <c r="A728" s="133"/>
      <c r="H728" s="144"/>
      <c r="J728" s="145"/>
      <c r="N728" s="146"/>
      <c r="O728" s="147"/>
      <c r="P728" s="148"/>
      <c r="Q728" s="149"/>
      <c r="R728" s="141"/>
      <c r="AE728" s="150"/>
      <c r="AF728" s="150"/>
      <c r="AP728" s="151"/>
    </row>
    <row r="729">
      <c r="A729" s="133"/>
      <c r="H729" s="144"/>
      <c r="J729" s="145"/>
      <c r="N729" s="146"/>
      <c r="O729" s="147"/>
      <c r="P729" s="148"/>
      <c r="Q729" s="149"/>
      <c r="R729" s="141"/>
      <c r="AE729" s="150"/>
      <c r="AF729" s="150"/>
      <c r="AP729" s="151"/>
    </row>
    <row r="730">
      <c r="A730" s="133"/>
      <c r="H730" s="144"/>
      <c r="J730" s="145"/>
      <c r="N730" s="146"/>
      <c r="O730" s="147"/>
      <c r="P730" s="148"/>
      <c r="Q730" s="149"/>
      <c r="R730" s="141"/>
      <c r="AE730" s="150"/>
      <c r="AF730" s="150"/>
      <c r="AP730" s="151"/>
    </row>
    <row r="731">
      <c r="A731" s="133"/>
      <c r="H731" s="144"/>
      <c r="J731" s="145"/>
      <c r="N731" s="146"/>
      <c r="O731" s="147"/>
      <c r="P731" s="148"/>
      <c r="Q731" s="149"/>
      <c r="R731" s="141"/>
      <c r="AE731" s="150"/>
      <c r="AF731" s="150"/>
      <c r="AP731" s="151"/>
    </row>
    <row r="732">
      <c r="A732" s="133"/>
      <c r="H732" s="144"/>
      <c r="J732" s="145"/>
      <c r="N732" s="146"/>
      <c r="O732" s="147"/>
      <c r="P732" s="148"/>
      <c r="Q732" s="149"/>
      <c r="R732" s="141"/>
      <c r="AE732" s="150"/>
      <c r="AF732" s="150"/>
      <c r="AP732" s="151"/>
    </row>
    <row r="733">
      <c r="A733" s="133"/>
      <c r="H733" s="144"/>
      <c r="J733" s="145"/>
      <c r="N733" s="146"/>
      <c r="O733" s="147"/>
      <c r="P733" s="148"/>
      <c r="Q733" s="149"/>
      <c r="R733" s="141"/>
      <c r="AE733" s="150"/>
      <c r="AF733" s="150"/>
      <c r="AP733" s="151"/>
    </row>
    <row r="734">
      <c r="A734" s="133"/>
      <c r="H734" s="144"/>
      <c r="J734" s="145"/>
      <c r="N734" s="146"/>
      <c r="O734" s="147"/>
      <c r="P734" s="148"/>
      <c r="Q734" s="149"/>
      <c r="R734" s="141"/>
      <c r="AE734" s="150"/>
      <c r="AF734" s="150"/>
      <c r="AP734" s="151"/>
    </row>
    <row r="735">
      <c r="A735" s="133"/>
      <c r="H735" s="144"/>
      <c r="J735" s="145"/>
      <c r="N735" s="146"/>
      <c r="O735" s="147"/>
      <c r="P735" s="148"/>
      <c r="Q735" s="149"/>
      <c r="R735" s="141"/>
      <c r="AE735" s="150"/>
      <c r="AF735" s="150"/>
      <c r="AP735" s="151"/>
    </row>
    <row r="736">
      <c r="A736" s="133"/>
      <c r="H736" s="144"/>
      <c r="J736" s="145"/>
      <c r="N736" s="146"/>
      <c r="O736" s="147"/>
      <c r="P736" s="148"/>
      <c r="Q736" s="149"/>
      <c r="R736" s="141"/>
      <c r="AE736" s="150"/>
      <c r="AF736" s="150"/>
      <c r="AP736" s="151"/>
    </row>
    <row r="737">
      <c r="A737" s="133"/>
      <c r="H737" s="144"/>
      <c r="J737" s="145"/>
      <c r="N737" s="146"/>
      <c r="O737" s="147"/>
      <c r="P737" s="148"/>
      <c r="Q737" s="149"/>
      <c r="R737" s="141"/>
      <c r="AE737" s="150"/>
      <c r="AF737" s="150"/>
      <c r="AP737" s="151"/>
    </row>
    <row r="738">
      <c r="A738" s="133"/>
      <c r="H738" s="144"/>
      <c r="J738" s="145"/>
      <c r="N738" s="146"/>
      <c r="O738" s="147"/>
      <c r="P738" s="148"/>
      <c r="Q738" s="149"/>
      <c r="R738" s="141"/>
      <c r="AE738" s="150"/>
      <c r="AF738" s="150"/>
      <c r="AP738" s="151"/>
    </row>
    <row r="739">
      <c r="A739" s="133"/>
      <c r="H739" s="144"/>
      <c r="J739" s="145"/>
      <c r="N739" s="146"/>
      <c r="O739" s="147"/>
      <c r="P739" s="148"/>
      <c r="Q739" s="149"/>
      <c r="R739" s="141"/>
      <c r="AE739" s="150"/>
      <c r="AF739" s="150"/>
      <c r="AP739" s="151"/>
    </row>
    <row r="740">
      <c r="A740" s="133"/>
      <c r="H740" s="144"/>
      <c r="J740" s="145"/>
      <c r="N740" s="146"/>
      <c r="O740" s="147"/>
      <c r="P740" s="148"/>
      <c r="Q740" s="149"/>
      <c r="R740" s="141"/>
      <c r="AE740" s="150"/>
      <c r="AF740" s="150"/>
      <c r="AP740" s="151"/>
    </row>
    <row r="741">
      <c r="A741" s="133"/>
      <c r="H741" s="144"/>
      <c r="J741" s="145"/>
      <c r="N741" s="146"/>
      <c r="O741" s="147"/>
      <c r="P741" s="148"/>
      <c r="Q741" s="149"/>
      <c r="R741" s="141"/>
      <c r="AE741" s="150"/>
      <c r="AF741" s="150"/>
      <c r="AP741" s="151"/>
    </row>
    <row r="742">
      <c r="A742" s="133"/>
      <c r="H742" s="144"/>
      <c r="J742" s="145"/>
      <c r="N742" s="146"/>
      <c r="O742" s="147"/>
      <c r="P742" s="148"/>
      <c r="Q742" s="149"/>
      <c r="R742" s="141"/>
      <c r="AE742" s="150"/>
      <c r="AF742" s="150"/>
      <c r="AP742" s="151"/>
    </row>
    <row r="743">
      <c r="A743" s="133"/>
      <c r="H743" s="144"/>
      <c r="J743" s="145"/>
      <c r="N743" s="146"/>
      <c r="O743" s="147"/>
      <c r="P743" s="148"/>
      <c r="Q743" s="149"/>
      <c r="R743" s="141"/>
      <c r="AE743" s="150"/>
      <c r="AF743" s="150"/>
      <c r="AP743" s="151"/>
    </row>
    <row r="744">
      <c r="A744" s="133"/>
      <c r="H744" s="144"/>
      <c r="J744" s="145"/>
      <c r="N744" s="146"/>
      <c r="O744" s="147"/>
      <c r="P744" s="148"/>
      <c r="Q744" s="149"/>
      <c r="R744" s="141"/>
      <c r="AE744" s="150"/>
      <c r="AF744" s="150"/>
      <c r="AP744" s="151"/>
    </row>
    <row r="745">
      <c r="A745" s="133"/>
      <c r="H745" s="144"/>
      <c r="J745" s="145"/>
      <c r="N745" s="146"/>
      <c r="O745" s="147"/>
      <c r="P745" s="148"/>
      <c r="Q745" s="149"/>
      <c r="R745" s="141"/>
      <c r="AE745" s="150"/>
      <c r="AF745" s="150"/>
      <c r="AP745" s="151"/>
    </row>
    <row r="746">
      <c r="A746" s="133"/>
      <c r="H746" s="144"/>
      <c r="J746" s="145"/>
      <c r="N746" s="146"/>
      <c r="O746" s="147"/>
      <c r="P746" s="148"/>
      <c r="Q746" s="149"/>
      <c r="R746" s="141"/>
      <c r="AE746" s="150"/>
      <c r="AF746" s="150"/>
      <c r="AP746" s="151"/>
    </row>
    <row r="747">
      <c r="A747" s="133"/>
      <c r="H747" s="144"/>
      <c r="J747" s="145"/>
      <c r="N747" s="146"/>
      <c r="O747" s="147"/>
      <c r="P747" s="148"/>
      <c r="Q747" s="149"/>
      <c r="R747" s="141"/>
      <c r="AE747" s="150"/>
      <c r="AF747" s="150"/>
      <c r="AP747" s="151"/>
    </row>
    <row r="748">
      <c r="A748" s="133"/>
      <c r="H748" s="144"/>
      <c r="J748" s="145"/>
      <c r="N748" s="146"/>
      <c r="O748" s="147"/>
      <c r="P748" s="148"/>
      <c r="Q748" s="149"/>
      <c r="R748" s="141"/>
      <c r="AE748" s="150"/>
      <c r="AF748" s="150"/>
      <c r="AP748" s="151"/>
    </row>
    <row r="749">
      <c r="A749" s="133"/>
      <c r="H749" s="144"/>
      <c r="J749" s="145"/>
      <c r="N749" s="146"/>
      <c r="O749" s="147"/>
      <c r="P749" s="148"/>
      <c r="Q749" s="149"/>
      <c r="R749" s="141"/>
      <c r="AE749" s="150"/>
      <c r="AF749" s="150"/>
      <c r="AP749" s="151"/>
    </row>
    <row r="750">
      <c r="A750" s="133"/>
      <c r="H750" s="144"/>
      <c r="J750" s="145"/>
      <c r="N750" s="146"/>
      <c r="O750" s="147"/>
      <c r="P750" s="148"/>
      <c r="Q750" s="149"/>
      <c r="R750" s="141"/>
      <c r="AE750" s="150"/>
      <c r="AF750" s="150"/>
      <c r="AP750" s="151"/>
    </row>
    <row r="751">
      <c r="A751" s="133"/>
      <c r="H751" s="144"/>
      <c r="J751" s="145"/>
      <c r="N751" s="146"/>
      <c r="O751" s="147"/>
      <c r="P751" s="148"/>
      <c r="Q751" s="149"/>
      <c r="R751" s="141"/>
      <c r="AE751" s="150"/>
      <c r="AF751" s="150"/>
      <c r="AP751" s="151"/>
    </row>
    <row r="752">
      <c r="A752" s="133"/>
      <c r="H752" s="144"/>
      <c r="J752" s="145"/>
      <c r="N752" s="146"/>
      <c r="O752" s="147"/>
      <c r="P752" s="148"/>
      <c r="Q752" s="149"/>
      <c r="R752" s="141"/>
      <c r="AE752" s="150"/>
      <c r="AF752" s="150"/>
      <c r="AP752" s="151"/>
    </row>
    <row r="753">
      <c r="A753" s="133"/>
      <c r="H753" s="144"/>
      <c r="J753" s="145"/>
      <c r="N753" s="146"/>
      <c r="O753" s="147"/>
      <c r="P753" s="148"/>
      <c r="Q753" s="149"/>
      <c r="R753" s="141"/>
      <c r="AE753" s="150"/>
      <c r="AF753" s="150"/>
      <c r="AP753" s="151"/>
    </row>
    <row r="754">
      <c r="A754" s="133"/>
      <c r="H754" s="144"/>
      <c r="J754" s="145"/>
      <c r="N754" s="146"/>
      <c r="O754" s="147"/>
      <c r="P754" s="148"/>
      <c r="Q754" s="149"/>
      <c r="R754" s="141"/>
      <c r="AE754" s="150"/>
      <c r="AF754" s="150"/>
      <c r="AP754" s="151"/>
    </row>
    <row r="755">
      <c r="A755" s="133"/>
      <c r="H755" s="144"/>
      <c r="J755" s="145"/>
      <c r="N755" s="146"/>
      <c r="O755" s="147"/>
      <c r="P755" s="148"/>
      <c r="Q755" s="149"/>
      <c r="R755" s="141"/>
      <c r="AE755" s="150"/>
      <c r="AF755" s="150"/>
      <c r="AP755" s="151"/>
    </row>
    <row r="756">
      <c r="A756" s="133"/>
      <c r="H756" s="144"/>
      <c r="J756" s="145"/>
      <c r="N756" s="146"/>
      <c r="O756" s="147"/>
      <c r="P756" s="148"/>
      <c r="Q756" s="149"/>
      <c r="R756" s="141"/>
      <c r="AE756" s="150"/>
      <c r="AF756" s="150"/>
      <c r="AP756" s="151"/>
    </row>
    <row r="757">
      <c r="A757" s="133"/>
      <c r="H757" s="144"/>
      <c r="J757" s="145"/>
      <c r="N757" s="146"/>
      <c r="O757" s="147"/>
      <c r="P757" s="148"/>
      <c r="Q757" s="149"/>
      <c r="R757" s="141"/>
      <c r="AE757" s="150"/>
      <c r="AF757" s="150"/>
      <c r="AP757" s="151"/>
    </row>
    <row r="758">
      <c r="A758" s="133"/>
      <c r="H758" s="144"/>
      <c r="J758" s="145"/>
      <c r="N758" s="146"/>
      <c r="O758" s="147"/>
      <c r="P758" s="148"/>
      <c r="Q758" s="149"/>
      <c r="R758" s="141"/>
      <c r="AE758" s="150"/>
      <c r="AF758" s="150"/>
      <c r="AP758" s="151"/>
    </row>
    <row r="759">
      <c r="A759" s="133"/>
      <c r="H759" s="144"/>
      <c r="J759" s="145"/>
      <c r="N759" s="146"/>
      <c r="O759" s="147"/>
      <c r="P759" s="148"/>
      <c r="Q759" s="149"/>
      <c r="R759" s="141"/>
      <c r="AE759" s="150"/>
      <c r="AF759" s="150"/>
      <c r="AP759" s="151"/>
    </row>
    <row r="760">
      <c r="A760" s="133"/>
      <c r="H760" s="144"/>
      <c r="J760" s="145"/>
      <c r="N760" s="146"/>
      <c r="O760" s="147"/>
      <c r="P760" s="148"/>
      <c r="Q760" s="149"/>
      <c r="R760" s="141"/>
      <c r="AE760" s="150"/>
      <c r="AF760" s="150"/>
      <c r="AP760" s="151"/>
    </row>
    <row r="761">
      <c r="A761" s="133"/>
      <c r="H761" s="144"/>
      <c r="J761" s="145"/>
      <c r="N761" s="146"/>
      <c r="O761" s="147"/>
      <c r="P761" s="148"/>
      <c r="Q761" s="149"/>
      <c r="R761" s="141"/>
      <c r="AE761" s="150"/>
      <c r="AF761" s="150"/>
      <c r="AP761" s="151"/>
    </row>
    <row r="762">
      <c r="A762" s="133"/>
      <c r="H762" s="144"/>
      <c r="J762" s="145"/>
      <c r="N762" s="146"/>
      <c r="O762" s="147"/>
      <c r="P762" s="148"/>
      <c r="Q762" s="149"/>
      <c r="R762" s="141"/>
      <c r="AE762" s="150"/>
      <c r="AF762" s="150"/>
      <c r="AP762" s="151"/>
    </row>
    <row r="763">
      <c r="A763" s="133"/>
      <c r="H763" s="144"/>
      <c r="J763" s="145"/>
      <c r="N763" s="146"/>
      <c r="O763" s="147"/>
      <c r="P763" s="148"/>
      <c r="Q763" s="149"/>
      <c r="R763" s="141"/>
      <c r="AE763" s="150"/>
      <c r="AF763" s="150"/>
      <c r="AP763" s="151"/>
    </row>
    <row r="764">
      <c r="A764" s="133"/>
      <c r="H764" s="144"/>
      <c r="J764" s="145"/>
      <c r="N764" s="146"/>
      <c r="O764" s="147"/>
      <c r="P764" s="148"/>
      <c r="Q764" s="149"/>
      <c r="R764" s="141"/>
      <c r="AE764" s="150"/>
      <c r="AF764" s="150"/>
      <c r="AP764" s="151"/>
    </row>
    <row r="765">
      <c r="A765" s="133"/>
      <c r="H765" s="144"/>
      <c r="J765" s="145"/>
      <c r="N765" s="146"/>
      <c r="O765" s="147"/>
      <c r="P765" s="148"/>
      <c r="Q765" s="149"/>
      <c r="R765" s="141"/>
      <c r="AE765" s="150"/>
      <c r="AF765" s="150"/>
      <c r="AP765" s="151"/>
    </row>
    <row r="766">
      <c r="A766" s="133"/>
      <c r="H766" s="144"/>
      <c r="J766" s="145"/>
      <c r="N766" s="146"/>
      <c r="O766" s="147"/>
      <c r="P766" s="148"/>
      <c r="Q766" s="149"/>
      <c r="R766" s="141"/>
      <c r="AE766" s="150"/>
      <c r="AF766" s="150"/>
      <c r="AP766" s="151"/>
    </row>
    <row r="767">
      <c r="A767" s="133"/>
      <c r="H767" s="144"/>
      <c r="J767" s="145"/>
      <c r="N767" s="146"/>
      <c r="O767" s="147"/>
      <c r="P767" s="148"/>
      <c r="Q767" s="149"/>
      <c r="R767" s="141"/>
      <c r="AE767" s="150"/>
      <c r="AF767" s="150"/>
      <c r="AP767" s="151"/>
    </row>
    <row r="768">
      <c r="A768" s="133"/>
      <c r="H768" s="144"/>
      <c r="J768" s="145"/>
      <c r="N768" s="146"/>
      <c r="O768" s="147"/>
      <c r="P768" s="148"/>
      <c r="Q768" s="149"/>
      <c r="R768" s="141"/>
      <c r="AE768" s="150"/>
      <c r="AF768" s="150"/>
      <c r="AP768" s="151"/>
    </row>
    <row r="769">
      <c r="A769" s="133"/>
      <c r="H769" s="144"/>
      <c r="J769" s="145"/>
      <c r="N769" s="146"/>
      <c r="O769" s="147"/>
      <c r="P769" s="148"/>
      <c r="Q769" s="149"/>
      <c r="R769" s="141"/>
      <c r="AE769" s="150"/>
      <c r="AF769" s="150"/>
      <c r="AP769" s="151"/>
    </row>
    <row r="770">
      <c r="A770" s="133"/>
      <c r="H770" s="144"/>
      <c r="J770" s="145"/>
      <c r="N770" s="146"/>
      <c r="O770" s="147"/>
      <c r="P770" s="148"/>
      <c r="Q770" s="149"/>
      <c r="R770" s="141"/>
      <c r="AE770" s="150"/>
      <c r="AF770" s="150"/>
      <c r="AP770" s="151"/>
    </row>
    <row r="771">
      <c r="A771" s="133"/>
      <c r="H771" s="144"/>
      <c r="J771" s="145"/>
      <c r="N771" s="146"/>
      <c r="O771" s="147"/>
      <c r="P771" s="148"/>
      <c r="Q771" s="149"/>
      <c r="R771" s="141"/>
      <c r="AE771" s="150"/>
      <c r="AF771" s="150"/>
      <c r="AP771" s="151"/>
    </row>
    <row r="772">
      <c r="A772" s="133"/>
      <c r="H772" s="144"/>
      <c r="J772" s="145"/>
      <c r="N772" s="146"/>
      <c r="O772" s="147"/>
      <c r="P772" s="148"/>
      <c r="Q772" s="149"/>
      <c r="R772" s="141"/>
      <c r="AE772" s="150"/>
      <c r="AF772" s="150"/>
      <c r="AP772" s="151"/>
    </row>
    <row r="773">
      <c r="A773" s="133"/>
      <c r="H773" s="144"/>
      <c r="J773" s="145"/>
      <c r="N773" s="146"/>
      <c r="O773" s="147"/>
      <c r="P773" s="148"/>
      <c r="Q773" s="149"/>
      <c r="R773" s="141"/>
      <c r="AE773" s="150"/>
      <c r="AF773" s="150"/>
      <c r="AP773" s="151"/>
    </row>
    <row r="774">
      <c r="A774" s="133"/>
      <c r="H774" s="144"/>
      <c r="J774" s="145"/>
      <c r="N774" s="146"/>
      <c r="O774" s="147"/>
      <c r="P774" s="148"/>
      <c r="Q774" s="149"/>
      <c r="R774" s="141"/>
      <c r="AE774" s="150"/>
      <c r="AF774" s="150"/>
      <c r="AP774" s="151"/>
    </row>
    <row r="775">
      <c r="A775" s="133"/>
      <c r="H775" s="144"/>
      <c r="J775" s="145"/>
      <c r="N775" s="146"/>
      <c r="O775" s="147"/>
      <c r="P775" s="148"/>
      <c r="Q775" s="149"/>
      <c r="R775" s="141"/>
      <c r="AE775" s="150"/>
      <c r="AF775" s="150"/>
      <c r="AP775" s="151"/>
    </row>
    <row r="776">
      <c r="A776" s="133"/>
      <c r="H776" s="144"/>
      <c r="J776" s="145"/>
      <c r="N776" s="146"/>
      <c r="O776" s="147"/>
      <c r="P776" s="148"/>
      <c r="Q776" s="149"/>
      <c r="R776" s="141"/>
      <c r="AE776" s="150"/>
      <c r="AF776" s="150"/>
      <c r="AP776" s="151"/>
    </row>
    <row r="777">
      <c r="A777" s="133"/>
      <c r="H777" s="144"/>
      <c r="J777" s="145"/>
      <c r="N777" s="146"/>
      <c r="O777" s="147"/>
      <c r="P777" s="148"/>
      <c r="Q777" s="149"/>
      <c r="R777" s="141"/>
      <c r="AE777" s="150"/>
      <c r="AF777" s="150"/>
      <c r="AP777" s="151"/>
    </row>
    <row r="778">
      <c r="A778" s="133"/>
      <c r="H778" s="144"/>
      <c r="J778" s="145"/>
      <c r="N778" s="146"/>
      <c r="O778" s="147"/>
      <c r="P778" s="148"/>
      <c r="Q778" s="149"/>
      <c r="R778" s="141"/>
      <c r="AE778" s="150"/>
      <c r="AF778" s="150"/>
      <c r="AP778" s="151"/>
    </row>
    <row r="779">
      <c r="A779" s="133"/>
      <c r="H779" s="144"/>
      <c r="J779" s="145"/>
      <c r="N779" s="146"/>
      <c r="O779" s="147"/>
      <c r="P779" s="148"/>
      <c r="Q779" s="149"/>
      <c r="R779" s="141"/>
      <c r="AE779" s="150"/>
      <c r="AF779" s="150"/>
      <c r="AP779" s="151"/>
    </row>
    <row r="780">
      <c r="A780" s="133"/>
      <c r="H780" s="144"/>
      <c r="J780" s="145"/>
      <c r="N780" s="146"/>
      <c r="O780" s="147"/>
      <c r="P780" s="148"/>
      <c r="Q780" s="149"/>
      <c r="R780" s="141"/>
      <c r="AE780" s="150"/>
      <c r="AF780" s="150"/>
      <c r="AP780" s="151"/>
    </row>
    <row r="781">
      <c r="A781" s="133"/>
      <c r="H781" s="144"/>
      <c r="J781" s="145"/>
      <c r="N781" s="146"/>
      <c r="O781" s="147"/>
      <c r="P781" s="148"/>
      <c r="Q781" s="149"/>
      <c r="R781" s="141"/>
      <c r="AE781" s="150"/>
      <c r="AF781" s="150"/>
      <c r="AP781" s="151"/>
    </row>
    <row r="782">
      <c r="A782" s="133"/>
      <c r="H782" s="144"/>
      <c r="J782" s="145"/>
      <c r="N782" s="146"/>
      <c r="O782" s="147"/>
      <c r="P782" s="148"/>
      <c r="Q782" s="149"/>
      <c r="R782" s="141"/>
      <c r="AE782" s="150"/>
      <c r="AF782" s="150"/>
      <c r="AP782" s="151"/>
    </row>
    <row r="783">
      <c r="A783" s="133"/>
      <c r="H783" s="144"/>
      <c r="J783" s="145"/>
      <c r="N783" s="146"/>
      <c r="O783" s="147"/>
      <c r="P783" s="148"/>
      <c r="Q783" s="149"/>
      <c r="R783" s="141"/>
      <c r="AE783" s="150"/>
      <c r="AF783" s="150"/>
      <c r="AP783" s="151"/>
    </row>
    <row r="784">
      <c r="A784" s="133"/>
      <c r="H784" s="144"/>
      <c r="J784" s="145"/>
      <c r="N784" s="146"/>
      <c r="O784" s="147"/>
      <c r="P784" s="148"/>
      <c r="Q784" s="149"/>
      <c r="R784" s="141"/>
      <c r="AE784" s="150"/>
      <c r="AF784" s="150"/>
      <c r="AP784" s="151"/>
    </row>
    <row r="785">
      <c r="A785" s="133"/>
      <c r="H785" s="144"/>
      <c r="J785" s="145"/>
      <c r="N785" s="146"/>
      <c r="O785" s="147"/>
      <c r="P785" s="148"/>
      <c r="Q785" s="149"/>
      <c r="R785" s="141"/>
      <c r="AE785" s="150"/>
      <c r="AF785" s="150"/>
      <c r="AP785" s="151"/>
    </row>
    <row r="786">
      <c r="A786" s="133"/>
      <c r="H786" s="144"/>
      <c r="J786" s="145"/>
      <c r="N786" s="146"/>
      <c r="O786" s="147"/>
      <c r="P786" s="148"/>
      <c r="Q786" s="149"/>
      <c r="R786" s="141"/>
      <c r="AE786" s="150"/>
      <c r="AF786" s="150"/>
      <c r="AP786" s="151"/>
    </row>
    <row r="787">
      <c r="A787" s="133"/>
      <c r="H787" s="144"/>
      <c r="J787" s="145"/>
      <c r="N787" s="146"/>
      <c r="O787" s="147"/>
      <c r="P787" s="148"/>
      <c r="Q787" s="149"/>
      <c r="R787" s="141"/>
      <c r="AE787" s="150"/>
      <c r="AF787" s="150"/>
      <c r="AP787" s="151"/>
    </row>
    <row r="788">
      <c r="A788" s="133"/>
      <c r="H788" s="144"/>
      <c r="J788" s="145"/>
      <c r="N788" s="146"/>
      <c r="O788" s="147"/>
      <c r="P788" s="148"/>
      <c r="Q788" s="149"/>
      <c r="R788" s="141"/>
      <c r="AE788" s="150"/>
      <c r="AF788" s="150"/>
      <c r="AP788" s="151"/>
    </row>
    <row r="789">
      <c r="A789" s="133"/>
      <c r="H789" s="144"/>
      <c r="J789" s="145"/>
      <c r="N789" s="146"/>
      <c r="O789" s="147"/>
      <c r="P789" s="148"/>
      <c r="Q789" s="149"/>
      <c r="R789" s="141"/>
      <c r="AE789" s="150"/>
      <c r="AF789" s="150"/>
      <c r="AP789" s="151"/>
    </row>
    <row r="790">
      <c r="A790" s="133"/>
      <c r="H790" s="144"/>
      <c r="J790" s="145"/>
      <c r="N790" s="146"/>
      <c r="O790" s="147"/>
      <c r="P790" s="148"/>
      <c r="Q790" s="149"/>
      <c r="R790" s="141"/>
      <c r="AE790" s="150"/>
      <c r="AF790" s="150"/>
      <c r="AP790" s="151"/>
    </row>
    <row r="791">
      <c r="A791" s="133"/>
      <c r="H791" s="144"/>
      <c r="J791" s="145"/>
      <c r="N791" s="146"/>
      <c r="O791" s="147"/>
      <c r="P791" s="148"/>
      <c r="Q791" s="149"/>
      <c r="R791" s="141"/>
      <c r="AE791" s="150"/>
      <c r="AF791" s="150"/>
      <c r="AP791" s="151"/>
    </row>
    <row r="792">
      <c r="A792" s="133"/>
      <c r="H792" s="144"/>
      <c r="J792" s="145"/>
      <c r="N792" s="146"/>
      <c r="O792" s="147"/>
      <c r="P792" s="148"/>
      <c r="Q792" s="149"/>
      <c r="R792" s="141"/>
      <c r="AE792" s="150"/>
      <c r="AF792" s="150"/>
      <c r="AP792" s="151"/>
    </row>
    <row r="793">
      <c r="A793" s="133"/>
      <c r="H793" s="144"/>
      <c r="J793" s="145"/>
      <c r="N793" s="146"/>
      <c r="O793" s="147"/>
      <c r="P793" s="148"/>
      <c r="Q793" s="149"/>
      <c r="R793" s="141"/>
      <c r="AE793" s="150"/>
      <c r="AF793" s="150"/>
      <c r="AP793" s="151"/>
    </row>
    <row r="794">
      <c r="A794" s="133"/>
      <c r="H794" s="144"/>
      <c r="J794" s="145"/>
      <c r="N794" s="146"/>
      <c r="O794" s="147"/>
      <c r="P794" s="148"/>
      <c r="Q794" s="149"/>
      <c r="R794" s="141"/>
      <c r="AE794" s="150"/>
      <c r="AF794" s="150"/>
      <c r="AP794" s="151"/>
    </row>
    <row r="795">
      <c r="A795" s="133"/>
      <c r="H795" s="144"/>
      <c r="J795" s="145"/>
      <c r="N795" s="146"/>
      <c r="O795" s="147"/>
      <c r="P795" s="148"/>
      <c r="Q795" s="149"/>
      <c r="R795" s="141"/>
      <c r="AE795" s="150"/>
      <c r="AF795" s="150"/>
      <c r="AP795" s="151"/>
    </row>
    <row r="796">
      <c r="A796" s="133"/>
      <c r="H796" s="144"/>
      <c r="J796" s="145"/>
      <c r="N796" s="146"/>
      <c r="O796" s="147"/>
      <c r="P796" s="148"/>
      <c r="Q796" s="149"/>
      <c r="R796" s="141"/>
      <c r="AE796" s="150"/>
      <c r="AF796" s="150"/>
      <c r="AP796" s="151"/>
    </row>
    <row r="797">
      <c r="A797" s="133"/>
      <c r="H797" s="144"/>
      <c r="J797" s="145"/>
      <c r="N797" s="146"/>
      <c r="O797" s="147"/>
      <c r="P797" s="148"/>
      <c r="Q797" s="149"/>
      <c r="R797" s="141"/>
      <c r="AE797" s="150"/>
      <c r="AF797" s="150"/>
      <c r="AP797" s="151"/>
    </row>
    <row r="798">
      <c r="A798" s="133"/>
      <c r="H798" s="144"/>
      <c r="J798" s="145"/>
      <c r="N798" s="146"/>
      <c r="O798" s="147"/>
      <c r="P798" s="148"/>
      <c r="Q798" s="149"/>
      <c r="R798" s="141"/>
      <c r="AE798" s="150"/>
      <c r="AF798" s="150"/>
      <c r="AP798" s="151"/>
    </row>
    <row r="799">
      <c r="A799" s="133"/>
      <c r="H799" s="144"/>
      <c r="J799" s="145"/>
      <c r="N799" s="146"/>
      <c r="O799" s="147"/>
      <c r="P799" s="148"/>
      <c r="Q799" s="149"/>
      <c r="R799" s="141"/>
      <c r="AE799" s="150"/>
      <c r="AF799" s="150"/>
      <c r="AP799" s="151"/>
    </row>
    <row r="800">
      <c r="A800" s="133"/>
      <c r="H800" s="144"/>
      <c r="J800" s="145"/>
      <c r="N800" s="146"/>
      <c r="O800" s="147"/>
      <c r="P800" s="148"/>
      <c r="Q800" s="149"/>
      <c r="R800" s="141"/>
      <c r="AE800" s="150"/>
      <c r="AF800" s="150"/>
      <c r="AP800" s="151"/>
    </row>
    <row r="801">
      <c r="A801" s="133"/>
      <c r="H801" s="144"/>
      <c r="J801" s="145"/>
      <c r="N801" s="146"/>
      <c r="O801" s="147"/>
      <c r="P801" s="148"/>
      <c r="Q801" s="149"/>
      <c r="R801" s="141"/>
      <c r="AE801" s="150"/>
      <c r="AF801" s="150"/>
      <c r="AP801" s="151"/>
    </row>
    <row r="802">
      <c r="A802" s="133"/>
      <c r="H802" s="144"/>
      <c r="J802" s="145"/>
      <c r="N802" s="146"/>
      <c r="O802" s="147"/>
      <c r="P802" s="148"/>
      <c r="Q802" s="149"/>
      <c r="R802" s="141"/>
      <c r="AE802" s="150"/>
      <c r="AF802" s="150"/>
      <c r="AP802" s="151"/>
    </row>
    <row r="803">
      <c r="A803" s="133"/>
      <c r="H803" s="144"/>
      <c r="J803" s="145"/>
      <c r="N803" s="146"/>
      <c r="O803" s="147"/>
      <c r="P803" s="148"/>
      <c r="Q803" s="149"/>
      <c r="R803" s="141"/>
      <c r="AE803" s="150"/>
      <c r="AF803" s="150"/>
      <c r="AP803" s="151"/>
    </row>
    <row r="804">
      <c r="A804" s="133"/>
      <c r="H804" s="144"/>
      <c r="J804" s="145"/>
      <c r="N804" s="146"/>
      <c r="O804" s="147"/>
      <c r="P804" s="148"/>
      <c r="Q804" s="149"/>
      <c r="R804" s="141"/>
      <c r="AE804" s="150"/>
      <c r="AF804" s="150"/>
      <c r="AP804" s="151"/>
    </row>
    <row r="805">
      <c r="A805" s="133"/>
      <c r="H805" s="144"/>
      <c r="J805" s="145"/>
      <c r="N805" s="146"/>
      <c r="O805" s="147"/>
      <c r="P805" s="148"/>
      <c r="Q805" s="149"/>
      <c r="R805" s="141"/>
      <c r="AE805" s="150"/>
      <c r="AF805" s="150"/>
      <c r="AP805" s="151"/>
    </row>
    <row r="806">
      <c r="A806" s="133"/>
      <c r="H806" s="144"/>
      <c r="J806" s="145"/>
      <c r="N806" s="146"/>
      <c r="O806" s="147"/>
      <c r="P806" s="148"/>
      <c r="Q806" s="149"/>
      <c r="R806" s="141"/>
      <c r="AE806" s="150"/>
      <c r="AF806" s="150"/>
      <c r="AP806" s="151"/>
    </row>
    <row r="807">
      <c r="A807" s="133"/>
      <c r="H807" s="144"/>
      <c r="J807" s="145"/>
      <c r="N807" s="146"/>
      <c r="O807" s="147"/>
      <c r="P807" s="148"/>
      <c r="Q807" s="149"/>
      <c r="R807" s="141"/>
      <c r="AE807" s="150"/>
      <c r="AF807" s="150"/>
      <c r="AP807" s="151"/>
    </row>
    <row r="808">
      <c r="A808" s="133"/>
      <c r="H808" s="144"/>
      <c r="J808" s="145"/>
      <c r="N808" s="146"/>
      <c r="O808" s="147"/>
      <c r="P808" s="148"/>
      <c r="Q808" s="149"/>
      <c r="R808" s="141"/>
      <c r="AE808" s="150"/>
      <c r="AF808" s="150"/>
      <c r="AP808" s="151"/>
    </row>
    <row r="809">
      <c r="A809" s="133"/>
      <c r="H809" s="144"/>
      <c r="J809" s="145"/>
      <c r="N809" s="146"/>
      <c r="O809" s="147"/>
      <c r="P809" s="148"/>
      <c r="Q809" s="149"/>
      <c r="R809" s="141"/>
      <c r="AE809" s="150"/>
      <c r="AF809" s="150"/>
      <c r="AP809" s="151"/>
    </row>
    <row r="810">
      <c r="A810" s="133"/>
      <c r="H810" s="144"/>
      <c r="J810" s="145"/>
      <c r="N810" s="146"/>
      <c r="O810" s="147"/>
      <c r="P810" s="148"/>
      <c r="Q810" s="149"/>
      <c r="R810" s="141"/>
      <c r="AE810" s="150"/>
      <c r="AF810" s="150"/>
      <c r="AP810" s="151"/>
    </row>
    <row r="811">
      <c r="A811" s="133"/>
      <c r="H811" s="144"/>
      <c r="J811" s="145"/>
      <c r="N811" s="146"/>
      <c r="O811" s="147"/>
      <c r="P811" s="148"/>
      <c r="Q811" s="149"/>
      <c r="R811" s="141"/>
      <c r="AE811" s="150"/>
      <c r="AF811" s="150"/>
      <c r="AP811" s="151"/>
    </row>
    <row r="812">
      <c r="A812" s="133"/>
      <c r="H812" s="144"/>
      <c r="J812" s="145"/>
      <c r="N812" s="146"/>
      <c r="O812" s="147"/>
      <c r="P812" s="148"/>
      <c r="Q812" s="149"/>
      <c r="R812" s="141"/>
      <c r="AE812" s="150"/>
      <c r="AF812" s="150"/>
      <c r="AP812" s="151"/>
    </row>
    <row r="813">
      <c r="A813" s="133"/>
      <c r="H813" s="144"/>
      <c r="J813" s="145"/>
      <c r="N813" s="146"/>
      <c r="O813" s="147"/>
      <c r="P813" s="148"/>
      <c r="Q813" s="149"/>
      <c r="R813" s="141"/>
      <c r="AE813" s="150"/>
      <c r="AF813" s="150"/>
      <c r="AP813" s="151"/>
    </row>
    <row r="814">
      <c r="A814" s="133"/>
      <c r="H814" s="144"/>
      <c r="J814" s="145"/>
      <c r="N814" s="146"/>
      <c r="O814" s="147"/>
      <c r="P814" s="148"/>
      <c r="Q814" s="149"/>
      <c r="R814" s="141"/>
      <c r="AE814" s="150"/>
      <c r="AF814" s="150"/>
      <c r="AP814" s="151"/>
    </row>
    <row r="815">
      <c r="A815" s="133"/>
      <c r="H815" s="144"/>
      <c r="J815" s="145"/>
      <c r="N815" s="146"/>
      <c r="O815" s="147"/>
      <c r="P815" s="148"/>
      <c r="Q815" s="149"/>
      <c r="R815" s="141"/>
      <c r="AE815" s="150"/>
      <c r="AF815" s="150"/>
      <c r="AP815" s="151"/>
    </row>
    <row r="816">
      <c r="A816" s="133"/>
      <c r="H816" s="144"/>
      <c r="J816" s="145"/>
      <c r="N816" s="146"/>
      <c r="O816" s="147"/>
      <c r="P816" s="148"/>
      <c r="Q816" s="149"/>
      <c r="R816" s="141"/>
      <c r="AE816" s="150"/>
      <c r="AF816" s="150"/>
      <c r="AP816" s="151"/>
    </row>
    <row r="817">
      <c r="A817" s="133"/>
      <c r="H817" s="144"/>
      <c r="J817" s="145"/>
      <c r="N817" s="146"/>
      <c r="O817" s="147"/>
      <c r="P817" s="148"/>
      <c r="Q817" s="149"/>
      <c r="R817" s="141"/>
      <c r="AE817" s="150"/>
      <c r="AF817" s="150"/>
      <c r="AP817" s="151"/>
    </row>
    <row r="818">
      <c r="A818" s="133"/>
      <c r="H818" s="144"/>
      <c r="J818" s="145"/>
      <c r="N818" s="146"/>
      <c r="O818" s="147"/>
      <c r="P818" s="148"/>
      <c r="Q818" s="149"/>
      <c r="R818" s="141"/>
      <c r="AE818" s="150"/>
      <c r="AF818" s="150"/>
      <c r="AP818" s="151"/>
    </row>
    <row r="819">
      <c r="A819" s="133"/>
      <c r="H819" s="144"/>
      <c r="J819" s="145"/>
      <c r="N819" s="146"/>
      <c r="O819" s="147"/>
      <c r="P819" s="148"/>
      <c r="Q819" s="149"/>
      <c r="R819" s="141"/>
      <c r="AE819" s="150"/>
      <c r="AF819" s="150"/>
      <c r="AP819" s="151"/>
    </row>
    <row r="820">
      <c r="A820" s="133"/>
      <c r="H820" s="144"/>
      <c r="J820" s="145"/>
      <c r="N820" s="146"/>
      <c r="O820" s="147"/>
      <c r="P820" s="148"/>
      <c r="Q820" s="149"/>
      <c r="R820" s="141"/>
      <c r="AE820" s="150"/>
      <c r="AF820" s="150"/>
      <c r="AP820" s="151"/>
    </row>
    <row r="821">
      <c r="A821" s="133"/>
      <c r="H821" s="144"/>
      <c r="J821" s="145"/>
      <c r="N821" s="146"/>
      <c r="O821" s="147"/>
      <c r="P821" s="148"/>
      <c r="Q821" s="149"/>
      <c r="R821" s="141"/>
      <c r="AE821" s="150"/>
      <c r="AF821" s="150"/>
      <c r="AP821" s="151"/>
    </row>
    <row r="822">
      <c r="A822" s="133"/>
      <c r="H822" s="144"/>
      <c r="J822" s="145"/>
      <c r="N822" s="146"/>
      <c r="O822" s="147"/>
      <c r="P822" s="148"/>
      <c r="Q822" s="149"/>
      <c r="R822" s="141"/>
      <c r="AE822" s="150"/>
      <c r="AF822" s="150"/>
      <c r="AP822" s="151"/>
    </row>
    <row r="823">
      <c r="A823" s="133"/>
      <c r="H823" s="144"/>
      <c r="J823" s="145"/>
      <c r="N823" s="146"/>
      <c r="O823" s="147"/>
      <c r="P823" s="148"/>
      <c r="Q823" s="149"/>
      <c r="R823" s="141"/>
      <c r="AE823" s="150"/>
      <c r="AF823" s="150"/>
      <c r="AP823" s="151"/>
    </row>
    <row r="824">
      <c r="A824" s="133"/>
      <c r="H824" s="144"/>
      <c r="J824" s="145"/>
      <c r="N824" s="146"/>
      <c r="O824" s="147"/>
      <c r="P824" s="148"/>
      <c r="Q824" s="149"/>
      <c r="R824" s="141"/>
      <c r="AE824" s="150"/>
      <c r="AF824" s="150"/>
      <c r="AP824" s="151"/>
    </row>
    <row r="825">
      <c r="A825" s="133"/>
      <c r="H825" s="144"/>
      <c r="J825" s="145"/>
      <c r="N825" s="146"/>
      <c r="O825" s="147"/>
      <c r="P825" s="148"/>
      <c r="Q825" s="149"/>
      <c r="R825" s="141"/>
      <c r="AE825" s="150"/>
      <c r="AF825" s="150"/>
      <c r="AP825" s="151"/>
    </row>
    <row r="826">
      <c r="A826" s="133"/>
      <c r="H826" s="144"/>
      <c r="J826" s="145"/>
      <c r="N826" s="146"/>
      <c r="O826" s="147"/>
      <c r="P826" s="148"/>
      <c r="Q826" s="149"/>
      <c r="R826" s="141"/>
      <c r="AE826" s="150"/>
      <c r="AF826" s="150"/>
      <c r="AP826" s="151"/>
    </row>
    <row r="827">
      <c r="A827" s="133"/>
      <c r="H827" s="144"/>
      <c r="J827" s="145"/>
      <c r="N827" s="146"/>
      <c r="O827" s="147"/>
      <c r="P827" s="148"/>
      <c r="Q827" s="149"/>
      <c r="R827" s="141"/>
      <c r="AE827" s="150"/>
      <c r="AF827" s="150"/>
      <c r="AP827" s="151"/>
    </row>
    <row r="828">
      <c r="A828" s="133"/>
      <c r="H828" s="144"/>
      <c r="J828" s="145"/>
      <c r="N828" s="146"/>
      <c r="O828" s="147"/>
      <c r="P828" s="148"/>
      <c r="Q828" s="149"/>
      <c r="R828" s="141"/>
      <c r="AE828" s="150"/>
      <c r="AF828" s="150"/>
      <c r="AP828" s="151"/>
    </row>
    <row r="829">
      <c r="A829" s="133"/>
      <c r="H829" s="144"/>
      <c r="J829" s="145"/>
      <c r="N829" s="146"/>
      <c r="O829" s="147"/>
      <c r="P829" s="148"/>
      <c r="Q829" s="149"/>
      <c r="R829" s="141"/>
      <c r="AE829" s="150"/>
      <c r="AF829" s="150"/>
      <c r="AP829" s="151"/>
    </row>
    <row r="830">
      <c r="A830" s="133"/>
      <c r="H830" s="144"/>
      <c r="J830" s="145"/>
      <c r="N830" s="146"/>
      <c r="O830" s="147"/>
      <c r="P830" s="148"/>
      <c r="Q830" s="149"/>
      <c r="R830" s="141"/>
      <c r="AE830" s="150"/>
      <c r="AF830" s="150"/>
      <c r="AP830" s="151"/>
    </row>
    <row r="831">
      <c r="A831" s="133"/>
      <c r="H831" s="144"/>
      <c r="J831" s="145"/>
      <c r="N831" s="146"/>
      <c r="O831" s="147"/>
      <c r="P831" s="148"/>
      <c r="Q831" s="149"/>
      <c r="R831" s="141"/>
      <c r="AE831" s="150"/>
      <c r="AF831" s="150"/>
      <c r="AP831" s="151"/>
    </row>
    <row r="832">
      <c r="A832" s="133"/>
      <c r="H832" s="144"/>
      <c r="J832" s="145"/>
      <c r="N832" s="146"/>
      <c r="O832" s="147"/>
      <c r="P832" s="148"/>
      <c r="Q832" s="149"/>
      <c r="R832" s="141"/>
      <c r="AE832" s="150"/>
      <c r="AF832" s="150"/>
      <c r="AP832" s="151"/>
    </row>
    <row r="833">
      <c r="A833" s="133"/>
      <c r="H833" s="144"/>
      <c r="J833" s="145"/>
      <c r="N833" s="146"/>
      <c r="O833" s="147"/>
      <c r="P833" s="148"/>
      <c r="Q833" s="149"/>
      <c r="R833" s="141"/>
      <c r="AE833" s="150"/>
      <c r="AF833" s="150"/>
      <c r="AP833" s="151"/>
    </row>
    <row r="834">
      <c r="A834" s="133"/>
      <c r="H834" s="144"/>
      <c r="J834" s="145"/>
      <c r="N834" s="146"/>
      <c r="O834" s="147"/>
      <c r="P834" s="148"/>
      <c r="Q834" s="149"/>
      <c r="R834" s="141"/>
      <c r="AE834" s="150"/>
      <c r="AF834" s="150"/>
      <c r="AP834" s="151"/>
    </row>
    <row r="835">
      <c r="A835" s="133"/>
      <c r="H835" s="144"/>
      <c r="J835" s="145"/>
      <c r="N835" s="146"/>
      <c r="O835" s="147"/>
      <c r="P835" s="148"/>
      <c r="Q835" s="149"/>
      <c r="R835" s="141"/>
      <c r="AE835" s="150"/>
      <c r="AF835" s="150"/>
      <c r="AP835" s="151"/>
    </row>
    <row r="836">
      <c r="A836" s="133"/>
      <c r="H836" s="144"/>
      <c r="J836" s="145"/>
      <c r="N836" s="146"/>
      <c r="O836" s="147"/>
      <c r="P836" s="148"/>
      <c r="Q836" s="149"/>
      <c r="R836" s="141"/>
      <c r="AE836" s="150"/>
      <c r="AF836" s="150"/>
      <c r="AP836" s="151"/>
    </row>
    <row r="837">
      <c r="A837" s="133"/>
      <c r="H837" s="144"/>
      <c r="J837" s="145"/>
      <c r="N837" s="146"/>
      <c r="O837" s="147"/>
      <c r="P837" s="148"/>
      <c r="Q837" s="149"/>
      <c r="R837" s="141"/>
      <c r="AE837" s="150"/>
      <c r="AF837" s="150"/>
      <c r="AP837" s="151"/>
    </row>
    <row r="838">
      <c r="A838" s="133"/>
      <c r="H838" s="144"/>
      <c r="J838" s="145"/>
      <c r="N838" s="146"/>
      <c r="O838" s="147"/>
      <c r="P838" s="148"/>
      <c r="Q838" s="149"/>
      <c r="R838" s="141"/>
      <c r="AE838" s="150"/>
      <c r="AF838" s="150"/>
      <c r="AP838" s="151"/>
    </row>
    <row r="839">
      <c r="A839" s="133"/>
      <c r="H839" s="144"/>
      <c r="J839" s="145"/>
      <c r="N839" s="146"/>
      <c r="O839" s="147"/>
      <c r="P839" s="148"/>
      <c r="Q839" s="149"/>
      <c r="R839" s="141"/>
      <c r="AE839" s="150"/>
      <c r="AF839" s="150"/>
      <c r="AP839" s="151"/>
    </row>
    <row r="840">
      <c r="A840" s="133"/>
      <c r="H840" s="144"/>
      <c r="J840" s="145"/>
      <c r="N840" s="146"/>
      <c r="O840" s="147"/>
      <c r="P840" s="148"/>
      <c r="Q840" s="149"/>
      <c r="R840" s="141"/>
      <c r="AE840" s="150"/>
      <c r="AF840" s="150"/>
      <c r="AP840" s="151"/>
    </row>
    <row r="841">
      <c r="A841" s="133"/>
      <c r="H841" s="144"/>
      <c r="J841" s="145"/>
      <c r="N841" s="146"/>
      <c r="O841" s="147"/>
      <c r="P841" s="148"/>
      <c r="Q841" s="149"/>
      <c r="R841" s="141"/>
      <c r="AE841" s="150"/>
      <c r="AF841" s="150"/>
      <c r="AP841" s="151"/>
    </row>
    <row r="842">
      <c r="A842" s="133"/>
      <c r="H842" s="144"/>
      <c r="J842" s="145"/>
      <c r="N842" s="146"/>
      <c r="O842" s="147"/>
      <c r="P842" s="148"/>
      <c r="Q842" s="149"/>
      <c r="R842" s="141"/>
      <c r="AE842" s="150"/>
      <c r="AF842" s="150"/>
      <c r="AP842" s="151"/>
    </row>
    <row r="843">
      <c r="A843" s="133"/>
      <c r="H843" s="144"/>
      <c r="J843" s="145"/>
      <c r="N843" s="146"/>
      <c r="O843" s="147"/>
      <c r="P843" s="148"/>
      <c r="Q843" s="149"/>
      <c r="R843" s="141"/>
      <c r="AE843" s="150"/>
      <c r="AF843" s="150"/>
      <c r="AP843" s="151"/>
    </row>
    <row r="844">
      <c r="A844" s="133"/>
      <c r="H844" s="144"/>
      <c r="J844" s="145"/>
      <c r="N844" s="146"/>
      <c r="O844" s="147"/>
      <c r="P844" s="148"/>
      <c r="Q844" s="149"/>
      <c r="R844" s="141"/>
      <c r="AE844" s="150"/>
      <c r="AF844" s="150"/>
      <c r="AP844" s="151"/>
    </row>
    <row r="845">
      <c r="A845" s="133"/>
      <c r="H845" s="144"/>
      <c r="J845" s="145"/>
      <c r="N845" s="146"/>
      <c r="O845" s="147"/>
      <c r="P845" s="148"/>
      <c r="Q845" s="149"/>
      <c r="R845" s="141"/>
      <c r="AE845" s="150"/>
      <c r="AF845" s="150"/>
      <c r="AP845" s="151"/>
    </row>
    <row r="846">
      <c r="A846" s="133"/>
      <c r="H846" s="144"/>
      <c r="J846" s="145"/>
      <c r="N846" s="146"/>
      <c r="O846" s="147"/>
      <c r="P846" s="148"/>
      <c r="Q846" s="149"/>
      <c r="R846" s="141"/>
      <c r="AE846" s="150"/>
      <c r="AF846" s="150"/>
      <c r="AP846" s="151"/>
    </row>
    <row r="847">
      <c r="A847" s="133"/>
      <c r="H847" s="144"/>
      <c r="J847" s="145"/>
      <c r="N847" s="146"/>
      <c r="O847" s="147"/>
      <c r="P847" s="148"/>
      <c r="Q847" s="149"/>
      <c r="R847" s="141"/>
      <c r="AE847" s="150"/>
      <c r="AF847" s="150"/>
      <c r="AP847" s="151"/>
    </row>
    <row r="848">
      <c r="A848" s="133"/>
      <c r="H848" s="144"/>
      <c r="J848" s="145"/>
      <c r="N848" s="146"/>
      <c r="O848" s="147"/>
      <c r="P848" s="148"/>
      <c r="Q848" s="149"/>
      <c r="R848" s="141"/>
      <c r="AE848" s="150"/>
      <c r="AF848" s="150"/>
      <c r="AP848" s="151"/>
    </row>
    <row r="849">
      <c r="A849" s="133"/>
      <c r="H849" s="144"/>
      <c r="J849" s="145"/>
      <c r="N849" s="146"/>
      <c r="O849" s="147"/>
      <c r="P849" s="148"/>
      <c r="Q849" s="149"/>
      <c r="R849" s="141"/>
      <c r="AE849" s="150"/>
      <c r="AF849" s="150"/>
      <c r="AP849" s="151"/>
    </row>
    <row r="850">
      <c r="A850" s="133"/>
      <c r="H850" s="144"/>
      <c r="J850" s="145"/>
      <c r="N850" s="146"/>
      <c r="O850" s="147"/>
      <c r="P850" s="148"/>
      <c r="Q850" s="149"/>
      <c r="R850" s="141"/>
      <c r="AE850" s="150"/>
      <c r="AF850" s="150"/>
      <c r="AP850" s="151"/>
    </row>
    <row r="851">
      <c r="A851" s="133"/>
      <c r="H851" s="144"/>
      <c r="J851" s="145"/>
      <c r="N851" s="146"/>
      <c r="O851" s="147"/>
      <c r="P851" s="148"/>
      <c r="Q851" s="149"/>
      <c r="R851" s="141"/>
      <c r="AE851" s="150"/>
      <c r="AF851" s="150"/>
      <c r="AP851" s="151"/>
    </row>
    <row r="852">
      <c r="A852" s="133"/>
      <c r="H852" s="144"/>
      <c r="J852" s="145"/>
      <c r="N852" s="146"/>
      <c r="O852" s="147"/>
      <c r="P852" s="148"/>
      <c r="Q852" s="149"/>
      <c r="R852" s="141"/>
      <c r="AE852" s="150"/>
      <c r="AF852" s="150"/>
      <c r="AP852" s="151"/>
    </row>
    <row r="853">
      <c r="A853" s="133"/>
      <c r="H853" s="144"/>
      <c r="J853" s="145"/>
      <c r="N853" s="146"/>
      <c r="O853" s="147"/>
      <c r="P853" s="148"/>
      <c r="Q853" s="149"/>
      <c r="R853" s="141"/>
      <c r="AE853" s="150"/>
      <c r="AF853" s="150"/>
      <c r="AP853" s="151"/>
    </row>
    <row r="854">
      <c r="A854" s="133"/>
      <c r="H854" s="144"/>
      <c r="J854" s="145"/>
      <c r="N854" s="146"/>
      <c r="O854" s="147"/>
      <c r="P854" s="148"/>
      <c r="Q854" s="149"/>
      <c r="R854" s="141"/>
      <c r="AE854" s="150"/>
      <c r="AF854" s="150"/>
      <c r="AP854" s="151"/>
    </row>
    <row r="855">
      <c r="A855" s="133"/>
      <c r="H855" s="144"/>
      <c r="J855" s="145"/>
      <c r="N855" s="146"/>
      <c r="O855" s="147"/>
      <c r="P855" s="148"/>
      <c r="Q855" s="149"/>
      <c r="R855" s="141"/>
      <c r="AE855" s="150"/>
      <c r="AF855" s="150"/>
      <c r="AP855" s="151"/>
    </row>
    <row r="856">
      <c r="A856" s="133"/>
      <c r="H856" s="144"/>
      <c r="J856" s="145"/>
      <c r="N856" s="146"/>
      <c r="O856" s="147"/>
      <c r="P856" s="148"/>
      <c r="Q856" s="149"/>
      <c r="R856" s="141"/>
      <c r="AE856" s="150"/>
      <c r="AF856" s="150"/>
      <c r="AP856" s="151"/>
    </row>
    <row r="857">
      <c r="A857" s="133"/>
      <c r="H857" s="144"/>
      <c r="J857" s="145"/>
      <c r="N857" s="146"/>
      <c r="O857" s="147"/>
      <c r="P857" s="148"/>
      <c r="Q857" s="149"/>
      <c r="R857" s="141"/>
      <c r="AE857" s="150"/>
      <c r="AF857" s="150"/>
      <c r="AP857" s="151"/>
    </row>
    <row r="858">
      <c r="A858" s="133"/>
      <c r="H858" s="144"/>
      <c r="J858" s="145"/>
      <c r="N858" s="146"/>
      <c r="O858" s="147"/>
      <c r="P858" s="148"/>
      <c r="Q858" s="149"/>
      <c r="R858" s="141"/>
      <c r="AE858" s="150"/>
      <c r="AF858" s="150"/>
      <c r="AP858" s="151"/>
    </row>
    <row r="859">
      <c r="A859" s="133"/>
      <c r="H859" s="144"/>
      <c r="J859" s="145"/>
      <c r="N859" s="146"/>
      <c r="O859" s="147"/>
      <c r="P859" s="148"/>
      <c r="Q859" s="149"/>
      <c r="R859" s="141"/>
      <c r="AE859" s="150"/>
      <c r="AF859" s="150"/>
      <c r="AP859" s="151"/>
    </row>
    <row r="860">
      <c r="A860" s="133"/>
      <c r="H860" s="144"/>
      <c r="J860" s="145"/>
      <c r="N860" s="146"/>
      <c r="O860" s="147"/>
      <c r="P860" s="148"/>
      <c r="Q860" s="149"/>
      <c r="R860" s="141"/>
      <c r="AE860" s="150"/>
      <c r="AF860" s="150"/>
      <c r="AP860" s="151"/>
    </row>
    <row r="861">
      <c r="A861" s="133"/>
      <c r="H861" s="144"/>
      <c r="J861" s="145"/>
      <c r="N861" s="146"/>
      <c r="O861" s="147"/>
      <c r="P861" s="148"/>
      <c r="Q861" s="149"/>
      <c r="R861" s="141"/>
      <c r="AE861" s="150"/>
      <c r="AF861" s="150"/>
      <c r="AP861" s="151"/>
    </row>
    <row r="862">
      <c r="A862" s="133"/>
      <c r="H862" s="144"/>
      <c r="J862" s="145"/>
      <c r="N862" s="146"/>
      <c r="O862" s="147"/>
      <c r="P862" s="148"/>
      <c r="Q862" s="149"/>
      <c r="R862" s="141"/>
      <c r="AE862" s="150"/>
      <c r="AF862" s="150"/>
      <c r="AP862" s="151"/>
    </row>
    <row r="863">
      <c r="A863" s="133"/>
      <c r="H863" s="144"/>
      <c r="J863" s="145"/>
      <c r="N863" s="146"/>
      <c r="O863" s="147"/>
      <c r="P863" s="148"/>
      <c r="Q863" s="149"/>
      <c r="R863" s="141"/>
      <c r="AE863" s="150"/>
      <c r="AF863" s="150"/>
      <c r="AP863" s="151"/>
    </row>
    <row r="864">
      <c r="A864" s="133"/>
      <c r="H864" s="144"/>
      <c r="J864" s="145"/>
      <c r="N864" s="146"/>
      <c r="O864" s="147"/>
      <c r="P864" s="148"/>
      <c r="Q864" s="149"/>
      <c r="R864" s="141"/>
      <c r="AE864" s="150"/>
      <c r="AF864" s="150"/>
      <c r="AP864" s="151"/>
    </row>
    <row r="865">
      <c r="A865" s="133"/>
      <c r="H865" s="144"/>
      <c r="J865" s="145"/>
      <c r="N865" s="146"/>
      <c r="O865" s="147"/>
      <c r="P865" s="148"/>
      <c r="Q865" s="149"/>
      <c r="R865" s="141"/>
      <c r="AE865" s="150"/>
      <c r="AF865" s="150"/>
      <c r="AP865" s="151"/>
    </row>
    <row r="866">
      <c r="A866" s="133"/>
      <c r="H866" s="144"/>
      <c r="J866" s="145"/>
      <c r="N866" s="146"/>
      <c r="O866" s="147"/>
      <c r="P866" s="148"/>
      <c r="Q866" s="149"/>
      <c r="R866" s="141"/>
      <c r="AE866" s="150"/>
      <c r="AF866" s="150"/>
      <c r="AP866" s="151"/>
    </row>
    <row r="867">
      <c r="A867" s="133"/>
      <c r="H867" s="144"/>
      <c r="J867" s="145"/>
      <c r="N867" s="146"/>
      <c r="O867" s="147"/>
      <c r="P867" s="148"/>
      <c r="Q867" s="149"/>
      <c r="R867" s="141"/>
      <c r="AE867" s="150"/>
      <c r="AF867" s="150"/>
      <c r="AP867" s="151"/>
    </row>
    <row r="868">
      <c r="A868" s="133"/>
      <c r="H868" s="144"/>
      <c r="J868" s="145"/>
      <c r="N868" s="146"/>
      <c r="O868" s="147"/>
      <c r="P868" s="148"/>
      <c r="Q868" s="149"/>
      <c r="R868" s="141"/>
      <c r="AE868" s="150"/>
      <c r="AF868" s="150"/>
      <c r="AP868" s="151"/>
    </row>
    <row r="869">
      <c r="A869" s="133"/>
      <c r="H869" s="144"/>
      <c r="J869" s="145"/>
      <c r="N869" s="146"/>
      <c r="O869" s="147"/>
      <c r="P869" s="148"/>
      <c r="Q869" s="149"/>
      <c r="R869" s="141"/>
      <c r="AE869" s="150"/>
      <c r="AF869" s="150"/>
      <c r="AP869" s="151"/>
    </row>
    <row r="870">
      <c r="A870" s="133"/>
      <c r="H870" s="144"/>
      <c r="J870" s="145"/>
      <c r="N870" s="146"/>
      <c r="O870" s="147"/>
      <c r="P870" s="148"/>
      <c r="Q870" s="149"/>
      <c r="R870" s="141"/>
      <c r="AE870" s="150"/>
      <c r="AF870" s="150"/>
      <c r="AP870" s="151"/>
    </row>
    <row r="871">
      <c r="A871" s="133"/>
      <c r="H871" s="144"/>
      <c r="J871" s="145"/>
      <c r="N871" s="146"/>
      <c r="O871" s="147"/>
      <c r="P871" s="148"/>
      <c r="Q871" s="149"/>
      <c r="R871" s="141"/>
      <c r="AE871" s="150"/>
      <c r="AF871" s="150"/>
      <c r="AP871" s="151"/>
    </row>
    <row r="872">
      <c r="A872" s="133"/>
      <c r="H872" s="144"/>
      <c r="J872" s="145"/>
      <c r="N872" s="146"/>
      <c r="O872" s="147"/>
      <c r="P872" s="148"/>
      <c r="Q872" s="149"/>
      <c r="R872" s="141"/>
      <c r="AE872" s="150"/>
      <c r="AF872" s="150"/>
      <c r="AP872" s="151"/>
    </row>
    <row r="873">
      <c r="A873" s="133"/>
      <c r="H873" s="144"/>
      <c r="J873" s="145"/>
      <c r="N873" s="146"/>
      <c r="O873" s="147"/>
      <c r="P873" s="148"/>
      <c r="Q873" s="149"/>
      <c r="R873" s="141"/>
      <c r="AE873" s="150"/>
      <c r="AF873" s="150"/>
      <c r="AP873" s="151"/>
    </row>
    <row r="874">
      <c r="A874" s="133"/>
      <c r="H874" s="144"/>
      <c r="J874" s="145"/>
      <c r="N874" s="146"/>
      <c r="O874" s="147"/>
      <c r="P874" s="148"/>
      <c r="Q874" s="149"/>
      <c r="R874" s="141"/>
      <c r="AE874" s="150"/>
      <c r="AF874" s="150"/>
      <c r="AP874" s="151"/>
    </row>
    <row r="875">
      <c r="A875" s="133"/>
      <c r="H875" s="144"/>
      <c r="J875" s="145"/>
      <c r="N875" s="146"/>
      <c r="O875" s="147"/>
      <c r="P875" s="148"/>
      <c r="Q875" s="149"/>
      <c r="R875" s="141"/>
      <c r="AE875" s="150"/>
      <c r="AF875" s="150"/>
      <c r="AP875" s="151"/>
    </row>
    <row r="876">
      <c r="A876" s="133"/>
      <c r="H876" s="144"/>
      <c r="J876" s="145"/>
      <c r="N876" s="146"/>
      <c r="O876" s="147"/>
      <c r="P876" s="148"/>
      <c r="Q876" s="149"/>
      <c r="R876" s="141"/>
      <c r="AE876" s="150"/>
      <c r="AF876" s="150"/>
      <c r="AP876" s="151"/>
    </row>
    <row r="877">
      <c r="A877" s="133"/>
      <c r="H877" s="144"/>
      <c r="J877" s="145"/>
      <c r="N877" s="146"/>
      <c r="O877" s="147"/>
      <c r="P877" s="148"/>
      <c r="Q877" s="149"/>
      <c r="R877" s="141"/>
      <c r="AE877" s="150"/>
      <c r="AF877" s="150"/>
      <c r="AP877" s="151"/>
    </row>
    <row r="878">
      <c r="A878" s="133"/>
      <c r="H878" s="144"/>
      <c r="J878" s="145"/>
      <c r="N878" s="146"/>
      <c r="O878" s="147"/>
      <c r="P878" s="148"/>
      <c r="Q878" s="149"/>
      <c r="R878" s="141"/>
      <c r="AE878" s="150"/>
      <c r="AF878" s="150"/>
      <c r="AP878" s="151"/>
    </row>
    <row r="879">
      <c r="A879" s="133"/>
      <c r="H879" s="144"/>
      <c r="J879" s="145"/>
      <c r="N879" s="146"/>
      <c r="O879" s="147"/>
      <c r="P879" s="148"/>
      <c r="Q879" s="149"/>
      <c r="R879" s="141"/>
      <c r="AE879" s="150"/>
      <c r="AF879" s="150"/>
      <c r="AP879" s="151"/>
    </row>
    <row r="880">
      <c r="A880" s="133"/>
      <c r="H880" s="144"/>
      <c r="J880" s="145"/>
      <c r="N880" s="146"/>
      <c r="O880" s="147"/>
      <c r="P880" s="148"/>
      <c r="Q880" s="149"/>
      <c r="R880" s="141"/>
      <c r="AE880" s="150"/>
      <c r="AF880" s="150"/>
      <c r="AP880" s="151"/>
    </row>
    <row r="881">
      <c r="A881" s="133"/>
      <c r="H881" s="144"/>
      <c r="J881" s="145"/>
      <c r="N881" s="146"/>
      <c r="O881" s="147"/>
      <c r="P881" s="148"/>
      <c r="Q881" s="149"/>
      <c r="R881" s="141"/>
      <c r="AE881" s="150"/>
      <c r="AF881" s="150"/>
      <c r="AP881" s="151"/>
    </row>
    <row r="882">
      <c r="A882" s="133"/>
      <c r="H882" s="144"/>
      <c r="J882" s="145"/>
      <c r="N882" s="146"/>
      <c r="O882" s="147"/>
      <c r="P882" s="148"/>
      <c r="Q882" s="149"/>
      <c r="R882" s="141"/>
      <c r="AE882" s="150"/>
      <c r="AF882" s="150"/>
      <c r="AP882" s="151"/>
    </row>
    <row r="883">
      <c r="A883" s="133"/>
      <c r="H883" s="144"/>
      <c r="J883" s="145"/>
      <c r="N883" s="146"/>
      <c r="O883" s="147"/>
      <c r="P883" s="148"/>
      <c r="Q883" s="149"/>
      <c r="R883" s="141"/>
      <c r="AE883" s="150"/>
      <c r="AF883" s="150"/>
      <c r="AP883" s="151"/>
    </row>
    <row r="884">
      <c r="A884" s="133"/>
      <c r="H884" s="144"/>
      <c r="J884" s="145"/>
      <c r="N884" s="146"/>
      <c r="O884" s="147"/>
      <c r="P884" s="148"/>
      <c r="Q884" s="149"/>
      <c r="R884" s="141"/>
      <c r="AE884" s="150"/>
      <c r="AF884" s="150"/>
      <c r="AP884" s="151"/>
    </row>
    <row r="885">
      <c r="A885" s="133"/>
      <c r="H885" s="144"/>
      <c r="J885" s="145"/>
      <c r="N885" s="146"/>
      <c r="O885" s="147"/>
      <c r="P885" s="148"/>
      <c r="Q885" s="149"/>
      <c r="R885" s="141"/>
      <c r="AE885" s="150"/>
      <c r="AF885" s="150"/>
      <c r="AP885" s="151"/>
    </row>
    <row r="886">
      <c r="A886" s="133"/>
      <c r="H886" s="144"/>
      <c r="J886" s="145"/>
      <c r="N886" s="146"/>
      <c r="O886" s="147"/>
      <c r="P886" s="148"/>
      <c r="Q886" s="149"/>
      <c r="R886" s="141"/>
      <c r="AE886" s="150"/>
      <c r="AF886" s="150"/>
      <c r="AP886" s="151"/>
    </row>
    <row r="887">
      <c r="A887" s="133"/>
      <c r="H887" s="144"/>
      <c r="J887" s="145"/>
      <c r="N887" s="146"/>
      <c r="O887" s="147"/>
      <c r="P887" s="148"/>
      <c r="Q887" s="149"/>
      <c r="R887" s="141"/>
      <c r="AE887" s="150"/>
      <c r="AF887" s="150"/>
      <c r="AP887" s="151"/>
    </row>
    <row r="888">
      <c r="A888" s="133"/>
      <c r="H888" s="144"/>
      <c r="J888" s="145"/>
      <c r="N888" s="146"/>
      <c r="O888" s="147"/>
      <c r="P888" s="148"/>
      <c r="Q888" s="149"/>
      <c r="R888" s="141"/>
      <c r="AE888" s="150"/>
      <c r="AF888" s="150"/>
      <c r="AP888" s="151"/>
    </row>
    <row r="889">
      <c r="A889" s="133"/>
      <c r="H889" s="144"/>
      <c r="J889" s="145"/>
      <c r="N889" s="146"/>
      <c r="O889" s="147"/>
      <c r="P889" s="148"/>
      <c r="Q889" s="149"/>
      <c r="R889" s="141"/>
      <c r="AE889" s="150"/>
      <c r="AF889" s="150"/>
      <c r="AP889" s="151"/>
    </row>
    <row r="890">
      <c r="A890" s="133"/>
      <c r="H890" s="144"/>
      <c r="J890" s="145"/>
      <c r="N890" s="146"/>
      <c r="O890" s="147"/>
      <c r="P890" s="148"/>
      <c r="Q890" s="149"/>
      <c r="R890" s="141"/>
      <c r="AE890" s="150"/>
      <c r="AF890" s="150"/>
      <c r="AP890" s="151"/>
    </row>
    <row r="891">
      <c r="A891" s="133"/>
      <c r="H891" s="144"/>
      <c r="J891" s="145"/>
      <c r="N891" s="146"/>
      <c r="O891" s="147"/>
      <c r="P891" s="148"/>
      <c r="Q891" s="149"/>
      <c r="R891" s="141"/>
      <c r="AE891" s="150"/>
      <c r="AF891" s="150"/>
      <c r="AP891" s="151"/>
    </row>
    <row r="892">
      <c r="A892" s="133"/>
      <c r="H892" s="144"/>
      <c r="J892" s="145"/>
      <c r="N892" s="146"/>
      <c r="O892" s="147"/>
      <c r="P892" s="148"/>
      <c r="Q892" s="149"/>
      <c r="R892" s="141"/>
      <c r="AE892" s="150"/>
      <c r="AF892" s="150"/>
      <c r="AP892" s="151"/>
    </row>
    <row r="893">
      <c r="A893" s="133"/>
      <c r="H893" s="144"/>
      <c r="J893" s="145"/>
      <c r="N893" s="146"/>
      <c r="O893" s="147"/>
      <c r="P893" s="148"/>
      <c r="Q893" s="149"/>
      <c r="R893" s="141"/>
      <c r="AE893" s="150"/>
      <c r="AF893" s="150"/>
      <c r="AP893" s="151"/>
    </row>
    <row r="894">
      <c r="A894" s="133"/>
      <c r="H894" s="144"/>
      <c r="J894" s="145"/>
      <c r="N894" s="146"/>
      <c r="O894" s="147"/>
      <c r="P894" s="148"/>
      <c r="Q894" s="149"/>
      <c r="R894" s="141"/>
      <c r="AE894" s="150"/>
      <c r="AF894" s="150"/>
      <c r="AP894" s="151"/>
    </row>
    <row r="895">
      <c r="A895" s="133"/>
      <c r="H895" s="144"/>
      <c r="J895" s="145"/>
      <c r="N895" s="146"/>
      <c r="O895" s="147"/>
      <c r="P895" s="148"/>
      <c r="Q895" s="149"/>
      <c r="R895" s="141"/>
      <c r="AE895" s="150"/>
      <c r="AF895" s="150"/>
      <c r="AP895" s="151"/>
    </row>
    <row r="896">
      <c r="A896" s="133"/>
      <c r="H896" s="144"/>
      <c r="J896" s="145"/>
      <c r="N896" s="146"/>
      <c r="O896" s="147"/>
      <c r="P896" s="148"/>
      <c r="Q896" s="149"/>
      <c r="R896" s="141"/>
      <c r="AE896" s="150"/>
      <c r="AF896" s="150"/>
      <c r="AP896" s="151"/>
    </row>
    <row r="897">
      <c r="A897" s="133"/>
      <c r="H897" s="144"/>
      <c r="J897" s="145"/>
      <c r="N897" s="146"/>
      <c r="O897" s="147"/>
      <c r="P897" s="148"/>
      <c r="Q897" s="149"/>
      <c r="R897" s="141"/>
      <c r="AE897" s="150"/>
      <c r="AF897" s="150"/>
      <c r="AP897" s="151"/>
    </row>
    <row r="898">
      <c r="A898" s="133"/>
      <c r="H898" s="144"/>
      <c r="J898" s="145"/>
      <c r="N898" s="146"/>
      <c r="O898" s="147"/>
      <c r="P898" s="148"/>
      <c r="Q898" s="149"/>
      <c r="R898" s="141"/>
      <c r="AE898" s="150"/>
      <c r="AF898" s="150"/>
      <c r="AP898" s="151"/>
    </row>
    <row r="899">
      <c r="A899" s="133"/>
      <c r="H899" s="144"/>
      <c r="J899" s="145"/>
      <c r="N899" s="146"/>
      <c r="O899" s="147"/>
      <c r="P899" s="148"/>
      <c r="Q899" s="149"/>
      <c r="R899" s="141"/>
      <c r="AE899" s="150"/>
      <c r="AF899" s="150"/>
      <c r="AP899" s="151"/>
    </row>
    <row r="900">
      <c r="A900" s="133"/>
      <c r="H900" s="144"/>
      <c r="J900" s="145"/>
      <c r="N900" s="146"/>
      <c r="O900" s="147"/>
      <c r="P900" s="148"/>
      <c r="Q900" s="149"/>
      <c r="R900" s="141"/>
      <c r="AE900" s="150"/>
      <c r="AF900" s="150"/>
      <c r="AP900" s="151"/>
    </row>
    <row r="901">
      <c r="A901" s="133"/>
      <c r="H901" s="144"/>
      <c r="J901" s="145"/>
      <c r="N901" s="146"/>
      <c r="O901" s="147"/>
      <c r="P901" s="148"/>
      <c r="Q901" s="149"/>
      <c r="R901" s="141"/>
      <c r="AE901" s="150"/>
      <c r="AF901" s="150"/>
      <c r="AP901" s="151"/>
    </row>
    <row r="902">
      <c r="A902" s="133"/>
      <c r="H902" s="144"/>
      <c r="J902" s="145"/>
      <c r="N902" s="146"/>
      <c r="O902" s="147"/>
      <c r="P902" s="148"/>
      <c r="Q902" s="149"/>
      <c r="R902" s="141"/>
      <c r="AE902" s="150"/>
      <c r="AF902" s="150"/>
      <c r="AP902" s="151"/>
    </row>
    <row r="903">
      <c r="A903" s="133"/>
      <c r="H903" s="144"/>
      <c r="J903" s="145"/>
      <c r="N903" s="146"/>
      <c r="O903" s="147"/>
      <c r="P903" s="148"/>
      <c r="Q903" s="149"/>
      <c r="R903" s="141"/>
      <c r="AE903" s="150"/>
      <c r="AF903" s="150"/>
      <c r="AP903" s="151"/>
    </row>
    <row r="904">
      <c r="A904" s="133"/>
      <c r="H904" s="144"/>
      <c r="J904" s="145"/>
      <c r="N904" s="146"/>
      <c r="O904" s="147"/>
      <c r="P904" s="148"/>
      <c r="Q904" s="149"/>
      <c r="R904" s="141"/>
      <c r="AE904" s="150"/>
      <c r="AF904" s="150"/>
      <c r="AP904" s="151"/>
    </row>
    <row r="905">
      <c r="A905" s="133"/>
      <c r="H905" s="144"/>
      <c r="J905" s="145"/>
      <c r="N905" s="146"/>
      <c r="O905" s="147"/>
      <c r="P905" s="148"/>
      <c r="Q905" s="149"/>
      <c r="R905" s="141"/>
      <c r="AE905" s="150"/>
      <c r="AF905" s="150"/>
      <c r="AP905" s="151"/>
    </row>
    <row r="906">
      <c r="A906" s="133"/>
      <c r="H906" s="144"/>
      <c r="J906" s="145"/>
      <c r="N906" s="146"/>
      <c r="O906" s="147"/>
      <c r="P906" s="148"/>
      <c r="Q906" s="149"/>
      <c r="R906" s="141"/>
      <c r="AE906" s="150"/>
      <c r="AF906" s="150"/>
      <c r="AP906" s="151"/>
    </row>
    <row r="907">
      <c r="A907" s="133"/>
      <c r="H907" s="144"/>
      <c r="J907" s="145"/>
      <c r="N907" s="146"/>
      <c r="O907" s="147"/>
      <c r="P907" s="148"/>
      <c r="Q907" s="149"/>
      <c r="R907" s="141"/>
      <c r="AE907" s="150"/>
      <c r="AF907" s="150"/>
      <c r="AP907" s="151"/>
    </row>
    <row r="908">
      <c r="A908" s="133"/>
      <c r="H908" s="144"/>
      <c r="J908" s="145"/>
      <c r="N908" s="146"/>
      <c r="O908" s="147"/>
      <c r="P908" s="148"/>
      <c r="Q908" s="149"/>
      <c r="R908" s="141"/>
      <c r="AE908" s="150"/>
      <c r="AF908" s="150"/>
      <c r="AP908" s="151"/>
    </row>
    <row r="909">
      <c r="A909" s="133"/>
      <c r="H909" s="144"/>
      <c r="J909" s="145"/>
      <c r="N909" s="146"/>
      <c r="O909" s="147"/>
      <c r="P909" s="148"/>
      <c r="Q909" s="149"/>
      <c r="R909" s="141"/>
      <c r="AE909" s="150"/>
      <c r="AF909" s="150"/>
      <c r="AP909" s="151"/>
    </row>
    <row r="910">
      <c r="A910" s="133"/>
      <c r="H910" s="144"/>
      <c r="J910" s="145"/>
      <c r="N910" s="146"/>
      <c r="O910" s="147"/>
      <c r="P910" s="148"/>
      <c r="Q910" s="149"/>
      <c r="R910" s="141"/>
      <c r="AE910" s="150"/>
      <c r="AF910" s="150"/>
      <c r="AP910" s="151"/>
    </row>
    <row r="911">
      <c r="A911" s="133"/>
      <c r="H911" s="144"/>
      <c r="J911" s="145"/>
      <c r="N911" s="146"/>
      <c r="O911" s="147"/>
      <c r="P911" s="148"/>
      <c r="Q911" s="149"/>
      <c r="R911" s="141"/>
      <c r="AE911" s="150"/>
      <c r="AF911" s="150"/>
      <c r="AP911" s="151"/>
    </row>
    <row r="912">
      <c r="A912" s="133"/>
      <c r="H912" s="144"/>
      <c r="J912" s="145"/>
      <c r="N912" s="146"/>
      <c r="O912" s="147"/>
      <c r="P912" s="148"/>
      <c r="Q912" s="149"/>
      <c r="R912" s="141"/>
      <c r="AE912" s="150"/>
      <c r="AF912" s="150"/>
      <c r="AP912" s="151"/>
    </row>
    <row r="913">
      <c r="A913" s="133"/>
      <c r="H913" s="144"/>
      <c r="J913" s="145"/>
      <c r="N913" s="146"/>
      <c r="O913" s="147"/>
      <c r="P913" s="148"/>
      <c r="Q913" s="149"/>
      <c r="R913" s="141"/>
      <c r="AE913" s="150"/>
      <c r="AF913" s="150"/>
      <c r="AP913" s="151"/>
    </row>
    <row r="914">
      <c r="A914" s="133"/>
      <c r="H914" s="144"/>
      <c r="J914" s="145"/>
      <c r="N914" s="146"/>
      <c r="O914" s="147"/>
      <c r="P914" s="148"/>
      <c r="Q914" s="149"/>
      <c r="R914" s="141"/>
      <c r="AE914" s="150"/>
      <c r="AF914" s="150"/>
      <c r="AP914" s="151"/>
    </row>
    <row r="915">
      <c r="A915" s="133"/>
      <c r="H915" s="144"/>
      <c r="J915" s="145"/>
      <c r="N915" s="146"/>
      <c r="O915" s="147"/>
      <c r="P915" s="148"/>
      <c r="Q915" s="149"/>
      <c r="R915" s="141"/>
      <c r="AE915" s="150"/>
      <c r="AF915" s="150"/>
      <c r="AP915" s="151"/>
    </row>
    <row r="916">
      <c r="A916" s="133"/>
      <c r="H916" s="144"/>
      <c r="J916" s="145"/>
      <c r="N916" s="146"/>
      <c r="O916" s="147"/>
      <c r="P916" s="148"/>
      <c r="Q916" s="149"/>
      <c r="R916" s="141"/>
      <c r="AE916" s="150"/>
      <c r="AF916" s="150"/>
      <c r="AP916" s="151"/>
    </row>
    <row r="917">
      <c r="A917" s="133"/>
      <c r="H917" s="144"/>
      <c r="J917" s="145"/>
      <c r="N917" s="146"/>
      <c r="O917" s="147"/>
      <c r="P917" s="148"/>
      <c r="Q917" s="149"/>
      <c r="R917" s="141"/>
      <c r="AE917" s="150"/>
      <c r="AF917" s="150"/>
      <c r="AP917" s="151"/>
    </row>
    <row r="918">
      <c r="A918" s="133"/>
      <c r="H918" s="144"/>
      <c r="J918" s="145"/>
      <c r="N918" s="146"/>
      <c r="O918" s="147"/>
      <c r="P918" s="148"/>
      <c r="Q918" s="149"/>
      <c r="R918" s="141"/>
      <c r="AE918" s="150"/>
      <c r="AF918" s="150"/>
      <c r="AP918" s="151"/>
    </row>
    <row r="919">
      <c r="A919" s="133"/>
      <c r="H919" s="144"/>
      <c r="J919" s="145"/>
      <c r="N919" s="146"/>
      <c r="O919" s="147"/>
      <c r="P919" s="148"/>
      <c r="Q919" s="149"/>
      <c r="R919" s="141"/>
      <c r="AE919" s="150"/>
      <c r="AF919" s="150"/>
      <c r="AP919" s="151"/>
    </row>
    <row r="920">
      <c r="A920" s="133"/>
      <c r="H920" s="144"/>
      <c r="J920" s="145"/>
      <c r="N920" s="146"/>
      <c r="O920" s="147"/>
      <c r="P920" s="148"/>
      <c r="Q920" s="149"/>
      <c r="R920" s="141"/>
      <c r="AE920" s="150"/>
      <c r="AF920" s="150"/>
      <c r="AP920" s="151"/>
    </row>
    <row r="921">
      <c r="A921" s="133"/>
      <c r="H921" s="144"/>
      <c r="J921" s="145"/>
      <c r="N921" s="146"/>
      <c r="O921" s="147"/>
      <c r="P921" s="148"/>
      <c r="Q921" s="149"/>
      <c r="R921" s="141"/>
      <c r="AE921" s="150"/>
      <c r="AF921" s="150"/>
      <c r="AP921" s="151"/>
    </row>
    <row r="922">
      <c r="A922" s="133"/>
      <c r="H922" s="144"/>
      <c r="J922" s="145"/>
      <c r="N922" s="146"/>
      <c r="O922" s="147"/>
      <c r="P922" s="148"/>
      <c r="Q922" s="149"/>
      <c r="R922" s="141"/>
      <c r="AE922" s="150"/>
      <c r="AF922" s="150"/>
      <c r="AP922" s="151"/>
    </row>
    <row r="923">
      <c r="A923" s="133"/>
      <c r="H923" s="144"/>
      <c r="J923" s="145"/>
      <c r="N923" s="146"/>
      <c r="O923" s="147"/>
      <c r="P923" s="148"/>
      <c r="Q923" s="149"/>
      <c r="R923" s="141"/>
      <c r="AE923" s="150"/>
      <c r="AF923" s="150"/>
      <c r="AP923" s="151"/>
    </row>
    <row r="924">
      <c r="A924" s="133"/>
      <c r="H924" s="144"/>
      <c r="J924" s="145"/>
      <c r="N924" s="146"/>
      <c r="O924" s="147"/>
      <c r="P924" s="148"/>
      <c r="Q924" s="149"/>
      <c r="R924" s="141"/>
      <c r="AE924" s="150"/>
      <c r="AF924" s="150"/>
      <c r="AP924" s="151"/>
    </row>
    <row r="925">
      <c r="A925" s="133"/>
      <c r="H925" s="144"/>
      <c r="J925" s="145"/>
      <c r="N925" s="146"/>
      <c r="O925" s="147"/>
      <c r="P925" s="148"/>
      <c r="Q925" s="149"/>
      <c r="R925" s="141"/>
      <c r="AE925" s="150"/>
      <c r="AF925" s="150"/>
      <c r="AP925" s="151"/>
    </row>
    <row r="926">
      <c r="A926" s="133"/>
      <c r="H926" s="144"/>
      <c r="J926" s="145"/>
      <c r="N926" s="146"/>
      <c r="O926" s="147"/>
      <c r="P926" s="148"/>
      <c r="Q926" s="149"/>
      <c r="R926" s="141"/>
      <c r="AE926" s="150"/>
      <c r="AF926" s="150"/>
      <c r="AP926" s="151"/>
    </row>
    <row r="927">
      <c r="A927" s="133"/>
      <c r="H927" s="144"/>
      <c r="J927" s="145"/>
      <c r="N927" s="146"/>
      <c r="O927" s="147"/>
      <c r="P927" s="148"/>
      <c r="Q927" s="149"/>
      <c r="R927" s="141"/>
      <c r="AE927" s="150"/>
      <c r="AF927" s="150"/>
      <c r="AP927" s="151"/>
    </row>
    <row r="928">
      <c r="A928" s="133"/>
      <c r="H928" s="144"/>
      <c r="J928" s="145"/>
      <c r="N928" s="146"/>
      <c r="O928" s="147"/>
      <c r="P928" s="148"/>
      <c r="Q928" s="149"/>
      <c r="R928" s="141"/>
      <c r="AE928" s="150"/>
      <c r="AF928" s="150"/>
      <c r="AP928" s="151"/>
    </row>
    <row r="929">
      <c r="A929" s="133"/>
      <c r="H929" s="144"/>
      <c r="J929" s="145"/>
      <c r="N929" s="146"/>
      <c r="O929" s="147"/>
      <c r="P929" s="148"/>
      <c r="Q929" s="149"/>
      <c r="R929" s="141"/>
      <c r="AE929" s="150"/>
      <c r="AF929" s="150"/>
      <c r="AP929" s="151"/>
    </row>
    <row r="930">
      <c r="A930" s="133"/>
      <c r="H930" s="144"/>
      <c r="J930" s="145"/>
      <c r="N930" s="146"/>
      <c r="O930" s="147"/>
      <c r="P930" s="148"/>
      <c r="Q930" s="149"/>
      <c r="R930" s="141"/>
      <c r="AE930" s="150"/>
      <c r="AF930" s="150"/>
      <c r="AP930" s="151"/>
    </row>
    <row r="931">
      <c r="A931" s="133"/>
      <c r="H931" s="144"/>
      <c r="J931" s="145"/>
      <c r="N931" s="146"/>
      <c r="O931" s="147"/>
      <c r="P931" s="148"/>
      <c r="Q931" s="149"/>
      <c r="R931" s="141"/>
      <c r="AE931" s="150"/>
      <c r="AF931" s="150"/>
      <c r="AP931" s="151"/>
    </row>
    <row r="932">
      <c r="A932" s="133"/>
      <c r="H932" s="144"/>
      <c r="J932" s="145"/>
      <c r="N932" s="146"/>
      <c r="O932" s="147"/>
      <c r="P932" s="148"/>
      <c r="Q932" s="149"/>
      <c r="R932" s="141"/>
      <c r="AE932" s="150"/>
      <c r="AF932" s="150"/>
      <c r="AP932" s="151"/>
    </row>
    <row r="933">
      <c r="A933" s="133"/>
      <c r="H933" s="144"/>
      <c r="J933" s="145"/>
      <c r="N933" s="146"/>
      <c r="O933" s="147"/>
      <c r="P933" s="148"/>
      <c r="Q933" s="149"/>
      <c r="R933" s="141"/>
      <c r="AE933" s="150"/>
      <c r="AF933" s="150"/>
      <c r="AP933" s="151"/>
    </row>
    <row r="934">
      <c r="A934" s="133"/>
      <c r="H934" s="144"/>
      <c r="J934" s="145"/>
      <c r="N934" s="146"/>
      <c r="O934" s="147"/>
      <c r="P934" s="148"/>
      <c r="Q934" s="149"/>
      <c r="R934" s="141"/>
      <c r="AE934" s="150"/>
      <c r="AF934" s="150"/>
      <c r="AP934" s="151"/>
    </row>
    <row r="935">
      <c r="A935" s="133"/>
      <c r="H935" s="144"/>
      <c r="J935" s="145"/>
      <c r="N935" s="146"/>
      <c r="O935" s="147"/>
      <c r="P935" s="148"/>
      <c r="Q935" s="149"/>
      <c r="R935" s="141"/>
      <c r="AE935" s="150"/>
      <c r="AF935" s="150"/>
      <c r="AP935" s="151"/>
    </row>
    <row r="936">
      <c r="A936" s="133"/>
      <c r="H936" s="144"/>
      <c r="J936" s="145"/>
      <c r="N936" s="146"/>
      <c r="O936" s="147"/>
      <c r="P936" s="148"/>
      <c r="Q936" s="149"/>
      <c r="R936" s="141"/>
      <c r="AE936" s="150"/>
      <c r="AF936" s="150"/>
      <c r="AP936" s="151"/>
    </row>
    <row r="937">
      <c r="A937" s="133"/>
      <c r="H937" s="144"/>
      <c r="J937" s="145"/>
      <c r="N937" s="146"/>
      <c r="O937" s="147"/>
      <c r="P937" s="148"/>
      <c r="Q937" s="149"/>
      <c r="R937" s="141"/>
      <c r="AE937" s="150"/>
      <c r="AF937" s="150"/>
      <c r="AP937" s="151"/>
    </row>
    <row r="938">
      <c r="A938" s="133"/>
      <c r="H938" s="144"/>
      <c r="J938" s="145"/>
      <c r="N938" s="146"/>
      <c r="O938" s="147"/>
      <c r="P938" s="148"/>
      <c r="Q938" s="149"/>
      <c r="R938" s="141"/>
      <c r="AE938" s="150"/>
      <c r="AF938" s="150"/>
      <c r="AP938" s="151"/>
    </row>
    <row r="939">
      <c r="A939" s="133"/>
      <c r="H939" s="144"/>
      <c r="J939" s="145"/>
      <c r="N939" s="146"/>
      <c r="O939" s="147"/>
      <c r="P939" s="148"/>
      <c r="Q939" s="149"/>
      <c r="R939" s="141"/>
      <c r="AE939" s="150"/>
      <c r="AF939" s="150"/>
      <c r="AP939" s="151"/>
    </row>
    <row r="940">
      <c r="A940" s="133"/>
      <c r="H940" s="144"/>
      <c r="J940" s="145"/>
      <c r="N940" s="146"/>
      <c r="O940" s="147"/>
      <c r="P940" s="148"/>
      <c r="Q940" s="149"/>
      <c r="R940" s="141"/>
      <c r="AE940" s="150"/>
      <c r="AF940" s="150"/>
      <c r="AP940" s="151"/>
    </row>
    <row r="941">
      <c r="A941" s="133"/>
      <c r="H941" s="144"/>
      <c r="J941" s="145"/>
      <c r="N941" s="146"/>
      <c r="O941" s="147"/>
      <c r="P941" s="148"/>
      <c r="Q941" s="149"/>
      <c r="R941" s="141"/>
      <c r="AE941" s="150"/>
      <c r="AF941" s="150"/>
      <c r="AP941" s="151"/>
    </row>
    <row r="942">
      <c r="A942" s="133"/>
      <c r="H942" s="144"/>
      <c r="J942" s="145"/>
      <c r="N942" s="146"/>
      <c r="O942" s="147"/>
      <c r="P942" s="148"/>
      <c r="Q942" s="149"/>
      <c r="R942" s="141"/>
      <c r="AE942" s="150"/>
      <c r="AF942" s="150"/>
      <c r="AP942" s="151"/>
    </row>
    <row r="943">
      <c r="A943" s="133"/>
      <c r="H943" s="144"/>
      <c r="J943" s="145"/>
      <c r="N943" s="146"/>
      <c r="O943" s="147"/>
      <c r="P943" s="148"/>
      <c r="Q943" s="149"/>
      <c r="R943" s="141"/>
      <c r="AE943" s="150"/>
      <c r="AF943" s="150"/>
      <c r="AP943" s="151"/>
    </row>
    <row r="944">
      <c r="A944" s="133"/>
      <c r="H944" s="144"/>
      <c r="J944" s="145"/>
      <c r="N944" s="146"/>
      <c r="O944" s="147"/>
      <c r="P944" s="148"/>
      <c r="Q944" s="149"/>
      <c r="R944" s="141"/>
      <c r="AE944" s="150"/>
      <c r="AF944" s="150"/>
      <c r="AP944" s="151"/>
    </row>
    <row r="945">
      <c r="A945" s="133"/>
      <c r="H945" s="144"/>
      <c r="J945" s="145"/>
      <c r="N945" s="146"/>
      <c r="O945" s="147"/>
      <c r="P945" s="148"/>
      <c r="Q945" s="149"/>
      <c r="R945" s="141"/>
      <c r="AE945" s="150"/>
      <c r="AF945" s="150"/>
      <c r="AP945" s="151"/>
    </row>
    <row r="946">
      <c r="A946" s="133"/>
      <c r="H946" s="144"/>
      <c r="J946" s="145"/>
      <c r="N946" s="146"/>
      <c r="O946" s="147"/>
      <c r="P946" s="148"/>
      <c r="Q946" s="149"/>
      <c r="R946" s="141"/>
      <c r="AE946" s="150"/>
      <c r="AF946" s="150"/>
      <c r="AP946" s="151"/>
    </row>
    <row r="947">
      <c r="A947" s="133"/>
      <c r="H947" s="144"/>
      <c r="J947" s="145"/>
      <c r="N947" s="146"/>
      <c r="O947" s="147"/>
      <c r="P947" s="148"/>
      <c r="Q947" s="149"/>
      <c r="R947" s="141"/>
      <c r="AE947" s="150"/>
      <c r="AF947" s="150"/>
      <c r="AP947" s="151"/>
    </row>
    <row r="948">
      <c r="A948" s="133"/>
      <c r="H948" s="144"/>
      <c r="J948" s="145"/>
      <c r="N948" s="146"/>
      <c r="O948" s="147"/>
      <c r="P948" s="148"/>
      <c r="Q948" s="149"/>
      <c r="R948" s="141"/>
      <c r="AE948" s="150"/>
      <c r="AF948" s="150"/>
      <c r="AP948" s="151"/>
    </row>
    <row r="949">
      <c r="A949" s="133"/>
      <c r="H949" s="144"/>
      <c r="J949" s="145"/>
      <c r="N949" s="146"/>
      <c r="O949" s="147"/>
      <c r="P949" s="148"/>
      <c r="Q949" s="149"/>
      <c r="R949" s="141"/>
      <c r="AE949" s="150"/>
      <c r="AF949" s="150"/>
      <c r="AP949" s="151"/>
    </row>
    <row r="950">
      <c r="A950" s="133"/>
      <c r="H950" s="144"/>
      <c r="J950" s="145"/>
      <c r="N950" s="146"/>
      <c r="O950" s="147"/>
      <c r="P950" s="148"/>
      <c r="Q950" s="149"/>
      <c r="R950" s="141"/>
      <c r="AE950" s="150"/>
      <c r="AF950" s="150"/>
      <c r="AP950" s="151"/>
    </row>
    <row r="951">
      <c r="A951" s="133"/>
      <c r="H951" s="144"/>
      <c r="J951" s="145"/>
      <c r="N951" s="146"/>
      <c r="O951" s="147"/>
      <c r="P951" s="148"/>
      <c r="Q951" s="149"/>
      <c r="R951" s="141"/>
      <c r="AE951" s="150"/>
      <c r="AF951" s="150"/>
      <c r="AP951" s="151"/>
    </row>
    <row r="952">
      <c r="A952" s="133"/>
      <c r="H952" s="144"/>
      <c r="J952" s="145"/>
      <c r="N952" s="146"/>
      <c r="O952" s="147"/>
      <c r="P952" s="148"/>
      <c r="Q952" s="149"/>
      <c r="R952" s="141"/>
      <c r="AE952" s="150"/>
      <c r="AF952" s="150"/>
      <c r="AP952" s="151"/>
    </row>
    <row r="953">
      <c r="A953" s="133"/>
      <c r="H953" s="144"/>
      <c r="J953" s="145"/>
      <c r="N953" s="146"/>
      <c r="O953" s="147"/>
      <c r="P953" s="148"/>
      <c r="Q953" s="149"/>
      <c r="R953" s="141"/>
      <c r="AE953" s="150"/>
      <c r="AF953" s="150"/>
      <c r="AP953" s="151"/>
    </row>
    <row r="954">
      <c r="A954" s="133"/>
      <c r="H954" s="144"/>
      <c r="J954" s="145"/>
      <c r="N954" s="146"/>
      <c r="O954" s="147"/>
      <c r="P954" s="148"/>
      <c r="Q954" s="149"/>
      <c r="R954" s="141"/>
      <c r="AE954" s="150"/>
      <c r="AF954" s="150"/>
      <c r="AP954" s="151"/>
    </row>
    <row r="955">
      <c r="A955" s="133"/>
      <c r="H955" s="144"/>
      <c r="J955" s="145"/>
      <c r="N955" s="146"/>
      <c r="O955" s="147"/>
      <c r="P955" s="148"/>
      <c r="Q955" s="149"/>
      <c r="R955" s="141"/>
      <c r="AE955" s="150"/>
      <c r="AF955" s="150"/>
      <c r="AP955" s="151"/>
    </row>
    <row r="956">
      <c r="A956" s="133"/>
      <c r="H956" s="144"/>
      <c r="J956" s="145"/>
      <c r="N956" s="146"/>
      <c r="O956" s="147"/>
      <c r="P956" s="148"/>
      <c r="Q956" s="149"/>
      <c r="R956" s="141"/>
      <c r="AE956" s="150"/>
      <c r="AF956" s="150"/>
      <c r="AP956" s="151"/>
    </row>
    <row r="957">
      <c r="A957" s="133"/>
      <c r="H957" s="144"/>
      <c r="J957" s="145"/>
      <c r="N957" s="146"/>
      <c r="O957" s="147"/>
      <c r="P957" s="148"/>
      <c r="Q957" s="149"/>
      <c r="R957" s="141"/>
      <c r="AE957" s="150"/>
      <c r="AF957" s="150"/>
      <c r="AP957" s="151"/>
    </row>
    <row r="958">
      <c r="A958" s="133"/>
      <c r="H958" s="144"/>
      <c r="J958" s="145"/>
      <c r="N958" s="146"/>
      <c r="O958" s="147"/>
      <c r="P958" s="148"/>
      <c r="Q958" s="149"/>
      <c r="R958" s="141"/>
      <c r="AE958" s="150"/>
      <c r="AF958" s="150"/>
      <c r="AP958" s="151"/>
    </row>
    <row r="959">
      <c r="A959" s="133"/>
      <c r="H959" s="144"/>
      <c r="J959" s="145"/>
      <c r="N959" s="146"/>
      <c r="O959" s="147"/>
      <c r="P959" s="148"/>
      <c r="Q959" s="149"/>
      <c r="R959" s="141"/>
      <c r="AE959" s="150"/>
      <c r="AF959" s="150"/>
      <c r="AP959" s="151"/>
    </row>
    <row r="960">
      <c r="A960" s="133"/>
      <c r="H960" s="144"/>
      <c r="J960" s="145"/>
      <c r="N960" s="146"/>
      <c r="O960" s="147"/>
      <c r="P960" s="148"/>
      <c r="Q960" s="149"/>
      <c r="R960" s="141"/>
      <c r="AE960" s="150"/>
      <c r="AF960" s="150"/>
      <c r="AP960" s="151"/>
    </row>
    <row r="961">
      <c r="A961" s="133"/>
      <c r="H961" s="144"/>
      <c r="J961" s="145"/>
      <c r="N961" s="146"/>
      <c r="O961" s="147"/>
      <c r="P961" s="148"/>
      <c r="Q961" s="149"/>
      <c r="R961" s="141"/>
      <c r="AE961" s="150"/>
      <c r="AF961" s="150"/>
      <c r="AP961" s="151"/>
    </row>
    <row r="962">
      <c r="A962" s="133"/>
      <c r="H962" s="144"/>
      <c r="J962" s="145"/>
      <c r="N962" s="146"/>
      <c r="O962" s="147"/>
      <c r="P962" s="148"/>
      <c r="Q962" s="149"/>
      <c r="R962" s="141"/>
      <c r="AE962" s="150"/>
      <c r="AF962" s="150"/>
      <c r="AP962" s="151"/>
    </row>
    <row r="963">
      <c r="A963" s="133"/>
      <c r="H963" s="144"/>
      <c r="J963" s="145"/>
      <c r="N963" s="146"/>
      <c r="O963" s="147"/>
      <c r="P963" s="148"/>
      <c r="Q963" s="149"/>
      <c r="R963" s="141"/>
      <c r="AE963" s="150"/>
      <c r="AF963" s="150"/>
      <c r="AP963" s="151"/>
    </row>
    <row r="964">
      <c r="A964" s="133"/>
      <c r="H964" s="144"/>
      <c r="J964" s="145"/>
      <c r="N964" s="146"/>
      <c r="O964" s="147"/>
      <c r="P964" s="148"/>
      <c r="Q964" s="149"/>
      <c r="R964" s="141"/>
      <c r="AE964" s="150"/>
      <c r="AF964" s="150"/>
      <c r="AP964" s="151"/>
    </row>
    <row r="965">
      <c r="A965" s="133"/>
      <c r="H965" s="144"/>
      <c r="J965" s="145"/>
      <c r="N965" s="146"/>
      <c r="O965" s="147"/>
      <c r="P965" s="148"/>
      <c r="Q965" s="149"/>
      <c r="R965" s="141"/>
      <c r="AE965" s="150"/>
      <c r="AF965" s="150"/>
      <c r="AP965" s="151"/>
    </row>
    <row r="966">
      <c r="A966" s="133"/>
      <c r="H966" s="144"/>
      <c r="J966" s="145"/>
      <c r="N966" s="146"/>
      <c r="O966" s="147"/>
      <c r="P966" s="148"/>
      <c r="Q966" s="149"/>
      <c r="R966" s="141"/>
      <c r="AE966" s="150"/>
      <c r="AF966" s="150"/>
      <c r="AP966" s="151"/>
    </row>
    <row r="967">
      <c r="A967" s="133"/>
      <c r="H967" s="144"/>
      <c r="J967" s="145"/>
      <c r="N967" s="146"/>
      <c r="O967" s="147"/>
      <c r="P967" s="148"/>
      <c r="Q967" s="149"/>
      <c r="R967" s="141"/>
      <c r="AE967" s="150"/>
      <c r="AF967" s="150"/>
      <c r="AP967" s="151"/>
    </row>
    <row r="968">
      <c r="A968" s="133"/>
      <c r="H968" s="144"/>
      <c r="J968" s="145"/>
      <c r="N968" s="146"/>
      <c r="O968" s="147"/>
      <c r="P968" s="148"/>
      <c r="Q968" s="149"/>
      <c r="R968" s="141"/>
      <c r="AE968" s="150"/>
      <c r="AF968" s="150"/>
      <c r="AP968" s="151"/>
    </row>
    <row r="969">
      <c r="A969" s="133"/>
      <c r="H969" s="144"/>
      <c r="J969" s="145"/>
      <c r="N969" s="146"/>
      <c r="O969" s="147"/>
      <c r="P969" s="148"/>
      <c r="Q969" s="149"/>
      <c r="R969" s="141"/>
      <c r="AE969" s="150"/>
      <c r="AF969" s="150"/>
      <c r="AP969" s="151"/>
    </row>
    <row r="970">
      <c r="A970" s="133"/>
      <c r="H970" s="144"/>
      <c r="J970" s="145"/>
      <c r="N970" s="146"/>
      <c r="O970" s="147"/>
      <c r="P970" s="148"/>
      <c r="Q970" s="149"/>
      <c r="R970" s="141"/>
      <c r="AE970" s="150"/>
      <c r="AF970" s="150"/>
      <c r="AP970" s="151"/>
    </row>
    <row r="971">
      <c r="A971" s="133"/>
      <c r="H971" s="144"/>
      <c r="J971" s="145"/>
      <c r="N971" s="146"/>
      <c r="O971" s="147"/>
      <c r="P971" s="148"/>
      <c r="Q971" s="149"/>
      <c r="R971" s="141"/>
      <c r="AE971" s="150"/>
      <c r="AF971" s="150"/>
      <c r="AP971" s="151"/>
    </row>
    <row r="972">
      <c r="A972" s="133"/>
      <c r="H972" s="144"/>
      <c r="J972" s="145"/>
      <c r="N972" s="146"/>
      <c r="O972" s="147"/>
      <c r="P972" s="148"/>
      <c r="Q972" s="149"/>
      <c r="R972" s="141"/>
      <c r="AE972" s="150"/>
      <c r="AF972" s="150"/>
      <c r="AP972" s="151"/>
    </row>
    <row r="973">
      <c r="A973" s="133"/>
      <c r="H973" s="144"/>
      <c r="J973" s="145"/>
      <c r="N973" s="146"/>
      <c r="O973" s="147"/>
      <c r="P973" s="148"/>
      <c r="Q973" s="149"/>
      <c r="R973" s="141"/>
      <c r="AE973" s="150"/>
      <c r="AF973" s="150"/>
      <c r="AP973" s="151"/>
    </row>
    <row r="974">
      <c r="A974" s="133"/>
      <c r="H974" s="144"/>
      <c r="J974" s="145"/>
      <c r="N974" s="146"/>
      <c r="O974" s="147"/>
      <c r="P974" s="148"/>
      <c r="Q974" s="149"/>
      <c r="R974" s="141"/>
      <c r="AE974" s="150"/>
      <c r="AF974" s="150"/>
      <c r="AP974" s="151"/>
    </row>
    <row r="975">
      <c r="A975" s="133"/>
      <c r="H975" s="144"/>
      <c r="J975" s="145"/>
      <c r="N975" s="146"/>
      <c r="O975" s="147"/>
      <c r="P975" s="148"/>
      <c r="Q975" s="149"/>
      <c r="R975" s="141"/>
      <c r="AE975" s="150"/>
      <c r="AF975" s="150"/>
      <c r="AP975" s="151"/>
    </row>
    <row r="976">
      <c r="A976" s="133"/>
      <c r="H976" s="144"/>
      <c r="J976" s="145"/>
      <c r="N976" s="146"/>
      <c r="O976" s="147"/>
      <c r="P976" s="148"/>
      <c r="Q976" s="149"/>
      <c r="R976" s="141"/>
      <c r="AE976" s="150"/>
      <c r="AF976" s="150"/>
      <c r="AP976" s="151"/>
    </row>
    <row r="977">
      <c r="A977" s="133"/>
      <c r="H977" s="144"/>
      <c r="J977" s="145"/>
      <c r="N977" s="146"/>
      <c r="O977" s="147"/>
      <c r="P977" s="148"/>
      <c r="Q977" s="149"/>
      <c r="R977" s="141"/>
      <c r="AE977" s="150"/>
      <c r="AF977" s="150"/>
      <c r="AP977" s="151"/>
    </row>
    <row r="978">
      <c r="A978" s="133"/>
      <c r="H978" s="144"/>
      <c r="J978" s="145"/>
      <c r="N978" s="146"/>
      <c r="O978" s="147"/>
      <c r="P978" s="148"/>
      <c r="Q978" s="149"/>
      <c r="R978" s="141"/>
      <c r="AE978" s="150"/>
      <c r="AF978" s="150"/>
      <c r="AP978" s="151"/>
    </row>
    <row r="979">
      <c r="A979" s="133"/>
      <c r="H979" s="144"/>
      <c r="J979" s="145"/>
      <c r="N979" s="146"/>
      <c r="O979" s="147"/>
      <c r="P979" s="148"/>
      <c r="Q979" s="149"/>
      <c r="R979" s="141"/>
      <c r="AE979" s="150"/>
      <c r="AF979" s="150"/>
      <c r="AP979" s="151"/>
    </row>
    <row r="980">
      <c r="A980" s="133"/>
      <c r="H980" s="144"/>
      <c r="J980" s="145"/>
      <c r="N980" s="146"/>
      <c r="O980" s="147"/>
      <c r="P980" s="148"/>
      <c r="Q980" s="149"/>
      <c r="R980" s="141"/>
      <c r="AE980" s="150"/>
      <c r="AF980" s="150"/>
      <c r="AP980" s="151"/>
    </row>
    <row r="981">
      <c r="A981" s="133"/>
      <c r="H981" s="144"/>
      <c r="J981" s="145"/>
      <c r="N981" s="146"/>
      <c r="O981" s="147"/>
      <c r="P981" s="148"/>
      <c r="Q981" s="149"/>
      <c r="R981" s="141"/>
      <c r="AE981" s="150"/>
      <c r="AF981" s="150"/>
      <c r="AP981" s="151"/>
    </row>
    <row r="982">
      <c r="A982" s="133"/>
      <c r="H982" s="144"/>
      <c r="J982" s="145"/>
      <c r="N982" s="146"/>
      <c r="O982" s="147"/>
      <c r="P982" s="148"/>
      <c r="Q982" s="149"/>
      <c r="R982" s="141"/>
      <c r="AE982" s="150"/>
      <c r="AF982" s="150"/>
      <c r="AP982" s="151"/>
    </row>
    <row r="983">
      <c r="A983" s="133"/>
      <c r="H983" s="144"/>
      <c r="J983" s="145"/>
      <c r="N983" s="146"/>
      <c r="O983" s="147"/>
      <c r="P983" s="148"/>
      <c r="Q983" s="149"/>
      <c r="R983" s="141"/>
      <c r="AE983" s="150"/>
      <c r="AF983" s="150"/>
      <c r="AP983" s="151"/>
    </row>
    <row r="984">
      <c r="A984" s="133"/>
      <c r="H984" s="144"/>
      <c r="J984" s="145"/>
      <c r="N984" s="146"/>
      <c r="O984" s="147"/>
      <c r="P984" s="148"/>
      <c r="Q984" s="149"/>
      <c r="R984" s="141"/>
      <c r="AE984" s="150"/>
      <c r="AF984" s="150"/>
      <c r="AP984" s="151"/>
    </row>
    <row r="985">
      <c r="A985" s="133"/>
      <c r="H985" s="144"/>
      <c r="J985" s="145"/>
      <c r="N985" s="146"/>
      <c r="O985" s="147"/>
      <c r="P985" s="148"/>
      <c r="Q985" s="149"/>
      <c r="R985" s="141"/>
      <c r="AE985" s="150"/>
      <c r="AF985" s="150"/>
      <c r="AP985" s="151"/>
    </row>
    <row r="986">
      <c r="A986" s="133"/>
      <c r="H986" s="144"/>
      <c r="J986" s="145"/>
      <c r="N986" s="146"/>
      <c r="O986" s="147"/>
      <c r="P986" s="148"/>
      <c r="Q986" s="149"/>
      <c r="R986" s="141"/>
      <c r="AE986" s="150"/>
      <c r="AF986" s="150"/>
      <c r="AP986" s="151"/>
    </row>
    <row r="987">
      <c r="A987" s="133"/>
      <c r="H987" s="144"/>
      <c r="J987" s="145"/>
      <c r="N987" s="146"/>
      <c r="O987" s="147"/>
      <c r="P987" s="148"/>
      <c r="Q987" s="149"/>
      <c r="R987" s="141"/>
      <c r="AE987" s="150"/>
      <c r="AF987" s="150"/>
      <c r="AP987" s="151"/>
    </row>
    <row r="988">
      <c r="A988" s="133"/>
      <c r="H988" s="144"/>
      <c r="J988" s="145"/>
      <c r="N988" s="146"/>
      <c r="O988" s="147"/>
      <c r="P988" s="148"/>
      <c r="Q988" s="149"/>
      <c r="R988" s="141"/>
      <c r="AE988" s="150"/>
      <c r="AF988" s="150"/>
      <c r="AP988" s="151"/>
    </row>
    <row r="989">
      <c r="A989" s="133"/>
      <c r="H989" s="144"/>
      <c r="J989" s="145"/>
      <c r="N989" s="146"/>
      <c r="O989" s="147"/>
      <c r="P989" s="148"/>
      <c r="Q989" s="149"/>
      <c r="R989" s="141"/>
      <c r="AE989" s="150"/>
      <c r="AF989" s="150"/>
      <c r="AP989" s="151"/>
    </row>
    <row r="990">
      <c r="A990" s="133"/>
      <c r="H990" s="144"/>
      <c r="J990" s="145"/>
      <c r="N990" s="146"/>
      <c r="O990" s="147"/>
      <c r="P990" s="148"/>
      <c r="Q990" s="149"/>
      <c r="R990" s="141"/>
      <c r="AE990" s="150"/>
      <c r="AF990" s="150"/>
      <c r="AP990" s="151"/>
    </row>
    <row r="991">
      <c r="A991" s="133"/>
      <c r="H991" s="144"/>
      <c r="J991" s="145"/>
      <c r="N991" s="146"/>
      <c r="O991" s="147"/>
      <c r="P991" s="148"/>
      <c r="Q991" s="149"/>
      <c r="R991" s="141"/>
      <c r="AE991" s="150"/>
      <c r="AF991" s="150"/>
      <c r="AP991" s="151"/>
    </row>
    <row r="992">
      <c r="A992" s="133"/>
      <c r="H992" s="144"/>
      <c r="J992" s="145"/>
      <c r="N992" s="146"/>
      <c r="O992" s="147"/>
      <c r="P992" s="148"/>
      <c r="Q992" s="149"/>
      <c r="R992" s="141"/>
      <c r="AE992" s="150"/>
      <c r="AF992" s="150"/>
      <c r="AP992" s="151"/>
    </row>
    <row r="993">
      <c r="A993" s="133"/>
      <c r="H993" s="144"/>
      <c r="J993" s="145"/>
      <c r="N993" s="146"/>
      <c r="O993" s="147"/>
      <c r="P993" s="148"/>
      <c r="Q993" s="149"/>
      <c r="R993" s="141"/>
      <c r="AE993" s="150"/>
      <c r="AF993" s="150"/>
      <c r="AP993" s="151"/>
    </row>
    <row r="994">
      <c r="A994" s="133"/>
      <c r="H994" s="144"/>
      <c r="J994" s="145"/>
      <c r="N994" s="146"/>
      <c r="O994" s="147"/>
      <c r="P994" s="148"/>
      <c r="Q994" s="149"/>
      <c r="R994" s="141"/>
      <c r="AE994" s="150"/>
      <c r="AF994" s="150"/>
      <c r="AP994" s="151"/>
    </row>
    <row r="995">
      <c r="A995" s="133"/>
      <c r="H995" s="144"/>
      <c r="J995" s="145"/>
      <c r="N995" s="146"/>
      <c r="O995" s="147"/>
      <c r="P995" s="148"/>
      <c r="Q995" s="149"/>
      <c r="R995" s="141"/>
      <c r="AE995" s="150"/>
      <c r="AF995" s="150"/>
      <c r="AP995" s="151"/>
    </row>
    <row r="996">
      <c r="A996" s="133"/>
      <c r="H996" s="144"/>
      <c r="J996" s="145"/>
      <c r="N996" s="146"/>
      <c r="O996" s="147"/>
      <c r="P996" s="148"/>
      <c r="Q996" s="149"/>
      <c r="R996" s="141"/>
      <c r="AE996" s="150"/>
      <c r="AF996" s="150"/>
      <c r="AP996" s="151"/>
    </row>
    <row r="997">
      <c r="A997" s="133"/>
      <c r="H997" s="144"/>
      <c r="J997" s="145"/>
      <c r="N997" s="146"/>
      <c r="O997" s="147"/>
      <c r="P997" s="148"/>
      <c r="Q997" s="149"/>
      <c r="R997" s="141"/>
      <c r="AE997" s="150"/>
      <c r="AF997" s="150"/>
      <c r="AP997" s="151"/>
    </row>
    <row r="998">
      <c r="A998" s="133"/>
      <c r="H998" s="144"/>
      <c r="J998" s="145"/>
      <c r="N998" s="146"/>
      <c r="O998" s="147"/>
      <c r="P998" s="148"/>
      <c r="Q998" s="149"/>
      <c r="R998" s="141"/>
      <c r="AE998" s="150"/>
      <c r="AF998" s="150"/>
      <c r="AP998" s="151"/>
    </row>
    <row r="999">
      <c r="A999" s="133"/>
      <c r="H999" s="144"/>
      <c r="J999" s="145"/>
      <c r="N999" s="146"/>
      <c r="O999" s="147"/>
      <c r="P999" s="148"/>
      <c r="Q999" s="149"/>
      <c r="R999" s="141"/>
      <c r="AE999" s="150"/>
      <c r="AF999" s="150"/>
      <c r="AP999" s="151"/>
    </row>
    <row r="1000">
      <c r="A1000" s="133"/>
      <c r="H1000" s="144"/>
      <c r="J1000" s="145"/>
      <c r="N1000" s="146"/>
      <c r="O1000" s="147"/>
      <c r="P1000" s="148"/>
      <c r="Q1000" s="149"/>
      <c r="R1000" s="141"/>
      <c r="AE1000" s="150"/>
      <c r="AF1000" s="150"/>
      <c r="AP1000" s="151"/>
    </row>
  </sheetData>
  <autoFilter ref="$A$2:$AT$996">
    <sortState ref="A2:AT996">
      <sortCondition ref="A2:A996"/>
      <sortCondition ref="H2:H996"/>
      <sortCondition ref="S2:S996"/>
      <sortCondition ref="E2:E996"/>
      <sortCondition ref="I2:I996"/>
      <sortCondition ref="G2:G996"/>
    </sortState>
  </autoFilter>
  <conditionalFormatting sqref="D1">
    <cfRule type="notContainsBlanks" dxfId="0" priority="1">
      <formula>LEN(TRIM(D1))&gt;0</formula>
    </cfRule>
  </conditionalFormatting>
  <dataValidations>
    <dataValidation type="custom" allowBlank="1" showDropDown="1" sqref="O1 O3:O1000">
      <formula1>OR(NOT(ISERROR(DATEVALUE(O1))), AND(ISNUMBER(O1), LEFT(CELL("format", O1))="D"))</formula1>
    </dataValidation>
  </dataValidations>
  <hyperlinks>
    <hyperlink r:id="rId1" ref="AR3"/>
    <hyperlink r:id="rId2" ref="AT3"/>
    <hyperlink r:id="rId3" ref="AU3"/>
    <hyperlink r:id="rId4" ref="AE4"/>
    <hyperlink r:id="rId5" ref="AR4"/>
    <hyperlink r:id="rId6" ref="AT4"/>
    <hyperlink r:id="rId7" ref="AR5"/>
    <hyperlink r:id="rId8" ref="AS5"/>
    <hyperlink r:id="rId9" ref="AT5"/>
    <hyperlink r:id="rId10" ref="AS6"/>
    <hyperlink r:id="rId11" ref="AT6"/>
    <hyperlink r:id="rId12" ref="AR7"/>
    <hyperlink r:id="rId13" ref="AR8"/>
    <hyperlink r:id="rId14" ref="AS8"/>
    <hyperlink r:id="rId15" ref="AT8"/>
    <hyperlink r:id="rId16" ref="AU9"/>
    <hyperlink r:id="rId17" ref="AR10"/>
    <hyperlink r:id="rId18" ref="AS10"/>
    <hyperlink r:id="rId19" ref="AT10"/>
    <hyperlink r:id="rId20" ref="AE11"/>
    <hyperlink r:id="rId21" ref="AS11"/>
    <hyperlink r:id="rId22" ref="AT11"/>
    <hyperlink r:id="rId23" ref="AS12"/>
    <hyperlink r:id="rId24" ref="AT12"/>
    <hyperlink r:id="rId25" ref="AR13"/>
    <hyperlink r:id="rId26" ref="AS13"/>
    <hyperlink r:id="rId27" ref="AS14"/>
    <hyperlink r:id="rId28" ref="AT14"/>
    <hyperlink r:id="rId29" ref="AE15"/>
    <hyperlink r:id="rId30" ref="AR15"/>
    <hyperlink r:id="rId31" ref="AS15"/>
    <hyperlink r:id="rId32" ref="AT15"/>
    <hyperlink r:id="rId33" ref="AE16"/>
    <hyperlink r:id="rId34" ref="AR16"/>
    <hyperlink r:id="rId35" ref="AS16"/>
    <hyperlink r:id="rId36" ref="AT16"/>
    <hyperlink r:id="rId37" ref="AE17"/>
    <hyperlink r:id="rId38" ref="AR17"/>
    <hyperlink r:id="rId39" ref="AS17"/>
    <hyperlink r:id="rId40" ref="AT17"/>
    <hyperlink r:id="rId41" ref="AE18"/>
    <hyperlink r:id="rId42" ref="AR18"/>
    <hyperlink r:id="rId43" ref="AS18"/>
    <hyperlink r:id="rId44" ref="AT18"/>
    <hyperlink r:id="rId45" ref="AR19"/>
    <hyperlink r:id="rId46" ref="AS19"/>
    <hyperlink r:id="rId47" ref="AT19"/>
    <hyperlink r:id="rId48" ref="AE20"/>
    <hyperlink r:id="rId49" ref="AR20"/>
    <hyperlink r:id="rId50" ref="AT20"/>
    <hyperlink r:id="rId51" ref="AE21"/>
    <hyperlink r:id="rId52" ref="AR21"/>
    <hyperlink r:id="rId53" ref="AS21"/>
    <hyperlink r:id="rId54" ref="AS22"/>
    <hyperlink r:id="rId55" ref="AT22"/>
    <hyperlink r:id="rId56" ref="AE23"/>
    <hyperlink r:id="rId57" ref="AR24"/>
    <hyperlink r:id="rId58" ref="AS24"/>
    <hyperlink r:id="rId59" ref="AT24"/>
    <hyperlink r:id="rId60" ref="AS25"/>
    <hyperlink r:id="rId61" ref="AT25"/>
    <hyperlink r:id="rId62" ref="AU25"/>
    <hyperlink r:id="rId63" ref="AR26"/>
    <hyperlink r:id="rId64" ref="AS26"/>
    <hyperlink r:id="rId65" ref="AT26"/>
    <hyperlink r:id="rId66" ref="AU26"/>
    <hyperlink r:id="rId67" ref="AR27"/>
    <hyperlink r:id="rId68" ref="AT27"/>
    <hyperlink r:id="rId69" ref="AE28"/>
    <hyperlink r:id="rId70" ref="AS28"/>
    <hyperlink r:id="rId71" ref="AT28"/>
    <hyperlink r:id="rId72" ref="AT29"/>
    <hyperlink r:id="rId73" ref="AU29"/>
    <hyperlink r:id="rId74" ref="AR30"/>
    <hyperlink r:id="rId75" ref="AS30"/>
    <hyperlink r:id="rId76" ref="AT30"/>
    <hyperlink r:id="rId77" ref="AE31"/>
    <hyperlink r:id="rId78" ref="AR31"/>
    <hyperlink r:id="rId79" ref="AT31"/>
    <hyperlink r:id="rId80" ref="AE32"/>
    <hyperlink r:id="rId81" ref="AR32"/>
    <hyperlink r:id="rId82" ref="AT32"/>
    <hyperlink r:id="rId83" ref="AE33"/>
    <hyperlink r:id="rId84" ref="AE34"/>
    <hyperlink r:id="rId85" ref="AR35"/>
    <hyperlink r:id="rId86" ref="AE36"/>
    <hyperlink r:id="rId87" ref="AR36"/>
    <hyperlink r:id="rId88" ref="AS36"/>
    <hyperlink r:id="rId89" ref="AT36"/>
    <hyperlink r:id="rId90" ref="AR37"/>
    <hyperlink r:id="rId91" ref="AS37"/>
    <hyperlink r:id="rId92" ref="AT37"/>
    <hyperlink r:id="rId93" ref="AE38"/>
    <hyperlink r:id="rId94" ref="AU38"/>
    <hyperlink r:id="rId95" ref="AT39"/>
    <hyperlink r:id="rId96" ref="AE40"/>
    <hyperlink r:id="rId97" ref="AR40"/>
    <hyperlink r:id="rId98" ref="AS40"/>
    <hyperlink r:id="rId99" ref="AR41"/>
    <hyperlink r:id="rId100" ref="AR42"/>
    <hyperlink r:id="rId101" ref="AT42"/>
    <hyperlink r:id="rId102" ref="AS43"/>
    <hyperlink r:id="rId103" ref="AT43"/>
    <hyperlink r:id="rId104" ref="AU43"/>
    <hyperlink r:id="rId105" ref="AE44"/>
    <hyperlink r:id="rId106" ref="AU44"/>
    <hyperlink r:id="rId107" ref="AV44"/>
    <hyperlink r:id="rId108" ref="AE45"/>
    <hyperlink r:id="rId109" ref="AS45"/>
    <hyperlink r:id="rId110" ref="AT45"/>
    <hyperlink r:id="rId111" ref="AU45"/>
    <hyperlink r:id="rId112" ref="AR47"/>
    <hyperlink r:id="rId113" ref="AS47"/>
    <hyperlink r:id="rId114" ref="AR48"/>
    <hyperlink r:id="rId115" ref="AE49"/>
    <hyperlink r:id="rId116" ref="AS49"/>
    <hyperlink r:id="rId117" ref="AT49"/>
    <hyperlink r:id="rId118" ref="AU49"/>
    <hyperlink r:id="rId119" ref="AS50"/>
    <hyperlink r:id="rId120" ref="AE51"/>
    <hyperlink r:id="rId121" ref="AS51"/>
    <hyperlink r:id="rId122" ref="AU51"/>
    <hyperlink r:id="rId123" ref="AE52"/>
    <hyperlink r:id="rId124" ref="AR52"/>
    <hyperlink r:id="rId125" ref="AT55"/>
    <hyperlink r:id="rId126" ref="AR57"/>
    <hyperlink r:id="rId127" ref="AS58"/>
    <hyperlink r:id="rId128" ref="AE59"/>
    <hyperlink r:id="rId129" ref="AS59"/>
    <hyperlink r:id="rId130" ref="AE60"/>
    <hyperlink r:id="rId131" ref="AT60"/>
    <hyperlink r:id="rId132" ref="AR61"/>
    <hyperlink r:id="rId133" ref="AS61"/>
    <hyperlink r:id="rId134" ref="AT61"/>
    <hyperlink r:id="rId135" ref="AT62"/>
    <hyperlink r:id="rId136" ref="AU62"/>
    <hyperlink r:id="rId137" ref="AV62"/>
    <hyperlink r:id="rId138" ref="AR63"/>
    <hyperlink r:id="rId139" ref="AS63"/>
    <hyperlink r:id="rId140" ref="AT63"/>
    <hyperlink r:id="rId141" ref="AR64"/>
    <hyperlink r:id="rId142" ref="AV64"/>
    <hyperlink r:id="rId143" ref="AE66"/>
    <hyperlink r:id="rId144" ref="AR66"/>
    <hyperlink r:id="rId145" ref="AS66"/>
    <hyperlink r:id="rId146" ref="AT66"/>
    <hyperlink r:id="rId147" ref="AV66"/>
    <hyperlink r:id="rId148" ref="AE67"/>
    <hyperlink r:id="rId149" ref="AR67"/>
    <hyperlink r:id="rId150" ref="AS67"/>
    <hyperlink r:id="rId151" ref="AT67"/>
    <hyperlink r:id="rId152" ref="AE68"/>
    <hyperlink r:id="rId153" ref="AE69"/>
    <hyperlink r:id="rId154" ref="AR69"/>
    <hyperlink r:id="rId155" ref="AU69"/>
    <hyperlink r:id="rId156" ref="AS70"/>
    <hyperlink r:id="rId157" ref="AU71"/>
    <hyperlink r:id="rId158" ref="AV71"/>
    <hyperlink r:id="rId159" ref="AR72"/>
    <hyperlink r:id="rId160" ref="AS73"/>
    <hyperlink r:id="rId161" ref="AE74"/>
    <hyperlink r:id="rId162" ref="AT74"/>
    <hyperlink r:id="rId163" ref="AR75"/>
    <hyperlink r:id="rId164" ref="AS75"/>
    <hyperlink r:id="rId165" ref="AT75"/>
    <hyperlink r:id="rId166" ref="AE76"/>
    <hyperlink r:id="rId167" ref="AR76"/>
    <hyperlink r:id="rId168" ref="AS76"/>
    <hyperlink r:id="rId169" ref="AT76"/>
    <hyperlink r:id="rId170" ref="AT77"/>
    <hyperlink r:id="rId171" ref="AU77"/>
    <hyperlink r:id="rId172" ref="AS78"/>
    <hyperlink r:id="rId173" ref="AS79"/>
    <hyperlink r:id="rId174" ref="AT79"/>
    <hyperlink r:id="rId175" ref="AR80"/>
    <hyperlink r:id="rId176" ref="AS80"/>
    <hyperlink r:id="rId177" ref="AR81"/>
    <hyperlink r:id="rId178" ref="AT82"/>
    <hyperlink r:id="rId179" ref="AS83"/>
    <hyperlink r:id="rId180" ref="AT83"/>
    <hyperlink r:id="rId181" ref="AU83"/>
    <hyperlink r:id="rId182" ref="AE84"/>
    <hyperlink r:id="rId183" ref="AR84"/>
    <hyperlink r:id="rId184" ref="AS84"/>
    <hyperlink r:id="rId185" ref="AU84"/>
    <hyperlink r:id="rId186" ref="AS85"/>
    <hyperlink r:id="rId187" ref="AT86"/>
    <hyperlink r:id="rId188" ref="AR87"/>
    <hyperlink r:id="rId189" ref="AT87"/>
    <hyperlink r:id="rId190" ref="AR88"/>
    <hyperlink r:id="rId191" ref="AS88"/>
    <hyperlink r:id="rId192" ref="AT88"/>
    <hyperlink r:id="rId193" ref="AE89"/>
    <hyperlink r:id="rId194" ref="AR89"/>
    <hyperlink r:id="rId195" ref="AE90"/>
    <hyperlink r:id="rId196" ref="AS90"/>
    <hyperlink r:id="rId197" ref="AT90"/>
    <hyperlink r:id="rId198" ref="AR91"/>
    <hyperlink r:id="rId199" ref="AT92"/>
    <hyperlink r:id="rId200" ref="AR93"/>
    <hyperlink r:id="rId201" ref="AS93"/>
    <hyperlink r:id="rId202" ref="AT93"/>
    <hyperlink r:id="rId203" ref="AE94"/>
    <hyperlink r:id="rId204" ref="AR94"/>
    <hyperlink r:id="rId205" ref="AT94"/>
    <hyperlink r:id="rId206" ref="AR95"/>
    <hyperlink r:id="rId207" ref="AT95"/>
    <hyperlink r:id="rId208" ref="AT96"/>
    <hyperlink r:id="rId209" ref="AE97"/>
    <hyperlink r:id="rId210" ref="AS97"/>
    <hyperlink r:id="rId211" ref="AS98"/>
    <hyperlink r:id="rId212" ref="AT98"/>
    <hyperlink r:id="rId213" ref="AV98"/>
    <hyperlink r:id="rId214" ref="AE99"/>
    <hyperlink r:id="rId215" ref="AT99"/>
    <hyperlink r:id="rId216" ref="AT100"/>
    <hyperlink r:id="rId217" ref="AS101"/>
    <hyperlink r:id="rId218" ref="AT101"/>
    <hyperlink r:id="rId219" ref="AR102"/>
    <hyperlink r:id="rId220" ref="AS102"/>
    <hyperlink r:id="rId221" ref="AT102"/>
    <hyperlink r:id="rId222" ref="AR103"/>
    <hyperlink r:id="rId223" ref="AS103"/>
    <hyperlink r:id="rId224" ref="AT103"/>
    <hyperlink r:id="rId225" ref="AT104"/>
    <hyperlink r:id="rId226" ref="AR105"/>
    <hyperlink r:id="rId227" ref="AS105"/>
    <hyperlink r:id="rId228" ref="AT105"/>
    <hyperlink r:id="rId229" ref="AS106"/>
    <hyperlink r:id="rId230" ref="AV106"/>
    <hyperlink r:id="rId231" ref="AR107"/>
    <hyperlink r:id="rId232" ref="AS107"/>
    <hyperlink r:id="rId233" ref="AT107"/>
    <hyperlink r:id="rId234" ref="AR108"/>
    <hyperlink r:id="rId235" ref="AS108"/>
    <hyperlink r:id="rId236" ref="AE109"/>
    <hyperlink r:id="rId237" ref="AS109"/>
    <hyperlink r:id="rId238" ref="AS111"/>
    <hyperlink r:id="rId239" ref="AT111"/>
    <hyperlink r:id="rId240" ref="AS112"/>
    <hyperlink r:id="rId241" ref="AT112"/>
    <hyperlink r:id="rId242" ref="AS113"/>
    <hyperlink r:id="rId243" ref="AT113"/>
    <hyperlink r:id="rId244" ref="AE114"/>
    <hyperlink r:id="rId245" ref="AR114"/>
    <hyperlink r:id="rId246" ref="AS114"/>
    <hyperlink r:id="rId247" ref="AT114"/>
    <hyperlink r:id="rId248" ref="AE115"/>
    <hyperlink r:id="rId249" ref="AT115"/>
    <hyperlink r:id="rId250" ref="AE116"/>
    <hyperlink r:id="rId251" ref="AR116"/>
    <hyperlink r:id="rId252" ref="AS118"/>
    <hyperlink r:id="rId253" ref="AT118"/>
    <hyperlink r:id="rId254" ref="AS119"/>
    <hyperlink r:id="rId255" ref="AT119"/>
    <hyperlink r:id="rId256" ref="AU119"/>
    <hyperlink r:id="rId257" ref="AT120"/>
    <hyperlink r:id="rId258" ref="AE121"/>
    <hyperlink r:id="rId259" ref="AE122"/>
    <hyperlink r:id="rId260" ref="AR122"/>
    <hyperlink r:id="rId261" ref="AS123"/>
    <hyperlink r:id="rId262" ref="AT123"/>
    <hyperlink r:id="rId263" ref="AE124"/>
    <hyperlink r:id="rId264" ref="AS124"/>
    <hyperlink r:id="rId265" ref="AT124"/>
    <hyperlink r:id="rId266" ref="AU124"/>
    <hyperlink r:id="rId267" ref="AR125"/>
    <hyperlink r:id="rId268" ref="AS125"/>
    <hyperlink r:id="rId269" ref="AT125"/>
    <hyperlink r:id="rId270" ref="AR126"/>
    <hyperlink r:id="rId271" ref="AT126"/>
    <hyperlink r:id="rId272" ref="AR127"/>
    <hyperlink r:id="rId273" ref="AT127"/>
    <hyperlink r:id="rId274" ref="AR128"/>
    <hyperlink r:id="rId275" ref="AE129"/>
    <hyperlink r:id="rId276" ref="AS129"/>
    <hyperlink r:id="rId277" ref="AT129"/>
    <hyperlink r:id="rId278" ref="AU129"/>
    <hyperlink r:id="rId279" ref="AU130"/>
    <hyperlink r:id="rId280" ref="AR131"/>
    <hyperlink r:id="rId281" ref="AS131"/>
    <hyperlink r:id="rId282" ref="AT131"/>
    <hyperlink r:id="rId283" ref="AR132"/>
    <hyperlink r:id="rId284" ref="AS132"/>
    <hyperlink r:id="rId285" ref="AT132"/>
    <hyperlink r:id="rId286" ref="AE133"/>
    <hyperlink r:id="rId287" ref="AT133"/>
    <hyperlink r:id="rId288" ref="AE134"/>
    <hyperlink r:id="rId289" ref="AR135"/>
    <hyperlink r:id="rId290" ref="AS135"/>
    <hyperlink r:id="rId291" ref="AE136"/>
    <hyperlink r:id="rId292" ref="AT136"/>
    <hyperlink r:id="rId293" ref="AE137"/>
    <hyperlink r:id="rId294" ref="AE138"/>
    <hyperlink r:id="rId295" ref="AR138"/>
    <hyperlink r:id="rId296" ref="AS138"/>
    <hyperlink r:id="rId297" ref="AT138"/>
    <hyperlink r:id="rId298" ref="AE139"/>
    <hyperlink r:id="rId299" ref="AR139"/>
    <hyperlink r:id="rId300" ref="AS139"/>
    <hyperlink r:id="rId301" ref="AT139"/>
    <hyperlink r:id="rId302" ref="AU139"/>
    <hyperlink r:id="rId303" ref="M140"/>
    <hyperlink r:id="rId304" ref="AT141"/>
    <hyperlink r:id="rId305" ref="AT142"/>
    <hyperlink r:id="rId306" ref="AV142"/>
    <hyperlink r:id="rId307" ref="AR143"/>
    <hyperlink r:id="rId308" ref="AS143"/>
    <hyperlink r:id="rId309" ref="AT143"/>
    <hyperlink r:id="rId310" ref="AE144"/>
    <hyperlink r:id="rId311" ref="AR144"/>
    <hyperlink r:id="rId312" ref="AS144"/>
    <hyperlink r:id="rId313" ref="AT144"/>
    <hyperlink r:id="rId314" ref="AV144"/>
    <hyperlink r:id="rId315" ref="AR145"/>
    <hyperlink r:id="rId316" ref="AS145"/>
    <hyperlink r:id="rId317" ref="AT145"/>
    <hyperlink r:id="rId318" ref="AR146"/>
    <hyperlink r:id="rId319" ref="AE147"/>
    <hyperlink r:id="rId320" ref="AS147"/>
    <hyperlink r:id="rId321" ref="AT147"/>
    <hyperlink r:id="rId322" ref="AU147"/>
    <hyperlink r:id="rId323" ref="AS148"/>
    <hyperlink r:id="rId324" ref="AT148"/>
    <hyperlink r:id="rId325" ref="AU148"/>
    <hyperlink r:id="rId326" ref="AR149"/>
    <hyperlink r:id="rId327" ref="AT149"/>
    <hyperlink r:id="rId328" ref="AR150"/>
    <hyperlink r:id="rId329" ref="AS150"/>
    <hyperlink r:id="rId330" ref="AT150"/>
    <hyperlink r:id="rId331" ref="AE151"/>
    <hyperlink r:id="rId332" ref="AU151"/>
    <hyperlink r:id="rId333" ref="AS152"/>
    <hyperlink r:id="rId334" ref="AT152"/>
    <hyperlink r:id="rId335" ref="AT153"/>
    <hyperlink r:id="rId336" ref="AT154"/>
    <hyperlink r:id="rId337" ref="AR155"/>
    <hyperlink r:id="rId338" ref="AS155"/>
    <hyperlink r:id="rId339" ref="AT155"/>
    <hyperlink r:id="rId340" ref="AR156"/>
    <hyperlink r:id="rId341" ref="AT156"/>
    <hyperlink r:id="rId342" ref="AU156"/>
    <hyperlink r:id="rId343" ref="AS157"/>
    <hyperlink r:id="rId344" ref="AT157"/>
    <hyperlink r:id="rId345" ref="AT158"/>
    <hyperlink r:id="rId346" ref="AU158"/>
    <hyperlink r:id="rId347" ref="AE159"/>
    <hyperlink r:id="rId348" ref="AR159"/>
    <hyperlink r:id="rId349" ref="AS159"/>
    <hyperlink r:id="rId350" ref="AT159"/>
    <hyperlink r:id="rId351" ref="AE160"/>
    <hyperlink r:id="rId352" ref="AR160"/>
    <hyperlink r:id="rId353" ref="AS160"/>
    <hyperlink r:id="rId354" ref="AS161"/>
    <hyperlink r:id="rId355" ref="AT161"/>
    <hyperlink r:id="rId356" ref="AR162"/>
    <hyperlink r:id="rId357" ref="AS162"/>
    <hyperlink r:id="rId358" ref="AT162"/>
    <hyperlink r:id="rId359" ref="AE163"/>
    <hyperlink r:id="rId360" ref="AR163"/>
    <hyperlink r:id="rId361" ref="AT163"/>
    <hyperlink r:id="rId362" ref="AR164"/>
    <hyperlink r:id="rId363" ref="AE165"/>
    <hyperlink r:id="rId364" ref="AT165"/>
    <hyperlink r:id="rId365" ref="AE166"/>
    <hyperlink r:id="rId366" ref="AR166"/>
    <hyperlink r:id="rId367" ref="AS166"/>
    <hyperlink r:id="rId368" ref="AR167"/>
    <hyperlink r:id="rId369" ref="AS167"/>
    <hyperlink r:id="rId370" ref="AR168"/>
    <hyperlink r:id="rId371" ref="AS168"/>
    <hyperlink r:id="rId372" ref="AE169"/>
    <hyperlink r:id="rId373" ref="AR169"/>
    <hyperlink r:id="rId374" ref="AT169"/>
    <hyperlink r:id="rId375" ref="AE170"/>
    <hyperlink r:id="rId376" ref="AR170"/>
    <hyperlink r:id="rId377" ref="AS170"/>
    <hyperlink r:id="rId378" ref="AT170"/>
    <hyperlink r:id="rId379" ref="AE171"/>
    <hyperlink r:id="rId380" ref="AS171"/>
    <hyperlink r:id="rId381" ref="AR172"/>
    <hyperlink r:id="rId382" ref="AS172"/>
    <hyperlink r:id="rId383" ref="AT172"/>
    <hyperlink r:id="rId384" ref="AE173"/>
    <hyperlink r:id="rId385" ref="AR173"/>
    <hyperlink r:id="rId386" ref="AS173"/>
    <hyperlink r:id="rId387" ref="AT173"/>
    <hyperlink r:id="rId388" ref="AE174"/>
    <hyperlink r:id="rId389" location=".XqLcB2iAfhU.twitter" ref="AR174"/>
    <hyperlink r:id="rId390" ref="AS174"/>
    <hyperlink r:id="rId391" ref="AT174"/>
    <hyperlink r:id="rId392" ref="AU174"/>
    <hyperlink r:id="rId393" ref="AS175"/>
    <hyperlink r:id="rId394" ref="AT175"/>
    <hyperlink r:id="rId395" ref="AE176"/>
    <hyperlink r:id="rId396" ref="AR176"/>
    <hyperlink r:id="rId397" ref="AS176"/>
    <hyperlink r:id="rId398" ref="AT176"/>
    <hyperlink r:id="rId399" ref="AE177"/>
    <hyperlink r:id="rId400" ref="AR177"/>
    <hyperlink r:id="rId401" ref="AS177"/>
    <hyperlink r:id="rId402" ref="AT177"/>
    <hyperlink r:id="rId403" ref="AR178"/>
    <hyperlink r:id="rId404" ref="AS178"/>
    <hyperlink r:id="rId405" ref="AR179"/>
    <hyperlink r:id="rId406" ref="AS179"/>
    <hyperlink r:id="rId407" ref="AU179"/>
    <hyperlink r:id="rId408" ref="AE180"/>
    <hyperlink r:id="rId409" ref="AR180"/>
    <hyperlink r:id="rId410" ref="AT180"/>
    <hyperlink r:id="rId411" ref="AU180"/>
    <hyperlink r:id="rId412" ref="AV180"/>
    <hyperlink r:id="rId413" ref="AR181"/>
    <hyperlink r:id="rId414" ref="AS181"/>
    <hyperlink r:id="rId415" ref="AT181"/>
    <hyperlink r:id="rId416" ref="AE183"/>
    <hyperlink r:id="rId417" ref="AS183"/>
    <hyperlink r:id="rId418" ref="AT183"/>
    <hyperlink r:id="rId419" ref="AR184"/>
    <hyperlink r:id="rId420" ref="AS184"/>
    <hyperlink r:id="rId421" ref="AT184"/>
    <hyperlink r:id="rId422" ref="AR185"/>
    <hyperlink r:id="rId423" ref="AS185"/>
    <hyperlink r:id="rId424" ref="AT185"/>
    <hyperlink r:id="rId425" ref="AR186"/>
    <hyperlink r:id="rId426" ref="AR187"/>
    <hyperlink r:id="rId427" ref="AE188"/>
    <hyperlink r:id="rId428" ref="AE189"/>
    <hyperlink r:id="rId429" ref="AS189"/>
    <hyperlink r:id="rId430" ref="AT189"/>
    <hyperlink r:id="rId431" ref="AE190"/>
    <hyperlink r:id="rId432" ref="AS190"/>
    <hyperlink r:id="rId433" ref="AR191"/>
    <hyperlink r:id="rId434" ref="AE192"/>
    <hyperlink r:id="rId435" ref="AR192"/>
    <hyperlink r:id="rId436" ref="AS192"/>
    <hyperlink r:id="rId437" ref="AR193"/>
    <hyperlink r:id="rId438" ref="AT193"/>
    <hyperlink r:id="rId439" ref="AR194"/>
    <hyperlink r:id="rId440" ref="AS194"/>
    <hyperlink r:id="rId441" ref="AE195"/>
    <hyperlink r:id="rId442" ref="AS195"/>
    <hyperlink r:id="rId443" ref="AT195"/>
    <hyperlink r:id="rId444" ref="AE196"/>
    <hyperlink r:id="rId445" ref="AE197"/>
    <hyperlink r:id="rId446" ref="AR197"/>
    <hyperlink r:id="rId447" ref="AS197"/>
    <hyperlink r:id="rId448" ref="AT197"/>
    <hyperlink r:id="rId449" ref="S198"/>
    <hyperlink r:id="rId450" ref="AE198"/>
    <hyperlink r:id="rId451" ref="AR198"/>
    <hyperlink r:id="rId452" ref="AS198"/>
    <hyperlink r:id="rId453" ref="AR199"/>
    <hyperlink r:id="rId454" ref="AT199"/>
    <hyperlink r:id="rId455" ref="AT200"/>
    <hyperlink r:id="rId456" ref="AR201"/>
    <hyperlink r:id="rId457" ref="AT201"/>
    <hyperlink r:id="rId458" ref="AE202"/>
    <hyperlink r:id="rId459" ref="AS202"/>
    <hyperlink r:id="rId460" ref="AT202"/>
    <hyperlink r:id="rId461" ref="AE203"/>
    <hyperlink r:id="rId462" ref="AR204"/>
    <hyperlink r:id="rId463" ref="AS204"/>
    <hyperlink r:id="rId464" ref="AT204"/>
    <hyperlink r:id="rId465" ref="AE206"/>
    <hyperlink r:id="rId466" ref="AS206"/>
    <hyperlink r:id="rId467" ref="AT206"/>
    <hyperlink r:id="rId468" ref="AU206"/>
    <hyperlink r:id="rId469" location="29d4202d434a" ref="AR207"/>
    <hyperlink r:id="rId470" ref="AT207"/>
    <hyperlink r:id="rId471" ref="AE208"/>
    <hyperlink r:id="rId472" ref="AT208"/>
    <hyperlink r:id="rId473" ref="AR209"/>
    <hyperlink r:id="rId474" ref="AS209"/>
    <hyperlink r:id="rId475" ref="AT209"/>
    <hyperlink r:id="rId476" ref="AE210"/>
    <hyperlink r:id="rId477" ref="AT211"/>
    <hyperlink r:id="rId478" ref="AU211"/>
    <hyperlink r:id="rId479" ref="AS212"/>
    <hyperlink r:id="rId480" ref="AT212"/>
    <hyperlink r:id="rId481" ref="AS213"/>
    <hyperlink r:id="rId482" ref="AT213"/>
    <hyperlink r:id="rId483" ref="AR214"/>
    <hyperlink r:id="rId484" ref="AS214"/>
    <hyperlink r:id="rId485" ref="AU214"/>
    <hyperlink r:id="rId486" ref="S215"/>
    <hyperlink r:id="rId487" ref="AE215"/>
    <hyperlink r:id="rId488" ref="AR215"/>
    <hyperlink r:id="rId489" ref="AS215"/>
    <hyperlink r:id="rId490" ref="AV215"/>
    <hyperlink r:id="rId491" ref="AS216"/>
    <hyperlink r:id="rId492" ref="AT216"/>
    <hyperlink r:id="rId493" ref="AR217"/>
    <hyperlink r:id="rId494" ref="AU217"/>
    <hyperlink r:id="rId495" ref="AR218"/>
    <hyperlink r:id="rId496" ref="AS218"/>
    <hyperlink r:id="rId497" ref="AT218"/>
    <hyperlink r:id="rId498" ref="S219"/>
    <hyperlink r:id="rId499" ref="AE219"/>
    <hyperlink r:id="rId500" ref="AR219"/>
    <hyperlink r:id="rId501" ref="AS219"/>
    <hyperlink r:id="rId502" ref="AT219"/>
    <hyperlink r:id="rId503" ref="AE220"/>
    <hyperlink r:id="rId504" ref="AR220"/>
    <hyperlink r:id="rId505" ref="AS220"/>
    <hyperlink r:id="rId506" ref="AT220"/>
  </hyperlinks>
  <drawing r:id="rId5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14"/>
    <col customWidth="1" min="3" max="3" width="23.71"/>
    <col customWidth="1" min="4" max="4" width="18.14"/>
    <col customWidth="1" min="5" max="5" width="13.14"/>
    <col customWidth="1" min="6" max="6" width="10.57"/>
    <col customWidth="1" min="7" max="7" width="16.57"/>
    <col customWidth="1" min="8" max="8" width="18.43"/>
    <col customWidth="1" min="9" max="9" width="14.14"/>
    <col customWidth="1" min="10" max="10" width="13.0"/>
    <col customWidth="1" min="11" max="11" width="18.57"/>
    <col customWidth="1" min="12" max="12" width="13.14"/>
    <col customWidth="1" min="13" max="13" width="70.43"/>
    <col customWidth="1" min="14" max="14" width="18.57"/>
    <col customWidth="1" min="15" max="15" width="21.43"/>
    <col customWidth="1" min="16" max="16" width="27.14"/>
    <col customWidth="1" min="17" max="19" width="21.43"/>
    <col customWidth="1" min="20" max="21" width="18.57"/>
    <col customWidth="1" min="22" max="23" width="21.43"/>
    <col customWidth="1" min="25" max="25" width="18.43"/>
    <col customWidth="1" min="26" max="26" width="15.71"/>
    <col customWidth="1" min="28" max="28" width="15.71"/>
    <col customWidth="1" min="29" max="29" width="23.71"/>
    <col customWidth="1" min="31" max="31" width="39.29"/>
    <col customWidth="1" min="32" max="32" width="15.57"/>
    <col customWidth="1" min="33" max="33" width="39.14"/>
    <col customWidth="1" min="34" max="34" width="13.43"/>
    <col customWidth="1" min="35" max="35" width="41.43"/>
    <col customWidth="1" min="36" max="36" width="16.71"/>
    <col customWidth="1" min="37" max="37" width="20.0"/>
    <col customWidth="1" min="38" max="38" width="33.43"/>
    <col customWidth="1" min="41" max="41" width="36.57"/>
    <col customWidth="1" min="43" max="43" width="16.29"/>
    <col customWidth="1" min="45" max="45" width="45.71"/>
    <col customWidth="1" min="47" max="47" width="22.0"/>
    <col customWidth="1" min="48" max="48" width="20.43"/>
    <col customWidth="1" min="49" max="51" width="36.14"/>
    <col customWidth="1" min="52" max="52" width="51.86"/>
    <col customWidth="1" min="53" max="57" width="36.14"/>
    <col customWidth="1" min="58" max="58" width="20.0"/>
    <col customWidth="1" min="59" max="59" width="27.43"/>
    <col customWidth="1" min="61" max="61" width="22.71"/>
    <col customWidth="1" min="62" max="62" width="36.29"/>
  </cols>
  <sheetData>
    <row r="1" ht="54.75" customHeight="1">
      <c r="A1" s="6"/>
      <c r="B1" s="152"/>
      <c r="C1" s="6"/>
      <c r="D1" s="6"/>
      <c r="E1" s="3"/>
      <c r="F1" s="153"/>
      <c r="G1" s="154"/>
      <c r="H1" s="6"/>
      <c r="I1" s="155"/>
      <c r="J1" s="6"/>
      <c r="K1" s="6"/>
      <c r="L1" s="156"/>
      <c r="M1" s="6"/>
      <c r="N1" s="7"/>
      <c r="O1" s="152"/>
      <c r="P1" s="157"/>
      <c r="Q1" s="158"/>
      <c r="R1" s="8"/>
      <c r="S1" s="8"/>
      <c r="T1" s="6"/>
      <c r="U1" s="6"/>
      <c r="V1" s="152"/>
      <c r="W1" s="159"/>
      <c r="X1" s="160"/>
      <c r="Y1" s="161"/>
      <c r="Z1" s="161"/>
      <c r="AA1" s="160"/>
      <c r="AB1" s="162"/>
      <c r="AC1" s="161"/>
      <c r="AD1" s="160"/>
      <c r="AE1" s="163"/>
      <c r="AF1" s="164"/>
      <c r="AG1" s="163"/>
      <c r="AH1" s="164"/>
      <c r="AI1" s="163"/>
      <c r="AJ1" s="163"/>
      <c r="AK1" s="164"/>
      <c r="AL1" s="163"/>
      <c r="AM1" s="157"/>
      <c r="AN1" s="152"/>
      <c r="AO1" s="157"/>
      <c r="AP1" s="152"/>
      <c r="AQ1" s="6"/>
      <c r="AR1" s="165"/>
      <c r="AS1" s="6"/>
      <c r="AT1" s="6"/>
      <c r="AU1" s="6"/>
      <c r="AV1" s="6"/>
      <c r="AW1" s="6"/>
      <c r="AX1" s="6"/>
      <c r="AY1" s="6"/>
      <c r="AZ1" s="166"/>
      <c r="BA1" s="6"/>
      <c r="BB1" s="6"/>
      <c r="BC1" s="6"/>
      <c r="BD1" s="6"/>
      <c r="BE1" s="6"/>
      <c r="BF1" s="6"/>
      <c r="BG1" s="157"/>
      <c r="BH1" s="157"/>
      <c r="BI1" s="6"/>
      <c r="BJ1" s="157"/>
    </row>
    <row r="2">
      <c r="A2" s="14" t="s">
        <v>0</v>
      </c>
      <c r="B2" s="23" t="s">
        <v>1</v>
      </c>
      <c r="C2" s="16" t="s">
        <v>2</v>
      </c>
      <c r="D2" s="16" t="s">
        <v>3</v>
      </c>
      <c r="E2" s="16" t="s">
        <v>1909</v>
      </c>
      <c r="F2" s="167" t="s">
        <v>6</v>
      </c>
      <c r="G2" s="17" t="s">
        <v>7</v>
      </c>
      <c r="H2" s="16" t="s">
        <v>8</v>
      </c>
      <c r="I2" s="18" t="s">
        <v>9</v>
      </c>
      <c r="J2" s="16" t="s">
        <v>10</v>
      </c>
      <c r="K2" s="16" t="s">
        <v>13</v>
      </c>
      <c r="L2" s="168" t="s">
        <v>5</v>
      </c>
      <c r="M2" s="16" t="s">
        <v>1910</v>
      </c>
      <c r="N2" s="19" t="s">
        <v>14</v>
      </c>
      <c r="O2" s="16" t="s">
        <v>1911</v>
      </c>
      <c r="P2" s="16" t="s">
        <v>1912</v>
      </c>
      <c r="Q2" s="168" t="s">
        <v>6</v>
      </c>
      <c r="R2" s="20" t="s">
        <v>15</v>
      </c>
      <c r="S2" s="169" t="s">
        <v>16</v>
      </c>
      <c r="T2" s="16" t="s">
        <v>1913</v>
      </c>
      <c r="U2" s="16" t="s">
        <v>1914</v>
      </c>
      <c r="V2" s="16" t="s">
        <v>1915</v>
      </c>
      <c r="W2" s="167" t="s">
        <v>1916</v>
      </c>
      <c r="X2" s="21" t="s">
        <v>1917</v>
      </c>
      <c r="Y2" s="21" t="s">
        <v>1918</v>
      </c>
      <c r="Z2" s="21" t="s">
        <v>1919</v>
      </c>
      <c r="AA2" s="21" t="s">
        <v>1920</v>
      </c>
      <c r="AB2" s="170" t="s">
        <v>1921</v>
      </c>
      <c r="AC2" s="21" t="s">
        <v>1922</v>
      </c>
      <c r="AD2" s="21" t="s">
        <v>1923</v>
      </c>
      <c r="AE2" s="21" t="s">
        <v>1924</v>
      </c>
      <c r="AF2" s="21" t="s">
        <v>1925</v>
      </c>
      <c r="AG2" s="21" t="s">
        <v>1926</v>
      </c>
      <c r="AH2" s="21" t="s">
        <v>1927</v>
      </c>
      <c r="AI2" s="21" t="s">
        <v>1928</v>
      </c>
      <c r="AJ2" s="21" t="s">
        <v>1929</v>
      </c>
      <c r="AK2" s="21" t="s">
        <v>1930</v>
      </c>
      <c r="AL2" s="21" t="s">
        <v>1931</v>
      </c>
      <c r="AM2" s="16" t="s">
        <v>1932</v>
      </c>
      <c r="AN2" s="16" t="s">
        <v>1933</v>
      </c>
      <c r="AO2" s="16" t="s">
        <v>1934</v>
      </c>
      <c r="AP2" s="16" t="s">
        <v>1935</v>
      </c>
      <c r="AQ2" s="16" t="s">
        <v>1936</v>
      </c>
      <c r="AR2" s="16" t="s">
        <v>1937</v>
      </c>
      <c r="AS2" s="16" t="s">
        <v>1938</v>
      </c>
      <c r="AT2" s="16" t="s">
        <v>1939</v>
      </c>
      <c r="AU2" s="16" t="s">
        <v>1940</v>
      </c>
      <c r="AV2" s="16" t="s">
        <v>1941</v>
      </c>
      <c r="AW2" s="16" t="s">
        <v>1942</v>
      </c>
      <c r="AX2" s="16" t="s">
        <v>1943</v>
      </c>
      <c r="AY2" s="16" t="s">
        <v>1944</v>
      </c>
      <c r="AZ2" s="16" t="s">
        <v>1945</v>
      </c>
      <c r="BA2" s="16" t="s">
        <v>1946</v>
      </c>
      <c r="BB2" s="16" t="s">
        <v>1947</v>
      </c>
      <c r="BC2" s="16" t="s">
        <v>1948</v>
      </c>
      <c r="BD2" s="16" t="s">
        <v>1949</v>
      </c>
      <c r="BE2" s="16" t="s">
        <v>1950</v>
      </c>
      <c r="BF2" s="16" t="s">
        <v>1951</v>
      </c>
      <c r="BG2" s="16" t="s">
        <v>1952</v>
      </c>
      <c r="BH2" s="16" t="s">
        <v>1953</v>
      </c>
      <c r="BI2" s="16" t="s">
        <v>1954</v>
      </c>
      <c r="BJ2" s="16" t="s">
        <v>46</v>
      </c>
    </row>
    <row r="3">
      <c r="A3" s="24" t="s">
        <v>47</v>
      </c>
      <c r="B3" s="25" t="s">
        <v>48</v>
      </c>
      <c r="C3" s="26" t="s">
        <v>49</v>
      </c>
      <c r="D3" s="27" t="s">
        <v>50</v>
      </c>
      <c r="E3" s="25" t="s">
        <v>51</v>
      </c>
      <c r="F3" s="171">
        <v>43907.0</v>
      </c>
      <c r="G3" s="30">
        <v>22.0</v>
      </c>
      <c r="H3" s="25" t="s">
        <v>52</v>
      </c>
      <c r="I3" s="31">
        <v>4.0</v>
      </c>
      <c r="J3" s="32" t="s">
        <v>51</v>
      </c>
      <c r="K3" s="32" t="s">
        <v>51</v>
      </c>
      <c r="L3" s="33">
        <v>44434.0</v>
      </c>
      <c r="M3" s="44" t="s">
        <v>1955</v>
      </c>
      <c r="N3" s="33">
        <v>44065.0</v>
      </c>
      <c r="O3" s="32" t="s">
        <v>51</v>
      </c>
      <c r="P3" s="32" t="s">
        <v>1956</v>
      </c>
      <c r="Q3" s="33">
        <v>44345.0</v>
      </c>
      <c r="R3" s="32">
        <v>37953.0</v>
      </c>
      <c r="S3" s="32" t="s">
        <v>55</v>
      </c>
      <c r="T3" s="32"/>
      <c r="U3" s="32"/>
      <c r="V3" s="32"/>
      <c r="W3" s="172"/>
      <c r="X3" s="173"/>
      <c r="Y3" s="35"/>
      <c r="Z3" s="35"/>
      <c r="AA3" s="146"/>
      <c r="AB3" s="174"/>
      <c r="AC3" s="35"/>
      <c r="AD3" s="173" t="s">
        <v>51</v>
      </c>
      <c r="AE3" s="35" t="s">
        <v>1957</v>
      </c>
      <c r="AF3" s="175"/>
      <c r="AG3" s="176"/>
      <c r="AH3" s="175"/>
      <c r="AI3" s="176"/>
      <c r="AJ3" s="176"/>
      <c r="AK3" s="175"/>
      <c r="AL3" s="176"/>
      <c r="AM3" s="125"/>
      <c r="AN3" s="146"/>
      <c r="AO3" s="125"/>
      <c r="AP3" s="146"/>
      <c r="AQ3" s="125"/>
      <c r="AR3" s="146"/>
      <c r="AS3" s="125"/>
      <c r="AT3" s="146"/>
      <c r="AU3" s="125"/>
      <c r="AV3" s="125"/>
      <c r="AW3" s="146"/>
      <c r="AX3" s="125"/>
      <c r="AY3" s="35" t="s">
        <v>58</v>
      </c>
      <c r="AZ3" s="177" t="s">
        <v>1958</v>
      </c>
      <c r="BA3" s="35" t="s">
        <v>1959</v>
      </c>
      <c r="BB3" s="178" t="s">
        <v>1960</v>
      </c>
      <c r="BC3" s="179"/>
      <c r="BD3" s="179"/>
      <c r="BE3" s="125"/>
      <c r="BF3" s="125"/>
      <c r="BG3" s="125"/>
      <c r="BH3" s="125"/>
      <c r="BI3" s="180" t="s">
        <v>1961</v>
      </c>
      <c r="BJ3" s="181" t="s">
        <v>1962</v>
      </c>
    </row>
    <row r="4">
      <c r="A4" s="24" t="s">
        <v>66</v>
      </c>
      <c r="B4" s="25" t="s">
        <v>67</v>
      </c>
      <c r="C4" s="26" t="s">
        <v>68</v>
      </c>
      <c r="D4" s="27" t="s">
        <v>69</v>
      </c>
      <c r="E4" s="25" t="s">
        <v>51</v>
      </c>
      <c r="F4" s="171">
        <v>43899.0</v>
      </c>
      <c r="G4" s="30">
        <v>2.0</v>
      </c>
      <c r="H4" s="25" t="s">
        <v>70</v>
      </c>
      <c r="I4" s="41">
        <v>2.0</v>
      </c>
      <c r="J4" s="25" t="s">
        <v>51</v>
      </c>
      <c r="K4" s="25" t="s">
        <v>51</v>
      </c>
      <c r="L4" s="42">
        <v>44434.0</v>
      </c>
      <c r="M4" s="44" t="s">
        <v>1963</v>
      </c>
      <c r="N4" s="42">
        <v>44088.0</v>
      </c>
      <c r="O4" s="32"/>
      <c r="P4" s="32"/>
      <c r="Q4" s="33"/>
      <c r="R4" s="32">
        <v>9380.0</v>
      </c>
      <c r="S4" s="32" t="s">
        <v>55</v>
      </c>
      <c r="T4" s="28"/>
      <c r="U4" s="28"/>
      <c r="V4" s="32"/>
      <c r="W4" s="172"/>
      <c r="X4" s="146"/>
      <c r="Y4" s="35"/>
      <c r="Z4" s="35" t="s">
        <v>51</v>
      </c>
      <c r="AA4" s="173"/>
      <c r="AB4" s="174">
        <v>43969.0</v>
      </c>
      <c r="AC4" s="35" t="s">
        <v>1964</v>
      </c>
      <c r="AD4" s="173" t="s">
        <v>51</v>
      </c>
      <c r="AE4" s="35" t="s">
        <v>1965</v>
      </c>
      <c r="AF4" s="175"/>
      <c r="AG4" s="176"/>
      <c r="AH4" s="175"/>
      <c r="AI4" s="176"/>
      <c r="AJ4" s="176"/>
      <c r="AK4" s="175"/>
      <c r="AL4" s="176"/>
      <c r="AM4" s="35" t="s">
        <v>51</v>
      </c>
      <c r="AN4" s="146"/>
      <c r="AO4" s="125"/>
      <c r="AP4" s="146"/>
      <c r="AQ4" s="125"/>
      <c r="AR4" s="173" t="s">
        <v>51</v>
      </c>
      <c r="AS4" s="35" t="s">
        <v>1966</v>
      </c>
      <c r="AT4" s="146"/>
      <c r="AU4" s="125"/>
      <c r="AV4" s="35" t="s">
        <v>1967</v>
      </c>
      <c r="AW4" s="146"/>
      <c r="AX4" s="125"/>
      <c r="AY4" s="35" t="s">
        <v>58</v>
      </c>
      <c r="AZ4" s="177" t="s">
        <v>1968</v>
      </c>
      <c r="BA4" s="125"/>
      <c r="BB4" s="125"/>
      <c r="BC4" s="125"/>
      <c r="BD4" s="125"/>
      <c r="BE4" s="125"/>
      <c r="BF4" s="125"/>
      <c r="BG4" s="180" t="s">
        <v>79</v>
      </c>
      <c r="BH4" s="125"/>
      <c r="BI4" s="125"/>
      <c r="BJ4" s="35" t="s">
        <v>1969</v>
      </c>
    </row>
    <row r="5">
      <c r="A5" s="24" t="s">
        <v>80</v>
      </c>
      <c r="B5" s="25" t="s">
        <v>81</v>
      </c>
      <c r="C5" s="26" t="s">
        <v>82</v>
      </c>
      <c r="D5" s="27" t="s">
        <v>69</v>
      </c>
      <c r="E5" s="25" t="s">
        <v>51</v>
      </c>
      <c r="F5" s="171">
        <v>43902.0</v>
      </c>
      <c r="G5" s="30">
        <v>24.0</v>
      </c>
      <c r="H5" s="29">
        <v>43926.0</v>
      </c>
      <c r="I5" s="46">
        <f>(H5-F5)/7</f>
        <v>3.428571429</v>
      </c>
      <c r="J5" s="25" t="s">
        <v>51</v>
      </c>
      <c r="K5" s="25" t="s">
        <v>51</v>
      </c>
      <c r="L5" s="42">
        <v>44447.0</v>
      </c>
      <c r="M5" s="44" t="s">
        <v>1970</v>
      </c>
      <c r="N5" s="42">
        <v>44125.0</v>
      </c>
      <c r="O5" s="32"/>
      <c r="P5" s="32"/>
      <c r="Q5" s="33"/>
      <c r="R5" s="32">
        <v>54839.0</v>
      </c>
      <c r="S5" s="32" t="s">
        <v>55</v>
      </c>
      <c r="T5" s="25"/>
      <c r="U5" s="25"/>
      <c r="V5" s="32"/>
      <c r="W5" s="172"/>
      <c r="X5" s="146"/>
      <c r="Y5" s="125"/>
      <c r="Z5" s="35" t="s">
        <v>51</v>
      </c>
      <c r="AA5" s="146"/>
      <c r="AB5" s="174">
        <v>44081.0</v>
      </c>
      <c r="AC5" s="178" t="s">
        <v>1971</v>
      </c>
      <c r="AD5" s="173" t="s">
        <v>51</v>
      </c>
      <c r="AE5" s="35" t="s">
        <v>1972</v>
      </c>
      <c r="AF5" s="175"/>
      <c r="AG5" s="176"/>
      <c r="AH5" s="175"/>
      <c r="AI5" s="176"/>
      <c r="AJ5" s="176"/>
      <c r="AK5" s="175"/>
      <c r="AL5" s="176"/>
      <c r="AM5" s="125"/>
      <c r="AN5" s="146"/>
      <c r="AO5" s="125"/>
      <c r="AP5" s="146"/>
      <c r="AQ5" s="125"/>
      <c r="AR5" s="173" t="s">
        <v>51</v>
      </c>
      <c r="AS5" s="35" t="s">
        <v>1973</v>
      </c>
      <c r="AT5" s="146"/>
      <c r="AU5" s="125"/>
      <c r="AV5" s="125"/>
      <c r="AW5" s="146"/>
      <c r="AX5" s="125"/>
      <c r="AY5" s="35" t="s">
        <v>58</v>
      </c>
      <c r="AZ5" s="177" t="s">
        <v>1974</v>
      </c>
      <c r="BA5" s="125"/>
      <c r="BB5" s="125"/>
      <c r="BC5" s="125"/>
      <c r="BD5" s="125"/>
      <c r="BE5" s="125"/>
      <c r="BF5" s="125"/>
      <c r="BG5" s="125"/>
      <c r="BH5" s="125"/>
      <c r="BI5" s="125"/>
      <c r="BJ5" s="180" t="s">
        <v>1975</v>
      </c>
    </row>
    <row r="6">
      <c r="A6" s="24" t="s">
        <v>91</v>
      </c>
      <c r="B6" s="25" t="s">
        <v>92</v>
      </c>
      <c r="C6" s="26" t="s">
        <v>93</v>
      </c>
      <c r="D6" s="27" t="s">
        <v>69</v>
      </c>
      <c r="E6" s="25" t="s">
        <v>51</v>
      </c>
      <c r="F6" s="171">
        <v>43913.0</v>
      </c>
      <c r="G6" s="47"/>
      <c r="H6" s="25" t="s">
        <v>94</v>
      </c>
      <c r="I6" s="41">
        <v>4.0</v>
      </c>
      <c r="J6" s="25" t="s">
        <v>51</v>
      </c>
      <c r="K6" s="25" t="s">
        <v>51</v>
      </c>
      <c r="L6" s="42">
        <v>44434.0</v>
      </c>
      <c r="M6" s="182" t="s">
        <v>1976</v>
      </c>
      <c r="N6" s="42">
        <v>44074.0</v>
      </c>
      <c r="O6" s="32"/>
      <c r="P6" s="32"/>
      <c r="Q6" s="33"/>
      <c r="R6" s="32">
        <v>0.0</v>
      </c>
      <c r="S6" s="32" t="s">
        <v>55</v>
      </c>
      <c r="T6" s="28"/>
      <c r="U6" s="28"/>
      <c r="V6" s="32"/>
      <c r="W6" s="172"/>
      <c r="X6" s="146"/>
      <c r="Y6" s="125"/>
      <c r="Z6" s="125"/>
      <c r="AA6" s="146"/>
      <c r="AB6" s="183"/>
      <c r="AC6" s="125"/>
      <c r="AD6" s="146"/>
      <c r="AE6" s="176"/>
      <c r="AF6" s="173" t="s">
        <v>51</v>
      </c>
      <c r="AG6" s="178" t="s">
        <v>1977</v>
      </c>
      <c r="AH6" s="175"/>
      <c r="AI6" s="176"/>
      <c r="AJ6" s="176"/>
      <c r="AK6" s="175"/>
      <c r="AL6" s="176"/>
      <c r="AM6" s="125"/>
      <c r="AN6" s="146"/>
      <c r="AO6" s="125"/>
      <c r="AP6" s="146"/>
      <c r="AQ6" s="125"/>
      <c r="AR6" s="146"/>
      <c r="AS6" s="35" t="s">
        <v>1978</v>
      </c>
      <c r="AT6" s="146"/>
      <c r="AU6" s="125"/>
      <c r="AV6" s="125"/>
      <c r="AW6" s="146"/>
      <c r="AX6" s="125"/>
      <c r="AY6" s="35" t="s">
        <v>58</v>
      </c>
      <c r="AZ6" s="177" t="s">
        <v>1979</v>
      </c>
      <c r="BA6" s="125"/>
      <c r="BB6" s="125"/>
      <c r="BC6" s="35" t="s">
        <v>51</v>
      </c>
      <c r="BD6" s="178" t="s">
        <v>1980</v>
      </c>
      <c r="BE6" s="125"/>
      <c r="BF6" s="125"/>
      <c r="BG6" s="180" t="s">
        <v>1981</v>
      </c>
      <c r="BH6" s="125"/>
      <c r="BI6" s="125"/>
      <c r="BJ6" s="180" t="s">
        <v>1982</v>
      </c>
    </row>
    <row r="7">
      <c r="A7" s="24" t="s">
        <v>100</v>
      </c>
      <c r="B7" s="25" t="s">
        <v>101</v>
      </c>
      <c r="C7" s="26" t="s">
        <v>68</v>
      </c>
      <c r="D7" s="27" t="s">
        <v>102</v>
      </c>
      <c r="E7" s="25" t="s">
        <v>51</v>
      </c>
      <c r="F7" s="171">
        <v>43903.0</v>
      </c>
      <c r="G7" s="30">
        <v>2.0</v>
      </c>
      <c r="H7" s="28"/>
      <c r="I7" s="46"/>
      <c r="J7" s="28"/>
      <c r="K7" s="25" t="s">
        <v>51</v>
      </c>
      <c r="L7" s="42">
        <v>44389.0</v>
      </c>
      <c r="M7" s="44" t="s">
        <v>1983</v>
      </c>
      <c r="N7" s="42">
        <v>43984.0</v>
      </c>
      <c r="O7" s="25"/>
      <c r="P7" s="32"/>
      <c r="Q7" s="42"/>
      <c r="R7" s="25">
        <v>844.0</v>
      </c>
      <c r="S7" s="32" t="s">
        <v>55</v>
      </c>
      <c r="T7" s="28"/>
      <c r="U7" s="28"/>
      <c r="V7" s="28"/>
      <c r="W7" s="184"/>
      <c r="X7" s="146"/>
      <c r="Y7" s="125"/>
      <c r="Z7" s="125"/>
      <c r="AA7" s="146"/>
      <c r="AB7" s="183"/>
      <c r="AC7" s="125"/>
      <c r="AD7" s="173" t="s">
        <v>51</v>
      </c>
      <c r="AE7" s="35" t="s">
        <v>1984</v>
      </c>
      <c r="AF7" s="146"/>
      <c r="AG7" s="125"/>
      <c r="AH7" s="146"/>
      <c r="AI7" s="125"/>
      <c r="AJ7" s="35" t="s">
        <v>58</v>
      </c>
      <c r="AK7" s="146"/>
      <c r="AL7" s="125"/>
      <c r="AM7" s="125"/>
      <c r="AN7" s="146"/>
      <c r="AO7" s="125"/>
      <c r="AP7" s="146"/>
      <c r="AQ7" s="125"/>
      <c r="AR7" s="173" t="s">
        <v>51</v>
      </c>
      <c r="AS7" s="35" t="s">
        <v>1985</v>
      </c>
      <c r="AT7" s="146"/>
      <c r="AU7" s="125"/>
      <c r="AV7" s="125"/>
      <c r="AW7" s="146"/>
      <c r="AX7" s="125"/>
      <c r="AY7" s="125"/>
      <c r="AZ7" s="185"/>
      <c r="BA7" s="125"/>
      <c r="BB7" s="125"/>
      <c r="BC7" s="125"/>
      <c r="BD7" s="125"/>
      <c r="BE7" s="125"/>
      <c r="BF7" s="125"/>
      <c r="BG7" s="125"/>
      <c r="BH7" s="125"/>
      <c r="BI7" s="178" t="s">
        <v>1986</v>
      </c>
      <c r="BJ7" s="178" t="s">
        <v>1987</v>
      </c>
    </row>
    <row r="8">
      <c r="A8" s="24" t="s">
        <v>105</v>
      </c>
      <c r="B8" s="25" t="s">
        <v>106</v>
      </c>
      <c r="C8" s="26" t="s">
        <v>107</v>
      </c>
      <c r="D8" s="27" t="s">
        <v>108</v>
      </c>
      <c r="E8" s="25" t="s">
        <v>51</v>
      </c>
      <c r="F8" s="171">
        <v>43914.0</v>
      </c>
      <c r="G8" s="25">
        <v>0.0</v>
      </c>
      <c r="H8" s="30" t="s">
        <v>109</v>
      </c>
      <c r="I8" s="41">
        <v>2.0</v>
      </c>
      <c r="J8" s="25" t="s">
        <v>51</v>
      </c>
      <c r="K8" s="25" t="s">
        <v>51</v>
      </c>
      <c r="L8" s="42">
        <v>44434.0</v>
      </c>
      <c r="M8" s="182" t="s">
        <v>1988</v>
      </c>
      <c r="N8" s="42">
        <v>44109.0</v>
      </c>
      <c r="O8" s="32"/>
      <c r="P8" s="32"/>
      <c r="Q8" s="33"/>
      <c r="R8" s="32">
        <v>5370.0</v>
      </c>
      <c r="S8" s="32" t="s">
        <v>55</v>
      </c>
      <c r="T8" s="28"/>
      <c r="U8" s="28"/>
      <c r="V8" s="32"/>
      <c r="W8" s="172"/>
      <c r="X8" s="146"/>
      <c r="Y8" s="125"/>
      <c r="Z8" s="125"/>
      <c r="AA8" s="173" t="s">
        <v>51</v>
      </c>
      <c r="AB8" s="174">
        <v>44109.0</v>
      </c>
      <c r="AC8" s="35" t="s">
        <v>1989</v>
      </c>
      <c r="AD8" s="173" t="s">
        <v>51</v>
      </c>
      <c r="AE8" s="180" t="s">
        <v>1990</v>
      </c>
      <c r="AF8" s="175"/>
      <c r="AG8" s="176"/>
      <c r="AH8" s="173" t="s">
        <v>51</v>
      </c>
      <c r="AI8" s="178" t="s">
        <v>1991</v>
      </c>
      <c r="AJ8" s="176"/>
      <c r="AK8" s="173" t="s">
        <v>1992</v>
      </c>
      <c r="AL8" s="35" t="s">
        <v>1993</v>
      </c>
      <c r="AM8" s="125"/>
      <c r="AN8" s="146"/>
      <c r="AO8" s="125"/>
      <c r="AP8" s="146"/>
      <c r="AQ8" s="125"/>
      <c r="AR8" s="146"/>
      <c r="AS8" s="125"/>
      <c r="AT8" s="146"/>
      <c r="AU8" s="125"/>
      <c r="AV8" s="125"/>
      <c r="AW8" s="146"/>
      <c r="AX8" s="125"/>
      <c r="AY8" s="125"/>
      <c r="AZ8" s="185"/>
      <c r="BA8" s="125"/>
      <c r="BB8" s="125"/>
      <c r="BC8" s="125"/>
      <c r="BD8" s="125"/>
      <c r="BE8" s="125"/>
      <c r="BF8" s="125"/>
      <c r="BG8" s="125"/>
      <c r="BH8" s="125"/>
      <c r="BI8" s="125"/>
      <c r="BJ8" s="181" t="s">
        <v>1994</v>
      </c>
    </row>
    <row r="9">
      <c r="A9" s="24" t="s">
        <v>116</v>
      </c>
      <c r="B9" s="25" t="s">
        <v>117</v>
      </c>
      <c r="C9" s="26" t="s">
        <v>118</v>
      </c>
      <c r="D9" s="27" t="s">
        <v>102</v>
      </c>
      <c r="E9" s="25" t="s">
        <v>51</v>
      </c>
      <c r="F9" s="171">
        <v>43909.0</v>
      </c>
      <c r="G9" s="30">
        <v>1.0</v>
      </c>
      <c r="H9" s="29">
        <v>43941.0</v>
      </c>
      <c r="I9" s="31">
        <v>4.0</v>
      </c>
      <c r="J9" s="25" t="s">
        <v>51</v>
      </c>
      <c r="K9" s="25" t="s">
        <v>51</v>
      </c>
      <c r="L9" s="42">
        <v>44447.0</v>
      </c>
      <c r="M9" s="182" t="s">
        <v>1995</v>
      </c>
      <c r="N9" s="33">
        <v>44081.0</v>
      </c>
      <c r="O9" s="32" t="s">
        <v>51</v>
      </c>
      <c r="P9" s="32" t="s">
        <v>1996</v>
      </c>
      <c r="Q9" s="33">
        <v>44145.0</v>
      </c>
      <c r="R9" s="32">
        <v>95.0</v>
      </c>
      <c r="S9" s="32" t="s">
        <v>55</v>
      </c>
      <c r="T9" s="32"/>
      <c r="U9" s="32"/>
      <c r="V9" s="32"/>
      <c r="W9" s="172"/>
      <c r="X9" s="146"/>
      <c r="Y9" s="125"/>
      <c r="Z9" s="35" t="s">
        <v>51</v>
      </c>
      <c r="AA9" s="146"/>
      <c r="AB9" s="174">
        <v>43968.0</v>
      </c>
      <c r="AC9" s="180" t="s">
        <v>1997</v>
      </c>
      <c r="AD9" s="146"/>
      <c r="AE9" s="176"/>
      <c r="AF9" s="173" t="s">
        <v>51</v>
      </c>
      <c r="AG9" s="35" t="s">
        <v>1998</v>
      </c>
      <c r="AH9" s="175"/>
      <c r="AI9" s="176"/>
      <c r="AJ9" s="176"/>
      <c r="AK9" s="175"/>
      <c r="AL9" s="176"/>
      <c r="AM9" s="125"/>
      <c r="AN9" s="173"/>
      <c r="AO9" s="35"/>
      <c r="AP9" s="173" t="s">
        <v>51</v>
      </c>
      <c r="AQ9" s="125"/>
      <c r="AR9" s="146"/>
      <c r="AS9" s="186" t="s">
        <v>1999</v>
      </c>
      <c r="AT9" s="146"/>
      <c r="AU9" s="125"/>
      <c r="AV9" s="125"/>
      <c r="AW9" s="146"/>
      <c r="AX9" s="125"/>
      <c r="AY9" s="125"/>
      <c r="AZ9" s="185"/>
      <c r="BA9" s="125"/>
      <c r="BB9" s="125"/>
      <c r="BC9" s="125"/>
      <c r="BD9" s="125"/>
      <c r="BE9" s="125"/>
      <c r="BF9" s="181" t="s">
        <v>2000</v>
      </c>
      <c r="BG9" s="180" t="s">
        <v>2001</v>
      </c>
      <c r="BH9" s="125"/>
      <c r="BI9" s="125"/>
      <c r="BJ9" s="180" t="s">
        <v>2002</v>
      </c>
    </row>
    <row r="10">
      <c r="A10" s="24" t="s">
        <v>128</v>
      </c>
      <c r="B10" s="25" t="s">
        <v>129</v>
      </c>
      <c r="C10" s="26" t="s">
        <v>118</v>
      </c>
      <c r="D10" s="27" t="s">
        <v>69</v>
      </c>
      <c r="E10" s="25" t="s">
        <v>51</v>
      </c>
      <c r="F10" s="171">
        <v>43905.0</v>
      </c>
      <c r="G10" s="30">
        <v>56.0</v>
      </c>
      <c r="H10" s="29">
        <v>43921.0</v>
      </c>
      <c r="I10" s="46">
        <f t="shared" ref="I10:I12" si="1">(H10-F10)/7</f>
        <v>2.285714286</v>
      </c>
      <c r="J10" s="32" t="s">
        <v>51</v>
      </c>
      <c r="K10" s="32" t="s">
        <v>51</v>
      </c>
      <c r="L10" s="33">
        <v>44434.0</v>
      </c>
      <c r="M10" s="182" t="s">
        <v>2003</v>
      </c>
      <c r="N10" s="42">
        <v>44117.0</v>
      </c>
      <c r="O10" s="32"/>
      <c r="P10" s="32"/>
      <c r="Q10" s="33"/>
      <c r="R10" s="32">
        <v>894206.0</v>
      </c>
      <c r="S10" s="32" t="s">
        <v>55</v>
      </c>
      <c r="T10" s="25" t="s">
        <v>58</v>
      </c>
      <c r="U10" s="28"/>
      <c r="V10" s="32" t="s">
        <v>51</v>
      </c>
      <c r="W10" s="172">
        <v>44117.0</v>
      </c>
      <c r="X10" s="146"/>
      <c r="Y10" s="125"/>
      <c r="Z10" s="125"/>
      <c r="AA10" s="173" t="s">
        <v>51</v>
      </c>
      <c r="AB10" s="174">
        <v>44117.0</v>
      </c>
      <c r="AC10" s="35" t="s">
        <v>2004</v>
      </c>
      <c r="AD10" s="173" t="s">
        <v>51</v>
      </c>
      <c r="AE10" s="35" t="s">
        <v>2005</v>
      </c>
      <c r="AF10" s="173" t="s">
        <v>51</v>
      </c>
      <c r="AG10" s="35" t="s">
        <v>2006</v>
      </c>
      <c r="AH10" s="173" t="s">
        <v>51</v>
      </c>
      <c r="AI10" s="178" t="s">
        <v>2007</v>
      </c>
      <c r="AJ10" s="176"/>
      <c r="AK10" s="173" t="s">
        <v>1992</v>
      </c>
      <c r="AL10" s="35" t="s">
        <v>2008</v>
      </c>
      <c r="AM10" s="125"/>
      <c r="AN10" s="173" t="s">
        <v>51</v>
      </c>
      <c r="AO10" s="35" t="s">
        <v>2009</v>
      </c>
      <c r="AP10" s="146"/>
      <c r="AQ10" s="125"/>
      <c r="AR10" s="146"/>
      <c r="AS10" s="125"/>
      <c r="AT10" s="146"/>
      <c r="AU10" s="125"/>
      <c r="AV10" s="125"/>
      <c r="AW10" s="146"/>
      <c r="AX10" s="125"/>
      <c r="AY10" s="35" t="s">
        <v>51</v>
      </c>
      <c r="AZ10" s="177" t="s">
        <v>2010</v>
      </c>
      <c r="BA10" s="125"/>
      <c r="BB10" s="125"/>
      <c r="BC10" s="125"/>
      <c r="BD10" s="125"/>
      <c r="BE10" s="125"/>
      <c r="BF10" s="125"/>
      <c r="BG10" s="125"/>
      <c r="BH10" s="125"/>
      <c r="BI10" s="180" t="s">
        <v>2011</v>
      </c>
      <c r="BJ10" s="180" t="s">
        <v>2012</v>
      </c>
    </row>
    <row r="11">
      <c r="A11" s="24" t="s">
        <v>138</v>
      </c>
      <c r="B11" s="25" t="s">
        <v>139</v>
      </c>
      <c r="C11" s="26" t="s">
        <v>68</v>
      </c>
      <c r="D11" s="27" t="s">
        <v>69</v>
      </c>
      <c r="E11" s="25" t="s">
        <v>51</v>
      </c>
      <c r="F11" s="171">
        <v>43906.0</v>
      </c>
      <c r="G11" s="30">
        <v>45.0</v>
      </c>
      <c r="H11" s="29">
        <v>43913.0</v>
      </c>
      <c r="I11" s="46">
        <f t="shared" si="1"/>
        <v>1</v>
      </c>
      <c r="J11" s="32" t="s">
        <v>51</v>
      </c>
      <c r="K11" s="32" t="s">
        <v>51</v>
      </c>
      <c r="L11" s="33">
        <v>44434.0</v>
      </c>
      <c r="M11" s="44" t="s">
        <v>2013</v>
      </c>
      <c r="N11" s="33">
        <v>44089.0</v>
      </c>
      <c r="O11" s="32"/>
      <c r="P11" s="32"/>
      <c r="Q11" s="33"/>
      <c r="R11" s="32">
        <v>46119.0</v>
      </c>
      <c r="S11" s="32" t="s">
        <v>55</v>
      </c>
      <c r="T11" s="32" t="s">
        <v>51</v>
      </c>
      <c r="U11" s="73">
        <v>44089.0</v>
      </c>
      <c r="V11" s="32"/>
      <c r="W11" s="172"/>
      <c r="X11" s="146"/>
      <c r="Y11" s="125"/>
      <c r="Z11" s="125"/>
      <c r="AA11" s="146"/>
      <c r="AB11" s="183"/>
      <c r="AC11" s="125"/>
      <c r="AD11" s="146"/>
      <c r="AE11" s="176"/>
      <c r="AF11" s="173" t="s">
        <v>51</v>
      </c>
      <c r="AG11" s="35" t="s">
        <v>2014</v>
      </c>
      <c r="AH11" s="175"/>
      <c r="AI11" s="176"/>
      <c r="AJ11" s="176"/>
      <c r="AK11" s="173" t="s">
        <v>1992</v>
      </c>
      <c r="AL11" s="35" t="s">
        <v>2015</v>
      </c>
      <c r="AM11" s="35" t="s">
        <v>51</v>
      </c>
      <c r="AN11" s="146"/>
      <c r="AO11" s="125"/>
      <c r="AP11" s="146"/>
      <c r="AQ11" s="125"/>
      <c r="AR11" s="146"/>
      <c r="AS11" s="35" t="s">
        <v>2016</v>
      </c>
      <c r="AT11" s="146"/>
      <c r="AU11" s="125"/>
      <c r="AV11" s="125"/>
      <c r="AW11" s="146"/>
      <c r="AX11" s="125"/>
      <c r="AY11" s="35" t="s">
        <v>58</v>
      </c>
      <c r="AZ11" s="177" t="s">
        <v>2017</v>
      </c>
      <c r="BA11" s="125"/>
      <c r="BB11" s="125"/>
      <c r="BC11" s="125"/>
      <c r="BD11" s="125"/>
      <c r="BE11" s="125"/>
      <c r="BF11" s="125"/>
      <c r="BG11" s="125"/>
      <c r="BH11" s="125"/>
      <c r="BI11" s="180" t="s">
        <v>2018</v>
      </c>
      <c r="BJ11" s="178" t="s">
        <v>2019</v>
      </c>
    </row>
    <row r="12">
      <c r="A12" s="24" t="s">
        <v>150</v>
      </c>
      <c r="B12" s="25" t="s">
        <v>151</v>
      </c>
      <c r="C12" s="26" t="s">
        <v>118</v>
      </c>
      <c r="D12" s="27" t="s">
        <v>102</v>
      </c>
      <c r="E12" s="25" t="s">
        <v>51</v>
      </c>
      <c r="F12" s="171">
        <v>43906.0</v>
      </c>
      <c r="G12" s="30">
        <v>2.0</v>
      </c>
      <c r="H12" s="29">
        <v>43924.0</v>
      </c>
      <c r="I12" s="46">
        <f t="shared" si="1"/>
        <v>2.571428571</v>
      </c>
      <c r="J12" s="25" t="s">
        <v>51</v>
      </c>
      <c r="K12" s="25" t="s">
        <v>51</v>
      </c>
      <c r="L12" s="42">
        <v>44447.0</v>
      </c>
      <c r="M12" s="44" t="s">
        <v>2020</v>
      </c>
      <c r="N12" s="42">
        <v>43969.0</v>
      </c>
      <c r="O12" s="25"/>
      <c r="P12" s="32"/>
      <c r="Q12" s="42"/>
      <c r="R12" s="25">
        <v>101.0</v>
      </c>
      <c r="S12" s="32" t="s">
        <v>55</v>
      </c>
      <c r="T12" s="25" t="s">
        <v>51</v>
      </c>
      <c r="U12" s="29">
        <v>43969.0</v>
      </c>
      <c r="V12" s="25"/>
      <c r="W12" s="171"/>
      <c r="X12" s="146"/>
      <c r="Y12" s="125"/>
      <c r="Z12" s="125"/>
      <c r="AA12" s="146"/>
      <c r="AB12" s="183"/>
      <c r="AC12" s="125"/>
      <c r="AD12" s="146"/>
      <c r="AE12" s="176"/>
      <c r="AF12" s="173"/>
      <c r="AG12" s="35"/>
      <c r="AH12" s="173"/>
      <c r="AI12" s="35"/>
      <c r="AJ12" s="35" t="s">
        <v>58</v>
      </c>
      <c r="AK12" s="175"/>
      <c r="AL12" s="176"/>
      <c r="AM12" s="35" t="s">
        <v>58</v>
      </c>
      <c r="AN12" s="146"/>
      <c r="AO12" s="125"/>
      <c r="AP12" s="146"/>
      <c r="AQ12" s="125"/>
      <c r="AR12" s="187" t="s">
        <v>51</v>
      </c>
      <c r="AS12" s="88" t="s">
        <v>2021</v>
      </c>
      <c r="AT12" s="146"/>
      <c r="AU12" s="125"/>
      <c r="AV12" s="125"/>
      <c r="AW12" s="146"/>
      <c r="AX12" s="125"/>
      <c r="AY12" s="35" t="s">
        <v>58</v>
      </c>
      <c r="AZ12" s="177" t="s">
        <v>2022</v>
      </c>
      <c r="BA12" s="125"/>
      <c r="BB12" s="125"/>
      <c r="BC12" s="125"/>
      <c r="BD12" s="125"/>
      <c r="BE12" s="125"/>
      <c r="BF12" s="125"/>
      <c r="BG12" s="188" t="s">
        <v>2023</v>
      </c>
      <c r="BH12" s="180" t="s">
        <v>156</v>
      </c>
      <c r="BI12" s="125"/>
      <c r="BJ12" s="125"/>
    </row>
    <row r="13">
      <c r="A13" s="24" t="s">
        <v>157</v>
      </c>
      <c r="B13" s="25" t="s">
        <v>158</v>
      </c>
      <c r="C13" s="26" t="s">
        <v>93</v>
      </c>
      <c r="D13" s="27" t="s">
        <v>102</v>
      </c>
      <c r="E13" s="32" t="s">
        <v>159</v>
      </c>
      <c r="F13" s="171">
        <v>43915.0</v>
      </c>
      <c r="G13" s="30">
        <v>2364.0</v>
      </c>
      <c r="H13" s="28"/>
      <c r="I13" s="46"/>
      <c r="J13" s="28"/>
      <c r="K13" s="32" t="s">
        <v>51</v>
      </c>
      <c r="L13" s="33">
        <v>44434.0</v>
      </c>
      <c r="M13" s="44" t="s">
        <v>2024</v>
      </c>
      <c r="N13" s="33">
        <v>43976.0</v>
      </c>
      <c r="O13" s="32" t="s">
        <v>51</v>
      </c>
      <c r="P13" s="32" t="s">
        <v>2025</v>
      </c>
      <c r="Q13" s="33">
        <v>44039.0</v>
      </c>
      <c r="R13" s="32">
        <v>7100.0</v>
      </c>
      <c r="S13" s="32" t="s">
        <v>55</v>
      </c>
      <c r="T13" s="32" t="s">
        <v>58</v>
      </c>
      <c r="U13" s="32"/>
      <c r="V13" s="32" t="s">
        <v>51</v>
      </c>
      <c r="W13" s="172">
        <v>43976.0</v>
      </c>
      <c r="X13" s="146"/>
      <c r="Y13" s="125"/>
      <c r="Z13" s="125"/>
      <c r="AA13" s="146"/>
      <c r="AB13" s="183"/>
      <c r="AC13" s="125"/>
      <c r="AD13" s="146"/>
      <c r="AE13" s="176"/>
      <c r="AF13" s="189"/>
      <c r="AG13" s="190"/>
      <c r="AH13" s="187" t="s">
        <v>51</v>
      </c>
      <c r="AI13" s="191" t="s">
        <v>2026</v>
      </c>
      <c r="AJ13" s="190"/>
      <c r="AK13" s="189"/>
      <c r="AL13" s="88" t="s">
        <v>2027</v>
      </c>
      <c r="AM13" s="192"/>
      <c r="AN13" s="137"/>
      <c r="AO13" s="125"/>
      <c r="AP13" s="146"/>
      <c r="AQ13" s="125"/>
      <c r="AR13" s="146"/>
      <c r="AS13" s="125"/>
      <c r="AT13" s="146"/>
      <c r="AU13" s="125"/>
      <c r="AV13" s="125"/>
      <c r="AW13" s="146"/>
      <c r="AX13" s="125"/>
      <c r="AY13" s="35" t="s">
        <v>58</v>
      </c>
      <c r="AZ13" s="177" t="s">
        <v>2028</v>
      </c>
      <c r="BA13" s="35" t="s">
        <v>1959</v>
      </c>
      <c r="BB13" s="178" t="s">
        <v>2029</v>
      </c>
      <c r="BC13" s="179"/>
      <c r="BD13" s="179"/>
      <c r="BE13" s="125"/>
      <c r="BF13" s="180" t="s">
        <v>2030</v>
      </c>
      <c r="BG13" s="180" t="s">
        <v>2031</v>
      </c>
      <c r="BH13" s="125"/>
      <c r="BI13" s="125"/>
      <c r="BJ13" s="178" t="s">
        <v>2032</v>
      </c>
    </row>
    <row r="14">
      <c r="A14" s="24" t="s">
        <v>168</v>
      </c>
      <c r="B14" s="25" t="s">
        <v>169</v>
      </c>
      <c r="C14" s="26" t="s">
        <v>68</v>
      </c>
      <c r="D14" s="27" t="s">
        <v>102</v>
      </c>
      <c r="E14" s="25" t="s">
        <v>51</v>
      </c>
      <c r="F14" s="171">
        <v>43906.0</v>
      </c>
      <c r="G14" s="30">
        <v>1648.0</v>
      </c>
      <c r="H14" s="25" t="s">
        <v>53</v>
      </c>
      <c r="I14" s="31"/>
      <c r="J14" s="32"/>
      <c r="K14" s="32" t="s">
        <v>51</v>
      </c>
      <c r="L14" s="33">
        <v>44447.0</v>
      </c>
      <c r="M14" s="182" t="s">
        <v>2033</v>
      </c>
      <c r="N14" s="33">
        <v>43955.0</v>
      </c>
      <c r="O14" s="25" t="s">
        <v>51</v>
      </c>
      <c r="P14" s="100" t="s">
        <v>2034</v>
      </c>
      <c r="Q14" s="42">
        <v>44149.0</v>
      </c>
      <c r="R14" s="25">
        <v>15470.0</v>
      </c>
      <c r="S14" s="32" t="s">
        <v>55</v>
      </c>
      <c r="T14" s="32" t="s">
        <v>51</v>
      </c>
      <c r="U14" s="73">
        <v>43955.0</v>
      </c>
      <c r="V14" s="25"/>
      <c r="W14" s="171"/>
      <c r="X14" s="146"/>
      <c r="Y14" s="35"/>
      <c r="Z14" s="35"/>
      <c r="AA14" s="173"/>
      <c r="AB14" s="174"/>
      <c r="AC14" s="35"/>
      <c r="AD14" s="173" t="s">
        <v>51</v>
      </c>
      <c r="AE14" s="88" t="s">
        <v>2035</v>
      </c>
      <c r="AF14" s="175"/>
      <c r="AG14" s="176"/>
      <c r="AH14" s="175"/>
      <c r="AI14" s="176"/>
      <c r="AJ14" s="176"/>
      <c r="AK14" s="187" t="s">
        <v>2036</v>
      </c>
      <c r="AL14" s="88" t="s">
        <v>2037</v>
      </c>
      <c r="AM14" s="125"/>
      <c r="AN14" s="146"/>
      <c r="AO14" s="125"/>
      <c r="AP14" s="146"/>
      <c r="AQ14" s="125"/>
      <c r="AR14" s="173" t="s">
        <v>51</v>
      </c>
      <c r="AS14" s="35" t="s">
        <v>2038</v>
      </c>
      <c r="AT14" s="173" t="s">
        <v>51</v>
      </c>
      <c r="AU14" s="178" t="s">
        <v>2039</v>
      </c>
      <c r="AV14" s="125"/>
      <c r="AW14" s="146"/>
      <c r="AX14" s="125"/>
      <c r="AY14" s="35" t="s">
        <v>51</v>
      </c>
      <c r="AZ14" s="177" t="s">
        <v>2040</v>
      </c>
      <c r="BA14" s="125"/>
      <c r="BB14" s="125"/>
      <c r="BC14" s="125"/>
      <c r="BD14" s="125"/>
      <c r="BE14" s="125"/>
      <c r="BF14" s="180" t="s">
        <v>2041</v>
      </c>
      <c r="BG14" s="125"/>
      <c r="BH14" s="188" t="s">
        <v>177</v>
      </c>
      <c r="BI14" s="125"/>
      <c r="BJ14" s="35" t="s">
        <v>2042</v>
      </c>
    </row>
    <row r="15">
      <c r="A15" s="24" t="s">
        <v>178</v>
      </c>
      <c r="B15" s="25" t="s">
        <v>179</v>
      </c>
      <c r="C15" s="26" t="s">
        <v>68</v>
      </c>
      <c r="D15" s="27" t="s">
        <v>69</v>
      </c>
      <c r="E15" s="25" t="s">
        <v>51</v>
      </c>
      <c r="F15" s="171">
        <v>43897.0</v>
      </c>
      <c r="G15" s="30" t="s">
        <v>2043</v>
      </c>
      <c r="H15" s="29">
        <v>43910.0</v>
      </c>
      <c r="I15" s="46">
        <f t="shared" ref="I15:I16" si="2">(H15-F15)/7</f>
        <v>1.857142857</v>
      </c>
      <c r="J15" s="32" t="s">
        <v>51</v>
      </c>
      <c r="K15" s="32" t="s">
        <v>51</v>
      </c>
      <c r="L15" s="33">
        <v>44434.0</v>
      </c>
      <c r="M15" s="44" t="s">
        <v>2044</v>
      </c>
      <c r="N15" s="33">
        <v>44089.0</v>
      </c>
      <c r="O15" s="32" t="s">
        <v>51</v>
      </c>
      <c r="P15" s="44" t="s">
        <v>2045</v>
      </c>
      <c r="Q15" s="33">
        <v>44137.0</v>
      </c>
      <c r="R15" s="32">
        <v>38403.0</v>
      </c>
      <c r="S15" s="32" t="s">
        <v>55</v>
      </c>
      <c r="T15" s="32"/>
      <c r="U15" s="32"/>
      <c r="V15" s="32"/>
      <c r="W15" s="172"/>
      <c r="X15" s="146"/>
      <c r="Y15" s="125"/>
      <c r="Z15" s="125"/>
      <c r="AA15" s="146"/>
      <c r="AB15" s="183"/>
      <c r="AC15" s="125"/>
      <c r="AD15" s="173" t="s">
        <v>51</v>
      </c>
      <c r="AE15" s="35" t="s">
        <v>2046</v>
      </c>
      <c r="AF15" s="175"/>
      <c r="AG15" s="176"/>
      <c r="AH15" s="175"/>
      <c r="AI15" s="176"/>
      <c r="AJ15" s="176"/>
      <c r="AK15" s="175"/>
      <c r="AL15" s="176"/>
      <c r="AM15" s="125"/>
      <c r="AN15" s="146"/>
      <c r="AO15" s="125"/>
      <c r="AP15" s="146"/>
      <c r="AQ15" s="125"/>
      <c r="AR15" s="146"/>
      <c r="AS15" s="125"/>
      <c r="AT15" s="146"/>
      <c r="AU15" s="125"/>
      <c r="AV15" s="125"/>
      <c r="AW15" s="146"/>
      <c r="AX15" s="180" t="s">
        <v>2047</v>
      </c>
      <c r="AY15" s="193" t="s">
        <v>51</v>
      </c>
      <c r="AZ15" s="194" t="s">
        <v>2048</v>
      </c>
      <c r="BA15" s="195" t="s">
        <v>1959</v>
      </c>
      <c r="BB15" s="180" t="s">
        <v>2049</v>
      </c>
      <c r="BC15" s="180"/>
      <c r="BD15" s="180"/>
      <c r="BE15" s="180"/>
      <c r="BF15" s="125"/>
      <c r="BG15" s="125"/>
      <c r="BH15" s="125"/>
      <c r="BI15" s="125"/>
      <c r="BJ15" s="180" t="s">
        <v>2050</v>
      </c>
    </row>
    <row r="16">
      <c r="A16" s="24" t="s">
        <v>188</v>
      </c>
      <c r="B16" s="25" t="s">
        <v>189</v>
      </c>
      <c r="C16" s="26" t="s">
        <v>118</v>
      </c>
      <c r="D16" s="27" t="s">
        <v>102</v>
      </c>
      <c r="E16" s="25" t="s">
        <v>51</v>
      </c>
      <c r="F16" s="171">
        <v>43906.0</v>
      </c>
      <c r="G16" s="30">
        <v>1.0</v>
      </c>
      <c r="H16" s="29">
        <v>43935.0</v>
      </c>
      <c r="I16" s="46">
        <f t="shared" si="2"/>
        <v>4.142857143</v>
      </c>
      <c r="J16" s="25" t="s">
        <v>51</v>
      </c>
      <c r="K16" s="25" t="s">
        <v>51</v>
      </c>
      <c r="L16" s="42">
        <v>44434.0</v>
      </c>
      <c r="M16" s="182" t="s">
        <v>2051</v>
      </c>
      <c r="N16" s="42">
        <v>44109.0</v>
      </c>
      <c r="O16" s="25"/>
      <c r="P16" s="32"/>
      <c r="Q16" s="42"/>
      <c r="R16" s="25">
        <v>4409.0</v>
      </c>
      <c r="S16" s="32" t="s">
        <v>55</v>
      </c>
      <c r="T16" s="25"/>
      <c r="U16" s="25"/>
      <c r="V16" s="25"/>
      <c r="W16" s="171"/>
      <c r="X16" s="146"/>
      <c r="Y16" s="125"/>
      <c r="Z16" s="35" t="s">
        <v>51</v>
      </c>
      <c r="AA16" s="146"/>
      <c r="AB16" s="174">
        <v>44025.0</v>
      </c>
      <c r="AC16" s="178" t="s">
        <v>2052</v>
      </c>
      <c r="AD16" s="146"/>
      <c r="AE16" s="176"/>
      <c r="AF16" s="173" t="s">
        <v>51</v>
      </c>
      <c r="AG16" s="35" t="s">
        <v>2053</v>
      </c>
      <c r="AH16" s="173" t="s">
        <v>51</v>
      </c>
      <c r="AI16" s="178" t="s">
        <v>2054</v>
      </c>
      <c r="AJ16" s="176"/>
      <c r="AK16" s="175"/>
      <c r="AL16" s="176"/>
      <c r="AM16" s="125"/>
      <c r="AN16" s="146"/>
      <c r="AO16" s="125"/>
      <c r="AP16" s="146"/>
      <c r="AQ16" s="125"/>
      <c r="AR16" s="173" t="s">
        <v>51</v>
      </c>
      <c r="AS16" s="35" t="s">
        <v>2055</v>
      </c>
      <c r="AT16" s="146"/>
      <c r="AU16" s="125"/>
      <c r="AV16" s="125"/>
      <c r="AW16" s="146"/>
      <c r="AX16" s="125"/>
      <c r="AY16" s="35" t="s">
        <v>51</v>
      </c>
      <c r="AZ16" s="196" t="s">
        <v>2056</v>
      </c>
      <c r="BA16" s="125"/>
      <c r="BB16" s="178" t="s">
        <v>2057</v>
      </c>
      <c r="BC16" s="179"/>
      <c r="BD16" s="179"/>
      <c r="BE16" s="35" t="s">
        <v>2058</v>
      </c>
      <c r="BF16" s="125"/>
      <c r="BG16" s="181" t="s">
        <v>2059</v>
      </c>
      <c r="BH16" s="181" t="s">
        <v>2060</v>
      </c>
      <c r="BI16" s="181" t="s">
        <v>2061</v>
      </c>
      <c r="BJ16" s="181" t="s">
        <v>2062</v>
      </c>
    </row>
    <row r="17">
      <c r="A17" s="24" t="s">
        <v>198</v>
      </c>
      <c r="B17" s="25" t="s">
        <v>199</v>
      </c>
      <c r="C17" s="26" t="s">
        <v>82</v>
      </c>
      <c r="D17" s="27" t="s">
        <v>102</v>
      </c>
      <c r="E17" s="25" t="s">
        <v>51</v>
      </c>
      <c r="F17" s="171">
        <v>43886.0</v>
      </c>
      <c r="G17" s="30">
        <v>23.0</v>
      </c>
      <c r="H17" s="25" t="s">
        <v>70</v>
      </c>
      <c r="I17" s="31">
        <v>2.0</v>
      </c>
      <c r="J17" s="32" t="s">
        <v>51</v>
      </c>
      <c r="K17" s="32" t="s">
        <v>51</v>
      </c>
      <c r="L17" s="33">
        <v>44434.0</v>
      </c>
      <c r="M17" s="197" t="s">
        <v>2063</v>
      </c>
      <c r="N17" s="33">
        <v>44129.0</v>
      </c>
      <c r="O17" s="32" t="s">
        <v>51</v>
      </c>
      <c r="P17" s="32" t="s">
        <v>2064</v>
      </c>
      <c r="Q17" s="33">
        <v>44246.0</v>
      </c>
      <c r="R17" s="32">
        <v>80255.0</v>
      </c>
      <c r="S17" s="32" t="s">
        <v>55</v>
      </c>
      <c r="T17" s="32"/>
      <c r="U17" s="32"/>
      <c r="V17" s="32"/>
      <c r="W17" s="172"/>
      <c r="X17" s="146"/>
      <c r="Y17" s="125"/>
      <c r="Z17" s="125"/>
      <c r="AA17" s="146"/>
      <c r="AB17" s="183"/>
      <c r="AC17" s="125"/>
      <c r="AD17" s="146"/>
      <c r="AE17" s="176"/>
      <c r="AF17" s="173" t="s">
        <v>51</v>
      </c>
      <c r="AG17" s="35" t="s">
        <v>2065</v>
      </c>
      <c r="AH17" s="173" t="s">
        <v>51</v>
      </c>
      <c r="AI17" s="178" t="s">
        <v>2066</v>
      </c>
      <c r="AJ17" s="35" t="s">
        <v>58</v>
      </c>
      <c r="AK17" s="175"/>
      <c r="AL17" s="176"/>
      <c r="AM17" s="125"/>
      <c r="AN17" s="173" t="s">
        <v>51</v>
      </c>
      <c r="AO17" s="35" t="s">
        <v>2067</v>
      </c>
      <c r="AP17" s="146"/>
      <c r="AQ17" s="125"/>
      <c r="AR17" s="173" t="s">
        <v>51</v>
      </c>
      <c r="AS17" s="35" t="s">
        <v>2068</v>
      </c>
      <c r="AT17" s="173" t="s">
        <v>51</v>
      </c>
      <c r="AU17" s="35" t="s">
        <v>2069</v>
      </c>
      <c r="AV17" s="35" t="s">
        <v>2070</v>
      </c>
      <c r="AW17" s="146"/>
      <c r="AX17" s="125"/>
      <c r="AY17" s="125"/>
      <c r="AZ17" s="185"/>
      <c r="BA17" s="35" t="s">
        <v>1959</v>
      </c>
      <c r="BB17" s="178" t="s">
        <v>2071</v>
      </c>
      <c r="BC17" s="125"/>
      <c r="BD17" s="125"/>
      <c r="BE17" s="125"/>
      <c r="BF17" s="180" t="s">
        <v>2072</v>
      </c>
      <c r="BG17" s="125"/>
      <c r="BH17" s="125"/>
      <c r="BI17" s="188" t="s">
        <v>2073</v>
      </c>
      <c r="BJ17" s="191" t="s">
        <v>2074</v>
      </c>
    </row>
    <row r="18">
      <c r="A18" s="24" t="s">
        <v>209</v>
      </c>
      <c r="B18" s="25" t="s">
        <v>210</v>
      </c>
      <c r="C18" s="26" t="s">
        <v>49</v>
      </c>
      <c r="D18" s="27" t="s">
        <v>108</v>
      </c>
      <c r="E18" s="25" t="s">
        <v>51</v>
      </c>
      <c r="F18" s="171">
        <v>43908.0</v>
      </c>
      <c r="G18" s="30">
        <v>14.0</v>
      </c>
      <c r="H18" s="57">
        <v>44074.0</v>
      </c>
      <c r="I18" s="46"/>
      <c r="J18" s="28"/>
      <c r="K18" s="25" t="s">
        <v>58</v>
      </c>
      <c r="L18" s="42">
        <v>44447.0</v>
      </c>
      <c r="M18" s="182" t="s">
        <v>2075</v>
      </c>
      <c r="N18" s="55"/>
      <c r="O18" s="32"/>
      <c r="P18" s="32"/>
      <c r="Q18" s="33"/>
      <c r="R18" s="32"/>
      <c r="S18" s="32" t="s">
        <v>55</v>
      </c>
      <c r="T18" s="28"/>
      <c r="U18" s="28"/>
      <c r="V18" s="32"/>
      <c r="W18" s="172"/>
      <c r="X18" s="146"/>
      <c r="Y18" s="125"/>
      <c r="Z18" s="125"/>
      <c r="AA18" s="146"/>
      <c r="AB18" s="183"/>
      <c r="AC18" s="125"/>
      <c r="AD18" s="146"/>
      <c r="AE18" s="176"/>
      <c r="AF18" s="173" t="s">
        <v>51</v>
      </c>
      <c r="AG18" s="178" t="s">
        <v>2076</v>
      </c>
      <c r="AH18" s="175"/>
      <c r="AI18" s="176"/>
      <c r="AJ18" s="176"/>
      <c r="AK18" s="175"/>
      <c r="AL18" s="176"/>
      <c r="AM18" s="125"/>
      <c r="AN18" s="146"/>
      <c r="AO18" s="125"/>
      <c r="AP18" s="146"/>
      <c r="AQ18" s="125"/>
      <c r="AR18" s="146"/>
      <c r="AS18" s="125"/>
      <c r="AT18" s="146"/>
      <c r="AU18" s="125"/>
      <c r="AV18" s="125"/>
      <c r="AW18" s="146"/>
      <c r="AX18" s="125"/>
      <c r="AY18" s="35" t="s">
        <v>58</v>
      </c>
      <c r="AZ18" s="177" t="s">
        <v>2077</v>
      </c>
      <c r="BA18" s="35" t="s">
        <v>2078</v>
      </c>
      <c r="BB18" s="178" t="s">
        <v>2079</v>
      </c>
      <c r="BC18" s="179"/>
      <c r="BD18" s="179"/>
      <c r="BE18" s="125"/>
      <c r="BF18" s="125"/>
      <c r="BG18" s="125"/>
      <c r="BH18" s="125"/>
      <c r="BI18" s="180" t="s">
        <v>2080</v>
      </c>
      <c r="BJ18" s="125"/>
    </row>
    <row r="19">
      <c r="A19" s="24" t="s">
        <v>222</v>
      </c>
      <c r="B19" s="25" t="s">
        <v>223</v>
      </c>
      <c r="C19" s="26" t="s">
        <v>118</v>
      </c>
      <c r="D19" s="27" t="s">
        <v>102</v>
      </c>
      <c r="E19" s="25" t="s">
        <v>51</v>
      </c>
      <c r="F19" s="171">
        <v>43909.0</v>
      </c>
      <c r="G19" s="30">
        <v>10.0</v>
      </c>
      <c r="H19" s="25" t="s">
        <v>53</v>
      </c>
      <c r="I19" s="31"/>
      <c r="J19" s="32"/>
      <c r="K19" s="32" t="s">
        <v>51</v>
      </c>
      <c r="L19" s="33">
        <v>44389.0</v>
      </c>
      <c r="M19" s="44" t="s">
        <v>2081</v>
      </c>
      <c r="N19" s="33">
        <v>43990.0</v>
      </c>
      <c r="O19" s="25"/>
      <c r="P19" s="32"/>
      <c r="Q19" s="42"/>
      <c r="R19" s="25">
        <v>92.0</v>
      </c>
      <c r="S19" s="32" t="s">
        <v>55</v>
      </c>
      <c r="T19" s="32" t="s">
        <v>51</v>
      </c>
      <c r="U19" s="32"/>
      <c r="V19" s="25"/>
      <c r="W19" s="171"/>
      <c r="X19" s="146"/>
      <c r="Y19" s="88"/>
      <c r="Z19" s="88"/>
      <c r="AA19" s="187"/>
      <c r="AB19" s="198"/>
      <c r="AC19" s="88"/>
      <c r="AD19" s="187" t="s">
        <v>51</v>
      </c>
      <c r="AE19" s="88" t="s">
        <v>2082</v>
      </c>
      <c r="AF19" s="175"/>
      <c r="AG19" s="176"/>
      <c r="AH19" s="173" t="s">
        <v>51</v>
      </c>
      <c r="AI19" s="178" t="s">
        <v>2083</v>
      </c>
      <c r="AJ19" s="176"/>
      <c r="AK19" s="175"/>
      <c r="AL19" s="176"/>
      <c r="AM19" s="125"/>
      <c r="AN19" s="146"/>
      <c r="AO19" s="125"/>
      <c r="AP19" s="146"/>
      <c r="AQ19" s="125"/>
      <c r="AR19" s="146"/>
      <c r="AS19" s="125"/>
      <c r="AT19" s="146"/>
      <c r="AU19" s="125"/>
      <c r="AV19" s="125"/>
      <c r="AW19" s="146"/>
      <c r="AX19" s="125"/>
      <c r="AY19" s="125"/>
      <c r="AZ19" s="185"/>
      <c r="BA19" s="35" t="s">
        <v>2084</v>
      </c>
      <c r="BB19" s="178" t="s">
        <v>2085</v>
      </c>
      <c r="BC19" s="125"/>
      <c r="BD19" s="125"/>
      <c r="BE19" s="125"/>
      <c r="BF19" s="125"/>
      <c r="BG19" s="125"/>
      <c r="BH19" s="125"/>
      <c r="BI19" s="125"/>
      <c r="BJ19" s="188" t="s">
        <v>2086</v>
      </c>
    </row>
    <row r="20">
      <c r="A20" s="24" t="s">
        <v>230</v>
      </c>
      <c r="B20" s="25" t="s">
        <v>231</v>
      </c>
      <c r="C20" s="26" t="s">
        <v>68</v>
      </c>
      <c r="D20" s="27" t="s">
        <v>69</v>
      </c>
      <c r="E20" s="25" t="s">
        <v>58</v>
      </c>
      <c r="F20" s="184"/>
      <c r="G20" s="47"/>
      <c r="H20" s="28"/>
      <c r="I20" s="46"/>
      <c r="J20" s="28"/>
      <c r="K20" s="25" t="s">
        <v>233</v>
      </c>
      <c r="L20" s="42">
        <v>44434.0</v>
      </c>
      <c r="M20" s="44" t="s">
        <v>2087</v>
      </c>
      <c r="N20" s="55"/>
      <c r="O20" s="28"/>
      <c r="P20" s="36"/>
      <c r="Q20" s="55"/>
      <c r="R20" s="28"/>
      <c r="S20" s="32" t="s">
        <v>55</v>
      </c>
      <c r="T20" s="28"/>
      <c r="U20" s="28"/>
      <c r="V20" s="28"/>
      <c r="W20" s="184"/>
      <c r="X20" s="146"/>
      <c r="Y20" s="125"/>
      <c r="Z20" s="125"/>
      <c r="AA20" s="146"/>
      <c r="AB20" s="183"/>
      <c r="AC20" s="125"/>
      <c r="AD20" s="146"/>
      <c r="AE20" s="125"/>
      <c r="AF20" s="146"/>
      <c r="AG20" s="125"/>
      <c r="AH20" s="146"/>
      <c r="AI20" s="125"/>
      <c r="AJ20" s="125"/>
      <c r="AK20" s="146"/>
      <c r="AL20" s="125"/>
      <c r="AM20" s="125"/>
      <c r="AN20" s="146"/>
      <c r="AO20" s="125"/>
      <c r="AP20" s="146"/>
      <c r="AQ20" s="125"/>
      <c r="AR20" s="146"/>
      <c r="AS20" s="125"/>
      <c r="AT20" s="146"/>
      <c r="AU20" s="125"/>
      <c r="AV20" s="125"/>
      <c r="AW20" s="146"/>
      <c r="AX20" s="125"/>
      <c r="AY20" s="35" t="s">
        <v>51</v>
      </c>
      <c r="AZ20" s="177" t="s">
        <v>2088</v>
      </c>
      <c r="BA20" s="125"/>
      <c r="BB20" s="125"/>
      <c r="BC20" s="125"/>
      <c r="BD20" s="125"/>
      <c r="BE20" s="125"/>
      <c r="BF20" s="125"/>
      <c r="BG20" s="125"/>
      <c r="BH20" s="125"/>
      <c r="BI20" s="125"/>
      <c r="BJ20" s="178" t="s">
        <v>2089</v>
      </c>
    </row>
    <row r="21">
      <c r="A21" s="24" t="s">
        <v>238</v>
      </c>
      <c r="B21" s="25" t="s">
        <v>239</v>
      </c>
      <c r="C21" s="26" t="s">
        <v>68</v>
      </c>
      <c r="D21" s="27" t="s">
        <v>102</v>
      </c>
      <c r="E21" s="25" t="s">
        <v>51</v>
      </c>
      <c r="F21" s="171">
        <v>43906.0</v>
      </c>
      <c r="G21" s="30">
        <v>399.0</v>
      </c>
      <c r="H21" s="25" t="s">
        <v>53</v>
      </c>
      <c r="I21" s="31"/>
      <c r="J21" s="32"/>
      <c r="K21" s="32" t="s">
        <v>51</v>
      </c>
      <c r="L21" s="33">
        <v>44434.0</v>
      </c>
      <c r="M21" s="182" t="s">
        <v>2090</v>
      </c>
      <c r="N21" s="33">
        <v>43969.0</v>
      </c>
      <c r="O21" s="32" t="s">
        <v>51</v>
      </c>
      <c r="P21" s="32" t="s">
        <v>2091</v>
      </c>
      <c r="Q21" s="33">
        <v>44284.0</v>
      </c>
      <c r="R21" s="56">
        <v>55559.0</v>
      </c>
      <c r="S21" s="32" t="s">
        <v>55</v>
      </c>
      <c r="T21" s="32"/>
      <c r="U21" s="32"/>
      <c r="V21" s="32"/>
      <c r="W21" s="172"/>
      <c r="X21" s="146"/>
      <c r="Y21" s="35"/>
      <c r="Z21" s="35"/>
      <c r="AA21" s="173"/>
      <c r="AB21" s="174"/>
      <c r="AC21" s="35"/>
      <c r="AD21" s="173" t="s">
        <v>51</v>
      </c>
      <c r="AE21" s="88" t="s">
        <v>2092</v>
      </c>
      <c r="AF21" s="175"/>
      <c r="AG21" s="176"/>
      <c r="AH21" s="173" t="s">
        <v>51</v>
      </c>
      <c r="AI21" s="178" t="s">
        <v>2093</v>
      </c>
      <c r="AJ21" s="176"/>
      <c r="AK21" s="175"/>
      <c r="AL21" s="176"/>
      <c r="AM21" s="125"/>
      <c r="AN21" s="146"/>
      <c r="AO21" s="125"/>
      <c r="AP21" s="146"/>
      <c r="AQ21" s="125"/>
      <c r="AR21" s="173" t="s">
        <v>51</v>
      </c>
      <c r="AS21" s="35" t="s">
        <v>2094</v>
      </c>
      <c r="AT21" s="146"/>
      <c r="AU21" s="125"/>
      <c r="AV21" s="125"/>
      <c r="AW21" s="146"/>
      <c r="AX21" s="125"/>
      <c r="AY21" s="35" t="s">
        <v>51</v>
      </c>
      <c r="AZ21" s="177" t="s">
        <v>2095</v>
      </c>
      <c r="BA21" s="125"/>
      <c r="BB21" s="125"/>
      <c r="BC21" s="125"/>
      <c r="BD21" s="125"/>
      <c r="BE21" s="125"/>
      <c r="BF21" s="125"/>
      <c r="BG21" s="125"/>
      <c r="BH21" s="125"/>
      <c r="BI21" s="125"/>
      <c r="BJ21" s="178" t="s">
        <v>2096</v>
      </c>
    </row>
    <row r="22">
      <c r="A22" s="24" t="s">
        <v>247</v>
      </c>
      <c r="B22" s="25" t="s">
        <v>248</v>
      </c>
      <c r="C22" s="26" t="s">
        <v>118</v>
      </c>
      <c r="D22" s="27" t="s">
        <v>69</v>
      </c>
      <c r="E22" s="25" t="s">
        <v>51</v>
      </c>
      <c r="F22" s="171">
        <v>43908.0</v>
      </c>
      <c r="G22" s="30">
        <v>0.0</v>
      </c>
      <c r="H22" s="25" t="s">
        <v>70</v>
      </c>
      <c r="I22" s="41">
        <v>2.0</v>
      </c>
      <c r="J22" s="25"/>
      <c r="K22" s="25" t="s">
        <v>51</v>
      </c>
      <c r="L22" s="42">
        <v>44447.0</v>
      </c>
      <c r="M22" s="44" t="s">
        <v>2097</v>
      </c>
      <c r="N22" s="42">
        <v>44298.0</v>
      </c>
      <c r="O22" s="32"/>
      <c r="P22" s="32"/>
      <c r="Q22" s="33"/>
      <c r="R22" s="32">
        <v>12503.0</v>
      </c>
      <c r="S22" s="32" t="s">
        <v>55</v>
      </c>
      <c r="T22" s="25"/>
      <c r="U22" s="29"/>
      <c r="V22" s="32"/>
      <c r="W22" s="172"/>
      <c r="X22" s="187"/>
      <c r="Y22" s="88"/>
      <c r="Z22" s="88" t="s">
        <v>51</v>
      </c>
      <c r="AA22" s="187"/>
      <c r="AB22" s="198">
        <v>43997.0</v>
      </c>
      <c r="AC22" s="88" t="s">
        <v>2098</v>
      </c>
      <c r="AD22" s="187" t="s">
        <v>51</v>
      </c>
      <c r="AE22" s="88" t="s">
        <v>2099</v>
      </c>
      <c r="AF22" s="175"/>
      <c r="AG22" s="176"/>
      <c r="AH22" s="173" t="s">
        <v>51</v>
      </c>
      <c r="AI22" s="178" t="s">
        <v>2100</v>
      </c>
      <c r="AJ22" s="35" t="s">
        <v>58</v>
      </c>
      <c r="AK22" s="175"/>
      <c r="AL22" s="176"/>
      <c r="AM22" s="35" t="s">
        <v>51</v>
      </c>
      <c r="AN22" s="173" t="s">
        <v>51</v>
      </c>
      <c r="AO22" s="178" t="s">
        <v>2101</v>
      </c>
      <c r="AP22" s="146"/>
      <c r="AQ22" s="125"/>
      <c r="AR22" s="173" t="s">
        <v>51</v>
      </c>
      <c r="AS22" s="178" t="s">
        <v>2102</v>
      </c>
      <c r="AT22" s="146"/>
      <c r="AU22" s="125"/>
      <c r="AV22" s="125"/>
      <c r="AW22" s="146"/>
      <c r="AX22" s="125"/>
      <c r="AY22" s="35" t="s">
        <v>51</v>
      </c>
      <c r="AZ22" s="177" t="s">
        <v>2103</v>
      </c>
      <c r="BA22" s="125"/>
      <c r="BB22" s="125"/>
      <c r="BC22" s="35" t="s">
        <v>51</v>
      </c>
      <c r="BD22" s="178" t="s">
        <v>2104</v>
      </c>
      <c r="BE22" s="125"/>
      <c r="BF22" s="125"/>
      <c r="BG22" s="125"/>
      <c r="BH22" s="125"/>
      <c r="BI22" s="125"/>
      <c r="BJ22" s="188" t="s">
        <v>2105</v>
      </c>
    </row>
    <row r="23">
      <c r="A23" s="24" t="s">
        <v>257</v>
      </c>
      <c r="B23" s="25" t="s">
        <v>258</v>
      </c>
      <c r="C23" s="26" t="s">
        <v>107</v>
      </c>
      <c r="D23" s="27" t="s">
        <v>50</v>
      </c>
      <c r="E23" s="25" t="s">
        <v>51</v>
      </c>
      <c r="F23" s="171">
        <v>43929.0</v>
      </c>
      <c r="G23" s="47"/>
      <c r="H23" s="28"/>
      <c r="I23" s="46"/>
      <c r="J23" s="28"/>
      <c r="K23" s="32" t="s">
        <v>51</v>
      </c>
      <c r="L23" s="33">
        <v>44434.0</v>
      </c>
      <c r="M23" s="182" t="s">
        <v>2106</v>
      </c>
      <c r="N23" s="33">
        <v>43962.0</v>
      </c>
      <c r="O23" s="28"/>
      <c r="P23" s="36"/>
      <c r="Q23" s="55"/>
      <c r="R23" s="25">
        <v>319.0</v>
      </c>
      <c r="S23" s="32" t="s">
        <v>55</v>
      </c>
      <c r="T23" s="32" t="s">
        <v>51</v>
      </c>
      <c r="U23" s="32"/>
      <c r="V23" s="28"/>
      <c r="W23" s="184"/>
      <c r="X23" s="199">
        <v>43842.0</v>
      </c>
      <c r="Y23" s="125"/>
      <c r="Z23" s="125"/>
      <c r="AA23" s="146"/>
      <c r="AB23" s="183"/>
      <c r="AC23" s="125"/>
      <c r="AD23" s="146"/>
      <c r="AE23" s="125"/>
      <c r="AF23" s="146"/>
      <c r="AG23" s="125"/>
      <c r="AH23" s="173" t="s">
        <v>51</v>
      </c>
      <c r="AI23" s="178" t="s">
        <v>2107</v>
      </c>
      <c r="AJ23" s="125"/>
      <c r="AK23" s="146"/>
      <c r="AL23" s="125"/>
      <c r="AM23" s="125"/>
      <c r="AN23" s="146"/>
      <c r="AO23" s="125"/>
      <c r="AP23" s="146"/>
      <c r="AQ23" s="125"/>
      <c r="AR23" s="146"/>
      <c r="AS23" s="88" t="s">
        <v>2108</v>
      </c>
      <c r="AT23" s="146"/>
      <c r="AU23" s="125"/>
      <c r="AV23" s="125"/>
      <c r="AW23" s="146"/>
      <c r="AX23" s="125"/>
      <c r="AY23" s="125"/>
      <c r="AZ23" s="185"/>
      <c r="BA23" s="125"/>
      <c r="BB23" s="125"/>
      <c r="BC23" s="125"/>
      <c r="BD23" s="125"/>
      <c r="BE23" s="125"/>
      <c r="BF23" s="125"/>
      <c r="BG23" s="200" t="s">
        <v>2109</v>
      </c>
      <c r="BH23" s="125"/>
      <c r="BI23" s="125"/>
      <c r="BJ23" s="181" t="s">
        <v>2110</v>
      </c>
    </row>
    <row r="24">
      <c r="A24" s="24" t="s">
        <v>264</v>
      </c>
      <c r="B24" s="25" t="s">
        <v>265</v>
      </c>
      <c r="C24" s="26" t="s">
        <v>266</v>
      </c>
      <c r="D24" s="27" t="s">
        <v>102</v>
      </c>
      <c r="E24" s="25" t="s">
        <v>51</v>
      </c>
      <c r="F24" s="171">
        <v>43913.0</v>
      </c>
      <c r="G24" s="30">
        <v>0.0</v>
      </c>
      <c r="H24" s="29">
        <v>43920.0</v>
      </c>
      <c r="I24" s="41">
        <v>1.0</v>
      </c>
      <c r="J24" s="32" t="s">
        <v>51</v>
      </c>
      <c r="K24" s="32" t="s">
        <v>51</v>
      </c>
      <c r="L24" s="33">
        <v>44434.0</v>
      </c>
      <c r="M24" s="44" t="s">
        <v>2111</v>
      </c>
      <c r="N24" s="33">
        <v>43976.0</v>
      </c>
      <c r="O24" s="25"/>
      <c r="P24" s="32"/>
      <c r="Q24" s="42"/>
      <c r="R24" s="25">
        <v>133.0</v>
      </c>
      <c r="S24" s="32" t="s">
        <v>55</v>
      </c>
      <c r="T24" s="32"/>
      <c r="U24" s="32"/>
      <c r="V24" s="25"/>
      <c r="W24" s="171"/>
      <c r="X24" s="146"/>
      <c r="Y24" s="88"/>
      <c r="Z24" s="88"/>
      <c r="AA24" s="187"/>
      <c r="AB24" s="198"/>
      <c r="AC24" s="88"/>
      <c r="AD24" s="187" t="s">
        <v>51</v>
      </c>
      <c r="AE24" s="176"/>
      <c r="AF24" s="175"/>
      <c r="AG24" s="176"/>
      <c r="AH24" s="173" t="s">
        <v>51</v>
      </c>
      <c r="AI24" s="178" t="s">
        <v>2112</v>
      </c>
      <c r="AJ24" s="176"/>
      <c r="AK24" s="175"/>
      <c r="AL24" s="176"/>
      <c r="AM24" s="125"/>
      <c r="AN24" s="146"/>
      <c r="AO24" s="125"/>
      <c r="AP24" s="146"/>
      <c r="AQ24" s="125"/>
      <c r="AR24" s="173" t="s">
        <v>51</v>
      </c>
      <c r="AS24" s="178" t="s">
        <v>2113</v>
      </c>
      <c r="AT24" s="146"/>
      <c r="AU24" s="125"/>
      <c r="AV24" s="125"/>
      <c r="AW24" s="146"/>
      <c r="AX24" s="125"/>
      <c r="AY24" s="35" t="s">
        <v>51</v>
      </c>
      <c r="AZ24" s="177" t="s">
        <v>2114</v>
      </c>
      <c r="BA24" s="35" t="s">
        <v>2084</v>
      </c>
      <c r="BB24" s="178" t="s">
        <v>2115</v>
      </c>
      <c r="BC24" s="125"/>
      <c r="BD24" s="125"/>
      <c r="BE24" s="125"/>
      <c r="BF24" s="125"/>
      <c r="BG24" s="188" t="s">
        <v>2116</v>
      </c>
      <c r="BH24" s="125"/>
      <c r="BI24" s="125"/>
      <c r="BJ24" s="180" t="s">
        <v>2117</v>
      </c>
    </row>
    <row r="25">
      <c r="A25" s="24" t="s">
        <v>272</v>
      </c>
      <c r="B25" s="25" t="s">
        <v>273</v>
      </c>
      <c r="C25" s="26" t="s">
        <v>49</v>
      </c>
      <c r="D25" s="27" t="s">
        <v>108</v>
      </c>
      <c r="E25" s="25" t="s">
        <v>51</v>
      </c>
      <c r="F25" s="171">
        <v>43903.0</v>
      </c>
      <c r="G25" s="30">
        <v>1.0</v>
      </c>
      <c r="H25" s="25" t="s">
        <v>53</v>
      </c>
      <c r="I25" s="41"/>
      <c r="J25" s="25"/>
      <c r="K25" s="25" t="s">
        <v>51</v>
      </c>
      <c r="L25" s="42">
        <v>44327.0</v>
      </c>
      <c r="M25" s="44" t="s">
        <v>2118</v>
      </c>
      <c r="N25" s="42">
        <v>44013.0</v>
      </c>
      <c r="O25" s="32" t="s">
        <v>51</v>
      </c>
      <c r="P25" s="182" t="s">
        <v>2119</v>
      </c>
      <c r="Q25" s="33">
        <v>44054.0</v>
      </c>
      <c r="R25" s="32">
        <v>77.0</v>
      </c>
      <c r="S25" s="32" t="s">
        <v>55</v>
      </c>
      <c r="T25" s="25"/>
      <c r="U25" s="25"/>
      <c r="V25" s="32"/>
      <c r="W25" s="172"/>
      <c r="X25" s="173" t="s">
        <v>51</v>
      </c>
      <c r="Y25" s="35" t="s">
        <v>2120</v>
      </c>
      <c r="Z25" s="35"/>
      <c r="AA25" s="146"/>
      <c r="AB25" s="174"/>
      <c r="AC25" s="35"/>
      <c r="AD25" s="173" t="s">
        <v>51</v>
      </c>
      <c r="AE25" s="35" t="s">
        <v>2121</v>
      </c>
      <c r="AF25" s="175"/>
      <c r="AG25" s="176"/>
      <c r="AH25" s="175"/>
      <c r="AI25" s="176"/>
      <c r="AJ25" s="176"/>
      <c r="AK25" s="175"/>
      <c r="AL25" s="176"/>
      <c r="AM25" s="125"/>
      <c r="AN25" s="146"/>
      <c r="AO25" s="125"/>
      <c r="AP25" s="146"/>
      <c r="AQ25" s="125"/>
      <c r="AR25" s="173" t="s">
        <v>51</v>
      </c>
      <c r="AS25" s="178" t="s">
        <v>2122</v>
      </c>
      <c r="AT25" s="201" t="s">
        <v>2123</v>
      </c>
      <c r="AU25" s="125"/>
      <c r="AV25" s="125"/>
      <c r="AW25" s="146"/>
      <c r="AX25" s="125"/>
      <c r="AY25" s="35" t="s">
        <v>51</v>
      </c>
      <c r="AZ25" s="177" t="s">
        <v>2124</v>
      </c>
      <c r="BA25" s="35" t="s">
        <v>2084</v>
      </c>
      <c r="BB25" s="178" t="s">
        <v>2125</v>
      </c>
      <c r="BC25" s="125"/>
      <c r="BD25" s="125"/>
      <c r="BE25" s="125"/>
      <c r="BF25" s="180" t="s">
        <v>2126</v>
      </c>
      <c r="BG25" s="181" t="s">
        <v>2127</v>
      </c>
      <c r="BH25" s="188" t="s">
        <v>280</v>
      </c>
      <c r="BI25" s="125"/>
      <c r="BJ25" s="125"/>
    </row>
    <row r="26">
      <c r="A26" s="24" t="s">
        <v>282</v>
      </c>
      <c r="B26" s="25" t="s">
        <v>283</v>
      </c>
      <c r="C26" s="26" t="s">
        <v>118</v>
      </c>
      <c r="D26" s="27" t="s">
        <v>108</v>
      </c>
      <c r="E26" s="25" t="s">
        <v>51</v>
      </c>
      <c r="F26" s="171">
        <v>43902.0</v>
      </c>
      <c r="G26" s="30">
        <v>3.0</v>
      </c>
      <c r="H26" s="29">
        <v>43921.0</v>
      </c>
      <c r="I26" s="46">
        <f>(H26-F26)/7</f>
        <v>2.714285714</v>
      </c>
      <c r="J26" s="25" t="s">
        <v>51</v>
      </c>
      <c r="K26" s="25" t="s">
        <v>51</v>
      </c>
      <c r="L26" s="42">
        <v>44389.0</v>
      </c>
      <c r="M26" s="182" t="s">
        <v>2128</v>
      </c>
      <c r="N26" s="42">
        <v>44228.0</v>
      </c>
      <c r="O26" s="32"/>
      <c r="P26" s="182"/>
      <c r="Q26" s="33"/>
      <c r="R26" s="32">
        <v>222447.0</v>
      </c>
      <c r="S26" s="32" t="s">
        <v>55</v>
      </c>
      <c r="T26" s="25"/>
      <c r="U26" s="25"/>
      <c r="V26" s="32"/>
      <c r="W26" s="172"/>
      <c r="X26" s="146"/>
      <c r="Y26" s="125"/>
      <c r="Z26" s="125"/>
      <c r="AA26" s="146"/>
      <c r="AB26" s="183"/>
      <c r="AC26" s="125"/>
      <c r="AD26" s="146"/>
      <c r="AE26" s="176"/>
      <c r="AF26" s="173" t="s">
        <v>51</v>
      </c>
      <c r="AG26" s="35" t="s">
        <v>2129</v>
      </c>
      <c r="AH26" s="173" t="s">
        <v>51</v>
      </c>
      <c r="AI26" s="178" t="s">
        <v>2130</v>
      </c>
      <c r="AJ26" s="176"/>
      <c r="AK26" s="175"/>
      <c r="AL26" s="176"/>
      <c r="AM26" s="125"/>
      <c r="AN26" s="146"/>
      <c r="AO26" s="125"/>
      <c r="AP26" s="146"/>
      <c r="AQ26" s="125"/>
      <c r="AR26" s="173" t="s">
        <v>51</v>
      </c>
      <c r="AS26" s="35" t="s">
        <v>2131</v>
      </c>
      <c r="AT26" s="146"/>
      <c r="AU26" s="125"/>
      <c r="AV26" s="125"/>
      <c r="AW26" s="146"/>
      <c r="AX26" s="125"/>
      <c r="AY26" s="125"/>
      <c r="AZ26" s="185"/>
      <c r="BA26" s="125"/>
      <c r="BB26" s="125"/>
      <c r="BC26" s="125"/>
      <c r="BD26" s="125"/>
      <c r="BE26" s="125"/>
      <c r="BF26" s="125"/>
      <c r="BG26" s="125"/>
      <c r="BH26" s="125"/>
      <c r="BI26" s="125"/>
      <c r="BJ26" s="180" t="s">
        <v>2132</v>
      </c>
    </row>
    <row r="27">
      <c r="A27" s="24" t="s">
        <v>295</v>
      </c>
      <c r="B27" s="25" t="s">
        <v>296</v>
      </c>
      <c r="C27" s="26" t="s">
        <v>68</v>
      </c>
      <c r="D27" s="27" t="s">
        <v>69</v>
      </c>
      <c r="E27" s="25" t="s">
        <v>51</v>
      </c>
      <c r="F27" s="171">
        <v>43901.0</v>
      </c>
      <c r="G27" s="47"/>
      <c r="H27" s="25" t="s">
        <v>109</v>
      </c>
      <c r="I27" s="41">
        <v>2.0</v>
      </c>
      <c r="J27" s="28"/>
      <c r="K27" s="25" t="s">
        <v>51</v>
      </c>
      <c r="L27" s="42">
        <v>44434.0</v>
      </c>
      <c r="M27" s="44" t="s">
        <v>2133</v>
      </c>
      <c r="N27" s="42">
        <v>44081.0</v>
      </c>
      <c r="O27" s="32"/>
      <c r="P27" s="32"/>
      <c r="Q27" s="33"/>
      <c r="R27" s="32">
        <v>21556.0</v>
      </c>
      <c r="S27" s="32" t="s">
        <v>55</v>
      </c>
      <c r="T27" s="28"/>
      <c r="U27" s="28"/>
      <c r="V27" s="32"/>
      <c r="W27" s="172"/>
      <c r="X27" s="146"/>
      <c r="Y27" s="125"/>
      <c r="Z27" s="125"/>
      <c r="AA27" s="146"/>
      <c r="AB27" s="183"/>
      <c r="AC27" s="125"/>
      <c r="AD27" s="146"/>
      <c r="AE27" s="176"/>
      <c r="AF27" s="173" t="s">
        <v>51</v>
      </c>
      <c r="AG27" s="35" t="s">
        <v>2134</v>
      </c>
      <c r="AH27" s="175"/>
      <c r="AI27" s="176"/>
      <c r="AJ27" s="176"/>
      <c r="AK27" s="175"/>
      <c r="AL27" s="176"/>
      <c r="AM27" s="125"/>
      <c r="AN27" s="146"/>
      <c r="AO27" s="125"/>
      <c r="AP27" s="146"/>
      <c r="AQ27" s="125"/>
      <c r="AR27" s="173" t="s">
        <v>51</v>
      </c>
      <c r="AS27" s="35" t="s">
        <v>2135</v>
      </c>
      <c r="AT27" s="146"/>
      <c r="AU27" s="125"/>
      <c r="AV27" s="125"/>
      <c r="AW27" s="146"/>
      <c r="AX27" s="125"/>
      <c r="AY27" s="125"/>
      <c r="AZ27" s="185"/>
      <c r="BA27" s="125"/>
      <c r="BB27" s="125"/>
      <c r="BC27" s="125"/>
      <c r="BD27" s="125"/>
      <c r="BE27" s="125"/>
      <c r="BF27" s="125"/>
      <c r="BG27" s="125"/>
      <c r="BH27" s="125"/>
      <c r="BI27" s="125"/>
      <c r="BJ27" s="178" t="s">
        <v>2136</v>
      </c>
    </row>
    <row r="28">
      <c r="A28" s="24" t="s">
        <v>303</v>
      </c>
      <c r="B28" s="25" t="s">
        <v>304</v>
      </c>
      <c r="C28" s="26" t="s">
        <v>107</v>
      </c>
      <c r="D28" s="27" t="s">
        <v>69</v>
      </c>
      <c r="E28" s="25" t="s">
        <v>51</v>
      </c>
      <c r="F28" s="171">
        <v>43913.0</v>
      </c>
      <c r="G28" s="30">
        <v>0.0</v>
      </c>
      <c r="H28" s="25" t="s">
        <v>53</v>
      </c>
      <c r="I28" s="46"/>
      <c r="J28" s="25"/>
      <c r="K28" s="25" t="s">
        <v>51</v>
      </c>
      <c r="L28" s="42">
        <v>44447.0</v>
      </c>
      <c r="M28" s="182" t="s">
        <v>2137</v>
      </c>
      <c r="N28" s="42">
        <v>43984.0</v>
      </c>
      <c r="O28" s="25" t="s">
        <v>51</v>
      </c>
      <c r="P28" s="44" t="s">
        <v>2138</v>
      </c>
      <c r="Q28" s="42">
        <v>44025.0</v>
      </c>
      <c r="R28" s="25">
        <v>40.0</v>
      </c>
      <c r="S28" s="32" t="s">
        <v>55</v>
      </c>
      <c r="T28" s="25"/>
      <c r="U28" s="25"/>
      <c r="V28" s="25"/>
      <c r="W28" s="171"/>
      <c r="X28" s="202" t="s">
        <v>2139</v>
      </c>
      <c r="Y28" s="88"/>
      <c r="Z28" s="88"/>
      <c r="AA28" s="187"/>
      <c r="AB28" s="198"/>
      <c r="AC28" s="88"/>
      <c r="AD28" s="187" t="s">
        <v>51</v>
      </c>
      <c r="AE28" s="88" t="s">
        <v>2140</v>
      </c>
      <c r="AF28" s="175"/>
      <c r="AG28" s="176"/>
      <c r="AH28" s="173" t="s">
        <v>51</v>
      </c>
      <c r="AI28" s="178" t="s">
        <v>2141</v>
      </c>
      <c r="AJ28" s="176"/>
      <c r="AK28" s="175"/>
      <c r="AL28" s="203" t="s">
        <v>2142</v>
      </c>
      <c r="AM28" s="125"/>
      <c r="AN28" s="146"/>
      <c r="AO28" s="125"/>
      <c r="AP28" s="146"/>
      <c r="AQ28" s="125"/>
      <c r="AR28" s="146"/>
      <c r="AS28" s="125"/>
      <c r="AT28" s="146"/>
      <c r="AU28" s="125"/>
      <c r="AV28" s="125"/>
      <c r="AW28" s="146"/>
      <c r="AX28" s="125"/>
      <c r="AY28" s="125"/>
      <c r="AZ28" s="185"/>
      <c r="BA28" s="125"/>
      <c r="BB28" s="125"/>
      <c r="BC28" s="125"/>
      <c r="BD28" s="125"/>
      <c r="BE28" s="125"/>
      <c r="BF28" s="125"/>
      <c r="BG28" s="125"/>
      <c r="BH28" s="188" t="s">
        <v>2143</v>
      </c>
      <c r="BI28" s="180" t="s">
        <v>310</v>
      </c>
      <c r="BJ28" s="35" t="s">
        <v>2144</v>
      </c>
    </row>
    <row r="29">
      <c r="A29" s="24" t="s">
        <v>311</v>
      </c>
      <c r="B29" s="25" t="s">
        <v>312</v>
      </c>
      <c r="C29" s="26" t="s">
        <v>118</v>
      </c>
      <c r="D29" s="27" t="s">
        <v>69</v>
      </c>
      <c r="E29" s="25" t="s">
        <v>51</v>
      </c>
      <c r="F29" s="171">
        <v>43907.0</v>
      </c>
      <c r="G29" s="30">
        <v>291.0</v>
      </c>
      <c r="H29" s="29">
        <v>43921.0</v>
      </c>
      <c r="I29" s="46">
        <f t="shared" ref="I29:I30" si="3">(H29-F29)/7</f>
        <v>2</v>
      </c>
      <c r="J29" s="59" t="s">
        <v>51</v>
      </c>
      <c r="K29" s="59" t="s">
        <v>51</v>
      </c>
      <c r="L29" s="61">
        <v>44434.0</v>
      </c>
      <c r="M29" s="204" t="s">
        <v>2145</v>
      </c>
      <c r="N29" s="61">
        <v>44053.0</v>
      </c>
      <c r="O29" s="32"/>
      <c r="P29" s="32"/>
      <c r="Q29" s="33"/>
      <c r="R29" s="32"/>
      <c r="S29" s="32" t="s">
        <v>55</v>
      </c>
      <c r="T29" s="59"/>
      <c r="U29" s="59"/>
      <c r="V29" s="32" t="s">
        <v>51</v>
      </c>
      <c r="W29" s="172">
        <v>44053.0</v>
      </c>
      <c r="X29" s="146"/>
      <c r="Y29" s="125"/>
      <c r="Z29" s="125"/>
      <c r="AA29" s="146"/>
      <c r="AB29" s="183"/>
      <c r="AC29" s="125"/>
      <c r="AD29" s="146"/>
      <c r="AE29" s="176"/>
      <c r="AF29" s="175"/>
      <c r="AG29" s="176"/>
      <c r="AH29" s="173" t="s">
        <v>51</v>
      </c>
      <c r="AI29" s="178" t="s">
        <v>2146</v>
      </c>
      <c r="AJ29" s="176"/>
      <c r="AK29" s="175"/>
      <c r="AL29" s="176"/>
      <c r="AM29" s="125"/>
      <c r="AN29" s="146"/>
      <c r="AO29" s="125"/>
      <c r="AP29" s="146"/>
      <c r="AQ29" s="125"/>
      <c r="AR29" s="146"/>
      <c r="AS29" s="125"/>
      <c r="AT29" s="146"/>
      <c r="AU29" s="125"/>
      <c r="AV29" s="125"/>
      <c r="AW29" s="146"/>
      <c r="AX29" s="125"/>
      <c r="AY29" s="35" t="s">
        <v>58</v>
      </c>
      <c r="AZ29" s="177" t="s">
        <v>2147</v>
      </c>
      <c r="BA29" s="35" t="s">
        <v>2084</v>
      </c>
      <c r="BB29" s="178" t="s">
        <v>2148</v>
      </c>
      <c r="BC29" s="179"/>
      <c r="BD29" s="179"/>
      <c r="BE29" s="125"/>
      <c r="BF29" s="125"/>
      <c r="BG29" s="125"/>
      <c r="BH29" s="125"/>
      <c r="BI29" s="125"/>
      <c r="BJ29" s="181" t="s">
        <v>2149</v>
      </c>
    </row>
    <row r="30">
      <c r="A30" s="24" t="s">
        <v>327</v>
      </c>
      <c r="B30" s="25" t="s">
        <v>328</v>
      </c>
      <c r="C30" s="26" t="s">
        <v>118</v>
      </c>
      <c r="D30" s="27" t="s">
        <v>102</v>
      </c>
      <c r="E30" s="25" t="s">
        <v>51</v>
      </c>
      <c r="F30" s="171">
        <v>43907.0</v>
      </c>
      <c r="G30" s="30">
        <v>0.0</v>
      </c>
      <c r="H30" s="29">
        <v>43924.0</v>
      </c>
      <c r="I30" s="46">
        <f t="shared" si="3"/>
        <v>2.428571429</v>
      </c>
      <c r="J30" s="32"/>
      <c r="K30" s="32" t="s">
        <v>51</v>
      </c>
      <c r="L30" s="33">
        <v>44434.0</v>
      </c>
      <c r="M30" s="182" t="s">
        <v>2150</v>
      </c>
      <c r="N30" s="33">
        <v>44095.0</v>
      </c>
      <c r="O30" s="59"/>
      <c r="P30" s="59"/>
      <c r="Q30" s="61"/>
      <c r="R30" s="59">
        <v>71.0</v>
      </c>
      <c r="S30" s="32" t="s">
        <v>55</v>
      </c>
      <c r="T30" s="32"/>
      <c r="U30" s="32"/>
      <c r="V30" s="59"/>
      <c r="W30" s="205"/>
      <c r="X30" s="146"/>
      <c r="Y30" s="125"/>
      <c r="Z30" s="125"/>
      <c r="AA30" s="146"/>
      <c r="AB30" s="183"/>
      <c r="AC30" s="125"/>
      <c r="AD30" s="173" t="s">
        <v>51</v>
      </c>
      <c r="AE30" s="35" t="s">
        <v>2151</v>
      </c>
      <c r="AF30" s="173" t="s">
        <v>51</v>
      </c>
      <c r="AG30" s="35" t="s">
        <v>2152</v>
      </c>
      <c r="AH30" s="175"/>
      <c r="AI30" s="176"/>
      <c r="AJ30" s="176"/>
      <c r="AK30" s="175"/>
      <c r="AL30" s="176"/>
      <c r="AM30" s="35" t="s">
        <v>51</v>
      </c>
      <c r="AN30" s="173" t="s">
        <v>51</v>
      </c>
      <c r="AO30" s="35" t="s">
        <v>2153</v>
      </c>
      <c r="AP30" s="146"/>
      <c r="AQ30" s="125"/>
      <c r="AR30" s="173" t="s">
        <v>51</v>
      </c>
      <c r="AS30" s="178" t="s">
        <v>2154</v>
      </c>
      <c r="AT30" s="173" t="s">
        <v>51</v>
      </c>
      <c r="AU30" s="178" t="s">
        <v>2155</v>
      </c>
      <c r="AV30" s="125"/>
      <c r="AW30" s="146"/>
      <c r="AX30" s="125"/>
      <c r="AY30" s="35" t="s">
        <v>51</v>
      </c>
      <c r="AZ30" s="177" t="s">
        <v>2156</v>
      </c>
      <c r="BA30" s="35" t="s">
        <v>2084</v>
      </c>
      <c r="BB30" s="178" t="s">
        <v>2157</v>
      </c>
      <c r="BC30" s="125"/>
      <c r="BD30" s="125"/>
      <c r="BE30" s="125"/>
      <c r="BF30" s="180" t="s">
        <v>2158</v>
      </c>
      <c r="BG30" s="125"/>
      <c r="BH30" s="125"/>
      <c r="BI30" s="125"/>
      <c r="BJ30" s="180" t="s">
        <v>2159</v>
      </c>
    </row>
    <row r="31">
      <c r="A31" s="24" t="s">
        <v>334</v>
      </c>
      <c r="B31" s="25" t="s">
        <v>335</v>
      </c>
      <c r="C31" s="26" t="s">
        <v>93</v>
      </c>
      <c r="D31" s="27" t="s">
        <v>102</v>
      </c>
      <c r="E31" s="25" t="s">
        <v>51</v>
      </c>
      <c r="F31" s="171">
        <v>43911.0</v>
      </c>
      <c r="G31" s="30">
        <v>91.0</v>
      </c>
      <c r="H31" s="25" t="s">
        <v>53</v>
      </c>
      <c r="I31" s="31"/>
      <c r="J31" s="32"/>
      <c r="K31" s="32" t="s">
        <v>51</v>
      </c>
      <c r="L31" s="33">
        <v>44447.0</v>
      </c>
      <c r="M31" s="44" t="s">
        <v>2160</v>
      </c>
      <c r="N31" s="33">
        <v>43984.0</v>
      </c>
      <c r="O31" s="32"/>
      <c r="P31" s="32"/>
      <c r="Q31" s="33"/>
      <c r="R31" s="32">
        <v>141.0</v>
      </c>
      <c r="S31" s="32" t="s">
        <v>55</v>
      </c>
      <c r="T31" s="32"/>
      <c r="U31" s="32"/>
      <c r="V31" s="32"/>
      <c r="W31" s="172"/>
      <c r="X31" s="146"/>
      <c r="Y31" s="88"/>
      <c r="Z31" s="88"/>
      <c r="AA31" s="187" t="s">
        <v>51</v>
      </c>
      <c r="AB31" s="198"/>
      <c r="AC31" s="88" t="s">
        <v>2161</v>
      </c>
      <c r="AD31" s="187" t="s">
        <v>51</v>
      </c>
      <c r="AE31" s="88" t="s">
        <v>2162</v>
      </c>
      <c r="AF31" s="175"/>
      <c r="AG31" s="176"/>
      <c r="AH31" s="175"/>
      <c r="AI31" s="176"/>
      <c r="AJ31" s="176"/>
      <c r="AK31" s="175"/>
      <c r="AL31" s="176"/>
      <c r="AM31" s="125"/>
      <c r="AN31" s="146"/>
      <c r="AO31" s="125"/>
      <c r="AP31" s="146"/>
      <c r="AQ31" s="125"/>
      <c r="AR31" s="146"/>
      <c r="AS31" s="125"/>
      <c r="AT31" s="146"/>
      <c r="AU31" s="125"/>
      <c r="AV31" s="125"/>
      <c r="AW31" s="146"/>
      <c r="AX31" s="125"/>
      <c r="AY31" s="125"/>
      <c r="AZ31" s="185"/>
      <c r="BA31" s="125"/>
      <c r="BB31" s="178" t="s">
        <v>2163</v>
      </c>
      <c r="BC31" s="125"/>
      <c r="BD31" s="125"/>
      <c r="BE31" s="180" t="s">
        <v>2164</v>
      </c>
      <c r="BF31" s="125"/>
      <c r="BG31" s="125"/>
      <c r="BH31" s="188" t="s">
        <v>340</v>
      </c>
      <c r="BI31" s="188" t="s">
        <v>2165</v>
      </c>
      <c r="BJ31" s="125"/>
    </row>
    <row r="32">
      <c r="A32" s="24" t="s">
        <v>341</v>
      </c>
      <c r="B32" s="25" t="s">
        <v>342</v>
      </c>
      <c r="C32" s="26" t="s">
        <v>68</v>
      </c>
      <c r="D32" s="27" t="s">
        <v>69</v>
      </c>
      <c r="E32" s="25" t="s">
        <v>51</v>
      </c>
      <c r="F32" s="171">
        <v>43903.0</v>
      </c>
      <c r="G32" s="30">
        <v>23.0</v>
      </c>
      <c r="H32" s="29">
        <v>43919.0</v>
      </c>
      <c r="I32" s="46">
        <f t="shared" ref="I32:I33" si="4">(H32-F32)/7</f>
        <v>2.285714286</v>
      </c>
      <c r="J32" s="32"/>
      <c r="K32" s="32" t="s">
        <v>51</v>
      </c>
      <c r="L32" s="33">
        <v>44389.0</v>
      </c>
      <c r="M32" s="44" t="s">
        <v>2166</v>
      </c>
      <c r="N32" s="33">
        <v>44089.0</v>
      </c>
      <c r="O32" s="32" t="s">
        <v>51</v>
      </c>
      <c r="P32" s="44" t="s">
        <v>2167</v>
      </c>
      <c r="Q32" s="33">
        <v>44162.0</v>
      </c>
      <c r="R32" s="32">
        <v>18061.0</v>
      </c>
      <c r="S32" s="32" t="s">
        <v>55</v>
      </c>
      <c r="T32" s="32" t="s">
        <v>51</v>
      </c>
      <c r="U32" s="73">
        <v>44089.0</v>
      </c>
      <c r="V32" s="32"/>
      <c r="W32" s="172"/>
      <c r="X32" s="146"/>
      <c r="Y32" s="125"/>
      <c r="Z32" s="35" t="s">
        <v>51</v>
      </c>
      <c r="AA32" s="146"/>
      <c r="AB32" s="174">
        <v>43972.0</v>
      </c>
      <c r="AC32" s="178" t="s">
        <v>2168</v>
      </c>
      <c r="AD32" s="146"/>
      <c r="AE32" s="176"/>
      <c r="AF32" s="175"/>
      <c r="AG32" s="176"/>
      <c r="AH32" s="175"/>
      <c r="AI32" s="176"/>
      <c r="AJ32" s="176"/>
      <c r="AK32" s="175"/>
      <c r="AL32" s="176"/>
      <c r="AM32" s="125"/>
      <c r="AN32" s="146"/>
      <c r="AO32" s="125"/>
      <c r="AP32" s="146"/>
      <c r="AQ32" s="125"/>
      <c r="AR32" s="173" t="s">
        <v>51</v>
      </c>
      <c r="AS32" s="178" t="s">
        <v>2169</v>
      </c>
      <c r="AT32" s="146"/>
      <c r="AU32" s="125"/>
      <c r="AV32" s="35" t="s">
        <v>2170</v>
      </c>
      <c r="AW32" s="146"/>
      <c r="AX32" s="125"/>
      <c r="AY32" s="35" t="s">
        <v>51</v>
      </c>
      <c r="AZ32" s="177" t="s">
        <v>2171</v>
      </c>
      <c r="BA32" s="35" t="s">
        <v>1959</v>
      </c>
      <c r="BB32" s="178" t="s">
        <v>2172</v>
      </c>
      <c r="BC32" s="179"/>
      <c r="BD32" s="179"/>
      <c r="BE32" s="125"/>
      <c r="BF32" s="125"/>
      <c r="BG32" s="125"/>
      <c r="BH32" s="125"/>
      <c r="BI32" s="125"/>
      <c r="BJ32" s="178" t="s">
        <v>2173</v>
      </c>
    </row>
    <row r="33">
      <c r="A33" s="24" t="s">
        <v>352</v>
      </c>
      <c r="B33" s="25" t="s">
        <v>353</v>
      </c>
      <c r="C33" s="26" t="s">
        <v>107</v>
      </c>
      <c r="D33" s="27" t="s">
        <v>50</v>
      </c>
      <c r="E33" s="25" t="s">
        <v>51</v>
      </c>
      <c r="F33" s="171">
        <v>43906.0</v>
      </c>
      <c r="G33" s="30">
        <v>2.0</v>
      </c>
      <c r="H33" s="29">
        <v>43951.0</v>
      </c>
      <c r="I33" s="46">
        <f t="shared" si="4"/>
        <v>6.428571429</v>
      </c>
      <c r="J33" s="25" t="s">
        <v>51</v>
      </c>
      <c r="K33" s="25" t="s">
        <v>51</v>
      </c>
      <c r="L33" s="42">
        <v>44412.0</v>
      </c>
      <c r="M33" s="206" t="s">
        <v>2174</v>
      </c>
      <c r="N33" s="42">
        <v>43984.0</v>
      </c>
      <c r="O33" s="25"/>
      <c r="P33" s="32"/>
      <c r="Q33" s="42"/>
      <c r="R33" s="25">
        <v>847.0</v>
      </c>
      <c r="S33" s="32" t="s">
        <v>55</v>
      </c>
      <c r="T33" s="28"/>
      <c r="U33" s="28"/>
      <c r="V33" s="25"/>
      <c r="W33" s="171"/>
      <c r="X33" s="146"/>
      <c r="Y33" s="35"/>
      <c r="Z33" s="35"/>
      <c r="AA33" s="173" t="s">
        <v>51</v>
      </c>
      <c r="AB33" s="174"/>
      <c r="AC33" s="35"/>
      <c r="AD33" s="146"/>
      <c r="AE33" s="88" t="s">
        <v>2175</v>
      </c>
      <c r="AF33" s="88"/>
      <c r="AG33" s="88"/>
      <c r="AH33" s="88" t="s">
        <v>51</v>
      </c>
      <c r="AI33" s="191" t="s">
        <v>2176</v>
      </c>
      <c r="AJ33" s="88"/>
      <c r="AK33" s="88"/>
      <c r="AL33" s="88" t="s">
        <v>2177</v>
      </c>
      <c r="AM33" s="125"/>
      <c r="AN33" s="146"/>
      <c r="AO33" s="125"/>
      <c r="AP33" s="146"/>
      <c r="AQ33" s="125"/>
      <c r="AR33" s="146"/>
      <c r="AS33" s="125"/>
      <c r="AT33" s="146"/>
      <c r="AU33" s="125"/>
      <c r="AV33" s="125"/>
      <c r="AW33" s="146"/>
      <c r="AX33" s="125"/>
      <c r="AY33" s="125"/>
      <c r="AZ33" s="185"/>
      <c r="BA33" s="125"/>
      <c r="BB33" s="125"/>
      <c r="BC33" s="35" t="s">
        <v>51</v>
      </c>
      <c r="BD33" s="178" t="s">
        <v>2178</v>
      </c>
      <c r="BE33" s="125"/>
      <c r="BF33" s="125"/>
      <c r="BG33" s="125"/>
      <c r="BH33" s="125"/>
      <c r="BI33" s="125"/>
      <c r="BJ33" s="181" t="s">
        <v>2179</v>
      </c>
    </row>
    <row r="34">
      <c r="A34" s="24" t="s">
        <v>359</v>
      </c>
      <c r="B34" s="25" t="s">
        <v>360</v>
      </c>
      <c r="C34" s="26" t="s">
        <v>107</v>
      </c>
      <c r="D34" s="27" t="s">
        <v>50</v>
      </c>
      <c r="E34" s="25" t="s">
        <v>58</v>
      </c>
      <c r="F34" s="184"/>
      <c r="G34" s="47"/>
      <c r="H34" s="28"/>
      <c r="I34" s="46"/>
      <c r="J34" s="28"/>
      <c r="K34" s="25" t="s">
        <v>233</v>
      </c>
      <c r="L34" s="42">
        <v>44340.0</v>
      </c>
      <c r="M34" s="44" t="s">
        <v>2180</v>
      </c>
      <c r="N34" s="55"/>
      <c r="O34" s="28"/>
      <c r="P34" s="36"/>
      <c r="Q34" s="55"/>
      <c r="R34" s="28"/>
      <c r="S34" s="32" t="s">
        <v>55</v>
      </c>
      <c r="T34" s="28"/>
      <c r="U34" s="28"/>
      <c r="V34" s="28"/>
      <c r="W34" s="184"/>
      <c r="X34" s="146"/>
      <c r="Y34" s="125"/>
      <c r="Z34" s="125"/>
      <c r="AA34" s="146"/>
      <c r="AB34" s="183"/>
      <c r="AC34" s="125"/>
      <c r="AD34" s="146"/>
      <c r="AE34" s="125"/>
      <c r="AF34" s="146"/>
      <c r="AG34" s="125"/>
      <c r="AH34" s="146"/>
      <c r="AI34" s="125"/>
      <c r="AJ34" s="125"/>
      <c r="AK34" s="146"/>
      <c r="AL34" s="125"/>
      <c r="AM34" s="125"/>
      <c r="AN34" s="146"/>
      <c r="AO34" s="125"/>
      <c r="AP34" s="146"/>
      <c r="AQ34" s="125"/>
      <c r="AR34" s="146"/>
      <c r="AS34" s="125"/>
      <c r="AT34" s="146"/>
      <c r="AU34" s="125"/>
      <c r="AV34" s="125"/>
      <c r="AW34" s="146"/>
      <c r="AX34" s="125"/>
      <c r="AY34" s="125"/>
      <c r="AZ34" s="185"/>
      <c r="BA34" s="125"/>
      <c r="BB34" s="125"/>
      <c r="BC34" s="125"/>
      <c r="BD34" s="125"/>
      <c r="BE34" s="125"/>
      <c r="BF34" s="125"/>
      <c r="BG34" s="125"/>
      <c r="BH34" s="125"/>
      <c r="BI34" s="125"/>
      <c r="BJ34" s="125"/>
    </row>
    <row r="35">
      <c r="A35" s="24" t="s">
        <v>364</v>
      </c>
      <c r="B35" s="25" t="s">
        <v>365</v>
      </c>
      <c r="C35" s="26" t="s">
        <v>107</v>
      </c>
      <c r="D35" s="27" t="s">
        <v>108</v>
      </c>
      <c r="E35" s="25" t="s">
        <v>51</v>
      </c>
      <c r="F35" s="171">
        <v>43935.0</v>
      </c>
      <c r="G35" s="30">
        <v>10.0</v>
      </c>
      <c r="H35" s="28"/>
      <c r="I35" s="46"/>
      <c r="J35" s="28"/>
      <c r="K35" s="25" t="s">
        <v>51</v>
      </c>
      <c r="L35" s="42">
        <v>44434.0</v>
      </c>
      <c r="M35" s="44" t="s">
        <v>2181</v>
      </c>
      <c r="N35" s="42">
        <v>44105.0</v>
      </c>
      <c r="O35" s="25" t="s">
        <v>51</v>
      </c>
      <c r="P35" s="44" t="s">
        <v>2182</v>
      </c>
      <c r="Q35" s="55"/>
      <c r="R35" s="25">
        <v>6024.0</v>
      </c>
      <c r="S35" s="32" t="s">
        <v>55</v>
      </c>
      <c r="T35" s="28"/>
      <c r="U35" s="28"/>
      <c r="V35" s="28"/>
      <c r="W35" s="184"/>
      <c r="X35" s="146"/>
      <c r="Y35" s="125"/>
      <c r="Z35" s="125"/>
      <c r="AA35" s="146"/>
      <c r="AB35" s="183"/>
      <c r="AC35" s="125"/>
      <c r="AD35" s="146"/>
      <c r="AE35" s="125"/>
      <c r="AF35" s="173" t="s">
        <v>51</v>
      </c>
      <c r="AG35" s="35" t="s">
        <v>2183</v>
      </c>
      <c r="AH35" s="173" t="s">
        <v>51</v>
      </c>
      <c r="AI35" s="178" t="s">
        <v>2184</v>
      </c>
      <c r="AJ35" s="125"/>
      <c r="AK35" s="173" t="s">
        <v>2036</v>
      </c>
      <c r="AL35" s="35" t="s">
        <v>2185</v>
      </c>
      <c r="AM35" s="125"/>
      <c r="AN35" s="173" t="s">
        <v>51</v>
      </c>
      <c r="AO35" s="178" t="s">
        <v>2186</v>
      </c>
      <c r="AP35" s="146"/>
      <c r="AQ35" s="125"/>
      <c r="AR35" s="173" t="s">
        <v>51</v>
      </c>
      <c r="AS35" s="35" t="s">
        <v>2187</v>
      </c>
      <c r="AT35" s="173" t="s">
        <v>51</v>
      </c>
      <c r="AU35" s="178" t="s">
        <v>2188</v>
      </c>
      <c r="AV35" s="125"/>
      <c r="AW35" s="146"/>
      <c r="AX35" s="125"/>
      <c r="AY35" s="35" t="s">
        <v>58</v>
      </c>
      <c r="AZ35" s="177" t="s">
        <v>2189</v>
      </c>
      <c r="BA35" s="125"/>
      <c r="BB35" s="125"/>
      <c r="BC35" s="35" t="s">
        <v>51</v>
      </c>
      <c r="BD35" s="178" t="s">
        <v>2190</v>
      </c>
      <c r="BE35" s="125"/>
      <c r="BF35" s="125"/>
      <c r="BG35" s="181" t="s">
        <v>2191</v>
      </c>
      <c r="BH35" s="125"/>
      <c r="BI35" s="125"/>
      <c r="BJ35" s="178" t="s">
        <v>2192</v>
      </c>
    </row>
    <row r="36">
      <c r="A36" s="24" t="s">
        <v>369</v>
      </c>
      <c r="B36" s="25" t="s">
        <v>370</v>
      </c>
      <c r="C36" s="26" t="s">
        <v>93</v>
      </c>
      <c r="D36" s="27" t="s">
        <v>108</v>
      </c>
      <c r="E36" s="25" t="s">
        <v>51</v>
      </c>
      <c r="F36" s="171">
        <v>43904.0</v>
      </c>
      <c r="G36" s="30">
        <v>24.0</v>
      </c>
      <c r="H36" s="25" t="s">
        <v>53</v>
      </c>
      <c r="I36" s="46"/>
      <c r="J36" s="28"/>
      <c r="K36" s="25" t="s">
        <v>51</v>
      </c>
      <c r="L36" s="42">
        <v>44434.0</v>
      </c>
      <c r="M36" s="182" t="s">
        <v>2193</v>
      </c>
      <c r="N36" s="42">
        <v>44081.0</v>
      </c>
      <c r="O36" s="32" t="s">
        <v>51</v>
      </c>
      <c r="P36" s="44" t="s">
        <v>2194</v>
      </c>
      <c r="Q36" s="33">
        <v>44143.0</v>
      </c>
      <c r="R36" s="32">
        <v>240.0</v>
      </c>
      <c r="S36" s="32" t="s">
        <v>55</v>
      </c>
      <c r="T36" s="28"/>
      <c r="U36" s="28"/>
      <c r="V36" s="32"/>
      <c r="W36" s="172"/>
      <c r="X36" s="146"/>
      <c r="Y36" s="125"/>
      <c r="Z36" s="125"/>
      <c r="AA36" s="146"/>
      <c r="AB36" s="183"/>
      <c r="AC36" s="125"/>
      <c r="AD36" s="173" t="s">
        <v>51</v>
      </c>
      <c r="AE36" s="178" t="s">
        <v>2195</v>
      </c>
      <c r="AF36" s="173" t="s">
        <v>51</v>
      </c>
      <c r="AG36" s="178" t="s">
        <v>2196</v>
      </c>
      <c r="AH36" s="175"/>
      <c r="AI36" s="176"/>
      <c r="AJ36" s="176"/>
      <c r="AK36" s="175"/>
      <c r="AL36" s="176"/>
      <c r="AM36" s="125"/>
      <c r="AN36" s="146"/>
      <c r="AO36" s="125"/>
      <c r="AP36" s="146"/>
      <c r="AQ36" s="35" t="s">
        <v>51</v>
      </c>
      <c r="AR36" s="173" t="s">
        <v>51</v>
      </c>
      <c r="AS36" s="35" t="s">
        <v>2197</v>
      </c>
      <c r="AT36" s="146"/>
      <c r="AU36" s="125"/>
      <c r="AV36" s="125"/>
      <c r="AW36" s="146"/>
      <c r="AX36" s="125"/>
      <c r="AY36" s="35" t="s">
        <v>51</v>
      </c>
      <c r="AZ36" s="177" t="s">
        <v>2198</v>
      </c>
      <c r="BA36" s="125"/>
      <c r="BB36" s="178" t="s">
        <v>2199</v>
      </c>
      <c r="BC36" s="125"/>
      <c r="BD36" s="125"/>
      <c r="BE36" s="125"/>
      <c r="BF36" s="180" t="s">
        <v>2200</v>
      </c>
      <c r="BG36" s="125"/>
      <c r="BH36" s="125"/>
      <c r="BI36" s="180" t="s">
        <v>2201</v>
      </c>
      <c r="BJ36" s="180" t="s">
        <v>2202</v>
      </c>
    </row>
    <row r="37">
      <c r="A37" s="24" t="s">
        <v>378</v>
      </c>
      <c r="B37" s="25" t="s">
        <v>379</v>
      </c>
      <c r="C37" s="26" t="s">
        <v>107</v>
      </c>
      <c r="D37" s="27" t="s">
        <v>108</v>
      </c>
      <c r="E37" s="25" t="s">
        <v>51</v>
      </c>
      <c r="F37" s="171">
        <v>43908.0</v>
      </c>
      <c r="G37" s="30">
        <v>13.0</v>
      </c>
      <c r="H37" s="25" t="s">
        <v>53</v>
      </c>
      <c r="I37" s="41"/>
      <c r="J37" s="25"/>
      <c r="K37" s="25" t="s">
        <v>51</v>
      </c>
      <c r="L37" s="42">
        <v>44434.0</v>
      </c>
      <c r="M37" s="44" t="s">
        <v>2203</v>
      </c>
      <c r="N37" s="42">
        <v>43983.0</v>
      </c>
      <c r="O37" s="25"/>
      <c r="P37" s="32"/>
      <c r="Q37" s="42"/>
      <c r="R37" s="25">
        <v>6397.0</v>
      </c>
      <c r="S37" s="32" t="s">
        <v>55</v>
      </c>
      <c r="T37" s="25"/>
      <c r="U37" s="25"/>
      <c r="V37" s="28"/>
      <c r="W37" s="184"/>
      <c r="X37" s="146"/>
      <c r="Y37" s="88"/>
      <c r="Z37" s="88"/>
      <c r="AA37" s="187" t="s">
        <v>51</v>
      </c>
      <c r="AB37" s="198"/>
      <c r="AC37" s="88"/>
      <c r="AD37" s="187" t="s">
        <v>51</v>
      </c>
      <c r="AE37" s="88" t="s">
        <v>2204</v>
      </c>
      <c r="AF37" s="146"/>
      <c r="AG37" s="125"/>
      <c r="AH37" s="173" t="s">
        <v>51</v>
      </c>
      <c r="AI37" s="178" t="s">
        <v>2205</v>
      </c>
      <c r="AJ37" s="125"/>
      <c r="AK37" s="146"/>
      <c r="AL37" s="125"/>
      <c r="AM37" s="125"/>
      <c r="AN37" s="146"/>
      <c r="AO37" s="125"/>
      <c r="AP37" s="146"/>
      <c r="AQ37" s="207" t="s">
        <v>51</v>
      </c>
      <c r="AR37" s="187" t="s">
        <v>51</v>
      </c>
      <c r="AS37" s="208" t="s">
        <v>2206</v>
      </c>
      <c r="AT37" s="146"/>
      <c r="AU37" s="125"/>
      <c r="AV37" s="125"/>
      <c r="AW37" s="146"/>
      <c r="AX37" s="125"/>
      <c r="AY37" s="125"/>
      <c r="AZ37" s="185"/>
      <c r="BA37" s="125"/>
      <c r="BB37" s="125"/>
      <c r="BC37" s="35" t="s">
        <v>51</v>
      </c>
      <c r="BD37" s="178" t="s">
        <v>2207</v>
      </c>
      <c r="BE37" s="178" t="s">
        <v>2208</v>
      </c>
      <c r="BF37" s="125"/>
      <c r="BG37" s="125"/>
      <c r="BH37" s="125"/>
      <c r="BI37" s="188" t="s">
        <v>2209</v>
      </c>
      <c r="BJ37" s="35" t="s">
        <v>2210</v>
      </c>
    </row>
    <row r="38">
      <c r="A38" s="24" t="s">
        <v>387</v>
      </c>
      <c r="B38" s="25" t="s">
        <v>388</v>
      </c>
      <c r="C38" s="26" t="s">
        <v>266</v>
      </c>
      <c r="D38" s="27" t="s">
        <v>102</v>
      </c>
      <c r="E38" s="25" t="s">
        <v>51</v>
      </c>
      <c r="F38" s="171">
        <v>43905.0</v>
      </c>
      <c r="G38" s="30">
        <v>244.0</v>
      </c>
      <c r="H38" s="28"/>
      <c r="I38" s="41"/>
      <c r="J38" s="25"/>
      <c r="K38" s="25" t="s">
        <v>51</v>
      </c>
      <c r="L38" s="42">
        <v>44434.0</v>
      </c>
      <c r="M38" s="44" t="s">
        <v>2211</v>
      </c>
      <c r="N38" s="42">
        <v>43983.0</v>
      </c>
      <c r="O38" s="25"/>
      <c r="P38" s="32"/>
      <c r="Q38" s="42"/>
      <c r="R38" s="25"/>
      <c r="S38" s="32" t="s">
        <v>55</v>
      </c>
      <c r="T38" s="25" t="s">
        <v>58</v>
      </c>
      <c r="U38" s="25"/>
      <c r="V38" s="25" t="s">
        <v>51</v>
      </c>
      <c r="W38" s="171"/>
      <c r="X38" s="146"/>
      <c r="Y38" s="125"/>
      <c r="Z38" s="125"/>
      <c r="AA38" s="146"/>
      <c r="AB38" s="183"/>
      <c r="AC38" s="125"/>
      <c r="AD38" s="146"/>
      <c r="AE38" s="176"/>
      <c r="AF38" s="175"/>
      <c r="AG38" s="176"/>
      <c r="AH38" s="173" t="s">
        <v>51</v>
      </c>
      <c r="AI38" s="178" t="s">
        <v>2212</v>
      </c>
      <c r="AJ38" s="176"/>
      <c r="AK38" s="175"/>
      <c r="AL38" s="176"/>
      <c r="AM38" s="125"/>
      <c r="AN38" s="146"/>
      <c r="AO38" s="125"/>
      <c r="AP38" s="146"/>
      <c r="AQ38" s="125"/>
      <c r="AR38" s="146"/>
      <c r="AS38" s="125"/>
      <c r="AT38" s="146"/>
      <c r="AU38" s="125"/>
      <c r="AV38" s="125"/>
      <c r="AW38" s="146"/>
      <c r="AX38" s="125"/>
      <c r="AY38" s="35"/>
      <c r="AZ38" s="209" t="s">
        <v>2213</v>
      </c>
      <c r="BA38" s="35" t="s">
        <v>2084</v>
      </c>
      <c r="BB38" s="178" t="s">
        <v>2214</v>
      </c>
      <c r="BC38" s="179"/>
      <c r="BD38" s="179"/>
      <c r="BE38" s="125"/>
      <c r="BF38" s="181" t="s">
        <v>2215</v>
      </c>
      <c r="BG38" s="188" t="s">
        <v>2216</v>
      </c>
      <c r="BH38" s="125"/>
      <c r="BI38" s="125"/>
      <c r="BJ38" s="125"/>
    </row>
    <row r="39">
      <c r="A39" s="24" t="s">
        <v>395</v>
      </c>
      <c r="B39" s="25" t="s">
        <v>396</v>
      </c>
      <c r="C39" s="26" t="s">
        <v>118</v>
      </c>
      <c r="D39" s="27" t="s">
        <v>102</v>
      </c>
      <c r="E39" s="25" t="s">
        <v>51</v>
      </c>
      <c r="F39" s="171">
        <v>43903.0</v>
      </c>
      <c r="G39" s="30">
        <v>1.0</v>
      </c>
      <c r="H39" s="29">
        <v>43948.0</v>
      </c>
      <c r="I39" s="46">
        <f>(H39-F39)/7</f>
        <v>6.428571429</v>
      </c>
      <c r="J39" s="25" t="s">
        <v>51</v>
      </c>
      <c r="K39" s="25" t="s">
        <v>51</v>
      </c>
      <c r="L39" s="42">
        <v>44389.0</v>
      </c>
      <c r="M39" s="44" t="s">
        <v>2217</v>
      </c>
      <c r="N39" s="42">
        <v>44069.0</v>
      </c>
      <c r="O39" s="32"/>
      <c r="P39" s="32"/>
      <c r="Q39" s="33"/>
      <c r="R39" s="32">
        <v>205.0</v>
      </c>
      <c r="S39" s="32" t="s">
        <v>55</v>
      </c>
      <c r="T39" s="25"/>
      <c r="U39" s="25"/>
      <c r="V39" s="32"/>
      <c r="W39" s="172"/>
      <c r="X39" s="146"/>
      <c r="Y39" s="125"/>
      <c r="Z39" s="125"/>
      <c r="AA39" s="146"/>
      <c r="AB39" s="183"/>
      <c r="AC39" s="125"/>
      <c r="AD39" s="173" t="s">
        <v>51</v>
      </c>
      <c r="AE39" s="178" t="s">
        <v>2218</v>
      </c>
      <c r="AF39" s="173" t="s">
        <v>51</v>
      </c>
      <c r="AG39" s="35" t="s">
        <v>2219</v>
      </c>
      <c r="AH39" s="175"/>
      <c r="AI39" s="176"/>
      <c r="AJ39" s="176"/>
      <c r="AK39" s="175"/>
      <c r="AL39" s="176"/>
      <c r="AM39" s="125"/>
      <c r="AN39" s="146"/>
      <c r="AO39" s="125"/>
      <c r="AP39" s="146"/>
      <c r="AQ39" s="125"/>
      <c r="AR39" s="146"/>
      <c r="AS39" s="125"/>
      <c r="AT39" s="146"/>
      <c r="AU39" s="125"/>
      <c r="AV39" s="125"/>
      <c r="AW39" s="146"/>
      <c r="AX39" s="125"/>
      <c r="AY39" s="35" t="s">
        <v>51</v>
      </c>
      <c r="AZ39" s="177" t="s">
        <v>2220</v>
      </c>
      <c r="BA39" s="125"/>
      <c r="BB39" s="125"/>
      <c r="BC39" s="125"/>
      <c r="BD39" s="125"/>
      <c r="BE39" s="125"/>
      <c r="BF39" s="180" t="s">
        <v>2221</v>
      </c>
      <c r="BG39" s="180" t="s">
        <v>2222</v>
      </c>
      <c r="BH39" s="125"/>
      <c r="BI39" s="188" t="s">
        <v>2223</v>
      </c>
      <c r="BJ39" s="125"/>
    </row>
    <row r="40">
      <c r="A40" s="24" t="s">
        <v>403</v>
      </c>
      <c r="B40" s="25" t="s">
        <v>404</v>
      </c>
      <c r="C40" s="26" t="s">
        <v>107</v>
      </c>
      <c r="D40" s="27" t="s">
        <v>50</v>
      </c>
      <c r="E40" s="25" t="s">
        <v>51</v>
      </c>
      <c r="F40" s="171">
        <v>43923.0</v>
      </c>
      <c r="G40" s="30">
        <v>6.0</v>
      </c>
      <c r="H40" s="28"/>
      <c r="I40" s="46"/>
      <c r="J40" s="28"/>
      <c r="K40" s="25" t="s">
        <v>51</v>
      </c>
      <c r="L40" s="42">
        <v>44339.0</v>
      </c>
      <c r="M40" s="44" t="s">
        <v>2224</v>
      </c>
      <c r="N40" s="42">
        <v>44123.0</v>
      </c>
      <c r="O40" s="28"/>
      <c r="P40" s="36"/>
      <c r="Q40" s="55"/>
      <c r="R40" s="25">
        <v>4856.0</v>
      </c>
      <c r="S40" s="32" t="s">
        <v>55</v>
      </c>
      <c r="T40" s="25"/>
      <c r="U40" s="25"/>
      <c r="V40" s="28"/>
      <c r="W40" s="184"/>
      <c r="X40" s="146"/>
      <c r="Y40" s="125"/>
      <c r="Z40" s="35" t="s">
        <v>51</v>
      </c>
      <c r="AA40" s="146"/>
      <c r="AB40" s="174">
        <v>44027.0</v>
      </c>
      <c r="AC40" s="35" t="s">
        <v>2225</v>
      </c>
      <c r="AD40" s="146"/>
      <c r="AE40" s="125"/>
      <c r="AF40" s="146"/>
      <c r="AG40" s="125"/>
      <c r="AH40" s="146"/>
      <c r="AI40" s="125"/>
      <c r="AJ40" s="125"/>
      <c r="AK40" s="146"/>
      <c r="AL40" s="125"/>
      <c r="AM40" s="125"/>
      <c r="AN40" s="146"/>
      <c r="AO40" s="125"/>
      <c r="AP40" s="146"/>
      <c r="AQ40" s="125"/>
      <c r="AR40" s="173" t="s">
        <v>51</v>
      </c>
      <c r="AS40" s="35" t="s">
        <v>2226</v>
      </c>
      <c r="AT40" s="146"/>
      <c r="AU40" s="125"/>
      <c r="AV40" s="125"/>
      <c r="AW40" s="146"/>
      <c r="AX40" s="125"/>
      <c r="AY40" s="125"/>
      <c r="AZ40" s="185"/>
      <c r="BA40" s="125"/>
      <c r="BB40" s="125"/>
      <c r="BC40" s="35" t="s">
        <v>51</v>
      </c>
      <c r="BD40" s="178" t="s">
        <v>2227</v>
      </c>
      <c r="BE40" s="35" t="s">
        <v>2228</v>
      </c>
      <c r="BF40" s="125"/>
      <c r="BG40" s="125"/>
      <c r="BH40" s="125"/>
      <c r="BI40" s="125"/>
      <c r="BJ40" s="180" t="s">
        <v>2229</v>
      </c>
    </row>
    <row r="41">
      <c r="A41" s="24" t="s">
        <v>409</v>
      </c>
      <c r="B41" s="25" t="s">
        <v>410</v>
      </c>
      <c r="C41" s="26" t="s">
        <v>107</v>
      </c>
      <c r="D41" s="27" t="s">
        <v>50</v>
      </c>
      <c r="E41" s="25" t="s">
        <v>51</v>
      </c>
      <c r="F41" s="171">
        <v>43910.0</v>
      </c>
      <c r="G41" s="30">
        <v>1.0</v>
      </c>
      <c r="H41" s="25" t="s">
        <v>53</v>
      </c>
      <c r="I41" s="46"/>
      <c r="J41" s="32"/>
      <c r="K41" s="32" t="s">
        <v>51</v>
      </c>
      <c r="L41" s="33">
        <v>44270.0</v>
      </c>
      <c r="M41" s="44" t="s">
        <v>2230</v>
      </c>
      <c r="N41" s="33">
        <v>44007.0</v>
      </c>
      <c r="O41" s="25" t="s">
        <v>51</v>
      </c>
      <c r="P41" s="32" t="s">
        <v>2231</v>
      </c>
      <c r="Q41" s="42">
        <v>44200.0</v>
      </c>
      <c r="R41" s="25">
        <v>860.0</v>
      </c>
      <c r="S41" s="32" t="s">
        <v>55</v>
      </c>
      <c r="T41" s="32"/>
      <c r="U41" s="32"/>
      <c r="V41" s="25"/>
      <c r="W41" s="171"/>
      <c r="X41" s="146"/>
      <c r="Y41" s="125"/>
      <c r="Z41" s="125"/>
      <c r="AA41" s="146"/>
      <c r="AB41" s="183"/>
      <c r="AC41" s="125"/>
      <c r="AD41" s="146"/>
      <c r="AE41" s="176"/>
      <c r="AF41" s="175"/>
      <c r="AG41" s="176"/>
      <c r="AH41" s="175"/>
      <c r="AI41" s="176"/>
      <c r="AJ41" s="176"/>
      <c r="AK41" s="175"/>
      <c r="AL41" s="176"/>
      <c r="AM41" s="125"/>
      <c r="AN41" s="146"/>
      <c r="AO41" s="125"/>
      <c r="AP41" s="146"/>
      <c r="AQ41" s="125"/>
      <c r="AR41" s="146"/>
      <c r="AS41" s="125"/>
      <c r="AT41" s="146"/>
      <c r="AU41" s="125"/>
      <c r="AV41" s="125"/>
      <c r="AW41" s="146"/>
      <c r="AX41" s="125"/>
      <c r="AY41" s="125"/>
      <c r="AZ41" s="185"/>
      <c r="BA41" s="125"/>
      <c r="BB41" s="125"/>
      <c r="BC41" s="125"/>
      <c r="BD41" s="125"/>
      <c r="BE41" s="125"/>
      <c r="BF41" s="125"/>
      <c r="BG41" s="125"/>
      <c r="BH41" s="125"/>
      <c r="BI41" s="125"/>
      <c r="BJ41" s="125"/>
    </row>
    <row r="42">
      <c r="A42" s="24" t="s">
        <v>416</v>
      </c>
      <c r="B42" s="25" t="s">
        <v>417</v>
      </c>
      <c r="C42" s="26" t="s">
        <v>68</v>
      </c>
      <c r="D42" s="27" t="s">
        <v>102</v>
      </c>
      <c r="E42" s="25" t="s">
        <v>159</v>
      </c>
      <c r="F42" s="171">
        <v>43908.0</v>
      </c>
      <c r="G42" s="30">
        <v>6.0</v>
      </c>
      <c r="H42" s="25" t="s">
        <v>53</v>
      </c>
      <c r="I42" s="31"/>
      <c r="J42" s="146"/>
      <c r="K42" s="32" t="s">
        <v>51</v>
      </c>
      <c r="L42" s="33">
        <v>44434.0</v>
      </c>
      <c r="M42" s="44" t="s">
        <v>2232</v>
      </c>
      <c r="N42" s="33">
        <v>43990.0</v>
      </c>
      <c r="O42" s="25"/>
      <c r="P42" s="32"/>
      <c r="Q42" s="42"/>
      <c r="R42" s="25">
        <v>564.0</v>
      </c>
      <c r="S42" s="32" t="s">
        <v>55</v>
      </c>
      <c r="T42" s="32"/>
      <c r="U42" s="32"/>
      <c r="V42" s="25"/>
      <c r="W42" s="171"/>
      <c r="X42" s="146"/>
      <c r="Y42" s="125"/>
      <c r="Z42" s="125"/>
      <c r="AA42" s="146"/>
      <c r="AB42" s="183"/>
      <c r="AC42" s="125"/>
      <c r="AD42" s="146"/>
      <c r="AE42" s="176"/>
      <c r="AF42" s="175"/>
      <c r="AG42" s="176"/>
      <c r="AH42" s="175"/>
      <c r="AI42" s="176"/>
      <c r="AJ42" s="176"/>
      <c r="AK42" s="175"/>
      <c r="AL42" s="176"/>
      <c r="AM42" s="125"/>
      <c r="AN42" s="146"/>
      <c r="AO42" s="125"/>
      <c r="AP42" s="146"/>
      <c r="AQ42" s="125"/>
      <c r="AR42" s="146"/>
      <c r="AS42" s="125"/>
      <c r="AT42" s="146"/>
      <c r="AU42" s="125"/>
      <c r="AV42" s="125"/>
      <c r="AW42" s="146"/>
      <c r="AX42" s="125"/>
      <c r="AY42" s="35" t="s">
        <v>58</v>
      </c>
      <c r="AZ42" s="177" t="s">
        <v>2233</v>
      </c>
      <c r="BA42" s="125"/>
      <c r="BB42" s="125"/>
      <c r="BC42" s="125"/>
      <c r="BD42" s="125"/>
      <c r="BE42" s="125"/>
      <c r="BF42" s="125"/>
      <c r="BG42" s="125"/>
      <c r="BH42" s="125"/>
      <c r="BI42" s="125"/>
      <c r="BJ42" s="188" t="s">
        <v>2234</v>
      </c>
    </row>
    <row r="43">
      <c r="A43" s="24" t="s">
        <v>422</v>
      </c>
      <c r="B43" s="25" t="s">
        <v>423</v>
      </c>
      <c r="C43" s="26" t="s">
        <v>118</v>
      </c>
      <c r="D43" s="27" t="s">
        <v>102</v>
      </c>
      <c r="E43" s="25" t="s">
        <v>51</v>
      </c>
      <c r="F43" s="171">
        <v>43903.0</v>
      </c>
      <c r="G43" s="30">
        <v>43.0</v>
      </c>
      <c r="H43" s="29">
        <v>43948.0</v>
      </c>
      <c r="I43" s="41">
        <v>6.0</v>
      </c>
      <c r="J43" s="25"/>
      <c r="K43" s="25" t="s">
        <v>51</v>
      </c>
      <c r="L43" s="42">
        <v>44412.0</v>
      </c>
      <c r="M43" s="44" t="s">
        <v>2235</v>
      </c>
      <c r="N43" s="42">
        <v>44130.0</v>
      </c>
      <c r="O43" s="32"/>
      <c r="P43" s="32"/>
      <c r="Q43" s="33"/>
      <c r="R43" s="32">
        <v>502063.0</v>
      </c>
      <c r="S43" s="32" t="s">
        <v>55</v>
      </c>
      <c r="T43" s="25"/>
      <c r="U43" s="25"/>
      <c r="V43" s="32"/>
      <c r="W43" s="172"/>
      <c r="X43" s="146"/>
      <c r="Y43" s="125"/>
      <c r="Z43" s="125"/>
      <c r="AA43" s="146"/>
      <c r="AB43" s="183"/>
      <c r="AC43" s="125"/>
      <c r="AD43" s="173" t="s">
        <v>51</v>
      </c>
      <c r="AE43" s="35" t="s">
        <v>2236</v>
      </c>
      <c r="AF43" s="175"/>
      <c r="AG43" s="176"/>
      <c r="AH43" s="173" t="s">
        <v>51</v>
      </c>
      <c r="AI43" s="178" t="s">
        <v>2237</v>
      </c>
      <c r="AJ43" s="176"/>
      <c r="AK43" s="175"/>
      <c r="AL43" s="176"/>
      <c r="AM43" s="125"/>
      <c r="AN43" s="146"/>
      <c r="AO43" s="125"/>
      <c r="AP43" s="146"/>
      <c r="AQ43" s="125"/>
      <c r="AR43" s="173" t="s">
        <v>51</v>
      </c>
      <c r="AS43" s="35" t="s">
        <v>2238</v>
      </c>
      <c r="AT43" s="146"/>
      <c r="AU43" s="125"/>
      <c r="AV43" s="125"/>
      <c r="AW43" s="146"/>
      <c r="AX43" s="125"/>
      <c r="AY43" s="35" t="s">
        <v>58</v>
      </c>
      <c r="AZ43" s="177" t="s">
        <v>2239</v>
      </c>
      <c r="BA43" s="125"/>
      <c r="BB43" s="125"/>
      <c r="BC43" s="125"/>
      <c r="BD43" s="125"/>
      <c r="BE43" s="125"/>
      <c r="BF43" s="125"/>
      <c r="BG43" s="188" t="s">
        <v>2240</v>
      </c>
      <c r="BH43" s="125"/>
      <c r="BI43" s="125"/>
      <c r="BJ43" s="191" t="s">
        <v>2241</v>
      </c>
    </row>
    <row r="44" ht="100.5" customHeight="1">
      <c r="A44" s="24" t="s">
        <v>434</v>
      </c>
      <c r="B44" s="25" t="s">
        <v>435</v>
      </c>
      <c r="C44" s="26" t="s">
        <v>93</v>
      </c>
      <c r="D44" s="27" t="s">
        <v>69</v>
      </c>
      <c r="E44" s="25" t="s">
        <v>159</v>
      </c>
      <c r="F44" s="171">
        <v>43878.0</v>
      </c>
      <c r="G44" s="30">
        <v>70548.0</v>
      </c>
      <c r="H44" s="25" t="s">
        <v>53</v>
      </c>
      <c r="I44" s="31"/>
      <c r="J44" s="32"/>
      <c r="K44" s="32" t="s">
        <v>51</v>
      </c>
      <c r="L44" s="33">
        <v>44412.0</v>
      </c>
      <c r="M44" s="182" t="s">
        <v>2242</v>
      </c>
      <c r="N44" s="33">
        <v>43948.0</v>
      </c>
      <c r="O44" s="32" t="s">
        <v>51</v>
      </c>
      <c r="P44" s="32" t="s">
        <v>2243</v>
      </c>
      <c r="Q44" s="33">
        <v>43999.0</v>
      </c>
      <c r="R44" s="70">
        <v>82830.0</v>
      </c>
      <c r="S44" s="32" t="s">
        <v>55</v>
      </c>
      <c r="T44" s="32"/>
      <c r="U44" s="32"/>
      <c r="V44" s="32"/>
      <c r="W44" s="172"/>
      <c r="X44" s="146"/>
      <c r="Y44" s="125"/>
      <c r="Z44" s="125"/>
      <c r="AA44" s="146"/>
      <c r="AB44" s="183"/>
      <c r="AC44" s="125"/>
      <c r="AD44" s="146"/>
      <c r="AE44" s="71"/>
      <c r="AF44" s="71"/>
      <c r="AG44" s="71"/>
      <c r="AH44" s="71"/>
      <c r="AI44" s="71"/>
      <c r="AJ44" s="71"/>
      <c r="AK44" s="71"/>
      <c r="AL44" s="71" t="s">
        <v>2244</v>
      </c>
      <c r="AM44" s="125"/>
      <c r="AN44" s="146"/>
      <c r="AO44" s="125"/>
      <c r="AP44" s="146"/>
      <c r="AQ44" s="125"/>
      <c r="AR44" s="146"/>
      <c r="AS44" s="125"/>
      <c r="AT44" s="146"/>
      <c r="AU44" s="125"/>
      <c r="AV44" s="125"/>
      <c r="AW44" s="146"/>
      <c r="AX44" s="125"/>
      <c r="AY44" s="35" t="s">
        <v>58</v>
      </c>
      <c r="AZ44" s="177" t="s">
        <v>2245</v>
      </c>
      <c r="BA44" s="35" t="s">
        <v>2084</v>
      </c>
      <c r="BB44" s="178" t="s">
        <v>2246</v>
      </c>
      <c r="BC44" s="125"/>
      <c r="BD44" s="125"/>
      <c r="BE44" s="178" t="s">
        <v>2247</v>
      </c>
      <c r="BF44" s="125"/>
      <c r="BG44" s="125"/>
      <c r="BH44" s="125"/>
      <c r="BI44" s="125"/>
      <c r="BJ44" s="125"/>
    </row>
    <row r="45">
      <c r="A45" s="24" t="s">
        <v>447</v>
      </c>
      <c r="B45" s="25" t="s">
        <v>448</v>
      </c>
      <c r="C45" s="26" t="s">
        <v>118</v>
      </c>
      <c r="D45" s="27" t="s">
        <v>69</v>
      </c>
      <c r="E45" s="25" t="s">
        <v>51</v>
      </c>
      <c r="F45" s="171">
        <v>43905.0</v>
      </c>
      <c r="G45" s="30">
        <v>54.0</v>
      </c>
      <c r="H45" s="29">
        <v>43940.0</v>
      </c>
      <c r="I45" s="46">
        <f>(H45-F45)/7</f>
        <v>5</v>
      </c>
      <c r="J45" s="59"/>
      <c r="K45" s="59" t="s">
        <v>51</v>
      </c>
      <c r="L45" s="61">
        <v>44412.0</v>
      </c>
      <c r="M45" s="210" t="s">
        <v>2248</v>
      </c>
      <c r="N45" s="61">
        <v>44103.0</v>
      </c>
      <c r="O45" s="59"/>
      <c r="P45" s="59"/>
      <c r="Q45" s="61"/>
      <c r="R45" s="59">
        <v>818203.0</v>
      </c>
      <c r="S45" s="32" t="s">
        <v>55</v>
      </c>
      <c r="T45" s="59" t="s">
        <v>58</v>
      </c>
      <c r="U45" s="59"/>
      <c r="V45" s="59"/>
      <c r="W45" s="205"/>
      <c r="X45" s="146"/>
      <c r="Y45" s="125"/>
      <c r="Z45" s="125"/>
      <c r="AA45" s="146"/>
      <c r="AB45" s="183"/>
      <c r="AC45" s="125"/>
      <c r="AD45" s="173" t="s">
        <v>51</v>
      </c>
      <c r="AE45" s="178" t="s">
        <v>2249</v>
      </c>
      <c r="AF45" s="173" t="s">
        <v>51</v>
      </c>
      <c r="AG45" s="35" t="s">
        <v>2250</v>
      </c>
      <c r="AH45" s="175"/>
      <c r="AI45" s="176"/>
      <c r="AJ45" s="35" t="s">
        <v>58</v>
      </c>
      <c r="AK45" s="175"/>
      <c r="AL45" s="176"/>
      <c r="AM45" s="125"/>
      <c r="AN45" s="146"/>
      <c r="AO45" s="125"/>
      <c r="AP45" s="146"/>
      <c r="AQ45" s="125"/>
      <c r="AR45" s="146"/>
      <c r="AS45" s="125"/>
      <c r="AT45" s="146"/>
      <c r="AU45" s="125"/>
      <c r="AV45" s="125"/>
      <c r="AW45" s="146"/>
      <c r="AX45" s="125"/>
      <c r="AY45" s="35" t="s">
        <v>58</v>
      </c>
      <c r="AZ45" s="177" t="s">
        <v>2251</v>
      </c>
      <c r="BA45" s="125"/>
      <c r="BB45" s="125"/>
      <c r="BC45" s="125"/>
      <c r="BD45" s="125"/>
      <c r="BE45" s="125"/>
      <c r="BF45" s="125"/>
      <c r="BG45" s="125"/>
      <c r="BH45" s="125"/>
      <c r="BI45" s="181" t="s">
        <v>2252</v>
      </c>
      <c r="BJ45" s="180" t="s">
        <v>2253</v>
      </c>
    </row>
    <row r="46">
      <c r="A46" s="24" t="s">
        <v>460</v>
      </c>
      <c r="B46" s="25" t="s">
        <v>461</v>
      </c>
      <c r="C46" s="26" t="s">
        <v>107</v>
      </c>
      <c r="D46" s="27" t="s">
        <v>108</v>
      </c>
      <c r="E46" s="25" t="s">
        <v>51</v>
      </c>
      <c r="F46" s="171">
        <v>43913.0</v>
      </c>
      <c r="G46" s="30">
        <v>0.0</v>
      </c>
      <c r="H46" s="28"/>
      <c r="I46" s="46"/>
      <c r="J46" s="32"/>
      <c r="K46" s="32" t="s">
        <v>51</v>
      </c>
      <c r="L46" s="33">
        <v>44434.0</v>
      </c>
      <c r="M46" s="44" t="s">
        <v>2254</v>
      </c>
      <c r="N46" s="33">
        <v>44013.0</v>
      </c>
      <c r="O46" s="28"/>
      <c r="P46" s="36"/>
      <c r="Q46" s="55"/>
      <c r="R46" s="25">
        <v>303.0</v>
      </c>
      <c r="S46" s="32" t="s">
        <v>55</v>
      </c>
      <c r="T46" s="32"/>
      <c r="U46" s="32"/>
      <c r="V46" s="28"/>
      <c r="W46" s="184"/>
      <c r="X46" s="146"/>
      <c r="Y46" s="125"/>
      <c r="Z46" s="125"/>
      <c r="AA46" s="173" t="s">
        <v>51</v>
      </c>
      <c r="AB46" s="174">
        <v>44013.0</v>
      </c>
      <c r="AC46" s="35" t="s">
        <v>2255</v>
      </c>
      <c r="AD46" s="173" t="s">
        <v>51</v>
      </c>
      <c r="AE46" s="35" t="s">
        <v>2256</v>
      </c>
      <c r="AF46" s="146"/>
      <c r="AG46" s="125"/>
      <c r="AH46" s="173" t="s">
        <v>51</v>
      </c>
      <c r="AI46" s="178" t="s">
        <v>2257</v>
      </c>
      <c r="AJ46" s="125"/>
      <c r="AK46" s="146"/>
      <c r="AL46" s="125"/>
      <c r="AM46" s="125"/>
      <c r="AN46" s="146"/>
      <c r="AO46" s="125"/>
      <c r="AP46" s="146"/>
      <c r="AQ46" s="125"/>
      <c r="AR46" s="173" t="s">
        <v>51</v>
      </c>
      <c r="AS46" s="35" t="s">
        <v>2258</v>
      </c>
      <c r="AT46" s="146"/>
      <c r="AU46" s="125"/>
      <c r="AV46" s="125"/>
      <c r="AW46" s="146"/>
      <c r="AX46" s="125"/>
      <c r="AY46" s="125"/>
      <c r="AZ46" s="185"/>
      <c r="BA46" s="125"/>
      <c r="BB46" s="125"/>
      <c r="BC46" s="125"/>
      <c r="BD46" s="125"/>
      <c r="BE46" s="125"/>
      <c r="BF46" s="125"/>
      <c r="BG46" s="125"/>
      <c r="BH46" s="125"/>
      <c r="BI46" s="125"/>
      <c r="BJ46" s="180" t="s">
        <v>2259</v>
      </c>
    </row>
    <row r="47" ht="141.0" customHeight="1">
      <c r="A47" s="24" t="s">
        <v>463</v>
      </c>
      <c r="B47" s="25" t="s">
        <v>464</v>
      </c>
      <c r="C47" s="26" t="s">
        <v>107</v>
      </c>
      <c r="D47" s="27" t="s">
        <v>50</v>
      </c>
      <c r="E47" s="25" t="s">
        <v>51</v>
      </c>
      <c r="F47" s="171">
        <v>43913.0</v>
      </c>
      <c r="G47" s="30">
        <v>18.0</v>
      </c>
      <c r="H47" s="25" t="s">
        <v>465</v>
      </c>
      <c r="I47" s="46"/>
      <c r="J47" s="28"/>
      <c r="K47" s="25" t="s">
        <v>51</v>
      </c>
      <c r="L47" s="42">
        <v>44434.0</v>
      </c>
      <c r="M47" s="44" t="s">
        <v>2260</v>
      </c>
      <c r="N47" s="42">
        <v>44053.0</v>
      </c>
      <c r="O47" s="25"/>
      <c r="P47" s="32"/>
      <c r="Q47" s="42"/>
      <c r="R47" s="25">
        <v>9489.0</v>
      </c>
      <c r="S47" s="32" t="s">
        <v>55</v>
      </c>
      <c r="T47" s="28"/>
      <c r="U47" s="28"/>
      <c r="V47" s="25"/>
      <c r="W47" s="171"/>
      <c r="X47" s="146"/>
      <c r="Y47" s="35"/>
      <c r="Z47" s="35"/>
      <c r="AA47" s="146"/>
      <c r="AB47" s="174"/>
      <c r="AC47" s="35"/>
      <c r="AD47" s="173" t="s">
        <v>51</v>
      </c>
      <c r="AE47" s="35" t="s">
        <v>2261</v>
      </c>
      <c r="AF47" s="175"/>
      <c r="AG47" s="176"/>
      <c r="AH47" s="173" t="s">
        <v>51</v>
      </c>
      <c r="AI47" s="178" t="s">
        <v>2262</v>
      </c>
      <c r="AJ47" s="176"/>
      <c r="AK47" s="175"/>
      <c r="AL47" s="176"/>
      <c r="AM47" s="125"/>
      <c r="AN47" s="146"/>
      <c r="AO47" s="125"/>
      <c r="AP47" s="146"/>
      <c r="AQ47" s="125"/>
      <c r="AR47" s="146"/>
      <c r="AS47" s="125"/>
      <c r="AT47" s="146"/>
      <c r="AU47" s="125"/>
      <c r="AV47" s="125"/>
      <c r="AW47" s="146"/>
      <c r="AX47" s="125"/>
      <c r="AY47" s="125"/>
      <c r="AZ47" s="185"/>
      <c r="BA47" s="125"/>
      <c r="BB47" s="125"/>
      <c r="BC47" s="125"/>
      <c r="BD47" s="125"/>
      <c r="BE47" s="178" t="s">
        <v>2263</v>
      </c>
      <c r="BF47" s="125"/>
      <c r="BG47" s="125"/>
      <c r="BH47" s="188" t="s">
        <v>2264</v>
      </c>
      <c r="BI47" s="188" t="s">
        <v>2265</v>
      </c>
      <c r="BJ47" s="181" t="s">
        <v>2266</v>
      </c>
    </row>
    <row r="48">
      <c r="A48" s="24" t="s">
        <v>469</v>
      </c>
      <c r="B48" s="25" t="s">
        <v>470</v>
      </c>
      <c r="C48" s="26" t="s">
        <v>107</v>
      </c>
      <c r="D48" s="27" t="s">
        <v>108</v>
      </c>
      <c r="E48" s="25" t="s">
        <v>51</v>
      </c>
      <c r="F48" s="171">
        <v>43909.0</v>
      </c>
      <c r="G48" s="30">
        <v>2.0</v>
      </c>
      <c r="H48" s="28"/>
      <c r="I48" s="46"/>
      <c r="J48" s="28"/>
      <c r="K48" s="25" t="s">
        <v>51</v>
      </c>
      <c r="L48" s="42">
        <v>44434.0</v>
      </c>
      <c r="M48" s="44" t="s">
        <v>2267</v>
      </c>
      <c r="N48" s="42">
        <v>44116.0</v>
      </c>
      <c r="O48" s="28"/>
      <c r="P48" s="36"/>
      <c r="Q48" s="55"/>
      <c r="R48" s="25">
        <v>5118.0</v>
      </c>
      <c r="S48" s="32" t="s">
        <v>55</v>
      </c>
      <c r="T48" s="28"/>
      <c r="U48" s="28"/>
      <c r="V48" s="28"/>
      <c r="W48" s="184"/>
      <c r="X48" s="146"/>
      <c r="Y48" s="125"/>
      <c r="Z48" s="35" t="s">
        <v>51</v>
      </c>
      <c r="AA48" s="146"/>
      <c r="AB48" s="174">
        <v>43984.0</v>
      </c>
      <c r="AC48" s="35" t="s">
        <v>2268</v>
      </c>
      <c r="AD48" s="146"/>
      <c r="AE48" s="125"/>
      <c r="AF48" s="173" t="s">
        <v>51</v>
      </c>
      <c r="AG48" s="35" t="s">
        <v>2269</v>
      </c>
      <c r="AH48" s="146"/>
      <c r="AI48" s="125"/>
      <c r="AJ48" s="125"/>
      <c r="AK48" s="173" t="s">
        <v>1992</v>
      </c>
      <c r="AL48" s="35" t="s">
        <v>2270</v>
      </c>
      <c r="AM48" s="125"/>
      <c r="AN48" s="146"/>
      <c r="AO48" s="125"/>
      <c r="AP48" s="146"/>
      <c r="AQ48" s="125"/>
      <c r="AR48" s="146"/>
      <c r="AS48" s="125"/>
      <c r="AT48" s="146"/>
      <c r="AU48" s="125"/>
      <c r="AV48" s="125"/>
      <c r="AW48" s="146"/>
      <c r="AX48" s="125"/>
      <c r="AY48" s="125"/>
      <c r="AZ48" s="185"/>
      <c r="BA48" s="125"/>
      <c r="BB48" s="125"/>
      <c r="BC48" s="125"/>
      <c r="BD48" s="125"/>
      <c r="BE48" s="125"/>
      <c r="BF48" s="125"/>
      <c r="BG48" s="181" t="s">
        <v>2271</v>
      </c>
      <c r="BH48" s="125"/>
      <c r="BI48" s="180" t="s">
        <v>2272</v>
      </c>
      <c r="BJ48" s="181" t="s">
        <v>2273</v>
      </c>
    </row>
    <row r="49">
      <c r="A49" s="24" t="s">
        <v>472</v>
      </c>
      <c r="B49" s="25" t="s">
        <v>473</v>
      </c>
      <c r="C49" s="26" t="s">
        <v>118</v>
      </c>
      <c r="D49" s="27" t="s">
        <v>69</v>
      </c>
      <c r="E49" s="25" t="s">
        <v>51</v>
      </c>
      <c r="F49" s="171">
        <v>43907.0</v>
      </c>
      <c r="G49" s="30">
        <v>50.0</v>
      </c>
      <c r="H49" s="29">
        <v>43924.0</v>
      </c>
      <c r="I49" s="46">
        <f t="shared" ref="I49:I50" si="5">(H49-F49)/7</f>
        <v>2.428571429</v>
      </c>
      <c r="J49" s="32" t="s">
        <v>51</v>
      </c>
      <c r="K49" s="32" t="s">
        <v>51</v>
      </c>
      <c r="L49" s="33">
        <v>44434.0</v>
      </c>
      <c r="M49" s="44" t="s">
        <v>2274</v>
      </c>
      <c r="N49" s="33">
        <v>44235.0</v>
      </c>
      <c r="O49" s="32" t="s">
        <v>51</v>
      </c>
      <c r="P49" s="32" t="s">
        <v>2275</v>
      </c>
      <c r="Q49" s="33">
        <v>44340.0</v>
      </c>
      <c r="R49" s="32">
        <v>196438.0</v>
      </c>
      <c r="S49" s="32" t="s">
        <v>55</v>
      </c>
      <c r="T49" s="32"/>
      <c r="U49" s="32"/>
      <c r="V49" s="32"/>
      <c r="W49" s="172"/>
      <c r="X49" s="146"/>
      <c r="Y49" s="125"/>
      <c r="Z49" s="125"/>
      <c r="AA49" s="146"/>
      <c r="AB49" s="183"/>
      <c r="AC49" s="125"/>
      <c r="AD49" s="146"/>
      <c r="AE49" s="176"/>
      <c r="AF49" s="173" t="s">
        <v>51</v>
      </c>
      <c r="AG49" s="35" t="s">
        <v>2276</v>
      </c>
      <c r="AH49" s="175"/>
      <c r="AI49" s="176"/>
      <c r="AJ49" s="176"/>
      <c r="AK49" s="175"/>
      <c r="AL49" s="176"/>
      <c r="AM49" s="125"/>
      <c r="AN49" s="146"/>
      <c r="AO49" s="125"/>
      <c r="AP49" s="146"/>
      <c r="AQ49" s="125"/>
      <c r="AR49" s="173" t="s">
        <v>51</v>
      </c>
      <c r="AS49" s="35" t="s">
        <v>2277</v>
      </c>
      <c r="AT49" s="146"/>
      <c r="AU49" s="125"/>
      <c r="AV49" s="125"/>
      <c r="AW49" s="146"/>
      <c r="AX49" s="125"/>
      <c r="AY49" s="35" t="s">
        <v>51</v>
      </c>
      <c r="AZ49" s="177" t="s">
        <v>2278</v>
      </c>
      <c r="BA49" s="35" t="s">
        <v>1959</v>
      </c>
      <c r="BB49" s="178" t="s">
        <v>2279</v>
      </c>
      <c r="BC49" s="125"/>
      <c r="BD49" s="125"/>
      <c r="BE49" s="125"/>
      <c r="BF49" s="125"/>
      <c r="BG49" s="125"/>
      <c r="BH49" s="188" t="s">
        <v>2280</v>
      </c>
      <c r="BI49" s="125"/>
      <c r="BJ49" s="180" t="s">
        <v>2281</v>
      </c>
    </row>
    <row r="50">
      <c r="A50" s="24" t="s">
        <v>485</v>
      </c>
      <c r="B50" s="25" t="s">
        <v>486</v>
      </c>
      <c r="C50" s="26" t="s">
        <v>107</v>
      </c>
      <c r="D50" s="27" t="s">
        <v>108</v>
      </c>
      <c r="E50" s="25" t="s">
        <v>51</v>
      </c>
      <c r="F50" s="171">
        <v>43906.0</v>
      </c>
      <c r="G50" s="30">
        <v>6.0</v>
      </c>
      <c r="H50" s="73">
        <v>43936.0</v>
      </c>
      <c r="I50" s="46">
        <f t="shared" si="5"/>
        <v>4.285714286</v>
      </c>
      <c r="J50" s="32" t="s">
        <v>51</v>
      </c>
      <c r="K50" s="32" t="s">
        <v>51</v>
      </c>
      <c r="L50" s="211">
        <v>44412.0</v>
      </c>
      <c r="M50" s="212" t="s">
        <v>2282</v>
      </c>
      <c r="N50" s="33">
        <v>43976.0</v>
      </c>
      <c r="O50" s="25"/>
      <c r="P50" s="32"/>
      <c r="Q50" s="42"/>
      <c r="R50" s="25">
        <v>2423.0</v>
      </c>
      <c r="S50" s="32" t="s">
        <v>55</v>
      </c>
      <c r="T50" s="32"/>
      <c r="U50" s="32"/>
      <c r="V50" s="25" t="s">
        <v>51</v>
      </c>
      <c r="W50" s="171">
        <v>43976.0</v>
      </c>
      <c r="X50" s="146"/>
      <c r="Y50" s="125"/>
      <c r="Z50" s="125"/>
      <c r="AA50" s="146"/>
      <c r="AB50" s="183"/>
      <c r="AC50" s="125"/>
      <c r="AD50" s="146"/>
      <c r="AE50" s="176"/>
      <c r="AF50" s="175"/>
      <c r="AG50" s="176"/>
      <c r="AH50" s="175"/>
      <c r="AI50" s="176"/>
      <c r="AJ50" s="176"/>
      <c r="AK50" s="175"/>
      <c r="AL50" s="176"/>
      <c r="AM50" s="125"/>
      <c r="AN50" s="146"/>
      <c r="AO50" s="125"/>
      <c r="AP50" s="146"/>
      <c r="AQ50" s="125"/>
      <c r="AR50" s="146"/>
      <c r="AS50" s="125"/>
      <c r="AT50" s="146"/>
      <c r="AU50" s="125"/>
      <c r="AV50" s="125"/>
      <c r="AW50" s="71"/>
      <c r="AX50" s="71" t="s">
        <v>2283</v>
      </c>
      <c r="AY50" s="71" t="s">
        <v>51</v>
      </c>
      <c r="AZ50" s="213" t="s">
        <v>2284</v>
      </c>
      <c r="BA50" s="71"/>
      <c r="BB50" s="71"/>
      <c r="BC50" s="71"/>
      <c r="BD50" s="71"/>
      <c r="BE50" s="71"/>
      <c r="BF50" s="125"/>
      <c r="BG50" s="214" t="s">
        <v>2285</v>
      </c>
      <c r="BH50" s="125"/>
      <c r="BI50" s="192"/>
      <c r="BJ50" s="188" t="s">
        <v>2286</v>
      </c>
    </row>
    <row r="51">
      <c r="A51" s="24" t="s">
        <v>491</v>
      </c>
      <c r="B51" s="25" t="s">
        <v>492</v>
      </c>
      <c r="C51" s="26" t="s">
        <v>68</v>
      </c>
      <c r="D51" s="27" t="s">
        <v>102</v>
      </c>
      <c r="E51" s="25" t="s">
        <v>51</v>
      </c>
      <c r="F51" s="171">
        <v>43903.0</v>
      </c>
      <c r="G51" s="30">
        <v>32.0</v>
      </c>
      <c r="H51" s="25" t="s">
        <v>70</v>
      </c>
      <c r="I51" s="31">
        <v>2.0</v>
      </c>
      <c r="J51" s="32"/>
      <c r="K51" s="32" t="s">
        <v>51</v>
      </c>
      <c r="L51" s="33">
        <v>44389.0</v>
      </c>
      <c r="M51" s="44" t="s">
        <v>2287</v>
      </c>
      <c r="N51" s="33">
        <v>43962.0</v>
      </c>
      <c r="O51" s="32" t="s">
        <v>51</v>
      </c>
      <c r="P51" s="32" t="s">
        <v>2288</v>
      </c>
      <c r="Q51" s="33">
        <v>44179.0</v>
      </c>
      <c r="R51" s="32">
        <v>2196.0</v>
      </c>
      <c r="S51" s="32" t="s">
        <v>55</v>
      </c>
      <c r="T51" s="32"/>
      <c r="U51" s="32"/>
      <c r="V51" s="32"/>
      <c r="W51" s="172"/>
      <c r="X51" s="146"/>
      <c r="Y51" s="125"/>
      <c r="Z51" s="125"/>
      <c r="AA51" s="146"/>
      <c r="AB51" s="183"/>
      <c r="AC51" s="125"/>
      <c r="AD51" s="146"/>
      <c r="AE51" s="176"/>
      <c r="AF51" s="175"/>
      <c r="AG51" s="176"/>
      <c r="AH51" s="175"/>
      <c r="AI51" s="176"/>
      <c r="AJ51" s="176"/>
      <c r="AK51" s="175"/>
      <c r="AL51" s="176"/>
      <c r="AM51" s="125"/>
      <c r="AN51" s="146"/>
      <c r="AO51" s="125"/>
      <c r="AP51" s="146"/>
      <c r="AQ51" s="125"/>
      <c r="AR51" s="146"/>
      <c r="AS51" s="125"/>
      <c r="AT51" s="146"/>
      <c r="AU51" s="125"/>
      <c r="AV51" s="125"/>
      <c r="AW51" s="146"/>
      <c r="AX51" s="125"/>
      <c r="AY51" s="125"/>
      <c r="AZ51" s="185"/>
      <c r="BA51" s="125"/>
      <c r="BB51" s="125"/>
      <c r="BC51" s="125"/>
      <c r="BD51" s="125"/>
      <c r="BE51" s="125"/>
      <c r="BF51" s="180" t="s">
        <v>2289</v>
      </c>
      <c r="BG51" s="188" t="s">
        <v>499</v>
      </c>
      <c r="BH51" s="125"/>
      <c r="BI51" s="88"/>
      <c r="BJ51" s="192"/>
    </row>
    <row r="52">
      <c r="A52" s="24" t="s">
        <v>501</v>
      </c>
      <c r="B52" s="25" t="s">
        <v>502</v>
      </c>
      <c r="C52" s="26" t="s">
        <v>118</v>
      </c>
      <c r="D52" s="27" t="s">
        <v>69</v>
      </c>
      <c r="E52" s="25" t="s">
        <v>51</v>
      </c>
      <c r="F52" s="171">
        <v>43913.0</v>
      </c>
      <c r="G52" s="30">
        <v>40.0</v>
      </c>
      <c r="H52" s="25" t="s">
        <v>503</v>
      </c>
      <c r="I52" s="41">
        <v>4.0</v>
      </c>
      <c r="J52" s="32" t="s">
        <v>51</v>
      </c>
      <c r="K52" s="32" t="s">
        <v>51</v>
      </c>
      <c r="L52" s="33">
        <v>44447.0</v>
      </c>
      <c r="M52" s="44" t="s">
        <v>2290</v>
      </c>
      <c r="N52" s="33">
        <v>44076.0</v>
      </c>
      <c r="O52" s="25" t="s">
        <v>51</v>
      </c>
      <c r="P52" s="32" t="s">
        <v>2291</v>
      </c>
      <c r="Q52" s="42">
        <v>44210.0</v>
      </c>
      <c r="R52" s="25">
        <v>4032.0</v>
      </c>
      <c r="S52" s="32" t="s">
        <v>55</v>
      </c>
      <c r="T52" s="32"/>
      <c r="U52" s="32"/>
      <c r="V52" s="25"/>
      <c r="W52" s="171"/>
      <c r="X52" s="146"/>
      <c r="Y52" s="125"/>
      <c r="Z52" s="125"/>
      <c r="AA52" s="146"/>
      <c r="AB52" s="183"/>
      <c r="AC52" s="125"/>
      <c r="AD52" s="146"/>
      <c r="AE52" s="176"/>
      <c r="AF52" s="175"/>
      <c r="AG52" s="176"/>
      <c r="AH52" s="175"/>
      <c r="AI52" s="176"/>
      <c r="AJ52" s="176"/>
      <c r="AK52" s="175"/>
      <c r="AL52" s="176"/>
      <c r="AM52" s="125"/>
      <c r="AN52" s="146"/>
      <c r="AO52" s="125"/>
      <c r="AP52" s="146"/>
      <c r="AQ52" s="125"/>
      <c r="AR52" s="173" t="s">
        <v>51</v>
      </c>
      <c r="AS52" s="35" t="s">
        <v>2292</v>
      </c>
      <c r="AT52" s="146"/>
      <c r="AU52" s="125"/>
      <c r="AV52" s="125"/>
      <c r="AW52" s="146"/>
      <c r="AX52" s="125"/>
      <c r="AY52" s="125"/>
      <c r="AZ52" s="185"/>
      <c r="BA52" s="125"/>
      <c r="BB52" s="125"/>
      <c r="BC52" s="125"/>
      <c r="BD52" s="125"/>
      <c r="BE52" s="125"/>
      <c r="BF52" s="125"/>
      <c r="BG52" s="125"/>
      <c r="BH52" s="125"/>
      <c r="BI52" s="192"/>
      <c r="BJ52" s="191" t="s">
        <v>2293</v>
      </c>
    </row>
    <row r="53">
      <c r="A53" s="24" t="s">
        <v>509</v>
      </c>
      <c r="B53" s="25" t="s">
        <v>510</v>
      </c>
      <c r="C53" s="26" t="s">
        <v>118</v>
      </c>
      <c r="D53" s="27" t="s">
        <v>102</v>
      </c>
      <c r="E53" s="25" t="s">
        <v>51</v>
      </c>
      <c r="F53" s="171">
        <v>43907.0</v>
      </c>
      <c r="G53" s="30">
        <v>3.0</v>
      </c>
      <c r="H53" s="29">
        <v>43911.0</v>
      </c>
      <c r="I53" s="46">
        <f>(H53-F53)/7</f>
        <v>0.5714285714</v>
      </c>
      <c r="J53" s="25" t="s">
        <v>51</v>
      </c>
      <c r="K53" s="25" t="s">
        <v>51</v>
      </c>
      <c r="L53" s="42">
        <v>44434.0</v>
      </c>
      <c r="M53" s="44" t="s">
        <v>2294</v>
      </c>
      <c r="N53" s="42">
        <v>43983.0</v>
      </c>
      <c r="O53" s="187" t="s">
        <v>51</v>
      </c>
      <c r="P53" s="88" t="s">
        <v>2295</v>
      </c>
      <c r="Q53" s="215">
        <v>44284.0</v>
      </c>
      <c r="R53" s="76">
        <v>19.0</v>
      </c>
      <c r="S53" s="32" t="s">
        <v>55</v>
      </c>
      <c r="T53" s="25"/>
      <c r="U53" s="25"/>
      <c r="V53" s="25"/>
      <c r="W53" s="171"/>
      <c r="X53" s="146"/>
      <c r="Y53" s="125"/>
      <c r="Z53" s="125"/>
      <c r="AA53" s="146"/>
      <c r="AB53" s="183"/>
      <c r="AC53" s="125"/>
      <c r="AD53" s="146"/>
      <c r="AE53" s="176"/>
      <c r="AF53" s="187"/>
      <c r="AG53" s="88"/>
      <c r="AH53" s="187"/>
      <c r="AI53" s="88"/>
      <c r="AJ53" s="88" t="s">
        <v>58</v>
      </c>
      <c r="AK53" s="175"/>
      <c r="AL53" s="176"/>
      <c r="AM53" s="125"/>
      <c r="AN53" s="146"/>
      <c r="AO53" s="125"/>
      <c r="AP53" s="187" t="s">
        <v>51</v>
      </c>
      <c r="AQ53" s="125"/>
      <c r="AR53" s="187" t="s">
        <v>51</v>
      </c>
      <c r="AS53" s="216" t="s">
        <v>2296</v>
      </c>
      <c r="AT53" s="146"/>
      <c r="AU53" s="125"/>
      <c r="AV53" s="125"/>
      <c r="AW53" s="146"/>
      <c r="AX53" s="125"/>
      <c r="AY53" s="35" t="s">
        <v>58</v>
      </c>
      <c r="AZ53" s="177" t="s">
        <v>2297</v>
      </c>
      <c r="BA53" s="125"/>
      <c r="BB53" s="125"/>
      <c r="BC53" s="125"/>
      <c r="BD53" s="125"/>
      <c r="BE53" s="125"/>
      <c r="BF53" s="125"/>
      <c r="BG53" s="125"/>
      <c r="BH53" s="125"/>
      <c r="BI53" s="188" t="s">
        <v>2298</v>
      </c>
      <c r="BJ53" s="188" t="s">
        <v>2299</v>
      </c>
    </row>
    <row r="54" ht="143.25" customHeight="1">
      <c r="A54" s="24" t="s">
        <v>514</v>
      </c>
      <c r="B54" s="25" t="s">
        <v>515</v>
      </c>
      <c r="C54" s="26" t="s">
        <v>68</v>
      </c>
      <c r="D54" s="27" t="s">
        <v>102</v>
      </c>
      <c r="E54" s="25" t="s">
        <v>51</v>
      </c>
      <c r="F54" s="171">
        <v>43903.0</v>
      </c>
      <c r="G54" s="30">
        <v>10.0</v>
      </c>
      <c r="H54" s="25" t="s">
        <v>53</v>
      </c>
      <c r="I54" s="46"/>
      <c r="J54" s="28"/>
      <c r="K54" s="25" t="s">
        <v>51</v>
      </c>
      <c r="L54" s="42">
        <v>44434.0</v>
      </c>
      <c r="M54" s="44" t="s">
        <v>2300</v>
      </c>
      <c r="N54" s="42">
        <v>43972.0</v>
      </c>
      <c r="O54" s="32" t="s">
        <v>51</v>
      </c>
      <c r="P54" s="44" t="s">
        <v>2301</v>
      </c>
      <c r="Q54" s="33">
        <v>44151.0</v>
      </c>
      <c r="R54" s="32">
        <v>923.0</v>
      </c>
      <c r="S54" s="32" t="s">
        <v>55</v>
      </c>
      <c r="T54" s="25" t="s">
        <v>51</v>
      </c>
      <c r="U54" s="29">
        <v>43972.0</v>
      </c>
      <c r="V54" s="32"/>
      <c r="W54" s="172"/>
      <c r="X54" s="88" t="s">
        <v>2302</v>
      </c>
      <c r="Y54" s="88"/>
      <c r="Z54" s="88"/>
      <c r="AA54" s="187"/>
      <c r="AB54" s="198"/>
      <c r="AC54" s="88"/>
      <c r="AD54" s="187" t="s">
        <v>51</v>
      </c>
      <c r="AE54" s="88" t="s">
        <v>2303</v>
      </c>
      <c r="AF54" s="175"/>
      <c r="AG54" s="176"/>
      <c r="AH54" s="175"/>
      <c r="AI54" s="176"/>
      <c r="AJ54" s="176"/>
      <c r="AK54" s="175"/>
      <c r="AL54" s="176"/>
      <c r="AM54" s="125"/>
      <c r="AN54" s="146"/>
      <c r="AO54" s="125"/>
      <c r="AP54" s="146"/>
      <c r="AQ54" s="88" t="s">
        <v>51</v>
      </c>
      <c r="AR54" s="187" t="s">
        <v>51</v>
      </c>
      <c r="AS54" s="217" t="s">
        <v>2304</v>
      </c>
      <c r="AT54" s="146"/>
      <c r="AU54" s="125"/>
      <c r="AV54" s="125"/>
      <c r="AW54" s="146"/>
      <c r="AX54" s="125"/>
      <c r="AY54" s="35" t="s">
        <v>58</v>
      </c>
      <c r="AZ54" s="177" t="s">
        <v>2305</v>
      </c>
      <c r="BA54" s="125"/>
      <c r="BB54" s="125"/>
      <c r="BC54" s="125"/>
      <c r="BD54" s="125"/>
      <c r="BE54" s="125"/>
      <c r="BF54" s="125"/>
      <c r="BG54" s="125"/>
      <c r="BH54" s="125"/>
      <c r="BI54" s="188" t="s">
        <v>2306</v>
      </c>
      <c r="BJ54" s="192"/>
    </row>
    <row r="55">
      <c r="A55" s="24" t="s">
        <v>522</v>
      </c>
      <c r="B55" s="25" t="s">
        <v>523</v>
      </c>
      <c r="C55" s="26" t="s">
        <v>68</v>
      </c>
      <c r="D55" s="27" t="s">
        <v>102</v>
      </c>
      <c r="E55" s="25" t="s">
        <v>51</v>
      </c>
      <c r="F55" s="171">
        <v>43902.0</v>
      </c>
      <c r="G55" s="30">
        <v>96.0</v>
      </c>
      <c r="H55" s="25" t="s">
        <v>53</v>
      </c>
      <c r="I55" s="41"/>
      <c r="J55" s="25"/>
      <c r="K55" s="25" t="s">
        <v>51</v>
      </c>
      <c r="L55" s="42">
        <v>44447.0</v>
      </c>
      <c r="M55" s="44" t="s">
        <v>2307</v>
      </c>
      <c r="N55" s="42">
        <v>43962.0</v>
      </c>
      <c r="O55" s="32" t="s">
        <v>51</v>
      </c>
      <c r="P55" s="32" t="s">
        <v>2308</v>
      </c>
      <c r="Q55" s="33">
        <v>44118.0</v>
      </c>
      <c r="R55" s="32">
        <v>8198.0</v>
      </c>
      <c r="S55" s="32" t="s">
        <v>55</v>
      </c>
      <c r="T55" s="25"/>
      <c r="U55" s="25"/>
      <c r="V55" s="32"/>
      <c r="W55" s="172"/>
      <c r="X55" s="146"/>
      <c r="Y55" s="88"/>
      <c r="Z55" s="88"/>
      <c r="AA55" s="187"/>
      <c r="AB55" s="198"/>
      <c r="AC55" s="88"/>
      <c r="AD55" s="187" t="s">
        <v>51</v>
      </c>
      <c r="AE55" s="88" t="s">
        <v>2309</v>
      </c>
      <c r="AF55" s="187"/>
      <c r="AG55" s="88"/>
      <c r="AH55" s="187"/>
      <c r="AI55" s="88"/>
      <c r="AJ55" s="88" t="s">
        <v>58</v>
      </c>
      <c r="AK55" s="175"/>
      <c r="AL55" s="176"/>
      <c r="AM55" s="125"/>
      <c r="AN55" s="187" t="s">
        <v>51</v>
      </c>
      <c r="AO55" s="88" t="s">
        <v>2310</v>
      </c>
      <c r="AP55" s="146"/>
      <c r="AQ55" s="125"/>
      <c r="AR55" s="187" t="s">
        <v>51</v>
      </c>
      <c r="AS55" s="218" t="s">
        <v>2311</v>
      </c>
      <c r="AT55" s="146"/>
      <c r="AU55" s="125"/>
      <c r="AV55" s="125"/>
      <c r="AW55" s="146"/>
      <c r="AX55" s="125"/>
      <c r="AY55" s="35" t="s">
        <v>51</v>
      </c>
      <c r="AZ55" s="177" t="s">
        <v>2312</v>
      </c>
      <c r="BA55" s="125"/>
      <c r="BB55" s="125"/>
      <c r="BC55" s="125"/>
      <c r="BD55" s="125"/>
      <c r="BE55" s="125"/>
      <c r="BF55" s="188" t="s">
        <v>2313</v>
      </c>
      <c r="BG55" s="180" t="s">
        <v>2314</v>
      </c>
      <c r="BH55" s="188" t="s">
        <v>530</v>
      </c>
      <c r="BI55" s="188" t="s">
        <v>2315</v>
      </c>
      <c r="BJ55" s="188" t="s">
        <v>2316</v>
      </c>
    </row>
    <row r="56">
      <c r="A56" s="24" t="s">
        <v>531</v>
      </c>
      <c r="B56" s="25" t="s">
        <v>532</v>
      </c>
      <c r="C56" s="26" t="s">
        <v>68</v>
      </c>
      <c r="D56" s="27" t="s">
        <v>102</v>
      </c>
      <c r="E56" s="25" t="s">
        <v>51</v>
      </c>
      <c r="F56" s="171">
        <v>43906.0</v>
      </c>
      <c r="G56" s="30">
        <v>674.0</v>
      </c>
      <c r="H56" s="25" t="s">
        <v>70</v>
      </c>
      <c r="I56" s="41">
        <v>2.0</v>
      </c>
      <c r="J56" s="25" t="s">
        <v>51</v>
      </c>
      <c r="K56" s="32" t="s">
        <v>51</v>
      </c>
      <c r="L56" s="33">
        <v>44434.0</v>
      </c>
      <c r="M56" s="44" t="s">
        <v>2317</v>
      </c>
      <c r="N56" s="33">
        <v>43936.0</v>
      </c>
      <c r="O56" s="32" t="s">
        <v>51</v>
      </c>
      <c r="P56" s="32" t="s">
        <v>2318</v>
      </c>
      <c r="Q56" s="33">
        <v>44199.0</v>
      </c>
      <c r="R56" s="32">
        <v>6870.0</v>
      </c>
      <c r="S56" s="32" t="s">
        <v>55</v>
      </c>
      <c r="T56" s="32" t="s">
        <v>51</v>
      </c>
      <c r="U56" s="73">
        <v>43936.0</v>
      </c>
      <c r="V56" s="32"/>
      <c r="W56" s="172"/>
      <c r="X56" s="88" t="s">
        <v>2319</v>
      </c>
      <c r="Y56" s="35"/>
      <c r="Z56" s="35"/>
      <c r="AA56" s="173"/>
      <c r="AB56" s="174"/>
      <c r="AC56" s="35"/>
      <c r="AD56" s="173" t="s">
        <v>51</v>
      </c>
      <c r="AE56" s="32" t="s">
        <v>2320</v>
      </c>
      <c r="AF56" s="32"/>
      <c r="AG56" s="32"/>
      <c r="AH56" s="32" t="s">
        <v>51</v>
      </c>
      <c r="AI56" s="44" t="s">
        <v>2321</v>
      </c>
      <c r="AJ56" s="32"/>
      <c r="AK56" s="32"/>
      <c r="AL56" s="32" t="s">
        <v>2322</v>
      </c>
      <c r="AM56" s="125"/>
      <c r="AN56" s="187" t="s">
        <v>51</v>
      </c>
      <c r="AO56" s="88" t="s">
        <v>2323</v>
      </c>
      <c r="AP56" s="146"/>
      <c r="AQ56" s="125"/>
      <c r="AR56" s="187" t="s">
        <v>51</v>
      </c>
      <c r="AS56" s="88" t="s">
        <v>2324</v>
      </c>
      <c r="AT56" s="146"/>
      <c r="AU56" s="125"/>
      <c r="AV56" s="125"/>
      <c r="AW56" s="146"/>
      <c r="AX56" s="125"/>
      <c r="AY56" s="35" t="s">
        <v>58</v>
      </c>
      <c r="AZ56" s="177" t="s">
        <v>2325</v>
      </c>
      <c r="BA56" s="125"/>
      <c r="BB56" s="125"/>
      <c r="BC56" s="125"/>
      <c r="BD56" s="125"/>
      <c r="BE56" s="125"/>
      <c r="BF56" s="125"/>
      <c r="BG56" s="125"/>
      <c r="BH56" s="125"/>
      <c r="BI56" s="125"/>
      <c r="BJ56" s="206" t="s">
        <v>2326</v>
      </c>
    </row>
    <row r="57" ht="64.5" customHeight="1">
      <c r="A57" s="24" t="s">
        <v>542</v>
      </c>
      <c r="B57" s="25" t="s">
        <v>543</v>
      </c>
      <c r="C57" s="26" t="s">
        <v>82</v>
      </c>
      <c r="D57" s="27" t="s">
        <v>108</v>
      </c>
      <c r="E57" s="25" t="s">
        <v>51</v>
      </c>
      <c r="F57" s="171">
        <v>43913.0</v>
      </c>
      <c r="G57" s="30">
        <v>1.0</v>
      </c>
      <c r="H57" s="25" t="s">
        <v>544</v>
      </c>
      <c r="I57" s="80">
        <v>1.0</v>
      </c>
      <c r="J57" s="59" t="s">
        <v>51</v>
      </c>
      <c r="K57" s="59" t="s">
        <v>51</v>
      </c>
      <c r="L57" s="61">
        <v>44434.0</v>
      </c>
      <c r="M57" s="204" t="s">
        <v>2327</v>
      </c>
      <c r="N57" s="61">
        <v>44080.0</v>
      </c>
      <c r="O57" s="208"/>
      <c r="P57" s="208"/>
      <c r="Q57" s="33"/>
      <c r="R57" s="32">
        <v>5387.0</v>
      </c>
      <c r="S57" s="32" t="s">
        <v>55</v>
      </c>
      <c r="T57" s="59"/>
      <c r="U57" s="59"/>
      <c r="V57" s="208"/>
      <c r="W57" s="219"/>
      <c r="X57" s="146"/>
      <c r="Y57" s="125"/>
      <c r="Z57" s="125"/>
      <c r="AA57" s="146"/>
      <c r="AB57" s="183"/>
      <c r="AC57" s="125"/>
      <c r="AD57" s="146"/>
      <c r="AE57" s="176"/>
      <c r="AF57" s="175"/>
      <c r="AG57" s="176"/>
      <c r="AH57" s="175"/>
      <c r="AI57" s="176"/>
      <c r="AJ57" s="176"/>
      <c r="AK57" s="175"/>
      <c r="AL57" s="176"/>
      <c r="AM57" s="125"/>
      <c r="AN57" s="146"/>
      <c r="AO57" s="125"/>
      <c r="AP57" s="146"/>
      <c r="AQ57" s="125"/>
      <c r="AR57" s="173" t="s">
        <v>51</v>
      </c>
      <c r="AS57" s="35" t="s">
        <v>2328</v>
      </c>
      <c r="AT57" s="146"/>
      <c r="AU57" s="125"/>
      <c r="AV57" s="125"/>
      <c r="AW57" s="146"/>
      <c r="AX57" s="125"/>
      <c r="AY57" s="125"/>
      <c r="AZ57" s="185"/>
      <c r="BA57" s="125"/>
      <c r="BB57" s="125"/>
      <c r="BC57" s="125"/>
      <c r="BD57" s="125"/>
      <c r="BE57" s="125"/>
      <c r="BF57" s="125"/>
      <c r="BG57" s="125"/>
      <c r="BH57" s="188" t="s">
        <v>2329</v>
      </c>
      <c r="BI57" s="125"/>
      <c r="BJ57" s="181" t="s">
        <v>2330</v>
      </c>
    </row>
    <row r="58" ht="64.5" customHeight="1">
      <c r="A58" s="24" t="s">
        <v>549</v>
      </c>
      <c r="B58" s="25" t="s">
        <v>550</v>
      </c>
      <c r="C58" s="26" t="s">
        <v>118</v>
      </c>
      <c r="D58" s="27" t="s">
        <v>69</v>
      </c>
      <c r="E58" s="25" t="s">
        <v>51</v>
      </c>
      <c r="F58" s="171">
        <v>43913.0</v>
      </c>
      <c r="G58" s="30">
        <v>1.0</v>
      </c>
      <c r="H58" s="25" t="s">
        <v>53</v>
      </c>
      <c r="I58" s="46"/>
      <c r="J58" s="25"/>
      <c r="K58" s="25" t="s">
        <v>51</v>
      </c>
      <c r="L58" s="42">
        <v>44418.0</v>
      </c>
      <c r="M58" s="44" t="s">
        <v>2331</v>
      </c>
      <c r="N58" s="42">
        <v>44081.0</v>
      </c>
      <c r="O58" s="28"/>
      <c r="P58" s="36"/>
      <c r="Q58" s="55"/>
      <c r="R58" s="25">
        <v>22.0</v>
      </c>
      <c r="S58" s="32" t="s">
        <v>55</v>
      </c>
      <c r="T58" s="28"/>
      <c r="U58" s="28"/>
      <c r="V58" s="28"/>
      <c r="W58" s="184"/>
      <c r="X58" s="146"/>
      <c r="Y58" s="125"/>
      <c r="Z58" s="125"/>
      <c r="AA58" s="146"/>
      <c r="AB58" s="183"/>
      <c r="AC58" s="125"/>
      <c r="AD58" s="146"/>
      <c r="AE58" s="125"/>
      <c r="AF58" s="146"/>
      <c r="AG58" s="125"/>
      <c r="AH58" s="146"/>
      <c r="AI58" s="125"/>
      <c r="AJ58" s="125"/>
      <c r="AK58" s="173" t="s">
        <v>1992</v>
      </c>
      <c r="AL58" s="35" t="s">
        <v>2332</v>
      </c>
      <c r="AM58" s="35" t="s">
        <v>51</v>
      </c>
      <c r="AN58" s="146"/>
      <c r="AO58" s="125"/>
      <c r="AP58" s="146"/>
      <c r="AQ58" s="125"/>
      <c r="AR58" s="146"/>
      <c r="AS58" s="125"/>
      <c r="AT58" s="146"/>
      <c r="AU58" s="125"/>
      <c r="AV58" s="125"/>
      <c r="AW58" s="146"/>
      <c r="AX58" s="125"/>
      <c r="AY58" s="125"/>
      <c r="AZ58" s="185"/>
      <c r="BA58" s="125"/>
      <c r="BB58" s="125"/>
      <c r="BC58" s="125"/>
      <c r="BD58" s="125"/>
      <c r="BE58" s="125"/>
      <c r="BF58" s="125"/>
      <c r="BG58" s="188" t="s">
        <v>554</v>
      </c>
      <c r="BH58" s="191" t="s">
        <v>554</v>
      </c>
      <c r="BI58" s="180" t="s">
        <v>2333</v>
      </c>
      <c r="BJ58" s="181" t="s">
        <v>2334</v>
      </c>
    </row>
    <row r="59">
      <c r="A59" s="24" t="s">
        <v>555</v>
      </c>
      <c r="B59" s="25" t="s">
        <v>556</v>
      </c>
      <c r="C59" s="26" t="s">
        <v>118</v>
      </c>
      <c r="D59" s="27" t="s">
        <v>69</v>
      </c>
      <c r="E59" s="25" t="s">
        <v>51</v>
      </c>
      <c r="F59" s="171">
        <v>43907.0</v>
      </c>
      <c r="G59" s="30">
        <v>21.0</v>
      </c>
      <c r="H59" s="29">
        <v>43934.0</v>
      </c>
      <c r="I59" s="46">
        <f>(H59-F59)/7</f>
        <v>3.857142857</v>
      </c>
      <c r="J59" s="32" t="s">
        <v>51</v>
      </c>
      <c r="K59" s="32" t="s">
        <v>51</v>
      </c>
      <c r="L59" s="33">
        <v>44434.0</v>
      </c>
      <c r="M59" s="44" t="s">
        <v>2335</v>
      </c>
      <c r="N59" s="33">
        <v>44292.0</v>
      </c>
      <c r="O59" s="32"/>
      <c r="P59" s="32"/>
      <c r="Q59" s="33"/>
      <c r="R59" s="32">
        <v>254603.0</v>
      </c>
      <c r="S59" s="32" t="s">
        <v>55</v>
      </c>
      <c r="T59" s="32"/>
      <c r="U59" s="32"/>
      <c r="V59" s="32"/>
      <c r="W59" s="172"/>
      <c r="X59" s="146"/>
      <c r="Y59" s="125"/>
      <c r="Z59" s="125"/>
      <c r="AA59" s="146"/>
      <c r="AB59" s="183"/>
      <c r="AC59" s="125"/>
      <c r="AD59" s="173" t="s">
        <v>51</v>
      </c>
      <c r="AE59" s="35" t="s">
        <v>2336</v>
      </c>
      <c r="AF59" s="173"/>
      <c r="AG59" s="176"/>
      <c r="AH59" s="175"/>
      <c r="AI59" s="176"/>
      <c r="AJ59" s="176"/>
      <c r="AK59" s="173" t="s">
        <v>2036</v>
      </c>
      <c r="AL59" s="35" t="s">
        <v>2337</v>
      </c>
      <c r="AM59" s="35" t="s">
        <v>51</v>
      </c>
      <c r="AN59" s="146"/>
      <c r="AO59" s="125"/>
      <c r="AP59" s="146"/>
      <c r="AQ59" s="125"/>
      <c r="AR59" s="173" t="s">
        <v>51</v>
      </c>
      <c r="AS59" s="35" t="s">
        <v>2338</v>
      </c>
      <c r="AT59" s="146"/>
      <c r="AU59" s="125"/>
      <c r="AV59" s="125"/>
      <c r="AW59" s="146"/>
      <c r="AX59" s="125"/>
      <c r="AY59" s="125"/>
      <c r="AZ59" s="185"/>
      <c r="BA59" s="125"/>
      <c r="BB59" s="125"/>
      <c r="BC59" s="125"/>
      <c r="BD59" s="125"/>
      <c r="BE59" s="125"/>
      <c r="BF59" s="125"/>
      <c r="BG59" s="191" t="s">
        <v>2339</v>
      </c>
      <c r="BH59" s="191" t="s">
        <v>2340</v>
      </c>
      <c r="BI59" s="125"/>
      <c r="BJ59" s="125"/>
    </row>
    <row r="60">
      <c r="A60" s="24" t="s">
        <v>567</v>
      </c>
      <c r="B60" s="25" t="s">
        <v>568</v>
      </c>
      <c r="C60" s="26" t="s">
        <v>118</v>
      </c>
      <c r="D60" s="27" t="s">
        <v>69</v>
      </c>
      <c r="E60" s="25" t="s">
        <v>51</v>
      </c>
      <c r="F60" s="171">
        <v>43906.0</v>
      </c>
      <c r="G60" s="30">
        <v>58.0</v>
      </c>
      <c r="H60" s="25" t="s">
        <v>53</v>
      </c>
      <c r="I60" s="46"/>
      <c r="J60" s="28"/>
      <c r="K60" s="25" t="s">
        <v>51</v>
      </c>
      <c r="L60" s="42">
        <v>44349.0</v>
      </c>
      <c r="M60" s="44" t="s">
        <v>2341</v>
      </c>
      <c r="N60" s="42">
        <v>44004.0</v>
      </c>
      <c r="O60" s="32"/>
      <c r="P60" s="32"/>
      <c r="Q60" s="33"/>
      <c r="R60" s="70">
        <v>50640.0</v>
      </c>
      <c r="S60" s="32" t="s">
        <v>55</v>
      </c>
      <c r="T60" s="25" t="s">
        <v>58</v>
      </c>
      <c r="U60" s="28"/>
      <c r="V60" s="32" t="s">
        <v>51</v>
      </c>
      <c r="W60" s="172">
        <v>44004.0</v>
      </c>
      <c r="X60" s="146"/>
      <c r="Y60" s="88"/>
      <c r="Z60" s="88"/>
      <c r="AA60" s="187"/>
      <c r="AB60" s="198"/>
      <c r="AC60" s="88"/>
      <c r="AD60" s="187" t="s">
        <v>51</v>
      </c>
      <c r="AE60" s="88" t="s">
        <v>2342</v>
      </c>
      <c r="AF60" s="187" t="s">
        <v>51</v>
      </c>
      <c r="AG60" s="88" t="s">
        <v>2343</v>
      </c>
      <c r="AH60" s="187" t="s">
        <v>51</v>
      </c>
      <c r="AI60" s="191" t="s">
        <v>2344</v>
      </c>
      <c r="AJ60" s="88" t="s">
        <v>58</v>
      </c>
      <c r="AK60" s="175"/>
      <c r="AL60" s="176"/>
      <c r="AM60" s="125"/>
      <c r="AN60" s="146"/>
      <c r="AO60" s="125"/>
      <c r="AP60" s="146"/>
      <c r="AQ60" s="125"/>
      <c r="AR60" s="146"/>
      <c r="AS60" s="125"/>
      <c r="AT60" s="146"/>
      <c r="AU60" s="125"/>
      <c r="AV60" s="125"/>
      <c r="AW60" s="146"/>
      <c r="AX60" s="125"/>
      <c r="AY60" s="35" t="s">
        <v>58</v>
      </c>
      <c r="AZ60" s="177" t="s">
        <v>2345</v>
      </c>
      <c r="BA60" s="35" t="s">
        <v>1959</v>
      </c>
      <c r="BB60" s="178" t="s">
        <v>2346</v>
      </c>
      <c r="BC60" s="179"/>
      <c r="BD60" s="179"/>
      <c r="BE60" s="125"/>
      <c r="BF60" s="188" t="s">
        <v>2347</v>
      </c>
      <c r="BG60" s="188" t="s">
        <v>2348</v>
      </c>
      <c r="BH60" s="188" t="s">
        <v>577</v>
      </c>
      <c r="BI60" s="125"/>
      <c r="BJ60" s="181" t="s">
        <v>2349</v>
      </c>
    </row>
    <row r="61">
      <c r="A61" s="24" t="s">
        <v>578</v>
      </c>
      <c r="B61" s="25" t="s">
        <v>579</v>
      </c>
      <c r="C61" s="26" t="s">
        <v>82</v>
      </c>
      <c r="D61" s="27" t="s">
        <v>108</v>
      </c>
      <c r="E61" s="25" t="s">
        <v>51</v>
      </c>
      <c r="F61" s="171">
        <v>43905.0</v>
      </c>
      <c r="G61" s="30">
        <v>109.0</v>
      </c>
      <c r="H61" s="25" t="s">
        <v>70</v>
      </c>
      <c r="I61" s="41">
        <v>2.0</v>
      </c>
      <c r="J61" s="28"/>
      <c r="K61" s="25" t="s">
        <v>51</v>
      </c>
      <c r="L61" s="42">
        <v>44434.0</v>
      </c>
      <c r="M61" s="44" t="s">
        <v>2350</v>
      </c>
      <c r="N61" s="42">
        <v>44089.0</v>
      </c>
      <c r="O61" s="32"/>
      <c r="P61" s="32"/>
      <c r="Q61" s="33"/>
      <c r="R61" s="32">
        <v>101177.0</v>
      </c>
      <c r="S61" s="32" t="s">
        <v>55</v>
      </c>
      <c r="T61" s="28"/>
      <c r="U61" s="28"/>
      <c r="V61" s="32"/>
      <c r="W61" s="172"/>
      <c r="X61" s="146"/>
      <c r="Y61" s="125"/>
      <c r="Z61" s="125"/>
      <c r="AA61" s="146"/>
      <c r="AB61" s="183"/>
      <c r="AC61" s="125"/>
      <c r="AD61" s="173" t="s">
        <v>51</v>
      </c>
      <c r="AE61" s="35" t="s">
        <v>2351</v>
      </c>
      <c r="AF61" s="173" t="s">
        <v>51</v>
      </c>
      <c r="AG61" s="35" t="s">
        <v>2352</v>
      </c>
      <c r="AH61" s="175"/>
      <c r="AI61" s="176"/>
      <c r="AJ61" s="176"/>
      <c r="AK61" s="175"/>
      <c r="AL61" s="176"/>
      <c r="AM61" s="35" t="s">
        <v>2353</v>
      </c>
      <c r="AN61" s="146"/>
      <c r="AO61" s="125"/>
      <c r="AP61" s="146"/>
      <c r="AQ61" s="125"/>
      <c r="AR61" s="173" t="s">
        <v>51</v>
      </c>
      <c r="AS61" s="35" t="s">
        <v>2354</v>
      </c>
      <c r="AT61" s="173" t="s">
        <v>51</v>
      </c>
      <c r="AU61" s="178" t="s">
        <v>2355</v>
      </c>
      <c r="AV61" s="125"/>
      <c r="AW61" s="146"/>
      <c r="AX61" s="125"/>
      <c r="AY61" s="35" t="s">
        <v>58</v>
      </c>
      <c r="AZ61" s="177" t="s">
        <v>2356</v>
      </c>
      <c r="BA61" s="35" t="s">
        <v>2084</v>
      </c>
      <c r="BB61" s="178" t="s">
        <v>2357</v>
      </c>
      <c r="BC61" s="179"/>
      <c r="BD61" s="179"/>
      <c r="BE61" s="125"/>
      <c r="BF61" s="125"/>
      <c r="BG61" s="125"/>
      <c r="BH61" s="188" t="s">
        <v>586</v>
      </c>
      <c r="BI61" s="125"/>
      <c r="BJ61" s="180" t="s">
        <v>2358</v>
      </c>
    </row>
    <row r="62">
      <c r="A62" s="24" t="s">
        <v>587</v>
      </c>
      <c r="B62" s="25" t="s">
        <v>588</v>
      </c>
      <c r="C62" s="26" t="s">
        <v>118</v>
      </c>
      <c r="D62" s="27" t="s">
        <v>108</v>
      </c>
      <c r="E62" s="25" t="s">
        <v>51</v>
      </c>
      <c r="F62" s="171">
        <v>43901.0</v>
      </c>
      <c r="G62" s="30">
        <v>0.0</v>
      </c>
      <c r="H62" s="25" t="s">
        <v>589</v>
      </c>
      <c r="I62" s="31">
        <v>3.0</v>
      </c>
      <c r="J62" s="32" t="s">
        <v>51</v>
      </c>
      <c r="K62" s="32" t="s">
        <v>51</v>
      </c>
      <c r="L62" s="33">
        <v>44299.0</v>
      </c>
      <c r="M62" s="44" t="s">
        <v>2359</v>
      </c>
      <c r="N62" s="33">
        <v>44292.0</v>
      </c>
      <c r="O62" s="32"/>
      <c r="P62" s="32"/>
      <c r="Q62" s="33"/>
      <c r="R62" s="32">
        <v>64431.0</v>
      </c>
      <c r="S62" s="32" t="s">
        <v>55</v>
      </c>
      <c r="T62" s="32" t="s">
        <v>51</v>
      </c>
      <c r="U62" s="32"/>
      <c r="V62" s="32"/>
      <c r="W62" s="172"/>
      <c r="X62" s="146"/>
      <c r="Y62" s="125"/>
      <c r="Z62" s="125"/>
      <c r="AA62" s="146"/>
      <c r="AB62" s="183"/>
      <c r="AC62" s="125"/>
      <c r="AD62" s="173"/>
      <c r="AE62" s="176"/>
      <c r="AF62" s="173" t="s">
        <v>51</v>
      </c>
      <c r="AG62" s="35" t="s">
        <v>2360</v>
      </c>
      <c r="AH62" s="175"/>
      <c r="AI62" s="176"/>
      <c r="AJ62" s="176"/>
      <c r="AK62" s="175"/>
      <c r="AL62" s="176"/>
      <c r="AM62" s="125"/>
      <c r="AN62" s="146"/>
      <c r="AO62" s="125"/>
      <c r="AP62" s="146"/>
      <c r="AQ62" s="125"/>
      <c r="AR62" s="146"/>
      <c r="AS62" s="125"/>
      <c r="AT62" s="146"/>
      <c r="AU62" s="125"/>
      <c r="AV62" s="125"/>
      <c r="AW62" s="146"/>
      <c r="AX62" s="125"/>
      <c r="AY62" s="35" t="s">
        <v>51</v>
      </c>
      <c r="AZ62" s="177" t="s">
        <v>2361</v>
      </c>
      <c r="BA62" s="125"/>
      <c r="BB62" s="125"/>
      <c r="BC62" s="125"/>
      <c r="BD62" s="125"/>
      <c r="BE62" s="125"/>
      <c r="BF62" s="125"/>
      <c r="BG62" s="188" t="s">
        <v>2362</v>
      </c>
      <c r="BH62" s="188" t="s">
        <v>599</v>
      </c>
      <c r="BI62" s="125"/>
      <c r="BJ62" s="181" t="s">
        <v>2363</v>
      </c>
    </row>
    <row r="63">
      <c r="A63" s="24" t="s">
        <v>602</v>
      </c>
      <c r="B63" s="25" t="s">
        <v>603</v>
      </c>
      <c r="C63" s="26" t="s">
        <v>107</v>
      </c>
      <c r="D63" s="27" t="s">
        <v>69</v>
      </c>
      <c r="E63" s="25" t="s">
        <v>51</v>
      </c>
      <c r="F63" s="171">
        <v>43908.0</v>
      </c>
      <c r="G63" s="30">
        <v>3.0</v>
      </c>
      <c r="H63" s="25" t="s">
        <v>53</v>
      </c>
      <c r="I63" s="46"/>
      <c r="J63" s="28"/>
      <c r="K63" s="25" t="s">
        <v>51</v>
      </c>
      <c r="L63" s="42">
        <v>44356.0</v>
      </c>
      <c r="M63" s="44" t="s">
        <v>2364</v>
      </c>
      <c r="N63" s="42">
        <v>44075.0</v>
      </c>
      <c r="O63" s="25" t="s">
        <v>51</v>
      </c>
      <c r="P63" s="32" t="s">
        <v>2365</v>
      </c>
      <c r="Q63" s="42">
        <v>44242.0</v>
      </c>
      <c r="R63" s="30">
        <v>4941.0</v>
      </c>
      <c r="S63" s="32" t="s">
        <v>55</v>
      </c>
      <c r="T63" s="28"/>
      <c r="U63" s="28"/>
      <c r="V63" s="25"/>
      <c r="W63" s="171"/>
      <c r="X63" s="146"/>
      <c r="Y63" s="125"/>
      <c r="Z63" s="35" t="s">
        <v>51</v>
      </c>
      <c r="AA63" s="146"/>
      <c r="AB63" s="174">
        <v>43997.0</v>
      </c>
      <c r="AC63" s="35" t="s">
        <v>2366</v>
      </c>
      <c r="AD63" s="146"/>
      <c r="AE63" s="176"/>
      <c r="AF63" s="175"/>
      <c r="AG63" s="176"/>
      <c r="AH63" s="175"/>
      <c r="AI63" s="176"/>
      <c r="AJ63" s="176"/>
      <c r="AK63" s="173" t="s">
        <v>1992</v>
      </c>
      <c r="AL63" s="35" t="s">
        <v>2367</v>
      </c>
      <c r="AM63" s="35" t="s">
        <v>51</v>
      </c>
      <c r="AN63" s="146"/>
      <c r="AO63" s="125"/>
      <c r="AP63" s="187" t="s">
        <v>51</v>
      </c>
      <c r="AQ63" s="192"/>
      <c r="AR63" s="187" t="s">
        <v>51</v>
      </c>
      <c r="AS63" s="88" t="s">
        <v>2368</v>
      </c>
      <c r="AT63" s="146"/>
      <c r="AU63" s="125"/>
      <c r="AV63" s="125"/>
      <c r="AW63" s="146"/>
      <c r="AX63" s="125"/>
      <c r="AY63" s="125"/>
      <c r="AZ63" s="185"/>
      <c r="BA63" s="125"/>
      <c r="BB63" s="125"/>
      <c r="BC63" s="125"/>
      <c r="BD63" s="125"/>
      <c r="BE63" s="125"/>
      <c r="BF63" s="125"/>
      <c r="BG63" s="181" t="s">
        <v>2369</v>
      </c>
      <c r="BH63" s="188" t="s">
        <v>2370</v>
      </c>
      <c r="BI63" s="191" t="s">
        <v>2371</v>
      </c>
      <c r="BJ63" s="125"/>
    </row>
    <row r="64">
      <c r="A64" s="24" t="s">
        <v>609</v>
      </c>
      <c r="B64" s="25" t="s">
        <v>610</v>
      </c>
      <c r="C64" s="26" t="s">
        <v>107</v>
      </c>
      <c r="D64" s="27" t="s">
        <v>50</v>
      </c>
      <c r="E64" s="25" t="s">
        <v>51</v>
      </c>
      <c r="F64" s="171">
        <v>43917.0</v>
      </c>
      <c r="G64" s="30">
        <v>12.0</v>
      </c>
      <c r="H64" s="25" t="s">
        <v>53</v>
      </c>
      <c r="I64" s="46"/>
      <c r="J64" s="28"/>
      <c r="K64" s="25" t="s">
        <v>51</v>
      </c>
      <c r="L64" s="42">
        <v>44299.0</v>
      </c>
      <c r="M64" s="182" t="s">
        <v>2372</v>
      </c>
      <c r="N64" s="42">
        <v>44018.0</v>
      </c>
      <c r="O64" s="28"/>
      <c r="P64" s="36"/>
      <c r="Q64" s="55"/>
      <c r="R64" s="25">
        <v>215.0</v>
      </c>
      <c r="S64" s="32" t="s">
        <v>55</v>
      </c>
      <c r="T64" s="25"/>
      <c r="U64" s="25"/>
      <c r="V64" s="28"/>
      <c r="W64" s="184"/>
      <c r="X64" s="146"/>
      <c r="Y64" s="125"/>
      <c r="Z64" s="125"/>
      <c r="AA64" s="146"/>
      <c r="AB64" s="183"/>
      <c r="AC64" s="125"/>
      <c r="AD64" s="173" t="s">
        <v>51</v>
      </c>
      <c r="AE64" s="35" t="s">
        <v>2373</v>
      </c>
      <c r="AF64" s="146"/>
      <c r="AG64" s="125"/>
      <c r="AH64" s="146"/>
      <c r="AI64" s="125"/>
      <c r="AJ64" s="125"/>
      <c r="AK64" s="146"/>
      <c r="AL64" s="125"/>
      <c r="AM64" s="125"/>
      <c r="AN64" s="146"/>
      <c r="AO64" s="125"/>
      <c r="AP64" s="146"/>
      <c r="AQ64" s="125"/>
      <c r="AR64" s="146"/>
      <c r="AS64" s="125"/>
      <c r="AT64" s="146"/>
      <c r="AU64" s="125"/>
      <c r="AV64" s="125"/>
      <c r="AW64" s="146"/>
      <c r="AX64" s="125"/>
      <c r="AY64" s="125"/>
      <c r="AZ64" s="185"/>
      <c r="BA64" s="125"/>
      <c r="BB64" s="125"/>
      <c r="BC64" s="125"/>
      <c r="BD64" s="125"/>
      <c r="BE64" s="125"/>
      <c r="BF64" s="125"/>
      <c r="BG64" s="180" t="s">
        <v>2374</v>
      </c>
      <c r="BH64" s="125"/>
      <c r="BI64" s="125"/>
      <c r="BJ64" s="125"/>
    </row>
    <row r="65">
      <c r="A65" s="24" t="s">
        <v>614</v>
      </c>
      <c r="B65" s="25" t="s">
        <v>615</v>
      </c>
      <c r="C65" s="26" t="s">
        <v>68</v>
      </c>
      <c r="D65" s="27" t="s">
        <v>102</v>
      </c>
      <c r="E65" s="25" t="s">
        <v>51</v>
      </c>
      <c r="F65" s="171">
        <v>43902.0</v>
      </c>
      <c r="G65" s="30">
        <v>27.0</v>
      </c>
      <c r="H65" s="25" t="s">
        <v>53</v>
      </c>
      <c r="I65" s="41"/>
      <c r="J65" s="25"/>
      <c r="K65" s="25" t="s">
        <v>51</v>
      </c>
      <c r="L65" s="42">
        <v>44447.0</v>
      </c>
      <c r="M65" s="44" t="s">
        <v>2375</v>
      </c>
      <c r="N65" s="42">
        <v>43966.0</v>
      </c>
      <c r="O65" s="32"/>
      <c r="P65" s="32"/>
      <c r="Q65" s="33"/>
      <c r="R65" s="70">
        <v>1766.0</v>
      </c>
      <c r="S65" s="32" t="s">
        <v>55</v>
      </c>
      <c r="T65" s="25" t="s">
        <v>51</v>
      </c>
      <c r="U65" s="29">
        <v>43966.0</v>
      </c>
      <c r="V65" s="32"/>
      <c r="W65" s="172"/>
      <c r="X65" s="146"/>
      <c r="Y65" s="125"/>
      <c r="Z65" s="125"/>
      <c r="AA65" s="146"/>
      <c r="AB65" s="183"/>
      <c r="AC65" s="125"/>
      <c r="AD65" s="146"/>
      <c r="AE65" s="176"/>
      <c r="AF65" s="175"/>
      <c r="AG65" s="176"/>
      <c r="AH65" s="175"/>
      <c r="AI65" s="176"/>
      <c r="AJ65" s="176"/>
      <c r="AK65" s="175"/>
      <c r="AL65" s="176"/>
      <c r="AM65" s="125"/>
      <c r="AN65" s="146"/>
      <c r="AO65" s="125"/>
      <c r="AP65" s="146"/>
      <c r="AQ65" s="125"/>
      <c r="AR65" s="146"/>
      <c r="AS65" s="125"/>
      <c r="AT65" s="146"/>
      <c r="AU65" s="125"/>
      <c r="AV65" s="125"/>
      <c r="AW65" s="146"/>
      <c r="AX65" s="125"/>
      <c r="AY65" s="35" t="s">
        <v>58</v>
      </c>
      <c r="AZ65" s="177" t="s">
        <v>2376</v>
      </c>
      <c r="BA65" s="125"/>
      <c r="BB65" s="125"/>
      <c r="BC65" s="125"/>
      <c r="BD65" s="125"/>
      <c r="BE65" s="178" t="s">
        <v>2377</v>
      </c>
      <c r="BF65" s="125"/>
      <c r="BG65" s="188" t="s">
        <v>2378</v>
      </c>
      <c r="BH65" s="125"/>
      <c r="BI65" s="125"/>
      <c r="BJ65" s="125"/>
    </row>
    <row r="66">
      <c r="A66" s="24" t="s">
        <v>623</v>
      </c>
      <c r="B66" s="25" t="s">
        <v>624</v>
      </c>
      <c r="C66" s="26" t="s">
        <v>107</v>
      </c>
      <c r="D66" s="27" t="s">
        <v>108</v>
      </c>
      <c r="E66" s="25" t="s">
        <v>51</v>
      </c>
      <c r="F66" s="171">
        <v>43914.0</v>
      </c>
      <c r="G66" s="30">
        <v>4.0</v>
      </c>
      <c r="H66" s="25" t="s">
        <v>625</v>
      </c>
      <c r="I66" s="41">
        <v>3.0</v>
      </c>
      <c r="J66" s="28"/>
      <c r="K66" s="25" t="s">
        <v>51</v>
      </c>
      <c r="L66" s="42">
        <v>44434.0</v>
      </c>
      <c r="M66" s="220" t="s">
        <v>2379</v>
      </c>
      <c r="N66" s="42">
        <v>44018.0</v>
      </c>
      <c r="O66" s="25"/>
      <c r="P66" s="32"/>
      <c r="Q66" s="42"/>
      <c r="R66" s="30">
        <v>1011.0</v>
      </c>
      <c r="S66" s="32" t="s">
        <v>55</v>
      </c>
      <c r="T66" s="25"/>
      <c r="U66" s="25"/>
      <c r="V66" s="25"/>
      <c r="W66" s="171"/>
      <c r="X66" s="146"/>
      <c r="Y66" s="125"/>
      <c r="Z66" s="125"/>
      <c r="AA66" s="146"/>
      <c r="AB66" s="183"/>
      <c r="AC66" s="125"/>
      <c r="AD66" s="173" t="s">
        <v>51</v>
      </c>
      <c r="AE66" s="35" t="s">
        <v>2380</v>
      </c>
      <c r="AF66" s="175"/>
      <c r="AG66" s="176"/>
      <c r="AH66" s="173" t="s">
        <v>51</v>
      </c>
      <c r="AI66" s="178" t="s">
        <v>2381</v>
      </c>
      <c r="AJ66" s="176"/>
      <c r="AK66" s="175"/>
      <c r="AL66" s="176"/>
      <c r="AM66" s="125"/>
      <c r="AN66" s="146"/>
      <c r="AO66" s="125"/>
      <c r="AP66" s="146"/>
      <c r="AQ66" s="125"/>
      <c r="AR66" s="146"/>
      <c r="AS66" s="125"/>
      <c r="AT66" s="173" t="s">
        <v>58</v>
      </c>
      <c r="AU66" s="35" t="s">
        <v>2382</v>
      </c>
      <c r="AV66" s="125"/>
      <c r="AW66" s="146"/>
      <c r="AX66" s="125"/>
      <c r="AY66" s="125"/>
      <c r="AZ66" s="185"/>
      <c r="BA66" s="125"/>
      <c r="BB66" s="125"/>
      <c r="BC66" s="125"/>
      <c r="BD66" s="125"/>
      <c r="BE66" s="125"/>
      <c r="BF66" s="125"/>
      <c r="BG66" s="181" t="s">
        <v>2383</v>
      </c>
      <c r="BH66" s="188" t="s">
        <v>632</v>
      </c>
      <c r="BI66" s="35" t="s">
        <v>2384</v>
      </c>
      <c r="BJ66" s="125"/>
    </row>
    <row r="67">
      <c r="A67" s="24" t="s">
        <v>634</v>
      </c>
      <c r="B67" s="25" t="s">
        <v>635</v>
      </c>
      <c r="C67" s="26" t="s">
        <v>107</v>
      </c>
      <c r="D67" s="27" t="s">
        <v>50</v>
      </c>
      <c r="E67" s="25" t="s">
        <v>51</v>
      </c>
      <c r="F67" s="171">
        <v>43906.0</v>
      </c>
      <c r="G67" s="30">
        <v>5.0</v>
      </c>
      <c r="H67" s="29">
        <v>43920.0</v>
      </c>
      <c r="I67" s="41">
        <v>2.0</v>
      </c>
      <c r="J67" s="32" t="s">
        <v>51</v>
      </c>
      <c r="K67" s="32" t="s">
        <v>51</v>
      </c>
      <c r="L67" s="33">
        <v>44209.0</v>
      </c>
      <c r="M67" s="44" t="s">
        <v>2385</v>
      </c>
      <c r="N67" s="33">
        <v>44124.0</v>
      </c>
      <c r="O67" s="32"/>
      <c r="P67" s="32"/>
      <c r="Q67" s="33"/>
      <c r="R67" s="32">
        <v>90490.0</v>
      </c>
      <c r="S67" s="32" t="s">
        <v>55</v>
      </c>
      <c r="T67" s="32"/>
      <c r="U67" s="32"/>
      <c r="V67" s="32"/>
      <c r="W67" s="172"/>
      <c r="X67" s="146"/>
      <c r="Y67" s="125"/>
      <c r="Z67" s="125"/>
      <c r="AA67" s="146"/>
      <c r="AB67" s="183"/>
      <c r="AC67" s="125"/>
      <c r="AD67" s="173" t="s">
        <v>51</v>
      </c>
      <c r="AE67" s="35" t="s">
        <v>2386</v>
      </c>
      <c r="AF67" s="175"/>
      <c r="AG67" s="176"/>
      <c r="AH67" s="175"/>
      <c r="AI67" s="176"/>
      <c r="AJ67" s="176"/>
      <c r="AK67" s="175"/>
      <c r="AL67" s="176"/>
      <c r="AM67" s="125"/>
      <c r="AN67" s="146"/>
      <c r="AO67" s="125"/>
      <c r="AP67" s="146"/>
      <c r="AQ67" s="125"/>
      <c r="AR67" s="173" t="s">
        <v>51</v>
      </c>
      <c r="AS67" s="178" t="s">
        <v>2387</v>
      </c>
      <c r="AT67" s="146"/>
      <c r="AU67" s="125"/>
      <c r="AV67" s="125"/>
      <c r="AW67" s="146"/>
      <c r="AX67" s="125"/>
      <c r="AY67" s="125"/>
      <c r="AZ67" s="185"/>
      <c r="BA67" s="125"/>
      <c r="BB67" s="125"/>
      <c r="BC67" s="125"/>
      <c r="BD67" s="125"/>
      <c r="BE67" s="35" t="s">
        <v>2388</v>
      </c>
      <c r="BF67" s="125"/>
      <c r="BG67" s="125"/>
      <c r="BH67" s="125"/>
      <c r="BI67" s="180" t="s">
        <v>2389</v>
      </c>
      <c r="BJ67" s="191" t="s">
        <v>2390</v>
      </c>
    </row>
    <row r="68">
      <c r="A68" s="24" t="s">
        <v>643</v>
      </c>
      <c r="B68" s="25" t="s">
        <v>644</v>
      </c>
      <c r="C68" s="26" t="s">
        <v>68</v>
      </c>
      <c r="D68" s="27" t="s">
        <v>102</v>
      </c>
      <c r="E68" s="25" t="s">
        <v>51</v>
      </c>
      <c r="F68" s="171">
        <v>43902.0</v>
      </c>
      <c r="G68" s="47"/>
      <c r="H68" s="28"/>
      <c r="I68" s="46"/>
      <c r="J68" s="28"/>
      <c r="K68" s="25" t="s">
        <v>51</v>
      </c>
      <c r="L68" s="42">
        <v>44435.0</v>
      </c>
      <c r="M68" s="44" t="s">
        <v>2391</v>
      </c>
      <c r="N68" s="42">
        <v>43941.0</v>
      </c>
      <c r="O68" s="28"/>
      <c r="P68" s="36"/>
      <c r="Q68" s="55"/>
      <c r="R68" s="25">
        <v>184.0</v>
      </c>
      <c r="S68" s="32" t="s">
        <v>55</v>
      </c>
      <c r="T68" s="25" t="s">
        <v>51</v>
      </c>
      <c r="U68" s="25"/>
      <c r="V68" s="28"/>
      <c r="W68" s="184"/>
      <c r="X68" s="221" t="s">
        <v>2392</v>
      </c>
      <c r="Y68" s="208"/>
      <c r="Z68" s="208"/>
      <c r="AA68" s="221"/>
      <c r="AB68" s="172"/>
      <c r="AC68" s="208"/>
      <c r="AD68" s="221" t="s">
        <v>51</v>
      </c>
      <c r="AE68" s="208" t="s">
        <v>2393</v>
      </c>
      <c r="AF68" s="222"/>
      <c r="AG68" s="223"/>
      <c r="AH68" s="222"/>
      <c r="AI68" s="223"/>
      <c r="AJ68" s="223"/>
      <c r="AK68" s="222"/>
      <c r="AL68" s="223"/>
      <c r="AM68" s="125"/>
      <c r="AN68" s="146"/>
      <c r="AO68" s="125"/>
      <c r="AP68" s="146"/>
      <c r="AQ68" s="125"/>
      <c r="AR68" s="146"/>
      <c r="AS68" s="125"/>
      <c r="AT68" s="146"/>
      <c r="AU68" s="125"/>
      <c r="AV68" s="125"/>
      <c r="AW68" s="146"/>
      <c r="AX68" s="125"/>
      <c r="AY68" s="125"/>
      <c r="AZ68" s="185"/>
      <c r="BA68" s="125"/>
      <c r="BB68" s="125"/>
      <c r="BC68" s="125"/>
      <c r="BD68" s="125"/>
      <c r="BE68" s="125"/>
      <c r="BF68" s="125"/>
      <c r="BG68" s="188" t="s">
        <v>2394</v>
      </c>
      <c r="BH68" s="125"/>
      <c r="BI68" s="125"/>
      <c r="BJ68" s="180" t="s">
        <v>2395</v>
      </c>
    </row>
    <row r="69">
      <c r="A69" s="24" t="s">
        <v>646</v>
      </c>
      <c r="B69" s="25" t="s">
        <v>647</v>
      </c>
      <c r="C69" s="26" t="s">
        <v>93</v>
      </c>
      <c r="D69" s="27" t="s">
        <v>69</v>
      </c>
      <c r="E69" s="25" t="s">
        <v>51</v>
      </c>
      <c r="F69" s="171">
        <v>43909.0</v>
      </c>
      <c r="G69" s="30">
        <v>1.0</v>
      </c>
      <c r="H69" s="25" t="s">
        <v>53</v>
      </c>
      <c r="I69" s="31"/>
      <c r="J69" s="32"/>
      <c r="K69" s="32" t="s">
        <v>51</v>
      </c>
      <c r="L69" s="33">
        <v>44435.0</v>
      </c>
      <c r="M69" s="44" t="s">
        <v>2396</v>
      </c>
      <c r="N69" s="33">
        <v>44012.0</v>
      </c>
      <c r="O69" s="25" t="s">
        <v>51</v>
      </c>
      <c r="P69" s="32" t="s">
        <v>2397</v>
      </c>
      <c r="Q69" s="42">
        <v>44326.0</v>
      </c>
      <c r="R69" s="25">
        <v>18.0</v>
      </c>
      <c r="S69" s="32" t="s">
        <v>55</v>
      </c>
      <c r="T69" s="32"/>
      <c r="U69" s="32"/>
      <c r="V69" s="25"/>
      <c r="W69" s="171"/>
      <c r="X69" s="222"/>
      <c r="Y69" s="223"/>
      <c r="Z69" s="223"/>
      <c r="AA69" s="222"/>
      <c r="AB69" s="224"/>
      <c r="AC69" s="223"/>
      <c r="AD69" s="221" t="s">
        <v>51</v>
      </c>
      <c r="AE69" s="208" t="s">
        <v>2398</v>
      </c>
      <c r="AF69" s="225"/>
      <c r="AG69" s="226"/>
      <c r="AH69" s="225"/>
      <c r="AI69" s="226"/>
      <c r="AJ69" s="226"/>
      <c r="AK69" s="225"/>
      <c r="AL69" s="226"/>
      <c r="AM69" s="125"/>
      <c r="AN69" s="146"/>
      <c r="AO69" s="125"/>
      <c r="AP69" s="146"/>
      <c r="AQ69" s="125"/>
      <c r="AR69" s="173" t="s">
        <v>51</v>
      </c>
      <c r="AS69" s="35" t="s">
        <v>2399</v>
      </c>
      <c r="AT69" s="173" t="s">
        <v>51</v>
      </c>
      <c r="AU69" s="35" t="s">
        <v>2400</v>
      </c>
      <c r="AV69" s="125"/>
      <c r="AW69" s="146"/>
      <c r="AX69" s="35" t="s">
        <v>2401</v>
      </c>
      <c r="AY69" s="35"/>
      <c r="AZ69" s="227"/>
      <c r="BA69" s="35"/>
      <c r="BB69" s="35"/>
      <c r="BC69" s="35"/>
      <c r="BD69" s="35"/>
      <c r="BE69" s="35"/>
      <c r="BF69" s="178" t="s">
        <v>2402</v>
      </c>
      <c r="BG69" s="188" t="s">
        <v>2403</v>
      </c>
      <c r="BH69" s="188" t="s">
        <v>2404</v>
      </c>
      <c r="BI69" s="188" t="s">
        <v>2405</v>
      </c>
      <c r="BJ69" s="180" t="s">
        <v>2406</v>
      </c>
    </row>
    <row r="70">
      <c r="A70" s="24" t="s">
        <v>653</v>
      </c>
      <c r="B70" s="25" t="s">
        <v>654</v>
      </c>
      <c r="C70" s="26" t="s">
        <v>68</v>
      </c>
      <c r="D70" s="27" t="s">
        <v>102</v>
      </c>
      <c r="E70" s="25" t="s">
        <v>51</v>
      </c>
      <c r="F70" s="171">
        <v>43907.0</v>
      </c>
      <c r="G70" s="30">
        <v>272.0</v>
      </c>
      <c r="H70" s="29">
        <v>43934.0</v>
      </c>
      <c r="I70" s="46">
        <f>(H70-F70)/7</f>
        <v>3.857142857</v>
      </c>
      <c r="J70" s="32"/>
      <c r="K70" s="32" t="s">
        <v>51</v>
      </c>
      <c r="L70" s="33">
        <v>44435.0</v>
      </c>
      <c r="M70" s="44" t="s">
        <v>2407</v>
      </c>
      <c r="N70" s="33">
        <v>43965.0</v>
      </c>
      <c r="O70" s="32"/>
      <c r="P70" s="32"/>
      <c r="Q70" s="33"/>
      <c r="R70" s="70">
        <v>6145.0</v>
      </c>
      <c r="S70" s="32" t="s">
        <v>55</v>
      </c>
      <c r="T70" s="32"/>
      <c r="U70" s="32"/>
      <c r="V70" s="32"/>
      <c r="W70" s="172"/>
      <c r="X70" s="222"/>
      <c r="Y70" s="223"/>
      <c r="Z70" s="223"/>
      <c r="AA70" s="222"/>
      <c r="AB70" s="224"/>
      <c r="AC70" s="223"/>
      <c r="AD70" s="222"/>
      <c r="AE70" s="226"/>
      <c r="AF70" s="225"/>
      <c r="AG70" s="226"/>
      <c r="AH70" s="221" t="s">
        <v>51</v>
      </c>
      <c r="AI70" s="228" t="s">
        <v>2408</v>
      </c>
      <c r="AJ70" s="226"/>
      <c r="AK70" s="225"/>
      <c r="AL70" s="226"/>
      <c r="AM70" s="125"/>
      <c r="AN70" s="173" t="s">
        <v>51</v>
      </c>
      <c r="AO70" s="35" t="s">
        <v>2409</v>
      </c>
      <c r="AP70" s="146"/>
      <c r="AQ70" s="125"/>
      <c r="AR70" s="146"/>
      <c r="AS70" s="125"/>
      <c r="AT70" s="146"/>
      <c r="AU70" s="125"/>
      <c r="AV70" s="125"/>
      <c r="AW70" s="146"/>
      <c r="AX70" s="125"/>
      <c r="AY70" s="35" t="s">
        <v>58</v>
      </c>
      <c r="AZ70" s="177" t="s">
        <v>2410</v>
      </c>
      <c r="BA70" s="125"/>
      <c r="BB70" s="125"/>
      <c r="BC70" s="125"/>
      <c r="BD70" s="125"/>
      <c r="BE70" s="125"/>
      <c r="BF70" s="180" t="s">
        <v>2411</v>
      </c>
      <c r="BG70" s="125"/>
      <c r="BH70" s="125"/>
      <c r="BI70" s="180" t="s">
        <v>2412</v>
      </c>
      <c r="BJ70" s="188" t="s">
        <v>2413</v>
      </c>
    </row>
    <row r="71">
      <c r="A71" s="24" t="s">
        <v>661</v>
      </c>
      <c r="B71" s="25" t="s">
        <v>662</v>
      </c>
      <c r="C71" s="26" t="s">
        <v>68</v>
      </c>
      <c r="D71" s="27" t="s">
        <v>102</v>
      </c>
      <c r="E71" s="25" t="s">
        <v>51</v>
      </c>
      <c r="F71" s="171">
        <v>43906.0</v>
      </c>
      <c r="G71" s="30">
        <v>2876.0</v>
      </c>
      <c r="H71" s="25" t="s">
        <v>53</v>
      </c>
      <c r="I71" s="31"/>
      <c r="J71" s="32"/>
      <c r="K71" s="32" t="s">
        <v>51</v>
      </c>
      <c r="L71" s="33">
        <v>44447.0</v>
      </c>
      <c r="M71" s="44" t="s">
        <v>2414</v>
      </c>
      <c r="N71" s="33">
        <v>43962.0</v>
      </c>
      <c r="O71" s="32" t="s">
        <v>51</v>
      </c>
      <c r="P71" s="44" t="s">
        <v>2415</v>
      </c>
      <c r="Q71" s="33">
        <v>43969.0</v>
      </c>
      <c r="R71" s="70">
        <v>139519.0</v>
      </c>
      <c r="S71" s="32" t="s">
        <v>55</v>
      </c>
      <c r="T71" s="32"/>
      <c r="U71" s="32"/>
      <c r="V71" s="32"/>
      <c r="W71" s="172"/>
      <c r="X71" s="222"/>
      <c r="Y71" s="208"/>
      <c r="Z71" s="208"/>
      <c r="AA71" s="221"/>
      <c r="AB71" s="172"/>
      <c r="AC71" s="208"/>
      <c r="AD71" s="221" t="s">
        <v>51</v>
      </c>
      <c r="AE71" s="59" t="s">
        <v>2416</v>
      </c>
      <c r="AF71" s="208"/>
      <c r="AG71" s="208"/>
      <c r="AH71" s="208" t="s">
        <v>51</v>
      </c>
      <c r="AI71" s="228" t="s">
        <v>2417</v>
      </c>
      <c r="AJ71" s="208" t="s">
        <v>58</v>
      </c>
      <c r="AK71" s="208"/>
      <c r="AL71" s="208" t="s">
        <v>2418</v>
      </c>
      <c r="AM71" s="125"/>
      <c r="AN71" s="146"/>
      <c r="AO71" s="125"/>
      <c r="AP71" s="146"/>
      <c r="AQ71" s="125"/>
      <c r="AR71" s="173" t="s">
        <v>51</v>
      </c>
      <c r="AS71" s="59" t="s">
        <v>2419</v>
      </c>
      <c r="AT71" s="173" t="s">
        <v>51</v>
      </c>
      <c r="AU71" s="178" t="s">
        <v>2420</v>
      </c>
      <c r="AV71" s="125"/>
      <c r="AW71" s="146"/>
      <c r="AX71" s="125"/>
      <c r="AY71" s="35" t="s">
        <v>51</v>
      </c>
      <c r="AZ71" s="177" t="s">
        <v>2421</v>
      </c>
      <c r="BA71" s="125"/>
      <c r="BB71" s="125"/>
      <c r="BC71" s="125"/>
      <c r="BD71" s="125"/>
      <c r="BE71" s="125"/>
      <c r="BF71" s="181" t="s">
        <v>2422</v>
      </c>
      <c r="BG71" s="125"/>
      <c r="BH71" s="125"/>
      <c r="BI71" s="125"/>
      <c r="BJ71" s="88" t="s">
        <v>2423</v>
      </c>
    </row>
    <row r="72">
      <c r="A72" s="24" t="s">
        <v>675</v>
      </c>
      <c r="B72" s="25" t="s">
        <v>676</v>
      </c>
      <c r="C72" s="26" t="s">
        <v>93</v>
      </c>
      <c r="D72" s="27" t="s">
        <v>102</v>
      </c>
      <c r="E72" s="25" t="s">
        <v>51</v>
      </c>
      <c r="F72" s="171">
        <v>43909.0</v>
      </c>
      <c r="G72" s="30">
        <v>6.0</v>
      </c>
      <c r="H72" s="25" t="s">
        <v>53</v>
      </c>
      <c r="I72" s="46"/>
      <c r="J72" s="28"/>
      <c r="K72" s="25" t="s">
        <v>51</v>
      </c>
      <c r="L72" s="42">
        <v>44447.0</v>
      </c>
      <c r="M72" s="44" t="s">
        <v>2424</v>
      </c>
      <c r="N72" s="42">
        <v>44081.0</v>
      </c>
      <c r="O72" s="25" t="s">
        <v>51</v>
      </c>
      <c r="P72" s="44" t="s">
        <v>2425</v>
      </c>
      <c r="Q72" s="55"/>
      <c r="R72" s="25">
        <v>738.0</v>
      </c>
      <c r="S72" s="32" t="s">
        <v>55</v>
      </c>
      <c r="T72" s="28"/>
      <c r="U72" s="28"/>
      <c r="V72" s="28"/>
      <c r="W72" s="184"/>
      <c r="X72" s="222"/>
      <c r="Y72" s="223"/>
      <c r="Z72" s="223"/>
      <c r="AA72" s="222"/>
      <c r="AB72" s="224"/>
      <c r="AC72" s="223"/>
      <c r="AD72" s="222"/>
      <c r="AE72" s="223"/>
      <c r="AF72" s="222"/>
      <c r="AG72" s="223"/>
      <c r="AH72" s="221" t="s">
        <v>51</v>
      </c>
      <c r="AI72" s="208" t="s">
        <v>2426</v>
      </c>
      <c r="AJ72" s="223"/>
      <c r="AK72" s="222"/>
      <c r="AL72" s="223"/>
      <c r="AM72" s="125"/>
      <c r="AN72" s="146"/>
      <c r="AO72" s="125"/>
      <c r="AP72" s="146"/>
      <c r="AQ72" s="125"/>
      <c r="AR72" s="146"/>
      <c r="AS72" s="125"/>
      <c r="AT72" s="146"/>
      <c r="AU72" s="125"/>
      <c r="AV72" s="125"/>
      <c r="AW72" s="146"/>
      <c r="AX72" s="125"/>
      <c r="AY72" s="125"/>
      <c r="AZ72" s="185"/>
      <c r="BA72" s="125"/>
      <c r="BB72" s="125"/>
      <c r="BC72" s="125"/>
      <c r="BD72" s="125"/>
      <c r="BE72" s="125"/>
      <c r="BF72" s="125"/>
      <c r="BG72" s="125"/>
      <c r="BH72" s="125"/>
      <c r="BI72" s="191" t="s">
        <v>2427</v>
      </c>
      <c r="BJ72" s="180" t="s">
        <v>2428</v>
      </c>
    </row>
    <row r="73" ht="101.25" customHeight="1">
      <c r="A73" s="24" t="s">
        <v>678</v>
      </c>
      <c r="B73" s="25" t="s">
        <v>679</v>
      </c>
      <c r="C73" s="26" t="s">
        <v>107</v>
      </c>
      <c r="D73" s="27" t="s">
        <v>69</v>
      </c>
      <c r="E73" s="25" t="s">
        <v>51</v>
      </c>
      <c r="F73" s="171">
        <v>43904.0</v>
      </c>
      <c r="G73" s="30">
        <v>1.0</v>
      </c>
      <c r="H73" s="29">
        <v>43920.0</v>
      </c>
      <c r="I73" s="46">
        <f>(H73-F73)/7</f>
        <v>2.285714286</v>
      </c>
      <c r="J73" s="25"/>
      <c r="K73" s="25" t="s">
        <v>51</v>
      </c>
      <c r="L73" s="42">
        <v>44435.0</v>
      </c>
      <c r="M73" s="44" t="s">
        <v>2429</v>
      </c>
      <c r="N73" s="42">
        <v>44144.0</v>
      </c>
      <c r="O73" s="25"/>
      <c r="P73" s="32"/>
      <c r="Q73" s="42"/>
      <c r="R73" s="25">
        <v>9022.0</v>
      </c>
      <c r="S73" s="32" t="s">
        <v>55</v>
      </c>
      <c r="T73" s="25"/>
      <c r="U73" s="25"/>
      <c r="V73" s="25"/>
      <c r="W73" s="171"/>
      <c r="X73" s="222"/>
      <c r="Y73" s="223"/>
      <c r="Z73" s="208" t="s">
        <v>51</v>
      </c>
      <c r="AA73" s="221"/>
      <c r="AB73" s="172">
        <v>44032.0</v>
      </c>
      <c r="AC73" s="208" t="s">
        <v>2430</v>
      </c>
      <c r="AD73" s="221" t="s">
        <v>51</v>
      </c>
      <c r="AE73" s="208" t="s">
        <v>2431</v>
      </c>
      <c r="AF73" s="225"/>
      <c r="AG73" s="226"/>
      <c r="AH73" s="221" t="s">
        <v>51</v>
      </c>
      <c r="AI73" s="228" t="s">
        <v>2432</v>
      </c>
      <c r="AJ73" s="226"/>
      <c r="AK73" s="225"/>
      <c r="AL73" s="226"/>
      <c r="AM73" s="125"/>
      <c r="AN73" s="146"/>
      <c r="AO73" s="125"/>
      <c r="AP73" s="146"/>
      <c r="AQ73" s="125"/>
      <c r="AR73" s="173" t="s">
        <v>51</v>
      </c>
      <c r="AS73" s="35" t="s">
        <v>2433</v>
      </c>
      <c r="AT73" s="146"/>
      <c r="AU73" s="125"/>
      <c r="AV73" s="125"/>
      <c r="AW73" s="146"/>
      <c r="AX73" s="125"/>
      <c r="AY73" s="125"/>
      <c r="AZ73" s="185"/>
      <c r="BA73" s="125"/>
      <c r="BB73" s="125"/>
      <c r="BC73" s="125"/>
      <c r="BD73" s="125"/>
      <c r="BE73" s="125"/>
      <c r="BF73" s="125"/>
      <c r="BG73" s="188" t="s">
        <v>683</v>
      </c>
      <c r="BH73" s="125"/>
      <c r="BI73" s="125"/>
      <c r="BJ73" s="181" t="s">
        <v>2434</v>
      </c>
    </row>
    <row r="74" ht="138.75" customHeight="1">
      <c r="A74" s="229" t="s">
        <v>2435</v>
      </c>
      <c r="B74" s="25" t="s">
        <v>685</v>
      </c>
      <c r="C74" s="26" t="s">
        <v>107</v>
      </c>
      <c r="D74" s="27" t="s">
        <v>50</v>
      </c>
      <c r="E74" s="25" t="s">
        <v>51</v>
      </c>
      <c r="F74" s="171">
        <v>43908.0</v>
      </c>
      <c r="G74" s="30">
        <v>1.0</v>
      </c>
      <c r="H74" s="25" t="s">
        <v>686</v>
      </c>
      <c r="I74" s="41">
        <v>3.0</v>
      </c>
      <c r="J74" s="25" t="s">
        <v>51</v>
      </c>
      <c r="K74" s="25" t="s">
        <v>51</v>
      </c>
      <c r="L74" s="42">
        <v>44435.0</v>
      </c>
      <c r="M74" s="44" t="s">
        <v>2436</v>
      </c>
      <c r="N74" s="42">
        <v>44118.0</v>
      </c>
      <c r="O74" s="32"/>
      <c r="P74" s="32"/>
      <c r="Q74" s="33"/>
      <c r="R74" s="32">
        <v>3636.0</v>
      </c>
      <c r="S74" s="32" t="s">
        <v>55</v>
      </c>
      <c r="T74" s="28"/>
      <c r="U74" s="28"/>
      <c r="V74" s="32"/>
      <c r="W74" s="172"/>
      <c r="X74" s="222"/>
      <c r="Y74" s="223"/>
      <c r="Z74" s="208" t="s">
        <v>51</v>
      </c>
      <c r="AA74" s="221"/>
      <c r="AB74" s="172">
        <v>44032.0</v>
      </c>
      <c r="AC74" s="208" t="s">
        <v>2437</v>
      </c>
      <c r="AD74" s="221" t="s">
        <v>51</v>
      </c>
      <c r="AE74" s="208" t="s">
        <v>2438</v>
      </c>
      <c r="AF74" s="225"/>
      <c r="AG74" s="226"/>
      <c r="AH74" s="221" t="s">
        <v>51</v>
      </c>
      <c r="AI74" s="228" t="s">
        <v>2439</v>
      </c>
      <c r="AJ74" s="226"/>
      <c r="AK74" s="225"/>
      <c r="AL74" s="226"/>
      <c r="AM74" s="125"/>
      <c r="AN74" s="146"/>
      <c r="AO74" s="125"/>
      <c r="AP74" s="146"/>
      <c r="AQ74" s="125"/>
      <c r="AR74" s="173" t="s">
        <v>51</v>
      </c>
      <c r="AS74" s="35" t="s">
        <v>2440</v>
      </c>
      <c r="AT74" s="146"/>
      <c r="AU74" s="125"/>
      <c r="AV74" s="125"/>
      <c r="AW74" s="146"/>
      <c r="AX74" s="125"/>
      <c r="AY74" s="125"/>
      <c r="AZ74" s="185"/>
      <c r="BA74" s="125"/>
      <c r="BB74" s="125"/>
      <c r="BC74" s="125"/>
      <c r="BD74" s="125"/>
      <c r="BE74" s="125"/>
      <c r="BF74" s="180" t="s">
        <v>2441</v>
      </c>
      <c r="BG74" s="188" t="s">
        <v>2442</v>
      </c>
      <c r="BH74" s="125"/>
      <c r="BI74" s="188" t="s">
        <v>2443</v>
      </c>
      <c r="BJ74" s="180" t="s">
        <v>2444</v>
      </c>
    </row>
    <row r="75">
      <c r="A75" s="24" t="s">
        <v>692</v>
      </c>
      <c r="B75" s="25" t="s">
        <v>693</v>
      </c>
      <c r="C75" s="26" t="s">
        <v>68</v>
      </c>
      <c r="D75" s="27" t="s">
        <v>69</v>
      </c>
      <c r="E75" s="25" t="s">
        <v>51</v>
      </c>
      <c r="F75" s="171">
        <v>43901.0</v>
      </c>
      <c r="G75" s="30">
        <v>23.0</v>
      </c>
      <c r="H75" s="29">
        <v>43922.0</v>
      </c>
      <c r="I75" s="46">
        <f t="shared" ref="I75:I76" si="6">(H75-F75)/7</f>
        <v>3</v>
      </c>
      <c r="J75" s="32"/>
      <c r="K75" s="32" t="s">
        <v>51</v>
      </c>
      <c r="L75" s="33">
        <v>44392.0</v>
      </c>
      <c r="M75" s="44" t="s">
        <v>2445</v>
      </c>
      <c r="N75" s="33">
        <v>44089.0</v>
      </c>
      <c r="O75" s="32" t="s">
        <v>51</v>
      </c>
      <c r="P75" s="32" t="s">
        <v>2446</v>
      </c>
      <c r="Q75" s="33">
        <v>44163.0</v>
      </c>
      <c r="R75" s="32">
        <v>2562.0</v>
      </c>
      <c r="S75" s="32" t="s">
        <v>55</v>
      </c>
      <c r="T75" s="32"/>
      <c r="U75" s="32"/>
      <c r="V75" s="32"/>
      <c r="W75" s="172"/>
      <c r="X75" s="222"/>
      <c r="Y75" s="223"/>
      <c r="Z75" s="223"/>
      <c r="AA75" s="222"/>
      <c r="AB75" s="224"/>
      <c r="AC75" s="223"/>
      <c r="AD75" s="221" t="s">
        <v>51</v>
      </c>
      <c r="AE75" s="208" t="s">
        <v>2447</v>
      </c>
      <c r="AF75" s="225"/>
      <c r="AG75" s="226"/>
      <c r="AH75" s="225"/>
      <c r="AI75" s="226"/>
      <c r="AJ75" s="226"/>
      <c r="AK75" s="225"/>
      <c r="AL75" s="226"/>
      <c r="AM75" s="125"/>
      <c r="AN75" s="146"/>
      <c r="AO75" s="125"/>
      <c r="AP75" s="146"/>
      <c r="AQ75" s="125"/>
      <c r="AR75" s="146"/>
      <c r="AS75" s="125"/>
      <c r="AT75" s="146"/>
      <c r="AU75" s="125"/>
      <c r="AV75" s="125"/>
      <c r="AW75" s="146"/>
      <c r="AX75" s="125"/>
      <c r="AY75" s="35" t="s">
        <v>58</v>
      </c>
      <c r="AZ75" s="177" t="s">
        <v>2448</v>
      </c>
      <c r="BA75" s="125"/>
      <c r="BB75" s="125"/>
      <c r="BC75" s="125"/>
      <c r="BD75" s="125"/>
      <c r="BE75" s="125"/>
      <c r="BF75" s="125"/>
      <c r="BG75" s="88" t="s">
        <v>2449</v>
      </c>
      <c r="BH75" s="180" t="s">
        <v>2450</v>
      </c>
      <c r="BI75" s="188" t="s">
        <v>2451</v>
      </c>
      <c r="BJ75" s="181" t="s">
        <v>2452</v>
      </c>
    </row>
    <row r="76">
      <c r="A76" s="24" t="s">
        <v>702</v>
      </c>
      <c r="B76" s="25" t="s">
        <v>703</v>
      </c>
      <c r="C76" s="26" t="s">
        <v>68</v>
      </c>
      <c r="D76" s="27" t="s">
        <v>102</v>
      </c>
      <c r="E76" s="32" t="s">
        <v>159</v>
      </c>
      <c r="F76" s="171">
        <v>43906.0</v>
      </c>
      <c r="G76" s="30">
        <v>3062.0</v>
      </c>
      <c r="H76" s="29">
        <v>43941.0</v>
      </c>
      <c r="I76" s="46">
        <f t="shared" si="6"/>
        <v>5</v>
      </c>
      <c r="J76" s="25" t="s">
        <v>51</v>
      </c>
      <c r="K76" s="25" t="s">
        <v>51</v>
      </c>
      <c r="L76" s="42">
        <v>44435.0</v>
      </c>
      <c r="M76" s="44" t="s">
        <v>2453</v>
      </c>
      <c r="N76" s="42">
        <v>43955.0</v>
      </c>
      <c r="O76" s="32" t="s">
        <v>51</v>
      </c>
      <c r="P76" s="44" t="s">
        <v>2454</v>
      </c>
      <c r="Q76" s="33">
        <v>44067.0</v>
      </c>
      <c r="R76" s="70">
        <v>166152.0</v>
      </c>
      <c r="S76" s="32" t="s">
        <v>55</v>
      </c>
      <c r="T76" s="25"/>
      <c r="U76" s="25"/>
      <c r="V76" s="32"/>
      <c r="W76" s="172"/>
      <c r="X76" s="222"/>
      <c r="Y76" s="223"/>
      <c r="Z76" s="223"/>
      <c r="AA76" s="222"/>
      <c r="AB76" s="224"/>
      <c r="AC76" s="223"/>
      <c r="AD76" s="222"/>
      <c r="AE76" s="226"/>
      <c r="AF76" s="225"/>
      <c r="AG76" s="226"/>
      <c r="AH76" s="221" t="s">
        <v>51</v>
      </c>
      <c r="AI76" s="228" t="s">
        <v>2455</v>
      </c>
      <c r="AJ76" s="226"/>
      <c r="AK76" s="225"/>
      <c r="AL76" s="226"/>
      <c r="AM76" s="125"/>
      <c r="AN76" s="146"/>
      <c r="AO76" s="125"/>
      <c r="AP76" s="146"/>
      <c r="AQ76" s="125"/>
      <c r="AR76" s="146"/>
      <c r="AS76" s="125"/>
      <c r="AT76" s="146"/>
      <c r="AU76" s="125"/>
      <c r="AV76" s="125"/>
      <c r="AW76" s="146"/>
      <c r="AX76" s="125"/>
      <c r="AY76" s="35" t="s">
        <v>51</v>
      </c>
      <c r="AZ76" s="177" t="s">
        <v>2456</v>
      </c>
      <c r="BA76" s="35" t="s">
        <v>2084</v>
      </c>
      <c r="BB76" s="178" t="s">
        <v>2457</v>
      </c>
      <c r="BC76" s="125"/>
      <c r="BD76" s="125"/>
      <c r="BE76" s="125"/>
      <c r="BF76" s="125"/>
      <c r="BG76" s="125"/>
      <c r="BH76" s="188" t="s">
        <v>712</v>
      </c>
      <c r="BI76" s="125"/>
      <c r="BJ76" s="181" t="s">
        <v>2458</v>
      </c>
    </row>
    <row r="77">
      <c r="A77" s="24" t="s">
        <v>713</v>
      </c>
      <c r="B77" s="25" t="s">
        <v>714</v>
      </c>
      <c r="C77" s="26" t="s">
        <v>107</v>
      </c>
      <c r="D77" s="27" t="s">
        <v>108</v>
      </c>
      <c r="E77" s="25" t="s">
        <v>51</v>
      </c>
      <c r="F77" s="171">
        <v>43905.0</v>
      </c>
      <c r="G77" s="30">
        <v>4.0</v>
      </c>
      <c r="H77" s="25" t="s">
        <v>53</v>
      </c>
      <c r="I77" s="31"/>
      <c r="J77" s="32"/>
      <c r="K77" s="32" t="s">
        <v>51</v>
      </c>
      <c r="L77" s="33">
        <v>44412.0</v>
      </c>
      <c r="M77" s="230" t="s">
        <v>2459</v>
      </c>
      <c r="N77" s="33">
        <v>44004.0</v>
      </c>
      <c r="O77" s="32"/>
      <c r="P77" s="32"/>
      <c r="Q77" s="33"/>
      <c r="R77" s="32">
        <v>14154.0</v>
      </c>
      <c r="S77" s="32" t="s">
        <v>55</v>
      </c>
      <c r="T77" s="32"/>
      <c r="U77" s="32"/>
      <c r="V77" s="32"/>
      <c r="W77" s="172"/>
      <c r="X77" s="222"/>
      <c r="Y77" s="223"/>
      <c r="Z77" s="223"/>
      <c r="AA77" s="222"/>
      <c r="AB77" s="224"/>
      <c r="AC77" s="223"/>
      <c r="AD77" s="222"/>
      <c r="AE77" s="226"/>
      <c r="AF77" s="225"/>
      <c r="AG77" s="226"/>
      <c r="AH77" s="221" t="s">
        <v>51</v>
      </c>
      <c r="AI77" s="228" t="s">
        <v>2460</v>
      </c>
      <c r="AJ77" s="226"/>
      <c r="AK77" s="225"/>
      <c r="AL77" s="226"/>
      <c r="AM77" s="125"/>
      <c r="AN77" s="146"/>
      <c r="AO77" s="125"/>
      <c r="AP77" s="146"/>
      <c r="AQ77" s="125"/>
      <c r="AR77" s="146"/>
      <c r="AS77" s="125"/>
      <c r="AT77" s="146"/>
      <c r="AU77" s="125"/>
      <c r="AV77" s="125"/>
      <c r="AW77" s="146"/>
      <c r="AX77" s="125"/>
      <c r="AY77" s="125"/>
      <c r="AZ77" s="185"/>
      <c r="BA77" s="125"/>
      <c r="BB77" s="125"/>
      <c r="BC77" s="125"/>
      <c r="BD77" s="125"/>
      <c r="BE77" s="125"/>
      <c r="BF77" s="125"/>
      <c r="BG77" s="191" t="s">
        <v>2461</v>
      </c>
      <c r="BH77" s="188" t="s">
        <v>2462</v>
      </c>
      <c r="BI77" s="125"/>
      <c r="BJ77" s="181" t="s">
        <v>2463</v>
      </c>
    </row>
    <row r="78">
      <c r="A78" s="24" t="s">
        <v>723</v>
      </c>
      <c r="B78" s="25" t="s">
        <v>724</v>
      </c>
      <c r="C78" s="26" t="s">
        <v>68</v>
      </c>
      <c r="D78" s="27" t="s">
        <v>102</v>
      </c>
      <c r="E78" s="32" t="s">
        <v>159</v>
      </c>
      <c r="F78" s="171">
        <v>43913.0</v>
      </c>
      <c r="G78" s="30">
        <v>6.0</v>
      </c>
      <c r="H78" s="32" t="s">
        <v>53</v>
      </c>
      <c r="I78" s="31"/>
      <c r="J78" s="32"/>
      <c r="K78" s="32" t="s">
        <v>51</v>
      </c>
      <c r="L78" s="33">
        <v>44447.0</v>
      </c>
      <c r="M78" s="44" t="s">
        <v>2464</v>
      </c>
      <c r="N78" s="33">
        <v>43977.0</v>
      </c>
      <c r="O78" s="25" t="s">
        <v>51</v>
      </c>
      <c r="P78" s="32" t="s">
        <v>2465</v>
      </c>
      <c r="Q78" s="42">
        <v>44207.0</v>
      </c>
      <c r="R78" s="25">
        <v>154.0</v>
      </c>
      <c r="S78" s="32" t="s">
        <v>55</v>
      </c>
      <c r="T78" s="32"/>
      <c r="U78" s="32"/>
      <c r="V78" s="28"/>
      <c r="W78" s="184"/>
      <c r="X78" s="221" t="s">
        <v>2466</v>
      </c>
      <c r="Y78" s="208"/>
      <c r="Z78" s="208"/>
      <c r="AA78" s="221"/>
      <c r="AB78" s="172"/>
      <c r="AC78" s="208"/>
      <c r="AD78" s="221" t="s">
        <v>51</v>
      </c>
      <c r="AE78" s="208" t="s">
        <v>2467</v>
      </c>
      <c r="AF78" s="221"/>
      <c r="AG78" s="208"/>
      <c r="AH78" s="221" t="s">
        <v>51</v>
      </c>
      <c r="AI78" s="228" t="s">
        <v>2468</v>
      </c>
      <c r="AJ78" s="208" t="s">
        <v>58</v>
      </c>
      <c r="AK78" s="221" t="s">
        <v>2469</v>
      </c>
      <c r="AL78" s="208" t="s">
        <v>2470</v>
      </c>
      <c r="AM78" s="35" t="s">
        <v>51</v>
      </c>
      <c r="AN78" s="173" t="s">
        <v>51</v>
      </c>
      <c r="AO78" s="35" t="s">
        <v>2471</v>
      </c>
      <c r="AP78" s="146"/>
      <c r="AQ78" s="125"/>
      <c r="AR78" s="173" t="s">
        <v>51</v>
      </c>
      <c r="AS78" s="178" t="s">
        <v>2472</v>
      </c>
      <c r="AT78" s="146"/>
      <c r="AU78" s="125"/>
      <c r="AV78" s="125"/>
      <c r="AW78" s="146"/>
      <c r="AX78" s="125"/>
      <c r="AY78" s="35" t="s">
        <v>58</v>
      </c>
      <c r="AZ78" s="177" t="s">
        <v>2473</v>
      </c>
      <c r="BA78" s="125"/>
      <c r="BB78" s="125"/>
      <c r="BC78" s="125"/>
      <c r="BD78" s="125"/>
      <c r="BE78" s="125"/>
      <c r="BF78" s="178" t="s">
        <v>2474</v>
      </c>
      <c r="BG78" s="181" t="s">
        <v>2475</v>
      </c>
      <c r="BH78" s="188" t="s">
        <v>2476</v>
      </c>
      <c r="BI78" s="188" t="s">
        <v>2477</v>
      </c>
      <c r="BJ78" s="180" t="s">
        <v>2478</v>
      </c>
    </row>
    <row r="79">
      <c r="A79" s="24" t="s">
        <v>729</v>
      </c>
      <c r="B79" s="25" t="s">
        <v>730</v>
      </c>
      <c r="C79" s="26" t="s">
        <v>68</v>
      </c>
      <c r="D79" s="27" t="s">
        <v>102</v>
      </c>
      <c r="E79" s="25" t="s">
        <v>51</v>
      </c>
      <c r="F79" s="171">
        <v>43901.0</v>
      </c>
      <c r="G79" s="30">
        <v>89.0</v>
      </c>
      <c r="H79" s="25" t="s">
        <v>70</v>
      </c>
      <c r="I79" s="31">
        <v>2.0</v>
      </c>
      <c r="J79" s="32" t="s">
        <v>51</v>
      </c>
      <c r="K79" s="32" t="s">
        <v>51</v>
      </c>
      <c r="L79" s="33">
        <v>44393.0</v>
      </c>
      <c r="M79" s="44" t="s">
        <v>2479</v>
      </c>
      <c r="N79" s="33">
        <v>43969.0</v>
      </c>
      <c r="O79" s="32" t="s">
        <v>51</v>
      </c>
      <c r="P79" s="32" t="s">
        <v>2480</v>
      </c>
      <c r="Q79" s="33">
        <v>44151.0</v>
      </c>
      <c r="R79" s="32">
        <v>2836.0</v>
      </c>
      <c r="S79" s="32" t="s">
        <v>55</v>
      </c>
      <c r="T79" s="32"/>
      <c r="U79" s="32"/>
      <c r="V79" s="32"/>
      <c r="W79" s="172"/>
      <c r="X79" s="222"/>
      <c r="Y79" s="208"/>
      <c r="Z79" s="208"/>
      <c r="AA79" s="221"/>
      <c r="AB79" s="172"/>
      <c r="AC79" s="208"/>
      <c r="AD79" s="221" t="s">
        <v>51</v>
      </c>
      <c r="AE79" s="208" t="s">
        <v>2481</v>
      </c>
      <c r="AF79" s="225"/>
      <c r="AG79" s="226"/>
      <c r="AH79" s="221" t="s">
        <v>51</v>
      </c>
      <c r="AI79" s="228" t="s">
        <v>2482</v>
      </c>
      <c r="AJ79" s="226"/>
      <c r="AK79" s="225"/>
      <c r="AL79" s="226"/>
      <c r="AM79" s="125"/>
      <c r="AN79" s="146"/>
      <c r="AO79" s="125"/>
      <c r="AP79" s="146"/>
      <c r="AQ79" s="125"/>
      <c r="AR79" s="146"/>
      <c r="AS79" s="125"/>
      <c r="AT79" s="146"/>
      <c r="AU79" s="125"/>
      <c r="AV79" s="125"/>
      <c r="AW79" s="146"/>
      <c r="AX79" s="125"/>
      <c r="AY79" s="35" t="s">
        <v>58</v>
      </c>
      <c r="AZ79" s="177" t="s">
        <v>2483</v>
      </c>
      <c r="BA79" s="125"/>
      <c r="BB79" s="125"/>
      <c r="BC79" s="125"/>
      <c r="BD79" s="125"/>
      <c r="BE79" s="125"/>
      <c r="BF79" s="188" t="s">
        <v>2484</v>
      </c>
      <c r="BG79" s="125"/>
      <c r="BH79" s="188" t="s">
        <v>739</v>
      </c>
      <c r="BI79" s="188" t="s">
        <v>2485</v>
      </c>
      <c r="BJ79" s="35" t="s">
        <v>2486</v>
      </c>
    </row>
    <row r="80">
      <c r="A80" s="24" t="s">
        <v>740</v>
      </c>
      <c r="B80" s="25" t="s">
        <v>741</v>
      </c>
      <c r="C80" s="26" t="s">
        <v>68</v>
      </c>
      <c r="D80" s="27" t="s">
        <v>102</v>
      </c>
      <c r="E80" s="25" t="s">
        <v>51</v>
      </c>
      <c r="F80" s="171">
        <v>43913.0</v>
      </c>
      <c r="G80" s="30">
        <v>1.0</v>
      </c>
      <c r="H80" s="25" t="s">
        <v>70</v>
      </c>
      <c r="I80" s="41">
        <v>2.0</v>
      </c>
      <c r="J80" s="25" t="s">
        <v>51</v>
      </c>
      <c r="K80" s="32" t="s">
        <v>51</v>
      </c>
      <c r="L80" s="33">
        <v>44435.0</v>
      </c>
      <c r="M80" s="44" t="s">
        <v>2487</v>
      </c>
      <c r="N80" s="33">
        <v>43935.0</v>
      </c>
      <c r="O80" s="28"/>
      <c r="P80" s="36"/>
      <c r="Q80" s="55"/>
      <c r="R80" s="25">
        <v>11.0</v>
      </c>
      <c r="S80" s="32" t="s">
        <v>55</v>
      </c>
      <c r="T80" s="32"/>
      <c r="U80" s="32"/>
      <c r="V80" s="25" t="s">
        <v>51</v>
      </c>
      <c r="W80" s="171">
        <v>43935.0</v>
      </c>
      <c r="X80" s="222"/>
      <c r="Y80" s="223"/>
      <c r="Z80" s="223"/>
      <c r="AA80" s="222"/>
      <c r="AB80" s="224"/>
      <c r="AC80" s="223"/>
      <c r="AD80" s="222"/>
      <c r="AE80" s="223"/>
      <c r="AF80" s="222"/>
      <c r="AG80" s="223"/>
      <c r="AH80" s="222"/>
      <c r="AI80" s="223"/>
      <c r="AJ80" s="223"/>
      <c r="AK80" s="222"/>
      <c r="AL80" s="223"/>
      <c r="AM80" s="125"/>
      <c r="AN80" s="146"/>
      <c r="AO80" s="125"/>
      <c r="AP80" s="146"/>
      <c r="AQ80" s="125"/>
      <c r="AR80" s="146"/>
      <c r="AS80" s="125"/>
      <c r="AT80" s="146"/>
      <c r="AU80" s="125"/>
      <c r="AV80" s="125"/>
      <c r="AW80" s="146"/>
      <c r="AX80" s="125"/>
      <c r="AY80" s="125"/>
      <c r="AZ80" s="185"/>
      <c r="BA80" s="125"/>
      <c r="BB80" s="125"/>
      <c r="BC80" s="125"/>
      <c r="BD80" s="125"/>
      <c r="BE80" s="125"/>
      <c r="BF80" s="125"/>
      <c r="BG80" s="180" t="s">
        <v>2488</v>
      </c>
      <c r="BH80" s="125"/>
      <c r="BI80" s="188" t="s">
        <v>2489</v>
      </c>
      <c r="BJ80" s="125"/>
    </row>
    <row r="81">
      <c r="A81" s="24" t="s">
        <v>745</v>
      </c>
      <c r="B81" s="25" t="s">
        <v>746</v>
      </c>
      <c r="C81" s="26" t="s">
        <v>118</v>
      </c>
      <c r="D81" s="27" t="s">
        <v>69</v>
      </c>
      <c r="E81" s="25" t="s">
        <v>51</v>
      </c>
      <c r="F81" s="171">
        <v>43905.0</v>
      </c>
      <c r="G81" s="47"/>
      <c r="H81" s="28"/>
      <c r="I81" s="46"/>
      <c r="J81" s="28"/>
      <c r="K81" s="25" t="s">
        <v>51</v>
      </c>
      <c r="L81" s="42">
        <v>44447.0</v>
      </c>
      <c r="M81" s="44" t="s">
        <v>2490</v>
      </c>
      <c r="N81" s="42">
        <v>44081.0</v>
      </c>
      <c r="O81" s="28"/>
      <c r="P81" s="36"/>
      <c r="Q81" s="55"/>
      <c r="R81" s="25">
        <v>24.0</v>
      </c>
      <c r="S81" s="32" t="s">
        <v>55</v>
      </c>
      <c r="T81" s="25"/>
      <c r="U81" s="29"/>
      <c r="V81" s="28"/>
      <c r="W81" s="184"/>
      <c r="X81" s="221" t="s">
        <v>2491</v>
      </c>
      <c r="Y81" s="208"/>
      <c r="Z81" s="208" t="s">
        <v>51</v>
      </c>
      <c r="AA81" s="221"/>
      <c r="AB81" s="172">
        <v>43990.0</v>
      </c>
      <c r="AC81" s="228" t="s">
        <v>2492</v>
      </c>
      <c r="AD81" s="221"/>
      <c r="AE81" s="208"/>
      <c r="AF81" s="222"/>
      <c r="AG81" s="223"/>
      <c r="AH81" s="222"/>
      <c r="AI81" s="223"/>
      <c r="AJ81" s="223"/>
      <c r="AK81" s="222"/>
      <c r="AL81" s="223"/>
      <c r="AM81" s="88" t="s">
        <v>51</v>
      </c>
      <c r="AN81" s="146"/>
      <c r="AO81" s="125"/>
      <c r="AP81" s="187" t="s">
        <v>51</v>
      </c>
      <c r="AQ81" s="192"/>
      <c r="AR81" s="187" t="s">
        <v>51</v>
      </c>
      <c r="AS81" s="88" t="s">
        <v>2493</v>
      </c>
      <c r="AT81" s="146"/>
      <c r="AU81" s="125"/>
      <c r="AV81" s="125"/>
      <c r="AW81" s="146"/>
      <c r="AX81" s="125"/>
      <c r="AY81" s="35" t="s">
        <v>58</v>
      </c>
      <c r="AZ81" s="177" t="s">
        <v>2494</v>
      </c>
      <c r="BA81" s="125"/>
      <c r="BB81" s="125"/>
      <c r="BC81" s="125"/>
      <c r="BD81" s="125"/>
      <c r="BE81" s="125"/>
      <c r="BF81" s="188" t="s">
        <v>2495</v>
      </c>
      <c r="BG81" s="125"/>
      <c r="BH81" s="125"/>
      <c r="BI81" s="125"/>
      <c r="BJ81" s="125"/>
    </row>
    <row r="82">
      <c r="A82" s="24" t="s">
        <v>749</v>
      </c>
      <c r="B82" s="25" t="s">
        <v>750</v>
      </c>
      <c r="C82" s="26" t="s">
        <v>93</v>
      </c>
      <c r="D82" s="27" t="s">
        <v>102</v>
      </c>
      <c r="E82" s="25" t="s">
        <v>51</v>
      </c>
      <c r="F82" s="171">
        <v>43906.0</v>
      </c>
      <c r="G82" s="30">
        <v>5.0</v>
      </c>
      <c r="H82" s="25" t="s">
        <v>70</v>
      </c>
      <c r="I82" s="41">
        <v>2.0</v>
      </c>
      <c r="J82" s="25" t="s">
        <v>51</v>
      </c>
      <c r="K82" s="25" t="s">
        <v>51</v>
      </c>
      <c r="L82" s="42">
        <v>44435.0</v>
      </c>
      <c r="M82" s="44" t="s">
        <v>2496</v>
      </c>
      <c r="N82" s="42">
        <v>44215.0</v>
      </c>
      <c r="O82" s="32"/>
      <c r="P82" s="32"/>
      <c r="Q82" s="33"/>
      <c r="R82" s="32">
        <v>7287.0</v>
      </c>
      <c r="S82" s="32" t="s">
        <v>55</v>
      </c>
      <c r="T82" s="28"/>
      <c r="U82" s="28"/>
      <c r="V82" s="32"/>
      <c r="W82" s="172"/>
      <c r="X82" s="222"/>
      <c r="Y82" s="223"/>
      <c r="Z82" s="223"/>
      <c r="AA82" s="222"/>
      <c r="AB82" s="224"/>
      <c r="AC82" s="223"/>
      <c r="AD82" s="222"/>
      <c r="AE82" s="226"/>
      <c r="AF82" s="221" t="s">
        <v>58</v>
      </c>
      <c r="AG82" s="208" t="s">
        <v>2497</v>
      </c>
      <c r="AH82" s="225"/>
      <c r="AI82" s="226"/>
      <c r="AJ82" s="226"/>
      <c r="AK82" s="225"/>
      <c r="AL82" s="226"/>
      <c r="AM82" s="125"/>
      <c r="AN82" s="146"/>
      <c r="AO82" s="125"/>
      <c r="AP82" s="146"/>
      <c r="AQ82" s="125"/>
      <c r="AR82" s="146"/>
      <c r="AS82" s="125"/>
      <c r="AT82" s="146"/>
      <c r="AU82" s="125"/>
      <c r="AV82" s="125"/>
      <c r="AW82" s="146"/>
      <c r="AX82" s="125"/>
      <c r="AY82" s="125"/>
      <c r="AZ82" s="185"/>
      <c r="BA82" s="125"/>
      <c r="BB82" s="125"/>
      <c r="BC82" s="125"/>
      <c r="BD82" s="125"/>
      <c r="BE82" s="125"/>
      <c r="BF82" s="125"/>
      <c r="BG82" s="181" t="s">
        <v>2498</v>
      </c>
      <c r="BH82" s="125"/>
      <c r="BI82" s="188" t="s">
        <v>2499</v>
      </c>
      <c r="BJ82" s="125"/>
    </row>
    <row r="83">
      <c r="A83" s="24" t="s">
        <v>756</v>
      </c>
      <c r="B83" s="25" t="s">
        <v>757</v>
      </c>
      <c r="C83" s="26" t="s">
        <v>118</v>
      </c>
      <c r="D83" s="27" t="s">
        <v>69</v>
      </c>
      <c r="E83" s="25" t="s">
        <v>51</v>
      </c>
      <c r="F83" s="171">
        <v>43906.0</v>
      </c>
      <c r="G83" s="30">
        <v>6.0</v>
      </c>
      <c r="H83" s="25" t="s">
        <v>686</v>
      </c>
      <c r="I83" s="41">
        <v>3.0</v>
      </c>
      <c r="J83" s="25" t="s">
        <v>51</v>
      </c>
      <c r="K83" s="25" t="s">
        <v>51</v>
      </c>
      <c r="L83" s="42">
        <v>44413.0</v>
      </c>
      <c r="M83" s="44" t="s">
        <v>2500</v>
      </c>
      <c r="N83" s="42">
        <v>44200.0</v>
      </c>
      <c r="O83" s="32"/>
      <c r="P83" s="32"/>
      <c r="Q83" s="33"/>
      <c r="R83" s="32">
        <v>139419.0</v>
      </c>
      <c r="S83" s="32" t="s">
        <v>55</v>
      </c>
      <c r="T83" s="25"/>
      <c r="U83" s="25"/>
      <c r="V83" s="32"/>
      <c r="W83" s="172"/>
      <c r="X83" s="222"/>
      <c r="Y83" s="223"/>
      <c r="Z83" s="223"/>
      <c r="AA83" s="222"/>
      <c r="AB83" s="224"/>
      <c r="AC83" s="223"/>
      <c r="AD83" s="222"/>
      <c r="AE83" s="226"/>
      <c r="AF83" s="221" t="s">
        <v>51</v>
      </c>
      <c r="AG83" s="208" t="s">
        <v>2501</v>
      </c>
      <c r="AH83" s="221" t="s">
        <v>51</v>
      </c>
      <c r="AI83" s="228" t="s">
        <v>2502</v>
      </c>
      <c r="AJ83" s="226"/>
      <c r="AK83" s="225"/>
      <c r="AL83" s="226"/>
      <c r="AM83" s="125"/>
      <c r="AN83" s="146"/>
      <c r="AO83" s="125"/>
      <c r="AP83" s="146"/>
      <c r="AQ83" s="125"/>
      <c r="AR83" s="173" t="s">
        <v>51</v>
      </c>
      <c r="AS83" s="35" t="s">
        <v>2503</v>
      </c>
      <c r="AT83" s="173" t="s">
        <v>51</v>
      </c>
      <c r="AU83" s="35" t="s">
        <v>2504</v>
      </c>
      <c r="AV83" s="125"/>
      <c r="AW83" s="146"/>
      <c r="AX83" s="125"/>
      <c r="AY83" s="125"/>
      <c r="AZ83" s="185"/>
      <c r="BA83" s="125"/>
      <c r="BB83" s="125"/>
      <c r="BC83" s="125"/>
      <c r="BD83" s="125"/>
      <c r="BE83" s="125"/>
      <c r="BF83" s="125"/>
      <c r="BG83" s="191" t="s">
        <v>2505</v>
      </c>
      <c r="BH83" s="188" t="s">
        <v>766</v>
      </c>
      <c r="BI83" s="125"/>
      <c r="BJ83" s="125"/>
    </row>
    <row r="84">
      <c r="A84" s="24" t="s">
        <v>768</v>
      </c>
      <c r="B84" s="25" t="s">
        <v>769</v>
      </c>
      <c r="C84" s="26" t="s">
        <v>107</v>
      </c>
      <c r="D84" s="27" t="s">
        <v>50</v>
      </c>
      <c r="E84" s="25" t="s">
        <v>51</v>
      </c>
      <c r="F84" s="171">
        <v>43914.0</v>
      </c>
      <c r="G84" s="25">
        <v>4.0</v>
      </c>
      <c r="H84" s="28"/>
      <c r="I84" s="41" t="s">
        <v>53</v>
      </c>
      <c r="J84" s="28"/>
      <c r="K84" s="25" t="s">
        <v>51</v>
      </c>
      <c r="L84" s="42">
        <v>44435.0</v>
      </c>
      <c r="M84" s="44" t="s">
        <v>2506</v>
      </c>
      <c r="N84" s="42">
        <v>44011.0</v>
      </c>
      <c r="O84" s="32"/>
      <c r="P84" s="32"/>
      <c r="Q84" s="33"/>
      <c r="R84" s="32">
        <v>5342.0</v>
      </c>
      <c r="S84" s="32" t="s">
        <v>55</v>
      </c>
      <c r="T84" s="28"/>
      <c r="U84" s="28"/>
      <c r="V84" s="32"/>
      <c r="W84" s="172"/>
      <c r="X84" s="222"/>
      <c r="Y84" s="223"/>
      <c r="Z84" s="223"/>
      <c r="AA84" s="222"/>
      <c r="AB84" s="224"/>
      <c r="AC84" s="223"/>
      <c r="AD84" s="221" t="s">
        <v>51</v>
      </c>
      <c r="AE84" s="217" t="s">
        <v>2507</v>
      </c>
      <c r="AF84" s="231"/>
      <c r="AG84" s="232"/>
      <c r="AH84" s="231"/>
      <c r="AI84" s="232"/>
      <c r="AJ84" s="232"/>
      <c r="AK84" s="231"/>
      <c r="AL84" s="232"/>
      <c r="AM84" s="125"/>
      <c r="AN84" s="146"/>
      <c r="AO84" s="125"/>
      <c r="AP84" s="146"/>
      <c r="AQ84" s="125"/>
      <c r="AR84" s="173" t="s">
        <v>51</v>
      </c>
      <c r="AS84" s="35" t="s">
        <v>2508</v>
      </c>
      <c r="AT84" s="146"/>
      <c r="AU84" s="125"/>
      <c r="AV84" s="125"/>
      <c r="AW84" s="146"/>
      <c r="AX84" s="125"/>
      <c r="AY84" s="125"/>
      <c r="AZ84" s="185"/>
      <c r="BA84" s="125"/>
      <c r="BB84" s="125"/>
      <c r="BC84" s="125"/>
      <c r="BD84" s="125"/>
      <c r="BE84" s="125"/>
      <c r="BF84" s="125"/>
      <c r="BG84" s="125"/>
      <c r="BH84" s="125"/>
      <c r="BI84" s="180" t="s">
        <v>2509</v>
      </c>
      <c r="BJ84" s="180" t="s">
        <v>2510</v>
      </c>
    </row>
    <row r="85">
      <c r="A85" s="24" t="s">
        <v>777</v>
      </c>
      <c r="B85" s="25" t="s">
        <v>778</v>
      </c>
      <c r="C85" s="26" t="s">
        <v>107</v>
      </c>
      <c r="D85" s="27" t="s">
        <v>50</v>
      </c>
      <c r="E85" s="25" t="s">
        <v>51</v>
      </c>
      <c r="F85" s="171">
        <v>43909.0</v>
      </c>
      <c r="G85" s="47"/>
      <c r="H85" s="28"/>
      <c r="I85" s="46"/>
      <c r="J85" s="28"/>
      <c r="K85" s="25" t="s">
        <v>51</v>
      </c>
      <c r="L85" s="42">
        <v>44435.0</v>
      </c>
      <c r="M85" s="44" t="s">
        <v>2511</v>
      </c>
      <c r="N85" s="42">
        <v>44109.0</v>
      </c>
      <c r="O85" s="25"/>
      <c r="P85" s="32"/>
      <c r="Q85" s="42"/>
      <c r="R85" s="25">
        <v>2403.0</v>
      </c>
      <c r="S85" s="32" t="s">
        <v>55</v>
      </c>
      <c r="T85" s="28"/>
      <c r="U85" s="28"/>
      <c r="V85" s="25"/>
      <c r="W85" s="171"/>
      <c r="X85" s="222"/>
      <c r="Y85" s="223"/>
      <c r="Z85" s="223"/>
      <c r="AA85" s="222"/>
      <c r="AB85" s="224"/>
      <c r="AC85" s="223"/>
      <c r="AD85" s="222"/>
      <c r="AE85" s="226"/>
      <c r="AF85" s="225"/>
      <c r="AG85" s="226"/>
      <c r="AH85" s="221" t="s">
        <v>51</v>
      </c>
      <c r="AI85" s="208" t="s">
        <v>2512</v>
      </c>
      <c r="AJ85" s="226"/>
      <c r="AK85" s="225"/>
      <c r="AL85" s="226"/>
      <c r="AM85" s="125"/>
      <c r="AN85" s="146"/>
      <c r="AO85" s="125"/>
      <c r="AP85" s="146"/>
      <c r="AQ85" s="125"/>
      <c r="AR85" s="173" t="s">
        <v>51</v>
      </c>
      <c r="AS85" s="35" t="s">
        <v>2513</v>
      </c>
      <c r="AT85" s="146"/>
      <c r="AU85" s="125"/>
      <c r="AV85" s="125"/>
      <c r="AW85" s="146"/>
      <c r="AX85" s="125"/>
      <c r="AY85" s="125"/>
      <c r="AZ85" s="185"/>
      <c r="BA85" s="35" t="s">
        <v>2084</v>
      </c>
      <c r="BB85" s="178" t="s">
        <v>2514</v>
      </c>
      <c r="BC85" s="125"/>
      <c r="BD85" s="125"/>
      <c r="BE85" s="125"/>
      <c r="BF85" s="125"/>
      <c r="BG85" s="125"/>
      <c r="BH85" s="125"/>
      <c r="BI85" s="191" t="s">
        <v>2515</v>
      </c>
      <c r="BJ85" s="180" t="s">
        <v>2516</v>
      </c>
    </row>
    <row r="86">
      <c r="A86" s="24" t="s">
        <v>781</v>
      </c>
      <c r="B86" s="25" t="s">
        <v>782</v>
      </c>
      <c r="C86" s="26" t="s">
        <v>118</v>
      </c>
      <c r="D86" s="27" t="s">
        <v>69</v>
      </c>
      <c r="E86" s="25" t="s">
        <v>51</v>
      </c>
      <c r="F86" s="171">
        <v>43906.0</v>
      </c>
      <c r="G86" s="30">
        <v>7.0</v>
      </c>
      <c r="H86" s="25" t="s">
        <v>70</v>
      </c>
      <c r="I86" s="41">
        <v>2.0</v>
      </c>
      <c r="J86" s="25" t="s">
        <v>51</v>
      </c>
      <c r="K86" s="32" t="s">
        <v>51</v>
      </c>
      <c r="L86" s="33">
        <v>44393.0</v>
      </c>
      <c r="M86" s="44" t="s">
        <v>2517</v>
      </c>
      <c r="N86" s="33">
        <v>44144.0</v>
      </c>
      <c r="O86" s="32"/>
      <c r="P86" s="32"/>
      <c r="Q86" s="33"/>
      <c r="R86" s="32">
        <v>4484.0</v>
      </c>
      <c r="S86" s="32" t="s">
        <v>55</v>
      </c>
      <c r="T86" s="32"/>
      <c r="U86" s="32"/>
      <c r="V86" s="32"/>
      <c r="W86" s="172"/>
      <c r="X86" s="146"/>
      <c r="Y86" s="125"/>
      <c r="Z86" s="125"/>
      <c r="AA86" s="146"/>
      <c r="AB86" s="183"/>
      <c r="AC86" s="125"/>
      <c r="AD86" s="146"/>
      <c r="AE86" s="176"/>
      <c r="AF86" s="173" t="s">
        <v>51</v>
      </c>
      <c r="AG86" s="35" t="s">
        <v>2518</v>
      </c>
      <c r="AH86" s="175"/>
      <c r="AI86" s="176"/>
      <c r="AJ86" s="176"/>
      <c r="AK86" s="175"/>
      <c r="AL86" s="176"/>
      <c r="AM86" s="125"/>
      <c r="AN86" s="146"/>
      <c r="AO86" s="125"/>
      <c r="AP86" s="173" t="s">
        <v>51</v>
      </c>
      <c r="AQ86" s="125"/>
      <c r="AR86" s="173" t="s">
        <v>51</v>
      </c>
      <c r="AS86" s="35" t="s">
        <v>2519</v>
      </c>
      <c r="AT86" s="146"/>
      <c r="AU86" s="125"/>
      <c r="AV86" s="125"/>
      <c r="AW86" s="146"/>
      <c r="AX86" s="125"/>
      <c r="AY86" s="125"/>
      <c r="AZ86" s="185"/>
      <c r="BA86" s="35" t="s">
        <v>2084</v>
      </c>
      <c r="BB86" s="178" t="s">
        <v>2520</v>
      </c>
      <c r="BC86" s="125"/>
      <c r="BD86" s="125"/>
      <c r="BE86" s="125"/>
      <c r="BF86" s="125"/>
      <c r="BG86" s="188" t="s">
        <v>2521</v>
      </c>
      <c r="BH86" s="180" t="s">
        <v>2522</v>
      </c>
      <c r="BI86" s="125"/>
      <c r="BJ86" s="178" t="s">
        <v>2523</v>
      </c>
    </row>
    <row r="87">
      <c r="A87" s="24" t="s">
        <v>791</v>
      </c>
      <c r="B87" s="25" t="s">
        <v>792</v>
      </c>
      <c r="C87" s="26" t="s">
        <v>118</v>
      </c>
      <c r="D87" s="27" t="s">
        <v>50</v>
      </c>
      <c r="E87" s="25" t="s">
        <v>51</v>
      </c>
      <c r="F87" s="171">
        <v>43910.0</v>
      </c>
      <c r="G87" s="30">
        <v>2.0</v>
      </c>
      <c r="H87" s="25" t="s">
        <v>53</v>
      </c>
      <c r="I87" s="41"/>
      <c r="J87" s="25"/>
      <c r="K87" s="25" t="s">
        <v>51</v>
      </c>
      <c r="L87" s="42">
        <v>44447.0</v>
      </c>
      <c r="M87" s="44" t="s">
        <v>2524</v>
      </c>
      <c r="N87" s="42">
        <v>44053.0</v>
      </c>
      <c r="O87" s="32"/>
      <c r="P87" s="32"/>
      <c r="Q87" s="33"/>
      <c r="R87" s="32">
        <v>7634.0</v>
      </c>
      <c r="S87" s="32" t="s">
        <v>55</v>
      </c>
      <c r="T87" s="25"/>
      <c r="U87" s="25"/>
      <c r="V87" s="32"/>
      <c r="W87" s="172"/>
      <c r="X87" s="146"/>
      <c r="Y87" s="125"/>
      <c r="Z87" s="125"/>
      <c r="AA87" s="146"/>
      <c r="AB87" s="183"/>
      <c r="AC87" s="125"/>
      <c r="AD87" s="146"/>
      <c r="AE87" s="176"/>
      <c r="AF87" s="175"/>
      <c r="AG87" s="176"/>
      <c r="AH87" s="173" t="s">
        <v>51</v>
      </c>
      <c r="AI87" s="178" t="s">
        <v>2525</v>
      </c>
      <c r="AJ87" s="176"/>
      <c r="AK87" s="175"/>
      <c r="AL87" s="176"/>
      <c r="AM87" s="125"/>
      <c r="AN87" s="146"/>
      <c r="AO87" s="125"/>
      <c r="AP87" s="146"/>
      <c r="AQ87" s="125"/>
      <c r="AR87" s="146"/>
      <c r="AS87" s="125"/>
      <c r="AT87" s="146"/>
      <c r="AU87" s="125"/>
      <c r="AV87" s="125"/>
      <c r="AW87" s="146"/>
      <c r="AX87" s="125"/>
      <c r="AY87" s="125"/>
      <c r="AZ87" s="185"/>
      <c r="BA87" s="125"/>
      <c r="BB87" s="125"/>
      <c r="BC87" s="125"/>
      <c r="BD87" s="125"/>
      <c r="BE87" s="125"/>
      <c r="BF87" s="125"/>
      <c r="BG87" s="125"/>
      <c r="BH87" s="188" t="s">
        <v>2526</v>
      </c>
      <c r="BI87" s="125"/>
      <c r="BJ87" s="181" t="s">
        <v>2527</v>
      </c>
    </row>
    <row r="88">
      <c r="A88" s="24" t="s">
        <v>798</v>
      </c>
      <c r="B88" s="25" t="s">
        <v>799</v>
      </c>
      <c r="C88" s="26" t="s">
        <v>118</v>
      </c>
      <c r="D88" s="27" t="s">
        <v>108</v>
      </c>
      <c r="E88" s="25" t="s">
        <v>51</v>
      </c>
      <c r="F88" s="171">
        <v>43902.0</v>
      </c>
      <c r="G88" s="30">
        <v>2.0</v>
      </c>
      <c r="H88" s="25" t="s">
        <v>70</v>
      </c>
      <c r="I88" s="31">
        <v>2.0</v>
      </c>
      <c r="J88" s="32"/>
      <c r="K88" s="32" t="s">
        <v>58</v>
      </c>
      <c r="L88" s="33">
        <v>44447.0</v>
      </c>
      <c r="M88" s="44" t="s">
        <v>2528</v>
      </c>
      <c r="N88" s="33"/>
      <c r="O88" s="59"/>
      <c r="P88" s="59"/>
      <c r="Q88" s="61"/>
      <c r="R88" s="59"/>
      <c r="S88" s="32" t="s">
        <v>55</v>
      </c>
      <c r="T88" s="32"/>
      <c r="U88" s="32"/>
      <c r="V88" s="59"/>
      <c r="W88" s="205"/>
      <c r="X88" s="137"/>
      <c r="Y88" s="192"/>
      <c r="Z88" s="192"/>
      <c r="AA88" s="137"/>
      <c r="AB88" s="233"/>
      <c r="AC88" s="192"/>
      <c r="AD88" s="137"/>
      <c r="AE88" s="190"/>
      <c r="AF88" s="189"/>
      <c r="AG88" s="190"/>
      <c r="AH88" s="187" t="s">
        <v>51</v>
      </c>
      <c r="AI88" s="191" t="s">
        <v>2529</v>
      </c>
      <c r="AJ88" s="190"/>
      <c r="AK88" s="175"/>
      <c r="AL88" s="176"/>
      <c r="AM88" s="125"/>
      <c r="AN88" s="146"/>
      <c r="AO88" s="125"/>
      <c r="AP88" s="146"/>
      <c r="AQ88" s="125"/>
      <c r="AR88" s="146"/>
      <c r="AS88" s="125"/>
      <c r="AT88" s="146"/>
      <c r="AU88" s="125"/>
      <c r="AV88" s="125"/>
      <c r="AW88" s="146"/>
      <c r="AX88" s="125"/>
      <c r="AY88" s="35" t="s">
        <v>58</v>
      </c>
      <c r="AZ88" s="177" t="s">
        <v>2530</v>
      </c>
      <c r="BA88" s="125"/>
      <c r="BB88" s="125"/>
      <c r="BC88" s="125"/>
      <c r="BD88" s="125"/>
      <c r="BE88" s="125"/>
      <c r="BF88" s="125"/>
      <c r="BG88" s="125"/>
      <c r="BH88" s="188" t="s">
        <v>2531</v>
      </c>
      <c r="BI88" s="181" t="s">
        <v>2532</v>
      </c>
      <c r="BJ88" s="125"/>
    </row>
    <row r="89">
      <c r="A89" s="24" t="s">
        <v>806</v>
      </c>
      <c r="B89" s="25" t="s">
        <v>807</v>
      </c>
      <c r="C89" s="26" t="s">
        <v>93</v>
      </c>
      <c r="D89" s="27" t="s">
        <v>102</v>
      </c>
      <c r="E89" s="25" t="s">
        <v>51</v>
      </c>
      <c r="F89" s="171">
        <v>43864.0</v>
      </c>
      <c r="G89" s="47"/>
      <c r="H89" s="73">
        <v>43941.0</v>
      </c>
      <c r="I89" s="46">
        <f>(H89-F89)/7</f>
        <v>11</v>
      </c>
      <c r="J89" s="28"/>
      <c r="K89" s="25" t="s">
        <v>51</v>
      </c>
      <c r="L89" s="42">
        <v>44435.0</v>
      </c>
      <c r="M89" s="44" t="s">
        <v>2533</v>
      </c>
      <c r="N89" s="42">
        <v>43978.0</v>
      </c>
      <c r="O89" s="25" t="s">
        <v>51</v>
      </c>
      <c r="P89" s="44" t="s">
        <v>2534</v>
      </c>
      <c r="Q89" s="42">
        <v>44022.0</v>
      </c>
      <c r="R89" s="25">
        <v>1067.0</v>
      </c>
      <c r="S89" s="32" t="s">
        <v>55</v>
      </c>
      <c r="T89" s="28"/>
      <c r="U89" s="28"/>
      <c r="V89" s="28"/>
      <c r="W89" s="184"/>
      <c r="X89" s="137"/>
      <c r="Y89" s="88"/>
      <c r="Z89" s="88"/>
      <c r="AA89" s="187"/>
      <c r="AB89" s="198"/>
      <c r="AC89" s="88"/>
      <c r="AD89" s="187" t="s">
        <v>51</v>
      </c>
      <c r="AE89" s="88" t="s">
        <v>2535</v>
      </c>
      <c r="AF89" s="137"/>
      <c r="AG89" s="192"/>
      <c r="AH89" s="187" t="s">
        <v>51</v>
      </c>
      <c r="AI89" s="191" t="s">
        <v>2536</v>
      </c>
      <c r="AJ89" s="192"/>
      <c r="AK89" s="146"/>
      <c r="AL89" s="125"/>
      <c r="AM89" s="125"/>
      <c r="AN89" s="146"/>
      <c r="AO89" s="125"/>
      <c r="AP89" s="146"/>
      <c r="AQ89" s="125"/>
      <c r="AR89" s="146"/>
      <c r="AS89" s="125"/>
      <c r="AT89" s="146"/>
      <c r="AU89" s="125"/>
      <c r="AV89" s="125"/>
      <c r="AW89" s="146"/>
      <c r="AX89" s="125"/>
      <c r="AY89" s="35" t="s">
        <v>58</v>
      </c>
      <c r="AZ89" s="177" t="s">
        <v>2537</v>
      </c>
      <c r="BA89" s="125"/>
      <c r="BB89" s="125"/>
      <c r="BC89" s="125"/>
      <c r="BD89" s="125"/>
      <c r="BE89" s="125"/>
      <c r="BF89" s="188" t="s">
        <v>2538</v>
      </c>
      <c r="BG89" s="125"/>
      <c r="BH89" s="125"/>
      <c r="BI89" s="125"/>
      <c r="BJ89" s="125"/>
    </row>
    <row r="90">
      <c r="A90" s="24" t="s">
        <v>811</v>
      </c>
      <c r="B90" s="25" t="s">
        <v>812</v>
      </c>
      <c r="C90" s="26" t="s">
        <v>68</v>
      </c>
      <c r="D90" s="27" t="s">
        <v>102</v>
      </c>
      <c r="E90" s="25" t="s">
        <v>51</v>
      </c>
      <c r="F90" s="171">
        <v>43903.0</v>
      </c>
      <c r="G90" s="30">
        <v>32.0</v>
      </c>
      <c r="H90" s="25" t="s">
        <v>53</v>
      </c>
      <c r="I90" s="31"/>
      <c r="J90" s="32"/>
      <c r="K90" s="32" t="s">
        <v>51</v>
      </c>
      <c r="L90" s="33">
        <v>44393.0</v>
      </c>
      <c r="M90" s="44" t="s">
        <v>2539</v>
      </c>
      <c r="N90" s="33">
        <v>43984.0</v>
      </c>
      <c r="O90" s="32" t="s">
        <v>51</v>
      </c>
      <c r="P90" s="32" t="s">
        <v>2540</v>
      </c>
      <c r="Q90" s="33">
        <v>44144.0</v>
      </c>
      <c r="R90" s="32">
        <v>3921.0</v>
      </c>
      <c r="S90" s="32" t="s">
        <v>55</v>
      </c>
      <c r="T90" s="32" t="s">
        <v>51</v>
      </c>
      <c r="U90" s="73">
        <v>44075.0</v>
      </c>
      <c r="V90" s="32" t="s">
        <v>51</v>
      </c>
      <c r="W90" s="172">
        <v>43984.0</v>
      </c>
      <c r="X90" s="137"/>
      <c r="Y90" s="88"/>
      <c r="Z90" s="88"/>
      <c r="AA90" s="187"/>
      <c r="AB90" s="198"/>
      <c r="AC90" s="88"/>
      <c r="AD90" s="187" t="s">
        <v>51</v>
      </c>
      <c r="AE90" s="88" t="s">
        <v>2541</v>
      </c>
      <c r="AF90" s="189"/>
      <c r="AG90" s="190"/>
      <c r="AH90" s="187" t="s">
        <v>51</v>
      </c>
      <c r="AI90" s="191" t="s">
        <v>2542</v>
      </c>
      <c r="AJ90" s="190"/>
      <c r="AK90" s="175"/>
      <c r="AL90" s="176"/>
      <c r="AM90" s="125"/>
      <c r="AN90" s="146"/>
      <c r="AO90" s="125"/>
      <c r="AP90" s="146"/>
      <c r="AQ90" s="125"/>
      <c r="AR90" s="146"/>
      <c r="AS90" s="125"/>
      <c r="AT90" s="146"/>
      <c r="AU90" s="125"/>
      <c r="AV90" s="125"/>
      <c r="AW90" s="146"/>
      <c r="AX90" s="125"/>
      <c r="AY90" s="35" t="s">
        <v>58</v>
      </c>
      <c r="AZ90" s="177" t="s">
        <v>2543</v>
      </c>
      <c r="BA90" s="35" t="s">
        <v>2084</v>
      </c>
      <c r="BB90" s="178" t="s">
        <v>2544</v>
      </c>
      <c r="BC90" s="179"/>
      <c r="BD90" s="179"/>
      <c r="BE90" s="125"/>
      <c r="BF90" s="125"/>
      <c r="BG90" s="125"/>
      <c r="BH90" s="125"/>
      <c r="BI90" s="188" t="s">
        <v>2545</v>
      </c>
      <c r="BJ90" s="180" t="s">
        <v>2546</v>
      </c>
    </row>
    <row r="91">
      <c r="A91" s="24" t="s">
        <v>822</v>
      </c>
      <c r="B91" s="25" t="s">
        <v>823</v>
      </c>
      <c r="C91" s="26" t="s">
        <v>68</v>
      </c>
      <c r="D91" s="27" t="s">
        <v>102</v>
      </c>
      <c r="E91" s="25" t="s">
        <v>159</v>
      </c>
      <c r="F91" s="171">
        <v>43903.0</v>
      </c>
      <c r="G91" s="30">
        <v>117.0</v>
      </c>
      <c r="H91" s="25" t="s">
        <v>824</v>
      </c>
      <c r="I91" s="41">
        <v>4.0</v>
      </c>
      <c r="J91" s="25" t="s">
        <v>51</v>
      </c>
      <c r="K91" s="25" t="s">
        <v>51</v>
      </c>
      <c r="L91" s="42">
        <v>44435.0</v>
      </c>
      <c r="M91" s="44" t="s">
        <v>2547</v>
      </c>
      <c r="N91" s="42">
        <v>43955.0</v>
      </c>
      <c r="O91" s="28"/>
      <c r="P91" s="36"/>
      <c r="Q91" s="55"/>
      <c r="R91" s="25">
        <v>1799.0</v>
      </c>
      <c r="S91" s="32" t="s">
        <v>55</v>
      </c>
      <c r="T91" s="25"/>
      <c r="U91" s="25"/>
      <c r="V91" s="28"/>
      <c r="W91" s="184"/>
      <c r="X91" s="137"/>
      <c r="Y91" s="192"/>
      <c r="Z91" s="192"/>
      <c r="AA91" s="137"/>
      <c r="AB91" s="233"/>
      <c r="AC91" s="192"/>
      <c r="AD91" s="137"/>
      <c r="AE91" s="192"/>
      <c r="AF91" s="137"/>
      <c r="AG91" s="192"/>
      <c r="AH91" s="137"/>
      <c r="AI91" s="192"/>
      <c r="AJ91" s="192"/>
      <c r="AK91" s="146"/>
      <c r="AL91" s="125"/>
      <c r="AM91" s="125"/>
      <c r="AN91" s="146"/>
      <c r="AO91" s="125"/>
      <c r="AP91" s="146"/>
      <c r="AQ91" s="125"/>
      <c r="AR91" s="146"/>
      <c r="AS91" s="125"/>
      <c r="AT91" s="146"/>
      <c r="AU91" s="125"/>
      <c r="AV91" s="125"/>
      <c r="AW91" s="146"/>
      <c r="AX91" s="125"/>
      <c r="AY91" s="35" t="s">
        <v>51</v>
      </c>
      <c r="AZ91" s="177" t="s">
        <v>2548</v>
      </c>
      <c r="BA91" s="125"/>
      <c r="BB91" s="125"/>
      <c r="BC91" s="125"/>
      <c r="BD91" s="125"/>
      <c r="BE91" s="125"/>
      <c r="BF91" s="188" t="s">
        <v>2549</v>
      </c>
      <c r="BG91" s="125"/>
      <c r="BH91" s="125"/>
      <c r="BI91" s="181" t="s">
        <v>2550</v>
      </c>
      <c r="BJ91" s="88"/>
    </row>
    <row r="92">
      <c r="A92" s="24" t="s">
        <v>830</v>
      </c>
      <c r="B92" s="25" t="s">
        <v>831</v>
      </c>
      <c r="C92" s="26" t="s">
        <v>49</v>
      </c>
      <c r="D92" s="27" t="s">
        <v>108</v>
      </c>
      <c r="E92" s="25" t="s">
        <v>51</v>
      </c>
      <c r="F92" s="171">
        <v>43903.0</v>
      </c>
      <c r="G92" s="30">
        <v>0.0</v>
      </c>
      <c r="H92" s="29">
        <v>43921.0</v>
      </c>
      <c r="I92" s="46">
        <f>(H92-F92)/7</f>
        <v>2.571428571</v>
      </c>
      <c r="J92" s="25"/>
      <c r="K92" s="25" t="s">
        <v>51</v>
      </c>
      <c r="L92" s="42">
        <v>44435.0</v>
      </c>
      <c r="M92" s="44" t="s">
        <v>2551</v>
      </c>
      <c r="N92" s="42">
        <v>44095.0</v>
      </c>
      <c r="O92" s="32" t="s">
        <v>51</v>
      </c>
      <c r="P92" s="32" t="s">
        <v>2552</v>
      </c>
      <c r="Q92" s="33"/>
      <c r="R92" s="32">
        <v>5487540.0</v>
      </c>
      <c r="S92" s="32" t="s">
        <v>55</v>
      </c>
      <c r="T92" s="25" t="s">
        <v>58</v>
      </c>
      <c r="U92" s="25"/>
      <c r="V92" s="32" t="s">
        <v>51</v>
      </c>
      <c r="W92" s="172">
        <v>44095.0</v>
      </c>
      <c r="X92" s="137"/>
      <c r="Y92" s="192"/>
      <c r="Z92" s="192"/>
      <c r="AA92" s="137"/>
      <c r="AB92" s="233"/>
      <c r="AC92" s="192"/>
      <c r="AD92" s="187" t="s">
        <v>51</v>
      </c>
      <c r="AE92" s="88" t="s">
        <v>2553</v>
      </c>
      <c r="AF92" s="189"/>
      <c r="AG92" s="190"/>
      <c r="AH92" s="187"/>
      <c r="AI92" s="190"/>
      <c r="AJ92" s="190"/>
      <c r="AK92" s="175"/>
      <c r="AL92" s="176"/>
      <c r="AM92" s="125"/>
      <c r="AN92" s="146"/>
      <c r="AO92" s="125"/>
      <c r="AP92" s="146"/>
      <c r="AQ92" s="125"/>
      <c r="AR92" s="146"/>
      <c r="AS92" s="125"/>
      <c r="AT92" s="146"/>
      <c r="AU92" s="125"/>
      <c r="AV92" s="125"/>
      <c r="AW92" s="146"/>
      <c r="AX92" s="125"/>
      <c r="AY92" s="35" t="s">
        <v>58</v>
      </c>
      <c r="AZ92" s="177" t="s">
        <v>2554</v>
      </c>
      <c r="BA92" s="35" t="s">
        <v>2084</v>
      </c>
      <c r="BB92" s="178" t="s">
        <v>2555</v>
      </c>
      <c r="BC92" s="179"/>
      <c r="BD92" s="179"/>
      <c r="BE92" s="180" t="s">
        <v>2556</v>
      </c>
      <c r="BF92" s="125"/>
      <c r="BG92" s="125"/>
      <c r="BH92" s="125"/>
      <c r="BI92" s="188" t="s">
        <v>2557</v>
      </c>
      <c r="BJ92" s="178" t="s">
        <v>2558</v>
      </c>
    </row>
    <row r="93" ht="132.75" customHeight="1">
      <c r="A93" s="24" t="s">
        <v>841</v>
      </c>
      <c r="B93" s="25" t="s">
        <v>842</v>
      </c>
      <c r="C93" s="26" t="s">
        <v>93</v>
      </c>
      <c r="D93" s="27" t="s">
        <v>108</v>
      </c>
      <c r="E93" s="25" t="s">
        <v>51</v>
      </c>
      <c r="F93" s="171">
        <v>43906.0</v>
      </c>
      <c r="G93" s="30">
        <v>117.0</v>
      </c>
      <c r="H93" s="25" t="s">
        <v>53</v>
      </c>
      <c r="I93" s="41"/>
      <c r="J93" s="25"/>
      <c r="K93" s="25" t="s">
        <v>51</v>
      </c>
      <c r="L93" s="42">
        <v>44393.0</v>
      </c>
      <c r="M93" s="180" t="s">
        <v>2559</v>
      </c>
      <c r="N93" s="42">
        <v>44025.0</v>
      </c>
      <c r="O93" s="32"/>
      <c r="P93" s="32"/>
      <c r="Q93" s="33"/>
      <c r="R93" s="32">
        <v>76981.0</v>
      </c>
      <c r="S93" s="32" t="s">
        <v>55</v>
      </c>
      <c r="T93" s="25"/>
      <c r="U93" s="25"/>
      <c r="V93" s="32" t="s">
        <v>51</v>
      </c>
      <c r="W93" s="172">
        <v>44025.0</v>
      </c>
      <c r="X93" s="137"/>
      <c r="Y93" s="192"/>
      <c r="Z93" s="192"/>
      <c r="AA93" s="137"/>
      <c r="AB93" s="233"/>
      <c r="AC93" s="192"/>
      <c r="AD93" s="187" t="s">
        <v>51</v>
      </c>
      <c r="AE93" s="88" t="s">
        <v>2560</v>
      </c>
      <c r="AF93" s="189"/>
      <c r="AG93" s="190"/>
      <c r="AH93" s="187" t="s">
        <v>51</v>
      </c>
      <c r="AI93" s="191" t="s">
        <v>2561</v>
      </c>
      <c r="AJ93" s="190"/>
      <c r="AK93" s="175"/>
      <c r="AL93" s="176"/>
      <c r="AM93" s="125"/>
      <c r="AN93" s="146"/>
      <c r="AO93" s="125"/>
      <c r="AP93" s="146"/>
      <c r="AQ93" s="125"/>
      <c r="AR93" s="146"/>
      <c r="AS93" s="125"/>
      <c r="AT93" s="146"/>
      <c r="AU93" s="125"/>
      <c r="AV93" s="125"/>
      <c r="AW93" s="146"/>
      <c r="AX93" s="125"/>
      <c r="AY93" s="35" t="s">
        <v>51</v>
      </c>
      <c r="AZ93" s="177" t="s">
        <v>2562</v>
      </c>
      <c r="BA93" s="125"/>
      <c r="BB93" s="125"/>
      <c r="BC93" s="125"/>
      <c r="BD93" s="125"/>
      <c r="BE93" s="125"/>
      <c r="BF93" s="125"/>
      <c r="BG93" s="125"/>
      <c r="BH93" s="188" t="s">
        <v>852</v>
      </c>
      <c r="BI93" s="188" t="s">
        <v>2563</v>
      </c>
      <c r="BJ93" s="181" t="s">
        <v>2563</v>
      </c>
    </row>
    <row r="94">
      <c r="A94" s="24" t="s">
        <v>853</v>
      </c>
      <c r="B94" s="25" t="s">
        <v>854</v>
      </c>
      <c r="C94" s="26" t="s">
        <v>82</v>
      </c>
      <c r="D94" s="27" t="s">
        <v>69</v>
      </c>
      <c r="E94" s="25" t="s">
        <v>51</v>
      </c>
      <c r="F94" s="171">
        <v>43894.0</v>
      </c>
      <c r="G94" s="47"/>
      <c r="H94" s="25" t="s">
        <v>53</v>
      </c>
      <c r="I94" s="46"/>
      <c r="J94" s="28"/>
      <c r="K94" s="25" t="s">
        <v>51</v>
      </c>
      <c r="L94" s="42">
        <v>44412.0</v>
      </c>
      <c r="M94" s="44" t="s">
        <v>2564</v>
      </c>
      <c r="N94" s="42">
        <v>43967.0</v>
      </c>
      <c r="O94" s="32"/>
      <c r="P94" s="32"/>
      <c r="Q94" s="33"/>
      <c r="R94" s="32">
        <v>118392.0</v>
      </c>
      <c r="S94" s="32" t="s">
        <v>55</v>
      </c>
      <c r="T94" s="28"/>
      <c r="U94" s="28"/>
      <c r="V94" s="32"/>
      <c r="W94" s="172"/>
      <c r="X94" s="137"/>
      <c r="Y94" s="88"/>
      <c r="Z94" s="88"/>
      <c r="AA94" s="187" t="s">
        <v>51</v>
      </c>
      <c r="AB94" s="198"/>
      <c r="AC94" s="88"/>
      <c r="AD94" s="137"/>
      <c r="AE94" s="190"/>
      <c r="AF94" s="187"/>
      <c r="AG94" s="88"/>
      <c r="AH94" s="187"/>
      <c r="AI94" s="88"/>
      <c r="AJ94" s="88" t="s">
        <v>58</v>
      </c>
      <c r="AK94" s="175"/>
      <c r="AL94" s="176"/>
      <c r="AM94" s="125"/>
      <c r="AN94" s="146"/>
      <c r="AO94" s="125"/>
      <c r="AP94" s="146"/>
      <c r="AQ94" s="125"/>
      <c r="AR94" s="146"/>
      <c r="AS94" s="88" t="s">
        <v>2565</v>
      </c>
      <c r="AT94" s="146"/>
      <c r="AU94" s="125"/>
      <c r="AV94" s="125"/>
      <c r="AW94" s="146"/>
      <c r="AX94" s="125"/>
      <c r="AY94" s="35" t="s">
        <v>58</v>
      </c>
      <c r="AZ94" s="177" t="s">
        <v>2566</v>
      </c>
      <c r="BA94" s="125"/>
      <c r="BB94" s="125"/>
      <c r="BC94" s="125"/>
      <c r="BD94" s="125"/>
      <c r="BE94" s="125"/>
      <c r="BF94" s="125"/>
      <c r="BG94" s="188" t="s">
        <v>2567</v>
      </c>
      <c r="BH94" s="188" t="s">
        <v>2568</v>
      </c>
      <c r="BI94" s="125"/>
      <c r="BJ94" s="181" t="s">
        <v>2569</v>
      </c>
    </row>
    <row r="95">
      <c r="A95" s="24" t="s">
        <v>864</v>
      </c>
      <c r="B95" s="25" t="s">
        <v>865</v>
      </c>
      <c r="C95" s="26" t="s">
        <v>82</v>
      </c>
      <c r="D95" s="27" t="s">
        <v>69</v>
      </c>
      <c r="E95" s="25" t="s">
        <v>51</v>
      </c>
      <c r="F95" s="171">
        <v>43895.0</v>
      </c>
      <c r="G95" s="30">
        <v>34.0</v>
      </c>
      <c r="H95" s="29">
        <v>43919.0</v>
      </c>
      <c r="I95" s="46">
        <f t="shared" ref="I95:I96" si="7">(H95-F95)/7</f>
        <v>3.428571429</v>
      </c>
      <c r="J95" s="28"/>
      <c r="K95" s="25" t="s">
        <v>51</v>
      </c>
      <c r="L95" s="42">
        <v>44412.0</v>
      </c>
      <c r="M95" s="44" t="s">
        <v>2570</v>
      </c>
      <c r="N95" s="42">
        <v>44164.0</v>
      </c>
      <c r="O95" s="32" t="s">
        <v>51</v>
      </c>
      <c r="P95" s="32" t="s">
        <v>2571</v>
      </c>
      <c r="Q95" s="33">
        <v>44245.0</v>
      </c>
      <c r="R95" s="32">
        <v>548821.0</v>
      </c>
      <c r="S95" s="32" t="s">
        <v>55</v>
      </c>
      <c r="T95" s="28"/>
      <c r="U95" s="28"/>
      <c r="V95" s="32"/>
      <c r="W95" s="172"/>
      <c r="X95" s="137"/>
      <c r="Y95" s="192"/>
      <c r="Z95" s="192"/>
      <c r="AA95" s="137"/>
      <c r="AB95" s="233"/>
      <c r="AC95" s="192"/>
      <c r="AD95" s="137"/>
      <c r="AE95" s="190"/>
      <c r="AF95" s="187" t="s">
        <v>51</v>
      </c>
      <c r="AG95" s="88" t="s">
        <v>2572</v>
      </c>
      <c r="AH95" s="189"/>
      <c r="AI95" s="190"/>
      <c r="AJ95" s="190"/>
      <c r="AK95" s="173" t="s">
        <v>1992</v>
      </c>
      <c r="AL95" s="35" t="s">
        <v>2573</v>
      </c>
      <c r="AM95" s="125"/>
      <c r="AN95" s="146"/>
      <c r="AO95" s="125"/>
      <c r="AP95" s="146"/>
      <c r="AQ95" s="125"/>
      <c r="AR95" s="173" t="s">
        <v>51</v>
      </c>
      <c r="AS95" s="35" t="s">
        <v>2574</v>
      </c>
      <c r="AT95" s="146"/>
      <c r="AU95" s="125"/>
      <c r="AV95" s="125"/>
      <c r="AW95" s="146"/>
      <c r="AX95" s="125"/>
      <c r="AY95" s="35" t="s">
        <v>58</v>
      </c>
      <c r="AZ95" s="177" t="s">
        <v>2575</v>
      </c>
      <c r="BA95" s="125"/>
      <c r="BB95" s="125"/>
      <c r="BC95" s="125"/>
      <c r="BD95" s="125"/>
      <c r="BE95" s="125"/>
      <c r="BF95" s="180" t="s">
        <v>2576</v>
      </c>
      <c r="BG95" s="125"/>
      <c r="BH95" s="188" t="s">
        <v>871</v>
      </c>
      <c r="BI95" s="125"/>
      <c r="BJ95" s="181" t="s">
        <v>2577</v>
      </c>
    </row>
    <row r="96">
      <c r="A96" s="24" t="s">
        <v>872</v>
      </c>
      <c r="B96" s="25" t="s">
        <v>873</v>
      </c>
      <c r="C96" s="26" t="s">
        <v>68</v>
      </c>
      <c r="D96" s="27" t="s">
        <v>102</v>
      </c>
      <c r="E96" s="25" t="s">
        <v>51</v>
      </c>
      <c r="F96" s="171">
        <v>43902.0</v>
      </c>
      <c r="G96" s="30">
        <v>90.0</v>
      </c>
      <c r="H96" s="29">
        <v>43919.0</v>
      </c>
      <c r="I96" s="46">
        <f t="shared" si="7"/>
        <v>2.428571429</v>
      </c>
      <c r="J96" s="25" t="s">
        <v>51</v>
      </c>
      <c r="K96" s="25" t="s">
        <v>51</v>
      </c>
      <c r="L96" s="42">
        <v>44447.0</v>
      </c>
      <c r="M96" s="44" t="s">
        <v>2578</v>
      </c>
      <c r="N96" s="42">
        <v>44068.0</v>
      </c>
      <c r="O96" s="32" t="s">
        <v>51</v>
      </c>
      <c r="P96" s="32" t="s">
        <v>2579</v>
      </c>
      <c r="Q96" s="33">
        <v>44201.0</v>
      </c>
      <c r="R96" s="32">
        <v>28116.0</v>
      </c>
      <c r="S96" s="32" t="s">
        <v>55</v>
      </c>
      <c r="T96" s="25"/>
      <c r="U96" s="25"/>
      <c r="V96" s="32"/>
      <c r="W96" s="172"/>
      <c r="X96" s="137"/>
      <c r="Y96" s="192"/>
      <c r="Z96" s="192"/>
      <c r="AA96" s="137"/>
      <c r="AB96" s="233"/>
      <c r="AC96" s="192"/>
      <c r="AD96" s="137"/>
      <c r="AE96" s="190"/>
      <c r="AF96" s="189"/>
      <c r="AG96" s="190"/>
      <c r="AH96" s="187" t="s">
        <v>51</v>
      </c>
      <c r="AI96" s="191" t="s">
        <v>2580</v>
      </c>
      <c r="AJ96" s="190"/>
      <c r="AK96" s="175"/>
      <c r="AL96" s="176"/>
      <c r="AM96" s="125"/>
      <c r="AN96" s="146"/>
      <c r="AO96" s="125"/>
      <c r="AP96" s="146"/>
      <c r="AQ96" s="125"/>
      <c r="AR96" s="173" t="s">
        <v>51</v>
      </c>
      <c r="AS96" s="35" t="s">
        <v>2581</v>
      </c>
      <c r="AT96" s="146"/>
      <c r="AU96" s="125"/>
      <c r="AV96" s="125"/>
      <c r="AW96" s="146"/>
      <c r="AX96" s="125"/>
      <c r="AY96" s="35" t="s">
        <v>51</v>
      </c>
      <c r="AZ96" s="177" t="s">
        <v>2582</v>
      </c>
      <c r="BA96" s="35" t="s">
        <v>2084</v>
      </c>
      <c r="BB96" s="178" t="s">
        <v>2583</v>
      </c>
      <c r="BC96" s="179"/>
      <c r="BD96" s="179"/>
      <c r="BE96" s="125"/>
      <c r="BF96" s="180" t="s">
        <v>2584</v>
      </c>
      <c r="BG96" s="88" t="s">
        <v>2449</v>
      </c>
      <c r="BH96" s="188" t="s">
        <v>884</v>
      </c>
      <c r="BI96" s="125"/>
      <c r="BJ96" s="178" t="s">
        <v>2585</v>
      </c>
    </row>
    <row r="97">
      <c r="A97" s="24" t="s">
        <v>886</v>
      </c>
      <c r="B97" s="25" t="s">
        <v>887</v>
      </c>
      <c r="C97" s="26" t="s">
        <v>68</v>
      </c>
      <c r="D97" s="27" t="s">
        <v>102</v>
      </c>
      <c r="E97" s="25" t="s">
        <v>51</v>
      </c>
      <c r="F97" s="171">
        <v>43913.0</v>
      </c>
      <c r="G97" s="30">
        <v>5.0</v>
      </c>
      <c r="H97" s="25" t="s">
        <v>53</v>
      </c>
      <c r="I97" s="46"/>
      <c r="J97" s="32"/>
      <c r="K97" s="32" t="s">
        <v>51</v>
      </c>
      <c r="L97" s="33">
        <v>44435.0</v>
      </c>
      <c r="M97" s="44" t="s">
        <v>2586</v>
      </c>
      <c r="N97" s="33">
        <v>44004.0</v>
      </c>
      <c r="O97" s="59"/>
      <c r="P97" s="59"/>
      <c r="Q97" s="61"/>
      <c r="R97" s="59"/>
      <c r="S97" s="32" t="s">
        <v>55</v>
      </c>
      <c r="T97" s="32"/>
      <c r="U97" s="32"/>
      <c r="V97" s="59"/>
      <c r="W97" s="205"/>
      <c r="X97" s="137"/>
      <c r="Y97" s="192"/>
      <c r="Z97" s="192"/>
      <c r="AA97" s="137"/>
      <c r="AB97" s="233"/>
      <c r="AC97" s="192"/>
      <c r="AD97" s="137"/>
      <c r="AE97" s="234"/>
      <c r="AF97" s="235"/>
      <c r="AG97" s="234"/>
      <c r="AH97" s="235"/>
      <c r="AI97" s="234"/>
      <c r="AJ97" s="236" t="s">
        <v>58</v>
      </c>
      <c r="AK97" s="237"/>
      <c r="AL97" s="238"/>
      <c r="AM97" s="125"/>
      <c r="AN97" s="146"/>
      <c r="AO97" s="125"/>
      <c r="AP97" s="146"/>
      <c r="AQ97" s="125"/>
      <c r="AR97" s="146"/>
      <c r="AS97" s="125"/>
      <c r="AT97" s="146"/>
      <c r="AU97" s="125"/>
      <c r="AV97" s="125"/>
      <c r="AW97" s="146"/>
      <c r="AX97" s="125"/>
      <c r="AY97" s="35" t="s">
        <v>58</v>
      </c>
      <c r="AZ97" s="177" t="s">
        <v>2587</v>
      </c>
      <c r="BA97" s="35" t="s">
        <v>1959</v>
      </c>
      <c r="BB97" s="178" t="s">
        <v>2588</v>
      </c>
      <c r="BC97" s="179"/>
      <c r="BD97" s="179"/>
      <c r="BE97" s="125"/>
      <c r="BF97" s="125"/>
      <c r="BG97" s="188" t="s">
        <v>2589</v>
      </c>
      <c r="BH97" s="125"/>
      <c r="BI97" s="188" t="s">
        <v>2590</v>
      </c>
      <c r="BJ97" s="181" t="s">
        <v>2591</v>
      </c>
    </row>
    <row r="98">
      <c r="A98" s="24" t="s">
        <v>895</v>
      </c>
      <c r="B98" s="25" t="s">
        <v>896</v>
      </c>
      <c r="C98" s="26" t="s">
        <v>82</v>
      </c>
      <c r="D98" s="27" t="s">
        <v>102</v>
      </c>
      <c r="E98" s="25" t="s">
        <v>51</v>
      </c>
      <c r="F98" s="171">
        <v>43904.0</v>
      </c>
      <c r="G98" s="30">
        <v>200.0</v>
      </c>
      <c r="H98" s="25" t="s">
        <v>53</v>
      </c>
      <c r="I98" s="31"/>
      <c r="J98" s="32"/>
      <c r="K98" s="32" t="s">
        <v>51</v>
      </c>
      <c r="L98" s="33">
        <v>44435.0</v>
      </c>
      <c r="M98" s="44" t="s">
        <v>2592</v>
      </c>
      <c r="N98" s="33">
        <v>43955.0</v>
      </c>
      <c r="O98" s="239" t="s">
        <v>51</v>
      </c>
      <c r="P98" s="240" t="s">
        <v>2593</v>
      </c>
      <c r="Q98" s="241">
        <v>44091.0</v>
      </c>
      <c r="R98" s="99">
        <v>16193.0</v>
      </c>
      <c r="S98" s="32" t="s">
        <v>55</v>
      </c>
      <c r="T98" s="73"/>
      <c r="U98" s="73">
        <v>43955.0</v>
      </c>
      <c r="V98" s="239"/>
      <c r="W98" s="242"/>
      <c r="X98" s="187" t="s">
        <v>2594</v>
      </c>
      <c r="Y98" s="192"/>
      <c r="Z98" s="192"/>
      <c r="AA98" s="137"/>
      <c r="AB98" s="233"/>
      <c r="AC98" s="192"/>
      <c r="AD98" s="137"/>
      <c r="AE98" s="88"/>
      <c r="AF98" s="88"/>
      <c r="AG98" s="88"/>
      <c r="AH98" s="88" t="s">
        <v>51</v>
      </c>
      <c r="AI98" s="191" t="s">
        <v>2595</v>
      </c>
      <c r="AJ98" s="88"/>
      <c r="AK98" s="88"/>
      <c r="AL98" s="88" t="s">
        <v>2596</v>
      </c>
      <c r="AM98" s="125"/>
      <c r="AN98" s="146"/>
      <c r="AO98" s="125"/>
      <c r="AP98" s="146"/>
      <c r="AQ98" s="125"/>
      <c r="AR98" s="146"/>
      <c r="AS98" s="125"/>
      <c r="AT98" s="187" t="s">
        <v>51</v>
      </c>
      <c r="AU98" s="88" t="s">
        <v>2597</v>
      </c>
      <c r="AV98" s="125"/>
      <c r="AW98" s="146"/>
      <c r="AX98" s="125"/>
      <c r="AY98" s="35" t="s">
        <v>58</v>
      </c>
      <c r="AZ98" s="177" t="s">
        <v>2598</v>
      </c>
      <c r="BA98" s="35" t="s">
        <v>2084</v>
      </c>
      <c r="BB98" s="178" t="s">
        <v>2599</v>
      </c>
      <c r="BC98" s="179"/>
      <c r="BD98" s="179"/>
      <c r="BE98" s="125"/>
      <c r="BF98" s="125"/>
      <c r="BG98" s="125"/>
      <c r="BH98" s="191" t="s">
        <v>909</v>
      </c>
      <c r="BI98" s="188" t="s">
        <v>2600</v>
      </c>
      <c r="BJ98" s="188" t="s">
        <v>2601</v>
      </c>
    </row>
    <row r="99">
      <c r="A99" s="24" t="s">
        <v>911</v>
      </c>
      <c r="B99" s="25" t="s">
        <v>912</v>
      </c>
      <c r="C99" s="26" t="s">
        <v>68</v>
      </c>
      <c r="D99" s="27" t="s">
        <v>102</v>
      </c>
      <c r="E99" s="25" t="s">
        <v>51</v>
      </c>
      <c r="F99" s="171">
        <v>43895.0</v>
      </c>
      <c r="G99" s="30">
        <v>3858.0</v>
      </c>
      <c r="H99" s="25" t="s">
        <v>913</v>
      </c>
      <c r="I99" s="41">
        <v>2.0</v>
      </c>
      <c r="J99" s="25" t="s">
        <v>51</v>
      </c>
      <c r="K99" s="25" t="s">
        <v>51</v>
      </c>
      <c r="L99" s="42">
        <v>44447.0</v>
      </c>
      <c r="M99" s="44" t="s">
        <v>2602</v>
      </c>
      <c r="N99" s="42">
        <v>44088.0</v>
      </c>
      <c r="O99" s="32" t="s">
        <v>51</v>
      </c>
      <c r="P99" s="32" t="s">
        <v>2603</v>
      </c>
      <c r="Q99" s="33">
        <v>44141.0</v>
      </c>
      <c r="R99" s="32">
        <v>287753.0</v>
      </c>
      <c r="S99" s="32" t="s">
        <v>55</v>
      </c>
      <c r="T99" s="28"/>
      <c r="U99" s="28"/>
      <c r="V99" s="32"/>
      <c r="W99" s="172"/>
      <c r="X99" s="137"/>
      <c r="Y99" s="192"/>
      <c r="Z99" s="192"/>
      <c r="AA99" s="137"/>
      <c r="AB99" s="233"/>
      <c r="AC99" s="192"/>
      <c r="AD99" s="137"/>
      <c r="AE99" s="190"/>
      <c r="AF99" s="189"/>
      <c r="AG99" s="190"/>
      <c r="AH99" s="189"/>
      <c r="AI99" s="190"/>
      <c r="AJ99" s="190"/>
      <c r="AK99" s="175"/>
      <c r="AL99" s="176"/>
      <c r="AM99" s="125"/>
      <c r="AN99" s="146"/>
      <c r="AO99" s="125"/>
      <c r="AP99" s="146"/>
      <c r="AQ99" s="125"/>
      <c r="AR99" s="173" t="s">
        <v>51</v>
      </c>
      <c r="AS99" s="178" t="s">
        <v>2604</v>
      </c>
      <c r="AT99" s="146"/>
      <c r="AU99" s="125"/>
      <c r="AV99" s="125"/>
      <c r="AW99" s="146"/>
      <c r="AX99" s="125"/>
      <c r="AY99" s="35" t="s">
        <v>51</v>
      </c>
      <c r="AZ99" s="177" t="s">
        <v>2605</v>
      </c>
      <c r="BA99" s="35" t="s">
        <v>2084</v>
      </c>
      <c r="BB99" s="178" t="s">
        <v>2606</v>
      </c>
      <c r="BC99" s="179"/>
      <c r="BD99" s="179"/>
      <c r="BE99" s="125"/>
      <c r="BF99" s="125"/>
      <c r="BG99" s="88" t="s">
        <v>2449</v>
      </c>
      <c r="BH99" s="188" t="s">
        <v>924</v>
      </c>
      <c r="BI99" s="125"/>
      <c r="BJ99" s="180" t="s">
        <v>2607</v>
      </c>
    </row>
    <row r="100">
      <c r="A100" s="24" t="s">
        <v>925</v>
      </c>
      <c r="B100" s="25" t="s">
        <v>926</v>
      </c>
      <c r="C100" s="26" t="s">
        <v>118</v>
      </c>
      <c r="D100" s="27" t="s">
        <v>69</v>
      </c>
      <c r="E100" s="25" t="s">
        <v>51</v>
      </c>
      <c r="F100" s="171">
        <v>43903.0</v>
      </c>
      <c r="G100" s="30">
        <v>8.0</v>
      </c>
      <c r="H100" s="25" t="s">
        <v>70</v>
      </c>
      <c r="I100" s="41">
        <v>2.0</v>
      </c>
      <c r="J100" s="25"/>
      <c r="K100" s="25" t="s">
        <v>51</v>
      </c>
      <c r="L100" s="42">
        <v>44447.0</v>
      </c>
      <c r="M100" s="44" t="s">
        <v>2608</v>
      </c>
      <c r="N100" s="42">
        <v>44144.0</v>
      </c>
      <c r="O100" s="32" t="s">
        <v>51</v>
      </c>
      <c r="P100" s="32" t="s">
        <v>2609</v>
      </c>
      <c r="Q100" s="33">
        <v>44277.0</v>
      </c>
      <c r="R100" s="32">
        <v>9542.0</v>
      </c>
      <c r="S100" s="32" t="s">
        <v>55</v>
      </c>
      <c r="T100" s="25"/>
      <c r="U100" s="25"/>
      <c r="V100" s="32"/>
      <c r="W100" s="172"/>
      <c r="X100" s="187"/>
      <c r="Y100" s="88"/>
      <c r="Z100" s="88" t="s">
        <v>51</v>
      </c>
      <c r="AA100" s="187"/>
      <c r="AB100" s="198">
        <v>43990.0</v>
      </c>
      <c r="AC100" s="34" t="s">
        <v>2610</v>
      </c>
      <c r="AD100" s="187" t="s">
        <v>51</v>
      </c>
      <c r="AE100" s="88" t="s">
        <v>2611</v>
      </c>
      <c r="AF100" s="187" t="s">
        <v>51</v>
      </c>
      <c r="AG100" s="88" t="s">
        <v>2612</v>
      </c>
      <c r="AH100" s="187" t="s">
        <v>51</v>
      </c>
      <c r="AI100" s="191" t="s">
        <v>2613</v>
      </c>
      <c r="AJ100" s="190"/>
      <c r="AK100" s="175"/>
      <c r="AL100" s="176"/>
      <c r="AM100" s="125"/>
      <c r="AN100" s="146"/>
      <c r="AO100" s="125"/>
      <c r="AP100" s="146"/>
      <c r="AQ100" s="125"/>
      <c r="AR100" s="187" t="s">
        <v>51</v>
      </c>
      <c r="AS100" s="88" t="s">
        <v>2614</v>
      </c>
      <c r="AT100" s="146"/>
      <c r="AU100" s="125"/>
      <c r="AV100" s="125"/>
      <c r="AW100" s="146"/>
      <c r="AX100" s="125"/>
      <c r="AY100" s="35" t="s">
        <v>51</v>
      </c>
      <c r="AZ100" s="177" t="s">
        <v>2615</v>
      </c>
      <c r="BA100" s="125"/>
      <c r="BB100" s="125"/>
      <c r="BC100" s="125"/>
      <c r="BD100" s="125"/>
      <c r="BE100" s="125"/>
      <c r="BF100" s="125"/>
      <c r="BG100" s="188" t="s">
        <v>2616</v>
      </c>
      <c r="BH100" s="188" t="s">
        <v>936</v>
      </c>
      <c r="BI100" s="188" t="s">
        <v>2617</v>
      </c>
      <c r="BJ100" s="125"/>
    </row>
    <row r="101">
      <c r="A101" s="24" t="s">
        <v>937</v>
      </c>
      <c r="B101" s="25" t="s">
        <v>938</v>
      </c>
      <c r="C101" s="26" t="s">
        <v>93</v>
      </c>
      <c r="D101" s="27" t="s">
        <v>102</v>
      </c>
      <c r="E101" s="25" t="s">
        <v>51</v>
      </c>
      <c r="F101" s="171">
        <v>43888.0</v>
      </c>
      <c r="G101" s="30">
        <v>200.0</v>
      </c>
      <c r="H101" s="91">
        <v>43927.0</v>
      </c>
      <c r="I101" s="41">
        <v>5.571428571428571</v>
      </c>
      <c r="J101" s="25"/>
      <c r="K101" s="25" t="s">
        <v>51</v>
      </c>
      <c r="L101" s="42">
        <v>44395.0</v>
      </c>
      <c r="M101" s="44" t="s">
        <v>2618</v>
      </c>
      <c r="N101" s="42">
        <v>43927.0</v>
      </c>
      <c r="O101" s="25"/>
      <c r="P101" s="32"/>
      <c r="Q101" s="42"/>
      <c r="R101" s="25">
        <v>3906.0</v>
      </c>
      <c r="S101" s="32" t="s">
        <v>55</v>
      </c>
      <c r="T101" s="25"/>
      <c r="U101" s="25"/>
      <c r="V101" s="25"/>
      <c r="W101" s="171"/>
      <c r="X101" s="137"/>
      <c r="Y101" s="192"/>
      <c r="Z101" s="192"/>
      <c r="AA101" s="137"/>
      <c r="AB101" s="233"/>
      <c r="AC101" s="192"/>
      <c r="AD101" s="137"/>
      <c r="AE101" s="190"/>
      <c r="AF101" s="189"/>
      <c r="AG101" s="190"/>
      <c r="AH101" s="189"/>
      <c r="AI101" s="190"/>
      <c r="AJ101" s="190"/>
      <c r="AK101" s="175"/>
      <c r="AL101" s="176"/>
      <c r="AM101" s="125"/>
      <c r="AN101" s="146"/>
      <c r="AO101" s="125"/>
      <c r="AP101" s="146"/>
      <c r="AQ101" s="125"/>
      <c r="AR101" s="146"/>
      <c r="AS101" s="125"/>
      <c r="AT101" s="173" t="s">
        <v>51</v>
      </c>
      <c r="AU101" s="178" t="s">
        <v>2619</v>
      </c>
      <c r="AV101" s="125"/>
      <c r="AW101" s="71" t="s">
        <v>51</v>
      </c>
      <c r="AX101" s="71" t="s">
        <v>2620</v>
      </c>
      <c r="AY101" s="71" t="s">
        <v>58</v>
      </c>
      <c r="AZ101" s="213" t="s">
        <v>2621</v>
      </c>
      <c r="BA101" s="71"/>
      <c r="BB101" s="71"/>
      <c r="BC101" s="71"/>
      <c r="BD101" s="71"/>
      <c r="BE101" s="71"/>
      <c r="BF101" s="125"/>
      <c r="BG101" s="125"/>
      <c r="BH101" s="125"/>
      <c r="BI101" s="214" t="s">
        <v>2622</v>
      </c>
      <c r="BJ101" s="35" t="s">
        <v>2623</v>
      </c>
    </row>
    <row r="102">
      <c r="A102" s="24" t="s">
        <v>948</v>
      </c>
      <c r="B102" s="25" t="s">
        <v>949</v>
      </c>
      <c r="C102" s="26" t="s">
        <v>82</v>
      </c>
      <c r="D102" s="27" t="s">
        <v>69</v>
      </c>
      <c r="E102" s="25" t="s">
        <v>51</v>
      </c>
      <c r="F102" s="171">
        <v>43905.0</v>
      </c>
      <c r="G102" s="30">
        <v>7.0</v>
      </c>
      <c r="H102" s="25" t="s">
        <v>70</v>
      </c>
      <c r="I102" s="31">
        <v>2.0</v>
      </c>
      <c r="J102" s="32"/>
      <c r="K102" s="32" t="s">
        <v>51</v>
      </c>
      <c r="L102" s="33">
        <v>44447.0</v>
      </c>
      <c r="M102" s="44" t="s">
        <v>2624</v>
      </c>
      <c r="N102" s="33">
        <v>44075.0</v>
      </c>
      <c r="O102" s="32" t="s">
        <v>51</v>
      </c>
      <c r="P102" s="44" t="s">
        <v>2625</v>
      </c>
      <c r="Q102" s="33">
        <v>44091.0</v>
      </c>
      <c r="R102" s="32">
        <v>2034.0</v>
      </c>
      <c r="S102" s="32" t="s">
        <v>55</v>
      </c>
      <c r="T102" s="32"/>
      <c r="U102" s="32"/>
      <c r="V102" s="32"/>
      <c r="W102" s="172"/>
      <c r="X102" s="137"/>
      <c r="Y102" s="192"/>
      <c r="Z102" s="192"/>
      <c r="AA102" s="137"/>
      <c r="AB102" s="233"/>
      <c r="AC102" s="192"/>
      <c r="AD102" s="137"/>
      <c r="AE102" s="190"/>
      <c r="AF102" s="187" t="s">
        <v>51</v>
      </c>
      <c r="AG102" s="88" t="s">
        <v>2626</v>
      </c>
      <c r="AH102" s="189"/>
      <c r="AI102" s="191" t="s">
        <v>2627</v>
      </c>
      <c r="AJ102" s="190"/>
      <c r="AK102" s="175"/>
      <c r="AL102" s="176"/>
      <c r="AM102" s="125"/>
      <c r="AN102" s="146"/>
      <c r="AO102" s="125"/>
      <c r="AP102" s="146"/>
      <c r="AQ102" s="125"/>
      <c r="AR102" s="173" t="s">
        <v>51</v>
      </c>
      <c r="AS102" s="35" t="s">
        <v>2628</v>
      </c>
      <c r="AT102" s="173" t="s">
        <v>51</v>
      </c>
      <c r="AU102" s="178" t="s">
        <v>2629</v>
      </c>
      <c r="AV102" s="125"/>
      <c r="AW102" s="146"/>
      <c r="AX102" s="125"/>
      <c r="AY102" s="35" t="s">
        <v>58</v>
      </c>
      <c r="AZ102" s="177" t="s">
        <v>2630</v>
      </c>
      <c r="BA102" s="125"/>
      <c r="BB102" s="125"/>
      <c r="BC102" s="35" t="s">
        <v>51</v>
      </c>
      <c r="BD102" s="180" t="s">
        <v>2631</v>
      </c>
      <c r="BE102" s="125"/>
      <c r="BF102" s="125"/>
      <c r="BG102" s="188" t="s">
        <v>2632</v>
      </c>
      <c r="BH102" s="188" t="s">
        <v>959</v>
      </c>
      <c r="BI102" s="125"/>
      <c r="BJ102" s="181" t="s">
        <v>2633</v>
      </c>
    </row>
    <row r="103">
      <c r="A103" s="24" t="s">
        <v>960</v>
      </c>
      <c r="B103" s="25" t="s">
        <v>961</v>
      </c>
      <c r="C103" s="26" t="s">
        <v>68</v>
      </c>
      <c r="D103" s="27" t="s">
        <v>69</v>
      </c>
      <c r="E103" s="25" t="s">
        <v>51</v>
      </c>
      <c r="F103" s="171">
        <v>43903.0</v>
      </c>
      <c r="G103" s="30">
        <v>0.0</v>
      </c>
      <c r="H103" s="29">
        <v>43926.0</v>
      </c>
      <c r="I103" s="46"/>
      <c r="J103" s="32"/>
      <c r="K103" s="32" t="s">
        <v>51</v>
      </c>
      <c r="L103" s="33">
        <v>44447.0</v>
      </c>
      <c r="M103" s="44" t="s">
        <v>2634</v>
      </c>
      <c r="N103" s="33">
        <v>44075.0</v>
      </c>
      <c r="O103" s="32"/>
      <c r="P103" s="32"/>
      <c r="Q103" s="33"/>
      <c r="R103" s="32">
        <v>131596.0</v>
      </c>
      <c r="S103" s="32" t="s">
        <v>55</v>
      </c>
      <c r="T103" s="32"/>
      <c r="U103" s="32"/>
      <c r="V103" s="32"/>
      <c r="W103" s="172"/>
      <c r="X103" s="137"/>
      <c r="Y103" s="192"/>
      <c r="Z103" s="192"/>
      <c r="AA103" s="137"/>
      <c r="AB103" s="233"/>
      <c r="AC103" s="192"/>
      <c r="AD103" s="137"/>
      <c r="AE103" s="190"/>
      <c r="AF103" s="187" t="s">
        <v>51</v>
      </c>
      <c r="AG103" s="88" t="s">
        <v>2635</v>
      </c>
      <c r="AH103" s="189"/>
      <c r="AI103" s="190"/>
      <c r="AJ103" s="190"/>
      <c r="AK103" s="175"/>
      <c r="AL103" s="176"/>
      <c r="AM103" s="125"/>
      <c r="AN103" s="146"/>
      <c r="AO103" s="125"/>
      <c r="AP103" s="146"/>
      <c r="AQ103" s="125"/>
      <c r="AR103" s="173" t="s">
        <v>51</v>
      </c>
      <c r="AS103" s="35" t="s">
        <v>2636</v>
      </c>
      <c r="AT103" s="146"/>
      <c r="AU103" s="125"/>
      <c r="AV103" s="125"/>
      <c r="AW103" s="146"/>
      <c r="AX103" s="125"/>
      <c r="AY103" s="35" t="s">
        <v>51</v>
      </c>
      <c r="AZ103" s="177" t="s">
        <v>2637</v>
      </c>
      <c r="BA103" s="125"/>
      <c r="BB103" s="125"/>
      <c r="BC103" s="125"/>
      <c r="BD103" s="125"/>
      <c r="BE103" s="125"/>
      <c r="BF103" s="125"/>
      <c r="BG103" s="125"/>
      <c r="BH103" s="188" t="s">
        <v>2638</v>
      </c>
      <c r="BI103" s="125"/>
      <c r="BJ103" s="181" t="s">
        <v>2639</v>
      </c>
    </row>
    <row r="104">
      <c r="A104" s="24" t="s">
        <v>971</v>
      </c>
      <c r="B104" s="25" t="s">
        <v>972</v>
      </c>
      <c r="C104" s="26" t="s">
        <v>107</v>
      </c>
      <c r="D104" s="27" t="s">
        <v>108</v>
      </c>
      <c r="E104" s="25" t="s">
        <v>51</v>
      </c>
      <c r="F104" s="171">
        <v>43906.0</v>
      </c>
      <c r="G104" s="30">
        <v>3.0</v>
      </c>
      <c r="H104" s="29">
        <v>43920.0</v>
      </c>
      <c r="I104" s="46">
        <f>(H104-F104)/7</f>
        <v>2</v>
      </c>
      <c r="J104" s="25" t="s">
        <v>51</v>
      </c>
      <c r="K104" s="25" t="s">
        <v>51</v>
      </c>
      <c r="L104" s="42">
        <v>44395.0</v>
      </c>
      <c r="M104" s="182" t="s">
        <v>2640</v>
      </c>
      <c r="N104" s="42">
        <v>44116.0</v>
      </c>
      <c r="O104" s="32" t="s">
        <v>51</v>
      </c>
      <c r="P104" s="32" t="s">
        <v>2641</v>
      </c>
      <c r="Q104" s="33">
        <v>44281.0</v>
      </c>
      <c r="R104" s="32">
        <v>41546.0</v>
      </c>
      <c r="S104" s="32" t="s">
        <v>55</v>
      </c>
      <c r="T104" s="28"/>
      <c r="U104" s="28"/>
      <c r="V104" s="32"/>
      <c r="W104" s="172"/>
      <c r="X104" s="146"/>
      <c r="Y104" s="125"/>
      <c r="Z104" s="125"/>
      <c r="AA104" s="146"/>
      <c r="AB104" s="183"/>
      <c r="AC104" s="125"/>
      <c r="AD104" s="173" t="s">
        <v>51</v>
      </c>
      <c r="AE104" s="35" t="s">
        <v>2642</v>
      </c>
      <c r="AF104" s="175"/>
      <c r="AG104" s="176"/>
      <c r="AH104" s="173" t="s">
        <v>51</v>
      </c>
      <c r="AI104" s="178" t="s">
        <v>2643</v>
      </c>
      <c r="AJ104" s="176"/>
      <c r="AK104" s="175"/>
      <c r="AL104" s="176"/>
      <c r="AM104" s="125"/>
      <c r="AN104" s="146"/>
      <c r="AO104" s="125"/>
      <c r="AP104" s="146"/>
      <c r="AQ104" s="125"/>
      <c r="AR104" s="173" t="s">
        <v>51</v>
      </c>
      <c r="AS104" s="35" t="s">
        <v>2644</v>
      </c>
      <c r="AT104" s="146"/>
      <c r="AU104" s="125"/>
      <c r="AV104" s="125"/>
      <c r="AW104" s="146"/>
      <c r="AX104" s="125"/>
      <c r="AY104" s="35" t="s">
        <v>51</v>
      </c>
      <c r="AZ104" s="177" t="s">
        <v>2645</v>
      </c>
      <c r="BA104" s="125"/>
      <c r="BB104" s="125"/>
      <c r="BC104" s="125"/>
      <c r="BD104" s="125"/>
      <c r="BE104" s="125"/>
      <c r="BF104" s="125"/>
      <c r="BG104" s="125"/>
      <c r="BH104" s="188" t="s">
        <v>2646</v>
      </c>
      <c r="BI104" s="125"/>
      <c r="BJ104" s="191" t="s">
        <v>2647</v>
      </c>
    </row>
    <row r="105">
      <c r="A105" s="24" t="s">
        <v>983</v>
      </c>
      <c r="B105" s="25" t="s">
        <v>984</v>
      </c>
      <c r="C105" s="26" t="s">
        <v>93</v>
      </c>
      <c r="D105" s="27" t="s">
        <v>108</v>
      </c>
      <c r="E105" s="25" t="s">
        <v>51</v>
      </c>
      <c r="F105" s="171">
        <v>43920.0</v>
      </c>
      <c r="G105" s="30">
        <v>0.0</v>
      </c>
      <c r="H105" s="28"/>
      <c r="I105" s="46"/>
      <c r="J105" s="28"/>
      <c r="K105" s="25" t="s">
        <v>51</v>
      </c>
      <c r="L105" s="42">
        <v>44413.0</v>
      </c>
      <c r="M105" s="44" t="s">
        <v>2648</v>
      </c>
      <c r="N105" s="42">
        <v>43941.0</v>
      </c>
      <c r="O105" s="28"/>
      <c r="P105" s="36"/>
      <c r="Q105" s="55"/>
      <c r="R105" s="25">
        <v>0.0</v>
      </c>
      <c r="S105" s="32" t="s">
        <v>55</v>
      </c>
      <c r="T105" s="28"/>
      <c r="U105" s="28"/>
      <c r="V105" s="28"/>
      <c r="W105" s="184"/>
      <c r="X105" s="146"/>
      <c r="Y105" s="125"/>
      <c r="Z105" s="125"/>
      <c r="AA105" s="146"/>
      <c r="AB105" s="183"/>
      <c r="AC105" s="125"/>
      <c r="AD105" s="146"/>
      <c r="AE105" s="125"/>
      <c r="AF105" s="146"/>
      <c r="AG105" s="125"/>
      <c r="AH105" s="146"/>
      <c r="AI105" s="125"/>
      <c r="AJ105" s="125"/>
      <c r="AK105" s="146"/>
      <c r="AL105" s="125"/>
      <c r="AM105" s="125"/>
      <c r="AN105" s="146"/>
      <c r="AO105" s="125"/>
      <c r="AP105" s="146"/>
      <c r="AQ105" s="125"/>
      <c r="AR105" s="146"/>
      <c r="AS105" s="125"/>
      <c r="AT105" s="146"/>
      <c r="AU105" s="125"/>
      <c r="AV105" s="125"/>
      <c r="AW105" s="146"/>
      <c r="AX105" s="125"/>
      <c r="AY105" s="125"/>
      <c r="AZ105" s="185"/>
      <c r="BA105" s="125"/>
      <c r="BB105" s="125"/>
      <c r="BC105" s="125"/>
      <c r="BD105" s="125"/>
      <c r="BE105" s="125"/>
      <c r="BF105" s="180" t="s">
        <v>2649</v>
      </c>
      <c r="BG105" s="181" t="s">
        <v>2650</v>
      </c>
      <c r="BH105" s="181" t="s">
        <v>2651</v>
      </c>
      <c r="BI105" s="125"/>
      <c r="BJ105" s="35"/>
    </row>
    <row r="106">
      <c r="A106" s="24" t="s">
        <v>989</v>
      </c>
      <c r="B106" s="25" t="s">
        <v>990</v>
      </c>
      <c r="C106" s="26" t="s">
        <v>93</v>
      </c>
      <c r="D106" s="27" t="s">
        <v>50</v>
      </c>
      <c r="E106" s="25" t="s">
        <v>51</v>
      </c>
      <c r="F106" s="171">
        <v>43881.0</v>
      </c>
      <c r="G106" s="30">
        <v>0.0</v>
      </c>
      <c r="H106" s="28"/>
      <c r="I106" s="41">
        <v>4.0</v>
      </c>
      <c r="J106" s="25" t="s">
        <v>51</v>
      </c>
      <c r="K106" s="25" t="s">
        <v>51</v>
      </c>
      <c r="L106" s="42">
        <v>44435.0</v>
      </c>
      <c r="M106" s="44" t="s">
        <v>2652</v>
      </c>
      <c r="N106" s="42">
        <v>43938.0</v>
      </c>
      <c r="O106" s="25"/>
      <c r="P106" s="100"/>
      <c r="Q106" s="42"/>
      <c r="R106" s="28"/>
      <c r="S106" s="32" t="s">
        <v>55</v>
      </c>
      <c r="T106" s="25" t="s">
        <v>51</v>
      </c>
      <c r="U106" s="25"/>
      <c r="V106" s="28"/>
      <c r="W106" s="184"/>
      <c r="X106" s="146"/>
      <c r="Y106" s="125"/>
      <c r="Z106" s="125"/>
      <c r="AA106" s="146"/>
      <c r="AB106" s="183"/>
      <c r="AC106" s="125"/>
      <c r="AD106" s="146"/>
      <c r="AE106" s="125"/>
      <c r="AF106" s="146"/>
      <c r="AG106" s="125"/>
      <c r="AH106" s="146"/>
      <c r="AI106" s="125"/>
      <c r="AJ106" s="125"/>
      <c r="AK106" s="146"/>
      <c r="AL106" s="125"/>
      <c r="AM106" s="125"/>
      <c r="AN106" s="146"/>
      <c r="AO106" s="125"/>
      <c r="AP106" s="146"/>
      <c r="AQ106" s="125"/>
      <c r="AR106" s="173" t="s">
        <v>51</v>
      </c>
      <c r="AS106" s="35" t="s">
        <v>2653</v>
      </c>
      <c r="AT106" s="146"/>
      <c r="AU106" s="125"/>
      <c r="AV106" s="125"/>
      <c r="AW106" s="146"/>
      <c r="AX106" s="125"/>
      <c r="AY106" s="125"/>
      <c r="AZ106" s="185"/>
      <c r="BA106" s="125"/>
      <c r="BB106" s="125"/>
      <c r="BC106" s="125"/>
      <c r="BD106" s="125"/>
      <c r="BE106" s="125"/>
      <c r="BF106" s="125"/>
      <c r="BG106" s="125"/>
      <c r="BH106" s="125"/>
      <c r="BI106" s="188" t="s">
        <v>2654</v>
      </c>
      <c r="BJ106" s="180" t="s">
        <v>2655</v>
      </c>
    </row>
    <row r="107">
      <c r="A107" s="24" t="s">
        <v>994</v>
      </c>
      <c r="B107" s="25" t="s">
        <v>995</v>
      </c>
      <c r="C107" s="26" t="s">
        <v>93</v>
      </c>
      <c r="D107" s="27" t="s">
        <v>102</v>
      </c>
      <c r="E107" s="25" t="s">
        <v>51</v>
      </c>
      <c r="F107" s="171">
        <v>43892.0</v>
      </c>
      <c r="G107" s="30">
        <v>4335.0</v>
      </c>
      <c r="H107" s="32" t="s">
        <v>996</v>
      </c>
      <c r="I107" s="41">
        <v>3.0</v>
      </c>
      <c r="J107" s="25" t="s">
        <v>51</v>
      </c>
      <c r="K107" s="25" t="s">
        <v>51</v>
      </c>
      <c r="L107" s="42">
        <v>44249.0</v>
      </c>
      <c r="M107" s="44" t="s">
        <v>2656</v>
      </c>
      <c r="N107" s="42">
        <v>43971.0</v>
      </c>
      <c r="O107" s="25" t="s">
        <v>51</v>
      </c>
      <c r="P107" s="243" t="s">
        <v>2657</v>
      </c>
      <c r="Q107" s="42">
        <v>43980.0</v>
      </c>
      <c r="R107" s="25">
        <v>11110.0</v>
      </c>
      <c r="S107" s="32" t="s">
        <v>55</v>
      </c>
      <c r="T107" s="28"/>
      <c r="U107" s="28"/>
      <c r="V107" s="25"/>
      <c r="W107" s="171"/>
      <c r="X107" s="146"/>
      <c r="Y107" s="125"/>
      <c r="Z107" s="125"/>
      <c r="AA107" s="146"/>
      <c r="AB107" s="183"/>
      <c r="AC107" s="125"/>
      <c r="AD107" s="146"/>
      <c r="AE107" s="176"/>
      <c r="AF107" s="175"/>
      <c r="AG107" s="176"/>
      <c r="AH107" s="173" t="s">
        <v>51</v>
      </c>
      <c r="AI107" s="178" t="s">
        <v>2658</v>
      </c>
      <c r="AJ107" s="176"/>
      <c r="AK107" s="175"/>
      <c r="AL107" s="176"/>
      <c r="AM107" s="125"/>
      <c r="AN107" s="146"/>
      <c r="AO107" s="125"/>
      <c r="AP107" s="146"/>
      <c r="AQ107" s="125"/>
      <c r="AR107" s="146"/>
      <c r="AS107" s="125"/>
      <c r="AT107" s="187" t="s">
        <v>51</v>
      </c>
      <c r="AU107" s="88" t="s">
        <v>2659</v>
      </c>
      <c r="AV107" s="125"/>
      <c r="AW107" s="146"/>
      <c r="AX107" s="125"/>
      <c r="AY107" s="35" t="s">
        <v>58</v>
      </c>
      <c r="AZ107" s="177" t="s">
        <v>2660</v>
      </c>
      <c r="BA107" s="125"/>
      <c r="BB107" s="125"/>
      <c r="BC107" s="125"/>
      <c r="BD107" s="125"/>
      <c r="BE107" s="125"/>
      <c r="BF107" s="125"/>
      <c r="BG107" s="181" t="s">
        <v>2661</v>
      </c>
      <c r="BH107" s="125"/>
      <c r="BI107" s="191" t="s">
        <v>2662</v>
      </c>
      <c r="BJ107" s="188" t="s">
        <v>2663</v>
      </c>
    </row>
    <row r="108">
      <c r="A108" s="24" t="s">
        <v>1006</v>
      </c>
      <c r="B108" s="25" t="s">
        <v>1007</v>
      </c>
      <c r="C108" s="26" t="s">
        <v>68</v>
      </c>
      <c r="D108" s="27" t="s">
        <v>69</v>
      </c>
      <c r="E108" s="25" t="s">
        <v>51</v>
      </c>
      <c r="F108" s="171">
        <v>43901.0</v>
      </c>
      <c r="G108" s="30">
        <v>0.0</v>
      </c>
      <c r="H108" s="28"/>
      <c r="I108" s="46"/>
      <c r="J108" s="28"/>
      <c r="K108" s="25" t="s">
        <v>51</v>
      </c>
      <c r="L108" s="42">
        <v>44447.0</v>
      </c>
      <c r="M108" s="44" t="s">
        <v>2664</v>
      </c>
      <c r="N108" s="42">
        <v>44088.0</v>
      </c>
      <c r="O108" s="25"/>
      <c r="P108" s="32"/>
      <c r="Q108" s="42"/>
      <c r="R108" s="25">
        <v>14594.0</v>
      </c>
      <c r="S108" s="32" t="s">
        <v>55</v>
      </c>
      <c r="T108" s="28"/>
      <c r="U108" s="28"/>
      <c r="V108" s="25"/>
      <c r="W108" s="171"/>
      <c r="X108" s="146"/>
      <c r="Y108" s="125"/>
      <c r="Z108" s="125"/>
      <c r="AA108" s="146"/>
      <c r="AB108" s="183"/>
      <c r="AC108" s="125"/>
      <c r="AD108" s="146"/>
      <c r="AE108" s="176"/>
      <c r="AF108" s="175"/>
      <c r="AG108" s="176"/>
      <c r="AH108" s="175"/>
      <c r="AI108" s="176"/>
      <c r="AJ108" s="176"/>
      <c r="AK108" s="175"/>
      <c r="AL108" s="176"/>
      <c r="AM108" s="125"/>
      <c r="AN108" s="146"/>
      <c r="AO108" s="125"/>
      <c r="AP108" s="146"/>
      <c r="AQ108" s="125"/>
      <c r="AR108" s="146"/>
      <c r="AS108" s="125"/>
      <c r="AT108" s="146"/>
      <c r="AU108" s="125"/>
      <c r="AV108" s="125"/>
      <c r="AW108" s="146"/>
      <c r="AX108" s="125"/>
      <c r="AY108" s="125"/>
      <c r="AZ108" s="185"/>
      <c r="BA108" s="35" t="s">
        <v>2084</v>
      </c>
      <c r="BB108" s="178" t="s">
        <v>2665</v>
      </c>
      <c r="BC108" s="125"/>
      <c r="BD108" s="125"/>
      <c r="BE108" s="125"/>
      <c r="BF108" s="125"/>
      <c r="BG108" s="125"/>
      <c r="BH108" s="125"/>
      <c r="BI108" s="181" t="s">
        <v>2666</v>
      </c>
      <c r="BJ108" s="181" t="s">
        <v>2667</v>
      </c>
    </row>
    <row r="109">
      <c r="A109" s="24" t="s">
        <v>1013</v>
      </c>
      <c r="B109" s="25" t="s">
        <v>1014</v>
      </c>
      <c r="C109" s="26" t="s">
        <v>82</v>
      </c>
      <c r="D109" s="27" t="s">
        <v>102</v>
      </c>
      <c r="E109" s="25" t="s">
        <v>51</v>
      </c>
      <c r="F109" s="171">
        <v>43891.0</v>
      </c>
      <c r="G109" s="30">
        <v>25.0</v>
      </c>
      <c r="H109" s="32" t="s">
        <v>1015</v>
      </c>
      <c r="I109" s="41">
        <v>2.0</v>
      </c>
      <c r="J109" s="28"/>
      <c r="K109" s="25" t="s">
        <v>58</v>
      </c>
      <c r="L109" s="42">
        <v>44447.0</v>
      </c>
      <c r="M109" s="44" t="s">
        <v>2668</v>
      </c>
      <c r="N109" s="55"/>
      <c r="O109" s="32"/>
      <c r="P109" s="32"/>
      <c r="Q109" s="33"/>
      <c r="R109" s="32"/>
      <c r="S109" s="32" t="s">
        <v>55</v>
      </c>
      <c r="T109" s="28"/>
      <c r="U109" s="28"/>
      <c r="V109" s="32"/>
      <c r="W109" s="172"/>
      <c r="X109" s="146"/>
      <c r="Y109" s="125"/>
      <c r="Z109" s="125"/>
      <c r="AA109" s="146"/>
      <c r="AB109" s="183"/>
      <c r="AC109" s="125"/>
      <c r="AD109" s="146"/>
      <c r="AE109" s="176"/>
      <c r="AF109" s="175"/>
      <c r="AG109" s="176"/>
      <c r="AH109" s="175"/>
      <c r="AI109" s="176"/>
      <c r="AJ109" s="176"/>
      <c r="AK109" s="175"/>
      <c r="AL109" s="176"/>
      <c r="AM109" s="125"/>
      <c r="AN109" s="146"/>
      <c r="AO109" s="125"/>
      <c r="AP109" s="146"/>
      <c r="AQ109" s="125"/>
      <c r="AR109" s="146"/>
      <c r="AS109" s="125"/>
      <c r="AT109" s="146"/>
      <c r="AU109" s="125"/>
      <c r="AV109" s="125"/>
      <c r="AW109" s="146"/>
      <c r="AX109" s="125"/>
      <c r="AY109" s="35" t="s">
        <v>58</v>
      </c>
      <c r="AZ109" s="177" t="s">
        <v>2669</v>
      </c>
      <c r="BA109" s="35" t="s">
        <v>1959</v>
      </c>
      <c r="BB109" s="178" t="s">
        <v>2670</v>
      </c>
      <c r="BC109" s="125"/>
      <c r="BD109" s="125"/>
      <c r="BE109" s="125"/>
      <c r="BF109" s="125"/>
      <c r="BG109" s="188" t="s">
        <v>2671</v>
      </c>
      <c r="BH109" s="125"/>
      <c r="BI109" s="188" t="s">
        <v>2672</v>
      </c>
      <c r="BJ109" s="125"/>
    </row>
    <row r="110">
      <c r="A110" s="24" t="s">
        <v>1020</v>
      </c>
      <c r="B110" s="25" t="s">
        <v>1021</v>
      </c>
      <c r="C110" s="26" t="s">
        <v>68</v>
      </c>
      <c r="D110" s="27" t="s">
        <v>108</v>
      </c>
      <c r="E110" s="25" t="s">
        <v>51</v>
      </c>
      <c r="F110" s="171">
        <v>43904.0</v>
      </c>
      <c r="G110" s="30">
        <v>0.0</v>
      </c>
      <c r="H110" s="29">
        <v>43929.0</v>
      </c>
      <c r="I110" s="46">
        <f>(H110-F110)/7</f>
        <v>3.571428571</v>
      </c>
      <c r="J110" s="28"/>
      <c r="K110" s="25" t="s">
        <v>51</v>
      </c>
      <c r="L110" s="42">
        <v>44435.0</v>
      </c>
      <c r="M110" s="44" t="s">
        <v>2673</v>
      </c>
      <c r="N110" s="42">
        <v>44075.0</v>
      </c>
      <c r="O110" s="32"/>
      <c r="P110" s="32"/>
      <c r="Q110" s="33"/>
      <c r="R110" s="32">
        <v>43958.0</v>
      </c>
      <c r="S110" s="32" t="s">
        <v>55</v>
      </c>
      <c r="T110" s="28"/>
      <c r="U110" s="28"/>
      <c r="V110" s="32"/>
      <c r="W110" s="172"/>
      <c r="X110" s="173"/>
      <c r="Y110" s="125"/>
      <c r="Z110" s="125"/>
      <c r="AA110" s="146"/>
      <c r="AB110" s="183"/>
      <c r="AC110" s="125"/>
      <c r="AD110" s="173" t="s">
        <v>51</v>
      </c>
      <c r="AE110" s="35" t="s">
        <v>2674</v>
      </c>
      <c r="AF110" s="175"/>
      <c r="AG110" s="176"/>
      <c r="AH110" s="175"/>
      <c r="AI110" s="176"/>
      <c r="AJ110" s="176"/>
      <c r="AK110" s="175"/>
      <c r="AL110" s="176"/>
      <c r="AM110" s="125"/>
      <c r="AN110" s="146"/>
      <c r="AO110" s="125"/>
      <c r="AP110" s="146"/>
      <c r="AQ110" s="125"/>
      <c r="AR110" s="146"/>
      <c r="AS110" s="125"/>
      <c r="AT110" s="146"/>
      <c r="AU110" s="125"/>
      <c r="AV110" s="125"/>
      <c r="AW110" s="146"/>
      <c r="AX110" s="125"/>
      <c r="AY110" s="35" t="s">
        <v>51</v>
      </c>
      <c r="AZ110" s="244" t="s">
        <v>2675</v>
      </c>
      <c r="BA110" s="125"/>
      <c r="BB110" s="125"/>
      <c r="BC110" s="35" t="s">
        <v>51</v>
      </c>
      <c r="BD110" s="178" t="s">
        <v>2676</v>
      </c>
      <c r="BE110" s="125"/>
      <c r="BF110" s="125"/>
      <c r="BG110" s="188" t="s">
        <v>2677</v>
      </c>
      <c r="BH110" s="125"/>
      <c r="BI110" s="180" t="s">
        <v>2678</v>
      </c>
      <c r="BJ110" s="125"/>
    </row>
    <row r="111">
      <c r="A111" s="24" t="s">
        <v>1028</v>
      </c>
      <c r="B111" s="25" t="s">
        <v>1029</v>
      </c>
      <c r="C111" s="26" t="s">
        <v>93</v>
      </c>
      <c r="D111" s="27" t="s">
        <v>108</v>
      </c>
      <c r="E111" s="25" t="s">
        <v>51</v>
      </c>
      <c r="F111" s="171">
        <v>43910.0</v>
      </c>
      <c r="G111" s="30">
        <v>0.0</v>
      </c>
      <c r="H111" s="25" t="s">
        <v>53</v>
      </c>
      <c r="I111" s="41"/>
      <c r="J111" s="25"/>
      <c r="K111" s="25" t="s">
        <v>51</v>
      </c>
      <c r="L111" s="42">
        <v>44356.0</v>
      </c>
      <c r="M111" s="44" t="s">
        <v>2679</v>
      </c>
      <c r="N111" s="42">
        <v>43969.0</v>
      </c>
      <c r="O111" s="25" t="s">
        <v>51</v>
      </c>
      <c r="P111" s="32" t="s">
        <v>2680</v>
      </c>
      <c r="Q111" s="42">
        <v>44305.0</v>
      </c>
      <c r="R111" s="25">
        <v>19.0</v>
      </c>
      <c r="S111" s="32" t="s">
        <v>55</v>
      </c>
      <c r="T111" s="25"/>
      <c r="U111" s="25"/>
      <c r="V111" s="25"/>
      <c r="W111" s="171"/>
      <c r="X111" s="146"/>
      <c r="Y111" s="88"/>
      <c r="Z111" s="88"/>
      <c r="AA111" s="187"/>
      <c r="AB111" s="198"/>
      <c r="AC111" s="88"/>
      <c r="AD111" s="187" t="s">
        <v>51</v>
      </c>
      <c r="AE111" s="88" t="s">
        <v>2681</v>
      </c>
      <c r="AF111" s="175"/>
      <c r="AG111" s="176"/>
      <c r="AH111" s="175"/>
      <c r="AI111" s="176"/>
      <c r="AJ111" s="176"/>
      <c r="AK111" s="175"/>
      <c r="AL111" s="176"/>
      <c r="AM111" s="125"/>
      <c r="AN111" s="146"/>
      <c r="AO111" s="125"/>
      <c r="AP111" s="146"/>
      <c r="AQ111" s="125"/>
      <c r="AR111" s="173" t="s">
        <v>51</v>
      </c>
      <c r="AS111" s="35" t="s">
        <v>2682</v>
      </c>
      <c r="AT111" s="146"/>
      <c r="AU111" s="125"/>
      <c r="AV111" s="125"/>
      <c r="AW111" s="146"/>
      <c r="AX111" s="125"/>
      <c r="AY111" s="35" t="s">
        <v>58</v>
      </c>
      <c r="AZ111" s="245" t="s">
        <v>2683</v>
      </c>
      <c r="BA111" s="125"/>
      <c r="BB111" s="125"/>
      <c r="BC111" s="35" t="s">
        <v>51</v>
      </c>
      <c r="BD111" s="178" t="s">
        <v>2684</v>
      </c>
      <c r="BE111" s="125"/>
      <c r="BF111" s="125"/>
      <c r="BG111" s="125"/>
      <c r="BH111" s="125"/>
      <c r="BI111" s="180" t="s">
        <v>2685</v>
      </c>
      <c r="BJ111" s="181" t="s">
        <v>2686</v>
      </c>
    </row>
    <row r="112">
      <c r="A112" s="24" t="s">
        <v>1035</v>
      </c>
      <c r="B112" s="25" t="s">
        <v>1036</v>
      </c>
      <c r="C112" s="26" t="s">
        <v>68</v>
      </c>
      <c r="D112" s="27" t="s">
        <v>102</v>
      </c>
      <c r="E112" s="25" t="s">
        <v>51</v>
      </c>
      <c r="F112" s="171">
        <v>43904.0</v>
      </c>
      <c r="G112" s="30">
        <v>26.0</v>
      </c>
      <c r="H112" s="29">
        <v>43935.0</v>
      </c>
      <c r="I112" s="46">
        <f>(H112-F112)/7</f>
        <v>4.428571429</v>
      </c>
      <c r="J112" s="32"/>
      <c r="K112" s="32" t="s">
        <v>51</v>
      </c>
      <c r="L112" s="33">
        <v>44395.0</v>
      </c>
      <c r="M112" s="44" t="s">
        <v>2687</v>
      </c>
      <c r="N112" s="33">
        <v>44075.0</v>
      </c>
      <c r="O112" s="32"/>
      <c r="P112" s="32"/>
      <c r="Q112" s="33"/>
      <c r="R112" s="32">
        <v>1396.0</v>
      </c>
      <c r="S112" s="32" t="s">
        <v>55</v>
      </c>
      <c r="T112" s="32"/>
      <c r="U112" s="32"/>
      <c r="V112" s="32"/>
      <c r="W112" s="172"/>
      <c r="X112" s="146"/>
      <c r="Y112" s="125"/>
      <c r="Z112" s="125"/>
      <c r="AA112" s="146"/>
      <c r="AB112" s="183"/>
      <c r="AC112" s="125"/>
      <c r="AD112" s="146"/>
      <c r="AE112" s="176"/>
      <c r="AF112" s="173" t="s">
        <v>51</v>
      </c>
      <c r="AG112" s="35" t="s">
        <v>2688</v>
      </c>
      <c r="AH112" s="175"/>
      <c r="AI112" s="176"/>
      <c r="AJ112" s="176"/>
      <c r="AK112" s="175"/>
      <c r="AL112" s="176"/>
      <c r="AM112" s="125"/>
      <c r="AN112" s="146"/>
      <c r="AO112" s="125"/>
      <c r="AP112" s="146"/>
      <c r="AQ112" s="125"/>
      <c r="AR112" s="146"/>
      <c r="AS112" s="125"/>
      <c r="AT112" s="146"/>
      <c r="AU112" s="125"/>
      <c r="AV112" s="125"/>
      <c r="AW112" s="146"/>
      <c r="AX112" s="125"/>
      <c r="AY112" s="35" t="s">
        <v>58</v>
      </c>
      <c r="AZ112" s="245" t="s">
        <v>2689</v>
      </c>
      <c r="BA112" s="35" t="s">
        <v>2084</v>
      </c>
      <c r="BB112" s="178" t="s">
        <v>2690</v>
      </c>
      <c r="BC112" s="125"/>
      <c r="BD112" s="125"/>
      <c r="BE112" s="125"/>
      <c r="BF112" s="125"/>
      <c r="BG112" s="125"/>
      <c r="BH112" s="188" t="s">
        <v>1046</v>
      </c>
      <c r="BI112" s="125"/>
      <c r="BJ112" s="35"/>
    </row>
    <row r="113">
      <c r="A113" s="24" t="s">
        <v>1047</v>
      </c>
      <c r="B113" s="25" t="s">
        <v>1048</v>
      </c>
      <c r="C113" s="26" t="s">
        <v>82</v>
      </c>
      <c r="D113" s="27" t="s">
        <v>69</v>
      </c>
      <c r="E113" s="25" t="s">
        <v>51</v>
      </c>
      <c r="F113" s="171">
        <v>43900.0</v>
      </c>
      <c r="G113" s="30">
        <v>77.0</v>
      </c>
      <c r="H113" s="25" t="s">
        <v>53</v>
      </c>
      <c r="I113" s="46"/>
      <c r="J113" s="28"/>
      <c r="K113" s="25" t="s">
        <v>51</v>
      </c>
      <c r="L113" s="42">
        <v>44327.0</v>
      </c>
      <c r="M113" s="44" t="s">
        <v>2691</v>
      </c>
      <c r="N113" s="42">
        <v>44116.0</v>
      </c>
      <c r="O113" s="32" t="s">
        <v>51</v>
      </c>
      <c r="P113" s="32" t="s">
        <v>2692</v>
      </c>
      <c r="Q113" s="33">
        <v>44201.0</v>
      </c>
      <c r="R113" s="32">
        <v>54624.0</v>
      </c>
      <c r="S113" s="32" t="s">
        <v>55</v>
      </c>
      <c r="T113" s="25" t="s">
        <v>58</v>
      </c>
      <c r="U113" s="28"/>
      <c r="V113" s="32" t="s">
        <v>51</v>
      </c>
      <c r="W113" s="172">
        <v>44116.0</v>
      </c>
      <c r="X113" s="146"/>
      <c r="Y113" s="125"/>
      <c r="Z113" s="125"/>
      <c r="AA113" s="146"/>
      <c r="AB113" s="183"/>
      <c r="AC113" s="125"/>
      <c r="AD113" s="146"/>
      <c r="AE113" s="176"/>
      <c r="AF113" s="173" t="s">
        <v>51</v>
      </c>
      <c r="AG113" s="35" t="s">
        <v>2693</v>
      </c>
      <c r="AH113" s="175"/>
      <c r="AI113" s="176"/>
      <c r="AJ113" s="176"/>
      <c r="AK113" s="175"/>
      <c r="AL113" s="176"/>
      <c r="AM113" s="125"/>
      <c r="AN113" s="146"/>
      <c r="AO113" s="125"/>
      <c r="AP113" s="146"/>
      <c r="AQ113" s="125"/>
      <c r="AR113" s="173" t="s">
        <v>51</v>
      </c>
      <c r="AS113" s="35" t="s">
        <v>2694</v>
      </c>
      <c r="AT113" s="146"/>
      <c r="AU113" s="125"/>
      <c r="AV113" s="125"/>
      <c r="AW113" s="146"/>
      <c r="AX113" s="125"/>
      <c r="AY113" s="35" t="s">
        <v>58</v>
      </c>
      <c r="AZ113" s="245" t="s">
        <v>2695</v>
      </c>
      <c r="BA113" s="125"/>
      <c r="BB113" s="125"/>
      <c r="BC113" s="125"/>
      <c r="BD113" s="125"/>
      <c r="BE113" s="125"/>
      <c r="BF113" s="125"/>
      <c r="BG113" s="88" t="s">
        <v>2449</v>
      </c>
      <c r="BH113" s="188" t="s">
        <v>1053</v>
      </c>
      <c r="BI113" s="125"/>
      <c r="BJ113" s="180" t="s">
        <v>2696</v>
      </c>
    </row>
    <row r="114">
      <c r="A114" s="24" t="s">
        <v>1054</v>
      </c>
      <c r="B114" s="25" t="s">
        <v>1055</v>
      </c>
      <c r="C114" s="26" t="s">
        <v>107</v>
      </c>
      <c r="D114" s="27" t="s">
        <v>108</v>
      </c>
      <c r="E114" s="25" t="s">
        <v>51</v>
      </c>
      <c r="F114" s="171">
        <v>43909.0</v>
      </c>
      <c r="G114" s="30">
        <v>0.0</v>
      </c>
      <c r="H114" s="29">
        <v>43938.0</v>
      </c>
      <c r="I114" s="46">
        <f>(H114-F114)/7</f>
        <v>4.142857143</v>
      </c>
      <c r="J114" s="32" t="s">
        <v>51</v>
      </c>
      <c r="K114" s="32" t="s">
        <v>51</v>
      </c>
      <c r="L114" s="33">
        <v>44413.0</v>
      </c>
      <c r="M114" s="44" t="s">
        <v>2697</v>
      </c>
      <c r="N114" s="33">
        <v>43965.0</v>
      </c>
      <c r="O114" s="25" t="s">
        <v>51</v>
      </c>
      <c r="P114" s="32" t="s">
        <v>2698</v>
      </c>
      <c r="Q114" s="42">
        <v>44375.0</v>
      </c>
      <c r="R114" s="25">
        <v>1.0</v>
      </c>
      <c r="S114" s="32" t="s">
        <v>55</v>
      </c>
      <c r="T114" s="32"/>
      <c r="U114" s="32"/>
      <c r="V114" s="25"/>
      <c r="W114" s="171"/>
      <c r="X114" s="146"/>
      <c r="Y114" s="125"/>
      <c r="Z114" s="125"/>
      <c r="AA114" s="146"/>
      <c r="AB114" s="183"/>
      <c r="AC114" s="125"/>
      <c r="AD114" s="146"/>
      <c r="AE114" s="176"/>
      <c r="AF114" s="175"/>
      <c r="AG114" s="176"/>
      <c r="AH114" s="173" t="s">
        <v>51</v>
      </c>
      <c r="AI114" s="178" t="s">
        <v>2699</v>
      </c>
      <c r="AJ114" s="176"/>
      <c r="AK114" s="175"/>
      <c r="AL114" s="176"/>
      <c r="AM114" s="125"/>
      <c r="AN114" s="146"/>
      <c r="AO114" s="125"/>
      <c r="AP114" s="146"/>
      <c r="AQ114" s="125"/>
      <c r="AR114" s="187" t="s">
        <v>51</v>
      </c>
      <c r="AS114" s="88" t="s">
        <v>2700</v>
      </c>
      <c r="AT114" s="146"/>
      <c r="AU114" s="125"/>
      <c r="AV114" s="125"/>
      <c r="AW114" s="146"/>
      <c r="AX114" s="125"/>
      <c r="AY114" s="125"/>
      <c r="AZ114" s="246"/>
      <c r="BA114" s="125"/>
      <c r="BB114" s="125"/>
      <c r="BC114" s="125"/>
      <c r="BD114" s="125"/>
      <c r="BE114" s="125"/>
      <c r="BF114" s="125"/>
      <c r="BG114" s="125"/>
      <c r="BH114" s="188" t="s">
        <v>2701</v>
      </c>
      <c r="BI114" s="125"/>
      <c r="BJ114" s="181" t="s">
        <v>2702</v>
      </c>
    </row>
    <row r="115">
      <c r="A115" s="24" t="s">
        <v>1062</v>
      </c>
      <c r="B115" s="25" t="s">
        <v>1063</v>
      </c>
      <c r="C115" s="26" t="s">
        <v>107</v>
      </c>
      <c r="D115" s="27" t="s">
        <v>50</v>
      </c>
      <c r="E115" s="25" t="s">
        <v>51</v>
      </c>
      <c r="F115" s="171">
        <v>43907.0</v>
      </c>
      <c r="G115" s="30">
        <v>1.0</v>
      </c>
      <c r="H115" s="25" t="s">
        <v>70</v>
      </c>
      <c r="I115" s="41">
        <v>2.0</v>
      </c>
      <c r="J115" s="32" t="s">
        <v>51</v>
      </c>
      <c r="K115" s="32" t="s">
        <v>51</v>
      </c>
      <c r="L115" s="33">
        <v>44395.0</v>
      </c>
      <c r="M115" s="220" t="s">
        <v>2703</v>
      </c>
      <c r="N115" s="33">
        <v>44004.0</v>
      </c>
      <c r="O115" s="32"/>
      <c r="P115" s="32"/>
      <c r="Q115" s="33"/>
      <c r="R115" s="32">
        <v>650.0</v>
      </c>
      <c r="S115" s="32" t="s">
        <v>55</v>
      </c>
      <c r="T115" s="32"/>
      <c r="U115" s="32"/>
      <c r="V115" s="32"/>
      <c r="W115" s="172"/>
      <c r="X115" s="187">
        <v>12.0</v>
      </c>
      <c r="Y115" s="88"/>
      <c r="Z115" s="88"/>
      <c r="AA115" s="187" t="s">
        <v>51</v>
      </c>
      <c r="AB115" s="198">
        <v>44004.0</v>
      </c>
      <c r="AC115" s="88" t="s">
        <v>2704</v>
      </c>
      <c r="AD115" s="187" t="s">
        <v>51</v>
      </c>
      <c r="AE115" s="88" t="s">
        <v>2705</v>
      </c>
      <c r="AF115" s="175"/>
      <c r="AG115" s="176"/>
      <c r="AH115" s="173" t="s">
        <v>51</v>
      </c>
      <c r="AI115" s="178" t="s">
        <v>2706</v>
      </c>
      <c r="AJ115" s="176"/>
      <c r="AK115" s="175"/>
      <c r="AL115" s="176"/>
      <c r="AM115" s="125"/>
      <c r="AN115" s="146"/>
      <c r="AO115" s="125"/>
      <c r="AP115" s="146"/>
      <c r="AQ115" s="125"/>
      <c r="AR115" s="187" t="s">
        <v>51</v>
      </c>
      <c r="AS115" s="88" t="s">
        <v>2707</v>
      </c>
      <c r="AT115" s="146"/>
      <c r="AU115" s="125"/>
      <c r="AV115" s="125"/>
      <c r="AW115" s="146"/>
      <c r="AX115" s="125"/>
      <c r="AY115" s="125"/>
      <c r="AZ115" s="246"/>
      <c r="BA115" s="125"/>
      <c r="BB115" s="125"/>
      <c r="BC115" s="125"/>
      <c r="BD115" s="125"/>
      <c r="BE115" s="125"/>
      <c r="BF115" s="188" t="s">
        <v>2708</v>
      </c>
      <c r="BG115" s="191" t="s">
        <v>2709</v>
      </c>
      <c r="BH115" s="191" t="s">
        <v>2710</v>
      </c>
      <c r="BI115" s="125"/>
      <c r="BJ115" s="181" t="s">
        <v>2711</v>
      </c>
    </row>
    <row r="116">
      <c r="A116" s="24" t="s">
        <v>1073</v>
      </c>
      <c r="B116" s="25" t="s">
        <v>1074</v>
      </c>
      <c r="C116" s="26" t="s">
        <v>82</v>
      </c>
      <c r="D116" s="27" t="s">
        <v>69</v>
      </c>
      <c r="E116" s="25" t="s">
        <v>51</v>
      </c>
      <c r="F116" s="171">
        <v>43906.0</v>
      </c>
      <c r="G116" s="30">
        <v>0.0</v>
      </c>
      <c r="H116" s="25" t="s">
        <v>70</v>
      </c>
      <c r="I116" s="31">
        <v>2.0</v>
      </c>
      <c r="J116" s="32" t="s">
        <v>51</v>
      </c>
      <c r="K116" s="32" t="s">
        <v>51</v>
      </c>
      <c r="L116" s="33">
        <v>44435.0</v>
      </c>
      <c r="M116" s="247" t="s">
        <v>2712</v>
      </c>
      <c r="N116" s="33">
        <v>44075.0</v>
      </c>
      <c r="O116" s="32" t="s">
        <v>51</v>
      </c>
      <c r="P116" s="32" t="s">
        <v>2713</v>
      </c>
      <c r="Q116" s="33">
        <v>44216.0</v>
      </c>
      <c r="R116" s="32">
        <v>13966.0</v>
      </c>
      <c r="S116" s="32" t="s">
        <v>55</v>
      </c>
      <c r="T116" s="32"/>
      <c r="U116" s="32"/>
      <c r="V116" s="32"/>
      <c r="W116" s="172"/>
      <c r="X116" s="146"/>
      <c r="Y116" s="88"/>
      <c r="Z116" s="88"/>
      <c r="AA116" s="187"/>
      <c r="AB116" s="198"/>
      <c r="AC116" s="88"/>
      <c r="AD116" s="187" t="s">
        <v>51</v>
      </c>
      <c r="AE116" s="88" t="s">
        <v>2714</v>
      </c>
      <c r="AF116" s="175"/>
      <c r="AG116" s="176"/>
      <c r="AH116" s="175"/>
      <c r="AI116" s="176"/>
      <c r="AJ116" s="176"/>
      <c r="AK116" s="175"/>
      <c r="AL116" s="176"/>
      <c r="AM116" s="125"/>
      <c r="AN116" s="146"/>
      <c r="AO116" s="125"/>
      <c r="AP116" s="146"/>
      <c r="AQ116" s="125"/>
      <c r="AR116" s="146"/>
      <c r="AS116" s="125"/>
      <c r="AT116" s="146"/>
      <c r="AU116" s="125"/>
      <c r="AV116" s="125"/>
      <c r="AW116" s="146"/>
      <c r="AX116" s="125"/>
      <c r="AY116" s="35" t="s">
        <v>58</v>
      </c>
      <c r="AZ116" s="245" t="s">
        <v>2715</v>
      </c>
      <c r="BA116" s="125"/>
      <c r="BB116" s="125"/>
      <c r="BC116" s="125"/>
      <c r="BD116" s="125"/>
      <c r="BE116" s="125"/>
      <c r="BF116" s="125"/>
      <c r="BG116" s="125"/>
      <c r="BH116" s="125"/>
      <c r="BI116" s="191" t="s">
        <v>2716</v>
      </c>
      <c r="BJ116" s="180" t="s">
        <v>2717</v>
      </c>
    </row>
    <row r="117">
      <c r="A117" s="24" t="s">
        <v>1079</v>
      </c>
      <c r="B117" s="25" t="s">
        <v>1080</v>
      </c>
      <c r="C117" s="26" t="s">
        <v>68</v>
      </c>
      <c r="D117" s="27" t="s">
        <v>102</v>
      </c>
      <c r="E117" s="25" t="s">
        <v>51</v>
      </c>
      <c r="F117" s="171">
        <v>43903.0</v>
      </c>
      <c r="G117" s="47"/>
      <c r="H117" s="28"/>
      <c r="I117" s="46"/>
      <c r="J117" s="28"/>
      <c r="K117" s="25" t="s">
        <v>51</v>
      </c>
      <c r="L117" s="42">
        <v>44435.0</v>
      </c>
      <c r="M117" s="44" t="s">
        <v>2718</v>
      </c>
      <c r="N117" s="42">
        <v>43969.0</v>
      </c>
      <c r="O117" s="28"/>
      <c r="P117" s="36"/>
      <c r="Q117" s="55"/>
      <c r="R117" s="25">
        <v>82.0</v>
      </c>
      <c r="S117" s="32" t="s">
        <v>55</v>
      </c>
      <c r="T117" s="25" t="s">
        <v>51</v>
      </c>
      <c r="U117" s="29">
        <v>43969.0</v>
      </c>
      <c r="V117" s="28"/>
      <c r="W117" s="184"/>
      <c r="X117" s="146"/>
      <c r="Y117" s="125"/>
      <c r="Z117" s="125"/>
      <c r="AA117" s="146"/>
      <c r="AB117" s="183"/>
      <c r="AC117" s="125"/>
      <c r="AD117" s="146"/>
      <c r="AE117" s="125"/>
      <c r="AF117" s="146"/>
      <c r="AG117" s="125"/>
      <c r="AH117" s="146"/>
      <c r="AI117" s="125"/>
      <c r="AJ117" s="125"/>
      <c r="AK117" s="146"/>
      <c r="AL117" s="125"/>
      <c r="AM117" s="125"/>
      <c r="AN117" s="146"/>
      <c r="AO117" s="125"/>
      <c r="AP117" s="146"/>
      <c r="AQ117" s="125"/>
      <c r="AR117" s="187" t="s">
        <v>51</v>
      </c>
      <c r="AS117" s="125"/>
      <c r="AT117" s="146"/>
      <c r="AU117" s="125"/>
      <c r="AV117" s="125"/>
      <c r="AW117" s="146"/>
      <c r="AX117" s="125"/>
      <c r="AY117" s="125"/>
      <c r="AZ117" s="185"/>
      <c r="BA117" s="125"/>
      <c r="BB117" s="125"/>
      <c r="BC117" s="125"/>
      <c r="BD117" s="125"/>
      <c r="BE117" s="125"/>
      <c r="BF117" s="125"/>
      <c r="BG117" s="188" t="s">
        <v>2719</v>
      </c>
      <c r="BH117" s="125"/>
      <c r="BI117" s="125"/>
      <c r="BJ117" s="181" t="s">
        <v>2720</v>
      </c>
    </row>
    <row r="118">
      <c r="A118" s="24" t="s">
        <v>1082</v>
      </c>
      <c r="B118" s="25" t="s">
        <v>1083</v>
      </c>
      <c r="C118" s="26" t="s">
        <v>68</v>
      </c>
      <c r="D118" s="27" t="s">
        <v>102</v>
      </c>
      <c r="E118" s="25" t="s">
        <v>51</v>
      </c>
      <c r="F118" s="171">
        <v>43902.0</v>
      </c>
      <c r="G118" s="30">
        <v>6.0</v>
      </c>
      <c r="H118" s="25" t="s">
        <v>70</v>
      </c>
      <c r="I118" s="31">
        <v>2.0</v>
      </c>
      <c r="J118" s="32"/>
      <c r="K118" s="32" t="s">
        <v>51</v>
      </c>
      <c r="L118" s="33">
        <v>44447.0</v>
      </c>
      <c r="M118" s="44" t="s">
        <v>2721</v>
      </c>
      <c r="N118" s="33">
        <v>43976.0</v>
      </c>
      <c r="O118" s="32" t="s">
        <v>51</v>
      </c>
      <c r="P118" s="32" t="s">
        <v>2722</v>
      </c>
      <c r="Q118" s="33">
        <v>44137.0</v>
      </c>
      <c r="R118" s="32">
        <v>1635.0</v>
      </c>
      <c r="S118" s="32" t="s">
        <v>55</v>
      </c>
      <c r="T118" s="32"/>
      <c r="U118" s="32"/>
      <c r="V118" s="32"/>
      <c r="W118" s="172"/>
      <c r="X118" s="146"/>
      <c r="Y118" s="125"/>
      <c r="Z118" s="125"/>
      <c r="AA118" s="146"/>
      <c r="AB118" s="183"/>
      <c r="AC118" s="125"/>
      <c r="AD118" s="146"/>
      <c r="AE118" s="176"/>
      <c r="AF118" s="173" t="s">
        <v>51</v>
      </c>
      <c r="AG118" s="178" t="s">
        <v>2723</v>
      </c>
      <c r="AH118" s="173"/>
      <c r="AI118" s="35"/>
      <c r="AJ118" s="35" t="s">
        <v>58</v>
      </c>
      <c r="AK118" s="175"/>
      <c r="AL118" s="176"/>
      <c r="AM118" s="125"/>
      <c r="AN118" s="187" t="s">
        <v>51</v>
      </c>
      <c r="AO118" s="88" t="s">
        <v>2724</v>
      </c>
      <c r="AP118" s="146"/>
      <c r="AQ118" s="35" t="s">
        <v>51</v>
      </c>
      <c r="AR118" s="173" t="s">
        <v>51</v>
      </c>
      <c r="AS118" s="35" t="s">
        <v>2725</v>
      </c>
      <c r="AT118" s="146"/>
      <c r="AU118" s="125"/>
      <c r="AV118" s="125"/>
      <c r="AW118" s="146"/>
      <c r="AX118" s="125"/>
      <c r="AY118" s="35" t="s">
        <v>51</v>
      </c>
      <c r="AZ118" s="177" t="s">
        <v>2726</v>
      </c>
      <c r="BA118" s="125"/>
      <c r="BB118" s="125"/>
      <c r="BC118" s="125"/>
      <c r="BD118" s="125"/>
      <c r="BE118" s="178" t="s">
        <v>2727</v>
      </c>
      <c r="BF118" s="181" t="s">
        <v>2728</v>
      </c>
      <c r="BG118" s="125"/>
      <c r="BH118" s="188" t="s">
        <v>1092</v>
      </c>
      <c r="BI118" s="125"/>
      <c r="BJ118" s="125"/>
    </row>
    <row r="119">
      <c r="A119" s="24" t="s">
        <v>1093</v>
      </c>
      <c r="B119" s="25" t="s">
        <v>1094</v>
      </c>
      <c r="C119" s="26" t="s">
        <v>68</v>
      </c>
      <c r="D119" s="27" t="s">
        <v>102</v>
      </c>
      <c r="E119" s="25" t="s">
        <v>51</v>
      </c>
      <c r="F119" s="171">
        <v>43902.0</v>
      </c>
      <c r="G119" s="30">
        <v>19.0</v>
      </c>
      <c r="H119" s="29">
        <v>43919.0</v>
      </c>
      <c r="I119" s="46">
        <f>(H119-F119)/7</f>
        <v>2.428571429</v>
      </c>
      <c r="J119" s="32" t="s">
        <v>51</v>
      </c>
      <c r="K119" s="32" t="s">
        <v>51</v>
      </c>
      <c r="L119" s="33">
        <v>44395.0</v>
      </c>
      <c r="M119" s="44" t="s">
        <v>2729</v>
      </c>
      <c r="N119" s="33">
        <v>43955.0</v>
      </c>
      <c r="O119" s="32" t="s">
        <v>51</v>
      </c>
      <c r="P119" s="44" t="s">
        <v>2730</v>
      </c>
      <c r="Q119" s="33">
        <v>44200.0</v>
      </c>
      <c r="R119" s="32">
        <v>3824.0</v>
      </c>
      <c r="S119" s="32" t="s">
        <v>55</v>
      </c>
      <c r="T119" s="32"/>
      <c r="U119" s="32"/>
      <c r="V119" s="32"/>
      <c r="W119" s="172"/>
      <c r="X119" s="146"/>
      <c r="Y119" s="35"/>
      <c r="Z119" s="35"/>
      <c r="AA119" s="173"/>
      <c r="AB119" s="174"/>
      <c r="AC119" s="35"/>
      <c r="AD119" s="173" t="s">
        <v>51</v>
      </c>
      <c r="AE119" s="176"/>
      <c r="AF119" s="173" t="s">
        <v>51</v>
      </c>
      <c r="AG119" s="178" t="s">
        <v>2731</v>
      </c>
      <c r="AH119" s="175"/>
      <c r="AI119" s="176"/>
      <c r="AJ119" s="176"/>
      <c r="AK119" s="175"/>
      <c r="AL119" s="176"/>
      <c r="AM119" s="88" t="s">
        <v>51</v>
      </c>
      <c r="AN119" s="187" t="s">
        <v>51</v>
      </c>
      <c r="AO119" s="88" t="s">
        <v>2732</v>
      </c>
      <c r="AP119" s="146"/>
      <c r="AQ119" s="35" t="s">
        <v>51</v>
      </c>
      <c r="AR119" s="187" t="s">
        <v>51</v>
      </c>
      <c r="AS119" s="191" t="s">
        <v>2733</v>
      </c>
      <c r="AT119" s="173" t="s">
        <v>51</v>
      </c>
      <c r="AU119" s="178" t="s">
        <v>2734</v>
      </c>
      <c r="AV119" s="35" t="s">
        <v>2735</v>
      </c>
      <c r="AW119" s="146"/>
      <c r="AX119" s="125"/>
      <c r="AY119" s="35" t="s">
        <v>58</v>
      </c>
      <c r="AZ119" s="177" t="s">
        <v>2736</v>
      </c>
      <c r="BA119" s="125"/>
      <c r="BB119" s="125"/>
      <c r="BC119" s="125"/>
      <c r="BD119" s="125"/>
      <c r="BE119" s="125"/>
      <c r="BF119" s="125"/>
      <c r="BG119" s="181" t="s">
        <v>2737</v>
      </c>
      <c r="BH119" s="125"/>
      <c r="BI119" s="191" t="s">
        <v>2738</v>
      </c>
      <c r="BJ119" s="181" t="s">
        <v>2739</v>
      </c>
    </row>
    <row r="120">
      <c r="A120" s="24" t="s">
        <v>1105</v>
      </c>
      <c r="B120" s="25" t="s">
        <v>1106</v>
      </c>
      <c r="C120" s="26" t="s">
        <v>93</v>
      </c>
      <c r="D120" s="27" t="s">
        <v>102</v>
      </c>
      <c r="E120" s="25" t="s">
        <v>51</v>
      </c>
      <c r="F120" s="171">
        <v>43856.0</v>
      </c>
      <c r="G120" s="47"/>
      <c r="H120" s="25" t="s">
        <v>53</v>
      </c>
      <c r="I120" s="46"/>
      <c r="J120" s="28"/>
      <c r="K120" s="32" t="s">
        <v>51</v>
      </c>
      <c r="L120" s="33">
        <v>44447.0</v>
      </c>
      <c r="M120" s="44" t="s">
        <v>2740</v>
      </c>
      <c r="N120" s="33">
        <v>43955.0</v>
      </c>
      <c r="O120" s="25"/>
      <c r="P120" s="32"/>
      <c r="Q120" s="42"/>
      <c r="R120" s="25">
        <v>45.0</v>
      </c>
      <c r="S120" s="32" t="s">
        <v>55</v>
      </c>
      <c r="T120" s="32"/>
      <c r="U120" s="32"/>
      <c r="V120" s="25"/>
      <c r="W120" s="171"/>
      <c r="X120" s="146"/>
      <c r="Y120" s="125"/>
      <c r="Z120" s="125"/>
      <c r="AA120" s="146"/>
      <c r="AB120" s="183"/>
      <c r="AC120" s="125"/>
      <c r="AD120" s="173" t="s">
        <v>51</v>
      </c>
      <c r="AE120" s="35" t="s">
        <v>2741</v>
      </c>
      <c r="AF120" s="175"/>
      <c r="AG120" s="176"/>
      <c r="AH120" s="175"/>
      <c r="AI120" s="176"/>
      <c r="AJ120" s="176"/>
      <c r="AK120" s="175"/>
      <c r="AL120" s="176"/>
      <c r="AM120" s="125"/>
      <c r="AN120" s="146"/>
      <c r="AO120" s="125"/>
      <c r="AP120" s="146"/>
      <c r="AQ120" s="125"/>
      <c r="AR120" s="173" t="s">
        <v>51</v>
      </c>
      <c r="AS120" s="35" t="s">
        <v>2742</v>
      </c>
      <c r="AT120" s="146"/>
      <c r="AU120" s="125"/>
      <c r="AV120" s="125"/>
      <c r="AW120" s="146"/>
      <c r="AX120" s="125"/>
      <c r="AY120" s="125"/>
      <c r="AZ120" s="185"/>
      <c r="BA120" s="125"/>
      <c r="BB120" s="125"/>
      <c r="BC120" s="125"/>
      <c r="BD120" s="125"/>
      <c r="BE120" s="125"/>
      <c r="BF120" s="125"/>
      <c r="BG120" s="125"/>
      <c r="BH120" s="125"/>
      <c r="BI120" s="181" t="s">
        <v>2743</v>
      </c>
      <c r="BJ120" s="180" t="s">
        <v>2744</v>
      </c>
    </row>
    <row r="121">
      <c r="A121" s="24" t="s">
        <v>1114</v>
      </c>
      <c r="B121" s="25" t="s">
        <v>1115</v>
      </c>
      <c r="C121" s="26" t="s">
        <v>107</v>
      </c>
      <c r="D121" s="27" t="s">
        <v>50</v>
      </c>
      <c r="E121" s="25" t="s">
        <v>51</v>
      </c>
      <c r="F121" s="171">
        <v>43913.0</v>
      </c>
      <c r="G121" s="30">
        <v>12.0</v>
      </c>
      <c r="H121" s="29">
        <v>43943.0</v>
      </c>
      <c r="I121" s="46"/>
      <c r="J121" s="28"/>
      <c r="K121" s="25" t="s">
        <v>51</v>
      </c>
      <c r="L121" s="42">
        <v>44356.0</v>
      </c>
      <c r="M121" s="248" t="s">
        <v>2745</v>
      </c>
      <c r="N121" s="42">
        <v>43943.0</v>
      </c>
      <c r="O121" s="25"/>
      <c r="P121" s="32"/>
      <c r="Q121" s="42"/>
      <c r="R121" s="25">
        <v>121.0</v>
      </c>
      <c r="S121" s="32" t="s">
        <v>55</v>
      </c>
      <c r="T121" s="28"/>
      <c r="U121" s="28"/>
      <c r="V121" s="25"/>
      <c r="W121" s="171"/>
      <c r="X121" s="146"/>
      <c r="Y121" s="35"/>
      <c r="Z121" s="35"/>
      <c r="AA121" s="173" t="s">
        <v>51</v>
      </c>
      <c r="AB121" s="174"/>
      <c r="AC121" s="35"/>
      <c r="AD121" s="173" t="s">
        <v>51</v>
      </c>
      <c r="AE121" s="35" t="s">
        <v>2746</v>
      </c>
      <c r="AF121" s="175"/>
      <c r="AG121" s="176"/>
      <c r="AH121" s="173" t="s">
        <v>51</v>
      </c>
      <c r="AI121" s="178" t="s">
        <v>2747</v>
      </c>
      <c r="AJ121" s="176"/>
      <c r="AK121" s="175"/>
      <c r="AL121" s="176"/>
      <c r="AM121" s="125"/>
      <c r="AN121" s="146"/>
      <c r="AO121" s="125"/>
      <c r="AP121" s="146"/>
      <c r="AQ121" s="125"/>
      <c r="AR121" s="173" t="s">
        <v>51</v>
      </c>
      <c r="AS121" s="35" t="s">
        <v>2748</v>
      </c>
      <c r="AT121" s="146"/>
      <c r="AU121" s="125"/>
      <c r="AV121" s="125"/>
      <c r="AW121" s="146"/>
      <c r="AX121" s="125"/>
      <c r="AY121" s="125"/>
      <c r="AZ121" s="185"/>
      <c r="BA121" s="35"/>
      <c r="BB121" s="125"/>
      <c r="BC121" s="35" t="s">
        <v>51</v>
      </c>
      <c r="BD121" s="178" t="s">
        <v>2749</v>
      </c>
      <c r="BE121" s="178" t="s">
        <v>2750</v>
      </c>
      <c r="BF121" s="125"/>
      <c r="BG121" s="125"/>
      <c r="BH121" s="125"/>
      <c r="BI121" s="180" t="s">
        <v>2751</v>
      </c>
      <c r="BJ121" s="180" t="s">
        <v>2752</v>
      </c>
    </row>
    <row r="122">
      <c r="A122" s="24" t="s">
        <v>1121</v>
      </c>
      <c r="B122" s="25" t="s">
        <v>1122</v>
      </c>
      <c r="C122" s="26" t="s">
        <v>107</v>
      </c>
      <c r="D122" s="27" t="s">
        <v>50</v>
      </c>
      <c r="E122" s="25" t="s">
        <v>51</v>
      </c>
      <c r="F122" s="171">
        <v>43913.0</v>
      </c>
      <c r="G122" s="30">
        <v>0.0</v>
      </c>
      <c r="H122" s="25" t="s">
        <v>53</v>
      </c>
      <c r="I122" s="46"/>
      <c r="J122" s="25"/>
      <c r="K122" s="25" t="s">
        <v>51</v>
      </c>
      <c r="L122" s="42">
        <v>44435.0</v>
      </c>
      <c r="M122" s="182" t="s">
        <v>2753</v>
      </c>
      <c r="N122" s="42">
        <v>44081.0</v>
      </c>
      <c r="O122" s="25" t="s">
        <v>51</v>
      </c>
      <c r="P122" s="32" t="s">
        <v>2754</v>
      </c>
      <c r="Q122" s="42">
        <v>44214.0</v>
      </c>
      <c r="R122" s="25">
        <v>5614.0</v>
      </c>
      <c r="S122" s="32" t="s">
        <v>55</v>
      </c>
      <c r="T122" s="25"/>
      <c r="U122" s="25"/>
      <c r="V122" s="25"/>
      <c r="W122" s="171"/>
      <c r="X122" s="146"/>
      <c r="Y122" s="125"/>
      <c r="Z122" s="125"/>
      <c r="AA122" s="146"/>
      <c r="AB122" s="183"/>
      <c r="AC122" s="125"/>
      <c r="AD122" s="173" t="s">
        <v>51</v>
      </c>
      <c r="AE122" s="35" t="s">
        <v>2755</v>
      </c>
      <c r="AF122" s="175"/>
      <c r="AG122" s="176"/>
      <c r="AH122" s="173" t="s">
        <v>51</v>
      </c>
      <c r="AI122" s="178" t="s">
        <v>2756</v>
      </c>
      <c r="AJ122" s="176"/>
      <c r="AK122" s="175"/>
      <c r="AL122" s="176"/>
      <c r="AM122" s="125"/>
      <c r="AN122" s="146"/>
      <c r="AO122" s="125"/>
      <c r="AP122" s="146"/>
      <c r="AQ122" s="125"/>
      <c r="AR122" s="146"/>
      <c r="AS122" s="125"/>
      <c r="AT122" s="146"/>
      <c r="AU122" s="125"/>
      <c r="AV122" s="125"/>
      <c r="AW122" s="146"/>
      <c r="AX122" s="125"/>
      <c r="AY122" s="35" t="s">
        <v>58</v>
      </c>
      <c r="AZ122" s="177" t="s">
        <v>2757</v>
      </c>
      <c r="BA122" s="125"/>
      <c r="BB122" s="125"/>
      <c r="BC122" s="125"/>
      <c r="BD122" s="125"/>
      <c r="BE122" s="178" t="s">
        <v>2758</v>
      </c>
      <c r="BF122" s="125"/>
      <c r="BG122" s="125"/>
      <c r="BH122" s="125"/>
      <c r="BI122" s="125"/>
      <c r="BJ122" s="180" t="s">
        <v>2759</v>
      </c>
    </row>
    <row r="123">
      <c r="A123" s="24" t="s">
        <v>1128</v>
      </c>
      <c r="B123" s="25" t="s">
        <v>1129</v>
      </c>
      <c r="C123" s="26" t="s">
        <v>93</v>
      </c>
      <c r="D123" s="27" t="s">
        <v>69</v>
      </c>
      <c r="E123" s="25" t="s">
        <v>51</v>
      </c>
      <c r="F123" s="171">
        <v>43906.0</v>
      </c>
      <c r="G123" s="30">
        <v>553.0</v>
      </c>
      <c r="H123" s="29">
        <v>43921.0</v>
      </c>
      <c r="I123" s="46">
        <f t="shared" ref="I123:I124" si="8">(H123-F123)/7</f>
        <v>2.142857143</v>
      </c>
      <c r="J123" s="25" t="s">
        <v>51</v>
      </c>
      <c r="K123" s="25" t="s">
        <v>51</v>
      </c>
      <c r="L123" s="42">
        <v>44447.0</v>
      </c>
      <c r="M123" s="182" t="s">
        <v>2760</v>
      </c>
      <c r="N123" s="42">
        <v>44006.0</v>
      </c>
      <c r="O123" s="32" t="s">
        <v>51</v>
      </c>
      <c r="P123" s="32" t="s">
        <v>2761</v>
      </c>
      <c r="Q123" s="33">
        <v>44144.0</v>
      </c>
      <c r="R123" s="32">
        <v>8596.0</v>
      </c>
      <c r="S123" s="32" t="s">
        <v>55</v>
      </c>
      <c r="T123" s="28"/>
      <c r="U123" s="28"/>
      <c r="V123" s="32"/>
      <c r="W123" s="172"/>
      <c r="X123" s="146"/>
      <c r="Y123" s="125"/>
      <c r="Z123" s="125"/>
      <c r="AA123" s="146"/>
      <c r="AB123" s="183"/>
      <c r="AC123" s="125"/>
      <c r="AD123" s="173" t="s">
        <v>51</v>
      </c>
      <c r="AE123" s="35" t="s">
        <v>2762</v>
      </c>
      <c r="AF123" s="175"/>
      <c r="AG123" s="176"/>
      <c r="AH123" s="175"/>
      <c r="AI123" s="176"/>
      <c r="AJ123" s="176"/>
      <c r="AK123" s="175"/>
      <c r="AL123" s="176"/>
      <c r="AM123" s="125"/>
      <c r="AN123" s="146"/>
      <c r="AO123" s="125"/>
      <c r="AP123" s="146"/>
      <c r="AQ123" s="125"/>
      <c r="AR123" s="146"/>
      <c r="AS123" s="125"/>
      <c r="AT123" s="146"/>
      <c r="AU123" s="125"/>
      <c r="AV123" s="125"/>
      <c r="AW123" s="146"/>
      <c r="AX123" s="125"/>
      <c r="AY123" s="35" t="s">
        <v>58</v>
      </c>
      <c r="AZ123" s="177" t="s">
        <v>2763</v>
      </c>
      <c r="BA123" s="125"/>
      <c r="BB123" s="125"/>
      <c r="BC123" s="125"/>
      <c r="BD123" s="125"/>
      <c r="BE123" s="125"/>
      <c r="BF123" s="180" t="s">
        <v>2764</v>
      </c>
      <c r="BG123" s="88"/>
      <c r="BH123" s="188" t="s">
        <v>1138</v>
      </c>
      <c r="BI123" s="88" t="s">
        <v>2765</v>
      </c>
      <c r="BJ123" s="181" t="s">
        <v>2766</v>
      </c>
    </row>
    <row r="124">
      <c r="A124" s="24" t="s">
        <v>1139</v>
      </c>
      <c r="B124" s="25" t="s">
        <v>1140</v>
      </c>
      <c r="C124" s="26" t="s">
        <v>49</v>
      </c>
      <c r="D124" s="27" t="s">
        <v>69</v>
      </c>
      <c r="E124" s="25" t="s">
        <v>51</v>
      </c>
      <c r="F124" s="171">
        <v>43902.0</v>
      </c>
      <c r="G124" s="30">
        <v>13.0</v>
      </c>
      <c r="H124" s="29">
        <v>43919.0</v>
      </c>
      <c r="I124" s="46">
        <f t="shared" si="8"/>
        <v>2.428571429</v>
      </c>
      <c r="J124" s="32"/>
      <c r="K124" s="32" t="s">
        <v>51</v>
      </c>
      <c r="L124" s="33">
        <v>44435.0</v>
      </c>
      <c r="M124" s="44" t="s">
        <v>2767</v>
      </c>
      <c r="N124" s="33">
        <v>44013.0</v>
      </c>
      <c r="O124" s="32"/>
      <c r="P124" s="32"/>
      <c r="Q124" s="33"/>
      <c r="R124" s="32">
        <v>2361.0</v>
      </c>
      <c r="S124" s="32" t="s">
        <v>55</v>
      </c>
      <c r="T124" s="32"/>
      <c r="U124" s="32"/>
      <c r="V124" s="32"/>
      <c r="W124" s="172"/>
      <c r="X124" s="146"/>
      <c r="Y124" s="125"/>
      <c r="Z124" s="125"/>
      <c r="AA124" s="146"/>
      <c r="AB124" s="183"/>
      <c r="AC124" s="125"/>
      <c r="AD124" s="173" t="s">
        <v>51</v>
      </c>
      <c r="AE124" s="35" t="s">
        <v>2768</v>
      </c>
      <c r="AF124" s="175"/>
      <c r="AG124" s="176"/>
      <c r="AH124" s="175"/>
      <c r="AI124" s="176"/>
      <c r="AJ124" s="176"/>
      <c r="AK124" s="175"/>
      <c r="AL124" s="176"/>
      <c r="AM124" s="125"/>
      <c r="AN124" s="146"/>
      <c r="AO124" s="125"/>
      <c r="AP124" s="146"/>
      <c r="AQ124" s="125"/>
      <c r="AR124" s="146"/>
      <c r="AS124" s="125"/>
      <c r="AT124" s="146"/>
      <c r="AU124" s="125"/>
      <c r="AV124" s="125"/>
      <c r="AW124" s="146"/>
      <c r="AX124" s="125"/>
      <c r="AY124" s="35" t="s">
        <v>51</v>
      </c>
      <c r="AZ124" s="177" t="s">
        <v>2769</v>
      </c>
      <c r="BA124" s="125"/>
      <c r="BB124" s="125"/>
      <c r="BC124" s="125"/>
      <c r="BD124" s="125"/>
      <c r="BE124" s="125"/>
      <c r="BF124" s="125"/>
      <c r="BG124" s="125"/>
      <c r="BH124" s="188" t="s">
        <v>1146</v>
      </c>
      <c r="BI124" s="188" t="s">
        <v>2770</v>
      </c>
      <c r="BJ124" s="181" t="s">
        <v>2771</v>
      </c>
    </row>
    <row r="125">
      <c r="A125" s="24" t="s">
        <v>1148</v>
      </c>
      <c r="B125" s="25" t="s">
        <v>1149</v>
      </c>
      <c r="C125" s="26" t="s">
        <v>107</v>
      </c>
      <c r="D125" s="27" t="s">
        <v>50</v>
      </c>
      <c r="E125" s="25" t="s">
        <v>51</v>
      </c>
      <c r="F125" s="171">
        <v>43909.0</v>
      </c>
      <c r="G125" s="30">
        <v>0.0</v>
      </c>
      <c r="H125" s="29">
        <v>43929.0</v>
      </c>
      <c r="I125" s="41">
        <v>3.0</v>
      </c>
      <c r="J125" s="28"/>
      <c r="K125" s="25" t="s">
        <v>51</v>
      </c>
      <c r="L125" s="42">
        <v>44435.0</v>
      </c>
      <c r="M125" s="44" t="s">
        <v>2772</v>
      </c>
      <c r="N125" s="42">
        <v>44088.0</v>
      </c>
      <c r="O125" s="25" t="s">
        <v>51</v>
      </c>
      <c r="P125" s="32" t="s">
        <v>2773</v>
      </c>
      <c r="Q125" s="42">
        <v>44200.0</v>
      </c>
      <c r="R125" s="25">
        <v>2924.0</v>
      </c>
      <c r="S125" s="32" t="s">
        <v>55</v>
      </c>
      <c r="T125" s="28"/>
      <c r="U125" s="28"/>
      <c r="V125" s="25"/>
      <c r="W125" s="171"/>
      <c r="X125" s="146"/>
      <c r="Y125" s="88"/>
      <c r="Z125" s="88" t="s">
        <v>51</v>
      </c>
      <c r="AA125" s="187"/>
      <c r="AB125" s="198">
        <v>43984.0</v>
      </c>
      <c r="AC125" s="88" t="s">
        <v>2774</v>
      </c>
      <c r="AD125" s="187" t="s">
        <v>51</v>
      </c>
      <c r="AE125" s="208" t="s">
        <v>2775</v>
      </c>
      <c r="AF125" s="175"/>
      <c r="AG125" s="176"/>
      <c r="AH125" s="173" t="s">
        <v>51</v>
      </c>
      <c r="AI125" s="178" t="s">
        <v>2776</v>
      </c>
      <c r="AJ125" s="176"/>
      <c r="AK125" s="175"/>
      <c r="AL125" s="176"/>
      <c r="AM125" s="125"/>
      <c r="AN125" s="146"/>
      <c r="AO125" s="125"/>
      <c r="AP125" s="146"/>
      <c r="AQ125" s="125"/>
      <c r="AR125" s="187" t="s">
        <v>51</v>
      </c>
      <c r="AS125" s="88" t="s">
        <v>2777</v>
      </c>
      <c r="AT125" s="146"/>
      <c r="AU125" s="125"/>
      <c r="AV125" s="125"/>
      <c r="AW125" s="146"/>
      <c r="AX125" s="125"/>
      <c r="AY125" s="35" t="s">
        <v>58</v>
      </c>
      <c r="AZ125" s="177" t="s">
        <v>2778</v>
      </c>
      <c r="BA125" s="125"/>
      <c r="BB125" s="125"/>
      <c r="BC125" s="125"/>
      <c r="BD125" s="125"/>
      <c r="BE125" s="125"/>
      <c r="BF125" s="125"/>
      <c r="BG125" s="125"/>
      <c r="BH125" s="125"/>
      <c r="BI125" s="180" t="s">
        <v>2779</v>
      </c>
      <c r="BJ125" s="178" t="s">
        <v>2780</v>
      </c>
    </row>
    <row r="126">
      <c r="A126" s="24" t="s">
        <v>1154</v>
      </c>
      <c r="B126" s="25" t="s">
        <v>1155</v>
      </c>
      <c r="C126" s="26" t="s">
        <v>82</v>
      </c>
      <c r="D126" s="27" t="s">
        <v>102</v>
      </c>
      <c r="E126" s="25" t="s">
        <v>51</v>
      </c>
      <c r="F126" s="171">
        <v>43902.0</v>
      </c>
      <c r="G126" s="30">
        <v>12.0</v>
      </c>
      <c r="H126" s="29">
        <v>43910.0</v>
      </c>
      <c r="I126" s="46">
        <f>(H126-F126)/7</f>
        <v>1.142857143</v>
      </c>
      <c r="J126" s="25" t="s">
        <v>51</v>
      </c>
      <c r="K126" s="25" t="s">
        <v>51</v>
      </c>
      <c r="L126" s="42">
        <v>44413.0</v>
      </c>
      <c r="M126" s="44" t="s">
        <v>2781</v>
      </c>
      <c r="N126" s="42">
        <v>44102.0</v>
      </c>
      <c r="O126" s="25" t="s">
        <v>51</v>
      </c>
      <c r="P126" s="32" t="s">
        <v>2782</v>
      </c>
      <c r="Q126" s="42">
        <v>44265.0</v>
      </c>
      <c r="R126" s="25">
        <v>3006.0</v>
      </c>
      <c r="S126" s="32" t="s">
        <v>55</v>
      </c>
      <c r="T126" s="25"/>
      <c r="U126" s="25"/>
      <c r="V126" s="25"/>
      <c r="W126" s="171"/>
      <c r="X126" s="146"/>
      <c r="Y126" s="125"/>
      <c r="Z126" s="125"/>
      <c r="AA126" s="146"/>
      <c r="AB126" s="183"/>
      <c r="AC126" s="125"/>
      <c r="AD126" s="146"/>
      <c r="AE126" s="176"/>
      <c r="AF126" s="175"/>
      <c r="AG126" s="176"/>
      <c r="AH126" s="173" t="s">
        <v>51</v>
      </c>
      <c r="AI126" s="178" t="s">
        <v>2783</v>
      </c>
      <c r="AJ126" s="176"/>
      <c r="AK126" s="175"/>
      <c r="AL126" s="176"/>
      <c r="AM126" s="125"/>
      <c r="AN126" s="173" t="s">
        <v>51</v>
      </c>
      <c r="AO126" s="35" t="s">
        <v>2784</v>
      </c>
      <c r="AP126" s="146"/>
      <c r="AQ126" s="125"/>
      <c r="AR126" s="173" t="s">
        <v>51</v>
      </c>
      <c r="AS126" s="35" t="s">
        <v>2785</v>
      </c>
      <c r="AT126" s="146"/>
      <c r="AU126" s="125"/>
      <c r="AV126" s="125"/>
      <c r="AW126" s="146"/>
      <c r="AX126" s="125"/>
      <c r="AY126" s="35" t="s">
        <v>51</v>
      </c>
      <c r="AZ126" s="177" t="s">
        <v>2786</v>
      </c>
      <c r="BA126" s="125"/>
      <c r="BB126" s="125"/>
      <c r="BC126" s="125"/>
      <c r="BD126" s="125"/>
      <c r="BE126" s="125"/>
      <c r="BF126" s="180" t="s">
        <v>2787</v>
      </c>
      <c r="BG126" s="191" t="s">
        <v>2788</v>
      </c>
      <c r="BH126" s="125"/>
      <c r="BI126" s="125"/>
      <c r="BJ126" s="180" t="s">
        <v>2789</v>
      </c>
    </row>
    <row r="127">
      <c r="A127" s="24" t="s">
        <v>1165</v>
      </c>
      <c r="B127" s="25" t="s">
        <v>1166</v>
      </c>
      <c r="C127" s="26" t="s">
        <v>93</v>
      </c>
      <c r="D127" s="27" t="s">
        <v>69</v>
      </c>
      <c r="E127" s="25" t="s">
        <v>58</v>
      </c>
      <c r="F127" s="184"/>
      <c r="G127" s="47"/>
      <c r="H127" s="28"/>
      <c r="I127" s="46"/>
      <c r="J127" s="28"/>
      <c r="K127" s="25" t="s">
        <v>51</v>
      </c>
      <c r="L127" s="42">
        <v>44435.0</v>
      </c>
      <c r="M127" s="44" t="s">
        <v>2790</v>
      </c>
      <c r="N127" s="42">
        <v>44062.0</v>
      </c>
      <c r="O127" s="28"/>
      <c r="P127" s="36"/>
      <c r="Q127" s="55"/>
      <c r="R127" s="28"/>
      <c r="S127" s="32" t="s">
        <v>55</v>
      </c>
      <c r="T127" s="28"/>
      <c r="U127" s="28"/>
      <c r="V127" s="28"/>
      <c r="W127" s="184"/>
      <c r="X127" s="146"/>
      <c r="Y127" s="125"/>
      <c r="Z127" s="125"/>
      <c r="AA127" s="146"/>
      <c r="AB127" s="183"/>
      <c r="AC127" s="125"/>
      <c r="AD127" s="146"/>
      <c r="AE127" s="125"/>
      <c r="AF127" s="146"/>
      <c r="AG127" s="125"/>
      <c r="AH127" s="146"/>
      <c r="AI127" s="125"/>
      <c r="AJ127" s="125"/>
      <c r="AK127" s="146"/>
      <c r="AL127" s="125"/>
      <c r="AM127" s="125"/>
      <c r="AN127" s="146"/>
      <c r="AO127" s="125"/>
      <c r="AP127" s="146"/>
      <c r="AQ127" s="125"/>
      <c r="AR127" s="146"/>
      <c r="AS127" s="125"/>
      <c r="AT127" s="146"/>
      <c r="AU127" s="125"/>
      <c r="AV127" s="125"/>
      <c r="AW127" s="146"/>
      <c r="AX127" s="125"/>
      <c r="AY127" s="35" t="s">
        <v>58</v>
      </c>
      <c r="AZ127" s="177" t="s">
        <v>2791</v>
      </c>
      <c r="BA127" s="125"/>
      <c r="BB127" s="125"/>
      <c r="BC127" s="125"/>
      <c r="BD127" s="125"/>
      <c r="BE127" s="125"/>
      <c r="BF127" s="125"/>
      <c r="BG127" s="125"/>
      <c r="BH127" s="188" t="s">
        <v>1167</v>
      </c>
      <c r="BI127" s="125"/>
      <c r="BJ127" s="125"/>
    </row>
    <row r="128">
      <c r="A128" s="24" t="s">
        <v>1168</v>
      </c>
      <c r="B128" s="25" t="s">
        <v>1169</v>
      </c>
      <c r="C128" s="26" t="s">
        <v>107</v>
      </c>
      <c r="D128" s="27" t="s">
        <v>108</v>
      </c>
      <c r="E128" s="25" t="s">
        <v>51</v>
      </c>
      <c r="F128" s="171">
        <v>43905.0</v>
      </c>
      <c r="G128" s="30">
        <v>2.0</v>
      </c>
      <c r="H128" s="25" t="s">
        <v>544</v>
      </c>
      <c r="I128" s="41">
        <v>1.0</v>
      </c>
      <c r="J128" s="25" t="s">
        <v>51</v>
      </c>
      <c r="K128" s="25" t="s">
        <v>51</v>
      </c>
      <c r="L128" s="42">
        <v>44413.0</v>
      </c>
      <c r="M128" s="44" t="s">
        <v>2792</v>
      </c>
      <c r="N128" s="42">
        <v>44075.0</v>
      </c>
      <c r="O128" s="25" t="s">
        <v>51</v>
      </c>
      <c r="P128" s="32" t="s">
        <v>2793</v>
      </c>
      <c r="Q128" s="42">
        <v>44201.0</v>
      </c>
      <c r="R128" s="25">
        <v>7075.0</v>
      </c>
      <c r="S128" s="32" t="s">
        <v>55</v>
      </c>
      <c r="T128" s="28"/>
      <c r="U128" s="28"/>
      <c r="V128" s="25"/>
      <c r="W128" s="171"/>
      <c r="X128" s="146"/>
      <c r="Y128" s="125"/>
      <c r="Z128" s="125"/>
      <c r="AA128" s="146"/>
      <c r="AB128" s="183"/>
      <c r="AC128" s="125"/>
      <c r="AD128" s="146"/>
      <c r="AE128" s="176"/>
      <c r="AF128" s="175"/>
      <c r="AG128" s="176"/>
      <c r="AH128" s="175"/>
      <c r="AI128" s="176"/>
      <c r="AJ128" s="176"/>
      <c r="AK128" s="175"/>
      <c r="AL128" s="176"/>
      <c r="AM128" s="125"/>
      <c r="AN128" s="146"/>
      <c r="AO128" s="125"/>
      <c r="AP128" s="146"/>
      <c r="AQ128" s="125"/>
      <c r="AR128" s="146"/>
      <c r="AS128" s="125"/>
      <c r="AT128" s="146"/>
      <c r="AU128" s="125"/>
      <c r="AV128" s="125"/>
      <c r="AW128" s="88"/>
      <c r="AX128" s="88" t="s">
        <v>2794</v>
      </c>
      <c r="AY128" s="88"/>
      <c r="AZ128" s="208"/>
      <c r="BA128" s="88"/>
      <c r="BB128" s="88"/>
      <c r="BC128" s="88" t="s">
        <v>51</v>
      </c>
      <c r="BD128" s="191" t="s">
        <v>2795</v>
      </c>
      <c r="BE128" s="88"/>
      <c r="BF128" s="125"/>
      <c r="BG128" s="188" t="s">
        <v>2796</v>
      </c>
      <c r="BH128" s="125"/>
      <c r="BI128" s="125"/>
      <c r="BJ128" s="181" t="s">
        <v>2797</v>
      </c>
    </row>
    <row r="129">
      <c r="A129" s="24" t="s">
        <v>1172</v>
      </c>
      <c r="B129" s="25" t="s">
        <v>1173</v>
      </c>
      <c r="C129" s="26" t="s">
        <v>107</v>
      </c>
      <c r="D129" s="27" t="s">
        <v>69</v>
      </c>
      <c r="E129" s="25" t="s">
        <v>51</v>
      </c>
      <c r="F129" s="171">
        <v>43909.0</v>
      </c>
      <c r="G129" s="30">
        <v>3.0</v>
      </c>
      <c r="H129" s="25" t="s">
        <v>53</v>
      </c>
      <c r="I129" s="46"/>
      <c r="J129" s="25"/>
      <c r="K129" s="25" t="s">
        <v>51</v>
      </c>
      <c r="L129" s="42">
        <v>44441.0</v>
      </c>
      <c r="M129" s="182" t="s">
        <v>2798</v>
      </c>
      <c r="N129" s="42">
        <v>44013.0</v>
      </c>
      <c r="O129" s="32"/>
      <c r="P129" s="32"/>
      <c r="Q129" s="33"/>
      <c r="R129" s="32">
        <v>341.0</v>
      </c>
      <c r="S129" s="32" t="s">
        <v>55</v>
      </c>
      <c r="T129" s="28"/>
      <c r="U129" s="28"/>
      <c r="V129" s="32"/>
      <c r="W129" s="172"/>
      <c r="X129" s="146"/>
      <c r="Y129" s="125"/>
      <c r="Z129" s="125"/>
      <c r="AA129" s="146"/>
      <c r="AB129" s="183"/>
      <c r="AC129" s="125"/>
      <c r="AD129" s="173" t="s">
        <v>58</v>
      </c>
      <c r="AE129" s="176"/>
      <c r="AF129" s="175"/>
      <c r="AG129" s="176"/>
      <c r="AH129" s="175"/>
      <c r="AI129" s="176"/>
      <c r="AJ129" s="176"/>
      <c r="AK129" s="175"/>
      <c r="AL129" s="176"/>
      <c r="AM129" s="125"/>
      <c r="AN129" s="146"/>
      <c r="AO129" s="125"/>
      <c r="AP129" s="146"/>
      <c r="AQ129" s="125"/>
      <c r="AR129" s="146"/>
      <c r="AS129" s="125"/>
      <c r="AT129" s="146"/>
      <c r="AU129" s="125"/>
      <c r="AV129" s="125"/>
      <c r="AW129" s="146"/>
      <c r="AX129" s="125"/>
      <c r="AY129" s="125"/>
      <c r="AZ129" s="185"/>
      <c r="BA129" s="125"/>
      <c r="BB129" s="125"/>
      <c r="BC129" s="125"/>
      <c r="BD129" s="125"/>
      <c r="BE129" s="125"/>
      <c r="BF129" s="125"/>
      <c r="BG129" s="181" t="s">
        <v>2799</v>
      </c>
      <c r="BH129" s="125"/>
      <c r="BI129" s="125"/>
      <c r="BJ129" s="181" t="s">
        <v>2800</v>
      </c>
    </row>
    <row r="130">
      <c r="A130" s="24" t="s">
        <v>1181</v>
      </c>
      <c r="B130" s="25" t="s">
        <v>1182</v>
      </c>
      <c r="C130" s="26" t="s">
        <v>118</v>
      </c>
      <c r="D130" s="27" t="s">
        <v>69</v>
      </c>
      <c r="E130" s="25" t="s">
        <v>51</v>
      </c>
      <c r="F130" s="171">
        <v>43910.0</v>
      </c>
      <c r="G130" s="30">
        <v>41.0</v>
      </c>
      <c r="H130" s="29">
        <v>43941.0</v>
      </c>
      <c r="I130" s="46">
        <f>(H130-F130)/7</f>
        <v>4.428571429</v>
      </c>
      <c r="J130" s="32"/>
      <c r="K130" s="32" t="s">
        <v>51</v>
      </c>
      <c r="L130" s="33">
        <v>44413.0</v>
      </c>
      <c r="M130" s="44" t="s">
        <v>2801</v>
      </c>
      <c r="N130" s="33">
        <v>44256.0</v>
      </c>
      <c r="O130" s="32"/>
      <c r="P130" s="32"/>
      <c r="Q130" s="33"/>
      <c r="R130" s="32">
        <v>2084128.0</v>
      </c>
      <c r="S130" s="32" t="s">
        <v>55</v>
      </c>
      <c r="T130" s="32"/>
      <c r="U130" s="32"/>
      <c r="V130" s="32"/>
      <c r="W130" s="172"/>
      <c r="X130" s="146"/>
      <c r="Y130" s="125"/>
      <c r="Z130" s="125"/>
      <c r="AA130" s="146"/>
      <c r="AB130" s="183"/>
      <c r="AC130" s="125"/>
      <c r="AD130" s="146"/>
      <c r="AE130" s="176"/>
      <c r="AF130" s="175"/>
      <c r="AG130" s="176"/>
      <c r="AH130" s="175"/>
      <c r="AI130" s="176"/>
      <c r="AJ130" s="176"/>
      <c r="AK130" s="175"/>
      <c r="AL130" s="176"/>
      <c r="AM130" s="125"/>
      <c r="AN130" s="146"/>
      <c r="AO130" s="125"/>
      <c r="AP130" s="146"/>
      <c r="AQ130" s="125"/>
      <c r="AR130" s="146"/>
      <c r="AS130" s="125"/>
      <c r="AT130" s="146"/>
      <c r="AU130" s="125"/>
      <c r="AV130" s="125"/>
      <c r="AW130" s="146"/>
      <c r="AX130" s="125"/>
      <c r="AY130" s="35" t="s">
        <v>58</v>
      </c>
      <c r="AZ130" s="177" t="s">
        <v>2802</v>
      </c>
      <c r="BA130" s="125"/>
      <c r="BB130" s="125"/>
      <c r="BC130" s="125"/>
      <c r="BD130" s="125"/>
      <c r="BE130" s="125"/>
      <c r="BF130" s="125"/>
      <c r="BG130" s="188" t="s">
        <v>2803</v>
      </c>
      <c r="BH130" s="125"/>
      <c r="BI130" s="125"/>
      <c r="BJ130" s="125"/>
    </row>
    <row r="131">
      <c r="A131" s="24" t="s">
        <v>1191</v>
      </c>
      <c r="B131" s="25" t="s">
        <v>1192</v>
      </c>
      <c r="C131" s="26" t="s">
        <v>93</v>
      </c>
      <c r="D131" s="27" t="s">
        <v>108</v>
      </c>
      <c r="E131" s="25" t="s">
        <v>51</v>
      </c>
      <c r="F131" s="171">
        <v>43906.0</v>
      </c>
      <c r="G131" s="30">
        <v>0.0</v>
      </c>
      <c r="H131" s="25" t="s">
        <v>53</v>
      </c>
      <c r="I131" s="41"/>
      <c r="J131" s="25"/>
      <c r="K131" s="25" t="s">
        <v>51</v>
      </c>
      <c r="L131" s="42">
        <v>44447.0</v>
      </c>
      <c r="M131" s="44" t="s">
        <v>2804</v>
      </c>
      <c r="N131" s="42">
        <v>44053.0</v>
      </c>
      <c r="O131" s="28"/>
      <c r="P131" s="36"/>
      <c r="Q131" s="55"/>
      <c r="R131" s="25">
        <v>0.0</v>
      </c>
      <c r="S131" s="32" t="s">
        <v>55</v>
      </c>
      <c r="T131" s="25"/>
      <c r="U131" s="25"/>
      <c r="V131" s="25" t="s">
        <v>51</v>
      </c>
      <c r="W131" s="171">
        <v>44053.0</v>
      </c>
      <c r="X131" s="146"/>
      <c r="Y131" s="125"/>
      <c r="Z131" s="125"/>
      <c r="AA131" s="146"/>
      <c r="AB131" s="183"/>
      <c r="AC131" s="125"/>
      <c r="AD131" s="146"/>
      <c r="AE131" s="125"/>
      <c r="AF131" s="146"/>
      <c r="AG131" s="125"/>
      <c r="AH131" s="146"/>
      <c r="AI131" s="125"/>
      <c r="AJ131" s="125"/>
      <c r="AK131" s="173" t="s">
        <v>1992</v>
      </c>
      <c r="AL131" s="35" t="s">
        <v>2805</v>
      </c>
      <c r="AM131" s="35" t="s">
        <v>51</v>
      </c>
      <c r="AN131" s="146"/>
      <c r="AO131" s="125"/>
      <c r="AP131" s="146"/>
      <c r="AQ131" s="125"/>
      <c r="AR131" s="146"/>
      <c r="AS131" s="125"/>
      <c r="AT131" s="146"/>
      <c r="AU131" s="125"/>
      <c r="AV131" s="125"/>
      <c r="AW131" s="146"/>
      <c r="AX131" s="125"/>
      <c r="AY131" s="35" t="s">
        <v>58</v>
      </c>
      <c r="AZ131" s="177" t="s">
        <v>2806</v>
      </c>
      <c r="BA131" s="125"/>
      <c r="BB131" s="125"/>
      <c r="BC131" s="35" t="s">
        <v>51</v>
      </c>
      <c r="BD131" s="178" t="s">
        <v>2807</v>
      </c>
      <c r="BE131" s="125"/>
      <c r="BF131" s="125"/>
      <c r="BG131" s="180" t="s">
        <v>2808</v>
      </c>
      <c r="BH131" s="180" t="s">
        <v>2809</v>
      </c>
      <c r="BI131" s="125"/>
      <c r="BJ131" s="125"/>
    </row>
    <row r="132">
      <c r="A132" s="24" t="s">
        <v>1197</v>
      </c>
      <c r="B132" s="25" t="s">
        <v>1198</v>
      </c>
      <c r="C132" s="26" t="s">
        <v>68</v>
      </c>
      <c r="D132" s="27" t="s">
        <v>108</v>
      </c>
      <c r="E132" s="25" t="s">
        <v>51</v>
      </c>
      <c r="F132" s="171">
        <v>43900.0</v>
      </c>
      <c r="G132" s="30">
        <v>1.0</v>
      </c>
      <c r="H132" s="29">
        <v>43913.0</v>
      </c>
      <c r="I132" s="46">
        <f>(H132-F132)/7</f>
        <v>1.857142857</v>
      </c>
      <c r="J132" s="32" t="s">
        <v>51</v>
      </c>
      <c r="K132" s="32" t="s">
        <v>51</v>
      </c>
      <c r="L132" s="33">
        <v>44447.0</v>
      </c>
      <c r="M132" s="44" t="s">
        <v>2810</v>
      </c>
      <c r="N132" s="33">
        <v>44075.0</v>
      </c>
      <c r="O132" s="32"/>
      <c r="P132" s="32"/>
      <c r="Q132" s="33"/>
      <c r="R132" s="32">
        <v>36920.0</v>
      </c>
      <c r="S132" s="32" t="s">
        <v>55</v>
      </c>
      <c r="T132" s="32" t="s">
        <v>51</v>
      </c>
      <c r="U132" s="73">
        <v>44075.0</v>
      </c>
      <c r="V132" s="32"/>
      <c r="W132" s="172"/>
      <c r="X132" s="146"/>
      <c r="Y132" s="125"/>
      <c r="Z132" s="125"/>
      <c r="AA132" s="146"/>
      <c r="AB132" s="183"/>
      <c r="AC132" s="125"/>
      <c r="AD132" s="146"/>
      <c r="AE132" s="176"/>
      <c r="AF132" s="173" t="s">
        <v>51</v>
      </c>
      <c r="AG132" s="35" t="s">
        <v>2811</v>
      </c>
      <c r="AH132" s="175"/>
      <c r="AI132" s="176"/>
      <c r="AJ132" s="176"/>
      <c r="AK132" s="175"/>
      <c r="AL132" s="176"/>
      <c r="AM132" s="125"/>
      <c r="AN132" s="146"/>
      <c r="AO132" s="125"/>
      <c r="AP132" s="146"/>
      <c r="AQ132" s="125"/>
      <c r="AR132" s="146"/>
      <c r="AS132" s="125"/>
      <c r="AT132" s="146"/>
      <c r="AU132" s="125"/>
      <c r="AV132" s="125"/>
      <c r="AW132" s="146"/>
      <c r="AX132" s="125"/>
      <c r="AY132" s="35" t="s">
        <v>58</v>
      </c>
      <c r="AZ132" s="177" t="s">
        <v>2812</v>
      </c>
      <c r="BA132" s="125"/>
      <c r="BB132" s="125"/>
      <c r="BC132" s="35" t="s">
        <v>51</v>
      </c>
      <c r="BD132" s="178" t="s">
        <v>2813</v>
      </c>
      <c r="BE132" s="125"/>
      <c r="BF132" s="125"/>
      <c r="BG132" s="188" t="s">
        <v>2814</v>
      </c>
      <c r="BH132" s="125"/>
      <c r="BI132" s="125"/>
      <c r="BJ132" s="125"/>
    </row>
    <row r="133">
      <c r="A133" s="24" t="s">
        <v>1206</v>
      </c>
      <c r="B133" s="25" t="s">
        <v>1207</v>
      </c>
      <c r="C133" s="26" t="s">
        <v>68</v>
      </c>
      <c r="D133" s="27" t="s">
        <v>102</v>
      </c>
      <c r="E133" s="25" t="s">
        <v>51</v>
      </c>
      <c r="F133" s="171">
        <v>43906.0</v>
      </c>
      <c r="G133" s="30">
        <v>7.0</v>
      </c>
      <c r="H133" s="25" t="s">
        <v>53</v>
      </c>
      <c r="I133" s="31"/>
      <c r="J133" s="32"/>
      <c r="K133" s="32" t="s">
        <v>51</v>
      </c>
      <c r="L133" s="33">
        <v>44447.0</v>
      </c>
      <c r="M133" s="44" t="s">
        <v>2815</v>
      </c>
      <c r="N133" s="33">
        <v>43962.0</v>
      </c>
      <c r="O133" s="32"/>
      <c r="P133" s="32"/>
      <c r="Q133" s="33"/>
      <c r="R133" s="32">
        <v>66.0</v>
      </c>
      <c r="S133" s="32" t="s">
        <v>55</v>
      </c>
      <c r="T133" s="32"/>
      <c r="U133" s="32"/>
      <c r="V133" s="32"/>
      <c r="W133" s="172"/>
      <c r="X133" s="146"/>
      <c r="Y133" s="88"/>
      <c r="Z133" s="88"/>
      <c r="AA133" s="187"/>
      <c r="AB133" s="198"/>
      <c r="AC133" s="88"/>
      <c r="AD133" s="187" t="s">
        <v>51</v>
      </c>
      <c r="AE133" s="88" t="s">
        <v>2816</v>
      </c>
      <c r="AF133" s="175"/>
      <c r="AG133" s="176"/>
      <c r="AH133" s="175"/>
      <c r="AI133" s="176"/>
      <c r="AJ133" s="35" t="s">
        <v>58</v>
      </c>
      <c r="AK133" s="175"/>
      <c r="AL133" s="176"/>
      <c r="AM133" s="125"/>
      <c r="AN133" s="187" t="s">
        <v>51</v>
      </c>
      <c r="AO133" s="88" t="s">
        <v>2817</v>
      </c>
      <c r="AP133" s="146"/>
      <c r="AQ133" s="125"/>
      <c r="AR133" s="187" t="s">
        <v>51</v>
      </c>
      <c r="AS133" s="88" t="s">
        <v>2818</v>
      </c>
      <c r="AT133" s="146"/>
      <c r="AU133" s="125"/>
      <c r="AV133" s="125"/>
      <c r="AW133" s="146"/>
      <c r="AX133" s="125"/>
      <c r="AY133" s="35" t="s">
        <v>58</v>
      </c>
      <c r="AZ133" s="177" t="s">
        <v>2819</v>
      </c>
      <c r="BA133" s="35" t="s">
        <v>2084</v>
      </c>
      <c r="BB133" s="178" t="s">
        <v>2820</v>
      </c>
      <c r="BC133" s="125"/>
      <c r="BD133" s="125"/>
      <c r="BE133" s="35" t="s">
        <v>2821</v>
      </c>
      <c r="BF133" s="125"/>
      <c r="BG133" s="181" t="s">
        <v>2822</v>
      </c>
      <c r="BH133" s="125"/>
      <c r="BI133" s="188" t="s">
        <v>2823</v>
      </c>
      <c r="BJ133" s="125"/>
    </row>
    <row r="134">
      <c r="A134" s="24" t="s">
        <v>1214</v>
      </c>
      <c r="B134" s="25" t="s">
        <v>1215</v>
      </c>
      <c r="C134" s="26" t="s">
        <v>93</v>
      </c>
      <c r="D134" s="27" t="s">
        <v>108</v>
      </c>
      <c r="E134" s="25" t="s">
        <v>51</v>
      </c>
      <c r="F134" s="171">
        <v>43881.0</v>
      </c>
      <c r="G134" s="30">
        <v>0.0</v>
      </c>
      <c r="H134" s="29">
        <v>43920.0</v>
      </c>
      <c r="I134" s="41">
        <v>5.571428571428571</v>
      </c>
      <c r="J134" s="25" t="s">
        <v>51</v>
      </c>
      <c r="K134" s="32" t="s">
        <v>51</v>
      </c>
      <c r="L134" s="33">
        <v>44447.0</v>
      </c>
      <c r="M134" s="44" t="s">
        <v>2824</v>
      </c>
      <c r="N134" s="33">
        <v>44075.0</v>
      </c>
      <c r="O134" s="32" t="s">
        <v>51</v>
      </c>
      <c r="P134" s="32" t="s">
        <v>2825</v>
      </c>
      <c r="Q134" s="33">
        <v>44146.0</v>
      </c>
      <c r="R134" s="32">
        <v>301.0</v>
      </c>
      <c r="S134" s="32" t="s">
        <v>55</v>
      </c>
      <c r="T134" s="32"/>
      <c r="U134" s="32"/>
      <c r="V134" s="32"/>
      <c r="W134" s="172"/>
      <c r="X134" s="146"/>
      <c r="Y134" s="125"/>
      <c r="Z134" s="125"/>
      <c r="AA134" s="146"/>
      <c r="AB134" s="183"/>
      <c r="AC134" s="125"/>
      <c r="AD134" s="173" t="s">
        <v>51</v>
      </c>
      <c r="AE134" s="35" t="s">
        <v>2826</v>
      </c>
      <c r="AF134" s="173" t="s">
        <v>51</v>
      </c>
      <c r="AG134" s="35" t="s">
        <v>2827</v>
      </c>
      <c r="AH134" s="175"/>
      <c r="AI134" s="176"/>
      <c r="AJ134" s="176"/>
      <c r="AK134" s="175"/>
      <c r="AL134" s="176"/>
      <c r="AM134" s="125"/>
      <c r="AN134" s="146"/>
      <c r="AO134" s="125"/>
      <c r="AP134" s="146"/>
      <c r="AQ134" s="125"/>
      <c r="AR134" s="173" t="s">
        <v>51</v>
      </c>
      <c r="AS134" s="249" t="s">
        <v>2828</v>
      </c>
      <c r="AT134" s="146"/>
      <c r="AU134" s="125"/>
      <c r="AV134" s="125"/>
      <c r="AW134" s="146"/>
      <c r="AX134" s="125"/>
      <c r="AY134" s="125"/>
      <c r="AZ134" s="185"/>
      <c r="BA134" s="35" t="s">
        <v>2829</v>
      </c>
      <c r="BB134" s="178" t="s">
        <v>2830</v>
      </c>
      <c r="BC134" s="35" t="s">
        <v>51</v>
      </c>
      <c r="BD134" s="178" t="s">
        <v>2831</v>
      </c>
      <c r="BE134" s="125"/>
      <c r="BF134" s="125"/>
      <c r="BG134" s="188" t="s">
        <v>2832</v>
      </c>
      <c r="BH134" s="125"/>
      <c r="BI134" s="125"/>
      <c r="BJ134" s="181" t="s">
        <v>2833</v>
      </c>
    </row>
    <row r="135">
      <c r="A135" s="24" t="s">
        <v>1224</v>
      </c>
      <c r="B135" s="25" t="s">
        <v>1225</v>
      </c>
      <c r="C135" s="26" t="s">
        <v>68</v>
      </c>
      <c r="D135" s="27" t="s">
        <v>69</v>
      </c>
      <c r="E135" s="25" t="s">
        <v>51</v>
      </c>
      <c r="F135" s="171">
        <v>43903.0</v>
      </c>
      <c r="G135" s="30">
        <v>0.0</v>
      </c>
      <c r="H135" s="25" t="s">
        <v>1226</v>
      </c>
      <c r="I135" s="41">
        <v>2.0</v>
      </c>
      <c r="J135" s="28"/>
      <c r="K135" s="25" t="s">
        <v>51</v>
      </c>
      <c r="L135" s="42">
        <v>44447.0</v>
      </c>
      <c r="M135" s="44" t="s">
        <v>2834</v>
      </c>
      <c r="N135" s="42">
        <v>44105.0</v>
      </c>
      <c r="O135" s="25" t="s">
        <v>51</v>
      </c>
      <c r="P135" s="32" t="s">
        <v>2835</v>
      </c>
      <c r="Q135" s="42">
        <v>44265.0</v>
      </c>
      <c r="R135" s="25">
        <v>11656.0</v>
      </c>
      <c r="S135" s="32" t="s">
        <v>55</v>
      </c>
      <c r="T135" s="28"/>
      <c r="U135" s="28"/>
      <c r="V135" s="25"/>
      <c r="W135" s="171"/>
      <c r="X135" s="173" t="s">
        <v>51</v>
      </c>
      <c r="Y135" s="35" t="s">
        <v>2836</v>
      </c>
      <c r="Z135" s="125"/>
      <c r="AA135" s="146"/>
      <c r="AB135" s="183"/>
      <c r="AC135" s="125"/>
      <c r="AD135" s="146"/>
      <c r="AE135" s="176"/>
      <c r="AF135" s="175"/>
      <c r="AG135" s="176"/>
      <c r="AH135" s="175"/>
      <c r="AI135" s="176"/>
      <c r="AJ135" s="176"/>
      <c r="AK135" s="175"/>
      <c r="AL135" s="176"/>
      <c r="AM135" s="125"/>
      <c r="AN135" s="146"/>
      <c r="AO135" s="125"/>
      <c r="AP135" s="146"/>
      <c r="AQ135" s="125"/>
      <c r="AR135" s="173" t="s">
        <v>51</v>
      </c>
      <c r="AS135" s="35" t="s">
        <v>2837</v>
      </c>
      <c r="AT135" s="173" t="s">
        <v>51</v>
      </c>
      <c r="AU135" s="35" t="s">
        <v>2838</v>
      </c>
      <c r="AV135" s="125"/>
      <c r="AW135" s="146"/>
      <c r="AX135" s="125"/>
      <c r="AY135" s="35" t="s">
        <v>58</v>
      </c>
      <c r="AZ135" s="177" t="s">
        <v>2839</v>
      </c>
      <c r="BA135" s="125"/>
      <c r="BB135" s="125"/>
      <c r="BC135" s="125"/>
      <c r="BD135" s="125"/>
      <c r="BE135" s="125"/>
      <c r="BF135" s="125"/>
      <c r="BG135" s="191" t="s">
        <v>2840</v>
      </c>
      <c r="BH135" s="125"/>
      <c r="BI135" s="125"/>
      <c r="BJ135" s="181" t="s">
        <v>2841</v>
      </c>
    </row>
    <row r="136">
      <c r="A136" s="24" t="s">
        <v>1231</v>
      </c>
      <c r="B136" s="25" t="s">
        <v>1232</v>
      </c>
      <c r="C136" s="26" t="s">
        <v>82</v>
      </c>
      <c r="D136" s="27" t="s">
        <v>108</v>
      </c>
      <c r="E136" s="25" t="s">
        <v>51</v>
      </c>
      <c r="F136" s="171">
        <v>43906.0</v>
      </c>
      <c r="G136" s="30">
        <v>18.0</v>
      </c>
      <c r="H136" s="25" t="s">
        <v>53</v>
      </c>
      <c r="I136" s="41"/>
      <c r="J136" s="25"/>
      <c r="K136" s="25" t="s">
        <v>51</v>
      </c>
      <c r="L136" s="42">
        <v>44447.0</v>
      </c>
      <c r="M136" s="182" t="s">
        <v>2842</v>
      </c>
      <c r="N136" s="42">
        <v>44081.0</v>
      </c>
      <c r="O136" s="32"/>
      <c r="P136" s="32"/>
      <c r="Q136" s="33"/>
      <c r="R136" s="32">
        <v>73780.0</v>
      </c>
      <c r="S136" s="32" t="s">
        <v>55</v>
      </c>
      <c r="T136" s="25" t="s">
        <v>58</v>
      </c>
      <c r="U136" s="25"/>
      <c r="V136" s="32" t="s">
        <v>51</v>
      </c>
      <c r="W136" s="172">
        <v>44081.0</v>
      </c>
      <c r="X136" s="146"/>
      <c r="Y136" s="125"/>
      <c r="Z136" s="125"/>
      <c r="AA136" s="146"/>
      <c r="AB136" s="183"/>
      <c r="AC136" s="125"/>
      <c r="AD136" s="146"/>
      <c r="AE136" s="176"/>
      <c r="AF136" s="173" t="s">
        <v>51</v>
      </c>
      <c r="AG136" s="35" t="s">
        <v>2843</v>
      </c>
      <c r="AH136" s="173" t="s">
        <v>51</v>
      </c>
      <c r="AI136" s="178" t="s">
        <v>2844</v>
      </c>
      <c r="AJ136" s="35" t="s">
        <v>2845</v>
      </c>
      <c r="AK136" s="175"/>
      <c r="AL136" s="176"/>
      <c r="AM136" s="125"/>
      <c r="AN136" s="146"/>
      <c r="AO136" s="125"/>
      <c r="AP136" s="146"/>
      <c r="AQ136" s="125"/>
      <c r="AR136" s="173" t="s">
        <v>51</v>
      </c>
      <c r="AS136" s="35" t="s">
        <v>2846</v>
      </c>
      <c r="AT136" s="146"/>
      <c r="AU136" s="125"/>
      <c r="AV136" s="125"/>
      <c r="AW136" s="146"/>
      <c r="AX136" s="125"/>
      <c r="AY136" s="35" t="s">
        <v>51</v>
      </c>
      <c r="AZ136" s="177" t="s">
        <v>2847</v>
      </c>
      <c r="BA136" s="35" t="s">
        <v>2084</v>
      </c>
      <c r="BB136" s="178" t="s">
        <v>2848</v>
      </c>
      <c r="BC136" s="35" t="s">
        <v>51</v>
      </c>
      <c r="BD136" s="178" t="s">
        <v>2849</v>
      </c>
      <c r="BE136" s="178" t="s">
        <v>2850</v>
      </c>
      <c r="BF136" s="178" t="s">
        <v>2851</v>
      </c>
      <c r="BG136" s="125"/>
      <c r="BH136" s="125"/>
      <c r="BI136" s="125"/>
      <c r="BJ136" s="180" t="s">
        <v>2852</v>
      </c>
    </row>
    <row r="137">
      <c r="A137" s="24" t="s">
        <v>1241</v>
      </c>
      <c r="B137" s="25" t="s">
        <v>1242</v>
      </c>
      <c r="C137" s="26" t="s">
        <v>107</v>
      </c>
      <c r="D137" s="27" t="s">
        <v>50</v>
      </c>
      <c r="E137" s="25" t="s">
        <v>51</v>
      </c>
      <c r="F137" s="171">
        <v>43913.0</v>
      </c>
      <c r="G137" s="30">
        <v>0.0</v>
      </c>
      <c r="H137" s="25" t="s">
        <v>94</v>
      </c>
      <c r="I137" s="41">
        <v>4.0</v>
      </c>
      <c r="J137" s="28"/>
      <c r="K137" s="25" t="s">
        <v>51</v>
      </c>
      <c r="L137" s="42">
        <v>44447.0</v>
      </c>
      <c r="M137" s="44" t="s">
        <v>2853</v>
      </c>
      <c r="N137" s="42">
        <v>44105.0</v>
      </c>
      <c r="O137" s="25"/>
      <c r="P137" s="32"/>
      <c r="Q137" s="42"/>
      <c r="R137" s="25">
        <v>8728.0</v>
      </c>
      <c r="S137" s="32" t="s">
        <v>55</v>
      </c>
      <c r="T137" s="28"/>
      <c r="U137" s="28"/>
      <c r="V137" s="25"/>
      <c r="W137" s="171"/>
      <c r="X137" s="146"/>
      <c r="Y137" s="125"/>
      <c r="Z137" s="125"/>
      <c r="AA137" s="173" t="s">
        <v>51</v>
      </c>
      <c r="AB137" s="174">
        <v>44105.0</v>
      </c>
      <c r="AC137" s="35" t="s">
        <v>2854</v>
      </c>
      <c r="AD137" s="173" t="s">
        <v>51</v>
      </c>
      <c r="AE137" s="35" t="s">
        <v>2855</v>
      </c>
      <c r="AF137" s="175"/>
      <c r="AG137" s="176"/>
      <c r="AH137" s="175"/>
      <c r="AI137" s="176"/>
      <c r="AJ137" s="176"/>
      <c r="AK137" s="173" t="s">
        <v>1992</v>
      </c>
      <c r="AL137" s="35" t="s">
        <v>2856</v>
      </c>
      <c r="AM137" s="125"/>
      <c r="AN137" s="146"/>
      <c r="AO137" s="125"/>
      <c r="AP137" s="146"/>
      <c r="AQ137" s="125"/>
      <c r="AR137" s="146"/>
      <c r="AS137" s="125"/>
      <c r="AT137" s="146"/>
      <c r="AU137" s="125"/>
      <c r="AV137" s="125"/>
      <c r="AW137" s="146"/>
      <c r="AX137" s="125"/>
      <c r="AY137" s="125"/>
      <c r="AZ137" s="227" t="s">
        <v>2857</v>
      </c>
      <c r="BA137" s="125"/>
      <c r="BB137" s="125"/>
      <c r="BC137" s="125"/>
      <c r="BD137" s="125"/>
      <c r="BE137" s="125"/>
      <c r="BF137" s="125"/>
      <c r="BG137" s="125"/>
      <c r="BH137" s="125"/>
      <c r="BI137" s="181" t="s">
        <v>2858</v>
      </c>
      <c r="BJ137" s="178" t="s">
        <v>2859</v>
      </c>
    </row>
    <row r="138">
      <c r="A138" s="24" t="s">
        <v>1247</v>
      </c>
      <c r="B138" s="25" t="s">
        <v>1248</v>
      </c>
      <c r="C138" s="26" t="s">
        <v>93</v>
      </c>
      <c r="D138" s="27" t="s">
        <v>108</v>
      </c>
      <c r="E138" s="25" t="s">
        <v>51</v>
      </c>
      <c r="F138" s="171">
        <v>43910.0</v>
      </c>
      <c r="G138" s="30">
        <v>0.0</v>
      </c>
      <c r="H138" s="25" t="s">
        <v>53</v>
      </c>
      <c r="I138" s="46"/>
      <c r="J138" s="25"/>
      <c r="K138" s="25" t="s">
        <v>51</v>
      </c>
      <c r="L138" s="42">
        <v>44413.0</v>
      </c>
      <c r="M138" s="182" t="s">
        <v>2860</v>
      </c>
      <c r="N138" s="42">
        <v>44033.0</v>
      </c>
      <c r="O138" s="25" t="s">
        <v>51</v>
      </c>
      <c r="P138" s="32" t="s">
        <v>2861</v>
      </c>
      <c r="Q138" s="42">
        <v>44070.0</v>
      </c>
      <c r="R138" s="25">
        <v>341.0</v>
      </c>
      <c r="S138" s="32" t="s">
        <v>55</v>
      </c>
      <c r="T138" s="25"/>
      <c r="U138" s="25"/>
      <c r="V138" s="25"/>
      <c r="W138" s="171"/>
      <c r="X138" s="146"/>
      <c r="Y138" s="125"/>
      <c r="Z138" s="125"/>
      <c r="AA138" s="146"/>
      <c r="AB138" s="183"/>
      <c r="AC138" s="125"/>
      <c r="AD138" s="173" t="s">
        <v>51</v>
      </c>
      <c r="AE138" s="35" t="s">
        <v>2862</v>
      </c>
      <c r="AF138" s="175"/>
      <c r="AG138" s="176"/>
      <c r="AH138" s="175"/>
      <c r="AI138" s="176"/>
      <c r="AJ138" s="176"/>
      <c r="AK138" s="175"/>
      <c r="AL138" s="176"/>
      <c r="AM138" s="125"/>
      <c r="AN138" s="146"/>
      <c r="AO138" s="125"/>
      <c r="AP138" s="146"/>
      <c r="AQ138" s="125"/>
      <c r="AR138" s="146"/>
      <c r="AS138" s="125"/>
      <c r="AT138" s="146"/>
      <c r="AU138" s="125"/>
      <c r="AV138" s="125"/>
      <c r="AW138" s="146"/>
      <c r="AX138" s="125"/>
      <c r="AY138" s="35" t="s">
        <v>58</v>
      </c>
      <c r="AZ138" s="177" t="s">
        <v>2863</v>
      </c>
      <c r="BA138" s="125"/>
      <c r="BB138" s="125"/>
      <c r="BC138" s="35" t="s">
        <v>51</v>
      </c>
      <c r="BD138" s="178" t="s">
        <v>2864</v>
      </c>
      <c r="BE138" s="125"/>
      <c r="BF138" s="125"/>
      <c r="BG138" s="125"/>
      <c r="BH138" s="125"/>
      <c r="BI138" s="125"/>
      <c r="BJ138" s="181" t="s">
        <v>2865</v>
      </c>
    </row>
    <row r="139">
      <c r="A139" s="24" t="s">
        <v>1255</v>
      </c>
      <c r="B139" s="25" t="s">
        <v>1256</v>
      </c>
      <c r="C139" s="26" t="s">
        <v>107</v>
      </c>
      <c r="D139" s="27" t="s">
        <v>69</v>
      </c>
      <c r="E139" s="25" t="s">
        <v>51</v>
      </c>
      <c r="F139" s="171">
        <v>43906.0</v>
      </c>
      <c r="G139" s="30">
        <v>2.0</v>
      </c>
      <c r="H139" s="29">
        <v>43937.0</v>
      </c>
      <c r="I139" s="46">
        <f>(H139-F139)/7</f>
        <v>4.428571429</v>
      </c>
      <c r="J139" s="25"/>
      <c r="K139" s="32" t="s">
        <v>51</v>
      </c>
      <c r="L139" s="33">
        <v>44413.0</v>
      </c>
      <c r="M139" s="44" t="s">
        <v>2866</v>
      </c>
      <c r="N139" s="33">
        <v>43985.0</v>
      </c>
      <c r="O139" s="32" t="s">
        <v>51</v>
      </c>
      <c r="P139" s="44" t="s">
        <v>2867</v>
      </c>
      <c r="Q139" s="33">
        <v>44047.0</v>
      </c>
      <c r="R139" s="32">
        <v>25.0</v>
      </c>
      <c r="S139" s="32" t="s">
        <v>55</v>
      </c>
      <c r="T139" s="32"/>
      <c r="U139" s="32"/>
      <c r="V139" s="32"/>
      <c r="W139" s="172"/>
      <c r="X139" s="250">
        <v>44147.0</v>
      </c>
      <c r="Y139" s="35"/>
      <c r="Z139" s="35"/>
      <c r="AA139" s="173"/>
      <c r="AB139" s="174"/>
      <c r="AC139" s="35"/>
      <c r="AD139" s="173" t="s">
        <v>51</v>
      </c>
      <c r="AE139" s="35" t="s">
        <v>2868</v>
      </c>
      <c r="AF139" s="175"/>
      <c r="AG139" s="176"/>
      <c r="AH139" s="173" t="s">
        <v>51</v>
      </c>
      <c r="AI139" s="178" t="s">
        <v>2869</v>
      </c>
      <c r="AJ139" s="176"/>
      <c r="AK139" s="175"/>
      <c r="AL139" s="176"/>
      <c r="AM139" s="125"/>
      <c r="AN139" s="146"/>
      <c r="AO139" s="125"/>
      <c r="AP139" s="146"/>
      <c r="AQ139" s="125"/>
      <c r="AR139" s="173" t="s">
        <v>51</v>
      </c>
      <c r="AS139" s="88" t="s">
        <v>2870</v>
      </c>
      <c r="AT139" s="146"/>
      <c r="AU139" s="125"/>
      <c r="AV139" s="125"/>
      <c r="AW139" s="146"/>
      <c r="AX139" s="125"/>
      <c r="AY139" s="125"/>
      <c r="AZ139" s="185"/>
      <c r="BA139" s="35" t="s">
        <v>2084</v>
      </c>
      <c r="BB139" s="178" t="s">
        <v>2871</v>
      </c>
      <c r="BC139" s="125"/>
      <c r="BD139" s="125"/>
      <c r="BE139" s="125"/>
      <c r="BF139" s="125"/>
      <c r="BG139" s="125"/>
      <c r="BH139" s="125"/>
      <c r="BI139" s="181" t="s">
        <v>2872</v>
      </c>
      <c r="BJ139" s="178" t="s">
        <v>2873</v>
      </c>
    </row>
    <row r="140">
      <c r="A140" s="24" t="s">
        <v>1264</v>
      </c>
      <c r="B140" s="25" t="s">
        <v>1265</v>
      </c>
      <c r="C140" s="26" t="s">
        <v>93</v>
      </c>
      <c r="D140" s="27" t="s">
        <v>69</v>
      </c>
      <c r="E140" s="25" t="s">
        <v>58</v>
      </c>
      <c r="F140" s="184"/>
      <c r="G140" s="47"/>
      <c r="H140" s="28"/>
      <c r="I140" s="46"/>
      <c r="J140" s="28"/>
      <c r="K140" s="25" t="s">
        <v>233</v>
      </c>
      <c r="L140" s="42">
        <v>44341.0</v>
      </c>
      <c r="M140" s="44" t="s">
        <v>2874</v>
      </c>
      <c r="N140" s="55"/>
      <c r="O140" s="28"/>
      <c r="P140" s="36"/>
      <c r="Q140" s="55"/>
      <c r="R140" s="28"/>
      <c r="S140" s="32" t="s">
        <v>55</v>
      </c>
      <c r="T140" s="28"/>
      <c r="U140" s="28"/>
      <c r="V140" s="28"/>
      <c r="W140" s="184"/>
      <c r="X140" s="146"/>
      <c r="Y140" s="125"/>
      <c r="Z140" s="125"/>
      <c r="AA140" s="146"/>
      <c r="AB140" s="183"/>
      <c r="AC140" s="125"/>
      <c r="AD140" s="146"/>
      <c r="AE140" s="125"/>
      <c r="AF140" s="146"/>
      <c r="AG140" s="125"/>
      <c r="AH140" s="146"/>
      <c r="AI140" s="125"/>
      <c r="AJ140" s="125"/>
      <c r="AK140" s="146"/>
      <c r="AL140" s="125"/>
      <c r="AM140" s="125"/>
      <c r="AN140" s="146"/>
      <c r="AO140" s="125"/>
      <c r="AP140" s="146"/>
      <c r="AQ140" s="125"/>
      <c r="AR140" s="146"/>
      <c r="AS140" s="125"/>
      <c r="AT140" s="146"/>
      <c r="AU140" s="125"/>
      <c r="AV140" s="125"/>
      <c r="AW140" s="146"/>
      <c r="AX140" s="125"/>
      <c r="AY140" s="125"/>
      <c r="AZ140" s="185"/>
      <c r="BA140" s="125"/>
      <c r="BB140" s="125"/>
      <c r="BC140" s="125"/>
      <c r="BD140" s="125"/>
      <c r="BE140" s="125"/>
      <c r="BF140" s="125"/>
      <c r="BG140" s="180" t="s">
        <v>2875</v>
      </c>
      <c r="BH140" s="125"/>
      <c r="BI140" s="125"/>
      <c r="BJ140" s="125"/>
    </row>
    <row r="141">
      <c r="A141" s="24" t="s">
        <v>1267</v>
      </c>
      <c r="B141" s="25" t="s">
        <v>1268</v>
      </c>
      <c r="C141" s="26" t="s">
        <v>49</v>
      </c>
      <c r="D141" s="27" t="s">
        <v>50</v>
      </c>
      <c r="E141" s="25" t="s">
        <v>51</v>
      </c>
      <c r="F141" s="171">
        <v>43908.0</v>
      </c>
      <c r="G141" s="30">
        <v>1.0</v>
      </c>
      <c r="H141" s="29">
        <v>43933.0</v>
      </c>
      <c r="I141" s="41"/>
      <c r="J141" s="32"/>
      <c r="K141" s="32" t="s">
        <v>51</v>
      </c>
      <c r="L141" s="33">
        <v>44435.0</v>
      </c>
      <c r="M141" s="44" t="s">
        <v>2876</v>
      </c>
      <c r="N141" s="33">
        <v>44101.0</v>
      </c>
      <c r="O141" s="25" t="s">
        <v>51</v>
      </c>
      <c r="P141" s="32" t="s">
        <v>2877</v>
      </c>
      <c r="Q141" s="42">
        <v>44175.0</v>
      </c>
      <c r="R141" s="25">
        <v>47236.0</v>
      </c>
      <c r="S141" s="32" t="s">
        <v>55</v>
      </c>
      <c r="T141" s="32" t="s">
        <v>58</v>
      </c>
      <c r="U141" s="32"/>
      <c r="V141" s="25" t="s">
        <v>51</v>
      </c>
      <c r="W141" s="171">
        <v>44101.0</v>
      </c>
      <c r="X141" s="146"/>
      <c r="Y141" s="125"/>
      <c r="Z141" s="125"/>
      <c r="AA141" s="146"/>
      <c r="AB141" s="183"/>
      <c r="AC141" s="125"/>
      <c r="AD141" s="146"/>
      <c r="AE141" s="176"/>
      <c r="AF141" s="175"/>
      <c r="AG141" s="176"/>
      <c r="AH141" s="175"/>
      <c r="AI141" s="176"/>
      <c r="AJ141" s="176"/>
      <c r="AK141" s="173" t="s">
        <v>1992</v>
      </c>
      <c r="AL141" s="35" t="s">
        <v>2878</v>
      </c>
      <c r="AM141" s="35" t="s">
        <v>51</v>
      </c>
      <c r="AN141" s="146"/>
      <c r="AO141" s="125"/>
      <c r="AP141" s="146"/>
      <c r="AQ141" s="125"/>
      <c r="AR141" s="173" t="s">
        <v>51</v>
      </c>
      <c r="AS141" s="35" t="s">
        <v>2879</v>
      </c>
      <c r="AT141" s="146"/>
      <c r="AU141" s="125"/>
      <c r="AV141" s="125"/>
      <c r="AW141" s="146"/>
      <c r="AX141" s="125"/>
      <c r="AY141" s="35" t="s">
        <v>58</v>
      </c>
      <c r="AZ141" s="177" t="s">
        <v>2880</v>
      </c>
      <c r="BA141" s="35" t="s">
        <v>2084</v>
      </c>
      <c r="BB141" s="178" t="s">
        <v>2881</v>
      </c>
      <c r="BC141" s="125"/>
      <c r="BD141" s="125"/>
      <c r="BE141" s="34" t="s">
        <v>2882</v>
      </c>
      <c r="BF141" s="125"/>
      <c r="BG141" s="125"/>
      <c r="BH141" s="125"/>
      <c r="BI141" s="35"/>
      <c r="BJ141" s="178" t="s">
        <v>2883</v>
      </c>
    </row>
    <row r="142">
      <c r="A142" s="24" t="s">
        <v>1274</v>
      </c>
      <c r="B142" s="25" t="s">
        <v>1275</v>
      </c>
      <c r="C142" s="26" t="s">
        <v>68</v>
      </c>
      <c r="D142" s="27" t="s">
        <v>102</v>
      </c>
      <c r="E142" s="25" t="s">
        <v>51</v>
      </c>
      <c r="F142" s="171">
        <v>43906.0</v>
      </c>
      <c r="G142" s="30">
        <v>1135.0</v>
      </c>
      <c r="H142" s="25" t="s">
        <v>53</v>
      </c>
      <c r="I142" s="46"/>
      <c r="J142" s="28"/>
      <c r="K142" s="25" t="s">
        <v>51</v>
      </c>
      <c r="L142" s="42">
        <v>44447.0</v>
      </c>
      <c r="M142" s="44" t="s">
        <v>2884</v>
      </c>
      <c r="N142" s="42">
        <v>43962.0</v>
      </c>
      <c r="O142" s="25" t="s">
        <v>51</v>
      </c>
      <c r="P142" s="44" t="s">
        <v>2885</v>
      </c>
      <c r="Q142" s="42">
        <v>44067.0</v>
      </c>
      <c r="R142" s="25">
        <v>42788.0</v>
      </c>
      <c r="S142" s="32" t="s">
        <v>55</v>
      </c>
      <c r="T142" s="25" t="s">
        <v>51</v>
      </c>
      <c r="U142" s="28"/>
      <c r="V142" s="25"/>
      <c r="W142" s="171"/>
      <c r="X142" s="146"/>
      <c r="Y142" s="35"/>
      <c r="Z142" s="35"/>
      <c r="AA142" s="173"/>
      <c r="AB142" s="174"/>
      <c r="AC142" s="35"/>
      <c r="AD142" s="173" t="s">
        <v>51</v>
      </c>
      <c r="AE142" s="88"/>
      <c r="AF142" s="88"/>
      <c r="AG142" s="88"/>
      <c r="AH142" s="88"/>
      <c r="AI142" s="88"/>
      <c r="AJ142" s="88"/>
      <c r="AK142" s="88" t="s">
        <v>1992</v>
      </c>
      <c r="AL142" s="88" t="s">
        <v>2886</v>
      </c>
      <c r="AM142" s="125"/>
      <c r="AN142" s="146"/>
      <c r="AO142" s="125"/>
      <c r="AP142" s="146"/>
      <c r="AQ142" s="125"/>
      <c r="AR142" s="173" t="s">
        <v>51</v>
      </c>
      <c r="AS142" s="35" t="s">
        <v>2887</v>
      </c>
      <c r="AT142" s="146"/>
      <c r="AU142" s="125"/>
      <c r="AV142" s="125"/>
      <c r="AW142" s="146"/>
      <c r="AX142" s="125"/>
      <c r="AY142" s="35" t="s">
        <v>58</v>
      </c>
      <c r="AZ142" s="177" t="s">
        <v>2888</v>
      </c>
      <c r="BA142" s="125"/>
      <c r="BB142" s="125"/>
      <c r="BC142" s="125"/>
      <c r="BD142" s="125"/>
      <c r="BE142" s="125"/>
      <c r="BF142" s="125"/>
      <c r="BG142" s="125"/>
      <c r="BH142" s="125"/>
      <c r="BI142" s="125"/>
      <c r="BJ142" s="181" t="s">
        <v>2889</v>
      </c>
    </row>
    <row r="143">
      <c r="A143" s="24" t="s">
        <v>1284</v>
      </c>
      <c r="B143" s="25" t="s">
        <v>1285</v>
      </c>
      <c r="C143" s="26" t="s">
        <v>93</v>
      </c>
      <c r="D143" s="27" t="s">
        <v>102</v>
      </c>
      <c r="E143" s="25" t="s">
        <v>51</v>
      </c>
      <c r="F143" s="171">
        <v>43909.0</v>
      </c>
      <c r="G143" s="30">
        <v>2.0</v>
      </c>
      <c r="H143" s="25" t="s">
        <v>53</v>
      </c>
      <c r="I143" s="31"/>
      <c r="J143" s="32"/>
      <c r="K143" s="32" t="s">
        <v>51</v>
      </c>
      <c r="L143" s="33">
        <v>44435.0</v>
      </c>
      <c r="M143" s="44" t="s">
        <v>2890</v>
      </c>
      <c r="N143" s="33">
        <v>43942.0</v>
      </c>
      <c r="O143" s="32"/>
      <c r="P143" s="32"/>
      <c r="Q143" s="33"/>
      <c r="R143" s="32">
        <v>18.0</v>
      </c>
      <c r="S143" s="32" t="s">
        <v>55</v>
      </c>
      <c r="T143" s="32" t="s">
        <v>51</v>
      </c>
      <c r="U143" s="73">
        <v>43955.0</v>
      </c>
      <c r="V143" s="32" t="s">
        <v>51</v>
      </c>
      <c r="W143" s="172">
        <v>43942.0</v>
      </c>
      <c r="X143" s="146"/>
      <c r="Y143" s="125"/>
      <c r="Z143" s="125"/>
      <c r="AA143" s="146"/>
      <c r="AB143" s="183"/>
      <c r="AC143" s="125"/>
      <c r="AD143" s="146"/>
      <c r="AE143" s="176"/>
      <c r="AF143" s="175"/>
      <c r="AG143" s="176"/>
      <c r="AH143" s="175"/>
      <c r="AI143" s="176"/>
      <c r="AJ143" s="176"/>
      <c r="AK143" s="175"/>
      <c r="AL143" s="176"/>
      <c r="AM143" s="125"/>
      <c r="AN143" s="146"/>
      <c r="AO143" s="125"/>
      <c r="AP143" s="146"/>
      <c r="AQ143" s="125"/>
      <c r="AR143" s="146"/>
      <c r="AS143" s="125"/>
      <c r="AT143" s="146"/>
      <c r="AU143" s="125"/>
      <c r="AV143" s="125"/>
      <c r="AW143" s="146"/>
      <c r="AX143" s="125"/>
      <c r="AY143" s="125"/>
      <c r="AZ143" s="185"/>
      <c r="BA143" s="125"/>
      <c r="BB143" s="125"/>
      <c r="BC143" s="125"/>
      <c r="BD143" s="125"/>
      <c r="BE143" s="125"/>
      <c r="BF143" s="125"/>
      <c r="BG143" s="125"/>
      <c r="BH143" s="125"/>
      <c r="BI143" s="188" t="s">
        <v>2891</v>
      </c>
      <c r="BJ143" s="125"/>
    </row>
    <row r="144">
      <c r="A144" s="24" t="s">
        <v>1292</v>
      </c>
      <c r="B144" s="25" t="s">
        <v>1293</v>
      </c>
      <c r="C144" s="26" t="s">
        <v>93</v>
      </c>
      <c r="D144" s="27" t="s">
        <v>102</v>
      </c>
      <c r="E144" s="25" t="s">
        <v>51</v>
      </c>
      <c r="F144" s="171">
        <v>43913.0</v>
      </c>
      <c r="G144" s="30">
        <v>102.0</v>
      </c>
      <c r="H144" s="25" t="s">
        <v>824</v>
      </c>
      <c r="I144" s="41">
        <v>4.0</v>
      </c>
      <c r="J144" s="28"/>
      <c r="K144" s="25" t="s">
        <v>51</v>
      </c>
      <c r="L144" s="42">
        <v>44447.0</v>
      </c>
      <c r="M144" s="44" t="s">
        <v>2892</v>
      </c>
      <c r="N144" s="42">
        <v>43949.0</v>
      </c>
      <c r="O144" s="32" t="s">
        <v>51</v>
      </c>
      <c r="P144" s="44" t="s">
        <v>2893</v>
      </c>
      <c r="Q144" s="33">
        <v>44055.0</v>
      </c>
      <c r="R144" s="32">
        <v>1472.0</v>
      </c>
      <c r="S144" s="32" t="s">
        <v>55</v>
      </c>
      <c r="T144" s="25" t="s">
        <v>51</v>
      </c>
      <c r="U144" s="29">
        <v>43969.0</v>
      </c>
      <c r="V144" s="32"/>
      <c r="W144" s="172"/>
      <c r="X144" s="146"/>
      <c r="Y144" s="125"/>
      <c r="Z144" s="125"/>
      <c r="AA144" s="146"/>
      <c r="AB144" s="183"/>
      <c r="AC144" s="125"/>
      <c r="AD144" s="146"/>
      <c r="AE144" s="35" t="s">
        <v>2894</v>
      </c>
      <c r="AF144" s="35"/>
      <c r="AG144" s="35"/>
      <c r="AH144" s="35" t="s">
        <v>51</v>
      </c>
      <c r="AI144" s="178" t="s">
        <v>2895</v>
      </c>
      <c r="AJ144" s="35"/>
      <c r="AK144" s="35"/>
      <c r="AL144" s="35" t="s">
        <v>2896</v>
      </c>
      <c r="AM144" s="125"/>
      <c r="AN144" s="146"/>
      <c r="AO144" s="125"/>
      <c r="AP144" s="146"/>
      <c r="AQ144" s="125"/>
      <c r="AR144" s="146"/>
      <c r="AS144" s="125"/>
      <c r="AT144" s="146"/>
      <c r="AU144" s="125"/>
      <c r="AV144" s="125"/>
      <c r="AW144" s="146"/>
      <c r="AX144" s="125"/>
      <c r="AY144" s="35" t="s">
        <v>58</v>
      </c>
      <c r="AZ144" s="177" t="s">
        <v>2897</v>
      </c>
      <c r="BA144" s="35" t="s">
        <v>2084</v>
      </c>
      <c r="BB144" s="178" t="s">
        <v>2898</v>
      </c>
      <c r="BC144" s="125"/>
      <c r="BD144" s="125"/>
      <c r="BE144" s="125"/>
      <c r="BF144" s="180" t="s">
        <v>2899</v>
      </c>
      <c r="BG144" s="125"/>
      <c r="BH144" s="125"/>
      <c r="BI144" s="125"/>
      <c r="BJ144" s="181" t="s">
        <v>2900</v>
      </c>
    </row>
    <row r="145">
      <c r="A145" s="24" t="s">
        <v>1303</v>
      </c>
      <c r="B145" s="25" t="s">
        <v>1304</v>
      </c>
      <c r="C145" s="26" t="s">
        <v>118</v>
      </c>
      <c r="D145" s="27" t="s">
        <v>108</v>
      </c>
      <c r="E145" s="25" t="s">
        <v>58</v>
      </c>
      <c r="F145" s="184"/>
      <c r="G145" s="47"/>
      <c r="H145" s="28"/>
      <c r="I145" s="46"/>
      <c r="J145" s="28"/>
      <c r="K145" s="108" t="s">
        <v>233</v>
      </c>
      <c r="L145" s="251">
        <v>44413.0</v>
      </c>
      <c r="M145" s="252" t="s">
        <v>2901</v>
      </c>
      <c r="N145" s="109"/>
      <c r="O145" s="28"/>
      <c r="P145" s="36"/>
      <c r="Q145" s="55"/>
      <c r="R145" s="28"/>
      <c r="S145" s="32" t="s">
        <v>55</v>
      </c>
      <c r="T145" s="108"/>
      <c r="U145" s="108"/>
      <c r="V145" s="28"/>
      <c r="W145" s="184"/>
      <c r="X145" s="146"/>
      <c r="Y145" s="125"/>
      <c r="Z145" s="125"/>
      <c r="AA145" s="146"/>
      <c r="AB145" s="183"/>
      <c r="AC145" s="125"/>
      <c r="AD145" s="146"/>
      <c r="AE145" s="125"/>
      <c r="AF145" s="146"/>
      <c r="AG145" s="125"/>
      <c r="AH145" s="146"/>
      <c r="AI145" s="125"/>
      <c r="AJ145" s="125"/>
      <c r="AK145" s="146"/>
      <c r="AL145" s="125"/>
      <c r="AM145" s="125"/>
      <c r="AN145" s="146"/>
      <c r="AO145" s="125"/>
      <c r="AP145" s="146"/>
      <c r="AQ145" s="125"/>
      <c r="AR145" s="146"/>
      <c r="AS145" s="125"/>
      <c r="AT145" s="146"/>
      <c r="AU145" s="125"/>
      <c r="AV145" s="125"/>
      <c r="AW145" s="146"/>
      <c r="AX145" s="125"/>
      <c r="AY145" s="125"/>
      <c r="AZ145" s="185"/>
      <c r="BA145" s="125"/>
      <c r="BB145" s="125"/>
      <c r="BC145" s="125"/>
      <c r="BD145" s="125"/>
      <c r="BE145" s="125"/>
      <c r="BF145" s="125"/>
      <c r="BG145" s="125"/>
      <c r="BH145" s="125"/>
      <c r="BI145" s="125"/>
      <c r="BJ145" s="125"/>
    </row>
    <row r="146">
      <c r="A146" s="24" t="s">
        <v>1310</v>
      </c>
      <c r="B146" s="25" t="s">
        <v>1311</v>
      </c>
      <c r="C146" s="26" t="s">
        <v>107</v>
      </c>
      <c r="D146" s="27" t="s">
        <v>50</v>
      </c>
      <c r="E146" s="25" t="s">
        <v>51</v>
      </c>
      <c r="F146" s="171">
        <v>43910.0</v>
      </c>
      <c r="G146" s="30">
        <v>0.0</v>
      </c>
      <c r="H146" s="29">
        <v>43927.0</v>
      </c>
      <c r="I146" s="41">
        <v>2.0</v>
      </c>
      <c r="J146" s="25" t="s">
        <v>51</v>
      </c>
      <c r="K146" s="25" t="s">
        <v>51</v>
      </c>
      <c r="L146" s="42">
        <v>44413.0</v>
      </c>
      <c r="M146" s="44" t="s">
        <v>2902</v>
      </c>
      <c r="N146" s="42">
        <v>43983.0</v>
      </c>
      <c r="O146" s="25"/>
      <c r="P146" s="32"/>
      <c r="Q146" s="42"/>
      <c r="R146" s="25">
        <v>958.0</v>
      </c>
      <c r="S146" s="32" t="s">
        <v>55</v>
      </c>
      <c r="T146" s="28"/>
      <c r="U146" s="28"/>
      <c r="V146" s="25"/>
      <c r="W146" s="171"/>
      <c r="X146" s="146"/>
      <c r="Y146" s="35"/>
      <c r="Z146" s="35" t="s">
        <v>51</v>
      </c>
      <c r="AA146" s="173"/>
      <c r="AB146" s="174">
        <v>44053.0</v>
      </c>
      <c r="AC146" s="35" t="s">
        <v>2903</v>
      </c>
      <c r="AD146" s="173" t="s">
        <v>58</v>
      </c>
      <c r="AE146" s="176"/>
      <c r="AF146" s="175"/>
      <c r="AG146" s="176"/>
      <c r="AH146" s="175"/>
      <c r="AI146" s="176"/>
      <c r="AJ146" s="176"/>
      <c r="AK146" s="175"/>
      <c r="AL146" s="176"/>
      <c r="AM146" s="125"/>
      <c r="AN146" s="146"/>
      <c r="AO146" s="125"/>
      <c r="AP146" s="146"/>
      <c r="AQ146" s="125"/>
      <c r="AR146" s="187" t="s">
        <v>51</v>
      </c>
      <c r="AS146" s="88" t="s">
        <v>2904</v>
      </c>
      <c r="AT146" s="146"/>
      <c r="AU146" s="125"/>
      <c r="AV146" s="125"/>
      <c r="AW146" s="146"/>
      <c r="AX146" s="125"/>
      <c r="AY146" s="125"/>
      <c r="AZ146" s="185"/>
      <c r="BA146" s="125"/>
      <c r="BB146" s="125"/>
      <c r="BC146" s="35" t="s">
        <v>51</v>
      </c>
      <c r="BD146" s="178" t="s">
        <v>2905</v>
      </c>
      <c r="BE146" s="125"/>
      <c r="BF146" s="125"/>
      <c r="BG146" s="125"/>
      <c r="BH146" s="188" t="s">
        <v>2906</v>
      </c>
      <c r="BI146" s="125"/>
      <c r="BJ146" s="35" t="s">
        <v>2907</v>
      </c>
    </row>
    <row r="147">
      <c r="A147" s="24" t="s">
        <v>1314</v>
      </c>
      <c r="B147" s="25" t="s">
        <v>1315</v>
      </c>
      <c r="C147" s="26" t="s">
        <v>107</v>
      </c>
      <c r="D147" s="27" t="s">
        <v>108</v>
      </c>
      <c r="E147" s="25" t="s">
        <v>51</v>
      </c>
      <c r="F147" s="171">
        <v>43916.0</v>
      </c>
      <c r="G147" s="30">
        <v>11.0</v>
      </c>
      <c r="H147" s="25" t="s">
        <v>53</v>
      </c>
      <c r="I147" s="41"/>
      <c r="J147" s="25"/>
      <c r="K147" s="25" t="s">
        <v>51</v>
      </c>
      <c r="L147" s="42">
        <v>44435.0</v>
      </c>
      <c r="M147" s="44" t="s">
        <v>2908</v>
      </c>
      <c r="N147" s="42">
        <v>44088.0</v>
      </c>
      <c r="O147" s="32"/>
      <c r="P147" s="32"/>
      <c r="Q147" s="33"/>
      <c r="R147" s="32">
        <v>56177.0</v>
      </c>
      <c r="S147" s="32" t="s">
        <v>55</v>
      </c>
      <c r="T147" s="25" t="s">
        <v>58</v>
      </c>
      <c r="U147" s="25"/>
      <c r="V147" s="32" t="s">
        <v>51</v>
      </c>
      <c r="W147" s="172">
        <v>44088.0</v>
      </c>
      <c r="X147" s="146"/>
      <c r="Y147" s="125"/>
      <c r="Z147" s="35" t="s">
        <v>51</v>
      </c>
      <c r="AA147" s="173"/>
      <c r="AB147" s="174">
        <v>44047.0</v>
      </c>
      <c r="AC147" s="35" t="s">
        <v>2909</v>
      </c>
      <c r="AD147" s="173" t="s">
        <v>51</v>
      </c>
      <c r="AE147" s="35" t="s">
        <v>2910</v>
      </c>
      <c r="AF147" s="175"/>
      <c r="AG147" s="176"/>
      <c r="AH147" s="175"/>
      <c r="AI147" s="176"/>
      <c r="AJ147" s="176"/>
      <c r="AK147" s="175"/>
      <c r="AL147" s="176"/>
      <c r="AM147" s="125"/>
      <c r="AN147" s="146"/>
      <c r="AO147" s="125"/>
      <c r="AP147" s="146"/>
      <c r="AQ147" s="125"/>
      <c r="AR147" s="146"/>
      <c r="AS147" s="125"/>
      <c r="AT147" s="146"/>
      <c r="AU147" s="125"/>
      <c r="AV147" s="125"/>
      <c r="AW147" s="146"/>
      <c r="AX147" s="125"/>
      <c r="AY147" s="125"/>
      <c r="AZ147" s="185"/>
      <c r="BA147" s="35" t="s">
        <v>1959</v>
      </c>
      <c r="BB147" s="178" t="s">
        <v>2911</v>
      </c>
      <c r="BC147" s="125"/>
      <c r="BD147" s="125"/>
      <c r="BE147" s="125"/>
      <c r="BF147" s="125"/>
      <c r="BG147" s="181" t="s">
        <v>2912</v>
      </c>
      <c r="BH147" s="125"/>
      <c r="BI147" s="180" t="s">
        <v>2913</v>
      </c>
      <c r="BJ147" s="178" t="s">
        <v>2914</v>
      </c>
    </row>
    <row r="148">
      <c r="A148" s="24" t="s">
        <v>1324</v>
      </c>
      <c r="B148" s="25" t="s">
        <v>1325</v>
      </c>
      <c r="C148" s="26" t="s">
        <v>68</v>
      </c>
      <c r="D148" s="27" t="s">
        <v>69</v>
      </c>
      <c r="E148" s="25" t="s">
        <v>51</v>
      </c>
      <c r="F148" s="171">
        <v>43901.0</v>
      </c>
      <c r="G148" s="30">
        <v>7.0</v>
      </c>
      <c r="H148" s="25" t="s">
        <v>53</v>
      </c>
      <c r="I148" s="41"/>
      <c r="J148" s="25"/>
      <c r="K148" s="25" t="s">
        <v>51</v>
      </c>
      <c r="L148" s="42">
        <v>44447.0</v>
      </c>
      <c r="M148" s="44" t="s">
        <v>2915</v>
      </c>
      <c r="N148" s="42">
        <v>44105.0</v>
      </c>
      <c r="O148" s="32"/>
      <c r="P148" s="32"/>
      <c r="Q148" s="33"/>
      <c r="R148" s="32">
        <v>17977.0</v>
      </c>
      <c r="S148" s="32" t="s">
        <v>55</v>
      </c>
      <c r="T148" s="25"/>
      <c r="U148" s="25"/>
      <c r="V148" s="32"/>
      <c r="W148" s="172"/>
      <c r="X148" s="173" t="s">
        <v>51</v>
      </c>
      <c r="Y148" s="35" t="s">
        <v>2916</v>
      </c>
      <c r="Z148" s="125"/>
      <c r="AA148" s="146"/>
      <c r="AB148" s="183"/>
      <c r="AC148" s="125"/>
      <c r="AD148" s="146"/>
      <c r="AE148" s="176"/>
      <c r="AF148" s="175"/>
      <c r="AG148" s="176"/>
      <c r="AH148" s="175"/>
      <c r="AI148" s="176"/>
      <c r="AJ148" s="176"/>
      <c r="AK148" s="175"/>
      <c r="AL148" s="176"/>
      <c r="AM148" s="125"/>
      <c r="AN148" s="146"/>
      <c r="AO148" s="125"/>
      <c r="AP148" s="146"/>
      <c r="AQ148" s="125"/>
      <c r="AR148" s="173" t="s">
        <v>51</v>
      </c>
      <c r="AS148" s="35" t="s">
        <v>2917</v>
      </c>
      <c r="AT148" s="146"/>
      <c r="AU148" s="125"/>
      <c r="AV148" s="125"/>
      <c r="AW148" s="146"/>
      <c r="AX148" s="125"/>
      <c r="AY148" s="35" t="s">
        <v>58</v>
      </c>
      <c r="AZ148" s="177" t="s">
        <v>2918</v>
      </c>
      <c r="BA148" s="125"/>
      <c r="BB148" s="125"/>
      <c r="BC148" s="125"/>
      <c r="BD148" s="125"/>
      <c r="BE148" s="125"/>
      <c r="BF148" s="125"/>
      <c r="BG148" s="188" t="s">
        <v>2919</v>
      </c>
      <c r="BH148" s="125"/>
      <c r="BI148" s="125"/>
      <c r="BJ148" s="178" t="s">
        <v>2920</v>
      </c>
    </row>
    <row r="149">
      <c r="A149" s="24" t="s">
        <v>1334</v>
      </c>
      <c r="B149" s="25" t="s">
        <v>1335</v>
      </c>
      <c r="C149" s="26" t="s">
        <v>93</v>
      </c>
      <c r="D149" s="27" t="s">
        <v>102</v>
      </c>
      <c r="E149" s="25" t="s">
        <v>51</v>
      </c>
      <c r="F149" s="171">
        <v>43906.0</v>
      </c>
      <c r="G149" s="30">
        <v>0.0</v>
      </c>
      <c r="H149" s="29">
        <v>43920.0</v>
      </c>
      <c r="I149" s="46">
        <f>(H149-F149)/7</f>
        <v>2</v>
      </c>
      <c r="J149" s="25"/>
      <c r="K149" s="25" t="s">
        <v>51</v>
      </c>
      <c r="L149" s="42">
        <v>44435.0</v>
      </c>
      <c r="M149" s="44" t="s">
        <v>2921</v>
      </c>
      <c r="N149" s="42">
        <v>44082.0</v>
      </c>
      <c r="O149" s="32"/>
      <c r="P149" s="32"/>
      <c r="Q149" s="33"/>
      <c r="R149" s="32">
        <v>59.0</v>
      </c>
      <c r="S149" s="32" t="s">
        <v>55</v>
      </c>
      <c r="T149" s="25"/>
      <c r="U149" s="25"/>
      <c r="V149" s="32"/>
      <c r="W149" s="172"/>
      <c r="X149" s="146"/>
      <c r="Y149" s="125"/>
      <c r="Z149" s="125"/>
      <c r="AA149" s="146"/>
      <c r="AB149" s="183"/>
      <c r="AC149" s="125"/>
      <c r="AD149" s="146"/>
      <c r="AE149" s="176"/>
      <c r="AF149" s="175"/>
      <c r="AG149" s="176"/>
      <c r="AH149" s="175"/>
      <c r="AI149" s="176"/>
      <c r="AJ149" s="176"/>
      <c r="AK149" s="175"/>
      <c r="AL149" s="176"/>
      <c r="AM149" s="125"/>
      <c r="AN149" s="146"/>
      <c r="AO149" s="125"/>
      <c r="AP149" s="146"/>
      <c r="AQ149" s="125"/>
      <c r="AR149" s="146"/>
      <c r="AS149" s="125"/>
      <c r="AT149" s="146"/>
      <c r="AU149" s="125"/>
      <c r="AV149" s="125"/>
      <c r="AW149" s="146"/>
      <c r="AX149" s="125"/>
      <c r="AY149" s="35" t="s">
        <v>51</v>
      </c>
      <c r="AZ149" s="177" t="s">
        <v>2922</v>
      </c>
      <c r="BA149" s="35" t="s">
        <v>2084</v>
      </c>
      <c r="BB149" s="178" t="s">
        <v>2923</v>
      </c>
      <c r="BC149" s="125"/>
      <c r="BD149" s="125"/>
      <c r="BE149" s="125"/>
      <c r="BF149" s="125"/>
      <c r="BG149" s="181" t="s">
        <v>2924</v>
      </c>
      <c r="BH149" s="125"/>
      <c r="BI149" s="188" t="s">
        <v>2925</v>
      </c>
    </row>
    <row r="150">
      <c r="A150" s="24" t="s">
        <v>1343</v>
      </c>
      <c r="B150" s="25" t="s">
        <v>1344</v>
      </c>
      <c r="C150" s="26" t="s">
        <v>68</v>
      </c>
      <c r="D150" s="27" t="s">
        <v>102</v>
      </c>
      <c r="E150" s="25" t="s">
        <v>51</v>
      </c>
      <c r="F150" s="171">
        <v>43902.0</v>
      </c>
      <c r="G150" s="30" t="s">
        <v>2926</v>
      </c>
      <c r="H150" s="25" t="s">
        <v>70</v>
      </c>
      <c r="I150" s="41">
        <v>2.0</v>
      </c>
      <c r="J150" s="25" t="s">
        <v>51</v>
      </c>
      <c r="K150" s="32" t="s">
        <v>51</v>
      </c>
      <c r="L150" s="33">
        <v>44435.0</v>
      </c>
      <c r="M150" s="182" t="s">
        <v>2927</v>
      </c>
      <c r="N150" s="33">
        <v>43941.0</v>
      </c>
      <c r="O150" s="25"/>
      <c r="P150" s="32"/>
      <c r="Q150" s="42"/>
      <c r="R150" s="25">
        <v>7156.0</v>
      </c>
      <c r="S150" s="32" t="s">
        <v>55</v>
      </c>
      <c r="T150" s="32"/>
      <c r="U150" s="73"/>
      <c r="V150" s="25"/>
      <c r="W150" s="171"/>
      <c r="X150" s="173" t="s">
        <v>2928</v>
      </c>
      <c r="Y150" s="35"/>
      <c r="Z150" s="35"/>
      <c r="AA150" s="173"/>
      <c r="AB150" s="174"/>
      <c r="AC150" s="35"/>
      <c r="AD150" s="173" t="s">
        <v>51</v>
      </c>
      <c r="AE150" s="217" t="s">
        <v>2929</v>
      </c>
      <c r="AF150" s="175"/>
      <c r="AG150" s="176"/>
      <c r="AH150" s="173" t="s">
        <v>51</v>
      </c>
      <c r="AI150" s="178" t="s">
        <v>2930</v>
      </c>
      <c r="AJ150" s="176"/>
      <c r="AK150" s="175"/>
      <c r="AL150" s="176"/>
      <c r="AM150" s="125"/>
      <c r="AN150" s="173" t="s">
        <v>51</v>
      </c>
      <c r="AO150" s="88" t="s">
        <v>2931</v>
      </c>
      <c r="AP150" s="146"/>
      <c r="AQ150" s="125"/>
      <c r="AR150" s="187" t="s">
        <v>51</v>
      </c>
      <c r="AS150" s="88" t="s">
        <v>2932</v>
      </c>
      <c r="AT150" s="146"/>
      <c r="AU150" s="125"/>
      <c r="AV150" s="125"/>
      <c r="AW150" s="146"/>
      <c r="AX150" s="125"/>
      <c r="AY150" s="35" t="s">
        <v>58</v>
      </c>
      <c r="AZ150" s="177" t="s">
        <v>2933</v>
      </c>
      <c r="BA150" s="35" t="s">
        <v>2084</v>
      </c>
      <c r="BB150" s="178" t="s">
        <v>2934</v>
      </c>
      <c r="BC150" s="125"/>
      <c r="BD150" s="125"/>
      <c r="BE150" s="125"/>
      <c r="BF150" s="125"/>
      <c r="BG150" s="125"/>
      <c r="BH150" s="125"/>
      <c r="BI150" s="125"/>
      <c r="BJ150" s="253" t="s">
        <v>2935</v>
      </c>
    </row>
    <row r="151">
      <c r="A151" s="24" t="s">
        <v>1352</v>
      </c>
      <c r="B151" s="25" t="s">
        <v>1353</v>
      </c>
      <c r="C151" s="26" t="s">
        <v>82</v>
      </c>
      <c r="D151" s="27" t="s">
        <v>102</v>
      </c>
      <c r="E151" s="25" t="s">
        <v>51</v>
      </c>
      <c r="F151" s="171">
        <v>43904.0</v>
      </c>
      <c r="G151" s="30">
        <v>22.0</v>
      </c>
      <c r="H151" s="25" t="s">
        <v>1354</v>
      </c>
      <c r="I151" s="31">
        <v>4.0</v>
      </c>
      <c r="J151" s="32" t="s">
        <v>51</v>
      </c>
      <c r="K151" s="32" t="s">
        <v>51</v>
      </c>
      <c r="L151" s="33">
        <v>44434.0</v>
      </c>
      <c r="M151" s="254" t="s">
        <v>2936</v>
      </c>
      <c r="N151" s="33">
        <v>44136.0</v>
      </c>
      <c r="O151" s="32"/>
      <c r="P151" s="32"/>
      <c r="Q151" s="33"/>
      <c r="R151" s="32">
        <v>114434.0</v>
      </c>
      <c r="S151" s="32" t="s">
        <v>55</v>
      </c>
      <c r="T151" s="32"/>
      <c r="U151" s="32"/>
      <c r="V151" s="32"/>
      <c r="W151" s="172"/>
      <c r="X151" s="146"/>
      <c r="Y151" s="125"/>
      <c r="Z151" s="125"/>
      <c r="AA151" s="146"/>
      <c r="AB151" s="183"/>
      <c r="AC151" s="125"/>
      <c r="AD151" s="173" t="s">
        <v>58</v>
      </c>
      <c r="AE151" s="176"/>
      <c r="AF151" s="173" t="s">
        <v>51</v>
      </c>
      <c r="AG151" s="35" t="s">
        <v>2937</v>
      </c>
      <c r="AH151" s="175"/>
      <c r="AI151" s="176"/>
      <c r="AJ151" s="176"/>
      <c r="AK151" s="175"/>
      <c r="AL151" s="176"/>
      <c r="AM151" s="125"/>
      <c r="AN151" s="146"/>
      <c r="AO151" s="125"/>
      <c r="AP151" s="146"/>
      <c r="AQ151" s="125"/>
      <c r="AR151" s="173" t="s">
        <v>51</v>
      </c>
      <c r="AS151" s="35" t="s">
        <v>2938</v>
      </c>
      <c r="AT151" s="146"/>
      <c r="AU151" s="125"/>
      <c r="AV151" s="125"/>
      <c r="AW151" s="146"/>
      <c r="AX151" s="125"/>
      <c r="AY151" s="35" t="s">
        <v>58</v>
      </c>
      <c r="AZ151" s="177" t="s">
        <v>2939</v>
      </c>
      <c r="BA151" s="35" t="s">
        <v>1959</v>
      </c>
      <c r="BB151" s="178" t="s">
        <v>2940</v>
      </c>
      <c r="BC151" s="125"/>
      <c r="BD151" s="125"/>
      <c r="BE151" s="125"/>
      <c r="BF151" s="125"/>
      <c r="BG151" s="125"/>
      <c r="BH151" s="125"/>
      <c r="BI151" s="125"/>
      <c r="BJ151" s="178" t="s">
        <v>2941</v>
      </c>
    </row>
    <row r="152">
      <c r="A152" s="24" t="s">
        <v>1363</v>
      </c>
      <c r="B152" s="25" t="s">
        <v>1364</v>
      </c>
      <c r="C152" s="26" t="s">
        <v>49</v>
      </c>
      <c r="D152" s="27" t="s">
        <v>108</v>
      </c>
      <c r="E152" s="25" t="s">
        <v>51</v>
      </c>
      <c r="F152" s="171">
        <v>43903.0</v>
      </c>
      <c r="G152" s="30">
        <v>122.0</v>
      </c>
      <c r="H152" s="29">
        <v>43927.0</v>
      </c>
      <c r="I152" s="46">
        <f>(H152-F152)/7</f>
        <v>3.428571429</v>
      </c>
      <c r="J152" s="25" t="s">
        <v>51</v>
      </c>
      <c r="K152" s="32" t="s">
        <v>51</v>
      </c>
      <c r="L152" s="33">
        <v>44435.0</v>
      </c>
      <c r="M152" s="44" t="s">
        <v>2942</v>
      </c>
      <c r="N152" s="33">
        <v>44089.0</v>
      </c>
      <c r="O152" s="32" t="s">
        <v>51</v>
      </c>
      <c r="P152" s="44" t="s">
        <v>2943</v>
      </c>
      <c r="Q152" s="33">
        <v>44161.0</v>
      </c>
      <c r="R152" s="32">
        <v>302424.0</v>
      </c>
      <c r="S152" s="32" t="s">
        <v>55</v>
      </c>
      <c r="T152" s="32"/>
      <c r="U152" s="32"/>
      <c r="V152" s="32"/>
      <c r="W152" s="172"/>
      <c r="X152" s="146"/>
      <c r="Y152" s="125"/>
      <c r="Z152" s="125"/>
      <c r="AA152" s="146"/>
      <c r="AB152" s="183"/>
      <c r="AC152" s="125"/>
      <c r="AD152" s="173" t="s">
        <v>51</v>
      </c>
      <c r="AE152" s="35" t="s">
        <v>2944</v>
      </c>
      <c r="AF152" s="175"/>
      <c r="AG152" s="176"/>
      <c r="AH152" s="175"/>
      <c r="AI152" s="176"/>
      <c r="AJ152" s="176"/>
      <c r="AK152" s="175"/>
      <c r="AL152" s="176"/>
      <c r="AM152" s="125"/>
      <c r="AN152" s="146"/>
      <c r="AO152" s="125"/>
      <c r="AP152" s="146"/>
      <c r="AQ152" s="125"/>
      <c r="AR152" s="173" t="s">
        <v>51</v>
      </c>
      <c r="AS152" s="35" t="s">
        <v>2945</v>
      </c>
      <c r="AT152" s="146"/>
      <c r="AU152" s="125"/>
      <c r="AV152" s="125"/>
      <c r="AW152" s="146"/>
      <c r="AX152" s="125"/>
      <c r="AY152" s="35" t="s">
        <v>51</v>
      </c>
      <c r="AZ152" s="177" t="s">
        <v>2946</v>
      </c>
      <c r="BA152" s="35" t="s">
        <v>2084</v>
      </c>
      <c r="BB152" s="178" t="s">
        <v>2947</v>
      </c>
      <c r="BC152" s="35" t="s">
        <v>51</v>
      </c>
      <c r="BD152" s="178" t="s">
        <v>2948</v>
      </c>
      <c r="BE152" s="125"/>
      <c r="BF152" s="125"/>
      <c r="BG152" s="125"/>
      <c r="BH152" s="125"/>
      <c r="BI152" s="180" t="s">
        <v>2667</v>
      </c>
      <c r="BJ152" s="181" t="s">
        <v>2949</v>
      </c>
    </row>
    <row r="153">
      <c r="A153" s="24" t="s">
        <v>1372</v>
      </c>
      <c r="B153" s="25" t="s">
        <v>1373</v>
      </c>
      <c r="C153" s="26" t="s">
        <v>93</v>
      </c>
      <c r="D153" s="27" t="s">
        <v>102</v>
      </c>
      <c r="E153" s="25" t="s">
        <v>51</v>
      </c>
      <c r="F153" s="171">
        <v>43913.0</v>
      </c>
      <c r="G153" s="47"/>
      <c r="H153" s="25" t="s">
        <v>70</v>
      </c>
      <c r="I153" s="31">
        <v>2.0</v>
      </c>
      <c r="J153" s="32"/>
      <c r="K153" s="32" t="s">
        <v>51</v>
      </c>
      <c r="L153" s="33">
        <v>44435.0</v>
      </c>
      <c r="M153" s="44" t="s">
        <v>2950</v>
      </c>
      <c r="N153" s="33">
        <v>44046.0</v>
      </c>
      <c r="O153" s="25"/>
      <c r="P153" s="32"/>
      <c r="Q153" s="42"/>
      <c r="R153" s="25">
        <v>0.0</v>
      </c>
      <c r="S153" s="32" t="s">
        <v>55</v>
      </c>
      <c r="T153" s="32"/>
      <c r="U153" s="32"/>
      <c r="V153" s="25"/>
      <c r="W153" s="171"/>
      <c r="X153" s="146"/>
      <c r="Y153" s="125"/>
      <c r="Z153" s="125"/>
      <c r="AA153" s="146"/>
      <c r="AB153" s="183"/>
      <c r="AC153" s="125"/>
      <c r="AD153" s="146"/>
      <c r="AE153" s="176"/>
      <c r="AF153" s="175"/>
      <c r="AG153" s="176"/>
      <c r="AH153" s="175"/>
      <c r="AI153" s="176"/>
      <c r="AJ153" s="176"/>
      <c r="AK153" s="175"/>
      <c r="AL153" s="176"/>
      <c r="AM153" s="125"/>
      <c r="AN153" s="146"/>
      <c r="AO153" s="125"/>
      <c r="AP153" s="146"/>
      <c r="AQ153" s="125"/>
      <c r="AR153" s="173" t="s">
        <v>51</v>
      </c>
      <c r="AS153" s="35" t="s">
        <v>2951</v>
      </c>
      <c r="AT153" s="173" t="s">
        <v>51</v>
      </c>
      <c r="AU153" s="35" t="s">
        <v>2952</v>
      </c>
      <c r="AV153" s="125"/>
      <c r="AW153" s="146"/>
      <c r="AX153" s="125"/>
      <c r="AY153" s="35" t="s">
        <v>58</v>
      </c>
      <c r="AZ153" s="177" t="s">
        <v>2953</v>
      </c>
      <c r="BA153" s="125"/>
      <c r="BB153" s="125"/>
      <c r="BC153" s="125"/>
      <c r="BD153" s="125"/>
      <c r="BE153" s="125"/>
      <c r="BF153" s="181" t="s">
        <v>2954</v>
      </c>
      <c r="BG153" s="125"/>
      <c r="BH153" s="188" t="s">
        <v>2955</v>
      </c>
      <c r="BI153" s="125"/>
      <c r="BJ153" s="181" t="s">
        <v>2956</v>
      </c>
    </row>
    <row r="154">
      <c r="A154" s="24" t="s">
        <v>1378</v>
      </c>
      <c r="B154" s="25" t="s">
        <v>1379</v>
      </c>
      <c r="C154" s="26" t="s">
        <v>118</v>
      </c>
      <c r="D154" s="27" t="s">
        <v>102</v>
      </c>
      <c r="E154" s="25" t="s">
        <v>51</v>
      </c>
      <c r="F154" s="171">
        <v>43901.0</v>
      </c>
      <c r="G154" s="30">
        <v>8.0</v>
      </c>
      <c r="H154" s="32" t="s">
        <v>1380</v>
      </c>
      <c r="I154" s="31">
        <v>2.0</v>
      </c>
      <c r="J154" s="32"/>
      <c r="K154" s="32" t="s">
        <v>58</v>
      </c>
      <c r="L154" s="33">
        <v>44413.0</v>
      </c>
      <c r="M154" s="44" t="s">
        <v>2957</v>
      </c>
      <c r="N154" s="33"/>
      <c r="O154" s="32"/>
      <c r="P154" s="32"/>
      <c r="Q154" s="33"/>
      <c r="R154" s="32"/>
      <c r="S154" s="32" t="s">
        <v>55</v>
      </c>
      <c r="T154" s="32"/>
      <c r="U154" s="32"/>
      <c r="V154" s="32"/>
      <c r="W154" s="172"/>
      <c r="X154" s="146"/>
      <c r="Y154" s="125"/>
      <c r="Z154" s="125"/>
      <c r="AA154" s="146"/>
      <c r="AB154" s="183"/>
      <c r="AC154" s="125"/>
      <c r="AD154" s="146"/>
      <c r="AE154" s="176"/>
      <c r="AF154" s="175"/>
      <c r="AG154" s="176"/>
      <c r="AH154" s="175"/>
      <c r="AI154" s="176"/>
      <c r="AJ154" s="176"/>
      <c r="AK154" s="175"/>
      <c r="AL154" s="176"/>
      <c r="AM154" s="125"/>
      <c r="AN154" s="146"/>
      <c r="AO154" s="125"/>
      <c r="AP154" s="146"/>
      <c r="AQ154" s="125"/>
      <c r="AR154" s="146"/>
      <c r="AS154" s="125"/>
      <c r="AT154" s="146"/>
      <c r="AU154" s="125"/>
      <c r="AV154" s="125"/>
      <c r="AW154" s="146"/>
      <c r="AX154" s="125"/>
      <c r="AY154" s="35" t="s">
        <v>58</v>
      </c>
      <c r="AZ154" s="177" t="s">
        <v>2958</v>
      </c>
      <c r="BA154" s="125"/>
      <c r="BB154" s="125"/>
      <c r="BC154" s="125"/>
      <c r="BD154" s="125"/>
      <c r="BE154" s="125"/>
      <c r="BF154" s="125"/>
      <c r="BG154" s="181" t="s">
        <v>2959</v>
      </c>
      <c r="BH154" s="188" t="s">
        <v>1388</v>
      </c>
      <c r="BI154" s="125"/>
      <c r="BJ154" s="125"/>
    </row>
    <row r="155">
      <c r="A155" s="24" t="s">
        <v>1389</v>
      </c>
      <c r="B155" s="25" t="s">
        <v>1390</v>
      </c>
      <c r="C155" s="26" t="s">
        <v>93</v>
      </c>
      <c r="D155" s="27" t="s">
        <v>108</v>
      </c>
      <c r="E155" s="25" t="s">
        <v>51</v>
      </c>
      <c r="F155" s="171">
        <v>43913.0</v>
      </c>
      <c r="G155" s="25">
        <v>1.0</v>
      </c>
      <c r="H155" s="29">
        <v>43924.0</v>
      </c>
      <c r="I155" s="41">
        <v>2.0</v>
      </c>
      <c r="J155" s="32"/>
      <c r="K155" s="32" t="s">
        <v>51</v>
      </c>
      <c r="L155" s="33">
        <v>44339.0</v>
      </c>
      <c r="M155" s="44" t="s">
        <v>2960</v>
      </c>
      <c r="N155" s="33">
        <v>43955.0</v>
      </c>
      <c r="O155" s="25" t="s">
        <v>51</v>
      </c>
      <c r="P155" s="32" t="s">
        <v>2961</v>
      </c>
      <c r="Q155" s="42">
        <v>44277.0</v>
      </c>
      <c r="R155" s="25">
        <v>8.0</v>
      </c>
      <c r="S155" s="32" t="s">
        <v>55</v>
      </c>
      <c r="T155" s="32"/>
      <c r="U155" s="32"/>
      <c r="V155" s="25"/>
      <c r="W155" s="171"/>
      <c r="X155" s="146"/>
      <c r="Y155" s="125"/>
      <c r="Z155" s="125"/>
      <c r="AA155" s="146"/>
      <c r="AB155" s="183"/>
      <c r="AC155" s="125"/>
      <c r="AD155" s="146"/>
      <c r="AE155" s="176"/>
      <c r="AF155" s="175"/>
      <c r="AG155" s="176"/>
      <c r="AH155" s="175"/>
      <c r="AI155" s="176"/>
      <c r="AJ155" s="176"/>
      <c r="AK155" s="175"/>
      <c r="AL155" s="176"/>
      <c r="AM155" s="125"/>
      <c r="AN155" s="146"/>
      <c r="AO155" s="125"/>
      <c r="AP155" s="146"/>
      <c r="AQ155" s="125"/>
      <c r="AR155" s="146"/>
      <c r="AS155" s="125"/>
      <c r="AT155" s="146"/>
      <c r="AU155" s="125"/>
      <c r="AV155" s="125"/>
      <c r="AW155" s="146"/>
      <c r="AX155" s="125"/>
      <c r="AY155" s="125"/>
      <c r="AZ155" s="185"/>
      <c r="BA155" s="125"/>
      <c r="BB155" s="125"/>
      <c r="BC155" s="35" t="s">
        <v>51</v>
      </c>
      <c r="BD155" s="178" t="s">
        <v>2962</v>
      </c>
      <c r="BE155" s="125"/>
      <c r="BF155" s="188" t="s">
        <v>2963</v>
      </c>
      <c r="BG155" s="188" t="s">
        <v>2964</v>
      </c>
      <c r="BH155" s="125"/>
      <c r="BI155" s="125"/>
      <c r="BJ155" s="125"/>
    </row>
    <row r="156">
      <c r="A156" s="24" t="s">
        <v>1396</v>
      </c>
      <c r="B156" s="25" t="s">
        <v>1397</v>
      </c>
      <c r="C156" s="26" t="s">
        <v>118</v>
      </c>
      <c r="D156" s="27" t="s">
        <v>69</v>
      </c>
      <c r="E156" s="25" t="s">
        <v>51</v>
      </c>
      <c r="F156" s="171">
        <v>43900.0</v>
      </c>
      <c r="G156" s="30">
        <v>2.0</v>
      </c>
      <c r="H156" s="25" t="s">
        <v>109</v>
      </c>
      <c r="I156" s="31">
        <v>2.0</v>
      </c>
      <c r="J156" s="32" t="s">
        <v>51</v>
      </c>
      <c r="K156" s="32" t="s">
        <v>51</v>
      </c>
      <c r="L156" s="33">
        <v>44270.0</v>
      </c>
      <c r="M156" s="44" t="s">
        <v>2965</v>
      </c>
      <c r="N156" s="33">
        <v>44257.0</v>
      </c>
      <c r="O156" s="32"/>
      <c r="P156" s="32"/>
      <c r="Q156" s="33"/>
      <c r="R156" s="32">
        <v>159474.0</v>
      </c>
      <c r="S156" s="32" t="s">
        <v>55</v>
      </c>
      <c r="T156" s="32"/>
      <c r="U156" s="32"/>
      <c r="V156" s="32"/>
      <c r="W156" s="172"/>
      <c r="X156" s="173" t="s">
        <v>58</v>
      </c>
      <c r="Y156" s="125"/>
      <c r="Z156" s="125"/>
      <c r="AA156" s="146"/>
      <c r="AB156" s="183"/>
      <c r="AC156" s="125"/>
      <c r="AD156" s="146"/>
      <c r="AE156" s="176"/>
      <c r="AF156" s="173" t="s">
        <v>51</v>
      </c>
      <c r="AG156" s="35" t="s">
        <v>2966</v>
      </c>
      <c r="AH156" s="173" t="s">
        <v>51</v>
      </c>
      <c r="AI156" s="178" t="s">
        <v>2967</v>
      </c>
      <c r="AJ156" s="35" t="s">
        <v>51</v>
      </c>
      <c r="AK156" s="175"/>
      <c r="AL156" s="176"/>
      <c r="AM156" s="125"/>
      <c r="AN156" s="146"/>
      <c r="AO156" s="125"/>
      <c r="AP156" s="146"/>
      <c r="AQ156" s="125"/>
      <c r="AR156" s="146"/>
      <c r="AS156" s="125"/>
      <c r="AT156" s="146"/>
      <c r="AU156" s="125"/>
      <c r="AV156" s="125"/>
      <c r="AW156" s="146"/>
      <c r="AX156" s="125"/>
      <c r="AY156" s="125"/>
      <c r="AZ156" s="185"/>
      <c r="BA156" s="35" t="s">
        <v>1959</v>
      </c>
      <c r="BB156" s="178" t="s">
        <v>2968</v>
      </c>
      <c r="BC156" s="125"/>
      <c r="BD156" s="125"/>
      <c r="BE156" s="125"/>
      <c r="BF156" s="125"/>
      <c r="BG156" s="125"/>
      <c r="BH156" s="188" t="s">
        <v>1404</v>
      </c>
      <c r="BI156" s="192"/>
      <c r="BJ156" s="191" t="s">
        <v>2969</v>
      </c>
    </row>
    <row r="157">
      <c r="A157" s="24" t="s">
        <v>1406</v>
      </c>
      <c r="B157" s="25" t="s">
        <v>1407</v>
      </c>
      <c r="C157" s="26" t="s">
        <v>118</v>
      </c>
      <c r="D157" s="27" t="s">
        <v>69</v>
      </c>
      <c r="E157" s="25" t="s">
        <v>51</v>
      </c>
      <c r="F157" s="171">
        <v>43902.0</v>
      </c>
      <c r="G157" s="30">
        <v>11.0</v>
      </c>
      <c r="H157" s="29">
        <v>43920.0</v>
      </c>
      <c r="I157" s="46">
        <f t="shared" ref="I157:I158" si="9">(H157-F157)/7</f>
        <v>2.571428571</v>
      </c>
      <c r="J157" s="25" t="s">
        <v>51</v>
      </c>
      <c r="K157" s="25" t="s">
        <v>51</v>
      </c>
      <c r="L157" s="42">
        <v>44417.0</v>
      </c>
      <c r="M157" s="182" t="s">
        <v>2970</v>
      </c>
      <c r="N157" s="42">
        <v>44013.0</v>
      </c>
      <c r="O157" s="32"/>
      <c r="P157" s="32"/>
      <c r="Q157" s="33"/>
      <c r="R157" s="32">
        <v>288477.0</v>
      </c>
      <c r="S157" s="32" t="s">
        <v>55</v>
      </c>
      <c r="T157" s="25"/>
      <c r="U157" s="25"/>
      <c r="V157" s="32"/>
      <c r="W157" s="172"/>
      <c r="X157" s="146"/>
      <c r="Y157" s="125"/>
      <c r="Z157" s="125"/>
      <c r="AA157" s="146"/>
      <c r="AB157" s="183"/>
      <c r="AC157" s="125"/>
      <c r="AD157" s="173" t="s">
        <v>51</v>
      </c>
      <c r="AE157" s="255" t="s">
        <v>2971</v>
      </c>
      <c r="AF157" s="237"/>
      <c r="AG157" s="238"/>
      <c r="AH157" s="237"/>
      <c r="AI157" s="238"/>
      <c r="AJ157" s="238"/>
      <c r="AK157" s="237"/>
      <c r="AL157" s="238"/>
      <c r="AM157" s="125"/>
      <c r="AN157" s="146"/>
      <c r="AO157" s="125"/>
      <c r="AP157" s="146"/>
      <c r="AQ157" s="125"/>
      <c r="AR157" s="146"/>
      <c r="AS157" s="125"/>
      <c r="AT157" s="146"/>
      <c r="AU157" s="125"/>
      <c r="AV157" s="125"/>
      <c r="AW157" s="146"/>
      <c r="AX157" s="125"/>
      <c r="AY157" s="35" t="s">
        <v>58</v>
      </c>
      <c r="AZ157" s="177" t="s">
        <v>2972</v>
      </c>
      <c r="BA157" s="125"/>
      <c r="BB157" s="125"/>
      <c r="BC157" s="125"/>
      <c r="BD157" s="125"/>
      <c r="BE157" s="178" t="s">
        <v>2973</v>
      </c>
      <c r="BF157" s="125"/>
      <c r="BG157" s="125"/>
      <c r="BH157" s="125"/>
      <c r="BI157" s="125"/>
      <c r="BJ157" s="180" t="s">
        <v>2974</v>
      </c>
    </row>
    <row r="158">
      <c r="A158" s="24" t="s">
        <v>1419</v>
      </c>
      <c r="B158" s="25" t="s">
        <v>1420</v>
      </c>
      <c r="C158" s="26" t="s">
        <v>93</v>
      </c>
      <c r="D158" s="27" t="s">
        <v>108</v>
      </c>
      <c r="E158" s="25" t="s">
        <v>51</v>
      </c>
      <c r="F158" s="171">
        <v>43900.0</v>
      </c>
      <c r="G158" s="30">
        <v>52.0</v>
      </c>
      <c r="H158" s="29">
        <v>43933.0</v>
      </c>
      <c r="I158" s="46">
        <f t="shared" si="9"/>
        <v>4.714285714</v>
      </c>
      <c r="J158" s="25"/>
      <c r="K158" s="25" t="s">
        <v>58</v>
      </c>
      <c r="L158" s="42">
        <v>44417.0</v>
      </c>
      <c r="M158" s="256" t="s">
        <v>2975</v>
      </c>
      <c r="N158" s="42"/>
      <c r="O158" s="32"/>
      <c r="P158" s="32"/>
      <c r="Q158" s="33"/>
      <c r="R158" s="32"/>
      <c r="S158" s="32" t="s">
        <v>55</v>
      </c>
      <c r="T158" s="25"/>
      <c r="U158" s="25"/>
      <c r="V158" s="32"/>
      <c r="W158" s="172"/>
      <c r="X158" s="146"/>
      <c r="Y158" s="125"/>
      <c r="Z158" s="125"/>
      <c r="AA158" s="146"/>
      <c r="AB158" s="183"/>
      <c r="AC158" s="125"/>
      <c r="AD158" s="146"/>
      <c r="AE158" s="176"/>
      <c r="AF158" s="175"/>
      <c r="AG158" s="176"/>
      <c r="AH158" s="173" t="s">
        <v>51</v>
      </c>
      <c r="AI158" s="178" t="s">
        <v>2976</v>
      </c>
      <c r="AJ158" s="176"/>
      <c r="AK158" s="175"/>
      <c r="AL158" s="176"/>
      <c r="AM158" s="125"/>
      <c r="AN158" s="146"/>
      <c r="AO158" s="125"/>
      <c r="AP158" s="146"/>
      <c r="AQ158" s="125"/>
      <c r="AR158" s="146"/>
      <c r="AS158" s="125"/>
      <c r="AT158" s="146"/>
      <c r="AU158" s="125"/>
      <c r="AV158" s="125"/>
      <c r="AW158" s="146"/>
      <c r="AX158" s="125"/>
      <c r="AY158" s="35" t="s">
        <v>58</v>
      </c>
      <c r="AZ158" s="177" t="s">
        <v>2977</v>
      </c>
      <c r="BA158" s="35" t="s">
        <v>1959</v>
      </c>
      <c r="BB158" s="178" t="s">
        <v>2978</v>
      </c>
      <c r="BC158" s="125"/>
      <c r="BD158" s="125"/>
      <c r="BE158" s="125"/>
      <c r="BF158" s="125"/>
      <c r="BG158" s="125"/>
      <c r="BH158" s="125"/>
      <c r="BI158" s="181" t="s">
        <v>2979</v>
      </c>
      <c r="BJ158" s="181" t="s">
        <v>2980</v>
      </c>
    </row>
    <row r="159">
      <c r="A159" s="24" t="s">
        <v>1429</v>
      </c>
      <c r="B159" s="25" t="s">
        <v>1430</v>
      </c>
      <c r="C159" s="26" t="s">
        <v>68</v>
      </c>
      <c r="D159" s="27" t="s">
        <v>102</v>
      </c>
      <c r="E159" s="25" t="s">
        <v>51</v>
      </c>
      <c r="F159" s="171">
        <v>43901.0</v>
      </c>
      <c r="G159" s="30">
        <v>26.0</v>
      </c>
      <c r="H159" s="25" t="s">
        <v>70</v>
      </c>
      <c r="I159" s="41">
        <v>2.0</v>
      </c>
      <c r="J159" s="25" t="s">
        <v>51</v>
      </c>
      <c r="K159" s="25" t="s">
        <v>51</v>
      </c>
      <c r="L159" s="42">
        <v>44447.0</v>
      </c>
      <c r="M159" s="44" t="s">
        <v>2981</v>
      </c>
      <c r="N159" s="42">
        <v>43976.0</v>
      </c>
      <c r="O159" s="32" t="s">
        <v>51</v>
      </c>
      <c r="P159" s="32" t="s">
        <v>2982</v>
      </c>
      <c r="Q159" s="33">
        <v>44130.0</v>
      </c>
      <c r="R159" s="32">
        <v>21631.0</v>
      </c>
      <c r="S159" s="32" t="s">
        <v>55</v>
      </c>
      <c r="T159" s="28"/>
      <c r="U159" s="28"/>
      <c r="V159" s="32"/>
      <c r="W159" s="172"/>
      <c r="X159" s="146"/>
      <c r="Y159" s="125"/>
      <c r="Z159" s="125"/>
      <c r="AA159" s="146"/>
      <c r="AB159" s="183"/>
      <c r="AC159" s="125"/>
      <c r="AD159" s="146"/>
      <c r="AE159" s="176"/>
      <c r="AF159" s="175"/>
      <c r="AG159" s="176"/>
      <c r="AH159" s="173" t="s">
        <v>51</v>
      </c>
      <c r="AI159" s="178" t="s">
        <v>2983</v>
      </c>
      <c r="AJ159" s="176"/>
      <c r="AK159" s="175"/>
      <c r="AL159" s="176"/>
      <c r="AM159" s="125"/>
      <c r="AN159" s="146"/>
      <c r="AO159" s="125"/>
      <c r="AP159" s="146"/>
      <c r="AQ159" s="125"/>
      <c r="AR159" s="173" t="s">
        <v>51</v>
      </c>
      <c r="AS159" s="35" t="s">
        <v>2984</v>
      </c>
      <c r="AT159" s="146"/>
      <c r="AU159" s="125"/>
      <c r="AV159" s="125"/>
      <c r="AW159" s="146"/>
      <c r="AX159" s="125"/>
      <c r="AY159" s="35" t="s">
        <v>51</v>
      </c>
      <c r="AZ159" s="177" t="s">
        <v>2985</v>
      </c>
      <c r="BA159" s="125"/>
      <c r="BB159" s="178" t="s">
        <v>2986</v>
      </c>
      <c r="BC159" s="125"/>
      <c r="BD159" s="125"/>
      <c r="BE159" s="125"/>
      <c r="BF159" s="125"/>
      <c r="BG159" s="125"/>
      <c r="BH159" s="125"/>
      <c r="BI159" s="125"/>
      <c r="BJ159" s="178" t="s">
        <v>2987</v>
      </c>
    </row>
    <row r="160">
      <c r="A160" s="24" t="s">
        <v>1440</v>
      </c>
      <c r="B160" s="25" t="s">
        <v>1441</v>
      </c>
      <c r="C160" s="26" t="s">
        <v>68</v>
      </c>
      <c r="D160" s="27" t="s">
        <v>102</v>
      </c>
      <c r="E160" s="25" t="s">
        <v>51</v>
      </c>
      <c r="F160" s="171">
        <v>43906.0</v>
      </c>
      <c r="G160" s="30">
        <v>331.0</v>
      </c>
      <c r="H160" s="29">
        <v>43930.0</v>
      </c>
      <c r="I160" s="46">
        <f t="shared" ref="I160:I161" si="10">(H160-F160)/7</f>
        <v>3.428571429</v>
      </c>
      <c r="J160" s="28"/>
      <c r="K160" s="25" t="s">
        <v>51</v>
      </c>
      <c r="L160" s="42">
        <v>44417.0</v>
      </c>
      <c r="M160" s="44" t="s">
        <v>2988</v>
      </c>
      <c r="N160" s="42">
        <v>43969.0</v>
      </c>
      <c r="O160" s="32" t="s">
        <v>51</v>
      </c>
      <c r="P160" s="32" t="s">
        <v>2989</v>
      </c>
      <c r="Q160" s="33">
        <v>44218.0</v>
      </c>
      <c r="R160" s="32">
        <v>29209.0</v>
      </c>
      <c r="S160" s="32" t="s">
        <v>55</v>
      </c>
      <c r="T160" s="28"/>
      <c r="U160" s="28"/>
      <c r="V160" s="32"/>
      <c r="W160" s="172"/>
      <c r="X160" s="173" t="s">
        <v>2990</v>
      </c>
      <c r="Y160" s="35"/>
      <c r="Z160" s="35"/>
      <c r="AA160" s="173"/>
      <c r="AB160" s="174"/>
      <c r="AC160" s="35"/>
      <c r="AD160" s="173" t="s">
        <v>51</v>
      </c>
      <c r="AE160" s="35" t="s">
        <v>2991</v>
      </c>
      <c r="AF160" s="173" t="s">
        <v>51</v>
      </c>
      <c r="AG160" s="35" t="s">
        <v>2992</v>
      </c>
      <c r="AH160" s="173" t="s">
        <v>51</v>
      </c>
      <c r="AI160" s="178" t="s">
        <v>2993</v>
      </c>
      <c r="AJ160" s="176"/>
      <c r="AK160" s="175"/>
      <c r="AL160" s="176"/>
      <c r="AM160" s="125"/>
      <c r="AN160" s="146"/>
      <c r="AO160" s="125"/>
      <c r="AP160" s="146"/>
      <c r="AQ160" s="125"/>
      <c r="AR160" s="146"/>
      <c r="AS160" s="125"/>
      <c r="AT160" s="146"/>
      <c r="AU160" s="125"/>
      <c r="AV160" s="125"/>
      <c r="AW160" s="146"/>
      <c r="AX160" s="125"/>
      <c r="AY160" s="35" t="s">
        <v>58</v>
      </c>
      <c r="AZ160" s="177" t="s">
        <v>2994</v>
      </c>
      <c r="BA160" s="125"/>
      <c r="BB160" s="125"/>
      <c r="BC160" s="125"/>
      <c r="BD160" s="125"/>
      <c r="BE160" s="125"/>
      <c r="BF160" s="125"/>
      <c r="BG160" s="125"/>
      <c r="BH160" s="125"/>
      <c r="BI160" s="180" t="s">
        <v>2995</v>
      </c>
      <c r="BJ160" s="35" t="s">
        <v>2996</v>
      </c>
    </row>
    <row r="161">
      <c r="A161" s="24" t="s">
        <v>1447</v>
      </c>
      <c r="B161" s="25" t="s">
        <v>1448</v>
      </c>
      <c r="C161" s="26" t="s">
        <v>118</v>
      </c>
      <c r="D161" s="27" t="s">
        <v>102</v>
      </c>
      <c r="E161" s="25" t="s">
        <v>51</v>
      </c>
      <c r="F161" s="171">
        <v>43904.0</v>
      </c>
      <c r="G161" s="30">
        <v>3.0</v>
      </c>
      <c r="H161" s="29">
        <v>43921.0</v>
      </c>
      <c r="I161" s="46">
        <f t="shared" si="10"/>
        <v>2.428571429</v>
      </c>
      <c r="J161" s="32"/>
      <c r="K161" s="32" t="s">
        <v>51</v>
      </c>
      <c r="L161" s="33">
        <v>44435.0</v>
      </c>
      <c r="M161" s="44" t="s">
        <v>2997</v>
      </c>
      <c r="N161" s="33">
        <v>44265.0</v>
      </c>
      <c r="O161" s="32"/>
      <c r="P161" s="32"/>
      <c r="Q161" s="33"/>
      <c r="R161" s="257">
        <v>102005.0</v>
      </c>
      <c r="S161" s="32" t="s">
        <v>55</v>
      </c>
      <c r="T161" s="32"/>
      <c r="U161" s="32"/>
      <c r="V161" s="32"/>
      <c r="W161" s="172"/>
      <c r="X161" s="173" t="s">
        <v>51</v>
      </c>
      <c r="Y161" s="35" t="s">
        <v>2998</v>
      </c>
      <c r="Z161" s="125"/>
      <c r="AA161" s="146"/>
      <c r="AB161" s="183"/>
      <c r="AC161" s="125"/>
      <c r="AD161" s="146"/>
      <c r="AE161" s="176"/>
      <c r="AF161" s="173" t="s">
        <v>51</v>
      </c>
      <c r="AG161" s="35" t="s">
        <v>2999</v>
      </c>
      <c r="AH161" s="173" t="s">
        <v>51</v>
      </c>
      <c r="AI161" s="35" t="s">
        <v>3000</v>
      </c>
      <c r="AJ161" s="35" t="s">
        <v>58</v>
      </c>
      <c r="AK161" s="173" t="s">
        <v>1992</v>
      </c>
      <c r="AL161" s="35" t="s">
        <v>3001</v>
      </c>
      <c r="AM161" s="125"/>
      <c r="AN161" s="146"/>
      <c r="AO161" s="125"/>
      <c r="AP161" s="146"/>
      <c r="AQ161" s="125"/>
      <c r="AR161" s="173" t="s">
        <v>51</v>
      </c>
      <c r="AS161" s="35" t="s">
        <v>3002</v>
      </c>
      <c r="AT161" s="146"/>
      <c r="AU161" s="125"/>
      <c r="AV161" s="125"/>
      <c r="AW161" s="146"/>
      <c r="AX161" s="125"/>
      <c r="AY161" s="35" t="s">
        <v>51</v>
      </c>
      <c r="AZ161" s="177" t="s">
        <v>3003</v>
      </c>
      <c r="BA161" s="35" t="s">
        <v>2084</v>
      </c>
      <c r="BB161" s="178" t="s">
        <v>3004</v>
      </c>
      <c r="BC161" s="125"/>
      <c r="BD161" s="125"/>
      <c r="BE161" s="125"/>
      <c r="BF161" s="125"/>
      <c r="BG161" s="125"/>
      <c r="BH161" s="125"/>
      <c r="BI161" s="125"/>
      <c r="BJ161" s="125"/>
    </row>
    <row r="162">
      <c r="A162" s="24" t="s">
        <v>1456</v>
      </c>
      <c r="B162" s="25" t="s">
        <v>1457</v>
      </c>
      <c r="C162" s="26" t="s">
        <v>82</v>
      </c>
      <c r="D162" s="27" t="s">
        <v>102</v>
      </c>
      <c r="E162" s="25" t="s">
        <v>51</v>
      </c>
      <c r="F162" s="171">
        <v>43900.0</v>
      </c>
      <c r="G162" s="30">
        <v>15.0</v>
      </c>
      <c r="H162" s="25" t="s">
        <v>53</v>
      </c>
      <c r="I162" s="46"/>
      <c r="J162" s="28"/>
      <c r="K162" s="25" t="s">
        <v>51</v>
      </c>
      <c r="L162" s="42">
        <v>44447.0</v>
      </c>
      <c r="M162" s="44" t="s">
        <v>3005</v>
      </c>
      <c r="N162" s="42">
        <v>44075.0</v>
      </c>
      <c r="O162" s="32" t="s">
        <v>51</v>
      </c>
      <c r="P162" s="32" t="s">
        <v>3006</v>
      </c>
      <c r="Q162" s="33">
        <v>44290.0</v>
      </c>
      <c r="R162" s="32">
        <v>118575.0</v>
      </c>
      <c r="S162" s="32" t="s">
        <v>55</v>
      </c>
      <c r="T162" s="28"/>
      <c r="U162" s="28"/>
      <c r="V162" s="32"/>
      <c r="W162" s="172"/>
      <c r="X162" s="146"/>
      <c r="Y162" s="125"/>
      <c r="Z162" s="125"/>
      <c r="AA162" s="146"/>
      <c r="AB162" s="183"/>
      <c r="AC162" s="125"/>
      <c r="AD162" s="146"/>
      <c r="AE162" s="176"/>
      <c r="AF162" s="173" t="s">
        <v>51</v>
      </c>
      <c r="AG162" s="35" t="s">
        <v>3007</v>
      </c>
      <c r="AH162" s="175"/>
      <c r="AI162" s="176"/>
      <c r="AJ162" s="176"/>
      <c r="AK162" s="175"/>
      <c r="AL162" s="176"/>
      <c r="AM162" s="125"/>
      <c r="AN162" s="146"/>
      <c r="AO162" s="125"/>
      <c r="AP162" s="146"/>
      <c r="AQ162" s="35" t="s">
        <v>560</v>
      </c>
      <c r="AR162" s="173" t="s">
        <v>51</v>
      </c>
      <c r="AS162" s="35" t="s">
        <v>3008</v>
      </c>
      <c r="AT162" s="146"/>
      <c r="AU162" s="125"/>
      <c r="AV162" s="125"/>
      <c r="AW162" s="146"/>
      <c r="AX162" s="125"/>
      <c r="AY162" s="35" t="s">
        <v>58</v>
      </c>
      <c r="AZ162" s="258" t="s">
        <v>3009</v>
      </c>
      <c r="BA162" s="125"/>
      <c r="BB162" s="125"/>
      <c r="BC162" s="125"/>
      <c r="BD162" s="125"/>
      <c r="BE162" s="125"/>
      <c r="BF162" s="125"/>
      <c r="BG162" s="188" t="s">
        <v>3010</v>
      </c>
      <c r="BH162" s="188" t="s">
        <v>1462</v>
      </c>
      <c r="BI162" s="125"/>
      <c r="BJ162" s="181" t="s">
        <v>3011</v>
      </c>
    </row>
    <row r="163">
      <c r="A163" s="24" t="s">
        <v>1464</v>
      </c>
      <c r="B163" s="25" t="s">
        <v>1465</v>
      </c>
      <c r="C163" s="26" t="s">
        <v>68</v>
      </c>
      <c r="D163" s="27" t="s">
        <v>69</v>
      </c>
      <c r="E163" s="25" t="s">
        <v>51</v>
      </c>
      <c r="F163" s="171">
        <v>43906.0</v>
      </c>
      <c r="G163" s="30">
        <v>168.0</v>
      </c>
      <c r="H163" s="25" t="s">
        <v>94</v>
      </c>
      <c r="I163" s="41">
        <v>4.0</v>
      </c>
      <c r="J163" s="28"/>
      <c r="K163" s="25" t="s">
        <v>51</v>
      </c>
      <c r="L163" s="42">
        <v>44435.0</v>
      </c>
      <c r="M163" s="44" t="s">
        <v>3012</v>
      </c>
      <c r="N163" s="42">
        <v>44088.0</v>
      </c>
      <c r="O163" s="32" t="s">
        <v>51</v>
      </c>
      <c r="P163" s="32" t="s">
        <v>3013</v>
      </c>
      <c r="Q163" s="33">
        <v>44141.0</v>
      </c>
      <c r="R163" s="32">
        <v>102386.0</v>
      </c>
      <c r="S163" s="32" t="s">
        <v>55</v>
      </c>
      <c r="T163" s="28"/>
      <c r="U163" s="28"/>
      <c r="V163" s="32"/>
      <c r="W163" s="172"/>
      <c r="X163" s="146"/>
      <c r="Y163" s="125"/>
      <c r="Z163" s="125"/>
      <c r="AA163" s="146"/>
      <c r="AB163" s="183"/>
      <c r="AC163" s="125"/>
      <c r="AD163" s="146"/>
      <c r="AE163" s="176"/>
      <c r="AF163" s="175"/>
      <c r="AG163" s="176"/>
      <c r="AH163" s="175"/>
      <c r="AI163" s="176"/>
      <c r="AJ163" s="176"/>
      <c r="AK163" s="175"/>
      <c r="AL163" s="176"/>
      <c r="AM163" s="125"/>
      <c r="AN163" s="146"/>
      <c r="AO163" s="125"/>
      <c r="AP163" s="146"/>
      <c r="AQ163" s="125"/>
      <c r="AR163" s="173" t="s">
        <v>51</v>
      </c>
      <c r="AS163" s="35" t="s">
        <v>3014</v>
      </c>
      <c r="AT163" s="146"/>
      <c r="AU163" s="125"/>
      <c r="AV163" s="125"/>
      <c r="AW163" s="146"/>
      <c r="AX163" s="125"/>
      <c r="AY163" s="35" t="s">
        <v>51</v>
      </c>
      <c r="AZ163" s="177" t="s">
        <v>3015</v>
      </c>
      <c r="BA163" s="125"/>
      <c r="BB163" s="125"/>
      <c r="BC163" s="125"/>
      <c r="BD163" s="125"/>
      <c r="BE163" s="35" t="s">
        <v>3016</v>
      </c>
      <c r="BF163" s="125"/>
      <c r="BG163" s="125"/>
      <c r="BH163" s="125"/>
      <c r="BI163" s="188" t="s">
        <v>3017</v>
      </c>
      <c r="BJ163" s="180" t="s">
        <v>3018</v>
      </c>
    </row>
    <row r="164">
      <c r="A164" s="24" t="s">
        <v>1473</v>
      </c>
      <c r="B164" s="25" t="s">
        <v>1474</v>
      </c>
      <c r="C164" s="26" t="s">
        <v>68</v>
      </c>
      <c r="D164" s="27" t="s">
        <v>69</v>
      </c>
      <c r="E164" s="25" t="s">
        <v>51</v>
      </c>
      <c r="F164" s="171">
        <v>43906.0</v>
      </c>
      <c r="G164" s="30">
        <v>93.0</v>
      </c>
      <c r="H164" s="29">
        <v>43933.0</v>
      </c>
      <c r="I164" s="46">
        <f>(H164-F164)/7</f>
        <v>3.857142857</v>
      </c>
      <c r="J164" s="25" t="s">
        <v>51</v>
      </c>
      <c r="K164" s="32" t="s">
        <v>51</v>
      </c>
      <c r="L164" s="33">
        <v>44447.0</v>
      </c>
      <c r="M164" s="182" t="s">
        <v>3019</v>
      </c>
      <c r="N164" s="33">
        <v>44075.0</v>
      </c>
      <c r="O164" s="32" t="s">
        <v>51</v>
      </c>
      <c r="P164" s="32" t="s">
        <v>3020</v>
      </c>
      <c r="Q164" s="33">
        <v>44118.0</v>
      </c>
      <c r="R164" s="32">
        <v>1000048.0</v>
      </c>
      <c r="S164" s="32" t="s">
        <v>55</v>
      </c>
      <c r="T164" s="32"/>
      <c r="U164" s="32"/>
      <c r="V164" s="32"/>
      <c r="W164" s="172"/>
      <c r="X164" s="146"/>
      <c r="Y164" s="125"/>
      <c r="Z164" s="125"/>
      <c r="AA164" s="146"/>
      <c r="AB164" s="183"/>
      <c r="AC164" s="125"/>
      <c r="AD164" s="146"/>
      <c r="AE164" s="176"/>
      <c r="AF164" s="175"/>
      <c r="AG164" s="176"/>
      <c r="AH164" s="175"/>
      <c r="AI164" s="176"/>
      <c r="AJ164" s="176"/>
      <c r="AK164" s="175"/>
      <c r="AL164" s="176"/>
      <c r="AM164" s="125"/>
      <c r="AN164" s="146"/>
      <c r="AO164" s="125"/>
      <c r="AP164" s="146"/>
      <c r="AQ164" s="35" t="s">
        <v>51</v>
      </c>
      <c r="AR164" s="173" t="s">
        <v>51</v>
      </c>
      <c r="AS164" s="35" t="s">
        <v>3021</v>
      </c>
      <c r="AT164" s="173" t="s">
        <v>51</v>
      </c>
      <c r="AU164" s="35" t="s">
        <v>3022</v>
      </c>
      <c r="AV164" s="125"/>
      <c r="AW164" s="146"/>
      <c r="AX164" s="125"/>
      <c r="AY164" s="35" t="s">
        <v>51</v>
      </c>
      <c r="AZ164" s="177" t="s">
        <v>3023</v>
      </c>
      <c r="BA164" s="125"/>
      <c r="BB164" s="125"/>
      <c r="BC164" s="125"/>
      <c r="BD164" s="125"/>
      <c r="BE164" s="125"/>
      <c r="BF164" s="180" t="s">
        <v>3024</v>
      </c>
      <c r="BG164" s="125"/>
      <c r="BH164" s="125"/>
      <c r="BI164" s="125"/>
      <c r="BJ164" s="180" t="s">
        <v>3025</v>
      </c>
    </row>
    <row r="165">
      <c r="A165" s="24" t="s">
        <v>1482</v>
      </c>
      <c r="B165" s="25" t="s">
        <v>1483</v>
      </c>
      <c r="C165" s="26" t="s">
        <v>107</v>
      </c>
      <c r="D165" s="27" t="s">
        <v>50</v>
      </c>
      <c r="E165" s="25" t="s">
        <v>51</v>
      </c>
      <c r="F165" s="171">
        <v>43906.0</v>
      </c>
      <c r="G165" s="30">
        <v>1.0</v>
      </c>
      <c r="H165" s="29">
        <v>43940.0</v>
      </c>
      <c r="I165" s="41">
        <v>4.0</v>
      </c>
      <c r="J165" s="25" t="s">
        <v>51</v>
      </c>
      <c r="K165" s="25" t="s">
        <v>51</v>
      </c>
      <c r="L165" s="33">
        <v>44435.0</v>
      </c>
      <c r="M165" s="182" t="s">
        <v>3026</v>
      </c>
      <c r="N165" s="42">
        <v>44137.0</v>
      </c>
      <c r="O165" s="32"/>
      <c r="P165" s="32"/>
      <c r="Q165" s="33"/>
      <c r="R165" s="32">
        <v>5155.0</v>
      </c>
      <c r="S165" s="32" t="s">
        <v>55</v>
      </c>
      <c r="T165" s="28"/>
      <c r="U165" s="28"/>
      <c r="V165" s="32"/>
      <c r="W165" s="172"/>
      <c r="X165" s="146"/>
      <c r="Y165" s="125"/>
      <c r="Z165" s="125"/>
      <c r="AA165" s="146"/>
      <c r="AB165" s="183"/>
      <c r="AC165" s="125"/>
      <c r="AD165" s="173" t="s">
        <v>51</v>
      </c>
      <c r="AE165" s="35" t="s">
        <v>3027</v>
      </c>
      <c r="AF165" s="175"/>
      <c r="AG165" s="176"/>
      <c r="AH165" s="175"/>
      <c r="AI165" s="176"/>
      <c r="AJ165" s="176"/>
      <c r="AK165" s="175"/>
      <c r="AL165" s="176"/>
      <c r="AM165" s="125"/>
      <c r="AN165" s="146"/>
      <c r="AO165" s="125"/>
      <c r="AP165" s="146"/>
      <c r="AQ165" s="125"/>
      <c r="AR165" s="173" t="s">
        <v>51</v>
      </c>
      <c r="AS165" s="35" t="s">
        <v>3028</v>
      </c>
      <c r="AT165" s="146"/>
      <c r="AU165" s="125"/>
      <c r="AV165" s="125"/>
      <c r="AW165" s="146"/>
      <c r="AX165" s="125"/>
      <c r="AY165" s="35" t="s">
        <v>58</v>
      </c>
      <c r="AZ165" s="177" t="s">
        <v>3029</v>
      </c>
      <c r="BA165" s="125"/>
      <c r="BB165" s="125"/>
      <c r="BC165" s="35" t="s">
        <v>51</v>
      </c>
      <c r="BD165" s="178" t="s">
        <v>3030</v>
      </c>
      <c r="BE165" s="125"/>
      <c r="BF165" s="125"/>
      <c r="BG165" s="181" t="s">
        <v>3031</v>
      </c>
      <c r="BH165" s="125"/>
      <c r="BI165" s="125"/>
      <c r="BJ165" s="180" t="s">
        <v>3032</v>
      </c>
    </row>
    <row r="166">
      <c r="A166" s="24" t="s">
        <v>1495</v>
      </c>
      <c r="B166" s="25" t="s">
        <v>1496</v>
      </c>
      <c r="C166" s="26" t="s">
        <v>93</v>
      </c>
      <c r="D166" s="27" t="s">
        <v>69</v>
      </c>
      <c r="E166" s="25" t="s">
        <v>51</v>
      </c>
      <c r="F166" s="171">
        <v>43910.0</v>
      </c>
      <c r="G166" s="47"/>
      <c r="H166" s="28"/>
      <c r="I166" s="46"/>
      <c r="J166" s="28"/>
      <c r="K166" s="25" t="s">
        <v>51</v>
      </c>
      <c r="L166" s="42">
        <v>44417.0</v>
      </c>
      <c r="M166" s="44" t="s">
        <v>3033</v>
      </c>
      <c r="N166" s="42">
        <v>43955.0</v>
      </c>
      <c r="O166" s="28"/>
      <c r="P166" s="36"/>
      <c r="Q166" s="55"/>
      <c r="R166" s="28"/>
      <c r="S166" s="32" t="s">
        <v>55</v>
      </c>
      <c r="T166" s="28"/>
      <c r="U166" s="28"/>
      <c r="V166" s="28"/>
      <c r="W166" s="184"/>
      <c r="X166" s="146"/>
      <c r="Y166" s="125"/>
      <c r="Z166" s="125"/>
      <c r="AA166" s="146"/>
      <c r="AB166" s="183"/>
      <c r="AC166" s="125"/>
      <c r="AD166" s="146"/>
      <c r="AE166" s="125"/>
      <c r="AF166" s="146"/>
      <c r="AG166" s="125"/>
      <c r="AH166" s="146"/>
      <c r="AI166" s="125"/>
      <c r="AJ166" s="125"/>
      <c r="AK166" s="146"/>
      <c r="AL166" s="125"/>
      <c r="AM166" s="125"/>
      <c r="AN166" s="146"/>
      <c r="AO166" s="125"/>
      <c r="AP166" s="146"/>
      <c r="AQ166" s="125"/>
      <c r="AR166" s="173" t="s">
        <v>51</v>
      </c>
      <c r="AS166" s="35" t="s">
        <v>3034</v>
      </c>
      <c r="AT166" s="146"/>
      <c r="AU166" s="125"/>
      <c r="AV166" s="125"/>
      <c r="AW166" s="146"/>
      <c r="AX166" s="125"/>
      <c r="AY166" s="125"/>
      <c r="AZ166" s="185"/>
      <c r="BA166" s="125"/>
      <c r="BB166" s="125"/>
      <c r="BC166" s="125"/>
      <c r="BD166" s="125"/>
      <c r="BE166" s="125"/>
      <c r="BF166" s="125"/>
      <c r="BG166" s="125"/>
      <c r="BH166" s="180" t="s">
        <v>3035</v>
      </c>
      <c r="BI166" s="125"/>
      <c r="BJ166" s="125"/>
    </row>
    <row r="167">
      <c r="A167" s="24" t="s">
        <v>1501</v>
      </c>
      <c r="B167" s="25" t="s">
        <v>1502</v>
      </c>
      <c r="C167" s="26" t="s">
        <v>68</v>
      </c>
      <c r="D167" s="27" t="s">
        <v>102</v>
      </c>
      <c r="E167" s="25" t="s">
        <v>51</v>
      </c>
      <c r="F167" s="171">
        <v>43884.0</v>
      </c>
      <c r="G167" s="30">
        <v>0.0</v>
      </c>
      <c r="H167" s="29">
        <v>43891.0</v>
      </c>
      <c r="I167" s="41" t="s">
        <v>3036</v>
      </c>
      <c r="J167" s="25" t="s">
        <v>51</v>
      </c>
      <c r="K167" s="25" t="s">
        <v>51</v>
      </c>
      <c r="L167" s="42">
        <v>44328.0</v>
      </c>
      <c r="M167" s="44" t="s">
        <v>3037</v>
      </c>
      <c r="N167" s="42">
        <v>44081.0</v>
      </c>
      <c r="O167" s="28"/>
      <c r="P167" s="36"/>
      <c r="Q167" s="55"/>
      <c r="R167" s="25">
        <v>735.0</v>
      </c>
      <c r="S167" s="32" t="s">
        <v>55</v>
      </c>
      <c r="T167" s="28"/>
      <c r="U167" s="28"/>
      <c r="V167" s="28"/>
      <c r="W167" s="184"/>
      <c r="X167" s="146"/>
      <c r="Y167" s="125"/>
      <c r="Z167" s="125"/>
      <c r="AA167" s="146"/>
      <c r="AB167" s="183"/>
      <c r="AC167" s="125"/>
      <c r="AD167" s="173" t="s">
        <v>51</v>
      </c>
      <c r="AE167" s="35" t="s">
        <v>3038</v>
      </c>
      <c r="AF167" s="146"/>
      <c r="AG167" s="125"/>
      <c r="AH167" s="146"/>
      <c r="AI167" s="125"/>
      <c r="AJ167" s="125"/>
      <c r="AK167" s="146"/>
      <c r="AL167" s="125"/>
      <c r="AM167" s="125"/>
      <c r="AN167" s="146"/>
      <c r="AO167" s="125"/>
      <c r="AP167" s="146"/>
      <c r="AQ167" s="125"/>
      <c r="AR167" s="173" t="s">
        <v>51</v>
      </c>
      <c r="AS167" s="35" t="s">
        <v>3039</v>
      </c>
      <c r="AT167" s="146"/>
      <c r="AU167" s="125"/>
      <c r="AV167" s="125"/>
      <c r="AW167" s="146"/>
      <c r="AX167" s="125"/>
      <c r="AY167" s="125"/>
      <c r="AZ167" s="185"/>
      <c r="BA167" s="125"/>
      <c r="BB167" s="125"/>
      <c r="BC167" s="125"/>
      <c r="BD167" s="125"/>
      <c r="BE167" s="125"/>
      <c r="BF167" s="125"/>
      <c r="BG167" s="125"/>
      <c r="BH167" s="125"/>
      <c r="BI167" s="125"/>
      <c r="BJ167" s="180" t="s">
        <v>3040</v>
      </c>
    </row>
    <row r="168">
      <c r="A168" s="24" t="s">
        <v>1506</v>
      </c>
      <c r="B168" s="25" t="s">
        <v>1507</v>
      </c>
      <c r="C168" s="26" t="s">
        <v>107</v>
      </c>
      <c r="D168" s="27" t="s">
        <v>108</v>
      </c>
      <c r="E168" s="25" t="s">
        <v>51</v>
      </c>
      <c r="F168" s="171">
        <v>43908.0</v>
      </c>
      <c r="G168" s="30">
        <v>0.0</v>
      </c>
      <c r="H168" s="25" t="s">
        <v>53</v>
      </c>
      <c r="I168" s="41"/>
      <c r="J168" s="25"/>
      <c r="K168" s="25" t="s">
        <v>51</v>
      </c>
      <c r="L168" s="42">
        <v>44435.0</v>
      </c>
      <c r="M168" s="44" t="s">
        <v>3041</v>
      </c>
      <c r="N168" s="42">
        <v>44075.0</v>
      </c>
      <c r="O168" s="28"/>
      <c r="P168" s="36"/>
      <c r="Q168" s="55"/>
      <c r="R168" s="25">
        <v>896.0</v>
      </c>
      <c r="S168" s="32" t="s">
        <v>55</v>
      </c>
      <c r="T168" s="25"/>
      <c r="U168" s="25"/>
      <c r="V168" s="28"/>
      <c r="W168" s="184"/>
      <c r="X168" s="146"/>
      <c r="Y168" s="125"/>
      <c r="Z168" s="35" t="s">
        <v>51</v>
      </c>
      <c r="AA168" s="173"/>
      <c r="AB168" s="174">
        <v>44013.0</v>
      </c>
      <c r="AC168" s="35" t="s">
        <v>3042</v>
      </c>
      <c r="AD168" s="173" t="s">
        <v>51</v>
      </c>
      <c r="AE168" s="35" t="s">
        <v>3043</v>
      </c>
      <c r="AF168" s="146"/>
      <c r="AG168" s="125"/>
      <c r="AH168" s="146"/>
      <c r="AI168" s="125"/>
      <c r="AJ168" s="125"/>
      <c r="AK168" s="146"/>
      <c r="AL168" s="125"/>
      <c r="AM168" s="125"/>
      <c r="AN168" s="146"/>
      <c r="AO168" s="125"/>
      <c r="AP168" s="146"/>
      <c r="AQ168" s="125"/>
      <c r="AR168" s="146"/>
      <c r="AS168" s="125"/>
      <c r="AT168" s="146"/>
      <c r="AU168" s="125"/>
      <c r="AV168" s="125"/>
      <c r="AW168" s="146"/>
      <c r="AX168" s="125"/>
      <c r="AY168" s="125"/>
      <c r="AZ168" s="185"/>
      <c r="BA168" s="125"/>
      <c r="BB168" s="125"/>
      <c r="BC168" s="35" t="s">
        <v>51</v>
      </c>
      <c r="BD168" s="178" t="s">
        <v>3044</v>
      </c>
      <c r="BE168" s="125"/>
      <c r="BF168" s="125"/>
      <c r="BG168" s="125"/>
      <c r="BH168" s="125"/>
      <c r="BI168" s="181" t="s">
        <v>3045</v>
      </c>
      <c r="BJ168" s="125"/>
    </row>
    <row r="169">
      <c r="A169" s="24" t="s">
        <v>1510</v>
      </c>
      <c r="B169" s="25" t="s">
        <v>1511</v>
      </c>
      <c r="C169" s="26" t="s">
        <v>82</v>
      </c>
      <c r="D169" s="27" t="s">
        <v>102</v>
      </c>
      <c r="E169" s="25" t="s">
        <v>51</v>
      </c>
      <c r="F169" s="171">
        <v>43899.0</v>
      </c>
      <c r="G169" s="30">
        <v>15.0</v>
      </c>
      <c r="H169" s="25" t="s">
        <v>53</v>
      </c>
      <c r="I169" s="31"/>
      <c r="J169" s="32"/>
      <c r="K169" s="32" t="s">
        <v>58</v>
      </c>
      <c r="L169" s="33">
        <v>44447.0</v>
      </c>
      <c r="M169" s="44" t="s">
        <v>3046</v>
      </c>
      <c r="N169" s="33"/>
      <c r="O169" s="32"/>
      <c r="P169" s="32"/>
      <c r="Q169" s="33"/>
      <c r="R169" s="32"/>
      <c r="S169" s="32" t="s">
        <v>55</v>
      </c>
      <c r="T169" s="32"/>
      <c r="U169" s="32"/>
      <c r="V169" s="32"/>
      <c r="W169" s="172"/>
      <c r="X169" s="146"/>
      <c r="Y169" s="125"/>
      <c r="Z169" s="125"/>
      <c r="AA169" s="146"/>
      <c r="AB169" s="183"/>
      <c r="AC169" s="125"/>
      <c r="AD169" s="146"/>
      <c r="AE169" s="176"/>
      <c r="AF169" s="175"/>
      <c r="AG169" s="176"/>
      <c r="AH169" s="175"/>
      <c r="AI169" s="176"/>
      <c r="AJ169" s="176"/>
      <c r="AK169" s="175"/>
      <c r="AL169" s="176"/>
      <c r="AM169" s="125"/>
      <c r="AN169" s="146"/>
      <c r="AO169" s="125"/>
      <c r="AP169" s="146"/>
      <c r="AQ169" s="125"/>
      <c r="AR169" s="146"/>
      <c r="AS169" s="125"/>
      <c r="AT169" s="146"/>
      <c r="AU169" s="125"/>
      <c r="AV169" s="125"/>
      <c r="AW169" s="146"/>
      <c r="AX169" s="125"/>
      <c r="AY169" s="35" t="s">
        <v>58</v>
      </c>
      <c r="AZ169" s="177" t="s">
        <v>3047</v>
      </c>
      <c r="BA169" s="35" t="s">
        <v>1959</v>
      </c>
      <c r="BB169" s="178" t="s">
        <v>3048</v>
      </c>
      <c r="BC169" s="125"/>
      <c r="BD169" s="125"/>
      <c r="BE169" s="125"/>
      <c r="BF169" s="125"/>
      <c r="BG169" s="181" t="s">
        <v>3049</v>
      </c>
      <c r="BH169" s="188" t="s">
        <v>3050</v>
      </c>
      <c r="BI169" s="180" t="s">
        <v>3051</v>
      </c>
      <c r="BJ169" s="125"/>
    </row>
    <row r="170">
      <c r="A170" s="24" t="s">
        <v>1519</v>
      </c>
      <c r="B170" s="25" t="s">
        <v>1520</v>
      </c>
      <c r="C170" s="26" t="s">
        <v>107</v>
      </c>
      <c r="D170" s="27" t="s">
        <v>108</v>
      </c>
      <c r="E170" s="25" t="s">
        <v>51</v>
      </c>
      <c r="F170" s="171">
        <v>43904.0</v>
      </c>
      <c r="G170" s="30">
        <v>24.0</v>
      </c>
      <c r="H170" s="29">
        <v>43927.0</v>
      </c>
      <c r="I170" s="46">
        <f>(H170-F170)/7</f>
        <v>3.285714286</v>
      </c>
      <c r="J170" s="32"/>
      <c r="K170" s="32" t="s">
        <v>51</v>
      </c>
      <c r="L170" s="33">
        <v>44435.0</v>
      </c>
      <c r="M170" s="182" t="s">
        <v>3052</v>
      </c>
      <c r="N170" s="33">
        <v>44007.0</v>
      </c>
      <c r="O170" s="32"/>
      <c r="P170" s="32"/>
      <c r="Q170" s="33"/>
      <c r="R170" s="32">
        <v>6129.0</v>
      </c>
      <c r="S170" s="32" t="s">
        <v>55</v>
      </c>
      <c r="T170" s="32"/>
      <c r="U170" s="32"/>
      <c r="V170" s="32"/>
      <c r="W170" s="172"/>
      <c r="X170" s="146"/>
      <c r="Y170" s="125"/>
      <c r="Z170" s="125"/>
      <c r="AA170" s="173" t="s">
        <v>51</v>
      </c>
      <c r="AB170" s="174">
        <v>44007.0</v>
      </c>
      <c r="AC170" s="125"/>
      <c r="AD170" s="173" t="s">
        <v>51</v>
      </c>
      <c r="AE170" s="35" t="s">
        <v>3053</v>
      </c>
      <c r="AF170" s="175"/>
      <c r="AG170" s="176"/>
      <c r="AH170" s="173" t="s">
        <v>51</v>
      </c>
      <c r="AI170" s="178" t="s">
        <v>3054</v>
      </c>
      <c r="AJ170" s="176"/>
      <c r="AK170" s="175"/>
      <c r="AL170" s="176"/>
      <c r="AM170" s="125"/>
      <c r="AN170" s="146"/>
      <c r="AO170" s="125"/>
      <c r="AP170" s="146"/>
      <c r="AQ170" s="125"/>
      <c r="AR170" s="173" t="s">
        <v>51</v>
      </c>
      <c r="AS170" s="35" t="s">
        <v>3055</v>
      </c>
      <c r="AT170" s="146"/>
      <c r="AU170" s="125"/>
      <c r="AV170" s="125"/>
      <c r="AW170" s="146"/>
      <c r="AX170" s="125"/>
      <c r="AY170" s="125"/>
      <c r="AZ170" s="185"/>
      <c r="BA170" s="125"/>
      <c r="BB170" s="125"/>
      <c r="BC170" s="125"/>
      <c r="BD170" s="125"/>
      <c r="BE170" s="125"/>
      <c r="BF170" s="125"/>
      <c r="BG170" s="125"/>
      <c r="BH170" s="181" t="s">
        <v>1527</v>
      </c>
      <c r="BI170" s="125"/>
      <c r="BJ170" s="178" t="s">
        <v>3056</v>
      </c>
    </row>
    <row r="171">
      <c r="A171" s="24" t="s">
        <v>1528</v>
      </c>
      <c r="B171" s="25" t="s">
        <v>1529</v>
      </c>
      <c r="C171" s="26" t="s">
        <v>68</v>
      </c>
      <c r="D171" s="27" t="s">
        <v>69</v>
      </c>
      <c r="E171" s="25" t="s">
        <v>51</v>
      </c>
      <c r="F171" s="171">
        <v>43905.0</v>
      </c>
      <c r="G171" s="30">
        <v>55.0</v>
      </c>
      <c r="H171" s="25" t="s">
        <v>53</v>
      </c>
      <c r="I171" s="46"/>
      <c r="J171" s="28"/>
      <c r="K171" s="25" t="s">
        <v>51</v>
      </c>
      <c r="L171" s="42">
        <v>44435.0</v>
      </c>
      <c r="M171" s="44" t="s">
        <v>3057</v>
      </c>
      <c r="N171" s="42">
        <v>44075.0</v>
      </c>
      <c r="O171" s="32" t="s">
        <v>51</v>
      </c>
      <c r="P171" s="32" t="s">
        <v>3058</v>
      </c>
      <c r="Q171" s="33">
        <v>44167.0</v>
      </c>
      <c r="R171" s="32">
        <v>31406.0</v>
      </c>
      <c r="S171" s="32" t="s">
        <v>55</v>
      </c>
      <c r="T171" s="28"/>
      <c r="U171" s="28"/>
      <c r="V171" s="32"/>
      <c r="W171" s="172"/>
      <c r="X171" s="146"/>
      <c r="Y171" s="125"/>
      <c r="Z171" s="125"/>
      <c r="AA171" s="146"/>
      <c r="AB171" s="183"/>
      <c r="AC171" s="125"/>
      <c r="AD171" s="146"/>
      <c r="AE171" s="176"/>
      <c r="AF171" s="173" t="s">
        <v>51</v>
      </c>
      <c r="AG171" s="35" t="s">
        <v>3059</v>
      </c>
      <c r="AH171" s="175"/>
      <c r="AI171" s="176"/>
      <c r="AJ171" s="176"/>
      <c r="AK171" s="175"/>
      <c r="AL171" s="176"/>
      <c r="AM171" s="125"/>
      <c r="AN171" s="146"/>
      <c r="AO171" s="125"/>
      <c r="AP171" s="146"/>
      <c r="AQ171" s="125"/>
      <c r="AR171" s="173" t="s">
        <v>51</v>
      </c>
      <c r="AS171" s="35" t="s">
        <v>3060</v>
      </c>
      <c r="AT171" s="146"/>
      <c r="AU171" s="125"/>
      <c r="AV171" s="125"/>
      <c r="AW171" s="146"/>
      <c r="AX171" s="125"/>
      <c r="AY171" s="35" t="s">
        <v>58</v>
      </c>
      <c r="AZ171" s="177" t="s">
        <v>3061</v>
      </c>
      <c r="BA171" s="125"/>
      <c r="BB171" s="125"/>
      <c r="BC171" s="125"/>
      <c r="BD171" s="125"/>
      <c r="BE171" s="125"/>
      <c r="BF171" s="125"/>
      <c r="BG171" s="125"/>
      <c r="BH171" s="125"/>
      <c r="BI171" s="125"/>
      <c r="BJ171" s="181" t="s">
        <v>3062</v>
      </c>
    </row>
    <row r="172">
      <c r="A172" s="24" t="s">
        <v>1534</v>
      </c>
      <c r="B172" s="25" t="s">
        <v>1535</v>
      </c>
      <c r="C172" s="26" t="s">
        <v>107</v>
      </c>
      <c r="D172" s="27" t="s">
        <v>102</v>
      </c>
      <c r="E172" s="25" t="s">
        <v>51</v>
      </c>
      <c r="F172" s="171">
        <v>43910.0</v>
      </c>
      <c r="G172" s="30">
        <v>3.0</v>
      </c>
      <c r="H172" s="25" t="s">
        <v>70</v>
      </c>
      <c r="I172" s="31">
        <v>2.0</v>
      </c>
      <c r="J172" s="32"/>
      <c r="K172" s="32" t="s">
        <v>51</v>
      </c>
      <c r="L172" s="33">
        <v>44418.0</v>
      </c>
      <c r="M172" s="44" t="s">
        <v>3063</v>
      </c>
      <c r="N172" s="33">
        <v>43969.0</v>
      </c>
      <c r="O172" s="32" t="s">
        <v>51</v>
      </c>
      <c r="P172" s="32" t="s">
        <v>3064</v>
      </c>
      <c r="Q172" s="33">
        <v>44194.0</v>
      </c>
      <c r="R172" s="32">
        <v>11.0</v>
      </c>
      <c r="S172" s="32" t="s">
        <v>55</v>
      </c>
      <c r="T172" s="32" t="s">
        <v>51</v>
      </c>
      <c r="U172" s="73">
        <v>43969.0</v>
      </c>
      <c r="V172" s="32"/>
      <c r="W172" s="172"/>
      <c r="X172" s="187" t="s">
        <v>3065</v>
      </c>
      <c r="Y172" s="192"/>
      <c r="Z172" s="192"/>
      <c r="AA172" s="137"/>
      <c r="AB172" s="233"/>
      <c r="AC172" s="192"/>
      <c r="AD172" s="187" t="s">
        <v>51</v>
      </c>
      <c r="AE172" s="88" t="s">
        <v>3066</v>
      </c>
      <c r="AF172" s="175"/>
      <c r="AG172" s="176"/>
      <c r="AH172" s="175"/>
      <c r="AI172" s="176"/>
      <c r="AJ172" s="176"/>
      <c r="AK172" s="173" t="s">
        <v>3067</v>
      </c>
      <c r="AL172" s="176"/>
      <c r="AM172" s="35" t="s">
        <v>58</v>
      </c>
      <c r="AN172" s="146"/>
      <c r="AO172" s="125"/>
      <c r="AP172" s="146"/>
      <c r="AQ172" s="125"/>
      <c r="AR172" s="146"/>
      <c r="AS172" s="125"/>
      <c r="AT172" s="146"/>
      <c r="AU172" s="125"/>
      <c r="AV172" s="125"/>
      <c r="AW172" s="146"/>
      <c r="AX172" s="125"/>
      <c r="AY172" s="35" t="s">
        <v>58</v>
      </c>
      <c r="AZ172" s="177" t="s">
        <v>3068</v>
      </c>
      <c r="BA172" s="125"/>
      <c r="BB172" s="125"/>
      <c r="BC172" s="125"/>
      <c r="BD172" s="125"/>
      <c r="BE172" s="125"/>
      <c r="BF172" s="125"/>
      <c r="BG172" s="125"/>
      <c r="BH172" s="188" t="s">
        <v>1541</v>
      </c>
      <c r="BI172" s="181" t="s">
        <v>3069</v>
      </c>
      <c r="BJ172" s="125"/>
    </row>
    <row r="173">
      <c r="A173" s="24" t="s">
        <v>1542</v>
      </c>
      <c r="B173" s="25" t="s">
        <v>1543</v>
      </c>
      <c r="C173" s="26" t="s">
        <v>107</v>
      </c>
      <c r="D173" s="27" t="s">
        <v>50</v>
      </c>
      <c r="E173" s="25" t="s">
        <v>51</v>
      </c>
      <c r="F173" s="171">
        <v>43922.0</v>
      </c>
      <c r="G173" s="30">
        <v>0.0</v>
      </c>
      <c r="H173" s="28"/>
      <c r="I173" s="112"/>
      <c r="J173" s="36"/>
      <c r="K173" s="32" t="s">
        <v>51</v>
      </c>
      <c r="L173" s="33">
        <v>44417.0</v>
      </c>
      <c r="M173" s="182" t="s">
        <v>3070</v>
      </c>
      <c r="N173" s="33">
        <v>44089.0</v>
      </c>
      <c r="O173" s="32"/>
      <c r="P173" s="32"/>
      <c r="Q173" s="33"/>
      <c r="R173" s="32">
        <v>2111.0</v>
      </c>
      <c r="S173" s="32" t="s">
        <v>55</v>
      </c>
      <c r="T173" s="32"/>
      <c r="U173" s="32"/>
      <c r="V173" s="32"/>
      <c r="W173" s="172"/>
      <c r="X173" s="146"/>
      <c r="Y173" s="125"/>
      <c r="Z173" s="125"/>
      <c r="AA173" s="146"/>
      <c r="AB173" s="183"/>
      <c r="AC173" s="125"/>
      <c r="AD173" s="173" t="s">
        <v>51</v>
      </c>
      <c r="AE173" s="35" t="s">
        <v>3071</v>
      </c>
      <c r="AF173" s="175"/>
      <c r="AG173" s="176"/>
      <c r="AH173" s="175"/>
      <c r="AI173" s="176"/>
      <c r="AJ173" s="176"/>
      <c r="AK173" s="175"/>
      <c r="AL173" s="176"/>
      <c r="AM173" s="125"/>
      <c r="AN173" s="146"/>
      <c r="AO173" s="125"/>
      <c r="AP173" s="146"/>
      <c r="AQ173" s="125"/>
      <c r="AR173" s="173" t="s">
        <v>51</v>
      </c>
      <c r="AS173" s="35" t="s">
        <v>3072</v>
      </c>
      <c r="AT173" s="146"/>
      <c r="AU173" s="125"/>
      <c r="AV173" s="125"/>
      <c r="AW173" s="146"/>
      <c r="AX173" s="125"/>
      <c r="AY173" s="125"/>
      <c r="AZ173" s="185"/>
      <c r="BA173" s="125"/>
      <c r="BB173" s="125"/>
      <c r="BC173" s="125"/>
      <c r="BD173" s="125"/>
      <c r="BE173" s="125"/>
      <c r="BF173" s="125"/>
      <c r="BG173" s="180" t="s">
        <v>3073</v>
      </c>
      <c r="BH173" s="180" t="s">
        <v>3074</v>
      </c>
      <c r="BI173" s="125"/>
      <c r="BJ173" s="180" t="s">
        <v>3075</v>
      </c>
    </row>
    <row r="174">
      <c r="A174" s="24" t="s">
        <v>1550</v>
      </c>
      <c r="B174" s="25" t="s">
        <v>1551</v>
      </c>
      <c r="C174" s="26" t="s">
        <v>93</v>
      </c>
      <c r="D174" s="27" t="s">
        <v>102</v>
      </c>
      <c r="E174" s="25" t="s">
        <v>51</v>
      </c>
      <c r="F174" s="171">
        <v>43929.0</v>
      </c>
      <c r="G174" s="30">
        <v>1114.0</v>
      </c>
      <c r="H174" s="29">
        <v>43955.0</v>
      </c>
      <c r="I174" s="41">
        <v>4.0</v>
      </c>
      <c r="J174" s="25" t="s">
        <v>51</v>
      </c>
      <c r="K174" s="32" t="s">
        <v>51</v>
      </c>
      <c r="L174" s="33">
        <v>44417.0</v>
      </c>
      <c r="M174" s="259" t="s">
        <v>3076</v>
      </c>
      <c r="N174" s="33">
        <v>43984.0</v>
      </c>
      <c r="O174" s="32" t="s">
        <v>51</v>
      </c>
      <c r="P174" s="32" t="s">
        <v>3077</v>
      </c>
      <c r="Q174" s="33">
        <v>44333.0</v>
      </c>
      <c r="R174" s="32">
        <v>35836.0</v>
      </c>
      <c r="S174" s="32" t="s">
        <v>55</v>
      </c>
      <c r="T174" s="32"/>
      <c r="U174" s="32"/>
      <c r="V174" s="32"/>
      <c r="W174" s="172"/>
      <c r="X174" s="187" t="s">
        <v>3078</v>
      </c>
      <c r="Y174" s="88"/>
      <c r="Z174" s="88"/>
      <c r="AA174" s="187"/>
      <c r="AB174" s="198"/>
      <c r="AC174" s="88"/>
      <c r="AD174" s="187" t="s">
        <v>51</v>
      </c>
      <c r="AE174" s="88" t="s">
        <v>3079</v>
      </c>
      <c r="AF174" s="187" t="s">
        <v>51</v>
      </c>
      <c r="AG174" s="88" t="s">
        <v>3080</v>
      </c>
      <c r="AH174" s="189"/>
      <c r="AI174" s="190"/>
      <c r="AJ174" s="190"/>
      <c r="AK174" s="189"/>
      <c r="AL174" s="190"/>
      <c r="AM174" s="88" t="s">
        <v>51</v>
      </c>
      <c r="AN174" s="187" t="s">
        <v>51</v>
      </c>
      <c r="AO174" s="88" t="s">
        <v>3081</v>
      </c>
      <c r="AP174" s="137"/>
      <c r="AQ174" s="88" t="s">
        <v>51</v>
      </c>
      <c r="AR174" s="187" t="s">
        <v>51</v>
      </c>
      <c r="AS174" s="88" t="s">
        <v>3082</v>
      </c>
      <c r="AT174" s="137"/>
      <c r="AU174" s="125"/>
      <c r="AV174" s="88" t="s">
        <v>3083</v>
      </c>
      <c r="AW174" s="146"/>
      <c r="AX174" s="125"/>
      <c r="AY174" s="35" t="s">
        <v>58</v>
      </c>
      <c r="AZ174" s="177" t="s">
        <v>3084</v>
      </c>
      <c r="BA174" s="125"/>
      <c r="BB174" s="125"/>
      <c r="BC174" s="125"/>
      <c r="BD174" s="125"/>
      <c r="BE174" s="125"/>
      <c r="BF174" s="125"/>
      <c r="BG174" s="125"/>
      <c r="BH174" s="125"/>
      <c r="BI174" s="125"/>
      <c r="BJ174" s="35" t="s">
        <v>3085</v>
      </c>
    </row>
    <row r="175">
      <c r="A175" s="24" t="s">
        <v>1563</v>
      </c>
      <c r="B175" s="25" t="s">
        <v>1564</v>
      </c>
      <c r="C175" s="26" t="s">
        <v>118</v>
      </c>
      <c r="D175" s="27" t="s">
        <v>102</v>
      </c>
      <c r="E175" s="25" t="s">
        <v>51</v>
      </c>
      <c r="F175" s="171">
        <v>43908.0</v>
      </c>
      <c r="G175" s="30">
        <v>1.0</v>
      </c>
      <c r="H175" s="28"/>
      <c r="I175" s="46"/>
      <c r="J175" s="28"/>
      <c r="K175" s="25" t="s">
        <v>51</v>
      </c>
      <c r="L175" s="42">
        <v>44417.0</v>
      </c>
      <c r="M175" s="44" t="s">
        <v>3086</v>
      </c>
      <c r="N175" s="42">
        <v>43976.0</v>
      </c>
      <c r="O175" s="28"/>
      <c r="P175" s="36"/>
      <c r="Q175" s="55"/>
      <c r="R175" s="25">
        <v>78.0</v>
      </c>
      <c r="S175" s="32" t="s">
        <v>55</v>
      </c>
      <c r="T175" s="28"/>
      <c r="U175" s="28"/>
      <c r="V175" s="28"/>
      <c r="W175" s="184"/>
      <c r="X175" s="137"/>
      <c r="Y175" s="88"/>
      <c r="Z175" s="88"/>
      <c r="AA175" s="187" t="s">
        <v>51</v>
      </c>
      <c r="AB175" s="198"/>
      <c r="AC175" s="88"/>
      <c r="AD175" s="187" t="s">
        <v>51</v>
      </c>
      <c r="AE175" s="88" t="s">
        <v>3087</v>
      </c>
      <c r="AF175" s="137"/>
      <c r="AG175" s="192"/>
      <c r="AH175" s="137"/>
      <c r="AI175" s="192"/>
      <c r="AJ175" s="192"/>
      <c r="AK175" s="137"/>
      <c r="AL175" s="192"/>
      <c r="AM175" s="192"/>
      <c r="AN175" s="137"/>
      <c r="AO175" s="192"/>
      <c r="AP175" s="137"/>
      <c r="AQ175" s="192"/>
      <c r="AR175" s="137"/>
      <c r="AS175" s="192"/>
      <c r="AT175" s="137"/>
      <c r="AU175" s="125"/>
      <c r="AV175" s="125"/>
      <c r="AW175" s="146"/>
      <c r="AX175" s="125"/>
      <c r="AY175" s="35" t="s">
        <v>58</v>
      </c>
      <c r="AZ175" s="177" t="s">
        <v>3088</v>
      </c>
      <c r="BA175" s="125"/>
      <c r="BB175" s="125"/>
      <c r="BC175" s="125"/>
      <c r="BD175" s="125"/>
      <c r="BE175" s="125"/>
      <c r="BF175" s="125"/>
      <c r="BG175" s="188" t="s">
        <v>3089</v>
      </c>
      <c r="BH175" s="125"/>
      <c r="BI175" s="125"/>
      <c r="BJ175" s="181" t="s">
        <v>3090</v>
      </c>
    </row>
    <row r="176">
      <c r="A176" s="24" t="s">
        <v>1567</v>
      </c>
      <c r="B176" s="25" t="s">
        <v>1568</v>
      </c>
      <c r="C176" s="26" t="s">
        <v>68</v>
      </c>
      <c r="D176" s="27" t="s">
        <v>102</v>
      </c>
      <c r="E176" s="25" t="s">
        <v>51</v>
      </c>
      <c r="F176" s="171">
        <v>43902.0</v>
      </c>
      <c r="G176" s="30">
        <v>16.0</v>
      </c>
      <c r="H176" s="25" t="s">
        <v>53</v>
      </c>
      <c r="I176" s="46"/>
      <c r="J176" s="28"/>
      <c r="K176" s="25" t="s">
        <v>51</v>
      </c>
      <c r="L176" s="42">
        <v>44417.0</v>
      </c>
      <c r="M176" s="44" t="s">
        <v>3091</v>
      </c>
      <c r="N176" s="42">
        <v>43983.0</v>
      </c>
      <c r="O176" s="32" t="s">
        <v>51</v>
      </c>
      <c r="P176" s="32" t="s">
        <v>3092</v>
      </c>
      <c r="Q176" s="33">
        <v>44130.0</v>
      </c>
      <c r="R176" s="32">
        <v>1522.0</v>
      </c>
      <c r="S176" s="32" t="s">
        <v>55</v>
      </c>
      <c r="T176" s="28"/>
      <c r="U176" s="28"/>
      <c r="V176" s="32"/>
      <c r="W176" s="172"/>
      <c r="X176" s="187" t="s">
        <v>3093</v>
      </c>
      <c r="Y176" s="88"/>
      <c r="Z176" s="88"/>
      <c r="AA176" s="187"/>
      <c r="AB176" s="198"/>
      <c r="AC176" s="88"/>
      <c r="AD176" s="187" t="s">
        <v>51</v>
      </c>
      <c r="AE176" s="88" t="s">
        <v>3094</v>
      </c>
      <c r="AF176" s="189"/>
      <c r="AG176" s="190"/>
      <c r="AH176" s="189"/>
      <c r="AI176" s="190"/>
      <c r="AJ176" s="190"/>
      <c r="AK176" s="189"/>
      <c r="AL176" s="190"/>
      <c r="AM176" s="192"/>
      <c r="AN176" s="137"/>
      <c r="AO176" s="192"/>
      <c r="AP176" s="137"/>
      <c r="AQ176" s="192"/>
      <c r="AR176" s="137"/>
      <c r="AS176" s="192"/>
      <c r="AT176" s="137"/>
      <c r="AU176" s="125"/>
      <c r="AV176" s="125"/>
      <c r="AW176" s="146"/>
      <c r="AX176" s="125"/>
      <c r="AY176" s="35" t="s">
        <v>51</v>
      </c>
      <c r="AZ176" s="177" t="s">
        <v>3095</v>
      </c>
      <c r="BA176" s="125"/>
      <c r="BB176" s="125"/>
      <c r="BC176" s="125"/>
      <c r="BD176" s="125"/>
      <c r="BE176" s="125"/>
      <c r="BF176" s="178" t="s">
        <v>3096</v>
      </c>
      <c r="BG176" s="178" t="s">
        <v>3097</v>
      </c>
      <c r="BH176" s="125"/>
      <c r="BI176" s="125"/>
      <c r="BJ176" s="180" t="s">
        <v>3098</v>
      </c>
    </row>
    <row r="177">
      <c r="A177" s="24" t="s">
        <v>1576</v>
      </c>
      <c r="B177" s="25" t="s">
        <v>1577</v>
      </c>
      <c r="C177" s="26" t="s">
        <v>68</v>
      </c>
      <c r="D177" s="27" t="s">
        <v>102</v>
      </c>
      <c r="E177" s="25" t="s">
        <v>51</v>
      </c>
      <c r="F177" s="171">
        <v>43903.0</v>
      </c>
      <c r="G177" s="30">
        <v>141.0</v>
      </c>
      <c r="H177" s="25" t="s">
        <v>53</v>
      </c>
      <c r="I177" s="46"/>
      <c r="J177" s="28"/>
      <c r="K177" s="25" t="s">
        <v>51</v>
      </c>
      <c r="L177" s="42">
        <v>44447.0</v>
      </c>
      <c r="M177" s="44" t="s">
        <v>3099</v>
      </c>
      <c r="N177" s="42">
        <v>43969.0</v>
      </c>
      <c r="O177" s="25" t="s">
        <v>51</v>
      </c>
      <c r="P177" s="32" t="s">
        <v>3100</v>
      </c>
      <c r="Q177" s="42">
        <v>44123.0</v>
      </c>
      <c r="R177" s="25">
        <v>1466.0</v>
      </c>
      <c r="S177" s="32" t="s">
        <v>55</v>
      </c>
      <c r="T177" s="28"/>
      <c r="U177" s="28"/>
      <c r="V177" s="25"/>
      <c r="W177" s="171"/>
      <c r="X177" s="173" t="s">
        <v>3101</v>
      </c>
      <c r="Y177" s="35"/>
      <c r="Z177" s="35"/>
      <c r="AA177" s="173"/>
      <c r="AB177" s="174"/>
      <c r="AC177" s="35"/>
      <c r="AD177" s="173" t="s">
        <v>51</v>
      </c>
      <c r="AE177" s="88" t="s">
        <v>3102</v>
      </c>
      <c r="AF177" s="175"/>
      <c r="AG177" s="176"/>
      <c r="AH177" s="175"/>
      <c r="AI177" s="176"/>
      <c r="AJ177" s="176"/>
      <c r="AK177" s="175"/>
      <c r="AL177" s="176"/>
      <c r="AM177" s="125"/>
      <c r="AN177" s="173" t="s">
        <v>51</v>
      </c>
      <c r="AO177" s="35" t="s">
        <v>3103</v>
      </c>
      <c r="AP177" s="146"/>
      <c r="AQ177" s="125"/>
      <c r="AR177" s="173" t="s">
        <v>51</v>
      </c>
      <c r="AS177" s="217" t="s">
        <v>3104</v>
      </c>
      <c r="AT177" s="146"/>
      <c r="AU177" s="125"/>
      <c r="AV177" s="125"/>
      <c r="AW177" s="146"/>
      <c r="AX177" s="125"/>
      <c r="AY177" s="35" t="s">
        <v>58</v>
      </c>
      <c r="AZ177" s="177" t="s">
        <v>3105</v>
      </c>
      <c r="BA177" s="35" t="s">
        <v>2084</v>
      </c>
      <c r="BB177" s="178" t="s">
        <v>3106</v>
      </c>
      <c r="BC177" s="125"/>
      <c r="BD177" s="125"/>
      <c r="BE177" s="125"/>
      <c r="BF177" s="180" t="s">
        <v>3107</v>
      </c>
      <c r="BG177" s="125"/>
      <c r="BH177" s="125"/>
      <c r="BI177" s="180" t="s">
        <v>3108</v>
      </c>
      <c r="BJ177" s="35" t="s">
        <v>3109</v>
      </c>
    </row>
    <row r="178">
      <c r="A178" s="24" t="s">
        <v>1586</v>
      </c>
      <c r="B178" s="25" t="s">
        <v>1587</v>
      </c>
      <c r="C178" s="26" t="s">
        <v>93</v>
      </c>
      <c r="D178" s="27" t="s">
        <v>108</v>
      </c>
      <c r="E178" s="25" t="s">
        <v>51</v>
      </c>
      <c r="F178" s="171">
        <v>43920.0</v>
      </c>
      <c r="G178" s="30">
        <v>0.0</v>
      </c>
      <c r="H178" s="28"/>
      <c r="I178" s="46"/>
      <c r="J178" s="28"/>
      <c r="K178" s="25" t="s">
        <v>51</v>
      </c>
      <c r="L178" s="42">
        <v>44417.0</v>
      </c>
      <c r="M178" s="44" t="s">
        <v>3110</v>
      </c>
      <c r="N178" s="42">
        <v>43970.0</v>
      </c>
      <c r="O178" s="28"/>
      <c r="P178" s="36"/>
      <c r="Q178" s="55"/>
      <c r="R178" s="25">
        <v>0.0</v>
      </c>
      <c r="S178" s="32" t="s">
        <v>55</v>
      </c>
      <c r="T178" s="28"/>
      <c r="U178" s="28"/>
      <c r="V178" s="28"/>
      <c r="W178" s="184"/>
      <c r="X178" s="146"/>
      <c r="Y178" s="125"/>
      <c r="Z178" s="125"/>
      <c r="AA178" s="146"/>
      <c r="AB178" s="183"/>
      <c r="AC178" s="125"/>
      <c r="AD178" s="146"/>
      <c r="AE178" s="125"/>
      <c r="AF178" s="146"/>
      <c r="AG178" s="125"/>
      <c r="AH178" s="146"/>
      <c r="AI178" s="125"/>
      <c r="AJ178" s="125"/>
      <c r="AK178" s="146"/>
      <c r="AL178" s="125"/>
      <c r="AM178" s="125"/>
      <c r="AN178" s="146"/>
      <c r="AO178" s="125"/>
      <c r="AP178" s="146"/>
      <c r="AQ178" s="125"/>
      <c r="AR178" s="146"/>
      <c r="AS178" s="125"/>
      <c r="AT178" s="146"/>
      <c r="AU178" s="125"/>
      <c r="AV178" s="125"/>
      <c r="AW178" s="146"/>
      <c r="AX178" s="125"/>
      <c r="AY178" s="125"/>
      <c r="AZ178" s="185"/>
      <c r="BA178" s="125"/>
      <c r="BB178" s="125"/>
      <c r="BC178" s="125"/>
      <c r="BD178" s="125"/>
      <c r="BE178" s="125"/>
      <c r="BF178" s="125"/>
      <c r="BG178" s="181" t="s">
        <v>3111</v>
      </c>
      <c r="BH178" s="125"/>
      <c r="BI178" s="125"/>
      <c r="BJ178" s="125"/>
    </row>
    <row r="179">
      <c r="A179" s="24" t="s">
        <v>1590</v>
      </c>
      <c r="B179" s="25" t="s">
        <v>1591</v>
      </c>
      <c r="C179" s="26" t="s">
        <v>107</v>
      </c>
      <c r="D179" s="27" t="s">
        <v>50</v>
      </c>
      <c r="E179" s="25" t="s">
        <v>51</v>
      </c>
      <c r="F179" s="171">
        <v>43909.0</v>
      </c>
      <c r="G179" s="30">
        <v>1.0</v>
      </c>
      <c r="H179" s="25" t="s">
        <v>109</v>
      </c>
      <c r="I179" s="41">
        <v>2.0</v>
      </c>
      <c r="J179" s="25" t="s">
        <v>51</v>
      </c>
      <c r="K179" s="32" t="s">
        <v>51</v>
      </c>
      <c r="L179" s="33">
        <v>44343.0</v>
      </c>
      <c r="M179" s="44" t="s">
        <v>3112</v>
      </c>
      <c r="N179" s="33">
        <v>44058.0</v>
      </c>
      <c r="O179" s="32" t="s">
        <v>51</v>
      </c>
      <c r="P179" s="32" t="s">
        <v>3113</v>
      </c>
      <c r="Q179" s="33">
        <v>44249.0</v>
      </c>
      <c r="R179" s="32">
        <v>3250.0</v>
      </c>
      <c r="S179" s="32" t="s">
        <v>55</v>
      </c>
      <c r="T179" s="32"/>
      <c r="U179" s="32"/>
      <c r="V179" s="32"/>
      <c r="W179" s="172"/>
      <c r="X179" s="146"/>
      <c r="Y179" s="125"/>
      <c r="Z179" s="125"/>
      <c r="AA179" s="146"/>
      <c r="AB179" s="183"/>
      <c r="AC179" s="125"/>
      <c r="AD179" s="173" t="s">
        <v>58</v>
      </c>
      <c r="AE179" s="176"/>
      <c r="AF179" s="175"/>
      <c r="AG179" s="176"/>
      <c r="AH179" s="173" t="s">
        <v>51</v>
      </c>
      <c r="AI179" s="178" t="s">
        <v>3114</v>
      </c>
      <c r="AJ179" s="176"/>
      <c r="AK179" s="175"/>
      <c r="AL179" s="176"/>
      <c r="AM179" s="125"/>
      <c r="AN179" s="146"/>
      <c r="AO179" s="125"/>
      <c r="AP179" s="146"/>
      <c r="AQ179" s="125"/>
      <c r="AR179" s="173" t="s">
        <v>51</v>
      </c>
      <c r="AS179" s="35" t="s">
        <v>3115</v>
      </c>
      <c r="AT179" s="146"/>
      <c r="AU179" s="125"/>
      <c r="AV179" s="125"/>
      <c r="AW179" s="146"/>
      <c r="AX179" s="125"/>
      <c r="AY179" s="125"/>
      <c r="AZ179" s="185"/>
      <c r="BA179" s="125"/>
      <c r="BB179" s="125"/>
      <c r="BC179" s="125"/>
      <c r="BD179" s="125"/>
      <c r="BE179" s="125"/>
      <c r="BF179" s="125"/>
      <c r="BG179" s="125"/>
      <c r="BH179" s="188" t="s">
        <v>3116</v>
      </c>
      <c r="BI179" s="125"/>
      <c r="BJ179" s="180" t="s">
        <v>3117</v>
      </c>
    </row>
    <row r="180">
      <c r="A180" s="24" t="s">
        <v>1598</v>
      </c>
      <c r="B180" s="25" t="s">
        <v>1599</v>
      </c>
      <c r="C180" s="26" t="s">
        <v>107</v>
      </c>
      <c r="D180" s="27" t="s">
        <v>69</v>
      </c>
      <c r="E180" s="25" t="s">
        <v>51</v>
      </c>
      <c r="F180" s="171">
        <v>43906.0</v>
      </c>
      <c r="G180" s="30">
        <v>61.0</v>
      </c>
      <c r="H180" s="29">
        <v>43937.0</v>
      </c>
      <c r="I180" s="46">
        <f>(H180-F180)/7</f>
        <v>4.428571429</v>
      </c>
      <c r="J180" s="25" t="s">
        <v>51</v>
      </c>
      <c r="K180" s="25" t="s">
        <v>51</v>
      </c>
      <c r="L180" s="42">
        <v>44417.0</v>
      </c>
      <c r="M180" s="212" t="s">
        <v>3118</v>
      </c>
      <c r="N180" s="42">
        <v>43990.0</v>
      </c>
      <c r="O180" s="32" t="s">
        <v>51</v>
      </c>
      <c r="P180" s="44" t="s">
        <v>3119</v>
      </c>
      <c r="Q180" s="33">
        <v>44039.0</v>
      </c>
      <c r="R180" s="32">
        <v>48285.0</v>
      </c>
      <c r="S180" s="32" t="s">
        <v>55</v>
      </c>
      <c r="T180" s="25"/>
      <c r="U180" s="25"/>
      <c r="V180" s="32"/>
      <c r="W180" s="172"/>
      <c r="X180" s="173" t="s">
        <v>3120</v>
      </c>
      <c r="Y180" s="35"/>
      <c r="Z180" s="35"/>
      <c r="AA180" s="173" t="s">
        <v>51</v>
      </c>
      <c r="AB180" s="174"/>
      <c r="AC180" s="35"/>
      <c r="AD180" s="173" t="s">
        <v>51</v>
      </c>
      <c r="AE180" s="88" t="s">
        <v>3121</v>
      </c>
      <c r="AF180" s="88"/>
      <c r="AG180" s="88"/>
      <c r="AH180" s="88" t="s">
        <v>51</v>
      </c>
      <c r="AI180" s="191" t="s">
        <v>3122</v>
      </c>
      <c r="AJ180" s="88"/>
      <c r="AK180" s="88" t="s">
        <v>3123</v>
      </c>
      <c r="AL180" s="88"/>
      <c r="AM180" s="125"/>
      <c r="AN180" s="146"/>
      <c r="AO180" s="125"/>
      <c r="AP180" s="260" t="s">
        <v>51</v>
      </c>
      <c r="AQ180" s="71" t="s">
        <v>51</v>
      </c>
      <c r="AR180" s="146"/>
      <c r="AS180" s="125"/>
      <c r="AT180" s="260" t="s">
        <v>51</v>
      </c>
      <c r="AU180" s="71" t="s">
        <v>3124</v>
      </c>
      <c r="AV180" s="125"/>
      <c r="AW180" s="146"/>
      <c r="AX180" s="125"/>
      <c r="AY180" s="35" t="s">
        <v>51</v>
      </c>
      <c r="AZ180" s="177" t="s">
        <v>3125</v>
      </c>
      <c r="BA180" s="35" t="s">
        <v>1959</v>
      </c>
      <c r="BB180" s="178" t="s">
        <v>3126</v>
      </c>
      <c r="BC180" s="125"/>
      <c r="BD180" s="125"/>
      <c r="BE180" s="125"/>
      <c r="BF180" s="125"/>
      <c r="BG180" s="125"/>
      <c r="BH180" s="188" t="s">
        <v>3127</v>
      </c>
      <c r="BI180" s="125"/>
      <c r="BJ180" s="181" t="s">
        <v>3128</v>
      </c>
    </row>
    <row r="181">
      <c r="A181" s="24" t="s">
        <v>1614</v>
      </c>
      <c r="B181" s="25" t="s">
        <v>1615</v>
      </c>
      <c r="C181" s="26" t="s">
        <v>107</v>
      </c>
      <c r="D181" s="27" t="s">
        <v>50</v>
      </c>
      <c r="E181" s="25" t="s">
        <v>51</v>
      </c>
      <c r="F181" s="171">
        <v>43910.0</v>
      </c>
      <c r="G181" s="30">
        <v>0.0</v>
      </c>
      <c r="H181" s="25" t="s">
        <v>1616</v>
      </c>
      <c r="I181" s="41">
        <v>6.0</v>
      </c>
      <c r="J181" s="28"/>
      <c r="K181" s="25" t="s">
        <v>51</v>
      </c>
      <c r="L181" s="42">
        <v>44327.0</v>
      </c>
      <c r="M181" s="182" t="s">
        <v>3129</v>
      </c>
      <c r="N181" s="42">
        <v>44109.0</v>
      </c>
      <c r="O181" s="25"/>
      <c r="P181" s="32"/>
      <c r="Q181" s="42"/>
      <c r="R181" s="25">
        <v>2726.0</v>
      </c>
      <c r="S181" s="32" t="s">
        <v>55</v>
      </c>
      <c r="T181" s="28"/>
      <c r="U181" s="28"/>
      <c r="V181" s="25"/>
      <c r="W181" s="171"/>
      <c r="X181" s="146"/>
      <c r="Y181" s="125"/>
      <c r="Z181" s="125"/>
      <c r="AA181" s="173" t="s">
        <v>51</v>
      </c>
      <c r="AB181" s="183"/>
      <c r="AC181" s="35" t="s">
        <v>3130</v>
      </c>
      <c r="AD181" s="173" t="s">
        <v>51</v>
      </c>
      <c r="AE181" s="35" t="s">
        <v>3131</v>
      </c>
      <c r="AF181" s="175"/>
      <c r="AG181" s="176"/>
      <c r="AH181" s="175"/>
      <c r="AI181" s="176"/>
      <c r="AJ181" s="176"/>
      <c r="AK181" s="175"/>
      <c r="AL181" s="176"/>
      <c r="AM181" s="125"/>
      <c r="AN181" s="146"/>
      <c r="AO181" s="125"/>
      <c r="AP181" s="146"/>
      <c r="AQ181" s="125"/>
      <c r="AR181" s="173" t="s">
        <v>51</v>
      </c>
      <c r="AS181" s="35" t="s">
        <v>3132</v>
      </c>
      <c r="AT181" s="146"/>
      <c r="AU181" s="125"/>
      <c r="AV181" s="125"/>
      <c r="AW181" s="146"/>
      <c r="AX181" s="125"/>
      <c r="AY181" s="125"/>
      <c r="AZ181" s="185"/>
      <c r="BA181" s="125"/>
      <c r="BB181" s="125"/>
      <c r="BC181" s="35" t="s">
        <v>51</v>
      </c>
      <c r="BD181" s="178" t="s">
        <v>3133</v>
      </c>
      <c r="BE181" s="125"/>
      <c r="BF181" s="125"/>
      <c r="BG181" s="125"/>
      <c r="BH181" s="125"/>
      <c r="BI181" s="125"/>
      <c r="BJ181" s="180" t="s">
        <v>3134</v>
      </c>
    </row>
    <row r="182">
      <c r="A182" s="24" t="s">
        <v>1621</v>
      </c>
      <c r="B182" s="25" t="s">
        <v>1622</v>
      </c>
      <c r="C182" s="26" t="s">
        <v>68</v>
      </c>
      <c r="D182" s="27" t="s">
        <v>102</v>
      </c>
      <c r="E182" s="25" t="s">
        <v>51</v>
      </c>
      <c r="F182" s="171">
        <v>43901.0</v>
      </c>
      <c r="G182" s="30">
        <v>589.0</v>
      </c>
      <c r="H182" s="25" t="s">
        <v>70</v>
      </c>
      <c r="I182" s="41"/>
      <c r="J182" s="25" t="s">
        <v>51</v>
      </c>
      <c r="K182" s="25" t="s">
        <v>51</v>
      </c>
      <c r="L182" s="42">
        <v>44418.0</v>
      </c>
      <c r="M182" s="44" t="s">
        <v>3135</v>
      </c>
      <c r="N182" s="42">
        <v>44078.0</v>
      </c>
      <c r="O182" s="32"/>
      <c r="P182" s="32"/>
      <c r="Q182" s="33"/>
      <c r="R182" s="32">
        <v>503985.0</v>
      </c>
      <c r="S182" s="32" t="s">
        <v>55</v>
      </c>
      <c r="T182" s="25"/>
      <c r="U182" s="25"/>
      <c r="V182" s="32" t="s">
        <v>51</v>
      </c>
      <c r="W182" s="172">
        <v>44078.0</v>
      </c>
      <c r="X182" s="146"/>
      <c r="Y182" s="125"/>
      <c r="Z182" s="125"/>
      <c r="AA182" s="146"/>
      <c r="AB182" s="183"/>
      <c r="AC182" s="125"/>
      <c r="AD182" s="173" t="s">
        <v>51</v>
      </c>
      <c r="AE182" s="35" t="s">
        <v>3136</v>
      </c>
      <c r="AF182" s="175"/>
      <c r="AG182" s="176"/>
      <c r="AH182" s="173" t="s">
        <v>51</v>
      </c>
      <c r="AI182" s="178" t="s">
        <v>3137</v>
      </c>
      <c r="AJ182" s="176"/>
      <c r="AK182" s="175"/>
      <c r="AL182" s="176"/>
      <c r="AM182" s="125"/>
      <c r="AN182" s="173" t="s">
        <v>51</v>
      </c>
      <c r="AO182" s="35" t="s">
        <v>3138</v>
      </c>
      <c r="AP182" s="146"/>
      <c r="AQ182" s="125"/>
      <c r="AR182" s="173" t="s">
        <v>51</v>
      </c>
      <c r="AS182" s="178" t="s">
        <v>3139</v>
      </c>
      <c r="AT182" s="146"/>
      <c r="AU182" s="125"/>
      <c r="AV182" s="125"/>
      <c r="AW182" s="146"/>
      <c r="AX182" s="125"/>
      <c r="AY182" s="35" t="s">
        <v>58</v>
      </c>
      <c r="AZ182" s="177" t="s">
        <v>3140</v>
      </c>
      <c r="BA182" s="35" t="s">
        <v>2084</v>
      </c>
      <c r="BB182" s="178" t="s">
        <v>3141</v>
      </c>
      <c r="BC182" s="179"/>
      <c r="BD182" s="179"/>
      <c r="BE182" s="125"/>
      <c r="BF182" s="125"/>
      <c r="BG182" s="88" t="s">
        <v>2449</v>
      </c>
      <c r="BH182" s="125"/>
      <c r="BI182" s="125"/>
      <c r="BJ182" s="125"/>
    </row>
    <row r="183">
      <c r="A183" s="24" t="s">
        <v>1631</v>
      </c>
      <c r="B183" s="25" t="s">
        <v>1632</v>
      </c>
      <c r="C183" s="26" t="s">
        <v>49</v>
      </c>
      <c r="D183" s="27" t="s">
        <v>69</v>
      </c>
      <c r="E183" s="25" t="s">
        <v>51</v>
      </c>
      <c r="F183" s="171">
        <v>43906.0</v>
      </c>
      <c r="G183" s="30">
        <v>10.0</v>
      </c>
      <c r="H183" s="29">
        <v>43941.0</v>
      </c>
      <c r="I183" s="46">
        <f>(H183-F183)/7</f>
        <v>5</v>
      </c>
      <c r="J183" s="28"/>
      <c r="K183" s="25" t="s">
        <v>51</v>
      </c>
      <c r="L183" s="42">
        <v>44435.0</v>
      </c>
      <c r="M183" s="182" t="s">
        <v>3142</v>
      </c>
      <c r="N183" s="42">
        <v>44018.0</v>
      </c>
      <c r="O183" s="32" t="s">
        <v>51</v>
      </c>
      <c r="P183" s="44" t="s">
        <v>3143</v>
      </c>
      <c r="Q183" s="33">
        <v>44025.0</v>
      </c>
      <c r="R183" s="32">
        <v>2078.0</v>
      </c>
      <c r="S183" s="32" t="s">
        <v>55</v>
      </c>
      <c r="T183" s="28"/>
      <c r="U183" s="28"/>
      <c r="V183" s="32"/>
      <c r="W183" s="172"/>
      <c r="X183" s="146"/>
      <c r="Y183" s="125"/>
      <c r="Z183" s="125"/>
      <c r="AA183" s="146"/>
      <c r="AB183" s="183"/>
      <c r="AC183" s="125"/>
      <c r="AD183" s="173" t="s">
        <v>51</v>
      </c>
      <c r="AE183" s="35" t="s">
        <v>3144</v>
      </c>
      <c r="AF183" s="175"/>
      <c r="AG183" s="176"/>
      <c r="AH183" s="175"/>
      <c r="AI183" s="176"/>
      <c r="AJ183" s="176"/>
      <c r="AK183" s="175"/>
      <c r="AL183" s="176"/>
      <c r="AM183" s="125"/>
      <c r="AN183" s="146"/>
      <c r="AO183" s="125"/>
      <c r="AP183" s="146"/>
      <c r="AQ183" s="125"/>
      <c r="AR183" s="173" t="s">
        <v>51</v>
      </c>
      <c r="AS183" s="178" t="s">
        <v>3145</v>
      </c>
      <c r="AT183" s="146"/>
      <c r="AU183" s="125"/>
      <c r="AV183" s="125"/>
      <c r="AW183" s="146"/>
      <c r="AX183" s="125"/>
      <c r="AY183" s="35" t="s">
        <v>58</v>
      </c>
      <c r="AZ183" s="177" t="s">
        <v>3146</v>
      </c>
      <c r="BA183" s="125"/>
      <c r="BB183" s="125"/>
      <c r="BC183" s="125"/>
      <c r="BD183" s="125"/>
      <c r="BE183" s="125"/>
      <c r="BF183" s="125"/>
      <c r="BG183" s="125"/>
      <c r="BH183" s="125"/>
      <c r="BI183" s="180" t="s">
        <v>3147</v>
      </c>
      <c r="BJ183" s="181" t="s">
        <v>3148</v>
      </c>
    </row>
    <row r="184">
      <c r="A184" s="24" t="s">
        <v>1639</v>
      </c>
      <c r="B184" s="25" t="s">
        <v>1640</v>
      </c>
      <c r="C184" s="26" t="s">
        <v>118</v>
      </c>
      <c r="D184" s="27" t="s">
        <v>102</v>
      </c>
      <c r="E184" s="25" t="s">
        <v>51</v>
      </c>
      <c r="F184" s="171">
        <v>43917.0</v>
      </c>
      <c r="G184" s="30">
        <v>0.0</v>
      </c>
      <c r="H184" s="25" t="s">
        <v>589</v>
      </c>
      <c r="I184" s="41">
        <v>3.0</v>
      </c>
      <c r="J184" s="59"/>
      <c r="K184" s="59" t="s">
        <v>51</v>
      </c>
      <c r="L184" s="61">
        <v>44435.0</v>
      </c>
      <c r="M184" s="204" t="s">
        <v>3149</v>
      </c>
      <c r="N184" s="61">
        <v>44081.0</v>
      </c>
      <c r="O184" s="32" t="s">
        <v>51</v>
      </c>
      <c r="P184" s="32" t="s">
        <v>3150</v>
      </c>
      <c r="Q184" s="33">
        <v>44341.0</v>
      </c>
      <c r="R184" s="32">
        <v>17.0</v>
      </c>
      <c r="S184" s="32" t="s">
        <v>55</v>
      </c>
      <c r="T184" s="59"/>
      <c r="U184" s="59"/>
      <c r="V184" s="32"/>
      <c r="W184" s="172"/>
      <c r="X184" s="173" t="s">
        <v>51</v>
      </c>
      <c r="Y184" s="35" t="s">
        <v>3151</v>
      </c>
      <c r="Z184" s="35"/>
      <c r="AA184" s="146"/>
      <c r="AB184" s="174"/>
      <c r="AC184" s="35"/>
      <c r="AD184" s="173" t="s">
        <v>51</v>
      </c>
      <c r="AE184" s="35" t="s">
        <v>3152</v>
      </c>
      <c r="AF184" s="175"/>
      <c r="AG184" s="176"/>
      <c r="AH184" s="173" t="s">
        <v>51</v>
      </c>
      <c r="AI184" s="178" t="s">
        <v>3153</v>
      </c>
      <c r="AJ184" s="176"/>
      <c r="AK184" s="175"/>
      <c r="AL184" s="176"/>
      <c r="AM184" s="125"/>
      <c r="AN184" s="146"/>
      <c r="AO184" s="125"/>
      <c r="AP184" s="146"/>
      <c r="AQ184" s="125"/>
      <c r="AR184" s="173" t="s">
        <v>51</v>
      </c>
      <c r="AS184" s="35" t="s">
        <v>3154</v>
      </c>
      <c r="AT184" s="146"/>
      <c r="AU184" s="125"/>
      <c r="AV184" s="125"/>
      <c r="AW184" s="146"/>
      <c r="AX184" s="125"/>
      <c r="AY184" s="125"/>
      <c r="AZ184" s="185"/>
      <c r="BA184" s="125"/>
      <c r="BB184" s="125"/>
      <c r="BC184" s="125"/>
      <c r="BD184" s="125"/>
      <c r="BE184" s="125"/>
      <c r="BF184" s="125"/>
      <c r="BG184" s="125"/>
      <c r="BH184" s="125"/>
      <c r="BI184" s="180" t="s">
        <v>3155</v>
      </c>
      <c r="BJ184" s="181" t="s">
        <v>3156</v>
      </c>
    </row>
    <row r="185">
      <c r="A185" s="24" t="s">
        <v>1646</v>
      </c>
      <c r="B185" s="25" t="s">
        <v>1647</v>
      </c>
      <c r="C185" s="26" t="s">
        <v>118</v>
      </c>
      <c r="D185" s="27" t="s">
        <v>69</v>
      </c>
      <c r="E185" s="25" t="s">
        <v>51</v>
      </c>
      <c r="F185" s="171">
        <v>43906.0</v>
      </c>
      <c r="G185" s="30">
        <v>2.0</v>
      </c>
      <c r="H185" s="29">
        <v>43941.0</v>
      </c>
      <c r="I185" s="46">
        <f>(H185-F185)/7</f>
        <v>5</v>
      </c>
      <c r="J185" s="25"/>
      <c r="K185" s="25" t="s">
        <v>51</v>
      </c>
      <c r="L185" s="42">
        <v>44435.0</v>
      </c>
      <c r="M185" s="44" t="s">
        <v>3157</v>
      </c>
      <c r="N185" s="42">
        <v>44081.0</v>
      </c>
      <c r="O185" s="25" t="s">
        <v>51</v>
      </c>
      <c r="P185" s="32" t="s">
        <v>3158</v>
      </c>
      <c r="Q185" s="42">
        <v>44120.0</v>
      </c>
      <c r="R185" s="25">
        <v>26.0</v>
      </c>
      <c r="S185" s="32" t="s">
        <v>55</v>
      </c>
      <c r="T185" s="25"/>
      <c r="U185" s="25"/>
      <c r="V185" s="25"/>
      <c r="W185" s="171"/>
      <c r="X185" s="187" t="s">
        <v>3159</v>
      </c>
      <c r="Y185" s="88"/>
      <c r="Z185" s="88" t="s">
        <v>51</v>
      </c>
      <c r="AA185" s="187"/>
      <c r="AB185" s="198">
        <v>43985.0</v>
      </c>
      <c r="AC185" s="88" t="s">
        <v>3160</v>
      </c>
      <c r="AD185" s="187" t="s">
        <v>51</v>
      </c>
      <c r="AE185" s="88" t="s">
        <v>3161</v>
      </c>
      <c r="AF185" s="175"/>
      <c r="AG185" s="176"/>
      <c r="AH185" s="173" t="s">
        <v>51</v>
      </c>
      <c r="AI185" s="178" t="s">
        <v>3162</v>
      </c>
      <c r="AJ185" s="176"/>
      <c r="AK185" s="175"/>
      <c r="AL185" s="176"/>
      <c r="AM185" s="125"/>
      <c r="AN185" s="146"/>
      <c r="AO185" s="125"/>
      <c r="AP185" s="146"/>
      <c r="AQ185" s="125"/>
      <c r="AR185" s="146"/>
      <c r="AS185" s="125"/>
      <c r="AT185" s="146"/>
      <c r="AU185" s="125"/>
      <c r="AV185" s="125"/>
      <c r="AW185" s="146"/>
      <c r="AX185" s="125"/>
      <c r="AY185" s="35" t="s">
        <v>58</v>
      </c>
      <c r="AZ185" s="177" t="s">
        <v>3163</v>
      </c>
      <c r="BA185" s="125"/>
      <c r="BB185" s="125"/>
      <c r="BC185" s="125"/>
      <c r="BD185" s="125"/>
      <c r="BE185" s="125"/>
      <c r="BF185" s="125"/>
      <c r="BG185" s="125"/>
      <c r="BH185" s="188" t="s">
        <v>1651</v>
      </c>
      <c r="BI185" s="125"/>
      <c r="BJ185" s="181" t="s">
        <v>3164</v>
      </c>
    </row>
    <row r="186">
      <c r="A186" s="24" t="s">
        <v>1652</v>
      </c>
      <c r="B186" s="25" t="s">
        <v>1653</v>
      </c>
      <c r="C186" s="26" t="s">
        <v>118</v>
      </c>
      <c r="D186" s="27" t="s">
        <v>102</v>
      </c>
      <c r="E186" s="25" t="s">
        <v>51</v>
      </c>
      <c r="F186" s="171">
        <v>43907.0</v>
      </c>
      <c r="G186" s="47"/>
      <c r="H186" s="28"/>
      <c r="I186" s="46"/>
      <c r="J186" s="28"/>
      <c r="K186" s="25" t="s">
        <v>51</v>
      </c>
      <c r="L186" s="42">
        <v>44420.0</v>
      </c>
      <c r="M186" s="44" t="s">
        <v>3165</v>
      </c>
      <c r="N186" s="42">
        <v>43969.0</v>
      </c>
      <c r="O186" s="28"/>
      <c r="P186" s="36"/>
      <c r="Q186" s="55"/>
      <c r="R186" s="25">
        <v>39.0</v>
      </c>
      <c r="S186" s="32" t="s">
        <v>55</v>
      </c>
      <c r="T186" s="28"/>
      <c r="U186" s="28"/>
      <c r="V186" s="28"/>
      <c r="W186" s="184"/>
      <c r="X186" s="146"/>
      <c r="Y186" s="125"/>
      <c r="Z186" s="125"/>
      <c r="AA186" s="146"/>
      <c r="AB186" s="183"/>
      <c r="AC186" s="125"/>
      <c r="AD186" s="173" t="s">
        <v>51</v>
      </c>
      <c r="AE186" s="178" t="s">
        <v>3166</v>
      </c>
      <c r="AF186" s="146"/>
      <c r="AG186" s="125"/>
      <c r="AH186" s="173" t="s">
        <v>51</v>
      </c>
      <c r="AI186" s="178" t="s">
        <v>3167</v>
      </c>
      <c r="AJ186" s="125"/>
      <c r="AK186" s="146"/>
      <c r="AL186" s="125"/>
      <c r="AM186" s="125"/>
      <c r="AN186" s="146"/>
      <c r="AO186" s="125"/>
      <c r="AP186" s="146"/>
      <c r="AQ186" s="125"/>
      <c r="AR186" s="146"/>
      <c r="AS186" s="125"/>
      <c r="AT186" s="146"/>
      <c r="AU186" s="125"/>
      <c r="AV186" s="125"/>
      <c r="AW186" s="146"/>
      <c r="AX186" s="125"/>
      <c r="AY186" s="125"/>
      <c r="AZ186" s="185"/>
      <c r="BA186" s="125"/>
      <c r="BB186" s="125"/>
      <c r="BC186" s="125"/>
      <c r="BD186" s="125"/>
      <c r="BE186" s="125"/>
      <c r="BF186" s="125"/>
      <c r="BG186" s="181" t="s">
        <v>3168</v>
      </c>
      <c r="BH186" s="188" t="s">
        <v>1645</v>
      </c>
      <c r="BI186" s="125"/>
      <c r="BJ186" s="125"/>
    </row>
    <row r="187">
      <c r="A187" s="116" t="s">
        <v>1656</v>
      </c>
      <c r="B187" s="25" t="s">
        <v>1657</v>
      </c>
      <c r="C187" s="26" t="s">
        <v>118</v>
      </c>
      <c r="D187" s="27" t="s">
        <v>69</v>
      </c>
      <c r="E187" s="25" t="s">
        <v>51</v>
      </c>
      <c r="F187" s="171">
        <v>43910.0</v>
      </c>
      <c r="G187" s="30">
        <v>1.0</v>
      </c>
      <c r="H187" s="25" t="s">
        <v>53</v>
      </c>
      <c r="I187" s="31"/>
      <c r="J187" s="32"/>
      <c r="K187" s="32" t="s">
        <v>51</v>
      </c>
      <c r="L187" s="33">
        <v>44435.0</v>
      </c>
      <c r="M187" s="44" t="s">
        <v>3169</v>
      </c>
      <c r="N187" s="33">
        <v>43983.0</v>
      </c>
      <c r="O187" s="25" t="s">
        <v>51</v>
      </c>
      <c r="P187" s="32" t="s">
        <v>3170</v>
      </c>
      <c r="Q187" s="42">
        <v>44200.0</v>
      </c>
      <c r="R187" s="25">
        <v>26.0</v>
      </c>
      <c r="S187" s="32" t="s">
        <v>55</v>
      </c>
      <c r="T187" s="32"/>
      <c r="U187" s="32"/>
      <c r="V187" s="25" t="s">
        <v>51</v>
      </c>
      <c r="W187" s="171">
        <v>43983.0</v>
      </c>
      <c r="X187" s="146"/>
      <c r="Y187" s="208"/>
      <c r="Z187" s="208"/>
      <c r="AA187" s="221" t="s">
        <v>51</v>
      </c>
      <c r="AB187" s="172">
        <v>43983.0</v>
      </c>
      <c r="AC187" s="208" t="s">
        <v>3171</v>
      </c>
      <c r="AD187" s="221" t="s">
        <v>51</v>
      </c>
      <c r="AE187" s="217" t="s">
        <v>3172</v>
      </c>
      <c r="AF187" s="175"/>
      <c r="AG187" s="176"/>
      <c r="AH187" s="173" t="s">
        <v>51</v>
      </c>
      <c r="AI187" s="178" t="s">
        <v>3173</v>
      </c>
      <c r="AJ187" s="176"/>
      <c r="AK187" s="175"/>
      <c r="AL187" s="176"/>
      <c r="AM187" s="125"/>
      <c r="AN187" s="146"/>
      <c r="AO187" s="125"/>
      <c r="AP187" s="146"/>
      <c r="AQ187" s="125"/>
      <c r="AR187" s="173" t="s">
        <v>51</v>
      </c>
      <c r="AS187" s="35" t="s">
        <v>3174</v>
      </c>
      <c r="AT187" s="146"/>
      <c r="AU187" s="125"/>
      <c r="AV187" s="125"/>
      <c r="AW187" s="146"/>
      <c r="AX187" s="125"/>
      <c r="AY187" s="35" t="s">
        <v>58</v>
      </c>
      <c r="AZ187" s="177" t="s">
        <v>3175</v>
      </c>
      <c r="BA187" s="125"/>
      <c r="BB187" s="125"/>
      <c r="BC187" s="125"/>
      <c r="BD187" s="125"/>
      <c r="BE187" s="125"/>
      <c r="BF187" s="125"/>
      <c r="BG187" s="125"/>
      <c r="BH187" s="125"/>
      <c r="BI187" s="188" t="s">
        <v>3176</v>
      </c>
      <c r="BJ187" s="191" t="s">
        <v>3177</v>
      </c>
    </row>
    <row r="188">
      <c r="A188" s="24" t="s">
        <v>1661</v>
      </c>
      <c r="B188" s="25" t="s">
        <v>1662</v>
      </c>
      <c r="C188" s="26" t="s">
        <v>107</v>
      </c>
      <c r="D188" s="27" t="s">
        <v>108</v>
      </c>
      <c r="E188" s="25" t="s">
        <v>51</v>
      </c>
      <c r="F188" s="171">
        <v>43905.0</v>
      </c>
      <c r="G188" s="30">
        <v>0.0</v>
      </c>
      <c r="H188" s="25" t="s">
        <v>52</v>
      </c>
      <c r="I188" s="41">
        <v>4.0</v>
      </c>
      <c r="J188" s="25" t="s">
        <v>51</v>
      </c>
      <c r="K188" s="25" t="s">
        <v>51</v>
      </c>
      <c r="L188" s="42">
        <v>44270.0</v>
      </c>
      <c r="M188" s="44" t="s">
        <v>3178</v>
      </c>
      <c r="N188" s="42">
        <v>44228.0</v>
      </c>
      <c r="O188" s="25"/>
      <c r="P188" s="32"/>
      <c r="Q188" s="42"/>
      <c r="R188" s="25">
        <v>29536.0</v>
      </c>
      <c r="S188" s="32" t="s">
        <v>55</v>
      </c>
      <c r="T188" s="25"/>
      <c r="U188" s="25"/>
      <c r="V188" s="25"/>
      <c r="W188" s="171"/>
      <c r="X188" s="146"/>
      <c r="Y188" s="125"/>
      <c r="Z188" s="125"/>
      <c r="AA188" s="146"/>
      <c r="AB188" s="183"/>
      <c r="AC188" s="125"/>
      <c r="AD188" s="146"/>
      <c r="AE188" s="261"/>
      <c r="AF188" s="175"/>
      <c r="AG188" s="176"/>
      <c r="AH188" s="175"/>
      <c r="AI188" s="176"/>
      <c r="AJ188" s="176"/>
      <c r="AK188" s="175"/>
      <c r="AL188" s="176"/>
      <c r="AM188" s="125"/>
      <c r="AN188" s="146"/>
      <c r="AO188" s="125"/>
      <c r="AP188" s="146"/>
      <c r="AQ188" s="125"/>
      <c r="AR188" s="146"/>
      <c r="AS188" s="125"/>
      <c r="AT188" s="146"/>
      <c r="AU188" s="125"/>
      <c r="AV188" s="125"/>
      <c r="AW188" s="146"/>
      <c r="AX188" s="125"/>
      <c r="AY188" s="125"/>
      <c r="AZ188" s="185"/>
      <c r="BA188" s="125"/>
      <c r="BB188" s="125"/>
      <c r="BC188" s="35" t="s">
        <v>51</v>
      </c>
      <c r="BD188" s="178" t="s">
        <v>3179</v>
      </c>
      <c r="BE188" s="125"/>
      <c r="BF188" s="125"/>
      <c r="BG188" s="125"/>
      <c r="BH188" s="125"/>
      <c r="BI188" s="125"/>
      <c r="BJ188" s="178" t="s">
        <v>3180</v>
      </c>
    </row>
    <row r="189">
      <c r="A189" s="24" t="s">
        <v>1668</v>
      </c>
      <c r="B189" s="25" t="s">
        <v>1669</v>
      </c>
      <c r="C189" s="26" t="s">
        <v>118</v>
      </c>
      <c r="D189" s="27" t="s">
        <v>69</v>
      </c>
      <c r="E189" s="25" t="s">
        <v>51</v>
      </c>
      <c r="F189" s="171">
        <v>43906.0</v>
      </c>
      <c r="G189" s="30">
        <v>5.0</v>
      </c>
      <c r="H189" s="28"/>
      <c r="I189" s="46"/>
      <c r="J189" s="28"/>
      <c r="K189" s="25" t="s">
        <v>51</v>
      </c>
      <c r="L189" s="42">
        <v>44447.0</v>
      </c>
      <c r="M189" s="182" t="s">
        <v>3181</v>
      </c>
      <c r="N189" s="42">
        <v>44105.0</v>
      </c>
      <c r="O189" s="25" t="s">
        <v>51</v>
      </c>
      <c r="P189" s="32" t="s">
        <v>3182</v>
      </c>
      <c r="Q189" s="42">
        <v>44270.0</v>
      </c>
      <c r="R189" s="25">
        <v>4877.0</v>
      </c>
      <c r="S189" s="32" t="s">
        <v>55</v>
      </c>
      <c r="T189" s="28"/>
      <c r="U189" s="28"/>
      <c r="V189" s="28"/>
      <c r="W189" s="184"/>
      <c r="X189" s="146"/>
      <c r="Y189" s="125"/>
      <c r="Z189" s="125"/>
      <c r="AA189" s="146"/>
      <c r="AB189" s="183"/>
      <c r="AC189" s="125"/>
      <c r="AD189" s="173" t="s">
        <v>51</v>
      </c>
      <c r="AE189" s="178" t="s">
        <v>3183</v>
      </c>
      <c r="AF189" s="146"/>
      <c r="AG189" s="125"/>
      <c r="AH189" s="146"/>
      <c r="AI189" s="125"/>
      <c r="AJ189" s="125"/>
      <c r="AK189" s="146"/>
      <c r="AL189" s="125"/>
      <c r="AM189" s="125"/>
      <c r="AN189" s="146"/>
      <c r="AO189" s="125"/>
      <c r="AP189" s="146"/>
      <c r="AQ189" s="125"/>
      <c r="AR189" s="173" t="s">
        <v>51</v>
      </c>
      <c r="AS189" s="35" t="s">
        <v>3184</v>
      </c>
      <c r="AT189" s="146"/>
      <c r="AU189" s="125"/>
      <c r="AV189" s="125"/>
      <c r="AW189" s="146"/>
      <c r="AX189" s="125"/>
      <c r="AY189" s="125"/>
      <c r="AZ189" s="185"/>
      <c r="BA189" s="125"/>
      <c r="BB189" s="125"/>
      <c r="BC189" s="125"/>
      <c r="BD189" s="125"/>
      <c r="BE189" s="125"/>
      <c r="BF189" s="125"/>
      <c r="BG189" s="125"/>
      <c r="BH189" s="188" t="s">
        <v>3185</v>
      </c>
      <c r="BI189" s="181" t="s">
        <v>3186</v>
      </c>
      <c r="BJ189" s="125"/>
    </row>
    <row r="190">
      <c r="A190" s="24" t="s">
        <v>1674</v>
      </c>
      <c r="B190" s="25" t="s">
        <v>1675</v>
      </c>
      <c r="C190" s="26" t="s">
        <v>68</v>
      </c>
      <c r="D190" s="27" t="s">
        <v>102</v>
      </c>
      <c r="E190" s="25" t="s">
        <v>159</v>
      </c>
      <c r="F190" s="171">
        <v>43908.0</v>
      </c>
      <c r="G190" s="30">
        <v>1400.0</v>
      </c>
      <c r="H190" s="25" t="s">
        <v>465</v>
      </c>
      <c r="I190" s="31"/>
      <c r="J190" s="32"/>
      <c r="K190" s="32" t="s">
        <v>51</v>
      </c>
      <c r="L190" s="33">
        <v>44420.0</v>
      </c>
      <c r="M190" s="44" t="s">
        <v>3187</v>
      </c>
      <c r="N190" s="33">
        <v>43997.0</v>
      </c>
      <c r="O190" s="32" t="s">
        <v>51</v>
      </c>
      <c r="P190" s="32" t="s">
        <v>3188</v>
      </c>
      <c r="Q190" s="33">
        <v>44172.0</v>
      </c>
      <c r="R190" s="32">
        <v>51799.0</v>
      </c>
      <c r="S190" s="32" t="s">
        <v>55</v>
      </c>
      <c r="T190" s="32"/>
      <c r="U190" s="32"/>
      <c r="V190" s="32"/>
      <c r="W190" s="172"/>
      <c r="X190" s="146"/>
      <c r="Y190" s="125"/>
      <c r="Z190" s="125"/>
      <c r="AA190" s="146"/>
      <c r="AB190" s="183"/>
      <c r="AC190" s="125"/>
      <c r="AD190" s="146"/>
      <c r="AE190" s="176"/>
      <c r="AF190" s="175"/>
      <c r="AG190" s="176"/>
      <c r="AH190" s="173" t="s">
        <v>51</v>
      </c>
      <c r="AI190" s="262" t="s">
        <v>3189</v>
      </c>
      <c r="AJ190" s="176"/>
      <c r="AK190" s="175"/>
      <c r="AL190" s="176"/>
      <c r="AM190" s="125"/>
      <c r="AN190" s="146"/>
      <c r="AO190" s="125"/>
      <c r="AP190" s="146"/>
      <c r="AQ190" s="125"/>
      <c r="AR190" s="173" t="s">
        <v>51</v>
      </c>
      <c r="AS190" s="35" t="s">
        <v>3190</v>
      </c>
      <c r="AT190" s="146"/>
      <c r="AU190" s="125"/>
      <c r="AV190" s="125"/>
      <c r="AW190" s="146"/>
      <c r="AX190" s="125"/>
      <c r="AY190" s="35" t="s">
        <v>58</v>
      </c>
      <c r="AZ190" s="177" t="s">
        <v>3191</v>
      </c>
      <c r="BA190" s="125"/>
      <c r="BB190" s="125"/>
      <c r="BC190" s="125"/>
      <c r="BD190" s="125"/>
      <c r="BE190" s="125"/>
      <c r="BF190" s="125"/>
      <c r="BG190" s="181" t="s">
        <v>3192</v>
      </c>
      <c r="BH190" s="125"/>
      <c r="BI190" s="188" t="s">
        <v>3193</v>
      </c>
      <c r="BJ190" s="191" t="s">
        <v>3194</v>
      </c>
    </row>
    <row r="191">
      <c r="A191" s="24" t="s">
        <v>1682</v>
      </c>
      <c r="B191" s="25" t="s">
        <v>1683</v>
      </c>
      <c r="C191" s="26" t="s">
        <v>68</v>
      </c>
      <c r="D191" s="27" t="s">
        <v>102</v>
      </c>
      <c r="E191" s="25" t="s">
        <v>51</v>
      </c>
      <c r="F191" s="171">
        <v>43903.0</v>
      </c>
      <c r="G191" s="30">
        <v>1000.0</v>
      </c>
      <c r="H191" s="25" t="s">
        <v>53</v>
      </c>
      <c r="I191" s="31"/>
      <c r="J191" s="32"/>
      <c r="K191" s="32" t="s">
        <v>51</v>
      </c>
      <c r="L191" s="33">
        <v>44420.0</v>
      </c>
      <c r="M191" s="44" t="s">
        <v>3195</v>
      </c>
      <c r="N191" s="33">
        <v>43962.0</v>
      </c>
      <c r="O191" s="25"/>
      <c r="P191" s="32"/>
      <c r="Q191" s="42"/>
      <c r="R191" s="25">
        <v>30344.0</v>
      </c>
      <c r="S191" s="32" t="s">
        <v>55</v>
      </c>
      <c r="T191" s="32"/>
      <c r="U191" s="32"/>
      <c r="V191" s="25"/>
      <c r="W191" s="171"/>
      <c r="X191" s="146"/>
      <c r="Y191" s="125"/>
      <c r="Z191" s="125"/>
      <c r="AA191" s="146"/>
      <c r="AB191" s="183"/>
      <c r="AC191" s="125"/>
      <c r="AD191" s="173" t="s">
        <v>51</v>
      </c>
      <c r="AE191" s="35" t="s">
        <v>3196</v>
      </c>
      <c r="AF191" s="173" t="s">
        <v>51</v>
      </c>
      <c r="AG191" s="35" t="s">
        <v>3197</v>
      </c>
      <c r="AH191" s="173" t="s">
        <v>51</v>
      </c>
      <c r="AI191" s="178" t="s">
        <v>3198</v>
      </c>
      <c r="AJ191" s="176"/>
      <c r="AK191" s="175"/>
      <c r="AL191" s="176"/>
      <c r="AM191" s="35" t="s">
        <v>51</v>
      </c>
      <c r="AN191" s="173" t="s">
        <v>51</v>
      </c>
      <c r="AO191" s="35" t="s">
        <v>3199</v>
      </c>
      <c r="AP191" s="146"/>
      <c r="AQ191" s="125"/>
      <c r="AR191" s="173" t="s">
        <v>51</v>
      </c>
      <c r="AS191" s="35" t="s">
        <v>3200</v>
      </c>
      <c r="AT191" s="146"/>
      <c r="AU191" s="125"/>
      <c r="AV191" s="125"/>
      <c r="AW191" s="146"/>
      <c r="AX191" s="125"/>
      <c r="AY191" s="35" t="s">
        <v>58</v>
      </c>
      <c r="AZ191" s="177" t="s">
        <v>3201</v>
      </c>
      <c r="BA191" s="125"/>
      <c r="BB191" s="125"/>
      <c r="BC191" s="125"/>
      <c r="BD191" s="125"/>
      <c r="BE191" s="125"/>
      <c r="BF191" s="125"/>
      <c r="BG191" s="125"/>
      <c r="BH191" s="125"/>
      <c r="BI191" s="180" t="s">
        <v>3202</v>
      </c>
      <c r="BJ191" s="191" t="s">
        <v>3203</v>
      </c>
    </row>
    <row r="192">
      <c r="A192" s="24" t="s">
        <v>1690</v>
      </c>
      <c r="B192" s="25" t="s">
        <v>1691</v>
      </c>
      <c r="C192" s="26" t="s">
        <v>82</v>
      </c>
      <c r="D192" s="27" t="s">
        <v>50</v>
      </c>
      <c r="E192" s="25" t="s">
        <v>51</v>
      </c>
      <c r="F192" s="171">
        <v>43903.0</v>
      </c>
      <c r="G192" s="30">
        <v>0.0</v>
      </c>
      <c r="H192" s="29">
        <v>43923.0</v>
      </c>
      <c r="I192" s="46">
        <f>(H192-F192)/7</f>
        <v>2.857142857</v>
      </c>
      <c r="J192" s="32"/>
      <c r="K192" s="32" t="s">
        <v>51</v>
      </c>
      <c r="L192" s="33">
        <v>44447.0</v>
      </c>
      <c r="M192" s="44" t="s">
        <v>3204</v>
      </c>
      <c r="N192" s="33">
        <v>44087.0</v>
      </c>
      <c r="O192" s="25"/>
      <c r="P192" s="32"/>
      <c r="Q192" s="42"/>
      <c r="R192" s="25">
        <v>3506.0</v>
      </c>
      <c r="S192" s="32" t="s">
        <v>55</v>
      </c>
      <c r="T192" s="32"/>
      <c r="U192" s="32"/>
      <c r="V192" s="25"/>
      <c r="W192" s="171"/>
      <c r="X192" s="146"/>
      <c r="Y192" s="125"/>
      <c r="Z192" s="125"/>
      <c r="AA192" s="146"/>
      <c r="AB192" s="183"/>
      <c r="AC192" s="125"/>
      <c r="AD192" s="146"/>
      <c r="AE192" s="176"/>
      <c r="AF192" s="175"/>
      <c r="AG192" s="176"/>
      <c r="AH192" s="175"/>
      <c r="AI192" s="176"/>
      <c r="AJ192" s="176"/>
      <c r="AK192" s="175"/>
      <c r="AL192" s="176"/>
      <c r="AM192" s="125"/>
      <c r="AN192" s="146"/>
      <c r="AO192" s="125"/>
      <c r="AP192" s="146"/>
      <c r="AQ192" s="125"/>
      <c r="AR192" s="173" t="s">
        <v>51</v>
      </c>
      <c r="AS192" s="178" t="s">
        <v>3205</v>
      </c>
      <c r="AT192" s="146"/>
      <c r="AU192" s="125"/>
      <c r="AV192" s="125"/>
      <c r="AW192" s="146"/>
      <c r="AX192" s="125"/>
      <c r="AY192" s="125"/>
      <c r="AZ192" s="177" t="s">
        <v>3206</v>
      </c>
      <c r="BA192" s="125"/>
      <c r="BB192" s="125"/>
      <c r="BC192" s="125"/>
      <c r="BD192" s="125"/>
      <c r="BE192" s="125"/>
      <c r="BF192" s="180" t="s">
        <v>3207</v>
      </c>
      <c r="BG192" s="188" t="s">
        <v>1696</v>
      </c>
      <c r="BH192" s="125"/>
      <c r="BI192" s="125"/>
      <c r="BJ192" s="188" t="s">
        <v>3208</v>
      </c>
    </row>
    <row r="193">
      <c r="A193" s="24" t="s">
        <v>1697</v>
      </c>
      <c r="B193" s="25" t="s">
        <v>1698</v>
      </c>
      <c r="C193" s="26" t="s">
        <v>93</v>
      </c>
      <c r="D193" s="27" t="s">
        <v>102</v>
      </c>
      <c r="E193" s="25" t="s">
        <v>51</v>
      </c>
      <c r="F193" s="171">
        <v>43863.0</v>
      </c>
      <c r="G193" s="47"/>
      <c r="H193" s="97">
        <v>43876.0</v>
      </c>
      <c r="I193" s="41">
        <v>2.0</v>
      </c>
      <c r="J193" s="25" t="s">
        <v>51</v>
      </c>
      <c r="K193" s="25" t="s">
        <v>51</v>
      </c>
      <c r="L193" s="42">
        <v>44420.0</v>
      </c>
      <c r="M193" s="44" t="s">
        <v>3209</v>
      </c>
      <c r="N193" s="42">
        <v>43886.0</v>
      </c>
      <c r="O193" s="25" t="s">
        <v>51</v>
      </c>
      <c r="P193" s="32" t="s">
        <v>3210</v>
      </c>
      <c r="Q193" s="42">
        <v>44335.0</v>
      </c>
      <c r="R193" s="25">
        <v>31.0</v>
      </c>
      <c r="S193" s="32" t="s">
        <v>55</v>
      </c>
      <c r="T193" s="117"/>
      <c r="U193" s="117">
        <v>43886.0</v>
      </c>
      <c r="V193" s="28"/>
      <c r="W193" s="184"/>
      <c r="X193" s="146"/>
      <c r="Y193" s="125"/>
      <c r="Z193" s="125"/>
      <c r="AA193" s="146"/>
      <c r="AB193" s="183"/>
      <c r="AC193" s="125"/>
      <c r="AD193" s="146"/>
      <c r="AE193" s="125"/>
      <c r="AF193" s="146"/>
      <c r="AG193" s="125"/>
      <c r="AH193" s="146"/>
      <c r="AI193" s="125"/>
      <c r="AJ193" s="125"/>
      <c r="AK193" s="146"/>
      <c r="AL193" s="125"/>
      <c r="AM193" s="125"/>
      <c r="AN193" s="146"/>
      <c r="AO193" s="125"/>
      <c r="AP193" s="146"/>
      <c r="AQ193" s="35"/>
      <c r="AR193" s="173" t="s">
        <v>51</v>
      </c>
      <c r="AS193" s="178" t="s">
        <v>3211</v>
      </c>
      <c r="AT193" s="173" t="s">
        <v>51</v>
      </c>
      <c r="AU193" s="35" t="s">
        <v>3212</v>
      </c>
      <c r="AV193" s="125"/>
      <c r="AW193" s="146"/>
      <c r="AX193" s="125"/>
      <c r="AY193" s="35" t="s">
        <v>58</v>
      </c>
      <c r="AZ193" s="177" t="s">
        <v>3213</v>
      </c>
      <c r="BA193" s="35" t="s">
        <v>2084</v>
      </c>
      <c r="BB193" s="178" t="s">
        <v>3214</v>
      </c>
      <c r="BC193" s="125"/>
      <c r="BD193" s="125"/>
      <c r="BE193" s="125"/>
      <c r="BF193" s="125"/>
      <c r="BG193" s="125"/>
      <c r="BH193" s="125"/>
      <c r="BI193" s="180" t="s">
        <v>3215</v>
      </c>
      <c r="BJ193" s="188" t="s">
        <v>3216</v>
      </c>
    </row>
    <row r="194">
      <c r="A194" s="24" t="s">
        <v>1704</v>
      </c>
      <c r="B194" s="25" t="s">
        <v>1705</v>
      </c>
      <c r="C194" s="26" t="s">
        <v>68</v>
      </c>
      <c r="D194" s="27" t="s">
        <v>50</v>
      </c>
      <c r="E194" s="25" t="s">
        <v>51</v>
      </c>
      <c r="F194" s="171">
        <v>43915.0</v>
      </c>
      <c r="G194" s="47"/>
      <c r="H194" s="28"/>
      <c r="I194" s="46"/>
      <c r="J194" s="28"/>
      <c r="K194" s="25" t="s">
        <v>51</v>
      </c>
      <c r="L194" s="42">
        <v>44435.0</v>
      </c>
      <c r="M194" s="44" t="s">
        <v>3217</v>
      </c>
      <c r="N194" s="55"/>
      <c r="O194" s="28"/>
      <c r="P194" s="36"/>
      <c r="Q194" s="55"/>
      <c r="R194" s="28"/>
      <c r="S194" s="32" t="s">
        <v>55</v>
      </c>
      <c r="T194" s="28"/>
      <c r="U194" s="28"/>
      <c r="V194" s="28"/>
      <c r="W194" s="184"/>
      <c r="X194" s="146"/>
      <c r="Y194" s="125"/>
      <c r="Z194" s="125"/>
      <c r="AA194" s="146"/>
      <c r="AB194" s="183"/>
      <c r="AC194" s="125"/>
      <c r="AD194" s="146"/>
      <c r="AE194" s="125"/>
      <c r="AF194" s="146"/>
      <c r="AG194" s="125"/>
      <c r="AH194" s="146"/>
      <c r="AI194" s="125"/>
      <c r="AJ194" s="125"/>
      <c r="AK194" s="146"/>
      <c r="AL194" s="125"/>
      <c r="AM194" s="125"/>
      <c r="AN194" s="146"/>
      <c r="AO194" s="125"/>
      <c r="AP194" s="146"/>
      <c r="AQ194" s="125"/>
      <c r="AR194" s="146"/>
      <c r="AS194" s="125"/>
      <c r="AT194" s="146"/>
      <c r="AU194" s="125"/>
      <c r="AV194" s="125"/>
      <c r="AW194" s="146"/>
      <c r="AX194" s="125"/>
      <c r="AY194" s="125"/>
      <c r="AZ194" s="185"/>
      <c r="BA194" s="125"/>
      <c r="BB194" s="125"/>
      <c r="BC194" s="125"/>
      <c r="BD194" s="125"/>
      <c r="BE194" s="125"/>
      <c r="BF194" s="125"/>
      <c r="BG194" s="88" t="s">
        <v>3218</v>
      </c>
      <c r="BH194" s="125"/>
      <c r="BI194" s="125"/>
      <c r="BJ194" s="181" t="s">
        <v>3219</v>
      </c>
    </row>
    <row r="195">
      <c r="A195" s="24" t="s">
        <v>1708</v>
      </c>
      <c r="B195" s="25" t="s">
        <v>1709</v>
      </c>
      <c r="C195" s="26" t="s">
        <v>107</v>
      </c>
      <c r="D195" s="27" t="s">
        <v>50</v>
      </c>
      <c r="E195" s="25" t="s">
        <v>51</v>
      </c>
      <c r="F195" s="171">
        <v>43907.0</v>
      </c>
      <c r="G195" s="30">
        <v>1.0</v>
      </c>
      <c r="H195" s="25" t="s">
        <v>94</v>
      </c>
      <c r="I195" s="41">
        <v>4.0</v>
      </c>
      <c r="J195" s="25" t="s">
        <v>51</v>
      </c>
      <c r="K195" s="25" t="s">
        <v>51</v>
      </c>
      <c r="L195" s="42">
        <v>44420.0</v>
      </c>
      <c r="M195" s="182" t="s">
        <v>3220</v>
      </c>
      <c r="N195" s="42">
        <v>43983.0</v>
      </c>
      <c r="O195" s="25"/>
      <c r="P195" s="32"/>
      <c r="Q195" s="42"/>
      <c r="R195" s="25">
        <v>509.0</v>
      </c>
      <c r="S195" s="32" t="s">
        <v>55</v>
      </c>
      <c r="T195" s="28"/>
      <c r="U195" s="28"/>
      <c r="V195" s="25"/>
      <c r="W195" s="171"/>
      <c r="X195" s="146"/>
      <c r="Y195" s="125"/>
      <c r="Z195" s="125"/>
      <c r="AA195" s="146"/>
      <c r="AB195" s="183"/>
      <c r="AC195" s="125"/>
      <c r="AD195" s="173" t="s">
        <v>51</v>
      </c>
      <c r="AE195" s="35" t="s">
        <v>3221</v>
      </c>
      <c r="AF195" s="175"/>
      <c r="AG195" s="176"/>
      <c r="AH195" s="173" t="s">
        <v>51</v>
      </c>
      <c r="AI195" s="178" t="s">
        <v>3222</v>
      </c>
      <c r="AJ195" s="176"/>
      <c r="AK195" s="175"/>
      <c r="AL195" s="176"/>
      <c r="AM195" s="125"/>
      <c r="AN195" s="146"/>
      <c r="AO195" s="125"/>
      <c r="AP195" s="146"/>
      <c r="AQ195" s="125"/>
      <c r="AR195" s="173" t="s">
        <v>51</v>
      </c>
      <c r="AS195" s="35" t="s">
        <v>3223</v>
      </c>
      <c r="AT195" s="146"/>
      <c r="AU195" s="125"/>
      <c r="AV195" s="125"/>
      <c r="AW195" s="146"/>
      <c r="AX195" s="125"/>
      <c r="AY195" s="35"/>
      <c r="AZ195" s="177" t="s">
        <v>3224</v>
      </c>
      <c r="BA195" s="125"/>
      <c r="BB195" s="178" t="s">
        <v>3225</v>
      </c>
      <c r="BC195" s="35" t="s">
        <v>51</v>
      </c>
      <c r="BD195" s="178" t="s">
        <v>3226</v>
      </c>
      <c r="BE195" s="125"/>
      <c r="BF195" s="180" t="s">
        <v>3227</v>
      </c>
      <c r="BG195" s="125"/>
      <c r="BH195" s="181" t="s">
        <v>3228</v>
      </c>
      <c r="BI195" s="181" t="s">
        <v>3229</v>
      </c>
      <c r="BJ195" s="181" t="s">
        <v>3230</v>
      </c>
    </row>
    <row r="196">
      <c r="A196" s="24" t="s">
        <v>1716</v>
      </c>
      <c r="B196" s="25" t="s">
        <v>1717</v>
      </c>
      <c r="C196" s="26" t="s">
        <v>93</v>
      </c>
      <c r="D196" s="27" t="s">
        <v>69</v>
      </c>
      <c r="E196" s="25" t="s">
        <v>51</v>
      </c>
      <c r="F196" s="171">
        <v>43906.0</v>
      </c>
      <c r="G196" s="30">
        <v>147.0</v>
      </c>
      <c r="H196" s="25" t="s">
        <v>53</v>
      </c>
      <c r="I196" s="31"/>
      <c r="J196" s="32"/>
      <c r="K196" s="32" t="s">
        <v>51</v>
      </c>
      <c r="L196" s="33">
        <v>44435.0</v>
      </c>
      <c r="M196" s="182" t="s">
        <v>3231</v>
      </c>
      <c r="N196" s="33">
        <v>44013.0</v>
      </c>
      <c r="O196" s="25" t="s">
        <v>51</v>
      </c>
      <c r="P196" s="44" t="s">
        <v>3232</v>
      </c>
      <c r="Q196" s="42">
        <v>44197.0</v>
      </c>
      <c r="R196" s="25">
        <v>3173.0</v>
      </c>
      <c r="S196" s="32" t="s">
        <v>55</v>
      </c>
      <c r="T196" s="32"/>
      <c r="U196" s="32"/>
      <c r="V196" s="25"/>
      <c r="W196" s="171"/>
      <c r="X196" s="146"/>
      <c r="Y196" s="125"/>
      <c r="Z196" s="125"/>
      <c r="AA196" s="146"/>
      <c r="AB196" s="183"/>
      <c r="AC196" s="125"/>
      <c r="AD196" s="173"/>
      <c r="AE196" s="35"/>
      <c r="AF196" s="175"/>
      <c r="AG196" s="176"/>
      <c r="AH196" s="175"/>
      <c r="AI196" s="176"/>
      <c r="AJ196" s="176"/>
      <c r="AK196" s="175"/>
      <c r="AL196" s="176"/>
      <c r="AM196" s="125"/>
      <c r="AN196" s="146"/>
      <c r="AO196" s="125"/>
      <c r="AP196" s="146"/>
      <c r="AQ196" s="125"/>
      <c r="AR196" s="173" t="s">
        <v>51</v>
      </c>
      <c r="AS196" s="263" t="s">
        <v>3233</v>
      </c>
      <c r="AT196" s="146"/>
      <c r="AU196" s="125"/>
      <c r="AV196" s="125"/>
      <c r="AW196" s="146"/>
      <c r="AX196" s="125"/>
      <c r="AY196" s="35" t="s">
        <v>58</v>
      </c>
      <c r="AZ196" s="177" t="s">
        <v>3234</v>
      </c>
      <c r="BA196" s="125"/>
      <c r="BB196" s="125"/>
      <c r="BC196" s="35" t="s">
        <v>51</v>
      </c>
      <c r="BD196" s="178" t="s">
        <v>3235</v>
      </c>
      <c r="BE196" s="125"/>
      <c r="BF196" s="125"/>
      <c r="BG196" s="188" t="s">
        <v>3236</v>
      </c>
      <c r="BH196" s="188" t="s">
        <v>3237</v>
      </c>
      <c r="BI196" s="181" t="s">
        <v>3238</v>
      </c>
      <c r="BJ196" s="181" t="s">
        <v>3239</v>
      </c>
    </row>
    <row r="197">
      <c r="A197" s="24" t="s">
        <v>1726</v>
      </c>
      <c r="B197" s="25" t="s">
        <v>1727</v>
      </c>
      <c r="C197" s="26" t="s">
        <v>93</v>
      </c>
      <c r="D197" s="27" t="s">
        <v>108</v>
      </c>
      <c r="E197" s="25" t="s">
        <v>51</v>
      </c>
      <c r="F197" s="171">
        <v>43911.0</v>
      </c>
      <c r="G197" s="30">
        <v>1.0</v>
      </c>
      <c r="H197" s="25" t="s">
        <v>1728</v>
      </c>
      <c r="I197" s="41">
        <v>1.0</v>
      </c>
      <c r="J197" s="59"/>
      <c r="K197" s="59" t="s">
        <v>51</v>
      </c>
      <c r="L197" s="61">
        <v>44420.0</v>
      </c>
      <c r="M197" s="204" t="s">
        <v>3240</v>
      </c>
      <c r="N197" s="61">
        <v>43997.0</v>
      </c>
      <c r="O197" s="25"/>
      <c r="P197" s="32"/>
      <c r="Q197" s="42"/>
      <c r="R197" s="25">
        <v>24.0</v>
      </c>
      <c r="S197" s="32" t="s">
        <v>55</v>
      </c>
      <c r="T197" s="59"/>
      <c r="U197" s="59"/>
      <c r="V197" s="25"/>
      <c r="W197" s="171"/>
      <c r="X197" s="146"/>
      <c r="Y197" s="125"/>
      <c r="Z197" s="125"/>
      <c r="AA197" s="146"/>
      <c r="AB197" s="183"/>
      <c r="AC197" s="125"/>
      <c r="AD197" s="173" t="s">
        <v>51</v>
      </c>
      <c r="AE197" s="35" t="s">
        <v>3241</v>
      </c>
      <c r="AF197" s="175"/>
      <c r="AG197" s="176"/>
      <c r="AH197" s="175"/>
      <c r="AI197" s="176"/>
      <c r="AJ197" s="176"/>
      <c r="AK197" s="175"/>
      <c r="AL197" s="176"/>
      <c r="AM197" s="125"/>
      <c r="AN197" s="146"/>
      <c r="AO197" s="125"/>
      <c r="AP197" s="146"/>
      <c r="AQ197" s="125"/>
      <c r="AR197" s="173" t="s">
        <v>51</v>
      </c>
      <c r="AS197" s="35" t="s">
        <v>3242</v>
      </c>
      <c r="AT197" s="146"/>
      <c r="AU197" s="125"/>
      <c r="AV197" s="125"/>
      <c r="AW197" s="146"/>
      <c r="AX197" s="125"/>
      <c r="AY197" s="35" t="s">
        <v>58</v>
      </c>
      <c r="AZ197" s="177" t="s">
        <v>3243</v>
      </c>
      <c r="BA197" s="125"/>
      <c r="BB197" s="125"/>
      <c r="BC197" s="35" t="s">
        <v>51</v>
      </c>
      <c r="BD197" s="178" t="s">
        <v>3244</v>
      </c>
      <c r="BE197" s="125"/>
      <c r="BF197" s="125"/>
      <c r="BG197" s="125"/>
      <c r="BH197" s="188" t="s">
        <v>1734</v>
      </c>
      <c r="BI197" s="188" t="s">
        <v>3245</v>
      </c>
      <c r="BJ197" s="178" t="s">
        <v>3246</v>
      </c>
    </row>
    <row r="198">
      <c r="A198" s="24" t="s">
        <v>1735</v>
      </c>
      <c r="B198" s="25" t="s">
        <v>1736</v>
      </c>
      <c r="C198" s="26" t="s">
        <v>107</v>
      </c>
      <c r="D198" s="27" t="s">
        <v>50</v>
      </c>
      <c r="E198" s="25" t="s">
        <v>51</v>
      </c>
      <c r="F198" s="171">
        <v>43910.0</v>
      </c>
      <c r="G198" s="30">
        <v>9.0</v>
      </c>
      <c r="H198" s="25" t="s">
        <v>53</v>
      </c>
      <c r="I198" s="46"/>
      <c r="J198" s="59"/>
      <c r="K198" s="59" t="s">
        <v>51</v>
      </c>
      <c r="L198" s="61">
        <v>44420.0</v>
      </c>
      <c r="M198" s="204" t="s">
        <v>3247</v>
      </c>
      <c r="N198" s="61">
        <v>43990.0</v>
      </c>
      <c r="O198" s="25"/>
      <c r="P198" s="32"/>
      <c r="Q198" s="42"/>
      <c r="R198" s="25">
        <v>495.0</v>
      </c>
      <c r="S198" s="32" t="s">
        <v>55</v>
      </c>
      <c r="T198" s="59"/>
      <c r="U198" s="59"/>
      <c r="V198" s="25"/>
      <c r="W198" s="171"/>
      <c r="X198" s="146"/>
      <c r="Y198" s="88"/>
      <c r="Z198" s="88"/>
      <c r="AA198" s="187" t="s">
        <v>51</v>
      </c>
      <c r="AB198" s="198"/>
      <c r="AC198" s="88"/>
      <c r="AD198" s="187" t="s">
        <v>51</v>
      </c>
      <c r="AE198" s="88" t="s">
        <v>3248</v>
      </c>
      <c r="AF198" s="175"/>
      <c r="AG198" s="176"/>
      <c r="AH198" s="173" t="s">
        <v>51</v>
      </c>
      <c r="AI198" s="178" t="s">
        <v>3249</v>
      </c>
      <c r="AJ198" s="176"/>
      <c r="AK198" s="175"/>
      <c r="AL198" s="176"/>
      <c r="AM198" s="125"/>
      <c r="AN198" s="146"/>
      <c r="AO198" s="125"/>
      <c r="AP198" s="146"/>
      <c r="AQ198" s="125"/>
      <c r="AR198" s="187" t="s">
        <v>51</v>
      </c>
      <c r="AS198" s="191" t="s">
        <v>3250</v>
      </c>
      <c r="AT198" s="146"/>
      <c r="AU198" s="125"/>
      <c r="AV198" s="125"/>
      <c r="AW198" s="146"/>
      <c r="AX198" s="125"/>
      <c r="AY198" s="125"/>
      <c r="AZ198" s="185"/>
      <c r="BA198" s="125"/>
      <c r="BB198" s="125"/>
      <c r="BC198" s="35" t="s">
        <v>51</v>
      </c>
      <c r="BD198" s="178" t="s">
        <v>3251</v>
      </c>
      <c r="BE198" s="125"/>
      <c r="BF198" s="125"/>
      <c r="BG198" s="125"/>
      <c r="BH198" s="188" t="s">
        <v>1741</v>
      </c>
      <c r="BI198" s="188" t="s">
        <v>3252</v>
      </c>
      <c r="BJ198" s="191" t="s">
        <v>3253</v>
      </c>
    </row>
    <row r="199">
      <c r="A199" s="24" t="s">
        <v>1742</v>
      </c>
      <c r="B199" s="25" t="s">
        <v>1743</v>
      </c>
      <c r="C199" s="26" t="s">
        <v>93</v>
      </c>
      <c r="D199" s="27" t="s">
        <v>69</v>
      </c>
      <c r="E199" s="25" t="s">
        <v>51</v>
      </c>
      <c r="F199" s="171">
        <v>43917.0</v>
      </c>
      <c r="G199" s="30">
        <v>0.0</v>
      </c>
      <c r="H199" s="28"/>
      <c r="I199" s="31"/>
      <c r="J199" s="32"/>
      <c r="K199" s="32" t="s">
        <v>51</v>
      </c>
      <c r="L199" s="33">
        <v>44420.0</v>
      </c>
      <c r="M199" s="44" t="s">
        <v>3254</v>
      </c>
      <c r="N199" s="33">
        <v>43935.0</v>
      </c>
      <c r="O199" s="28"/>
      <c r="P199" s="36"/>
      <c r="Q199" s="55"/>
      <c r="R199" s="28"/>
      <c r="S199" s="32" t="s">
        <v>55</v>
      </c>
      <c r="T199" s="32"/>
      <c r="U199" s="32"/>
      <c r="V199" s="28"/>
      <c r="W199" s="184"/>
      <c r="X199" s="146"/>
      <c r="Y199" s="125"/>
      <c r="Z199" s="125"/>
      <c r="AA199" s="146"/>
      <c r="AB199" s="183"/>
      <c r="AC199" s="125"/>
      <c r="AD199" s="146"/>
      <c r="AE199" s="125"/>
      <c r="AF199" s="146"/>
      <c r="AG199" s="125"/>
      <c r="AH199" s="146"/>
      <c r="AI199" s="125"/>
      <c r="AJ199" s="125"/>
      <c r="AK199" s="146"/>
      <c r="AL199" s="125"/>
      <c r="AM199" s="125"/>
      <c r="AN199" s="146"/>
      <c r="AO199" s="125"/>
      <c r="AP199" s="146"/>
      <c r="AQ199" s="125"/>
      <c r="AR199" s="146"/>
      <c r="AS199" s="125"/>
      <c r="AT199" s="146"/>
      <c r="AU199" s="125"/>
      <c r="AV199" s="125"/>
      <c r="AW199" s="146"/>
      <c r="AX199" s="125"/>
      <c r="AY199" s="125"/>
      <c r="AZ199" s="185"/>
      <c r="BA199" s="35" t="s">
        <v>2084</v>
      </c>
      <c r="BB199" s="178" t="s">
        <v>3255</v>
      </c>
      <c r="BC199" s="125"/>
      <c r="BD199" s="125"/>
      <c r="BE199" s="125"/>
      <c r="BF199" s="125"/>
      <c r="BG199" s="125"/>
      <c r="BH199" s="125"/>
      <c r="BI199" s="188" t="s">
        <v>3256</v>
      </c>
      <c r="BJ199" s="125"/>
    </row>
    <row r="200">
      <c r="A200" s="24" t="s">
        <v>1747</v>
      </c>
      <c r="B200" s="25" t="s">
        <v>1748</v>
      </c>
      <c r="C200" s="26" t="s">
        <v>118</v>
      </c>
      <c r="D200" s="27" t="s">
        <v>102</v>
      </c>
      <c r="E200" s="25" t="s">
        <v>51</v>
      </c>
      <c r="F200" s="171">
        <v>43906.0</v>
      </c>
      <c r="G200" s="30">
        <v>5.0</v>
      </c>
      <c r="H200" s="29">
        <v>43941.0</v>
      </c>
      <c r="I200" s="46">
        <f>(H200-F200)/7</f>
        <v>5</v>
      </c>
      <c r="J200" s="28"/>
      <c r="K200" s="25" t="s">
        <v>51</v>
      </c>
      <c r="L200" s="42">
        <v>44447.0</v>
      </c>
      <c r="M200" s="182" t="s">
        <v>3257</v>
      </c>
      <c r="N200" s="42">
        <v>44236.0</v>
      </c>
      <c r="O200" s="25"/>
      <c r="P200" s="32"/>
      <c r="Q200" s="42"/>
      <c r="R200" s="25">
        <v>7616.0</v>
      </c>
      <c r="S200" s="32" t="s">
        <v>55</v>
      </c>
      <c r="T200" s="28"/>
      <c r="U200" s="28"/>
      <c r="V200" s="25"/>
      <c r="W200" s="171"/>
      <c r="X200" s="146"/>
      <c r="Y200" s="125"/>
      <c r="Z200" s="35" t="s">
        <v>51</v>
      </c>
      <c r="AA200" s="146"/>
      <c r="AB200" s="174">
        <v>44032.0</v>
      </c>
      <c r="AC200" s="35" t="s">
        <v>3258</v>
      </c>
      <c r="AD200" s="146"/>
      <c r="AE200" s="176"/>
      <c r="AF200" s="173"/>
      <c r="AG200" s="35"/>
      <c r="AH200" s="173" t="s">
        <v>51</v>
      </c>
      <c r="AI200" s="178" t="s">
        <v>3259</v>
      </c>
      <c r="AJ200" s="176"/>
      <c r="AK200" s="175"/>
      <c r="AL200" s="176"/>
      <c r="AM200" s="125"/>
      <c r="AN200" s="146"/>
      <c r="AO200" s="125"/>
      <c r="AP200" s="146"/>
      <c r="AQ200" s="125"/>
      <c r="AR200" s="146"/>
      <c r="AS200" s="125"/>
      <c r="AT200" s="146"/>
      <c r="AU200" s="125"/>
      <c r="AV200" s="125"/>
      <c r="AW200" s="146"/>
      <c r="AX200" s="125"/>
      <c r="AY200" s="35" t="s">
        <v>58</v>
      </c>
      <c r="AZ200" s="177" t="s">
        <v>3260</v>
      </c>
      <c r="BA200" s="125"/>
      <c r="BB200" s="125"/>
      <c r="BC200" s="125"/>
      <c r="BD200" s="125"/>
      <c r="BE200" s="125"/>
      <c r="BF200" s="125"/>
      <c r="BG200" s="125"/>
      <c r="BH200" s="188" t="s">
        <v>1755</v>
      </c>
      <c r="BI200" s="125"/>
      <c r="BJ200" s="125"/>
    </row>
    <row r="201">
      <c r="A201" s="24" t="s">
        <v>1756</v>
      </c>
      <c r="B201" s="25" t="s">
        <v>1757</v>
      </c>
      <c r="C201" s="26" t="s">
        <v>82</v>
      </c>
      <c r="D201" s="27" t="s">
        <v>108</v>
      </c>
      <c r="E201" s="25" t="s">
        <v>51</v>
      </c>
      <c r="F201" s="171">
        <v>43904.0</v>
      </c>
      <c r="G201" s="30">
        <v>16.0</v>
      </c>
      <c r="H201" s="25" t="s">
        <v>53</v>
      </c>
      <c r="I201" s="41"/>
      <c r="J201" s="25"/>
      <c r="K201" s="25" t="s">
        <v>51</v>
      </c>
      <c r="L201" s="42">
        <v>44420.0</v>
      </c>
      <c r="M201" s="44" t="s">
        <v>3261</v>
      </c>
      <c r="N201" s="42">
        <v>44089.0</v>
      </c>
      <c r="O201" s="32" t="s">
        <v>51</v>
      </c>
      <c r="P201" s="32" t="s">
        <v>3262</v>
      </c>
      <c r="Q201" s="33">
        <v>44132.0</v>
      </c>
      <c r="R201" s="32">
        <v>7382.0</v>
      </c>
      <c r="S201" s="32" t="s">
        <v>55</v>
      </c>
      <c r="T201" s="25" t="s">
        <v>58</v>
      </c>
      <c r="U201" s="25"/>
      <c r="V201" s="32" t="s">
        <v>51</v>
      </c>
      <c r="W201" s="172">
        <v>43980.0</v>
      </c>
      <c r="X201" s="146"/>
      <c r="Y201" s="88"/>
      <c r="Z201" s="88" t="s">
        <v>51</v>
      </c>
      <c r="AA201" s="187"/>
      <c r="AB201" s="198">
        <v>43980.0</v>
      </c>
      <c r="AC201" s="88" t="s">
        <v>3263</v>
      </c>
      <c r="AD201" s="187" t="s">
        <v>51</v>
      </c>
      <c r="AE201" s="88" t="s">
        <v>3264</v>
      </c>
      <c r="AF201" s="175"/>
      <c r="AG201" s="176"/>
      <c r="AH201" s="173" t="s">
        <v>51</v>
      </c>
      <c r="AI201" s="178" t="s">
        <v>3265</v>
      </c>
      <c r="AJ201" s="176"/>
      <c r="AK201" s="175"/>
      <c r="AL201" s="176"/>
      <c r="AM201" s="125"/>
      <c r="AN201" s="146"/>
      <c r="AO201" s="125"/>
      <c r="AP201" s="187" t="s">
        <v>51</v>
      </c>
      <c r="AQ201" s="125"/>
      <c r="AR201" s="187" t="s">
        <v>51</v>
      </c>
      <c r="AS201" s="88" t="s">
        <v>3266</v>
      </c>
      <c r="AT201" s="146"/>
      <c r="AU201" s="125"/>
      <c r="AV201" s="125"/>
      <c r="AW201" s="146"/>
      <c r="AX201" s="125"/>
      <c r="AY201" s="35" t="s">
        <v>58</v>
      </c>
      <c r="AZ201" s="177" t="s">
        <v>3267</v>
      </c>
      <c r="BA201" s="125"/>
      <c r="BB201" s="125"/>
      <c r="BC201" s="125"/>
      <c r="BD201" s="125"/>
      <c r="BE201" s="125"/>
      <c r="BF201" s="125"/>
      <c r="BG201" s="188" t="s">
        <v>1762</v>
      </c>
      <c r="BH201" s="125"/>
      <c r="BI201" s="188" t="s">
        <v>3268</v>
      </c>
      <c r="BJ201" s="181" t="s">
        <v>3269</v>
      </c>
    </row>
    <row r="202">
      <c r="A202" s="24" t="s">
        <v>1763</v>
      </c>
      <c r="B202" s="25" t="s">
        <v>1764</v>
      </c>
      <c r="C202" s="26" t="s">
        <v>68</v>
      </c>
      <c r="D202" s="27" t="s">
        <v>69</v>
      </c>
      <c r="E202" s="25" t="s">
        <v>51</v>
      </c>
      <c r="F202" s="171">
        <v>43906.0</v>
      </c>
      <c r="G202" s="30">
        <v>6.0</v>
      </c>
      <c r="H202" s="25" t="s">
        <v>589</v>
      </c>
      <c r="I202" s="41">
        <v>3.0</v>
      </c>
      <c r="J202" s="25"/>
      <c r="K202" s="25" t="s">
        <v>51</v>
      </c>
      <c r="L202" s="42">
        <v>44420.0</v>
      </c>
      <c r="M202" s="44" t="s">
        <v>3270</v>
      </c>
      <c r="N202" s="42">
        <v>44095.0</v>
      </c>
      <c r="O202" s="32" t="s">
        <v>51</v>
      </c>
      <c r="P202" s="32" t="s">
        <v>3271</v>
      </c>
      <c r="Q202" s="33">
        <v>44152.0</v>
      </c>
      <c r="R202" s="32">
        <v>301348.0</v>
      </c>
      <c r="S202" s="32" t="s">
        <v>55</v>
      </c>
      <c r="T202" s="25"/>
      <c r="U202" s="25"/>
      <c r="V202" s="32"/>
      <c r="W202" s="172"/>
      <c r="X202" s="146"/>
      <c r="Y202" s="125"/>
      <c r="Z202" s="125"/>
      <c r="AA202" s="146"/>
      <c r="AB202" s="183"/>
      <c r="AC202" s="125"/>
      <c r="AD202" s="173" t="s">
        <v>51</v>
      </c>
      <c r="AE202" s="35" t="s">
        <v>3272</v>
      </c>
      <c r="AF202" s="173" t="s">
        <v>51</v>
      </c>
      <c r="AG202" s="35" t="s">
        <v>3273</v>
      </c>
      <c r="AH202" s="173" t="s">
        <v>51</v>
      </c>
      <c r="AI202" s="178" t="s">
        <v>3274</v>
      </c>
      <c r="AJ202" s="35" t="s">
        <v>3275</v>
      </c>
      <c r="AK202" s="175"/>
      <c r="AL202" s="176"/>
      <c r="AM202" s="125"/>
      <c r="AN202" s="146"/>
      <c r="AO202" s="125"/>
      <c r="AP202" s="146"/>
      <c r="AQ202" s="125"/>
      <c r="AR202" s="146"/>
      <c r="AS202" s="125"/>
      <c r="AT202" s="146"/>
      <c r="AU202" s="125"/>
      <c r="AV202" s="125"/>
      <c r="AW202" s="146"/>
      <c r="AX202" s="125"/>
      <c r="AY202" s="35" t="s">
        <v>58</v>
      </c>
      <c r="AZ202" s="177" t="s">
        <v>3276</v>
      </c>
      <c r="BA202" s="125"/>
      <c r="BB202" s="125"/>
      <c r="BC202" s="125"/>
      <c r="BD202" s="125"/>
      <c r="BE202" s="125"/>
      <c r="BF202" s="125"/>
      <c r="BG202" s="125"/>
      <c r="BH202" s="125"/>
      <c r="BI202" s="188" t="s">
        <v>3277</v>
      </c>
      <c r="BJ202" s="180" t="s">
        <v>3278</v>
      </c>
    </row>
    <row r="203">
      <c r="A203" s="24" t="s">
        <v>1773</v>
      </c>
      <c r="B203" s="25" t="s">
        <v>1774</v>
      </c>
      <c r="C203" s="26" t="s">
        <v>68</v>
      </c>
      <c r="D203" s="27" t="s">
        <v>69</v>
      </c>
      <c r="E203" s="25" t="s">
        <v>58</v>
      </c>
      <c r="F203" s="184"/>
      <c r="G203" s="47"/>
      <c r="H203" s="28"/>
      <c r="I203" s="46"/>
      <c r="J203" s="28"/>
      <c r="K203" s="32" t="s">
        <v>233</v>
      </c>
      <c r="L203" s="33">
        <v>44420.0</v>
      </c>
      <c r="M203" s="44" t="s">
        <v>3279</v>
      </c>
      <c r="N203" s="33"/>
      <c r="O203" s="28"/>
      <c r="P203" s="36"/>
      <c r="Q203" s="55"/>
      <c r="R203" s="28"/>
      <c r="S203" s="32" t="s">
        <v>55</v>
      </c>
      <c r="T203" s="32"/>
      <c r="U203" s="32"/>
      <c r="V203" s="28"/>
      <c r="W203" s="184"/>
      <c r="X203" s="146"/>
      <c r="Y203" s="125"/>
      <c r="Z203" s="125"/>
      <c r="AA203" s="146"/>
      <c r="AB203" s="183"/>
      <c r="AC203" s="125"/>
      <c r="AD203" s="146"/>
      <c r="AE203" s="125"/>
      <c r="AF203" s="146"/>
      <c r="AG203" s="125"/>
      <c r="AH203" s="146"/>
      <c r="AI203" s="125"/>
      <c r="AJ203" s="125"/>
      <c r="AK203" s="146"/>
      <c r="AL203" s="125"/>
      <c r="AM203" s="125"/>
      <c r="AN203" s="146"/>
      <c r="AO203" s="125"/>
      <c r="AP203" s="146"/>
      <c r="AQ203" s="125"/>
      <c r="AR203" s="146"/>
      <c r="AS203" s="125"/>
      <c r="AT203" s="146"/>
      <c r="AU203" s="125"/>
      <c r="AV203" s="125"/>
      <c r="AW203" s="146"/>
      <c r="AX203" s="125"/>
      <c r="AY203" s="125"/>
      <c r="AZ203" s="185"/>
      <c r="BA203" s="35" t="s">
        <v>1959</v>
      </c>
      <c r="BB203" s="178" t="s">
        <v>3280</v>
      </c>
      <c r="BC203" s="125"/>
      <c r="BD203" s="125"/>
      <c r="BE203" s="125"/>
      <c r="BF203" s="125"/>
      <c r="BG203" s="125"/>
      <c r="BH203" s="125"/>
      <c r="BI203" s="125"/>
      <c r="BJ203" s="125"/>
    </row>
    <row r="204">
      <c r="A204" s="24" t="s">
        <v>1777</v>
      </c>
      <c r="B204" s="25" t="s">
        <v>1778</v>
      </c>
      <c r="C204" s="26" t="s">
        <v>118</v>
      </c>
      <c r="D204" s="27" t="s">
        <v>102</v>
      </c>
      <c r="E204" s="25" t="s">
        <v>51</v>
      </c>
      <c r="F204" s="171">
        <v>43909.0</v>
      </c>
      <c r="G204" s="30">
        <v>0.0</v>
      </c>
      <c r="H204" s="29">
        <v>43941.0</v>
      </c>
      <c r="I204" s="46">
        <f>(H204-F204)/7</f>
        <v>4.571428571</v>
      </c>
      <c r="J204" s="32"/>
      <c r="K204" s="32" t="s">
        <v>51</v>
      </c>
      <c r="L204" s="33">
        <v>44286.0</v>
      </c>
      <c r="M204" s="44" t="s">
        <v>3281</v>
      </c>
      <c r="N204" s="33">
        <v>44109.0</v>
      </c>
      <c r="O204" s="25"/>
      <c r="P204" s="32"/>
      <c r="Q204" s="42"/>
      <c r="R204" s="25">
        <v>695.0</v>
      </c>
      <c r="S204" s="32" t="s">
        <v>55</v>
      </c>
      <c r="T204" s="32"/>
      <c r="U204" s="32"/>
      <c r="V204" s="25"/>
      <c r="W204" s="171"/>
      <c r="X204" s="146"/>
      <c r="Y204" s="125"/>
      <c r="Z204" s="125"/>
      <c r="AA204" s="146"/>
      <c r="AB204" s="183"/>
      <c r="AC204" s="125"/>
      <c r="AD204" s="173" t="s">
        <v>51</v>
      </c>
      <c r="AE204" s="35" t="s">
        <v>3282</v>
      </c>
      <c r="AF204" s="175"/>
      <c r="AG204" s="176"/>
      <c r="AH204" s="175"/>
      <c r="AI204" s="176"/>
      <c r="AJ204" s="176"/>
      <c r="AK204" s="175"/>
      <c r="AL204" s="176"/>
      <c r="AM204" s="125"/>
      <c r="AN204" s="146"/>
      <c r="AO204" s="125"/>
      <c r="AP204" s="146"/>
      <c r="AQ204" s="125"/>
      <c r="AR204" s="146"/>
      <c r="AS204" s="125"/>
      <c r="AT204" s="146"/>
      <c r="AU204" s="125"/>
      <c r="AV204" s="125"/>
      <c r="AW204" s="146"/>
      <c r="AX204" s="125"/>
      <c r="AY204" s="35" t="s">
        <v>58</v>
      </c>
      <c r="AZ204" s="177" t="s">
        <v>3283</v>
      </c>
      <c r="BA204" s="35" t="s">
        <v>2084</v>
      </c>
      <c r="BB204" s="178" t="s">
        <v>3284</v>
      </c>
      <c r="BC204" s="125"/>
      <c r="BD204" s="125"/>
      <c r="BE204" s="125"/>
      <c r="BF204" s="125"/>
      <c r="BG204" s="181" t="s">
        <v>3285</v>
      </c>
      <c r="BH204" s="188" t="s">
        <v>3286</v>
      </c>
      <c r="BI204" s="125"/>
      <c r="BJ204" s="125"/>
    </row>
    <row r="205">
      <c r="A205" s="24" t="s">
        <v>1783</v>
      </c>
      <c r="B205" s="25" t="s">
        <v>1784</v>
      </c>
      <c r="C205" s="26" t="s">
        <v>93</v>
      </c>
      <c r="D205" s="27" t="s">
        <v>69</v>
      </c>
      <c r="E205" s="25" t="s">
        <v>51</v>
      </c>
      <c r="F205" s="171">
        <v>43913.0</v>
      </c>
      <c r="G205" s="30">
        <v>0.0</v>
      </c>
      <c r="H205" s="28"/>
      <c r="I205" s="46"/>
      <c r="J205" s="28"/>
      <c r="K205" s="25" t="s">
        <v>51</v>
      </c>
      <c r="L205" s="55"/>
      <c r="M205" s="32" t="s">
        <v>3287</v>
      </c>
      <c r="N205" s="42">
        <v>43948.0</v>
      </c>
      <c r="O205" s="28"/>
      <c r="P205" s="36"/>
      <c r="Q205" s="55"/>
      <c r="R205" s="25">
        <v>0.0</v>
      </c>
      <c r="S205" s="32" t="s">
        <v>55</v>
      </c>
      <c r="T205" s="28"/>
      <c r="U205" s="28"/>
      <c r="V205" s="28"/>
      <c r="W205" s="184"/>
      <c r="X205" s="146"/>
      <c r="Y205" s="125"/>
      <c r="Z205" s="125"/>
      <c r="AA205" s="146"/>
      <c r="AB205" s="183"/>
      <c r="AC205" s="125"/>
      <c r="AD205" s="146"/>
      <c r="AE205" s="125"/>
      <c r="AF205" s="146"/>
      <c r="AG205" s="125"/>
      <c r="AH205" s="146"/>
      <c r="AI205" s="125"/>
      <c r="AJ205" s="125"/>
      <c r="AK205" s="146"/>
      <c r="AL205" s="125"/>
      <c r="AM205" s="125"/>
      <c r="AN205" s="146"/>
      <c r="AO205" s="125"/>
      <c r="AP205" s="146"/>
      <c r="AQ205" s="125"/>
      <c r="AR205" s="146"/>
      <c r="AS205" s="125"/>
      <c r="AT205" s="146"/>
      <c r="AU205" s="125"/>
      <c r="AV205" s="125"/>
      <c r="AW205" s="146"/>
      <c r="AX205" s="125"/>
      <c r="AY205" s="125"/>
      <c r="AZ205" s="185"/>
      <c r="BA205" s="125"/>
      <c r="BB205" s="125"/>
      <c r="BC205" s="125"/>
      <c r="BD205" s="125"/>
      <c r="BE205" s="125"/>
      <c r="BF205" s="125"/>
      <c r="BG205" s="88" t="s">
        <v>3218</v>
      </c>
      <c r="BH205" s="125"/>
      <c r="BI205" s="125"/>
      <c r="BJ205" s="125"/>
    </row>
    <row r="206">
      <c r="A206" s="24" t="s">
        <v>1785</v>
      </c>
      <c r="B206" s="25" t="s">
        <v>1786</v>
      </c>
      <c r="C206" s="26" t="s">
        <v>107</v>
      </c>
      <c r="D206" s="27" t="s">
        <v>50</v>
      </c>
      <c r="E206" s="25" t="s">
        <v>51</v>
      </c>
      <c r="F206" s="171">
        <v>43908.0</v>
      </c>
      <c r="G206" s="30">
        <v>0.0</v>
      </c>
      <c r="H206" s="25" t="s">
        <v>94</v>
      </c>
      <c r="I206" s="31">
        <v>4.0</v>
      </c>
      <c r="J206" s="32" t="s">
        <v>51</v>
      </c>
      <c r="K206" s="32" t="s">
        <v>51</v>
      </c>
      <c r="L206" s="33">
        <v>44420.0</v>
      </c>
      <c r="M206" s="182" t="s">
        <v>3288</v>
      </c>
      <c r="N206" s="33">
        <v>44119.0</v>
      </c>
      <c r="O206" s="32"/>
      <c r="P206" s="32"/>
      <c r="Q206" s="33"/>
      <c r="R206" s="32">
        <v>10117.0</v>
      </c>
      <c r="S206" s="32" t="s">
        <v>55</v>
      </c>
      <c r="T206" s="32"/>
      <c r="U206" s="32"/>
      <c r="V206" s="32"/>
      <c r="W206" s="172"/>
      <c r="X206" s="146"/>
      <c r="Y206" s="125"/>
      <c r="Z206" s="125"/>
      <c r="AA206" s="173" t="s">
        <v>51</v>
      </c>
      <c r="AB206" s="174">
        <v>44119.0</v>
      </c>
      <c r="AC206" s="35" t="s">
        <v>3289</v>
      </c>
      <c r="AD206" s="146"/>
      <c r="AE206" s="176"/>
      <c r="AF206" s="175"/>
      <c r="AG206" s="176"/>
      <c r="AH206" s="175"/>
      <c r="AI206" s="176"/>
      <c r="AJ206" s="176"/>
      <c r="AK206" s="175"/>
      <c r="AL206" s="176"/>
      <c r="AM206" s="125"/>
      <c r="AN206" s="146"/>
      <c r="AO206" s="125"/>
      <c r="AP206" s="146"/>
      <c r="AQ206" s="125"/>
      <c r="AR206" s="173" t="s">
        <v>51</v>
      </c>
      <c r="AS206" s="35" t="s">
        <v>3290</v>
      </c>
      <c r="AT206" s="146"/>
      <c r="AU206" s="125"/>
      <c r="AV206" s="125"/>
      <c r="AW206" s="146"/>
      <c r="AX206" s="125"/>
      <c r="AY206" s="125"/>
      <c r="AZ206" s="185"/>
      <c r="BA206" s="125"/>
      <c r="BB206" s="125"/>
      <c r="BC206" s="125"/>
      <c r="BD206" s="125"/>
      <c r="BE206" s="125"/>
      <c r="BF206" s="125"/>
      <c r="BG206" s="181" t="s">
        <v>3291</v>
      </c>
      <c r="BH206" s="125"/>
      <c r="BI206" s="125"/>
      <c r="BJ206" s="178" t="s">
        <v>3292</v>
      </c>
    </row>
    <row r="207">
      <c r="A207" s="24" t="s">
        <v>1794</v>
      </c>
      <c r="B207" s="25" t="s">
        <v>1795</v>
      </c>
      <c r="C207" s="26" t="s">
        <v>68</v>
      </c>
      <c r="D207" s="27" t="s">
        <v>108</v>
      </c>
      <c r="E207" s="25" t="s">
        <v>51</v>
      </c>
      <c r="F207" s="171">
        <v>43902.0</v>
      </c>
      <c r="G207" s="30">
        <v>1.0</v>
      </c>
      <c r="H207" s="25" t="s">
        <v>53</v>
      </c>
      <c r="I207" s="46"/>
      <c r="J207" s="25" t="s">
        <v>51</v>
      </c>
      <c r="K207" s="32" t="s">
        <v>51</v>
      </c>
      <c r="L207" s="33">
        <v>44420.0</v>
      </c>
      <c r="M207" s="44" t="s">
        <v>3293</v>
      </c>
      <c r="N207" s="33">
        <v>43976.0</v>
      </c>
      <c r="O207" s="25" t="s">
        <v>51</v>
      </c>
      <c r="P207" s="32" t="s">
        <v>3294</v>
      </c>
      <c r="Q207" s="42">
        <v>44204.0</v>
      </c>
      <c r="R207" s="25">
        <v>21245.0</v>
      </c>
      <c r="S207" s="32" t="s">
        <v>55</v>
      </c>
      <c r="T207" s="32"/>
      <c r="U207" s="32"/>
      <c r="V207" s="25"/>
      <c r="W207" s="171"/>
      <c r="X207" s="146"/>
      <c r="Y207" s="125"/>
      <c r="Z207" s="125"/>
      <c r="AA207" s="146"/>
      <c r="AB207" s="183"/>
      <c r="AC207" s="125"/>
      <c r="AD207" s="187" t="s">
        <v>51</v>
      </c>
      <c r="AE207" s="88" t="s">
        <v>3295</v>
      </c>
      <c r="AF207" s="175"/>
      <c r="AG207" s="176"/>
      <c r="AH207" s="175"/>
      <c r="AI207" s="176"/>
      <c r="AJ207" s="176"/>
      <c r="AK207" s="175"/>
      <c r="AL207" s="176"/>
      <c r="AM207" s="125"/>
      <c r="AN207" s="146"/>
      <c r="AO207" s="125"/>
      <c r="AP207" s="146"/>
      <c r="AQ207" s="125"/>
      <c r="AR207" s="146"/>
      <c r="AS207" s="125"/>
      <c r="AT207" s="146"/>
      <c r="AU207" s="125"/>
      <c r="AV207" s="125"/>
      <c r="AW207" s="146"/>
      <c r="AX207" s="125"/>
      <c r="AY207" s="125"/>
      <c r="AZ207" s="177" t="s">
        <v>3296</v>
      </c>
      <c r="BA207" s="35" t="s">
        <v>1959</v>
      </c>
      <c r="BB207" s="178" t="s">
        <v>3297</v>
      </c>
      <c r="BC207" s="179"/>
      <c r="BD207" s="179"/>
      <c r="BE207" s="125"/>
      <c r="BF207" s="125"/>
      <c r="BG207" s="125"/>
      <c r="BH207" s="191" t="s">
        <v>3298</v>
      </c>
      <c r="BI207" s="180" t="s">
        <v>3299</v>
      </c>
      <c r="BJ207" s="181" t="s">
        <v>3300</v>
      </c>
    </row>
    <row r="208">
      <c r="A208" s="24" t="s">
        <v>1804</v>
      </c>
      <c r="B208" s="25" t="s">
        <v>1805</v>
      </c>
      <c r="C208" s="26" t="s">
        <v>82</v>
      </c>
      <c r="D208" s="27" t="s">
        <v>102</v>
      </c>
      <c r="E208" s="25" t="s">
        <v>51</v>
      </c>
      <c r="F208" s="171">
        <v>43898.0</v>
      </c>
      <c r="G208" s="30">
        <v>27.0</v>
      </c>
      <c r="H208" s="25" t="s">
        <v>824</v>
      </c>
      <c r="I208" s="41">
        <v>4.0</v>
      </c>
      <c r="J208" s="25" t="s">
        <v>51</v>
      </c>
      <c r="K208" s="25" t="s">
        <v>51</v>
      </c>
      <c r="L208" s="42">
        <v>44420.0</v>
      </c>
      <c r="M208" s="182" t="s">
        <v>3301</v>
      </c>
      <c r="N208" s="42">
        <v>44073.0</v>
      </c>
      <c r="O208" s="32"/>
      <c r="P208" s="32"/>
      <c r="Q208" s="33"/>
      <c r="R208" s="32">
        <v>69328.0</v>
      </c>
      <c r="S208" s="32" t="s">
        <v>55</v>
      </c>
      <c r="T208" s="25"/>
      <c r="U208" s="25"/>
      <c r="V208" s="32"/>
      <c r="W208" s="172"/>
      <c r="X208" s="146"/>
      <c r="Y208" s="125"/>
      <c r="Z208" s="125"/>
      <c r="AA208" s="146"/>
      <c r="AB208" s="183"/>
      <c r="AC208" s="125"/>
      <c r="AD208" s="146"/>
      <c r="AE208" s="176"/>
      <c r="AF208" s="173" t="s">
        <v>51</v>
      </c>
      <c r="AG208" s="35" t="s">
        <v>3302</v>
      </c>
      <c r="AH208" s="175"/>
      <c r="AI208" s="176"/>
      <c r="AJ208" s="176"/>
      <c r="AK208" s="175"/>
      <c r="AL208" s="176"/>
      <c r="AM208" s="125"/>
      <c r="AN208" s="146"/>
      <c r="AO208" s="125"/>
      <c r="AP208" s="146"/>
      <c r="AQ208" s="35" t="s">
        <v>51</v>
      </c>
      <c r="AR208" s="173" t="s">
        <v>51</v>
      </c>
      <c r="AS208" s="35" t="s">
        <v>3303</v>
      </c>
      <c r="AT208" s="146"/>
      <c r="AU208" s="125"/>
      <c r="AV208" s="125"/>
      <c r="AW208" s="146"/>
      <c r="AX208" s="125"/>
      <c r="AY208" s="35" t="s">
        <v>58</v>
      </c>
      <c r="AZ208" s="177" t="s">
        <v>3304</v>
      </c>
      <c r="BA208" s="125"/>
      <c r="BB208" s="125"/>
      <c r="BC208" s="125"/>
      <c r="BD208" s="125"/>
      <c r="BE208" s="125"/>
      <c r="BF208" s="125"/>
      <c r="BG208" s="125"/>
      <c r="BH208" s="125"/>
      <c r="BI208" s="125"/>
      <c r="BJ208" s="181" t="s">
        <v>3305</v>
      </c>
    </row>
    <row r="209">
      <c r="A209" s="24" t="s">
        <v>1813</v>
      </c>
      <c r="B209" s="25" t="s">
        <v>1814</v>
      </c>
      <c r="C209" s="26" t="s">
        <v>68</v>
      </c>
      <c r="D209" s="27" t="s">
        <v>102</v>
      </c>
      <c r="E209" s="25" t="s">
        <v>51</v>
      </c>
      <c r="F209" s="171">
        <v>43910.0</v>
      </c>
      <c r="G209" s="30">
        <v>2626.0</v>
      </c>
      <c r="H209" s="29">
        <v>43983.0</v>
      </c>
      <c r="I209" s="46"/>
      <c r="J209" s="28"/>
      <c r="K209" s="25" t="s">
        <v>51</v>
      </c>
      <c r="L209" s="42">
        <v>44420.0</v>
      </c>
      <c r="M209" s="44" t="s">
        <v>3306</v>
      </c>
      <c r="N209" s="42">
        <v>43983.0</v>
      </c>
      <c r="O209" s="25" t="s">
        <v>51</v>
      </c>
      <c r="P209" s="44" t="s">
        <v>3307</v>
      </c>
      <c r="Q209" s="42">
        <v>44118.0</v>
      </c>
      <c r="R209" s="25">
        <v>250347.0</v>
      </c>
      <c r="S209" s="32" t="s">
        <v>55</v>
      </c>
      <c r="T209" s="28"/>
      <c r="U209" s="28"/>
      <c r="V209" s="25" t="s">
        <v>51</v>
      </c>
      <c r="W209" s="171"/>
      <c r="X209" s="264">
        <v>44116.0</v>
      </c>
      <c r="Y209" s="88"/>
      <c r="Z209" s="88"/>
      <c r="AA209" s="187" t="s">
        <v>51</v>
      </c>
      <c r="AB209" s="198"/>
      <c r="AC209" s="88"/>
      <c r="AD209" s="187" t="s">
        <v>51</v>
      </c>
      <c r="AE209" s="88" t="s">
        <v>3308</v>
      </c>
      <c r="AF209" s="187"/>
      <c r="AG209" s="88"/>
      <c r="AH209" s="187" t="s">
        <v>51</v>
      </c>
      <c r="AI209" s="191" t="s">
        <v>3309</v>
      </c>
      <c r="AJ209" s="88" t="s">
        <v>58</v>
      </c>
      <c r="AK209" s="187" t="s">
        <v>2036</v>
      </c>
      <c r="AL209" s="217" t="s">
        <v>3310</v>
      </c>
      <c r="AM209" s="125"/>
      <c r="AN209" s="187" t="s">
        <v>51</v>
      </c>
      <c r="AO209" s="59" t="s">
        <v>3311</v>
      </c>
      <c r="AP209" s="146"/>
      <c r="AQ209" s="125"/>
      <c r="AR209" s="187" t="s">
        <v>51</v>
      </c>
      <c r="AS209" s="88" t="s">
        <v>3312</v>
      </c>
      <c r="AT209" s="173" t="s">
        <v>51</v>
      </c>
      <c r="AU209" s="180" t="s">
        <v>3313</v>
      </c>
      <c r="AV209" s="125"/>
      <c r="AW209" s="146"/>
      <c r="AX209" s="125"/>
      <c r="AY209" s="35" t="s">
        <v>58</v>
      </c>
      <c r="AZ209" s="177" t="s">
        <v>3314</v>
      </c>
      <c r="BA209" s="35" t="s">
        <v>2084</v>
      </c>
      <c r="BB209" s="178" t="s">
        <v>3315</v>
      </c>
      <c r="BC209" s="125"/>
      <c r="BD209" s="125"/>
      <c r="BE209" s="125"/>
      <c r="BF209" s="180" t="s">
        <v>3316</v>
      </c>
      <c r="BG209" s="188" t="s">
        <v>3317</v>
      </c>
      <c r="BH209" s="125"/>
      <c r="BI209" s="188" t="s">
        <v>3318</v>
      </c>
      <c r="BJ209" s="181" t="s">
        <v>3319</v>
      </c>
    </row>
    <row r="210">
      <c r="A210" s="24" t="s">
        <v>1825</v>
      </c>
      <c r="B210" s="25" t="s">
        <v>1826</v>
      </c>
      <c r="C210" s="26" t="s">
        <v>266</v>
      </c>
      <c r="D210" s="27" t="s">
        <v>102</v>
      </c>
      <c r="E210" s="25" t="s">
        <v>560</v>
      </c>
      <c r="F210" s="171">
        <v>43906.0</v>
      </c>
      <c r="G210" s="47"/>
      <c r="H210" s="28"/>
      <c r="I210" s="46"/>
      <c r="J210" s="118"/>
      <c r="K210" s="118" t="s">
        <v>51</v>
      </c>
      <c r="L210" s="120">
        <v>44434.0</v>
      </c>
      <c r="M210" s="44" t="s">
        <v>3320</v>
      </c>
      <c r="N210" s="120">
        <v>43958.0</v>
      </c>
      <c r="O210" s="25" t="s">
        <v>51</v>
      </c>
      <c r="P210" s="32" t="s">
        <v>3321</v>
      </c>
      <c r="Q210" s="55"/>
      <c r="R210" s="28"/>
      <c r="S210" s="32" t="s">
        <v>55</v>
      </c>
      <c r="T210" s="118"/>
      <c r="U210" s="118"/>
      <c r="V210" s="28"/>
      <c r="W210" s="184"/>
      <c r="X210" s="146"/>
      <c r="Y210" s="125"/>
      <c r="Z210" s="125"/>
      <c r="AA210" s="146"/>
      <c r="AB210" s="183"/>
      <c r="AC210" s="125"/>
      <c r="AD210" s="146"/>
      <c r="AE210" s="125"/>
      <c r="AF210" s="146"/>
      <c r="AG210" s="125"/>
      <c r="AH210" s="173" t="s">
        <v>51</v>
      </c>
      <c r="AI210" s="178" t="s">
        <v>3322</v>
      </c>
      <c r="AJ210" s="125"/>
      <c r="AK210" s="146"/>
      <c r="AL210" s="125"/>
      <c r="AM210" s="125"/>
      <c r="AN210" s="146"/>
      <c r="AO210" s="125"/>
      <c r="AP210" s="146"/>
      <c r="AQ210" s="125"/>
      <c r="AR210" s="146"/>
      <c r="AS210" s="125"/>
      <c r="AT210" s="146"/>
      <c r="AU210" s="125"/>
      <c r="AV210" s="125"/>
      <c r="AW210" s="146"/>
      <c r="AX210" s="125"/>
      <c r="AY210" s="35" t="s">
        <v>51</v>
      </c>
      <c r="AZ210" s="177" t="s">
        <v>3323</v>
      </c>
      <c r="BA210" s="35" t="s">
        <v>1959</v>
      </c>
      <c r="BB210" s="178" t="s">
        <v>3324</v>
      </c>
      <c r="BC210" s="179"/>
      <c r="BD210" s="179"/>
      <c r="BE210" s="125"/>
      <c r="BF210" s="125"/>
      <c r="BG210" s="125"/>
      <c r="BH210" s="125"/>
      <c r="BI210" s="125"/>
      <c r="BJ210" s="181" t="s">
        <v>3325</v>
      </c>
    </row>
    <row r="211">
      <c r="A211" s="24" t="s">
        <v>1830</v>
      </c>
      <c r="B211" s="25" t="s">
        <v>1831</v>
      </c>
      <c r="C211" s="26" t="s">
        <v>118</v>
      </c>
      <c r="D211" s="27" t="s">
        <v>102</v>
      </c>
      <c r="E211" s="25" t="s">
        <v>51</v>
      </c>
      <c r="F211" s="171">
        <v>43906.0</v>
      </c>
      <c r="G211" s="30">
        <v>8.0</v>
      </c>
      <c r="H211" s="25" t="s">
        <v>70</v>
      </c>
      <c r="I211" s="41">
        <v>2.0</v>
      </c>
      <c r="J211" s="25" t="s">
        <v>51</v>
      </c>
      <c r="K211" s="25" t="s">
        <v>51</v>
      </c>
      <c r="L211" s="42">
        <v>44349.0</v>
      </c>
      <c r="M211" s="191" t="s">
        <v>3326</v>
      </c>
      <c r="N211" s="42">
        <v>43943.0</v>
      </c>
      <c r="O211" s="32"/>
      <c r="P211" s="32"/>
      <c r="Q211" s="33"/>
      <c r="R211" s="32">
        <v>549.0</v>
      </c>
      <c r="S211" s="32" t="s">
        <v>55</v>
      </c>
      <c r="T211" s="25"/>
      <c r="U211" s="29"/>
      <c r="V211" s="32" t="s">
        <v>51</v>
      </c>
      <c r="W211" s="172">
        <v>43943.0</v>
      </c>
      <c r="X211" s="187" t="s">
        <v>3327</v>
      </c>
      <c r="Y211" s="88"/>
      <c r="Z211" s="88"/>
      <c r="AA211" s="187"/>
      <c r="AB211" s="198"/>
      <c r="AC211" s="88"/>
      <c r="AD211" s="187" t="s">
        <v>51</v>
      </c>
      <c r="AE211" s="32" t="s">
        <v>3328</v>
      </c>
      <c r="AF211" s="175"/>
      <c r="AG211" s="176"/>
      <c r="AH211" s="173" t="s">
        <v>51</v>
      </c>
      <c r="AI211" s="178" t="s">
        <v>3329</v>
      </c>
      <c r="AJ211" s="176"/>
      <c r="AK211" s="175"/>
      <c r="AL211" s="176"/>
      <c r="AM211" s="125"/>
      <c r="AN211" s="146"/>
      <c r="AO211" s="125"/>
      <c r="AP211" s="146"/>
      <c r="AQ211" s="125"/>
      <c r="AR211" s="146"/>
      <c r="AS211" s="125"/>
      <c r="AT211" s="146"/>
      <c r="AU211" s="125"/>
      <c r="AV211" s="125"/>
      <c r="AW211" s="146"/>
      <c r="AX211" s="125"/>
      <c r="AY211" s="35" t="s">
        <v>51</v>
      </c>
      <c r="AZ211" s="177" t="s">
        <v>3330</v>
      </c>
      <c r="BA211" s="125"/>
      <c r="BB211" s="125"/>
      <c r="BC211" s="125"/>
      <c r="BD211" s="125"/>
      <c r="BE211" s="125"/>
      <c r="BF211" s="125"/>
      <c r="BG211" s="125"/>
      <c r="BH211" s="125"/>
      <c r="BI211" s="188" t="s">
        <v>3331</v>
      </c>
      <c r="BJ211" s="178" t="s">
        <v>3332</v>
      </c>
    </row>
    <row r="212">
      <c r="A212" s="24" t="s">
        <v>1839</v>
      </c>
      <c r="B212" s="25" t="s">
        <v>1840</v>
      </c>
      <c r="C212" s="26" t="s">
        <v>68</v>
      </c>
      <c r="D212" s="27" t="s">
        <v>108</v>
      </c>
      <c r="E212" s="25" t="s">
        <v>51</v>
      </c>
      <c r="F212" s="171">
        <v>43906.0</v>
      </c>
      <c r="G212" s="30">
        <v>6.0</v>
      </c>
      <c r="H212" s="25" t="s">
        <v>589</v>
      </c>
      <c r="I212" s="41">
        <v>3.0</v>
      </c>
      <c r="J212" s="25"/>
      <c r="K212" s="25" t="s">
        <v>51</v>
      </c>
      <c r="L212" s="42">
        <v>44435.0</v>
      </c>
      <c r="M212" s="44" t="s">
        <v>3333</v>
      </c>
      <c r="N212" s="42">
        <v>44081.0</v>
      </c>
      <c r="O212" s="32"/>
      <c r="P212" s="32"/>
      <c r="Q212" s="33"/>
      <c r="R212" s="32">
        <v>43775.0</v>
      </c>
      <c r="S212" s="32" t="s">
        <v>55</v>
      </c>
      <c r="T212" s="25"/>
      <c r="U212" s="25"/>
      <c r="V212" s="32"/>
      <c r="W212" s="172"/>
      <c r="X212" s="146"/>
      <c r="Y212" s="125"/>
      <c r="Z212" s="125"/>
      <c r="AA212" s="146"/>
      <c r="AB212" s="183"/>
      <c r="AC212" s="125"/>
      <c r="AD212" s="146"/>
      <c r="AE212" s="176"/>
      <c r="AF212" s="173" t="s">
        <v>51</v>
      </c>
      <c r="AG212" s="35" t="s">
        <v>3334</v>
      </c>
      <c r="AH212" s="175"/>
      <c r="AI212" s="176"/>
      <c r="AJ212" s="176"/>
      <c r="AK212" s="175"/>
      <c r="AL212" s="176"/>
      <c r="AM212" s="125"/>
      <c r="AN212" s="146"/>
      <c r="AO212" s="125"/>
      <c r="AP212" s="146"/>
      <c r="AQ212" s="125"/>
      <c r="AR212" s="173" t="s">
        <v>51</v>
      </c>
      <c r="AS212" s="35" t="s">
        <v>3335</v>
      </c>
      <c r="AT212" s="146"/>
      <c r="AU212" s="125"/>
      <c r="AV212" s="125"/>
      <c r="AW212" s="146"/>
      <c r="AX212" s="125"/>
      <c r="AY212" s="35" t="s">
        <v>51</v>
      </c>
      <c r="AZ212" s="177" t="s">
        <v>3336</v>
      </c>
      <c r="BA212" s="125"/>
      <c r="BB212" s="125"/>
      <c r="BC212" s="125"/>
      <c r="BD212" s="125"/>
      <c r="BE212" s="125"/>
      <c r="BF212" s="125"/>
      <c r="BG212" s="88" t="s">
        <v>3337</v>
      </c>
      <c r="BH212" s="188" t="s">
        <v>1849</v>
      </c>
      <c r="BI212" s="125"/>
      <c r="BJ212" s="192"/>
    </row>
    <row r="213">
      <c r="A213" s="24" t="s">
        <v>1850</v>
      </c>
      <c r="B213" s="25" t="s">
        <v>1851</v>
      </c>
      <c r="C213" s="26" t="s">
        <v>93</v>
      </c>
      <c r="D213" s="27" t="s">
        <v>108</v>
      </c>
      <c r="E213" s="25" t="s">
        <v>51</v>
      </c>
      <c r="F213" s="171">
        <v>43916.0</v>
      </c>
      <c r="G213" s="30">
        <v>0.0</v>
      </c>
      <c r="H213" s="28"/>
      <c r="I213" s="46"/>
      <c r="J213" s="28"/>
      <c r="K213" s="25" t="s">
        <v>51</v>
      </c>
      <c r="L213" s="42">
        <v>44435.0</v>
      </c>
      <c r="M213" s="44" t="s">
        <v>3338</v>
      </c>
      <c r="N213" s="42">
        <v>43969.0</v>
      </c>
      <c r="O213" s="25"/>
      <c r="P213" s="32"/>
      <c r="Q213" s="42"/>
      <c r="R213" s="25">
        <v>0.0</v>
      </c>
      <c r="S213" s="32" t="s">
        <v>55</v>
      </c>
      <c r="T213" s="28"/>
      <c r="U213" s="28"/>
      <c r="V213" s="28"/>
      <c r="W213" s="184"/>
      <c r="X213" s="146"/>
      <c r="Y213" s="125"/>
      <c r="Z213" s="125"/>
      <c r="AA213" s="146"/>
      <c r="AB213" s="183"/>
      <c r="AC213" s="125"/>
      <c r="AD213" s="146"/>
      <c r="AE213" s="125"/>
      <c r="AF213" s="146"/>
      <c r="AG213" s="125"/>
      <c r="AH213" s="146"/>
      <c r="AI213" s="125"/>
      <c r="AJ213" s="125"/>
      <c r="AK213" s="146"/>
      <c r="AL213" s="125"/>
      <c r="AM213" s="125"/>
      <c r="AN213" s="146"/>
      <c r="AO213" s="125"/>
      <c r="AP213" s="146"/>
      <c r="AQ213" s="125"/>
      <c r="AR213" s="187" t="s">
        <v>51</v>
      </c>
      <c r="AS213" s="88" t="s">
        <v>3339</v>
      </c>
      <c r="AT213" s="146"/>
      <c r="AU213" s="125"/>
      <c r="AV213" s="125"/>
      <c r="AW213" s="146"/>
      <c r="AX213" s="125"/>
      <c r="AY213" s="125"/>
      <c r="AZ213" s="185"/>
      <c r="BA213" s="125"/>
      <c r="BB213" s="125"/>
      <c r="BC213" s="35" t="s">
        <v>51</v>
      </c>
      <c r="BD213" s="178" t="s">
        <v>3340</v>
      </c>
      <c r="BE213" s="125"/>
      <c r="BF213" s="125"/>
      <c r="BG213" s="125"/>
      <c r="BH213" s="188" t="s">
        <v>1853</v>
      </c>
      <c r="BI213" s="125"/>
      <c r="BJ213" s="188" t="s">
        <v>1852</v>
      </c>
    </row>
    <row r="214">
      <c r="A214" s="24" t="s">
        <v>1854</v>
      </c>
      <c r="B214" s="25" t="s">
        <v>1855</v>
      </c>
      <c r="C214" s="26" t="s">
        <v>118</v>
      </c>
      <c r="D214" s="27" t="s">
        <v>69</v>
      </c>
      <c r="E214" s="25" t="s">
        <v>51</v>
      </c>
      <c r="F214" s="171">
        <v>43903.0</v>
      </c>
      <c r="G214" s="30">
        <v>2.0</v>
      </c>
      <c r="H214" s="28"/>
      <c r="I214" s="46"/>
      <c r="J214" s="28"/>
      <c r="K214" s="25" t="s">
        <v>58</v>
      </c>
      <c r="L214" s="42">
        <v>44435.0</v>
      </c>
      <c r="M214" s="44" t="s">
        <v>3341</v>
      </c>
      <c r="N214" s="55"/>
      <c r="O214" s="25"/>
      <c r="P214" s="32"/>
      <c r="Q214" s="42"/>
      <c r="R214" s="25"/>
      <c r="S214" s="32" t="s">
        <v>55</v>
      </c>
      <c r="T214" s="28"/>
      <c r="U214" s="28"/>
      <c r="V214" s="25"/>
      <c r="W214" s="171"/>
      <c r="X214" s="146"/>
      <c r="Y214" s="125"/>
      <c r="Z214" s="125"/>
      <c r="AA214" s="146"/>
      <c r="AB214" s="183"/>
      <c r="AC214" s="125"/>
      <c r="AD214" s="146"/>
      <c r="AE214" s="176"/>
      <c r="AF214" s="175"/>
      <c r="AG214" s="176"/>
      <c r="AH214" s="175"/>
      <c r="AI214" s="176"/>
      <c r="AJ214" s="176"/>
      <c r="AK214" s="175"/>
      <c r="AL214" s="176"/>
      <c r="AM214" s="125"/>
      <c r="AN214" s="146"/>
      <c r="AO214" s="125"/>
      <c r="AP214" s="146"/>
      <c r="AQ214" s="125"/>
      <c r="AR214" s="146"/>
      <c r="AS214" s="125"/>
      <c r="AT214" s="146"/>
      <c r="AU214" s="125"/>
      <c r="AV214" s="125"/>
      <c r="AW214" s="146"/>
      <c r="AX214" s="125"/>
      <c r="AY214" s="125"/>
      <c r="AZ214" s="185"/>
      <c r="BA214" s="125"/>
      <c r="BB214" s="125"/>
      <c r="BC214" s="125"/>
      <c r="BD214" s="125"/>
      <c r="BE214" s="125"/>
      <c r="BF214" s="125"/>
      <c r="BG214" s="125"/>
      <c r="BH214" s="125"/>
      <c r="BI214" s="125"/>
      <c r="BJ214" s="192"/>
    </row>
    <row r="215">
      <c r="A215" s="24" t="s">
        <v>1863</v>
      </c>
      <c r="B215" s="25" t="s">
        <v>1864</v>
      </c>
      <c r="C215" s="26" t="s">
        <v>93</v>
      </c>
      <c r="D215" s="27" t="s">
        <v>108</v>
      </c>
      <c r="E215" s="25" t="s">
        <v>159</v>
      </c>
      <c r="F215" s="171">
        <v>43873.0</v>
      </c>
      <c r="G215" s="30">
        <v>11.0</v>
      </c>
      <c r="H215" s="28"/>
      <c r="I215" s="46"/>
      <c r="J215" s="28"/>
      <c r="K215" s="25" t="s">
        <v>51</v>
      </c>
      <c r="L215" s="42">
        <v>44435.0</v>
      </c>
      <c r="M215" s="44" t="s">
        <v>3342</v>
      </c>
      <c r="N215" s="42">
        <v>43955.0</v>
      </c>
      <c r="O215" s="25" t="s">
        <v>51</v>
      </c>
      <c r="P215" s="32" t="s">
        <v>3343</v>
      </c>
      <c r="Q215" s="42">
        <v>44231.0</v>
      </c>
      <c r="R215" s="25">
        <v>231.0</v>
      </c>
      <c r="S215" s="32" t="s">
        <v>55</v>
      </c>
      <c r="T215" s="29"/>
      <c r="U215" s="29">
        <v>43955.0</v>
      </c>
      <c r="V215" s="25"/>
      <c r="W215" s="171"/>
      <c r="X215" s="146"/>
      <c r="Y215" s="125"/>
      <c r="Z215" s="125"/>
      <c r="AA215" s="146"/>
      <c r="AB215" s="183"/>
      <c r="AC215" s="125"/>
      <c r="AD215" s="146"/>
      <c r="AE215" s="88"/>
      <c r="AF215" s="88"/>
      <c r="AG215" s="88"/>
      <c r="AH215" s="88"/>
      <c r="AI215" s="88"/>
      <c r="AJ215" s="88"/>
      <c r="AK215" s="88"/>
      <c r="AL215" s="88" t="s">
        <v>3344</v>
      </c>
      <c r="AM215" s="125"/>
      <c r="AN215" s="146"/>
      <c r="AO215" s="125"/>
      <c r="AP215" s="146"/>
      <c r="AQ215" s="125"/>
      <c r="AR215" s="146"/>
      <c r="AS215" s="125"/>
      <c r="AT215" s="146"/>
      <c r="AU215" s="125"/>
      <c r="AV215" s="125"/>
      <c r="AW215" s="146"/>
      <c r="AX215" s="125"/>
      <c r="AY215" s="35" t="s">
        <v>58</v>
      </c>
      <c r="AZ215" s="177" t="s">
        <v>3345</v>
      </c>
      <c r="BA215" s="125"/>
      <c r="BB215" s="125"/>
      <c r="BC215" s="125"/>
      <c r="BD215" s="125"/>
      <c r="BE215" s="125"/>
      <c r="BF215" s="125"/>
      <c r="BG215" s="125"/>
      <c r="BH215" s="125"/>
      <c r="BI215" s="125"/>
      <c r="BJ215" s="188" t="s">
        <v>3346</v>
      </c>
    </row>
    <row r="216">
      <c r="A216" s="24" t="s">
        <v>1872</v>
      </c>
      <c r="B216" s="25" t="s">
        <v>1873</v>
      </c>
      <c r="C216" s="26" t="s">
        <v>118</v>
      </c>
      <c r="D216" s="27" t="s">
        <v>102</v>
      </c>
      <c r="E216" s="25" t="s">
        <v>51</v>
      </c>
      <c r="F216" s="171">
        <v>43906.0</v>
      </c>
      <c r="G216" s="30">
        <v>2.0</v>
      </c>
      <c r="H216" s="29">
        <v>43935.0</v>
      </c>
      <c r="I216" s="46">
        <f>(H216-F216)/7</f>
        <v>4.142857143</v>
      </c>
      <c r="J216" s="28"/>
      <c r="K216" s="25" t="s">
        <v>51</v>
      </c>
      <c r="L216" s="42">
        <v>44412.0</v>
      </c>
      <c r="M216" s="44" t="s">
        <v>3347</v>
      </c>
      <c r="N216" s="42">
        <v>44088.0</v>
      </c>
      <c r="O216" s="25"/>
      <c r="P216" s="32"/>
      <c r="Q216" s="42"/>
      <c r="R216" s="25">
        <v>1220.0</v>
      </c>
      <c r="S216" s="32" t="s">
        <v>55</v>
      </c>
      <c r="T216" s="28"/>
      <c r="U216" s="28"/>
      <c r="V216" s="25"/>
      <c r="W216" s="171"/>
      <c r="X216" s="146"/>
      <c r="Y216" s="125"/>
      <c r="Z216" s="125"/>
      <c r="AA216" s="146"/>
      <c r="AB216" s="183"/>
      <c r="AC216" s="125"/>
      <c r="AD216" s="146"/>
      <c r="AE216" s="176"/>
      <c r="AF216" s="175"/>
      <c r="AG216" s="176"/>
      <c r="AH216" s="175"/>
      <c r="AI216" s="176"/>
      <c r="AJ216" s="176"/>
      <c r="AK216" s="175"/>
      <c r="AL216" s="176"/>
      <c r="AM216" s="125"/>
      <c r="AN216" s="146"/>
      <c r="AO216" s="125"/>
      <c r="AP216" s="146"/>
      <c r="AQ216" s="125"/>
      <c r="AR216" s="146"/>
      <c r="AS216" s="125"/>
      <c r="AT216" s="146"/>
      <c r="AU216" s="125"/>
      <c r="AV216" s="125"/>
      <c r="AW216" s="146"/>
      <c r="AX216" s="125"/>
      <c r="AY216" s="35" t="s">
        <v>51</v>
      </c>
      <c r="AZ216" s="177" t="s">
        <v>3348</v>
      </c>
      <c r="BA216" s="35" t="s">
        <v>1959</v>
      </c>
      <c r="BB216" s="178" t="s">
        <v>3349</v>
      </c>
      <c r="BC216" s="125"/>
      <c r="BD216" s="125"/>
      <c r="BE216" s="125"/>
      <c r="BF216" s="180" t="s">
        <v>3350</v>
      </c>
      <c r="BG216" s="125"/>
      <c r="BH216" s="125"/>
      <c r="BI216" s="188" t="s">
        <v>3351</v>
      </c>
      <c r="BJ216" s="192"/>
    </row>
    <row r="217">
      <c r="A217" s="24" t="s">
        <v>1878</v>
      </c>
      <c r="B217" s="25" t="s">
        <v>1879</v>
      </c>
      <c r="C217" s="26" t="s">
        <v>82</v>
      </c>
      <c r="D217" s="27" t="s">
        <v>108</v>
      </c>
      <c r="E217" s="25" t="s">
        <v>51</v>
      </c>
      <c r="F217" s="171">
        <v>43910.0</v>
      </c>
      <c r="G217" s="30">
        <v>52.0</v>
      </c>
      <c r="H217" s="25" t="s">
        <v>53</v>
      </c>
      <c r="I217" s="46"/>
      <c r="J217" s="28"/>
      <c r="K217" s="32" t="s">
        <v>51</v>
      </c>
      <c r="L217" s="33">
        <v>44420.0</v>
      </c>
      <c r="M217" s="44" t="s">
        <v>3352</v>
      </c>
      <c r="N217" s="33">
        <v>43985.0</v>
      </c>
      <c r="O217" s="32" t="s">
        <v>51</v>
      </c>
      <c r="P217" s="32" t="s">
        <v>3353</v>
      </c>
      <c r="Q217" s="33"/>
      <c r="R217" s="32">
        <v>457.0</v>
      </c>
      <c r="S217" s="32" t="s">
        <v>55</v>
      </c>
      <c r="T217" s="32"/>
      <c r="U217" s="32"/>
      <c r="V217" s="32"/>
      <c r="W217" s="172"/>
      <c r="X217" s="146"/>
      <c r="Y217" s="125"/>
      <c r="Z217" s="125"/>
      <c r="AA217" s="146"/>
      <c r="AB217" s="183"/>
      <c r="AC217" s="125"/>
      <c r="AD217" s="146"/>
      <c r="AE217" s="176"/>
      <c r="AF217" s="175"/>
      <c r="AG217" s="176"/>
      <c r="AH217" s="175"/>
      <c r="AI217" s="176"/>
      <c r="AJ217" s="176"/>
      <c r="AK217" s="175"/>
      <c r="AL217" s="176"/>
      <c r="AM217" s="125"/>
      <c r="AN217" s="146"/>
      <c r="AO217" s="125"/>
      <c r="AP217" s="146"/>
      <c r="AQ217" s="125"/>
      <c r="AR217" s="146"/>
      <c r="AS217" s="125"/>
      <c r="AT217" s="146"/>
      <c r="AU217" s="125"/>
      <c r="AV217" s="125"/>
      <c r="AW217" s="146"/>
      <c r="AX217" s="125"/>
      <c r="AY217" s="125"/>
      <c r="AZ217" s="185"/>
      <c r="BA217" s="125"/>
      <c r="BB217" s="125"/>
      <c r="BC217" s="125"/>
      <c r="BD217" s="125"/>
      <c r="BE217" s="125"/>
      <c r="BF217" s="125"/>
      <c r="BG217" s="125"/>
      <c r="BH217" s="125"/>
      <c r="BI217" s="125"/>
      <c r="BJ217" s="188" t="s">
        <v>3354</v>
      </c>
    </row>
    <row r="218">
      <c r="A218" s="24" t="s">
        <v>1885</v>
      </c>
      <c r="B218" s="25" t="s">
        <v>1886</v>
      </c>
      <c r="C218" s="26" t="s">
        <v>82</v>
      </c>
      <c r="D218" s="27" t="s">
        <v>50</v>
      </c>
      <c r="E218" s="25" t="s">
        <v>51</v>
      </c>
      <c r="F218" s="171">
        <v>43906.0</v>
      </c>
      <c r="G218" s="30">
        <v>0.0</v>
      </c>
      <c r="H218" s="25" t="s">
        <v>1887</v>
      </c>
      <c r="I218" s="41">
        <v>1.0</v>
      </c>
      <c r="J218" s="25"/>
      <c r="K218" s="25" t="s">
        <v>51</v>
      </c>
      <c r="L218" s="42">
        <v>44420.0</v>
      </c>
      <c r="M218" s="44" t="s">
        <v>3355</v>
      </c>
      <c r="N218" s="42">
        <v>44080.0</v>
      </c>
      <c r="O218" s="32"/>
      <c r="P218" s="32"/>
      <c r="Q218" s="33"/>
      <c r="R218" s="32">
        <v>1987.0</v>
      </c>
      <c r="S218" s="32" t="s">
        <v>55</v>
      </c>
      <c r="T218" s="25"/>
      <c r="U218" s="25"/>
      <c r="V218" s="32"/>
      <c r="W218" s="172"/>
      <c r="X218" s="146"/>
      <c r="Y218" s="125"/>
      <c r="Z218" s="125"/>
      <c r="AA218" s="146"/>
      <c r="AB218" s="183"/>
      <c r="AC218" s="125"/>
      <c r="AD218" s="173" t="s">
        <v>51</v>
      </c>
      <c r="AE218" s="35" t="s">
        <v>3356</v>
      </c>
      <c r="AF218" s="175"/>
      <c r="AG218" s="176"/>
      <c r="AH218" s="173" t="s">
        <v>51</v>
      </c>
      <c r="AI218" s="35" t="s">
        <v>3357</v>
      </c>
      <c r="AJ218" s="176"/>
      <c r="AK218" s="175"/>
      <c r="AL218" s="176"/>
      <c r="AM218" s="125"/>
      <c r="AN218" s="146"/>
      <c r="AO218" s="125"/>
      <c r="AP218" s="146"/>
      <c r="AQ218" s="125"/>
      <c r="AR218" s="173" t="s">
        <v>51</v>
      </c>
      <c r="AS218" s="35" t="s">
        <v>3358</v>
      </c>
      <c r="AT218" s="146"/>
      <c r="AU218" s="125"/>
      <c r="AV218" s="125"/>
      <c r="AW218" s="146"/>
      <c r="AX218" s="125"/>
      <c r="AY218" s="125"/>
      <c r="AZ218" s="185"/>
      <c r="BA218" s="125"/>
      <c r="BB218" s="125"/>
      <c r="BC218" s="125"/>
      <c r="BD218" s="125"/>
      <c r="BE218" s="125"/>
      <c r="BF218" s="125"/>
      <c r="BG218" s="125"/>
      <c r="BH218" s="188" t="s">
        <v>1893</v>
      </c>
      <c r="BI218" s="125"/>
      <c r="BJ218" s="191" t="s">
        <v>3359</v>
      </c>
    </row>
    <row r="219">
      <c r="A219" s="24" t="s">
        <v>1894</v>
      </c>
      <c r="B219" s="25" t="s">
        <v>1895</v>
      </c>
      <c r="C219" s="26" t="s">
        <v>107</v>
      </c>
      <c r="D219" s="27" t="s">
        <v>108</v>
      </c>
      <c r="E219" s="25" t="s">
        <v>51</v>
      </c>
      <c r="F219" s="171">
        <v>43910.0</v>
      </c>
      <c r="G219" s="30">
        <v>2.0</v>
      </c>
      <c r="H219" s="25" t="s">
        <v>53</v>
      </c>
      <c r="I219" s="31"/>
      <c r="J219" s="32"/>
      <c r="K219" s="32" t="s">
        <v>51</v>
      </c>
      <c r="L219" s="33">
        <v>44420.0</v>
      </c>
      <c r="M219" s="44" t="s">
        <v>3360</v>
      </c>
      <c r="N219" s="33">
        <v>43983.0</v>
      </c>
      <c r="O219" s="32"/>
      <c r="P219" s="32"/>
      <c r="Q219" s="33"/>
      <c r="R219" s="32">
        <v>1089.0</v>
      </c>
      <c r="S219" s="32" t="s">
        <v>55</v>
      </c>
      <c r="T219" s="32"/>
      <c r="U219" s="32"/>
      <c r="V219" s="32"/>
      <c r="W219" s="172"/>
      <c r="X219" s="146"/>
      <c r="Y219" s="125"/>
      <c r="Z219" s="35"/>
      <c r="AA219" s="173" t="s">
        <v>51</v>
      </c>
      <c r="AB219" s="174">
        <v>43983.0</v>
      </c>
      <c r="AC219" s="35" t="s">
        <v>3361</v>
      </c>
      <c r="AD219" s="146"/>
      <c r="AE219" s="176"/>
      <c r="AF219" s="175"/>
      <c r="AG219" s="176"/>
      <c r="AH219" s="173" t="s">
        <v>51</v>
      </c>
      <c r="AI219" s="178" t="s">
        <v>3362</v>
      </c>
      <c r="AJ219" s="176"/>
      <c r="AK219" s="175"/>
      <c r="AL219" s="176"/>
      <c r="AM219" s="125"/>
      <c r="AN219" s="146"/>
      <c r="AO219" s="125"/>
      <c r="AP219" s="146"/>
      <c r="AQ219" s="125"/>
      <c r="AR219" s="173" t="s">
        <v>51</v>
      </c>
      <c r="AS219" s="35" t="s">
        <v>3363</v>
      </c>
      <c r="AT219" s="146"/>
      <c r="AU219" s="125"/>
      <c r="AV219" s="125"/>
      <c r="AW219" s="146"/>
      <c r="AX219" s="125"/>
      <c r="AY219" s="125"/>
      <c r="AZ219" s="185"/>
      <c r="BA219" s="125"/>
      <c r="BB219" s="125"/>
      <c r="BC219" s="125"/>
      <c r="BD219" s="125"/>
      <c r="BE219" s="125"/>
      <c r="BF219" s="125"/>
      <c r="BG219" s="125"/>
      <c r="BH219" s="125"/>
      <c r="BI219" s="125"/>
      <c r="BJ219" s="191" t="s">
        <v>3364</v>
      </c>
    </row>
    <row r="220">
      <c r="A220" s="24" t="s">
        <v>1902</v>
      </c>
      <c r="B220" s="25" t="s">
        <v>1903</v>
      </c>
      <c r="C220" s="26" t="s">
        <v>107</v>
      </c>
      <c r="D220" s="27" t="s">
        <v>108</v>
      </c>
      <c r="E220" s="25" t="s">
        <v>51</v>
      </c>
      <c r="F220" s="171">
        <v>43914.0</v>
      </c>
      <c r="G220" s="30">
        <v>0.0</v>
      </c>
      <c r="H220" s="29">
        <v>43940.0</v>
      </c>
      <c r="I220" s="41">
        <v>4.0</v>
      </c>
      <c r="J220" s="25" t="s">
        <v>51</v>
      </c>
      <c r="K220" s="25" t="s">
        <v>51</v>
      </c>
      <c r="L220" s="42">
        <v>44442.0</v>
      </c>
      <c r="M220" s="182" t="s">
        <v>3365</v>
      </c>
      <c r="N220" s="42">
        <v>44088.0</v>
      </c>
      <c r="O220" s="265"/>
      <c r="P220" s="265"/>
      <c r="Q220" s="266"/>
      <c r="R220" s="122">
        <v>7508.0</v>
      </c>
      <c r="S220" s="32" t="s">
        <v>55</v>
      </c>
      <c r="T220" s="28"/>
      <c r="U220" s="28"/>
      <c r="V220" s="265"/>
      <c r="W220" s="267"/>
      <c r="X220" s="146"/>
      <c r="Y220" s="35"/>
      <c r="Z220" s="35"/>
      <c r="AA220" s="173" t="s">
        <v>51</v>
      </c>
      <c r="AB220" s="174"/>
      <c r="AC220" s="35"/>
      <c r="AD220" s="146"/>
      <c r="AE220" s="176"/>
      <c r="AF220" s="175"/>
      <c r="AG220" s="176"/>
      <c r="AH220" s="173" t="s">
        <v>51</v>
      </c>
      <c r="AI220" s="178" t="s">
        <v>3366</v>
      </c>
      <c r="AJ220" s="176"/>
      <c r="AK220" s="175"/>
      <c r="AL220" s="176"/>
      <c r="AM220" s="125"/>
      <c r="AN220" s="146"/>
      <c r="AO220" s="125"/>
      <c r="AP220" s="146"/>
      <c r="AQ220" s="125"/>
      <c r="AR220" s="146"/>
      <c r="AS220" s="125"/>
      <c r="AT220" s="146"/>
      <c r="AU220" s="125"/>
      <c r="AV220" s="125"/>
      <c r="AW220" s="146"/>
      <c r="AX220" s="125"/>
      <c r="AY220" s="35" t="s">
        <v>58</v>
      </c>
      <c r="AZ220" s="177" t="s">
        <v>3367</v>
      </c>
      <c r="BA220" s="35" t="s">
        <v>2084</v>
      </c>
      <c r="BB220" s="35" t="s">
        <v>3368</v>
      </c>
      <c r="BC220" s="125"/>
      <c r="BD220" s="125"/>
      <c r="BE220" s="125"/>
      <c r="BF220" s="125"/>
      <c r="BG220" s="125"/>
      <c r="BH220" s="125"/>
      <c r="BI220" s="188" t="s">
        <v>3369</v>
      </c>
      <c r="BJ220" s="188" t="s">
        <v>3370</v>
      </c>
    </row>
    <row r="221">
      <c r="A221" s="146"/>
      <c r="B221" s="146"/>
      <c r="C221" s="146"/>
      <c r="D221" s="146"/>
      <c r="E221" s="28"/>
      <c r="F221" s="184"/>
      <c r="G221" s="30" t="s">
        <v>119</v>
      </c>
      <c r="H221" s="28"/>
      <c r="I221" s="46"/>
      <c r="J221" s="28"/>
      <c r="K221" s="28"/>
      <c r="L221" s="55"/>
      <c r="M221" s="36"/>
      <c r="N221" s="55"/>
      <c r="O221" s="28"/>
      <c r="P221" s="36"/>
      <c r="Q221" s="55"/>
      <c r="R221" s="28"/>
      <c r="S221" s="28"/>
      <c r="T221" s="28"/>
      <c r="U221" s="28"/>
      <c r="V221" s="28"/>
      <c r="W221" s="184"/>
      <c r="X221" s="146"/>
      <c r="Y221" s="125"/>
      <c r="Z221" s="125"/>
      <c r="AA221" s="146"/>
      <c r="AB221" s="183"/>
      <c r="AC221" s="125"/>
      <c r="AD221" s="146"/>
      <c r="AE221" s="125"/>
      <c r="AF221" s="146"/>
      <c r="AG221" s="125"/>
      <c r="AH221" s="146"/>
      <c r="AI221" s="125"/>
      <c r="AJ221" s="125"/>
      <c r="AK221" s="146"/>
      <c r="AL221" s="125"/>
      <c r="AM221" s="125"/>
      <c r="AN221" s="146"/>
      <c r="AO221" s="125"/>
      <c r="AP221" s="146"/>
      <c r="AQ221" s="125"/>
      <c r="AR221" s="146"/>
      <c r="AS221" s="125"/>
      <c r="AT221" s="146"/>
      <c r="AU221" s="125"/>
      <c r="AV221" s="125"/>
      <c r="AW221" s="146"/>
      <c r="AX221" s="125"/>
      <c r="AY221" s="125"/>
      <c r="AZ221" s="185"/>
      <c r="BA221" s="125"/>
      <c r="BB221" s="125"/>
      <c r="BC221" s="125"/>
      <c r="BD221" s="125"/>
      <c r="BE221" s="125"/>
      <c r="BF221" s="125"/>
      <c r="BG221" s="125"/>
      <c r="BH221" s="125"/>
      <c r="BI221" s="125"/>
      <c r="BJ221" s="125"/>
    </row>
    <row r="222">
      <c r="A222" s="146"/>
      <c r="B222" s="146"/>
      <c r="C222" s="146"/>
      <c r="D222" s="146"/>
      <c r="E222" s="28"/>
      <c r="F222" s="184"/>
      <c r="G222" s="47"/>
      <c r="H222" s="28"/>
      <c r="I222" s="46"/>
      <c r="J222" s="28"/>
      <c r="K222" s="28"/>
      <c r="L222" s="55"/>
      <c r="M222" s="36"/>
      <c r="N222" s="55"/>
      <c r="O222" s="28"/>
      <c r="P222" s="36"/>
      <c r="Q222" s="55"/>
      <c r="R222" s="28"/>
      <c r="S222" s="28"/>
      <c r="T222" s="28"/>
      <c r="U222" s="28"/>
      <c r="V222" s="28"/>
      <c r="W222" s="184"/>
      <c r="X222" s="146"/>
      <c r="Y222" s="125"/>
      <c r="Z222" s="125"/>
      <c r="AA222" s="146"/>
      <c r="AB222" s="183"/>
      <c r="AC222" s="125"/>
      <c r="AD222" s="146"/>
      <c r="AE222" s="125"/>
      <c r="AF222" s="146"/>
      <c r="AG222" s="125"/>
      <c r="AH222" s="146"/>
      <c r="AI222" s="125"/>
      <c r="AJ222" s="125"/>
      <c r="AK222" s="146"/>
      <c r="AL222" s="125"/>
      <c r="AM222" s="125"/>
      <c r="AN222" s="146"/>
      <c r="AO222" s="125"/>
      <c r="AP222" s="146"/>
      <c r="AQ222" s="125"/>
      <c r="AR222" s="146"/>
      <c r="AS222" s="125"/>
      <c r="AT222" s="146"/>
      <c r="AU222" s="125"/>
      <c r="AV222" s="125"/>
      <c r="AW222" s="146"/>
      <c r="AX222" s="125"/>
      <c r="AY222" s="125"/>
      <c r="AZ222" s="185"/>
      <c r="BA222" s="125"/>
      <c r="BB222" s="125"/>
      <c r="BC222" s="125"/>
      <c r="BD222" s="125"/>
      <c r="BE222" s="125"/>
      <c r="BF222" s="125"/>
      <c r="BG222" s="125"/>
      <c r="BH222" s="125"/>
      <c r="BI222" s="125"/>
      <c r="BJ222" s="125"/>
    </row>
    <row r="223">
      <c r="A223" s="146"/>
      <c r="B223" s="146"/>
      <c r="C223" s="146"/>
      <c r="D223" s="173" t="s">
        <v>119</v>
      </c>
      <c r="E223" s="28"/>
      <c r="F223" s="184"/>
      <c r="G223" s="47"/>
      <c r="H223" s="28"/>
      <c r="I223" s="46"/>
      <c r="J223" s="28"/>
      <c r="K223" s="28"/>
      <c r="L223" s="55"/>
      <c r="M223" s="36"/>
      <c r="N223" s="55"/>
      <c r="O223" s="28"/>
      <c r="P223" s="36"/>
      <c r="Q223" s="55"/>
      <c r="R223" s="28"/>
      <c r="S223" s="28"/>
      <c r="T223" s="28"/>
      <c r="U223" s="28"/>
      <c r="V223" s="28"/>
      <c r="W223" s="184"/>
      <c r="X223" s="146"/>
      <c r="Y223" s="125"/>
      <c r="Z223" s="125"/>
      <c r="AA223" s="146"/>
      <c r="AB223" s="183"/>
      <c r="AC223" s="125"/>
      <c r="AD223" s="146"/>
      <c r="AE223" s="125"/>
      <c r="AF223" s="146"/>
      <c r="AG223" s="125"/>
      <c r="AH223" s="146"/>
      <c r="AI223" s="125"/>
      <c r="AJ223" s="125"/>
      <c r="AK223" s="146"/>
      <c r="AL223" s="125"/>
      <c r="AM223" s="125"/>
      <c r="AN223" s="146"/>
      <c r="AO223" s="125"/>
      <c r="AP223" s="146"/>
      <c r="AQ223" s="125"/>
      <c r="AR223" s="146"/>
      <c r="AS223" s="125"/>
      <c r="AT223" s="146"/>
      <c r="AU223" s="125"/>
      <c r="AV223" s="125"/>
      <c r="AW223" s="146"/>
      <c r="AX223" s="125"/>
      <c r="AY223" s="125"/>
      <c r="AZ223" s="185"/>
      <c r="BA223" s="125"/>
      <c r="BB223" s="125"/>
      <c r="BC223" s="125"/>
      <c r="BD223" s="125"/>
      <c r="BE223" s="125"/>
      <c r="BF223" s="125"/>
      <c r="BG223" s="125"/>
      <c r="BH223" s="125"/>
      <c r="BI223" s="125"/>
      <c r="BJ223" s="125"/>
    </row>
    <row r="224">
      <c r="A224" s="146"/>
      <c r="B224" s="146"/>
      <c r="C224" s="146"/>
      <c r="D224" s="146"/>
      <c r="E224" s="28"/>
      <c r="F224" s="184"/>
      <c r="G224" s="47"/>
      <c r="H224" s="28"/>
      <c r="I224" s="46"/>
      <c r="J224" s="28"/>
      <c r="K224" s="28"/>
      <c r="L224" s="55"/>
      <c r="M224" s="36"/>
      <c r="N224" s="55"/>
      <c r="O224" s="28"/>
      <c r="P224" s="36"/>
      <c r="Q224" s="55"/>
      <c r="R224" s="28"/>
      <c r="S224" s="28"/>
      <c r="T224" s="28"/>
      <c r="U224" s="28"/>
      <c r="V224" s="28"/>
      <c r="W224" s="184"/>
      <c r="X224" s="146"/>
      <c r="Y224" s="125"/>
      <c r="Z224" s="125"/>
      <c r="AA224" s="146"/>
      <c r="AB224" s="183"/>
      <c r="AC224" s="125"/>
      <c r="AD224" s="146"/>
      <c r="AE224" s="125"/>
      <c r="AF224" s="146"/>
      <c r="AG224" s="125"/>
      <c r="AH224" s="146"/>
      <c r="AI224" s="125"/>
      <c r="AJ224" s="125"/>
      <c r="AK224" s="146"/>
      <c r="AL224" s="125"/>
      <c r="AM224" s="125"/>
      <c r="AN224" s="146"/>
      <c r="AO224" s="125"/>
      <c r="AP224" s="146"/>
      <c r="AQ224" s="125"/>
      <c r="AR224" s="146"/>
      <c r="AS224" s="125"/>
      <c r="AT224" s="146"/>
      <c r="AU224" s="125"/>
      <c r="AV224" s="125"/>
      <c r="AW224" s="146"/>
      <c r="AX224" s="125"/>
      <c r="AY224" s="125"/>
      <c r="AZ224" s="185"/>
      <c r="BA224" s="125"/>
      <c r="BB224" s="125"/>
      <c r="BC224" s="125"/>
      <c r="BD224" s="125"/>
      <c r="BE224" s="125"/>
      <c r="BF224" s="125"/>
      <c r="BG224" s="125"/>
      <c r="BH224" s="125"/>
      <c r="BI224" s="125"/>
      <c r="BJ224" s="125"/>
    </row>
    <row r="225">
      <c r="A225" s="146"/>
      <c r="B225" s="146"/>
      <c r="C225" s="146"/>
      <c r="D225" s="146"/>
      <c r="E225" s="28"/>
      <c r="F225" s="184"/>
      <c r="G225" s="47"/>
      <c r="H225" s="25" t="s">
        <v>119</v>
      </c>
      <c r="I225" s="46"/>
      <c r="J225" s="28"/>
      <c r="K225" s="28"/>
      <c r="L225" s="55"/>
      <c r="M225" s="36"/>
      <c r="N225" s="55"/>
      <c r="O225" s="28"/>
      <c r="P225" s="36"/>
      <c r="Q225" s="55"/>
      <c r="R225" s="28"/>
      <c r="S225" s="28"/>
      <c r="T225" s="28"/>
      <c r="U225" s="28"/>
      <c r="V225" s="28"/>
      <c r="W225" s="184"/>
      <c r="X225" s="146"/>
      <c r="Y225" s="125"/>
      <c r="Z225" s="125"/>
      <c r="AA225" s="146"/>
      <c r="AB225" s="183"/>
      <c r="AC225" s="125"/>
      <c r="AD225" s="146"/>
      <c r="AE225" s="125"/>
      <c r="AF225" s="146"/>
      <c r="AG225" s="125"/>
      <c r="AH225" s="146"/>
      <c r="AI225" s="125"/>
      <c r="AJ225" s="125"/>
      <c r="AK225" s="146"/>
      <c r="AL225" s="125"/>
      <c r="AM225" s="125"/>
      <c r="AN225" s="146"/>
      <c r="AO225" s="125"/>
      <c r="AP225" s="146"/>
      <c r="AQ225" s="125"/>
      <c r="AR225" s="146"/>
      <c r="AS225" s="125"/>
      <c r="AT225" s="146"/>
      <c r="AU225" s="125"/>
      <c r="AV225" s="125"/>
      <c r="AW225" s="146"/>
      <c r="AX225" s="125"/>
      <c r="AY225" s="125"/>
      <c r="AZ225" s="185"/>
      <c r="BA225" s="125"/>
      <c r="BB225" s="125"/>
      <c r="BC225" s="125"/>
      <c r="BD225" s="125"/>
      <c r="BE225" s="125"/>
      <c r="BF225" s="125"/>
      <c r="BG225" s="125"/>
      <c r="BH225" s="125"/>
      <c r="BI225" s="125"/>
      <c r="BJ225" s="125"/>
    </row>
    <row r="226">
      <c r="A226" s="146"/>
      <c r="B226" s="146"/>
      <c r="C226" s="146"/>
      <c r="D226" s="146"/>
      <c r="E226" s="28"/>
      <c r="F226" s="184"/>
      <c r="G226" s="47"/>
      <c r="H226" s="28"/>
      <c r="I226" s="46"/>
      <c r="J226" s="28"/>
      <c r="K226" s="28"/>
      <c r="L226" s="55"/>
      <c r="M226" s="36"/>
      <c r="N226" s="55"/>
      <c r="O226" s="28"/>
      <c r="P226" s="36"/>
      <c r="Q226" s="55"/>
      <c r="R226" s="28"/>
      <c r="S226" s="28"/>
      <c r="T226" s="28"/>
      <c r="U226" s="28"/>
      <c r="V226" s="28"/>
      <c r="W226" s="184"/>
      <c r="X226" s="146"/>
      <c r="Y226" s="125"/>
      <c r="Z226" s="125"/>
      <c r="AA226" s="146"/>
      <c r="AB226" s="183"/>
      <c r="AC226" s="125"/>
      <c r="AD226" s="146"/>
      <c r="AE226" s="125"/>
      <c r="AF226" s="146"/>
      <c r="AG226" s="125"/>
      <c r="AH226" s="146"/>
      <c r="AI226" s="125"/>
      <c r="AJ226" s="125"/>
      <c r="AK226" s="146"/>
      <c r="AL226" s="125"/>
      <c r="AM226" s="125"/>
      <c r="AN226" s="146"/>
      <c r="AO226" s="125"/>
      <c r="AP226" s="146"/>
      <c r="AQ226" s="125"/>
      <c r="AR226" s="146"/>
      <c r="AS226" s="125"/>
      <c r="AT226" s="146"/>
      <c r="AU226" s="125"/>
      <c r="AV226" s="125"/>
      <c r="AW226" s="146"/>
      <c r="AX226" s="125"/>
      <c r="AY226" s="125"/>
      <c r="AZ226" s="185"/>
      <c r="BA226" s="125"/>
      <c r="BB226" s="125"/>
      <c r="BC226" s="125"/>
      <c r="BD226" s="125"/>
      <c r="BE226" s="125"/>
      <c r="BF226" s="125"/>
      <c r="BG226" s="125"/>
      <c r="BH226" s="125"/>
      <c r="BI226" s="125"/>
      <c r="BJ226" s="125"/>
    </row>
    <row r="227">
      <c r="A227" s="146"/>
      <c r="B227" s="146"/>
      <c r="C227" s="146"/>
      <c r="D227" s="146"/>
      <c r="E227" s="28"/>
      <c r="F227" s="184"/>
      <c r="G227" s="47"/>
      <c r="H227" s="28"/>
      <c r="I227" s="46"/>
      <c r="J227" s="28"/>
      <c r="K227" s="28"/>
      <c r="L227" s="55"/>
      <c r="M227" s="36"/>
      <c r="N227" s="55"/>
      <c r="O227" s="28"/>
      <c r="P227" s="36"/>
      <c r="Q227" s="55"/>
      <c r="R227" s="28"/>
      <c r="S227" s="28"/>
      <c r="T227" s="28"/>
      <c r="U227" s="28"/>
      <c r="V227" s="28"/>
      <c r="W227" s="184"/>
      <c r="X227" s="146"/>
      <c r="Y227" s="125"/>
      <c r="Z227" s="125"/>
      <c r="AA227" s="146"/>
      <c r="AB227" s="183"/>
      <c r="AC227" s="125"/>
      <c r="AD227" s="146"/>
      <c r="AE227" s="125"/>
      <c r="AF227" s="146"/>
      <c r="AG227" s="125"/>
      <c r="AH227" s="146"/>
      <c r="AI227" s="125"/>
      <c r="AJ227" s="125"/>
      <c r="AK227" s="146"/>
      <c r="AL227" s="125"/>
      <c r="AM227" s="125"/>
      <c r="AN227" s="146"/>
      <c r="AO227" s="125"/>
      <c r="AP227" s="146"/>
      <c r="AQ227" s="125"/>
      <c r="AR227" s="146"/>
      <c r="AS227" s="125"/>
      <c r="AT227" s="146"/>
      <c r="AU227" s="125"/>
      <c r="AV227" s="125"/>
      <c r="AW227" s="146"/>
      <c r="AX227" s="125"/>
      <c r="AY227" s="125"/>
      <c r="AZ227" s="185"/>
      <c r="BA227" s="125"/>
      <c r="BB227" s="125"/>
      <c r="BC227" s="125"/>
      <c r="BD227" s="125"/>
      <c r="BE227" s="125"/>
      <c r="BF227" s="125"/>
      <c r="BG227" s="125"/>
      <c r="BH227" s="125"/>
      <c r="BI227" s="125"/>
      <c r="BJ227" s="125"/>
    </row>
    <row r="228">
      <c r="A228" s="146"/>
      <c r="B228" s="146"/>
      <c r="C228" s="146"/>
      <c r="D228" s="146"/>
      <c r="E228" s="28"/>
      <c r="F228" s="184"/>
      <c r="G228" s="47"/>
      <c r="H228" s="28"/>
      <c r="I228" s="46"/>
      <c r="J228" s="28"/>
      <c r="K228" s="28"/>
      <c r="L228" s="55"/>
      <c r="M228" s="36"/>
      <c r="N228" s="55"/>
      <c r="O228" s="28"/>
      <c r="P228" s="36"/>
      <c r="Q228" s="55"/>
      <c r="R228" s="28"/>
      <c r="S228" s="28"/>
      <c r="T228" s="28"/>
      <c r="U228" s="28"/>
      <c r="V228" s="28"/>
      <c r="W228" s="184"/>
      <c r="X228" s="146"/>
      <c r="Y228" s="125"/>
      <c r="Z228" s="125"/>
      <c r="AA228" s="146"/>
      <c r="AB228" s="183"/>
      <c r="AC228" s="125"/>
      <c r="AD228" s="146"/>
      <c r="AE228" s="125"/>
      <c r="AF228" s="146"/>
      <c r="AG228" s="125"/>
      <c r="AH228" s="146"/>
      <c r="AI228" s="125"/>
      <c r="AJ228" s="125"/>
      <c r="AK228" s="146"/>
      <c r="AL228" s="125"/>
      <c r="AM228" s="125"/>
      <c r="AN228" s="146"/>
      <c r="AO228" s="125"/>
      <c r="AP228" s="146"/>
      <c r="AQ228" s="125"/>
      <c r="AR228" s="146"/>
      <c r="AS228" s="125"/>
      <c r="AT228" s="146"/>
      <c r="AU228" s="125"/>
      <c r="AV228" s="125"/>
      <c r="AW228" s="146"/>
      <c r="AX228" s="125"/>
      <c r="AY228" s="125"/>
      <c r="AZ228" s="185"/>
      <c r="BA228" s="125"/>
      <c r="BB228" s="125"/>
      <c r="BC228" s="125"/>
      <c r="BD228" s="125"/>
      <c r="BE228" s="125"/>
      <c r="BF228" s="125"/>
      <c r="BG228" s="125"/>
      <c r="BH228" s="125"/>
      <c r="BI228" s="125"/>
      <c r="BJ228" s="125"/>
    </row>
    <row r="229">
      <c r="A229" s="146"/>
      <c r="B229" s="146"/>
      <c r="C229" s="146"/>
      <c r="D229" s="146"/>
      <c r="E229" s="28"/>
      <c r="F229" s="184"/>
      <c r="G229" s="47"/>
      <c r="H229" s="28"/>
      <c r="I229" s="46"/>
      <c r="J229" s="28"/>
      <c r="K229" s="28"/>
      <c r="L229" s="55"/>
      <c r="M229" s="36"/>
      <c r="N229" s="55"/>
      <c r="O229" s="28"/>
      <c r="P229" s="36"/>
      <c r="Q229" s="55"/>
      <c r="R229" s="28"/>
      <c r="S229" s="28"/>
      <c r="T229" s="28"/>
      <c r="U229" s="28"/>
      <c r="V229" s="28"/>
      <c r="W229" s="184"/>
      <c r="X229" s="146"/>
      <c r="Y229" s="125"/>
      <c r="Z229" s="125"/>
      <c r="AA229" s="146"/>
      <c r="AB229" s="183"/>
      <c r="AC229" s="125"/>
      <c r="AD229" s="146"/>
      <c r="AE229" s="125"/>
      <c r="AF229" s="146"/>
      <c r="AG229" s="125"/>
      <c r="AH229" s="146"/>
      <c r="AI229" s="125"/>
      <c r="AJ229" s="125"/>
      <c r="AK229" s="146"/>
      <c r="AL229" s="125"/>
      <c r="AM229" s="125"/>
      <c r="AN229" s="146"/>
      <c r="AO229" s="125"/>
      <c r="AP229" s="146"/>
      <c r="AQ229" s="125"/>
      <c r="AR229" s="146"/>
      <c r="AS229" s="125"/>
      <c r="AT229" s="146"/>
      <c r="AU229" s="125"/>
      <c r="AV229" s="125"/>
      <c r="AW229" s="146"/>
      <c r="AX229" s="125"/>
      <c r="AY229" s="125"/>
      <c r="AZ229" s="185"/>
      <c r="BA229" s="125"/>
      <c r="BB229" s="125"/>
      <c r="BC229" s="125"/>
      <c r="BD229" s="125"/>
      <c r="BE229" s="125"/>
      <c r="BF229" s="125"/>
      <c r="BG229" s="125"/>
      <c r="BH229" s="125"/>
      <c r="BI229" s="125"/>
      <c r="BJ229" s="125"/>
    </row>
    <row r="230">
      <c r="A230" s="146"/>
      <c r="B230" s="146"/>
      <c r="C230" s="146"/>
      <c r="D230" s="146"/>
      <c r="E230" s="28"/>
      <c r="F230" s="184"/>
      <c r="G230" s="47"/>
      <c r="H230" s="28"/>
      <c r="I230" s="46"/>
      <c r="J230" s="28"/>
      <c r="K230" s="28"/>
      <c r="L230" s="55"/>
      <c r="M230" s="36"/>
      <c r="N230" s="55"/>
      <c r="O230" s="28"/>
      <c r="P230" s="36"/>
      <c r="Q230" s="55"/>
      <c r="R230" s="28"/>
      <c r="S230" s="28"/>
      <c r="T230" s="28"/>
      <c r="U230" s="28"/>
      <c r="V230" s="28"/>
      <c r="W230" s="184"/>
      <c r="X230" s="146"/>
      <c r="Y230" s="125"/>
      <c r="Z230" s="125"/>
      <c r="AA230" s="146"/>
      <c r="AB230" s="183"/>
      <c r="AC230" s="125"/>
      <c r="AD230" s="146"/>
      <c r="AE230" s="125"/>
      <c r="AF230" s="146"/>
      <c r="AG230" s="125"/>
      <c r="AH230" s="146"/>
      <c r="AI230" s="125"/>
      <c r="AJ230" s="125"/>
      <c r="AK230" s="146"/>
      <c r="AL230" s="125"/>
      <c r="AM230" s="125"/>
      <c r="AN230" s="146"/>
      <c r="AO230" s="125"/>
      <c r="AP230" s="146"/>
      <c r="AQ230" s="125"/>
      <c r="AR230" s="146"/>
      <c r="AS230" s="125"/>
      <c r="AT230" s="146"/>
      <c r="AU230" s="125"/>
      <c r="AV230" s="125"/>
      <c r="AW230" s="146"/>
      <c r="AX230" s="125"/>
      <c r="AY230" s="125"/>
      <c r="AZ230" s="185"/>
      <c r="BA230" s="125"/>
      <c r="BB230" s="125"/>
      <c r="BC230" s="125"/>
      <c r="BD230" s="125"/>
      <c r="BE230" s="125"/>
      <c r="BF230" s="125"/>
      <c r="BG230" s="125"/>
      <c r="BH230" s="125"/>
      <c r="BI230" s="125"/>
      <c r="BJ230" s="125"/>
    </row>
    <row r="231">
      <c r="A231" s="146"/>
      <c r="B231" s="146"/>
      <c r="C231" s="146"/>
      <c r="D231" s="146"/>
      <c r="E231" s="28"/>
      <c r="F231" s="184"/>
      <c r="G231" s="47"/>
      <c r="H231" s="28"/>
      <c r="I231" s="46"/>
      <c r="J231" s="28"/>
      <c r="K231" s="28"/>
      <c r="L231" s="55"/>
      <c r="M231" s="36"/>
      <c r="N231" s="55"/>
      <c r="O231" s="28"/>
      <c r="P231" s="36"/>
      <c r="Q231" s="55"/>
      <c r="R231" s="28"/>
      <c r="S231" s="28"/>
      <c r="T231" s="28"/>
      <c r="U231" s="28"/>
      <c r="V231" s="28"/>
      <c r="W231" s="184"/>
      <c r="X231" s="146"/>
      <c r="Y231" s="125"/>
      <c r="Z231" s="125"/>
      <c r="AA231" s="146"/>
      <c r="AB231" s="183"/>
      <c r="AC231" s="125"/>
      <c r="AD231" s="146"/>
      <c r="AE231" s="125"/>
      <c r="AF231" s="146"/>
      <c r="AG231" s="125"/>
      <c r="AH231" s="146"/>
      <c r="AI231" s="125"/>
      <c r="AJ231" s="125"/>
      <c r="AK231" s="146"/>
      <c r="AL231" s="125"/>
      <c r="AM231" s="125"/>
      <c r="AN231" s="146"/>
      <c r="AO231" s="125"/>
      <c r="AP231" s="146"/>
      <c r="AQ231" s="125"/>
      <c r="AR231" s="146"/>
      <c r="AS231" s="125"/>
      <c r="AT231" s="146"/>
      <c r="AU231" s="125"/>
      <c r="AV231" s="125"/>
      <c r="AW231" s="146"/>
      <c r="AX231" s="125"/>
      <c r="AY231" s="125"/>
      <c r="AZ231" s="185"/>
      <c r="BA231" s="125"/>
      <c r="BB231" s="125"/>
      <c r="BC231" s="125"/>
      <c r="BD231" s="125"/>
      <c r="BE231" s="125"/>
      <c r="BF231" s="125"/>
      <c r="BG231" s="125"/>
      <c r="BH231" s="125"/>
      <c r="BI231" s="125"/>
      <c r="BJ231" s="125"/>
    </row>
    <row r="232">
      <c r="A232" s="146"/>
      <c r="B232" s="146"/>
      <c r="C232" s="146"/>
      <c r="D232" s="146"/>
      <c r="E232" s="28"/>
      <c r="F232" s="184"/>
      <c r="G232" s="47"/>
      <c r="H232" s="28"/>
      <c r="I232" s="46"/>
      <c r="J232" s="28"/>
      <c r="K232" s="28"/>
      <c r="L232" s="55"/>
      <c r="M232" s="36"/>
      <c r="N232" s="55"/>
      <c r="O232" s="28"/>
      <c r="P232" s="36"/>
      <c r="Q232" s="55"/>
      <c r="R232" s="28"/>
      <c r="S232" s="28"/>
      <c r="T232" s="28"/>
      <c r="U232" s="28"/>
      <c r="V232" s="28"/>
      <c r="W232" s="184"/>
      <c r="X232" s="146"/>
      <c r="Y232" s="125"/>
      <c r="Z232" s="125"/>
      <c r="AA232" s="146"/>
      <c r="AB232" s="183"/>
      <c r="AC232" s="125"/>
      <c r="AD232" s="146"/>
      <c r="AE232" s="125"/>
      <c r="AF232" s="146"/>
      <c r="AG232" s="125"/>
      <c r="AH232" s="146"/>
      <c r="AI232" s="125"/>
      <c r="AJ232" s="125"/>
      <c r="AK232" s="146"/>
      <c r="AL232" s="125"/>
      <c r="AM232" s="125"/>
      <c r="AN232" s="146"/>
      <c r="AO232" s="125"/>
      <c r="AP232" s="146"/>
      <c r="AQ232" s="125"/>
      <c r="AR232" s="146"/>
      <c r="AS232" s="125"/>
      <c r="AT232" s="146"/>
      <c r="AU232" s="125"/>
      <c r="AV232" s="125"/>
      <c r="AW232" s="146"/>
      <c r="AX232" s="125"/>
      <c r="AY232" s="125"/>
      <c r="AZ232" s="185"/>
      <c r="BA232" s="125"/>
      <c r="BB232" s="125"/>
      <c r="BC232" s="125"/>
      <c r="BD232" s="125"/>
      <c r="BE232" s="125"/>
      <c r="BF232" s="125"/>
      <c r="BG232" s="125"/>
      <c r="BH232" s="125"/>
      <c r="BI232" s="125"/>
      <c r="BJ232" s="125"/>
    </row>
    <row r="233">
      <c r="A233" s="146"/>
      <c r="B233" s="146"/>
      <c r="C233" s="146"/>
      <c r="D233" s="146"/>
      <c r="E233" s="28"/>
      <c r="F233" s="184"/>
      <c r="G233" s="47"/>
      <c r="H233" s="28"/>
      <c r="I233" s="46"/>
      <c r="J233" s="28"/>
      <c r="K233" s="28"/>
      <c r="L233" s="55"/>
      <c r="M233" s="36"/>
      <c r="N233" s="55"/>
      <c r="O233" s="28"/>
      <c r="P233" s="36"/>
      <c r="Q233" s="55"/>
      <c r="R233" s="28"/>
      <c r="S233" s="28"/>
      <c r="T233" s="28"/>
      <c r="U233" s="28"/>
      <c r="V233" s="28"/>
      <c r="W233" s="184"/>
      <c r="X233" s="146"/>
      <c r="Y233" s="125"/>
      <c r="Z233" s="125"/>
      <c r="AA233" s="146"/>
      <c r="AB233" s="183"/>
      <c r="AC233" s="125"/>
      <c r="AD233" s="146"/>
      <c r="AE233" s="125"/>
      <c r="AF233" s="146"/>
      <c r="AG233" s="125"/>
      <c r="AH233" s="146"/>
      <c r="AI233" s="125"/>
      <c r="AJ233" s="125"/>
      <c r="AK233" s="146"/>
      <c r="AL233" s="125"/>
      <c r="AM233" s="125"/>
      <c r="AN233" s="146"/>
      <c r="AO233" s="125"/>
      <c r="AP233" s="146"/>
      <c r="AQ233" s="125"/>
      <c r="AR233" s="146"/>
      <c r="AS233" s="125"/>
      <c r="AT233" s="146"/>
      <c r="AU233" s="125"/>
      <c r="AV233" s="125"/>
      <c r="AW233" s="146"/>
      <c r="AX233" s="125"/>
      <c r="AY233" s="125"/>
      <c r="AZ233" s="185"/>
      <c r="BA233" s="125"/>
      <c r="BB233" s="125"/>
      <c r="BC233" s="125"/>
      <c r="BD233" s="125"/>
      <c r="BE233" s="125"/>
      <c r="BF233" s="125"/>
      <c r="BG233" s="125"/>
      <c r="BH233" s="125"/>
      <c r="BI233" s="125"/>
      <c r="BJ233" s="125"/>
    </row>
    <row r="234">
      <c r="A234" s="146"/>
      <c r="B234" s="146"/>
      <c r="C234" s="146"/>
      <c r="D234" s="146"/>
      <c r="E234" s="28"/>
      <c r="F234" s="184"/>
      <c r="G234" s="47"/>
      <c r="H234" s="28"/>
      <c r="I234" s="46"/>
      <c r="J234" s="28"/>
      <c r="K234" s="28"/>
      <c r="L234" s="55"/>
      <c r="M234" s="36"/>
      <c r="N234" s="55"/>
      <c r="O234" s="28"/>
      <c r="P234" s="36"/>
      <c r="Q234" s="55"/>
      <c r="R234" s="28"/>
      <c r="S234" s="28"/>
      <c r="T234" s="28"/>
      <c r="U234" s="28"/>
      <c r="V234" s="28"/>
      <c r="W234" s="184"/>
      <c r="X234" s="146"/>
      <c r="Y234" s="125"/>
      <c r="Z234" s="125"/>
      <c r="AA234" s="146"/>
      <c r="AB234" s="183"/>
      <c r="AC234" s="125"/>
      <c r="AD234" s="146"/>
      <c r="AE234" s="125"/>
      <c r="AF234" s="146"/>
      <c r="AG234" s="125"/>
      <c r="AH234" s="146"/>
      <c r="AI234" s="125"/>
      <c r="AJ234" s="125"/>
      <c r="AK234" s="146"/>
      <c r="AL234" s="125"/>
      <c r="AM234" s="125"/>
      <c r="AN234" s="146"/>
      <c r="AO234" s="125"/>
      <c r="AP234" s="146"/>
      <c r="AQ234" s="125"/>
      <c r="AR234" s="146"/>
      <c r="AS234" s="125"/>
      <c r="AT234" s="146"/>
      <c r="AU234" s="125"/>
      <c r="AV234" s="125"/>
      <c r="AW234" s="146"/>
      <c r="AX234" s="125"/>
      <c r="AY234" s="125"/>
      <c r="AZ234" s="185"/>
      <c r="BA234" s="125"/>
      <c r="BB234" s="125"/>
      <c r="BC234" s="125"/>
      <c r="BD234" s="125"/>
      <c r="BE234" s="125"/>
      <c r="BF234" s="125"/>
      <c r="BG234" s="125"/>
      <c r="BH234" s="125"/>
      <c r="BI234" s="125"/>
      <c r="BJ234" s="125"/>
    </row>
    <row r="235">
      <c r="A235" s="146"/>
      <c r="B235" s="146"/>
      <c r="C235" s="146"/>
      <c r="D235" s="146"/>
      <c r="E235" s="28"/>
      <c r="F235" s="184"/>
      <c r="G235" s="47"/>
      <c r="H235" s="28"/>
      <c r="I235" s="46"/>
      <c r="J235" s="28"/>
      <c r="K235" s="28"/>
      <c r="L235" s="55"/>
      <c r="M235" s="36"/>
      <c r="N235" s="55"/>
      <c r="O235" s="28"/>
      <c r="P235" s="36"/>
      <c r="Q235" s="55"/>
      <c r="R235" s="28"/>
      <c r="S235" s="28"/>
      <c r="T235" s="28"/>
      <c r="U235" s="28"/>
      <c r="V235" s="28"/>
      <c r="W235" s="184"/>
      <c r="X235" s="146"/>
      <c r="Y235" s="125"/>
      <c r="Z235" s="125"/>
      <c r="AA235" s="146"/>
      <c r="AB235" s="183"/>
      <c r="AC235" s="125"/>
      <c r="AD235" s="146"/>
      <c r="AE235" s="125"/>
      <c r="AF235" s="146"/>
      <c r="AG235" s="125"/>
      <c r="AH235" s="146"/>
      <c r="AI235" s="125"/>
      <c r="AJ235" s="125"/>
      <c r="AK235" s="146"/>
      <c r="AL235" s="125"/>
      <c r="AM235" s="125"/>
      <c r="AN235" s="146"/>
      <c r="AO235" s="125"/>
      <c r="AP235" s="146"/>
      <c r="AQ235" s="125"/>
      <c r="AR235" s="146"/>
      <c r="AS235" s="125"/>
      <c r="AT235" s="146"/>
      <c r="AU235" s="125"/>
      <c r="AV235" s="125"/>
      <c r="AW235" s="146"/>
      <c r="AX235" s="125"/>
      <c r="AY235" s="125"/>
      <c r="AZ235" s="185"/>
      <c r="BA235" s="125"/>
      <c r="BB235" s="125"/>
      <c r="BC235" s="125"/>
      <c r="BD235" s="125"/>
      <c r="BE235" s="125"/>
      <c r="BF235" s="125"/>
      <c r="BG235" s="125"/>
      <c r="BH235" s="125"/>
      <c r="BI235" s="125"/>
      <c r="BJ235" s="125"/>
    </row>
    <row r="236">
      <c r="A236" s="146"/>
      <c r="B236" s="146"/>
      <c r="C236" s="146"/>
      <c r="D236" s="146"/>
      <c r="E236" s="28"/>
      <c r="F236" s="184"/>
      <c r="G236" s="47"/>
      <c r="H236" s="28"/>
      <c r="I236" s="46"/>
      <c r="J236" s="28"/>
      <c r="K236" s="28"/>
      <c r="L236" s="55"/>
      <c r="M236" s="36"/>
      <c r="N236" s="55"/>
      <c r="O236" s="28"/>
      <c r="P236" s="36"/>
      <c r="Q236" s="55"/>
      <c r="R236" s="28"/>
      <c r="S236" s="28"/>
      <c r="T236" s="28"/>
      <c r="U236" s="28"/>
      <c r="V236" s="28"/>
      <c r="W236" s="184"/>
      <c r="X236" s="146"/>
      <c r="Y236" s="125"/>
      <c r="Z236" s="125"/>
      <c r="AA236" s="146"/>
      <c r="AB236" s="183"/>
      <c r="AC236" s="125"/>
      <c r="AD236" s="146"/>
      <c r="AE236" s="125"/>
      <c r="AF236" s="146"/>
      <c r="AG236" s="125"/>
      <c r="AH236" s="146"/>
      <c r="AI236" s="125"/>
      <c r="AJ236" s="125"/>
      <c r="AK236" s="146"/>
      <c r="AL236" s="125"/>
      <c r="AM236" s="125"/>
      <c r="AN236" s="146"/>
      <c r="AO236" s="125"/>
      <c r="AP236" s="146"/>
      <c r="AQ236" s="125"/>
      <c r="AR236" s="146"/>
      <c r="AS236" s="125"/>
      <c r="AT236" s="146"/>
      <c r="AU236" s="125"/>
      <c r="AV236" s="125"/>
      <c r="AW236" s="146"/>
      <c r="AX236" s="125"/>
      <c r="AY236" s="125"/>
      <c r="AZ236" s="185"/>
      <c r="BA236" s="125"/>
      <c r="BB236" s="125"/>
      <c r="BC236" s="125"/>
      <c r="BD236" s="125"/>
      <c r="BE236" s="125"/>
      <c r="BF236" s="125"/>
      <c r="BG236" s="125"/>
      <c r="BH236" s="125"/>
      <c r="BI236" s="125"/>
      <c r="BJ236" s="125"/>
    </row>
    <row r="237">
      <c r="A237" s="146"/>
      <c r="B237" s="146"/>
      <c r="C237" s="146"/>
      <c r="D237" s="146"/>
      <c r="E237" s="28"/>
      <c r="F237" s="184"/>
      <c r="G237" s="47"/>
      <c r="H237" s="28"/>
      <c r="I237" s="46"/>
      <c r="J237" s="28"/>
      <c r="K237" s="28"/>
      <c r="L237" s="55"/>
      <c r="M237" s="36"/>
      <c r="N237" s="55"/>
      <c r="O237" s="28"/>
      <c r="P237" s="36"/>
      <c r="Q237" s="55"/>
      <c r="R237" s="28"/>
      <c r="S237" s="28"/>
      <c r="T237" s="28"/>
      <c r="U237" s="28"/>
      <c r="V237" s="28"/>
      <c r="W237" s="184"/>
      <c r="X237" s="146"/>
      <c r="Y237" s="125"/>
      <c r="Z237" s="125"/>
      <c r="AA237" s="146"/>
      <c r="AB237" s="183"/>
      <c r="AC237" s="125"/>
      <c r="AD237" s="146"/>
      <c r="AE237" s="125"/>
      <c r="AF237" s="146"/>
      <c r="AG237" s="125"/>
      <c r="AH237" s="146"/>
      <c r="AI237" s="125"/>
      <c r="AJ237" s="125"/>
      <c r="AK237" s="146"/>
      <c r="AL237" s="125"/>
      <c r="AM237" s="125"/>
      <c r="AN237" s="146"/>
      <c r="AO237" s="125"/>
      <c r="AP237" s="146"/>
      <c r="AQ237" s="125"/>
      <c r="AR237" s="146"/>
      <c r="AS237" s="125"/>
      <c r="AT237" s="146"/>
      <c r="AU237" s="125"/>
      <c r="AV237" s="125"/>
      <c r="AW237" s="146"/>
      <c r="AX237" s="125"/>
      <c r="AY237" s="125"/>
      <c r="AZ237" s="185"/>
      <c r="BA237" s="125"/>
      <c r="BB237" s="125"/>
      <c r="BC237" s="125"/>
      <c r="BD237" s="125"/>
      <c r="BE237" s="125"/>
      <c r="BF237" s="125"/>
      <c r="BG237" s="125"/>
      <c r="BH237" s="125"/>
      <c r="BI237" s="125"/>
      <c r="BJ237" s="125"/>
    </row>
    <row r="238">
      <c r="A238" s="146"/>
      <c r="B238" s="146"/>
      <c r="C238" s="146"/>
      <c r="D238" s="146"/>
      <c r="E238" s="28"/>
      <c r="F238" s="184"/>
      <c r="G238" s="47"/>
      <c r="H238" s="28"/>
      <c r="I238" s="46"/>
      <c r="J238" s="28"/>
      <c r="K238" s="28"/>
      <c r="L238" s="55"/>
      <c r="M238" s="36"/>
      <c r="N238" s="55"/>
      <c r="O238" s="28"/>
      <c r="P238" s="36"/>
      <c r="Q238" s="55"/>
      <c r="R238" s="28"/>
      <c r="S238" s="28"/>
      <c r="T238" s="28"/>
      <c r="U238" s="28"/>
      <c r="V238" s="28"/>
      <c r="W238" s="184"/>
      <c r="X238" s="146"/>
      <c r="Y238" s="125"/>
      <c r="Z238" s="125"/>
      <c r="AA238" s="146"/>
      <c r="AB238" s="183"/>
      <c r="AC238" s="125"/>
      <c r="AD238" s="146"/>
      <c r="AE238" s="125"/>
      <c r="AF238" s="146"/>
      <c r="AG238" s="125"/>
      <c r="AH238" s="146"/>
      <c r="AI238" s="125"/>
      <c r="AJ238" s="125"/>
      <c r="AK238" s="146"/>
      <c r="AL238" s="125"/>
      <c r="AM238" s="125"/>
      <c r="AN238" s="146"/>
      <c r="AO238" s="125"/>
      <c r="AP238" s="146"/>
      <c r="AQ238" s="125"/>
      <c r="AR238" s="146"/>
      <c r="AS238" s="125"/>
      <c r="AT238" s="146"/>
      <c r="AU238" s="125"/>
      <c r="AV238" s="125"/>
      <c r="AW238" s="146"/>
      <c r="AX238" s="125"/>
      <c r="AY238" s="125"/>
      <c r="AZ238" s="185"/>
      <c r="BA238" s="125"/>
      <c r="BB238" s="125"/>
      <c r="BC238" s="125"/>
      <c r="BD238" s="125"/>
      <c r="BE238" s="125"/>
      <c r="BF238" s="125"/>
      <c r="BG238" s="125"/>
      <c r="BH238" s="125"/>
      <c r="BI238" s="125"/>
      <c r="BJ238" s="125"/>
    </row>
    <row r="239">
      <c r="A239" s="146"/>
      <c r="B239" s="146"/>
      <c r="C239" s="146"/>
      <c r="D239" s="146"/>
      <c r="E239" s="128"/>
      <c r="F239" s="184"/>
      <c r="G239" s="47"/>
      <c r="H239" s="28"/>
      <c r="I239" s="46"/>
      <c r="J239" s="28"/>
      <c r="K239" s="28"/>
      <c r="L239" s="55"/>
      <c r="M239" s="36"/>
      <c r="N239" s="55"/>
      <c r="O239" s="28"/>
      <c r="P239" s="36"/>
      <c r="Q239" s="55"/>
      <c r="R239" s="28"/>
      <c r="S239" s="28"/>
      <c r="T239" s="28"/>
      <c r="U239" s="28"/>
      <c r="V239" s="28"/>
      <c r="W239" s="184"/>
      <c r="X239" s="146"/>
      <c r="Y239" s="125"/>
      <c r="Z239" s="125"/>
      <c r="AA239" s="146"/>
      <c r="AB239" s="183"/>
      <c r="AC239" s="125"/>
      <c r="AD239" s="146"/>
      <c r="AE239" s="125"/>
      <c r="AF239" s="146"/>
      <c r="AG239" s="125"/>
      <c r="AH239" s="146"/>
      <c r="AI239" s="125"/>
      <c r="AJ239" s="125"/>
      <c r="AK239" s="146"/>
      <c r="AL239" s="125"/>
      <c r="AM239" s="125"/>
      <c r="AN239" s="146"/>
      <c r="AO239" s="125"/>
      <c r="AP239" s="146"/>
      <c r="AQ239" s="125"/>
      <c r="AR239" s="146"/>
      <c r="AS239" s="125"/>
      <c r="AT239" s="146"/>
      <c r="AU239" s="125"/>
      <c r="AV239" s="125"/>
      <c r="AW239" s="146"/>
      <c r="AX239" s="125"/>
      <c r="AY239" s="125"/>
      <c r="AZ239" s="185"/>
      <c r="BA239" s="125"/>
      <c r="BB239" s="125"/>
      <c r="BC239" s="125"/>
      <c r="BD239" s="125"/>
      <c r="BE239" s="125"/>
      <c r="BF239" s="125"/>
      <c r="BG239" s="125"/>
      <c r="BH239" s="125"/>
      <c r="BI239" s="125"/>
      <c r="BJ239" s="125"/>
    </row>
    <row r="240">
      <c r="A240" s="146"/>
      <c r="B240" s="146"/>
      <c r="C240" s="146"/>
      <c r="D240" s="146"/>
      <c r="E240" s="128"/>
      <c r="F240" s="184"/>
      <c r="G240" s="47"/>
      <c r="H240" s="28"/>
      <c r="I240" s="46"/>
      <c r="J240" s="28"/>
      <c r="K240" s="28"/>
      <c r="L240" s="55"/>
      <c r="M240" s="36"/>
      <c r="N240" s="55"/>
      <c r="O240" s="28"/>
      <c r="P240" s="36"/>
      <c r="Q240" s="55"/>
      <c r="R240" s="28"/>
      <c r="S240" s="28"/>
      <c r="T240" s="28"/>
      <c r="U240" s="28"/>
      <c r="V240" s="28"/>
      <c r="W240" s="184"/>
      <c r="X240" s="146"/>
      <c r="Y240" s="125"/>
      <c r="Z240" s="125"/>
      <c r="AA240" s="146"/>
      <c r="AB240" s="183"/>
      <c r="AC240" s="125"/>
      <c r="AD240" s="146"/>
      <c r="AE240" s="125"/>
      <c r="AF240" s="146"/>
      <c r="AG240" s="125"/>
      <c r="AH240" s="146"/>
      <c r="AI240" s="125"/>
      <c r="AJ240" s="125"/>
      <c r="AK240" s="146"/>
      <c r="AL240" s="125"/>
      <c r="AM240" s="125"/>
      <c r="AN240" s="146"/>
      <c r="AO240" s="125"/>
      <c r="AP240" s="146"/>
      <c r="AQ240" s="125"/>
      <c r="AR240" s="146"/>
      <c r="AS240" s="125"/>
      <c r="AT240" s="146"/>
      <c r="AU240" s="125"/>
      <c r="AV240" s="125"/>
      <c r="AW240" s="146"/>
      <c r="AX240" s="125"/>
      <c r="AY240" s="125"/>
      <c r="AZ240" s="185"/>
      <c r="BA240" s="125"/>
      <c r="BB240" s="125"/>
      <c r="BC240" s="125"/>
      <c r="BD240" s="125"/>
      <c r="BE240" s="125"/>
      <c r="BF240" s="125"/>
      <c r="BG240" s="125"/>
      <c r="BH240" s="125"/>
      <c r="BI240" s="125"/>
      <c r="BJ240" s="125"/>
    </row>
    <row r="241">
      <c r="A241" s="146"/>
      <c r="B241" s="146"/>
      <c r="C241" s="146"/>
      <c r="D241" s="146"/>
      <c r="E241" s="128"/>
      <c r="F241" s="184"/>
      <c r="G241" s="47"/>
      <c r="H241" s="28"/>
      <c r="I241" s="46"/>
      <c r="J241" s="28"/>
      <c r="K241" s="28"/>
      <c r="L241" s="55"/>
      <c r="M241" s="36"/>
      <c r="N241" s="55"/>
      <c r="O241" s="28"/>
      <c r="P241" s="36"/>
      <c r="Q241" s="55"/>
      <c r="R241" s="28"/>
      <c r="S241" s="28"/>
      <c r="T241" s="28"/>
      <c r="U241" s="28"/>
      <c r="V241" s="28"/>
      <c r="W241" s="184"/>
      <c r="X241" s="146"/>
      <c r="Y241" s="125"/>
      <c r="Z241" s="125"/>
      <c r="AA241" s="146"/>
      <c r="AB241" s="183"/>
      <c r="AC241" s="125"/>
      <c r="AD241" s="146"/>
      <c r="AE241" s="125"/>
      <c r="AF241" s="146"/>
      <c r="AG241" s="125"/>
      <c r="AH241" s="146"/>
      <c r="AI241" s="125"/>
      <c r="AJ241" s="125"/>
      <c r="AK241" s="146"/>
      <c r="AL241" s="125"/>
      <c r="AM241" s="125"/>
      <c r="AN241" s="146"/>
      <c r="AO241" s="125"/>
      <c r="AP241" s="146"/>
      <c r="AQ241" s="125"/>
      <c r="AR241" s="146"/>
      <c r="AS241" s="125"/>
      <c r="AT241" s="146"/>
      <c r="AU241" s="125"/>
      <c r="AV241" s="125"/>
      <c r="AW241" s="146"/>
      <c r="AX241" s="125"/>
      <c r="AY241" s="125"/>
      <c r="AZ241" s="185"/>
      <c r="BA241" s="125"/>
      <c r="BB241" s="125"/>
      <c r="BC241" s="125"/>
      <c r="BD241" s="125"/>
      <c r="BE241" s="125"/>
      <c r="BF241" s="125"/>
      <c r="BG241" s="125"/>
      <c r="BH241" s="125"/>
      <c r="BI241" s="125"/>
      <c r="BJ241" s="125"/>
    </row>
    <row r="242">
      <c r="A242" s="146"/>
      <c r="B242" s="146"/>
      <c r="C242" s="146"/>
      <c r="D242" s="146"/>
      <c r="E242" s="128"/>
      <c r="F242" s="184"/>
      <c r="G242" s="47"/>
      <c r="H242" s="28"/>
      <c r="I242" s="46"/>
      <c r="J242" s="28"/>
      <c r="K242" s="28"/>
      <c r="L242" s="55"/>
      <c r="M242" s="36"/>
      <c r="N242" s="55"/>
      <c r="O242" s="28"/>
      <c r="P242" s="36"/>
      <c r="Q242" s="55"/>
      <c r="R242" s="28"/>
      <c r="S242" s="28"/>
      <c r="T242" s="28"/>
      <c r="U242" s="28"/>
      <c r="V242" s="28"/>
      <c r="W242" s="184"/>
      <c r="X242" s="146"/>
      <c r="Y242" s="125"/>
      <c r="Z242" s="125"/>
      <c r="AA242" s="146"/>
      <c r="AB242" s="183"/>
      <c r="AC242" s="125"/>
      <c r="AD242" s="146"/>
      <c r="AE242" s="125"/>
      <c r="AF242" s="146"/>
      <c r="AG242" s="125"/>
      <c r="AH242" s="146"/>
      <c r="AI242" s="125"/>
      <c r="AJ242" s="125"/>
      <c r="AK242" s="146"/>
      <c r="AL242" s="125"/>
      <c r="AM242" s="125"/>
      <c r="AN242" s="146"/>
      <c r="AO242" s="125"/>
      <c r="AP242" s="146"/>
      <c r="AQ242" s="125"/>
      <c r="AR242" s="146"/>
      <c r="AS242" s="125"/>
      <c r="AT242" s="146"/>
      <c r="AU242" s="125"/>
      <c r="AV242" s="125"/>
      <c r="AW242" s="146"/>
      <c r="AX242" s="125"/>
      <c r="AY242" s="125"/>
      <c r="AZ242" s="185"/>
      <c r="BA242" s="125"/>
      <c r="BB242" s="125"/>
      <c r="BC242" s="125"/>
      <c r="BD242" s="125"/>
      <c r="BE242" s="125"/>
      <c r="BF242" s="125"/>
      <c r="BG242" s="125"/>
      <c r="BH242" s="125"/>
      <c r="BI242" s="125"/>
      <c r="BJ242" s="125"/>
    </row>
    <row r="243">
      <c r="A243" s="146"/>
      <c r="B243" s="146"/>
      <c r="C243" s="146"/>
      <c r="D243" s="146"/>
      <c r="E243" s="128"/>
      <c r="F243" s="184"/>
      <c r="G243" s="47"/>
      <c r="H243" s="28"/>
      <c r="I243" s="46"/>
      <c r="J243" s="28"/>
      <c r="K243" s="28"/>
      <c r="L243" s="55"/>
      <c r="M243" s="36"/>
      <c r="N243" s="55"/>
      <c r="O243" s="28"/>
      <c r="P243" s="36"/>
      <c r="Q243" s="55"/>
      <c r="R243" s="28"/>
      <c r="S243" s="28"/>
      <c r="T243" s="28"/>
      <c r="U243" s="28"/>
      <c r="V243" s="28"/>
      <c r="W243" s="184"/>
      <c r="X243" s="146"/>
      <c r="Y243" s="125"/>
      <c r="Z243" s="125"/>
      <c r="AA243" s="146"/>
      <c r="AB243" s="183"/>
      <c r="AC243" s="125"/>
      <c r="AD243" s="146"/>
      <c r="AE243" s="125"/>
      <c r="AF243" s="146"/>
      <c r="AG243" s="125"/>
      <c r="AH243" s="146"/>
      <c r="AI243" s="125"/>
      <c r="AJ243" s="125"/>
      <c r="AK243" s="146"/>
      <c r="AL243" s="125"/>
      <c r="AM243" s="125"/>
      <c r="AN243" s="146"/>
      <c r="AO243" s="125"/>
      <c r="AP243" s="146"/>
      <c r="AQ243" s="125"/>
      <c r="AR243" s="146"/>
      <c r="AS243" s="125"/>
      <c r="AT243" s="146"/>
      <c r="AU243" s="125"/>
      <c r="AV243" s="125"/>
      <c r="AW243" s="146"/>
      <c r="AX243" s="125"/>
      <c r="AY243" s="125"/>
      <c r="AZ243" s="185"/>
      <c r="BA243" s="125"/>
      <c r="BB243" s="125"/>
      <c r="BC243" s="125"/>
      <c r="BD243" s="125"/>
      <c r="BE243" s="125"/>
      <c r="BF243" s="125"/>
      <c r="BG243" s="125"/>
      <c r="BH243" s="125"/>
      <c r="BI243" s="125"/>
      <c r="BJ243" s="125"/>
    </row>
    <row r="244">
      <c r="A244" s="146"/>
      <c r="B244" s="146"/>
      <c r="C244" s="146"/>
      <c r="D244" s="146"/>
      <c r="E244" s="128"/>
      <c r="F244" s="184"/>
      <c r="G244" s="47"/>
      <c r="H244" s="28"/>
      <c r="I244" s="46"/>
      <c r="J244" s="28"/>
      <c r="K244" s="28"/>
      <c r="L244" s="55"/>
      <c r="M244" s="36"/>
      <c r="N244" s="55"/>
      <c r="O244" s="28"/>
      <c r="P244" s="36"/>
      <c r="Q244" s="55"/>
      <c r="R244" s="28"/>
      <c r="S244" s="28"/>
      <c r="T244" s="28"/>
      <c r="U244" s="28"/>
      <c r="V244" s="28"/>
      <c r="W244" s="184"/>
      <c r="X244" s="146"/>
      <c r="Y244" s="125"/>
      <c r="Z244" s="125"/>
      <c r="AA244" s="146"/>
      <c r="AB244" s="183"/>
      <c r="AC244" s="125"/>
      <c r="AD244" s="146"/>
      <c r="AE244" s="125"/>
      <c r="AF244" s="146"/>
      <c r="AG244" s="125"/>
      <c r="AH244" s="146"/>
      <c r="AI244" s="125"/>
      <c r="AJ244" s="125"/>
      <c r="AK244" s="146"/>
      <c r="AL244" s="125"/>
      <c r="AM244" s="125"/>
      <c r="AN244" s="146"/>
      <c r="AO244" s="125"/>
      <c r="AP244" s="146"/>
      <c r="AQ244" s="125"/>
      <c r="AR244" s="146"/>
      <c r="AS244" s="125"/>
      <c r="AT244" s="146"/>
      <c r="AU244" s="125"/>
      <c r="AV244" s="125"/>
      <c r="AW244" s="146"/>
      <c r="AX244" s="125"/>
      <c r="AY244" s="125"/>
      <c r="AZ244" s="185"/>
      <c r="BA244" s="125"/>
      <c r="BB244" s="125"/>
      <c r="BC244" s="125"/>
      <c r="BD244" s="125"/>
      <c r="BE244" s="125"/>
      <c r="BF244" s="125"/>
      <c r="BG244" s="125"/>
      <c r="BH244" s="125"/>
      <c r="BI244" s="125"/>
      <c r="BJ244" s="125"/>
    </row>
    <row r="245">
      <c r="A245" s="146"/>
      <c r="B245" s="146"/>
      <c r="C245" s="146"/>
      <c r="D245" s="146"/>
      <c r="E245" s="128"/>
      <c r="F245" s="184"/>
      <c r="G245" s="47"/>
      <c r="H245" s="28"/>
      <c r="I245" s="46"/>
      <c r="J245" s="28"/>
      <c r="K245" s="28"/>
      <c r="L245" s="55"/>
      <c r="M245" s="36"/>
      <c r="N245" s="55"/>
      <c r="O245" s="28"/>
      <c r="P245" s="36"/>
      <c r="Q245" s="55"/>
      <c r="R245" s="28"/>
      <c r="S245" s="28"/>
      <c r="T245" s="28"/>
      <c r="U245" s="28"/>
      <c r="V245" s="28"/>
      <c r="W245" s="184"/>
      <c r="X245" s="146"/>
      <c r="Y245" s="125"/>
      <c r="Z245" s="125"/>
      <c r="AA245" s="146"/>
      <c r="AB245" s="183"/>
      <c r="AC245" s="125"/>
      <c r="AD245" s="146"/>
      <c r="AE245" s="125"/>
      <c r="AF245" s="146"/>
      <c r="AG245" s="125"/>
      <c r="AH245" s="146"/>
      <c r="AI245" s="125"/>
      <c r="AJ245" s="125"/>
      <c r="AK245" s="146"/>
      <c r="AL245" s="125"/>
      <c r="AM245" s="125"/>
      <c r="AN245" s="146"/>
      <c r="AO245" s="125"/>
      <c r="AP245" s="146"/>
      <c r="AQ245" s="125"/>
      <c r="AR245" s="146"/>
      <c r="AS245" s="125"/>
      <c r="AT245" s="146"/>
      <c r="AU245" s="125"/>
      <c r="AV245" s="125"/>
      <c r="AW245" s="146"/>
      <c r="AX245" s="125"/>
      <c r="AY245" s="125"/>
      <c r="AZ245" s="185"/>
      <c r="BA245" s="125"/>
      <c r="BB245" s="125"/>
      <c r="BC245" s="125"/>
      <c r="BD245" s="125"/>
      <c r="BE245" s="125"/>
      <c r="BF245" s="125"/>
      <c r="BG245" s="125"/>
      <c r="BH245" s="125"/>
      <c r="BI245" s="125"/>
      <c r="BJ245" s="125"/>
    </row>
    <row r="246">
      <c r="A246" s="146"/>
      <c r="B246" s="146"/>
      <c r="C246" s="146"/>
      <c r="D246" s="146"/>
      <c r="E246" s="128"/>
      <c r="F246" s="184"/>
      <c r="G246" s="47"/>
      <c r="H246" s="28"/>
      <c r="I246" s="46"/>
      <c r="J246" s="28"/>
      <c r="K246" s="28"/>
      <c r="L246" s="55"/>
      <c r="M246" s="36"/>
      <c r="N246" s="55"/>
      <c r="O246" s="28"/>
      <c r="P246" s="36"/>
      <c r="Q246" s="55"/>
      <c r="R246" s="28"/>
      <c r="S246" s="28"/>
      <c r="T246" s="28"/>
      <c r="U246" s="28"/>
      <c r="V246" s="28"/>
      <c r="W246" s="184"/>
      <c r="X246" s="146"/>
      <c r="Y246" s="125"/>
      <c r="Z246" s="125"/>
      <c r="AA246" s="146"/>
      <c r="AB246" s="183"/>
      <c r="AC246" s="125"/>
      <c r="AD246" s="146"/>
      <c r="AE246" s="125"/>
      <c r="AF246" s="146"/>
      <c r="AG246" s="125"/>
      <c r="AH246" s="146"/>
      <c r="AI246" s="125"/>
      <c r="AJ246" s="125"/>
      <c r="AK246" s="146"/>
      <c r="AL246" s="125"/>
      <c r="AM246" s="125"/>
      <c r="AN246" s="146"/>
      <c r="AO246" s="125"/>
      <c r="AP246" s="146"/>
      <c r="AQ246" s="125"/>
      <c r="AR246" s="146"/>
      <c r="AS246" s="125"/>
      <c r="AT246" s="146"/>
      <c r="AU246" s="125"/>
      <c r="AV246" s="125"/>
      <c r="AW246" s="146"/>
      <c r="AX246" s="125"/>
      <c r="AY246" s="125"/>
      <c r="AZ246" s="185"/>
      <c r="BA246" s="125"/>
      <c r="BB246" s="125"/>
      <c r="BC246" s="125"/>
      <c r="BD246" s="125"/>
      <c r="BE246" s="125"/>
      <c r="BF246" s="125"/>
      <c r="BG246" s="125"/>
      <c r="BH246" s="125"/>
      <c r="BI246" s="125"/>
      <c r="BJ246" s="125"/>
    </row>
    <row r="247">
      <c r="A247" s="146"/>
      <c r="B247" s="146"/>
      <c r="C247" s="146"/>
      <c r="D247" s="146"/>
      <c r="E247" s="128"/>
      <c r="F247" s="184"/>
      <c r="G247" s="47"/>
      <c r="H247" s="28"/>
      <c r="I247" s="46"/>
      <c r="J247" s="28"/>
      <c r="K247" s="28"/>
      <c r="L247" s="55"/>
      <c r="M247" s="36"/>
      <c r="N247" s="55"/>
      <c r="O247" s="28"/>
      <c r="P247" s="36"/>
      <c r="Q247" s="55"/>
      <c r="R247" s="28"/>
      <c r="S247" s="28"/>
      <c r="T247" s="28"/>
      <c r="U247" s="28"/>
      <c r="V247" s="28"/>
      <c r="W247" s="184"/>
      <c r="X247" s="146"/>
      <c r="Y247" s="125"/>
      <c r="Z247" s="125"/>
      <c r="AA247" s="146"/>
      <c r="AB247" s="183"/>
      <c r="AC247" s="125"/>
      <c r="AD247" s="146"/>
      <c r="AE247" s="125"/>
      <c r="AF247" s="146"/>
      <c r="AG247" s="125"/>
      <c r="AH247" s="146"/>
      <c r="AI247" s="125"/>
      <c r="AJ247" s="125"/>
      <c r="AK247" s="146"/>
      <c r="AL247" s="125"/>
      <c r="AM247" s="125"/>
      <c r="AN247" s="146"/>
      <c r="AO247" s="125"/>
      <c r="AP247" s="146"/>
      <c r="AQ247" s="125"/>
      <c r="AR247" s="146"/>
      <c r="AS247" s="125"/>
      <c r="AT247" s="146"/>
      <c r="AU247" s="125"/>
      <c r="AV247" s="125"/>
      <c r="AW247" s="146"/>
      <c r="AX247" s="125"/>
      <c r="AY247" s="125"/>
      <c r="AZ247" s="185"/>
      <c r="BA247" s="125"/>
      <c r="BB247" s="125"/>
      <c r="BC247" s="125"/>
      <c r="BD247" s="125"/>
      <c r="BE247" s="125"/>
      <c r="BF247" s="125"/>
      <c r="BG247" s="125"/>
      <c r="BH247" s="125"/>
      <c r="BI247" s="125"/>
      <c r="BJ247" s="125"/>
    </row>
    <row r="248">
      <c r="A248" s="146"/>
      <c r="B248" s="146"/>
      <c r="C248" s="146"/>
      <c r="D248" s="146"/>
      <c r="E248" s="128"/>
      <c r="F248" s="184"/>
      <c r="G248" s="47"/>
      <c r="H248" s="28"/>
      <c r="I248" s="46"/>
      <c r="J248" s="28"/>
      <c r="K248" s="28"/>
      <c r="L248" s="55"/>
      <c r="M248" s="36"/>
      <c r="N248" s="55"/>
      <c r="O248" s="28"/>
      <c r="P248" s="36"/>
      <c r="Q248" s="55"/>
      <c r="R248" s="28"/>
      <c r="S248" s="28"/>
      <c r="T248" s="28"/>
      <c r="U248" s="28"/>
      <c r="V248" s="28"/>
      <c r="W248" s="184"/>
      <c r="X248" s="146"/>
      <c r="Y248" s="125"/>
      <c r="Z248" s="125"/>
      <c r="AA248" s="146"/>
      <c r="AB248" s="183"/>
      <c r="AC248" s="125"/>
      <c r="AD248" s="146"/>
      <c r="AE248" s="125"/>
      <c r="AF248" s="146"/>
      <c r="AG248" s="125"/>
      <c r="AH248" s="146"/>
      <c r="AI248" s="125"/>
      <c r="AJ248" s="125"/>
      <c r="AK248" s="146"/>
      <c r="AL248" s="125"/>
      <c r="AM248" s="125"/>
      <c r="AN248" s="146"/>
      <c r="AO248" s="125"/>
      <c r="AP248" s="146"/>
      <c r="AQ248" s="125"/>
      <c r="AR248" s="146"/>
      <c r="AS248" s="125"/>
      <c r="AT248" s="146"/>
      <c r="AU248" s="125"/>
      <c r="AV248" s="125"/>
      <c r="AW248" s="146"/>
      <c r="AX248" s="125"/>
      <c r="AY248" s="125"/>
      <c r="AZ248" s="185"/>
      <c r="BA248" s="125"/>
      <c r="BB248" s="125"/>
      <c r="BC248" s="125"/>
      <c r="BD248" s="125"/>
      <c r="BE248" s="125"/>
      <c r="BF248" s="125"/>
      <c r="BG248" s="125"/>
      <c r="BH248" s="125"/>
      <c r="BI248" s="125"/>
      <c r="BJ248" s="125"/>
    </row>
    <row r="249">
      <c r="A249" s="146"/>
      <c r="B249" s="146"/>
      <c r="C249" s="146"/>
      <c r="D249" s="146"/>
      <c r="E249" s="128"/>
      <c r="F249" s="184"/>
      <c r="G249" s="47"/>
      <c r="H249" s="28"/>
      <c r="I249" s="46"/>
      <c r="J249" s="28"/>
      <c r="K249" s="28"/>
      <c r="L249" s="55"/>
      <c r="M249" s="36"/>
      <c r="N249" s="55"/>
      <c r="O249" s="28"/>
      <c r="P249" s="36"/>
      <c r="Q249" s="55"/>
      <c r="R249" s="28"/>
      <c r="S249" s="28"/>
      <c r="T249" s="28"/>
      <c r="U249" s="28"/>
      <c r="V249" s="28"/>
      <c r="W249" s="184"/>
      <c r="X249" s="146"/>
      <c r="Y249" s="125"/>
      <c r="Z249" s="125"/>
      <c r="AA249" s="146"/>
      <c r="AB249" s="183"/>
      <c r="AC249" s="125"/>
      <c r="AD249" s="146"/>
      <c r="AE249" s="125"/>
      <c r="AF249" s="146"/>
      <c r="AG249" s="125"/>
      <c r="AH249" s="146"/>
      <c r="AI249" s="125"/>
      <c r="AJ249" s="125"/>
      <c r="AK249" s="146"/>
      <c r="AL249" s="125"/>
      <c r="AM249" s="125"/>
      <c r="AN249" s="146"/>
      <c r="AO249" s="125"/>
      <c r="AP249" s="146"/>
      <c r="AQ249" s="125"/>
      <c r="AR249" s="146"/>
      <c r="AS249" s="125"/>
      <c r="AT249" s="146"/>
      <c r="AU249" s="125"/>
      <c r="AV249" s="125"/>
      <c r="AW249" s="146"/>
      <c r="AX249" s="125"/>
      <c r="AY249" s="125"/>
      <c r="AZ249" s="185"/>
      <c r="BA249" s="125"/>
      <c r="BB249" s="125"/>
      <c r="BC249" s="125"/>
      <c r="BD249" s="125"/>
      <c r="BE249" s="125"/>
      <c r="BF249" s="125"/>
      <c r="BG249" s="125"/>
      <c r="BH249" s="125"/>
      <c r="BI249" s="125"/>
      <c r="BJ249" s="125"/>
    </row>
    <row r="250">
      <c r="A250" s="146"/>
      <c r="B250" s="146"/>
      <c r="C250" s="146"/>
      <c r="D250" s="146"/>
      <c r="E250" s="128"/>
      <c r="F250" s="184"/>
      <c r="G250" s="47"/>
      <c r="H250" s="28"/>
      <c r="I250" s="46"/>
      <c r="J250" s="28"/>
      <c r="K250" s="28"/>
      <c r="L250" s="55"/>
      <c r="M250" s="36"/>
      <c r="N250" s="55"/>
      <c r="O250" s="28"/>
      <c r="P250" s="36"/>
      <c r="Q250" s="55"/>
      <c r="R250" s="28"/>
      <c r="S250" s="28"/>
      <c r="T250" s="28"/>
      <c r="U250" s="28"/>
      <c r="V250" s="28"/>
      <c r="W250" s="184"/>
      <c r="X250" s="146"/>
      <c r="Y250" s="125"/>
      <c r="Z250" s="125"/>
      <c r="AA250" s="146"/>
      <c r="AB250" s="183"/>
      <c r="AC250" s="125"/>
      <c r="AD250" s="146"/>
      <c r="AE250" s="125"/>
      <c r="AF250" s="146"/>
      <c r="AG250" s="125"/>
      <c r="AH250" s="146"/>
      <c r="AI250" s="125"/>
      <c r="AJ250" s="125"/>
      <c r="AK250" s="146"/>
      <c r="AL250" s="125"/>
      <c r="AM250" s="125"/>
      <c r="AN250" s="146"/>
      <c r="AO250" s="125"/>
      <c r="AP250" s="146"/>
      <c r="AQ250" s="125"/>
      <c r="AR250" s="146"/>
      <c r="AS250" s="125"/>
      <c r="AT250" s="146"/>
      <c r="AU250" s="125"/>
      <c r="AV250" s="125"/>
      <c r="AW250" s="146"/>
      <c r="AX250" s="125"/>
      <c r="AY250" s="125"/>
      <c r="AZ250" s="185"/>
      <c r="BA250" s="125"/>
      <c r="BB250" s="125"/>
      <c r="BC250" s="125"/>
      <c r="BD250" s="125"/>
      <c r="BE250" s="125"/>
      <c r="BF250" s="125"/>
      <c r="BG250" s="125"/>
      <c r="BH250" s="125"/>
      <c r="BI250" s="125"/>
      <c r="BJ250" s="125"/>
    </row>
    <row r="251">
      <c r="A251" s="146"/>
      <c r="B251" s="146"/>
      <c r="C251" s="146"/>
      <c r="D251" s="146"/>
      <c r="E251" s="128"/>
      <c r="F251" s="184"/>
      <c r="G251" s="47"/>
      <c r="H251" s="28"/>
      <c r="I251" s="46"/>
      <c r="J251" s="28"/>
      <c r="K251" s="28"/>
      <c r="L251" s="55"/>
      <c r="M251" s="36"/>
      <c r="N251" s="55"/>
      <c r="O251" s="28"/>
      <c r="P251" s="36"/>
      <c r="Q251" s="55"/>
      <c r="R251" s="28"/>
      <c r="S251" s="28"/>
      <c r="T251" s="28"/>
      <c r="U251" s="28"/>
      <c r="V251" s="28"/>
      <c r="W251" s="184"/>
      <c r="X251" s="146"/>
      <c r="Y251" s="125"/>
      <c r="Z251" s="125"/>
      <c r="AA251" s="146"/>
      <c r="AB251" s="183"/>
      <c r="AC251" s="125"/>
      <c r="AD251" s="146"/>
      <c r="AE251" s="125"/>
      <c r="AF251" s="146"/>
      <c r="AG251" s="125"/>
      <c r="AH251" s="146"/>
      <c r="AI251" s="125"/>
      <c r="AJ251" s="125"/>
      <c r="AK251" s="146"/>
      <c r="AL251" s="125"/>
      <c r="AM251" s="125"/>
      <c r="AN251" s="146"/>
      <c r="AO251" s="125"/>
      <c r="AP251" s="146"/>
      <c r="AQ251" s="125"/>
      <c r="AR251" s="146"/>
      <c r="AS251" s="125"/>
      <c r="AT251" s="146"/>
      <c r="AU251" s="125"/>
      <c r="AV251" s="125"/>
      <c r="AW251" s="146"/>
      <c r="AX251" s="125"/>
      <c r="AY251" s="125"/>
      <c r="AZ251" s="185"/>
      <c r="BA251" s="125"/>
      <c r="BB251" s="125"/>
      <c r="BC251" s="125"/>
      <c r="BD251" s="125"/>
      <c r="BE251" s="125"/>
      <c r="BF251" s="125"/>
      <c r="BG251" s="125"/>
      <c r="BH251" s="125"/>
      <c r="BI251" s="125"/>
      <c r="BJ251" s="125"/>
    </row>
    <row r="252">
      <c r="A252" s="146"/>
      <c r="B252" s="146"/>
      <c r="C252" s="146"/>
      <c r="D252" s="146"/>
      <c r="E252" s="128"/>
      <c r="F252" s="184"/>
      <c r="G252" s="47"/>
      <c r="H252" s="28"/>
      <c r="I252" s="46"/>
      <c r="J252" s="28"/>
      <c r="K252" s="28"/>
      <c r="L252" s="55"/>
      <c r="M252" s="36"/>
      <c r="N252" s="55"/>
      <c r="O252" s="28"/>
      <c r="P252" s="36"/>
      <c r="Q252" s="55"/>
      <c r="R252" s="28"/>
      <c r="S252" s="28"/>
      <c r="T252" s="28"/>
      <c r="U252" s="28"/>
      <c r="V252" s="28"/>
      <c r="W252" s="184"/>
      <c r="X252" s="146"/>
      <c r="Y252" s="125"/>
      <c r="Z252" s="125"/>
      <c r="AA252" s="146"/>
      <c r="AB252" s="183"/>
      <c r="AC252" s="125"/>
      <c r="AD252" s="146"/>
      <c r="AE252" s="125"/>
      <c r="AF252" s="146"/>
      <c r="AG252" s="125"/>
      <c r="AH252" s="146"/>
      <c r="AI252" s="125"/>
      <c r="AJ252" s="125"/>
      <c r="AK252" s="146"/>
      <c r="AL252" s="125"/>
      <c r="AM252" s="125"/>
      <c r="AN252" s="146"/>
      <c r="AO252" s="125"/>
      <c r="AP252" s="146"/>
      <c r="AQ252" s="125"/>
      <c r="AR252" s="146"/>
      <c r="AS252" s="125"/>
      <c r="AT252" s="146"/>
      <c r="AU252" s="125"/>
      <c r="AV252" s="125"/>
      <c r="AW252" s="146"/>
      <c r="AX252" s="125"/>
      <c r="AY252" s="125"/>
      <c r="AZ252" s="185"/>
      <c r="BA252" s="125"/>
      <c r="BB252" s="125"/>
      <c r="BC252" s="125"/>
      <c r="BD252" s="125"/>
      <c r="BE252" s="125"/>
      <c r="BF252" s="125"/>
      <c r="BG252" s="125"/>
      <c r="BH252" s="125"/>
      <c r="BI252" s="125"/>
      <c r="BJ252" s="125"/>
    </row>
    <row r="253">
      <c r="A253" s="146"/>
      <c r="B253" s="146"/>
      <c r="C253" s="146"/>
      <c r="D253" s="146"/>
      <c r="E253" s="128"/>
      <c r="F253" s="184"/>
      <c r="G253" s="47"/>
      <c r="H253" s="28"/>
      <c r="I253" s="46"/>
      <c r="J253" s="28"/>
      <c r="K253" s="28"/>
      <c r="L253" s="55"/>
      <c r="M253" s="36"/>
      <c r="N253" s="55"/>
      <c r="O253" s="28"/>
      <c r="P253" s="36"/>
      <c r="Q253" s="55"/>
      <c r="R253" s="28"/>
      <c r="S253" s="28"/>
      <c r="T253" s="28"/>
      <c r="U253" s="28"/>
      <c r="V253" s="28"/>
      <c r="W253" s="184"/>
      <c r="X253" s="146"/>
      <c r="Y253" s="125"/>
      <c r="Z253" s="125"/>
      <c r="AA253" s="146"/>
      <c r="AB253" s="183"/>
      <c r="AC253" s="125"/>
      <c r="AD253" s="146"/>
      <c r="AE253" s="125"/>
      <c r="AF253" s="146"/>
      <c r="AG253" s="125"/>
      <c r="AH253" s="146"/>
      <c r="AI253" s="125"/>
      <c r="AJ253" s="125"/>
      <c r="AK253" s="146"/>
      <c r="AL253" s="125"/>
      <c r="AM253" s="125"/>
      <c r="AN253" s="146"/>
      <c r="AO253" s="125"/>
      <c r="AP253" s="146"/>
      <c r="AQ253" s="125"/>
      <c r="AR253" s="146"/>
      <c r="AS253" s="125"/>
      <c r="AT253" s="146"/>
      <c r="AU253" s="125"/>
      <c r="AV253" s="125"/>
      <c r="AW253" s="146"/>
      <c r="AX253" s="125"/>
      <c r="AY253" s="125"/>
      <c r="AZ253" s="185"/>
      <c r="BA253" s="125"/>
      <c r="BB253" s="125"/>
      <c r="BC253" s="125"/>
      <c r="BD253" s="125"/>
      <c r="BE253" s="125"/>
      <c r="BF253" s="125"/>
      <c r="BG253" s="125"/>
      <c r="BH253" s="125"/>
      <c r="BI253" s="125"/>
      <c r="BJ253" s="125"/>
    </row>
    <row r="254">
      <c r="A254" s="146"/>
      <c r="B254" s="146"/>
      <c r="C254" s="146"/>
      <c r="D254" s="146"/>
      <c r="E254" s="128"/>
      <c r="F254" s="184"/>
      <c r="G254" s="47"/>
      <c r="H254" s="28"/>
      <c r="I254" s="46"/>
      <c r="J254" s="28"/>
      <c r="K254" s="28"/>
      <c r="L254" s="55"/>
      <c r="M254" s="36"/>
      <c r="N254" s="55"/>
      <c r="O254" s="28"/>
      <c r="P254" s="36"/>
      <c r="Q254" s="55"/>
      <c r="R254" s="28"/>
      <c r="S254" s="28"/>
      <c r="T254" s="28"/>
      <c r="U254" s="28"/>
      <c r="V254" s="28"/>
      <c r="W254" s="184"/>
      <c r="X254" s="146"/>
      <c r="Y254" s="125"/>
      <c r="Z254" s="125"/>
      <c r="AA254" s="146"/>
      <c r="AB254" s="183"/>
      <c r="AC254" s="125"/>
      <c r="AD254" s="146"/>
      <c r="AE254" s="125"/>
      <c r="AF254" s="146"/>
      <c r="AG254" s="125"/>
      <c r="AH254" s="146"/>
      <c r="AI254" s="125"/>
      <c r="AJ254" s="125"/>
      <c r="AK254" s="146"/>
      <c r="AL254" s="125"/>
      <c r="AM254" s="125"/>
      <c r="AN254" s="146"/>
      <c r="AO254" s="125"/>
      <c r="AP254" s="146"/>
      <c r="AQ254" s="125"/>
      <c r="AR254" s="146"/>
      <c r="AS254" s="125"/>
      <c r="AT254" s="146"/>
      <c r="AU254" s="125"/>
      <c r="AV254" s="125"/>
      <c r="AW254" s="146"/>
      <c r="AX254" s="125"/>
      <c r="AY254" s="125"/>
      <c r="AZ254" s="185"/>
      <c r="BA254" s="125"/>
      <c r="BB254" s="125"/>
      <c r="BC254" s="125"/>
      <c r="BD254" s="125"/>
      <c r="BE254" s="125"/>
      <c r="BF254" s="125"/>
      <c r="BG254" s="125"/>
      <c r="BH254" s="125"/>
      <c r="BI254" s="125"/>
      <c r="BJ254" s="125"/>
    </row>
    <row r="255">
      <c r="A255" s="146"/>
      <c r="B255" s="146"/>
      <c r="C255" s="146"/>
      <c r="D255" s="146"/>
      <c r="E255" s="134"/>
      <c r="F255" s="268"/>
      <c r="G255" s="269"/>
      <c r="H255" s="137"/>
      <c r="I255" s="270"/>
      <c r="J255" s="137"/>
      <c r="K255" s="137"/>
      <c r="L255" s="271"/>
      <c r="M255" s="192"/>
      <c r="N255" s="138"/>
      <c r="O255" s="137"/>
      <c r="P255" s="192"/>
      <c r="Q255" s="271"/>
      <c r="R255" s="139"/>
      <c r="S255" s="139"/>
      <c r="T255" s="137"/>
      <c r="U255" s="137"/>
      <c r="V255" s="137"/>
      <c r="W255" s="268"/>
      <c r="X255" s="146"/>
      <c r="Y255" s="125"/>
      <c r="Z255" s="125"/>
      <c r="AA255" s="146"/>
      <c r="AB255" s="183"/>
      <c r="AC255" s="125"/>
      <c r="AD255" s="146"/>
      <c r="AE255" s="125"/>
      <c r="AF255" s="146"/>
      <c r="AG255" s="125"/>
      <c r="AH255" s="146"/>
      <c r="AI255" s="125"/>
      <c r="AJ255" s="125"/>
      <c r="AK255" s="146"/>
      <c r="AL255" s="125"/>
      <c r="AM255" s="125"/>
      <c r="AN255" s="146"/>
      <c r="AO255" s="125"/>
      <c r="AP255" s="146"/>
      <c r="AQ255" s="125"/>
      <c r="AR255" s="146"/>
      <c r="AS255" s="125"/>
      <c r="AT255" s="146"/>
      <c r="AU255" s="125"/>
      <c r="AV255" s="125"/>
      <c r="AW255" s="146"/>
      <c r="AX255" s="125"/>
      <c r="AY255" s="125"/>
      <c r="AZ255" s="185"/>
      <c r="BA255" s="125"/>
      <c r="BB255" s="125"/>
      <c r="BC255" s="125"/>
      <c r="BD255" s="125"/>
      <c r="BE255" s="125"/>
      <c r="BF255" s="125"/>
      <c r="BG255" s="125"/>
      <c r="BH255" s="125"/>
      <c r="BI255" s="125"/>
      <c r="BJ255" s="125"/>
    </row>
    <row r="256">
      <c r="A256" s="146"/>
      <c r="B256" s="146"/>
      <c r="C256" s="146"/>
      <c r="D256" s="146"/>
      <c r="E256" s="134"/>
      <c r="F256" s="268"/>
      <c r="G256" s="269"/>
      <c r="H256" s="137"/>
      <c r="I256" s="270"/>
      <c r="J256" s="137"/>
      <c r="K256" s="137"/>
      <c r="L256" s="271"/>
      <c r="M256" s="192"/>
      <c r="N256" s="138"/>
      <c r="O256" s="137"/>
      <c r="P256" s="192"/>
      <c r="Q256" s="271"/>
      <c r="R256" s="139"/>
      <c r="S256" s="139"/>
      <c r="T256" s="137"/>
      <c r="U256" s="137"/>
      <c r="V256" s="137"/>
      <c r="W256" s="268"/>
      <c r="X256" s="146"/>
      <c r="Y256" s="125"/>
      <c r="Z256" s="125"/>
      <c r="AA256" s="146"/>
      <c r="AB256" s="183"/>
      <c r="AC256" s="125"/>
      <c r="AD256" s="146"/>
      <c r="AE256" s="125"/>
      <c r="AF256" s="146"/>
      <c r="AG256" s="125"/>
      <c r="AH256" s="146"/>
      <c r="AI256" s="125"/>
      <c r="AJ256" s="125"/>
      <c r="AK256" s="146"/>
      <c r="AL256" s="125"/>
      <c r="AM256" s="125"/>
      <c r="AN256" s="146"/>
      <c r="AO256" s="125"/>
      <c r="AP256" s="146"/>
      <c r="AQ256" s="125"/>
      <c r="AR256" s="146"/>
      <c r="AS256" s="125"/>
      <c r="AT256" s="146"/>
      <c r="AU256" s="125"/>
      <c r="AV256" s="125"/>
      <c r="AW256" s="146"/>
      <c r="AX256" s="125"/>
      <c r="AY256" s="125"/>
      <c r="AZ256" s="185"/>
      <c r="BA256" s="125"/>
      <c r="BB256" s="125"/>
      <c r="BC256" s="125"/>
      <c r="BD256" s="125"/>
      <c r="BE256" s="125"/>
      <c r="BF256" s="125"/>
      <c r="BG256" s="125"/>
      <c r="BH256" s="125"/>
      <c r="BI256" s="125"/>
      <c r="BJ256" s="125"/>
    </row>
    <row r="257">
      <c r="A257" s="146"/>
      <c r="B257" s="146"/>
      <c r="C257" s="146"/>
      <c r="D257" s="146"/>
      <c r="E257" s="134"/>
      <c r="F257" s="268"/>
      <c r="G257" s="269"/>
      <c r="H257" s="137"/>
      <c r="I257" s="270"/>
      <c r="J257" s="137"/>
      <c r="K257" s="137"/>
      <c r="L257" s="271"/>
      <c r="M257" s="192"/>
      <c r="N257" s="138"/>
      <c r="O257" s="137"/>
      <c r="P257" s="192"/>
      <c r="Q257" s="271"/>
      <c r="R257" s="139"/>
      <c r="S257" s="139"/>
      <c r="T257" s="137"/>
      <c r="U257" s="137"/>
      <c r="V257" s="137"/>
      <c r="W257" s="268"/>
      <c r="X257" s="146"/>
      <c r="Y257" s="125"/>
      <c r="Z257" s="125"/>
      <c r="AA257" s="146"/>
      <c r="AB257" s="183"/>
      <c r="AC257" s="125"/>
      <c r="AD257" s="146"/>
      <c r="AE257" s="125"/>
      <c r="AF257" s="146"/>
      <c r="AG257" s="125"/>
      <c r="AH257" s="146"/>
      <c r="AI257" s="125"/>
      <c r="AJ257" s="125"/>
      <c r="AK257" s="146"/>
      <c r="AL257" s="125"/>
      <c r="AM257" s="125"/>
      <c r="AN257" s="146"/>
      <c r="AO257" s="125"/>
      <c r="AP257" s="146"/>
      <c r="AQ257" s="125"/>
      <c r="AR257" s="146"/>
      <c r="AS257" s="125"/>
      <c r="AT257" s="146"/>
      <c r="AU257" s="125"/>
      <c r="AV257" s="125"/>
      <c r="AW257" s="146"/>
      <c r="AX257" s="125"/>
      <c r="AY257" s="125"/>
      <c r="AZ257" s="185"/>
      <c r="BA257" s="125"/>
      <c r="BB257" s="125"/>
      <c r="BC257" s="125"/>
      <c r="BD257" s="125"/>
      <c r="BE257" s="125"/>
      <c r="BF257" s="125"/>
      <c r="BG257" s="125"/>
      <c r="BH257" s="125"/>
      <c r="BI257" s="125"/>
      <c r="BJ257" s="125"/>
    </row>
    <row r="258">
      <c r="A258" s="146"/>
      <c r="B258" s="146"/>
      <c r="C258" s="146"/>
      <c r="D258" s="146"/>
      <c r="E258" s="134"/>
      <c r="F258" s="268"/>
      <c r="G258" s="269"/>
      <c r="H258" s="137"/>
      <c r="I258" s="270"/>
      <c r="J258" s="137"/>
      <c r="K258" s="137"/>
      <c r="L258" s="271"/>
      <c r="M258" s="192"/>
      <c r="N258" s="138"/>
      <c r="O258" s="137"/>
      <c r="P258" s="192"/>
      <c r="Q258" s="271"/>
      <c r="R258" s="139"/>
      <c r="S258" s="139"/>
      <c r="T258" s="137"/>
      <c r="U258" s="137"/>
      <c r="V258" s="137"/>
      <c r="W258" s="268"/>
      <c r="X258" s="146"/>
      <c r="Y258" s="125"/>
      <c r="Z258" s="125"/>
      <c r="AA258" s="146"/>
      <c r="AB258" s="183"/>
      <c r="AC258" s="125"/>
      <c r="AD258" s="146"/>
      <c r="AE258" s="125"/>
      <c r="AF258" s="146"/>
      <c r="AG258" s="125"/>
      <c r="AH258" s="146"/>
      <c r="AI258" s="125"/>
      <c r="AJ258" s="125"/>
      <c r="AK258" s="146"/>
      <c r="AL258" s="125"/>
      <c r="AM258" s="125"/>
      <c r="AN258" s="146"/>
      <c r="AO258" s="125"/>
      <c r="AP258" s="146"/>
      <c r="AQ258" s="125"/>
      <c r="AR258" s="146"/>
      <c r="AS258" s="125"/>
      <c r="AT258" s="146"/>
      <c r="AU258" s="125"/>
      <c r="AV258" s="125"/>
      <c r="AW258" s="146"/>
      <c r="AX258" s="125"/>
      <c r="AY258" s="125"/>
      <c r="AZ258" s="185"/>
      <c r="BA258" s="125"/>
      <c r="BB258" s="125"/>
      <c r="BC258" s="125"/>
      <c r="BD258" s="125"/>
      <c r="BE258" s="125"/>
      <c r="BF258" s="125"/>
      <c r="BG258" s="125"/>
      <c r="BH258" s="125"/>
      <c r="BI258" s="125"/>
      <c r="BJ258" s="125"/>
    </row>
    <row r="259">
      <c r="A259" s="146"/>
      <c r="B259" s="146"/>
      <c r="C259" s="146"/>
      <c r="D259" s="146"/>
      <c r="E259" s="134"/>
      <c r="F259" s="268"/>
      <c r="G259" s="269"/>
      <c r="H259" s="137"/>
      <c r="I259" s="270"/>
      <c r="J259" s="137"/>
      <c r="K259" s="137"/>
      <c r="L259" s="271"/>
      <c r="M259" s="192"/>
      <c r="N259" s="138"/>
      <c r="O259" s="137"/>
      <c r="P259" s="192"/>
      <c r="Q259" s="271"/>
      <c r="R259" s="139"/>
      <c r="S259" s="139"/>
      <c r="T259" s="137"/>
      <c r="U259" s="137"/>
      <c r="V259" s="137"/>
      <c r="W259" s="268"/>
      <c r="X259" s="146"/>
      <c r="Y259" s="125"/>
      <c r="Z259" s="125"/>
      <c r="AA259" s="146"/>
      <c r="AB259" s="183"/>
      <c r="AC259" s="125"/>
      <c r="AD259" s="146"/>
      <c r="AE259" s="125"/>
      <c r="AF259" s="146"/>
      <c r="AG259" s="125"/>
      <c r="AH259" s="146"/>
      <c r="AI259" s="125"/>
      <c r="AJ259" s="125"/>
      <c r="AK259" s="146"/>
      <c r="AL259" s="125"/>
      <c r="AM259" s="125"/>
      <c r="AN259" s="146"/>
      <c r="AO259" s="125"/>
      <c r="AP259" s="146"/>
      <c r="AQ259" s="125"/>
      <c r="AR259" s="146"/>
      <c r="AS259" s="125"/>
      <c r="AT259" s="146"/>
      <c r="AU259" s="125"/>
      <c r="AV259" s="125"/>
      <c r="AW259" s="146"/>
      <c r="AX259" s="125"/>
      <c r="AY259" s="125"/>
      <c r="AZ259" s="185"/>
      <c r="BA259" s="125"/>
      <c r="BB259" s="125"/>
      <c r="BC259" s="125"/>
      <c r="BD259" s="125"/>
      <c r="BE259" s="125"/>
      <c r="BF259" s="125"/>
      <c r="BG259" s="125"/>
      <c r="BH259" s="125"/>
      <c r="BI259" s="125"/>
      <c r="BJ259" s="125"/>
    </row>
    <row r="260">
      <c r="A260" s="146"/>
      <c r="B260" s="146"/>
      <c r="C260" s="146"/>
      <c r="D260" s="146"/>
      <c r="E260" s="134"/>
      <c r="F260" s="268"/>
      <c r="G260" s="269"/>
      <c r="H260" s="137"/>
      <c r="I260" s="270"/>
      <c r="J260" s="137"/>
      <c r="K260" s="137"/>
      <c r="L260" s="271"/>
      <c r="M260" s="192"/>
      <c r="N260" s="138"/>
      <c r="O260" s="137"/>
      <c r="P260" s="192"/>
      <c r="Q260" s="271"/>
      <c r="R260" s="139"/>
      <c r="S260" s="139"/>
      <c r="T260" s="137"/>
      <c r="U260" s="137"/>
      <c r="V260" s="137"/>
      <c r="W260" s="268"/>
      <c r="X260" s="146"/>
      <c r="Y260" s="125"/>
      <c r="Z260" s="125"/>
      <c r="AA260" s="146"/>
      <c r="AB260" s="183"/>
      <c r="AC260" s="125"/>
      <c r="AD260" s="146"/>
      <c r="AE260" s="125"/>
      <c r="AF260" s="146"/>
      <c r="AG260" s="125"/>
      <c r="AH260" s="146"/>
      <c r="AI260" s="125"/>
      <c r="AJ260" s="125"/>
      <c r="AK260" s="146"/>
      <c r="AL260" s="125"/>
      <c r="AM260" s="125"/>
      <c r="AN260" s="146"/>
      <c r="AO260" s="125"/>
      <c r="AP260" s="146"/>
      <c r="AQ260" s="125"/>
      <c r="AR260" s="146"/>
      <c r="AS260" s="125"/>
      <c r="AT260" s="146"/>
      <c r="AU260" s="125"/>
      <c r="AV260" s="125"/>
      <c r="AW260" s="146"/>
      <c r="AX260" s="125"/>
      <c r="AY260" s="125"/>
      <c r="AZ260" s="185"/>
      <c r="BA260" s="125"/>
      <c r="BB260" s="125"/>
      <c r="BC260" s="125"/>
      <c r="BD260" s="125"/>
      <c r="BE260" s="125"/>
      <c r="BF260" s="125"/>
      <c r="BG260" s="125"/>
      <c r="BH260" s="125"/>
      <c r="BI260" s="125"/>
      <c r="BJ260" s="125"/>
    </row>
    <row r="261">
      <c r="A261" s="146"/>
      <c r="B261" s="146"/>
      <c r="C261" s="146"/>
      <c r="D261" s="146"/>
      <c r="E261" s="134"/>
      <c r="F261" s="268"/>
      <c r="G261" s="269"/>
      <c r="H261" s="137"/>
      <c r="I261" s="270"/>
      <c r="J261" s="137"/>
      <c r="K261" s="137"/>
      <c r="L261" s="271"/>
      <c r="M261" s="192"/>
      <c r="N261" s="138"/>
      <c r="O261" s="137"/>
      <c r="P261" s="192"/>
      <c r="Q261" s="271"/>
      <c r="R261" s="139"/>
      <c r="S261" s="139"/>
      <c r="T261" s="137"/>
      <c r="U261" s="137"/>
      <c r="V261" s="137"/>
      <c r="W261" s="268"/>
      <c r="X261" s="146"/>
      <c r="Y261" s="125"/>
      <c r="Z261" s="125"/>
      <c r="AA261" s="146"/>
      <c r="AB261" s="183"/>
      <c r="AC261" s="125"/>
      <c r="AD261" s="146"/>
      <c r="AE261" s="125"/>
      <c r="AF261" s="146"/>
      <c r="AG261" s="125"/>
      <c r="AH261" s="146"/>
      <c r="AI261" s="125"/>
      <c r="AJ261" s="125"/>
      <c r="AK261" s="146"/>
      <c r="AL261" s="125"/>
      <c r="AM261" s="125"/>
      <c r="AN261" s="146"/>
      <c r="AO261" s="125"/>
      <c r="AP261" s="146"/>
      <c r="AQ261" s="125"/>
      <c r="AR261" s="146"/>
      <c r="AS261" s="125"/>
      <c r="AT261" s="146"/>
      <c r="AU261" s="125"/>
      <c r="AV261" s="125"/>
      <c r="AW261" s="146"/>
      <c r="AX261" s="125"/>
      <c r="AY261" s="125"/>
      <c r="AZ261" s="185"/>
      <c r="BA261" s="125"/>
      <c r="BB261" s="125"/>
      <c r="BC261" s="125"/>
      <c r="BD261" s="125"/>
      <c r="BE261" s="125"/>
      <c r="BF261" s="125"/>
      <c r="BG261" s="125"/>
      <c r="BH261" s="125"/>
      <c r="BI261" s="125"/>
      <c r="BJ261" s="125"/>
    </row>
    <row r="262">
      <c r="A262" s="146"/>
      <c r="B262" s="146"/>
      <c r="C262" s="146"/>
      <c r="D262" s="146"/>
      <c r="E262" s="134"/>
      <c r="F262" s="268"/>
      <c r="G262" s="269"/>
      <c r="H262" s="137"/>
      <c r="I262" s="270"/>
      <c r="J262" s="137"/>
      <c r="K262" s="137"/>
      <c r="L262" s="271"/>
      <c r="M262" s="192"/>
      <c r="N262" s="138"/>
      <c r="O262" s="137"/>
      <c r="P262" s="192"/>
      <c r="Q262" s="271"/>
      <c r="R262" s="139"/>
      <c r="S262" s="139"/>
      <c r="T262" s="137"/>
      <c r="U262" s="137"/>
      <c r="V262" s="137"/>
      <c r="W262" s="268"/>
      <c r="X262" s="146"/>
      <c r="Y262" s="125"/>
      <c r="Z262" s="125"/>
      <c r="AA262" s="146"/>
      <c r="AB262" s="183"/>
      <c r="AC262" s="125"/>
      <c r="AD262" s="146"/>
      <c r="AE262" s="125"/>
      <c r="AF262" s="146"/>
      <c r="AG262" s="125"/>
      <c r="AH262" s="146"/>
      <c r="AI262" s="125"/>
      <c r="AJ262" s="125"/>
      <c r="AK262" s="146"/>
      <c r="AL262" s="125"/>
      <c r="AM262" s="125"/>
      <c r="AN262" s="146"/>
      <c r="AO262" s="125"/>
      <c r="AP262" s="146"/>
      <c r="AQ262" s="125"/>
      <c r="AR262" s="146"/>
      <c r="AS262" s="125"/>
      <c r="AT262" s="146"/>
      <c r="AU262" s="125"/>
      <c r="AV262" s="125"/>
      <c r="AW262" s="146"/>
      <c r="AX262" s="125"/>
      <c r="AY262" s="125"/>
      <c r="AZ262" s="185"/>
      <c r="BA262" s="125"/>
      <c r="BB262" s="125"/>
      <c r="BC262" s="125"/>
      <c r="BD262" s="125"/>
      <c r="BE262" s="125"/>
      <c r="BF262" s="125"/>
      <c r="BG262" s="125"/>
      <c r="BH262" s="125"/>
      <c r="BI262" s="125"/>
      <c r="BJ262" s="125"/>
    </row>
    <row r="263">
      <c r="A263" s="146"/>
      <c r="B263" s="146"/>
      <c r="C263" s="146"/>
      <c r="D263" s="146"/>
      <c r="E263" s="134"/>
      <c r="F263" s="268"/>
      <c r="G263" s="269"/>
      <c r="H263" s="137"/>
      <c r="I263" s="270"/>
      <c r="J263" s="137"/>
      <c r="K263" s="137"/>
      <c r="L263" s="271"/>
      <c r="M263" s="192"/>
      <c r="N263" s="138"/>
      <c r="O263" s="137"/>
      <c r="P263" s="192"/>
      <c r="Q263" s="271"/>
      <c r="R263" s="139"/>
      <c r="S263" s="139"/>
      <c r="T263" s="137"/>
      <c r="U263" s="137"/>
      <c r="V263" s="137"/>
      <c r="W263" s="268"/>
      <c r="X263" s="146"/>
      <c r="Y263" s="125"/>
      <c r="Z263" s="125"/>
      <c r="AA263" s="146"/>
      <c r="AB263" s="183"/>
      <c r="AC263" s="125"/>
      <c r="AD263" s="146"/>
      <c r="AE263" s="125"/>
      <c r="AF263" s="146"/>
      <c r="AG263" s="125"/>
      <c r="AH263" s="146"/>
      <c r="AI263" s="125"/>
      <c r="AJ263" s="125"/>
      <c r="AK263" s="146"/>
      <c r="AL263" s="125"/>
      <c r="AM263" s="125"/>
      <c r="AN263" s="146"/>
      <c r="AO263" s="125"/>
      <c r="AP263" s="146"/>
      <c r="AQ263" s="125"/>
      <c r="AR263" s="146"/>
      <c r="AS263" s="125"/>
      <c r="AT263" s="146"/>
      <c r="AU263" s="125"/>
      <c r="AV263" s="125"/>
      <c r="AW263" s="146"/>
      <c r="AX263" s="125"/>
      <c r="AY263" s="125"/>
      <c r="AZ263" s="185"/>
      <c r="BA263" s="125"/>
      <c r="BB263" s="125"/>
      <c r="BC263" s="125"/>
      <c r="BD263" s="125"/>
      <c r="BE263" s="125"/>
      <c r="BF263" s="125"/>
      <c r="BG263" s="125"/>
      <c r="BH263" s="125"/>
      <c r="BI263" s="125"/>
      <c r="BJ263" s="125"/>
    </row>
    <row r="264">
      <c r="A264" s="146"/>
      <c r="B264" s="146"/>
      <c r="C264" s="146"/>
      <c r="D264" s="146"/>
      <c r="E264" s="134"/>
      <c r="F264" s="268"/>
      <c r="G264" s="269"/>
      <c r="H264" s="137"/>
      <c r="I264" s="270"/>
      <c r="J264" s="137"/>
      <c r="K264" s="137"/>
      <c r="L264" s="271"/>
      <c r="M264" s="192"/>
      <c r="N264" s="138"/>
      <c r="O264" s="137"/>
      <c r="P264" s="192"/>
      <c r="Q264" s="271"/>
      <c r="R264" s="139"/>
      <c r="S264" s="139"/>
      <c r="T264" s="137"/>
      <c r="U264" s="137"/>
      <c r="V264" s="137"/>
      <c r="W264" s="268"/>
      <c r="X264" s="146"/>
      <c r="Y264" s="125"/>
      <c r="Z264" s="125"/>
      <c r="AA264" s="146"/>
      <c r="AB264" s="183"/>
      <c r="AC264" s="125"/>
      <c r="AD264" s="146"/>
      <c r="AE264" s="125"/>
      <c r="AF264" s="146"/>
      <c r="AG264" s="125"/>
      <c r="AH264" s="146"/>
      <c r="AI264" s="125"/>
      <c r="AJ264" s="125"/>
      <c r="AK264" s="146"/>
      <c r="AL264" s="125"/>
      <c r="AM264" s="125"/>
      <c r="AN264" s="146"/>
      <c r="AO264" s="125"/>
      <c r="AP264" s="146"/>
      <c r="AQ264" s="125"/>
      <c r="AR264" s="146"/>
      <c r="AS264" s="125"/>
      <c r="AT264" s="146"/>
      <c r="AU264" s="125"/>
      <c r="AV264" s="125"/>
      <c r="AW264" s="146"/>
      <c r="AX264" s="125"/>
      <c r="AY264" s="125"/>
      <c r="AZ264" s="185"/>
      <c r="BA264" s="125"/>
      <c r="BB264" s="125"/>
      <c r="BC264" s="125"/>
      <c r="BD264" s="125"/>
      <c r="BE264" s="125"/>
      <c r="BF264" s="125"/>
      <c r="BG264" s="125"/>
      <c r="BH264" s="125"/>
      <c r="BI264" s="125"/>
      <c r="BJ264" s="125"/>
    </row>
    <row r="265">
      <c r="A265" s="146"/>
      <c r="B265" s="146"/>
      <c r="C265" s="146"/>
      <c r="D265" s="146"/>
      <c r="E265" s="134"/>
      <c r="F265" s="268"/>
      <c r="G265" s="269"/>
      <c r="H265" s="137"/>
      <c r="I265" s="270"/>
      <c r="J265" s="137"/>
      <c r="K265" s="137"/>
      <c r="L265" s="271"/>
      <c r="M265" s="192"/>
      <c r="N265" s="138"/>
      <c r="O265" s="137"/>
      <c r="P265" s="192"/>
      <c r="Q265" s="271"/>
      <c r="R265" s="139"/>
      <c r="S265" s="139"/>
      <c r="T265" s="137"/>
      <c r="U265" s="137"/>
      <c r="V265" s="137"/>
      <c r="W265" s="268"/>
      <c r="X265" s="146"/>
      <c r="Y265" s="125"/>
      <c r="Z265" s="125"/>
      <c r="AA265" s="146"/>
      <c r="AB265" s="183"/>
      <c r="AC265" s="125"/>
      <c r="AD265" s="146"/>
      <c r="AE265" s="125"/>
      <c r="AF265" s="146"/>
      <c r="AG265" s="125"/>
      <c r="AH265" s="146"/>
      <c r="AI265" s="125"/>
      <c r="AJ265" s="125"/>
      <c r="AK265" s="146"/>
      <c r="AL265" s="125"/>
      <c r="AM265" s="125"/>
      <c r="AN265" s="146"/>
      <c r="AO265" s="125"/>
      <c r="AP265" s="146"/>
      <c r="AQ265" s="125"/>
      <c r="AR265" s="146"/>
      <c r="AS265" s="125"/>
      <c r="AT265" s="146"/>
      <c r="AU265" s="125"/>
      <c r="AV265" s="125"/>
      <c r="AW265" s="146"/>
      <c r="AX265" s="125"/>
      <c r="AY265" s="125"/>
      <c r="AZ265" s="185"/>
      <c r="BA265" s="125"/>
      <c r="BB265" s="125"/>
      <c r="BC265" s="125"/>
      <c r="BD265" s="125"/>
      <c r="BE265" s="125"/>
      <c r="BF265" s="125"/>
      <c r="BG265" s="125"/>
      <c r="BH265" s="125"/>
      <c r="BI265" s="125"/>
      <c r="BJ265" s="125"/>
    </row>
    <row r="266">
      <c r="A266" s="146"/>
      <c r="B266" s="146"/>
      <c r="C266" s="146"/>
      <c r="D266" s="146"/>
      <c r="E266" s="134"/>
      <c r="F266" s="268"/>
      <c r="G266" s="269"/>
      <c r="H266" s="137"/>
      <c r="I266" s="270"/>
      <c r="J266" s="137"/>
      <c r="K266" s="137"/>
      <c r="L266" s="271"/>
      <c r="M266" s="192"/>
      <c r="N266" s="138"/>
      <c r="O266" s="137"/>
      <c r="P266" s="192"/>
      <c r="Q266" s="271"/>
      <c r="R266" s="139"/>
      <c r="S266" s="139"/>
      <c r="T266" s="137"/>
      <c r="U266" s="137"/>
      <c r="V266" s="137"/>
      <c r="W266" s="268"/>
      <c r="X266" s="146"/>
      <c r="Y266" s="125"/>
      <c r="Z266" s="125"/>
      <c r="AA266" s="146"/>
      <c r="AB266" s="183"/>
      <c r="AC266" s="125"/>
      <c r="AD266" s="146"/>
      <c r="AE266" s="125"/>
      <c r="AF266" s="146"/>
      <c r="AG266" s="125"/>
      <c r="AH266" s="146"/>
      <c r="AI266" s="125"/>
      <c r="AJ266" s="125"/>
      <c r="AK266" s="146"/>
      <c r="AL266" s="125"/>
      <c r="AM266" s="125"/>
      <c r="AN266" s="146"/>
      <c r="AO266" s="125"/>
      <c r="AP266" s="146"/>
      <c r="AQ266" s="125"/>
      <c r="AR266" s="146"/>
      <c r="AS266" s="125"/>
      <c r="AT266" s="146"/>
      <c r="AU266" s="125"/>
      <c r="AV266" s="125"/>
      <c r="AW266" s="146"/>
      <c r="AX266" s="125"/>
      <c r="AY266" s="125"/>
      <c r="AZ266" s="185"/>
      <c r="BA266" s="125"/>
      <c r="BB266" s="125"/>
      <c r="BC266" s="125"/>
      <c r="BD266" s="125"/>
      <c r="BE266" s="125"/>
      <c r="BF266" s="125"/>
      <c r="BG266" s="125"/>
      <c r="BH266" s="125"/>
      <c r="BI266" s="125"/>
      <c r="BJ266" s="125"/>
    </row>
    <row r="267">
      <c r="A267" s="146"/>
      <c r="B267" s="146"/>
      <c r="C267" s="146"/>
      <c r="D267" s="146"/>
      <c r="E267" s="134"/>
      <c r="F267" s="268"/>
      <c r="G267" s="269"/>
      <c r="H267" s="137"/>
      <c r="I267" s="270"/>
      <c r="J267" s="137"/>
      <c r="K267" s="137"/>
      <c r="L267" s="271"/>
      <c r="M267" s="192"/>
      <c r="N267" s="138"/>
      <c r="O267" s="137"/>
      <c r="P267" s="192"/>
      <c r="Q267" s="271"/>
      <c r="R267" s="139"/>
      <c r="S267" s="139"/>
      <c r="T267" s="137"/>
      <c r="U267" s="137"/>
      <c r="V267" s="137"/>
      <c r="W267" s="268"/>
      <c r="X267" s="146"/>
      <c r="Y267" s="125"/>
      <c r="Z267" s="125"/>
      <c r="AA267" s="146"/>
      <c r="AB267" s="183"/>
      <c r="AC267" s="125"/>
      <c r="AD267" s="146"/>
      <c r="AE267" s="125"/>
      <c r="AF267" s="146"/>
      <c r="AG267" s="125"/>
      <c r="AH267" s="146"/>
      <c r="AI267" s="125"/>
      <c r="AJ267" s="125"/>
      <c r="AK267" s="146"/>
      <c r="AL267" s="125"/>
      <c r="AM267" s="125"/>
      <c r="AN267" s="146"/>
      <c r="AO267" s="125"/>
      <c r="AP267" s="146"/>
      <c r="AQ267" s="125"/>
      <c r="AR267" s="146"/>
      <c r="AS267" s="125"/>
      <c r="AT267" s="146"/>
      <c r="AU267" s="125"/>
      <c r="AV267" s="125"/>
      <c r="AW267" s="146"/>
      <c r="AX267" s="125"/>
      <c r="AY267" s="125"/>
      <c r="AZ267" s="185"/>
      <c r="BA267" s="125"/>
      <c r="BB267" s="125"/>
      <c r="BC267" s="125"/>
      <c r="BD267" s="125"/>
      <c r="BE267" s="125"/>
      <c r="BF267" s="125"/>
      <c r="BG267" s="125"/>
      <c r="BH267" s="125"/>
      <c r="BI267" s="125"/>
      <c r="BJ267" s="125"/>
    </row>
    <row r="268">
      <c r="A268" s="146"/>
      <c r="B268" s="146"/>
      <c r="C268" s="146"/>
      <c r="D268" s="146"/>
      <c r="E268" s="134"/>
      <c r="F268" s="268"/>
      <c r="G268" s="269"/>
      <c r="H268" s="137"/>
      <c r="I268" s="270"/>
      <c r="J268" s="137"/>
      <c r="K268" s="137"/>
      <c r="L268" s="271"/>
      <c r="M268" s="192"/>
      <c r="N268" s="138"/>
      <c r="O268" s="137"/>
      <c r="P268" s="192"/>
      <c r="Q268" s="271"/>
      <c r="R268" s="139"/>
      <c r="S268" s="139"/>
      <c r="T268" s="137"/>
      <c r="U268" s="137"/>
      <c r="V268" s="137"/>
      <c r="W268" s="268"/>
      <c r="X268" s="146"/>
      <c r="Y268" s="125"/>
      <c r="Z268" s="125"/>
      <c r="AA268" s="146"/>
      <c r="AB268" s="183"/>
      <c r="AC268" s="125"/>
      <c r="AD268" s="146"/>
      <c r="AE268" s="125"/>
      <c r="AF268" s="146"/>
      <c r="AG268" s="125"/>
      <c r="AH268" s="146"/>
      <c r="AI268" s="125"/>
      <c r="AJ268" s="125"/>
      <c r="AK268" s="146"/>
      <c r="AL268" s="125"/>
      <c r="AM268" s="125"/>
      <c r="AN268" s="146"/>
      <c r="AO268" s="125"/>
      <c r="AP268" s="146"/>
      <c r="AQ268" s="125"/>
      <c r="AR268" s="146"/>
      <c r="AS268" s="125"/>
      <c r="AT268" s="146"/>
      <c r="AU268" s="125"/>
      <c r="AV268" s="125"/>
      <c r="AW268" s="146"/>
      <c r="AX268" s="125"/>
      <c r="AY268" s="125"/>
      <c r="AZ268" s="185"/>
      <c r="BA268" s="125"/>
      <c r="BB268" s="125"/>
      <c r="BC268" s="125"/>
      <c r="BD268" s="125"/>
      <c r="BE268" s="125"/>
      <c r="BF268" s="125"/>
      <c r="BG268" s="125"/>
      <c r="BH268" s="125"/>
      <c r="BI268" s="125"/>
      <c r="BJ268" s="125"/>
    </row>
    <row r="269">
      <c r="A269" s="146"/>
      <c r="B269" s="146"/>
      <c r="C269" s="146"/>
      <c r="D269" s="146"/>
      <c r="E269" s="134"/>
      <c r="F269" s="268"/>
      <c r="G269" s="269"/>
      <c r="H269" s="137"/>
      <c r="I269" s="270"/>
      <c r="J269" s="137"/>
      <c r="K269" s="137"/>
      <c r="L269" s="271"/>
      <c r="M269" s="192"/>
      <c r="N269" s="138"/>
      <c r="O269" s="137"/>
      <c r="P269" s="192"/>
      <c r="Q269" s="271"/>
      <c r="R269" s="139"/>
      <c r="S269" s="139"/>
      <c r="T269" s="137"/>
      <c r="U269" s="137"/>
      <c r="V269" s="137"/>
      <c r="W269" s="268"/>
      <c r="X269" s="146"/>
      <c r="Y269" s="125"/>
      <c r="Z269" s="125"/>
      <c r="AA269" s="146"/>
      <c r="AB269" s="183"/>
      <c r="AC269" s="125"/>
      <c r="AD269" s="146"/>
      <c r="AE269" s="125"/>
      <c r="AF269" s="146"/>
      <c r="AG269" s="125"/>
      <c r="AH269" s="146"/>
      <c r="AI269" s="125"/>
      <c r="AJ269" s="125"/>
      <c r="AK269" s="146"/>
      <c r="AL269" s="125"/>
      <c r="AM269" s="125"/>
      <c r="AN269" s="146"/>
      <c r="AO269" s="125"/>
      <c r="AP269" s="146"/>
      <c r="AQ269" s="125"/>
      <c r="AR269" s="146"/>
      <c r="AS269" s="125"/>
      <c r="AT269" s="146"/>
      <c r="AU269" s="125"/>
      <c r="AV269" s="125"/>
      <c r="AW269" s="146"/>
      <c r="AX269" s="125"/>
      <c r="AY269" s="125"/>
      <c r="AZ269" s="185"/>
      <c r="BA269" s="125"/>
      <c r="BB269" s="125"/>
      <c r="BC269" s="125"/>
      <c r="BD269" s="125"/>
      <c r="BE269" s="125"/>
      <c r="BF269" s="125"/>
      <c r="BG269" s="125"/>
      <c r="BH269" s="125"/>
      <c r="BI269" s="125"/>
      <c r="BJ269" s="125"/>
    </row>
    <row r="270">
      <c r="A270" s="146"/>
      <c r="B270" s="146"/>
      <c r="C270" s="146"/>
      <c r="D270" s="146"/>
      <c r="E270" s="134"/>
      <c r="F270" s="268"/>
      <c r="G270" s="269"/>
      <c r="H270" s="137"/>
      <c r="I270" s="270"/>
      <c r="J270" s="137"/>
      <c r="K270" s="137"/>
      <c r="L270" s="271"/>
      <c r="M270" s="192"/>
      <c r="N270" s="138"/>
      <c r="O270" s="137"/>
      <c r="P270" s="192"/>
      <c r="Q270" s="271"/>
      <c r="R270" s="139"/>
      <c r="S270" s="139"/>
      <c r="T270" s="137"/>
      <c r="U270" s="137"/>
      <c r="V270" s="137"/>
      <c r="W270" s="268"/>
      <c r="X270" s="146"/>
      <c r="Y270" s="125"/>
      <c r="Z270" s="125"/>
      <c r="AA270" s="146"/>
      <c r="AB270" s="183"/>
      <c r="AC270" s="125"/>
      <c r="AD270" s="146"/>
      <c r="AE270" s="125"/>
      <c r="AF270" s="146"/>
      <c r="AG270" s="125"/>
      <c r="AH270" s="146"/>
      <c r="AI270" s="125"/>
      <c r="AJ270" s="125"/>
      <c r="AK270" s="146"/>
      <c r="AL270" s="125"/>
      <c r="AM270" s="125"/>
      <c r="AN270" s="146"/>
      <c r="AO270" s="125"/>
      <c r="AP270" s="146"/>
      <c r="AQ270" s="125"/>
      <c r="AR270" s="146"/>
      <c r="AS270" s="125"/>
      <c r="AT270" s="146"/>
      <c r="AU270" s="125"/>
      <c r="AV270" s="125"/>
      <c r="AW270" s="146"/>
      <c r="AX270" s="125"/>
      <c r="AY270" s="125"/>
      <c r="AZ270" s="185"/>
      <c r="BA270" s="125"/>
      <c r="BB270" s="125"/>
      <c r="BC270" s="125"/>
      <c r="BD270" s="125"/>
      <c r="BE270" s="125"/>
      <c r="BF270" s="125"/>
      <c r="BG270" s="125"/>
      <c r="BH270" s="125"/>
      <c r="BI270" s="125"/>
      <c r="BJ270" s="125"/>
    </row>
    <row r="271">
      <c r="A271" s="146"/>
      <c r="B271" s="146"/>
      <c r="C271" s="146"/>
      <c r="D271" s="146"/>
      <c r="E271" s="134"/>
      <c r="F271" s="268"/>
      <c r="G271" s="269"/>
      <c r="H271" s="137"/>
      <c r="I271" s="270"/>
      <c r="J271" s="137"/>
      <c r="K271" s="137"/>
      <c r="L271" s="271"/>
      <c r="M271" s="192"/>
      <c r="N271" s="138"/>
      <c r="O271" s="137"/>
      <c r="P271" s="192"/>
      <c r="Q271" s="271"/>
      <c r="R271" s="139"/>
      <c r="S271" s="139"/>
      <c r="T271" s="137"/>
      <c r="U271" s="137"/>
      <c r="V271" s="137"/>
      <c r="W271" s="268"/>
      <c r="X271" s="146"/>
      <c r="Y271" s="125"/>
      <c r="Z271" s="125"/>
      <c r="AA271" s="146"/>
      <c r="AB271" s="183"/>
      <c r="AC271" s="125"/>
      <c r="AD271" s="146"/>
      <c r="AE271" s="125"/>
      <c r="AF271" s="146"/>
      <c r="AG271" s="125"/>
      <c r="AH271" s="146"/>
      <c r="AI271" s="125"/>
      <c r="AJ271" s="125"/>
      <c r="AK271" s="146"/>
      <c r="AL271" s="125"/>
      <c r="AM271" s="125"/>
      <c r="AN271" s="146"/>
      <c r="AO271" s="125"/>
      <c r="AP271" s="146"/>
      <c r="AQ271" s="125"/>
      <c r="AR271" s="146"/>
      <c r="AS271" s="125"/>
      <c r="AT271" s="146"/>
      <c r="AU271" s="125"/>
      <c r="AV271" s="125"/>
      <c r="AW271" s="146"/>
      <c r="AX271" s="125"/>
      <c r="AY271" s="125"/>
      <c r="AZ271" s="185"/>
      <c r="BA271" s="125"/>
      <c r="BB271" s="125"/>
      <c r="BC271" s="125"/>
      <c r="BD271" s="125"/>
      <c r="BE271" s="125"/>
      <c r="BF271" s="125"/>
      <c r="BG271" s="125"/>
      <c r="BH271" s="125"/>
      <c r="BI271" s="125"/>
      <c r="BJ271" s="125"/>
    </row>
    <row r="272">
      <c r="A272" s="146"/>
      <c r="B272" s="146"/>
      <c r="C272" s="146"/>
      <c r="D272" s="146"/>
      <c r="E272" s="134"/>
      <c r="F272" s="268"/>
      <c r="G272" s="269"/>
      <c r="H272" s="137"/>
      <c r="I272" s="270"/>
      <c r="J272" s="137"/>
      <c r="K272" s="137"/>
      <c r="L272" s="271"/>
      <c r="M272" s="192"/>
      <c r="N272" s="138"/>
      <c r="O272" s="137"/>
      <c r="P272" s="192"/>
      <c r="Q272" s="271"/>
      <c r="R272" s="139"/>
      <c r="S272" s="139"/>
      <c r="T272" s="137"/>
      <c r="U272" s="137"/>
      <c r="V272" s="137"/>
      <c r="W272" s="268"/>
      <c r="X272" s="146"/>
      <c r="Y272" s="125"/>
      <c r="Z272" s="125"/>
      <c r="AA272" s="146"/>
      <c r="AB272" s="183"/>
      <c r="AC272" s="125"/>
      <c r="AD272" s="146"/>
      <c r="AE272" s="125"/>
      <c r="AF272" s="146"/>
      <c r="AG272" s="125"/>
      <c r="AH272" s="146"/>
      <c r="AI272" s="125"/>
      <c r="AJ272" s="125"/>
      <c r="AK272" s="146"/>
      <c r="AL272" s="125"/>
      <c r="AM272" s="125"/>
      <c r="AN272" s="146"/>
      <c r="AO272" s="125"/>
      <c r="AP272" s="146"/>
      <c r="AQ272" s="125"/>
      <c r="AR272" s="146"/>
      <c r="AS272" s="125"/>
      <c r="AT272" s="146"/>
      <c r="AU272" s="125"/>
      <c r="AV272" s="125"/>
      <c r="AW272" s="146"/>
      <c r="AX272" s="125"/>
      <c r="AY272" s="125"/>
      <c r="AZ272" s="185"/>
      <c r="BA272" s="125"/>
      <c r="BB272" s="125"/>
      <c r="BC272" s="125"/>
      <c r="BD272" s="125"/>
      <c r="BE272" s="125"/>
      <c r="BF272" s="125"/>
      <c r="BG272" s="125"/>
      <c r="BH272" s="125"/>
      <c r="BI272" s="125"/>
      <c r="BJ272" s="125"/>
    </row>
    <row r="273">
      <c r="A273" s="146"/>
      <c r="B273" s="146"/>
      <c r="C273" s="146"/>
      <c r="D273" s="146"/>
      <c r="E273" s="134"/>
      <c r="F273" s="268"/>
      <c r="G273" s="269"/>
      <c r="H273" s="137"/>
      <c r="I273" s="270"/>
      <c r="J273" s="137"/>
      <c r="K273" s="137"/>
      <c r="L273" s="271"/>
      <c r="M273" s="192"/>
      <c r="N273" s="138"/>
      <c r="O273" s="137"/>
      <c r="P273" s="192"/>
      <c r="Q273" s="271"/>
      <c r="R273" s="139"/>
      <c r="S273" s="139"/>
      <c r="T273" s="137"/>
      <c r="U273" s="137"/>
      <c r="V273" s="137"/>
      <c r="W273" s="268"/>
      <c r="X273" s="146"/>
      <c r="Y273" s="125"/>
      <c r="Z273" s="125"/>
      <c r="AA273" s="146"/>
      <c r="AB273" s="183"/>
      <c r="AC273" s="125"/>
      <c r="AD273" s="146"/>
      <c r="AE273" s="125"/>
      <c r="AF273" s="146"/>
      <c r="AG273" s="125"/>
      <c r="AH273" s="146"/>
      <c r="AI273" s="125"/>
      <c r="AJ273" s="125"/>
      <c r="AK273" s="146"/>
      <c r="AL273" s="125"/>
      <c r="AM273" s="125"/>
      <c r="AN273" s="146"/>
      <c r="AO273" s="125"/>
      <c r="AP273" s="146"/>
      <c r="AQ273" s="125"/>
      <c r="AR273" s="146"/>
      <c r="AS273" s="125"/>
      <c r="AT273" s="146"/>
      <c r="AU273" s="125"/>
      <c r="AV273" s="125"/>
      <c r="AW273" s="146"/>
      <c r="AX273" s="125"/>
      <c r="AY273" s="125"/>
      <c r="AZ273" s="185"/>
      <c r="BA273" s="125"/>
      <c r="BB273" s="125"/>
      <c r="BC273" s="125"/>
      <c r="BD273" s="125"/>
      <c r="BE273" s="125"/>
      <c r="BF273" s="125"/>
      <c r="BG273" s="125"/>
      <c r="BH273" s="125"/>
      <c r="BI273" s="125"/>
      <c r="BJ273" s="125"/>
    </row>
    <row r="274">
      <c r="A274" s="146"/>
      <c r="B274" s="146"/>
      <c r="C274" s="146"/>
      <c r="D274" s="146"/>
      <c r="E274" s="134"/>
      <c r="F274" s="268"/>
      <c r="G274" s="269"/>
      <c r="H274" s="137"/>
      <c r="I274" s="270"/>
      <c r="J274" s="137"/>
      <c r="K274" s="137"/>
      <c r="L274" s="271"/>
      <c r="M274" s="192"/>
      <c r="N274" s="138"/>
      <c r="O274" s="137"/>
      <c r="P274" s="192"/>
      <c r="Q274" s="271"/>
      <c r="R274" s="139"/>
      <c r="S274" s="139"/>
      <c r="T274" s="137"/>
      <c r="U274" s="137"/>
      <c r="V274" s="137"/>
      <c r="W274" s="268"/>
      <c r="X274" s="146"/>
      <c r="Y274" s="125"/>
      <c r="Z274" s="125"/>
      <c r="AA274" s="146"/>
      <c r="AB274" s="183"/>
      <c r="AC274" s="125"/>
      <c r="AD274" s="146"/>
      <c r="AE274" s="125"/>
      <c r="AF274" s="146"/>
      <c r="AG274" s="125"/>
      <c r="AH274" s="146"/>
      <c r="AI274" s="125"/>
      <c r="AJ274" s="125"/>
      <c r="AK274" s="146"/>
      <c r="AL274" s="125"/>
      <c r="AM274" s="125"/>
      <c r="AN274" s="146"/>
      <c r="AO274" s="125"/>
      <c r="AP274" s="146"/>
      <c r="AQ274" s="125"/>
      <c r="AR274" s="146"/>
      <c r="AS274" s="125"/>
      <c r="AT274" s="146"/>
      <c r="AU274" s="125"/>
      <c r="AV274" s="125"/>
      <c r="AW274" s="146"/>
      <c r="AX274" s="125"/>
      <c r="AY274" s="125"/>
      <c r="AZ274" s="185"/>
      <c r="BA274" s="125"/>
      <c r="BB274" s="125"/>
      <c r="BC274" s="125"/>
      <c r="BD274" s="125"/>
      <c r="BE274" s="125"/>
      <c r="BF274" s="125"/>
      <c r="BG274" s="125"/>
      <c r="BH274" s="125"/>
      <c r="BI274" s="125"/>
      <c r="BJ274" s="125"/>
    </row>
    <row r="275">
      <c r="A275" s="146"/>
      <c r="B275" s="146"/>
      <c r="C275" s="146"/>
      <c r="D275" s="146"/>
      <c r="E275" s="134"/>
      <c r="F275" s="268"/>
      <c r="G275" s="269"/>
      <c r="H275" s="137"/>
      <c r="I275" s="270"/>
      <c r="J275" s="137"/>
      <c r="K275" s="137"/>
      <c r="L275" s="271"/>
      <c r="M275" s="192"/>
      <c r="N275" s="138"/>
      <c r="O275" s="137"/>
      <c r="P275" s="192"/>
      <c r="Q275" s="271"/>
      <c r="R275" s="139"/>
      <c r="S275" s="139"/>
      <c r="T275" s="137"/>
      <c r="U275" s="137"/>
      <c r="V275" s="137"/>
      <c r="W275" s="268"/>
      <c r="X275" s="146"/>
      <c r="Y275" s="125"/>
      <c r="Z275" s="125"/>
      <c r="AA275" s="146"/>
      <c r="AB275" s="183"/>
      <c r="AC275" s="125"/>
      <c r="AD275" s="146"/>
      <c r="AE275" s="125"/>
      <c r="AF275" s="146"/>
      <c r="AG275" s="125"/>
      <c r="AH275" s="146"/>
      <c r="AI275" s="125"/>
      <c r="AJ275" s="125"/>
      <c r="AK275" s="146"/>
      <c r="AL275" s="125"/>
      <c r="AM275" s="125"/>
      <c r="AN275" s="146"/>
      <c r="AO275" s="125"/>
      <c r="AP275" s="146"/>
      <c r="AQ275" s="125"/>
      <c r="AR275" s="146"/>
      <c r="AS275" s="125"/>
      <c r="AT275" s="146"/>
      <c r="AU275" s="125"/>
      <c r="AV275" s="125"/>
      <c r="AW275" s="146"/>
      <c r="AX275" s="125"/>
      <c r="AY275" s="125"/>
      <c r="AZ275" s="185"/>
      <c r="BA275" s="125"/>
      <c r="BB275" s="125"/>
      <c r="BC275" s="125"/>
      <c r="BD275" s="125"/>
      <c r="BE275" s="125"/>
      <c r="BF275" s="125"/>
      <c r="BG275" s="125"/>
      <c r="BH275" s="125"/>
      <c r="BI275" s="125"/>
      <c r="BJ275" s="125"/>
    </row>
    <row r="276">
      <c r="A276" s="146"/>
      <c r="B276" s="146"/>
      <c r="C276" s="146"/>
      <c r="D276" s="146"/>
      <c r="E276" s="134"/>
      <c r="F276" s="268"/>
      <c r="G276" s="269"/>
      <c r="H276" s="137"/>
      <c r="I276" s="270"/>
      <c r="J276" s="137"/>
      <c r="K276" s="137"/>
      <c r="L276" s="271"/>
      <c r="M276" s="192"/>
      <c r="N276" s="138"/>
      <c r="O276" s="137"/>
      <c r="P276" s="192"/>
      <c r="Q276" s="271"/>
      <c r="R276" s="139"/>
      <c r="S276" s="139"/>
      <c r="T276" s="137"/>
      <c r="U276" s="137"/>
      <c r="V276" s="137"/>
      <c r="W276" s="268"/>
      <c r="X276" s="146"/>
      <c r="Y276" s="125"/>
      <c r="Z276" s="125"/>
      <c r="AA276" s="146"/>
      <c r="AB276" s="183"/>
      <c r="AC276" s="125"/>
      <c r="AD276" s="146"/>
      <c r="AE276" s="125"/>
      <c r="AF276" s="146"/>
      <c r="AG276" s="125"/>
      <c r="AH276" s="146"/>
      <c r="AI276" s="125"/>
      <c r="AJ276" s="125"/>
      <c r="AK276" s="146"/>
      <c r="AL276" s="125"/>
      <c r="AM276" s="125"/>
      <c r="AN276" s="146"/>
      <c r="AO276" s="125"/>
      <c r="AP276" s="146"/>
      <c r="AQ276" s="125"/>
      <c r="AR276" s="146"/>
      <c r="AS276" s="125"/>
      <c r="AT276" s="146"/>
      <c r="AU276" s="125"/>
      <c r="AV276" s="125"/>
      <c r="AW276" s="146"/>
      <c r="AX276" s="125"/>
      <c r="AY276" s="125"/>
      <c r="AZ276" s="185"/>
      <c r="BA276" s="125"/>
      <c r="BB276" s="125"/>
      <c r="BC276" s="125"/>
      <c r="BD276" s="125"/>
      <c r="BE276" s="125"/>
      <c r="BF276" s="125"/>
      <c r="BG276" s="125"/>
      <c r="BH276" s="125"/>
      <c r="BI276" s="125"/>
      <c r="BJ276" s="125"/>
    </row>
    <row r="277">
      <c r="A277" s="146"/>
      <c r="B277" s="146"/>
      <c r="C277" s="146"/>
      <c r="D277" s="146"/>
      <c r="E277" s="134"/>
      <c r="F277" s="268"/>
      <c r="G277" s="269"/>
      <c r="H277" s="137"/>
      <c r="I277" s="270"/>
      <c r="J277" s="137"/>
      <c r="K277" s="137"/>
      <c r="L277" s="271"/>
      <c r="M277" s="192"/>
      <c r="N277" s="138"/>
      <c r="O277" s="137"/>
      <c r="P277" s="192"/>
      <c r="Q277" s="271"/>
      <c r="R277" s="139"/>
      <c r="S277" s="139"/>
      <c r="T277" s="137"/>
      <c r="U277" s="137"/>
      <c r="V277" s="137"/>
      <c r="W277" s="268"/>
      <c r="X277" s="146"/>
      <c r="Y277" s="125"/>
      <c r="Z277" s="125"/>
      <c r="AA277" s="146"/>
      <c r="AB277" s="183"/>
      <c r="AC277" s="125"/>
      <c r="AD277" s="146"/>
      <c r="AE277" s="125"/>
      <c r="AF277" s="146"/>
      <c r="AG277" s="125"/>
      <c r="AH277" s="146"/>
      <c r="AI277" s="125"/>
      <c r="AJ277" s="125"/>
      <c r="AK277" s="146"/>
      <c r="AL277" s="125"/>
      <c r="AM277" s="125"/>
      <c r="AN277" s="146"/>
      <c r="AO277" s="125"/>
      <c r="AP277" s="146"/>
      <c r="AQ277" s="125"/>
      <c r="AR277" s="146"/>
      <c r="AS277" s="125"/>
      <c r="AT277" s="146"/>
      <c r="AU277" s="125"/>
      <c r="AV277" s="125"/>
      <c r="AW277" s="146"/>
      <c r="AX277" s="125"/>
      <c r="AY277" s="125"/>
      <c r="AZ277" s="185"/>
      <c r="BA277" s="125"/>
      <c r="BB277" s="125"/>
      <c r="BC277" s="125"/>
      <c r="BD277" s="125"/>
      <c r="BE277" s="125"/>
      <c r="BF277" s="125"/>
      <c r="BG277" s="125"/>
      <c r="BH277" s="125"/>
      <c r="BI277" s="125"/>
      <c r="BJ277" s="125"/>
    </row>
    <row r="278">
      <c r="A278" s="146"/>
      <c r="B278" s="146"/>
      <c r="C278" s="146"/>
      <c r="D278" s="146"/>
      <c r="E278" s="134"/>
      <c r="F278" s="268"/>
      <c r="G278" s="269"/>
      <c r="H278" s="137"/>
      <c r="I278" s="270"/>
      <c r="J278" s="137"/>
      <c r="K278" s="137"/>
      <c r="L278" s="271"/>
      <c r="M278" s="192"/>
      <c r="N278" s="138"/>
      <c r="O278" s="137"/>
      <c r="P278" s="192"/>
      <c r="Q278" s="271"/>
      <c r="R278" s="139"/>
      <c r="S278" s="139"/>
      <c r="T278" s="137"/>
      <c r="U278" s="137"/>
      <c r="V278" s="137"/>
      <c r="W278" s="268"/>
      <c r="X278" s="146"/>
      <c r="Y278" s="125"/>
      <c r="Z278" s="125"/>
      <c r="AA278" s="146"/>
      <c r="AB278" s="183"/>
      <c r="AC278" s="125"/>
      <c r="AD278" s="146"/>
      <c r="AE278" s="125"/>
      <c r="AF278" s="146"/>
      <c r="AG278" s="125"/>
      <c r="AH278" s="146"/>
      <c r="AI278" s="125"/>
      <c r="AJ278" s="125"/>
      <c r="AK278" s="146"/>
      <c r="AL278" s="125"/>
      <c r="AM278" s="125"/>
      <c r="AN278" s="146"/>
      <c r="AO278" s="125"/>
      <c r="AP278" s="146"/>
      <c r="AQ278" s="125"/>
      <c r="AR278" s="146"/>
      <c r="AS278" s="125"/>
      <c r="AT278" s="146"/>
      <c r="AU278" s="125"/>
      <c r="AV278" s="125"/>
      <c r="AW278" s="146"/>
      <c r="AX278" s="125"/>
      <c r="AY278" s="125"/>
      <c r="AZ278" s="185"/>
      <c r="BA278" s="125"/>
      <c r="BB278" s="125"/>
      <c r="BC278" s="125"/>
      <c r="BD278" s="125"/>
      <c r="BE278" s="125"/>
      <c r="BF278" s="125"/>
      <c r="BG278" s="125"/>
      <c r="BH278" s="125"/>
      <c r="BI278" s="125"/>
      <c r="BJ278" s="125"/>
    </row>
    <row r="279">
      <c r="A279" s="146"/>
      <c r="B279" s="146"/>
      <c r="C279" s="146"/>
      <c r="D279" s="146"/>
      <c r="E279" s="134"/>
      <c r="F279" s="268"/>
      <c r="G279" s="269"/>
      <c r="H279" s="137"/>
      <c r="I279" s="270"/>
      <c r="J279" s="137"/>
      <c r="K279" s="137"/>
      <c r="L279" s="271"/>
      <c r="M279" s="192"/>
      <c r="N279" s="138"/>
      <c r="O279" s="137"/>
      <c r="P279" s="192"/>
      <c r="Q279" s="271"/>
      <c r="R279" s="139"/>
      <c r="S279" s="139"/>
      <c r="T279" s="137"/>
      <c r="U279" s="137"/>
      <c r="V279" s="137"/>
      <c r="W279" s="268"/>
      <c r="X279" s="146"/>
      <c r="Y279" s="125"/>
      <c r="Z279" s="125"/>
      <c r="AA279" s="146"/>
      <c r="AB279" s="183"/>
      <c r="AC279" s="125"/>
      <c r="AD279" s="146"/>
      <c r="AE279" s="125"/>
      <c r="AF279" s="146"/>
      <c r="AG279" s="125"/>
      <c r="AH279" s="146"/>
      <c r="AI279" s="125"/>
      <c r="AJ279" s="125"/>
      <c r="AK279" s="146"/>
      <c r="AL279" s="125"/>
      <c r="AM279" s="125"/>
      <c r="AN279" s="146"/>
      <c r="AO279" s="125"/>
      <c r="AP279" s="146"/>
      <c r="AQ279" s="125"/>
      <c r="AR279" s="146"/>
      <c r="AS279" s="125"/>
      <c r="AT279" s="146"/>
      <c r="AU279" s="125"/>
      <c r="AV279" s="125"/>
      <c r="AW279" s="146"/>
      <c r="AX279" s="125"/>
      <c r="AY279" s="125"/>
      <c r="AZ279" s="185"/>
      <c r="BA279" s="125"/>
      <c r="BB279" s="125"/>
      <c r="BC279" s="125"/>
      <c r="BD279" s="125"/>
      <c r="BE279" s="125"/>
      <c r="BF279" s="125"/>
      <c r="BG279" s="125"/>
      <c r="BH279" s="125"/>
      <c r="BI279" s="125"/>
      <c r="BJ279" s="125"/>
    </row>
    <row r="280">
      <c r="A280" s="146"/>
      <c r="B280" s="146"/>
      <c r="C280" s="146"/>
      <c r="D280" s="146"/>
      <c r="E280" s="134"/>
      <c r="F280" s="268"/>
      <c r="G280" s="269"/>
      <c r="H280" s="137"/>
      <c r="I280" s="270"/>
      <c r="J280" s="137"/>
      <c r="K280" s="137"/>
      <c r="L280" s="271"/>
      <c r="M280" s="192"/>
      <c r="N280" s="138"/>
      <c r="O280" s="137"/>
      <c r="P280" s="192"/>
      <c r="Q280" s="271"/>
      <c r="R280" s="139"/>
      <c r="S280" s="139"/>
      <c r="T280" s="137"/>
      <c r="U280" s="137"/>
      <c r="V280" s="137"/>
      <c r="W280" s="268"/>
      <c r="X280" s="146"/>
      <c r="Y280" s="125"/>
      <c r="Z280" s="125"/>
      <c r="AA280" s="146"/>
      <c r="AB280" s="183"/>
      <c r="AC280" s="125"/>
      <c r="AD280" s="146"/>
      <c r="AE280" s="125"/>
      <c r="AF280" s="146"/>
      <c r="AG280" s="125"/>
      <c r="AH280" s="146"/>
      <c r="AI280" s="125"/>
      <c r="AJ280" s="125"/>
      <c r="AK280" s="146"/>
      <c r="AL280" s="125"/>
      <c r="AM280" s="125"/>
      <c r="AN280" s="146"/>
      <c r="AO280" s="125"/>
      <c r="AP280" s="146"/>
      <c r="AQ280" s="125"/>
      <c r="AR280" s="146"/>
      <c r="AS280" s="125"/>
      <c r="AT280" s="146"/>
      <c r="AU280" s="125"/>
      <c r="AV280" s="125"/>
      <c r="AW280" s="146"/>
      <c r="AX280" s="125"/>
      <c r="AY280" s="125"/>
      <c r="AZ280" s="185"/>
      <c r="BA280" s="125"/>
      <c r="BB280" s="125"/>
      <c r="BC280" s="125"/>
      <c r="BD280" s="125"/>
      <c r="BE280" s="125"/>
      <c r="BF280" s="125"/>
      <c r="BG280" s="125"/>
      <c r="BH280" s="125"/>
      <c r="BI280" s="125"/>
      <c r="BJ280" s="125"/>
    </row>
    <row r="281">
      <c r="A281" s="146"/>
      <c r="B281" s="146"/>
      <c r="C281" s="146"/>
      <c r="D281" s="146"/>
      <c r="E281" s="134"/>
      <c r="F281" s="268"/>
      <c r="G281" s="269"/>
      <c r="H281" s="137"/>
      <c r="I281" s="270"/>
      <c r="J281" s="137"/>
      <c r="K281" s="137"/>
      <c r="L281" s="271"/>
      <c r="M281" s="192"/>
      <c r="N281" s="138"/>
      <c r="O281" s="137"/>
      <c r="P281" s="192"/>
      <c r="Q281" s="271"/>
      <c r="R281" s="139"/>
      <c r="S281" s="139"/>
      <c r="T281" s="137"/>
      <c r="U281" s="137"/>
      <c r="V281" s="137"/>
      <c r="W281" s="268"/>
      <c r="X281" s="146"/>
      <c r="Y281" s="125"/>
      <c r="Z281" s="125"/>
      <c r="AA281" s="146"/>
      <c r="AB281" s="183"/>
      <c r="AC281" s="125"/>
      <c r="AD281" s="146"/>
      <c r="AE281" s="125"/>
      <c r="AF281" s="146"/>
      <c r="AG281" s="125"/>
      <c r="AH281" s="146"/>
      <c r="AI281" s="125"/>
      <c r="AJ281" s="125"/>
      <c r="AK281" s="146"/>
      <c r="AL281" s="125"/>
      <c r="AM281" s="125"/>
      <c r="AN281" s="146"/>
      <c r="AO281" s="125"/>
      <c r="AP281" s="146"/>
      <c r="AQ281" s="125"/>
      <c r="AR281" s="146"/>
      <c r="AS281" s="125"/>
      <c r="AT281" s="146"/>
      <c r="AU281" s="125"/>
      <c r="AV281" s="125"/>
      <c r="AW281" s="146"/>
      <c r="AX281" s="125"/>
      <c r="AY281" s="125"/>
      <c r="AZ281" s="185"/>
      <c r="BA281" s="125"/>
      <c r="BB281" s="125"/>
      <c r="BC281" s="125"/>
      <c r="BD281" s="125"/>
      <c r="BE281" s="125"/>
      <c r="BF281" s="125"/>
      <c r="BG281" s="125"/>
      <c r="BH281" s="125"/>
      <c r="BI281" s="125"/>
      <c r="BJ281" s="125"/>
    </row>
    <row r="282">
      <c r="A282" s="146"/>
      <c r="B282" s="146"/>
      <c r="C282" s="146"/>
      <c r="D282" s="146"/>
      <c r="E282" s="134"/>
      <c r="F282" s="268"/>
      <c r="G282" s="269"/>
      <c r="H282" s="137"/>
      <c r="I282" s="270"/>
      <c r="J282" s="137"/>
      <c r="K282" s="137"/>
      <c r="L282" s="271"/>
      <c r="M282" s="192"/>
      <c r="N282" s="138"/>
      <c r="O282" s="137"/>
      <c r="P282" s="192"/>
      <c r="Q282" s="271"/>
      <c r="R282" s="139"/>
      <c r="S282" s="139"/>
      <c r="T282" s="137"/>
      <c r="U282" s="137"/>
      <c r="V282" s="137"/>
      <c r="W282" s="268"/>
      <c r="X282" s="146"/>
      <c r="Y282" s="125"/>
      <c r="Z282" s="125"/>
      <c r="AA282" s="146"/>
      <c r="AB282" s="183"/>
      <c r="AC282" s="125"/>
      <c r="AD282" s="146"/>
      <c r="AE282" s="125"/>
      <c r="AF282" s="146"/>
      <c r="AG282" s="125"/>
      <c r="AH282" s="146"/>
      <c r="AI282" s="125"/>
      <c r="AJ282" s="125"/>
      <c r="AK282" s="146"/>
      <c r="AL282" s="125"/>
      <c r="AM282" s="125"/>
      <c r="AN282" s="146"/>
      <c r="AO282" s="125"/>
      <c r="AP282" s="146"/>
      <c r="AQ282" s="125"/>
      <c r="AR282" s="146"/>
      <c r="AS282" s="125"/>
      <c r="AT282" s="146"/>
      <c r="AU282" s="125"/>
      <c r="AV282" s="125"/>
      <c r="AW282" s="146"/>
      <c r="AX282" s="125"/>
      <c r="AY282" s="125"/>
      <c r="AZ282" s="185"/>
      <c r="BA282" s="125"/>
      <c r="BB282" s="125"/>
      <c r="BC282" s="125"/>
      <c r="BD282" s="125"/>
      <c r="BE282" s="125"/>
      <c r="BF282" s="125"/>
      <c r="BG282" s="125"/>
      <c r="BH282" s="125"/>
      <c r="BI282" s="125"/>
      <c r="BJ282" s="125"/>
    </row>
    <row r="283">
      <c r="A283" s="146"/>
      <c r="B283" s="146"/>
      <c r="C283" s="146"/>
      <c r="D283" s="146"/>
      <c r="E283" s="134"/>
      <c r="F283" s="268"/>
      <c r="G283" s="269"/>
      <c r="H283" s="137"/>
      <c r="I283" s="270"/>
      <c r="J283" s="137"/>
      <c r="K283" s="137"/>
      <c r="L283" s="271"/>
      <c r="M283" s="192"/>
      <c r="N283" s="138"/>
      <c r="O283" s="137"/>
      <c r="P283" s="192"/>
      <c r="Q283" s="271"/>
      <c r="R283" s="139"/>
      <c r="S283" s="139"/>
      <c r="T283" s="137"/>
      <c r="U283" s="137"/>
      <c r="V283" s="137"/>
      <c r="W283" s="268"/>
      <c r="X283" s="146"/>
      <c r="Y283" s="125"/>
      <c r="Z283" s="125"/>
      <c r="AA283" s="146"/>
      <c r="AB283" s="183"/>
      <c r="AC283" s="125"/>
      <c r="AD283" s="146"/>
      <c r="AE283" s="125"/>
      <c r="AF283" s="146"/>
      <c r="AG283" s="125"/>
      <c r="AH283" s="146"/>
      <c r="AI283" s="125"/>
      <c r="AJ283" s="125"/>
      <c r="AK283" s="146"/>
      <c r="AL283" s="125"/>
      <c r="AM283" s="125"/>
      <c r="AN283" s="146"/>
      <c r="AO283" s="125"/>
      <c r="AP283" s="146"/>
      <c r="AQ283" s="125"/>
      <c r="AR283" s="146"/>
      <c r="AS283" s="125"/>
      <c r="AT283" s="146"/>
      <c r="AU283" s="125"/>
      <c r="AV283" s="125"/>
      <c r="AW283" s="146"/>
      <c r="AX283" s="125"/>
      <c r="AY283" s="125"/>
      <c r="AZ283" s="185"/>
      <c r="BA283" s="125"/>
      <c r="BB283" s="125"/>
      <c r="BC283" s="125"/>
      <c r="BD283" s="125"/>
      <c r="BE283" s="125"/>
      <c r="BF283" s="125"/>
      <c r="BG283" s="125"/>
      <c r="BH283" s="125"/>
      <c r="BI283" s="125"/>
      <c r="BJ283" s="125"/>
    </row>
    <row r="284">
      <c r="A284" s="146"/>
      <c r="B284" s="146"/>
      <c r="C284" s="146"/>
      <c r="D284" s="146"/>
      <c r="E284" s="134"/>
      <c r="F284" s="268"/>
      <c r="G284" s="269"/>
      <c r="H284" s="137"/>
      <c r="I284" s="270"/>
      <c r="J284" s="137"/>
      <c r="K284" s="137"/>
      <c r="L284" s="271"/>
      <c r="M284" s="192"/>
      <c r="N284" s="138"/>
      <c r="O284" s="137"/>
      <c r="P284" s="192"/>
      <c r="Q284" s="271"/>
      <c r="R284" s="139"/>
      <c r="S284" s="139"/>
      <c r="T284" s="137"/>
      <c r="U284" s="137"/>
      <c r="V284" s="137"/>
      <c r="W284" s="268"/>
      <c r="X284" s="146"/>
      <c r="Y284" s="125"/>
      <c r="Z284" s="125"/>
      <c r="AA284" s="146"/>
      <c r="AB284" s="183"/>
      <c r="AC284" s="125"/>
      <c r="AD284" s="146"/>
      <c r="AE284" s="125"/>
      <c r="AF284" s="146"/>
      <c r="AG284" s="125"/>
      <c r="AH284" s="146"/>
      <c r="AI284" s="125"/>
      <c r="AJ284" s="125"/>
      <c r="AK284" s="146"/>
      <c r="AL284" s="125"/>
      <c r="AM284" s="125"/>
      <c r="AN284" s="146"/>
      <c r="AO284" s="125"/>
      <c r="AP284" s="146"/>
      <c r="AQ284" s="125"/>
      <c r="AR284" s="146"/>
      <c r="AS284" s="125"/>
      <c r="AT284" s="146"/>
      <c r="AU284" s="125"/>
      <c r="AV284" s="125"/>
      <c r="AW284" s="146"/>
      <c r="AX284" s="125"/>
      <c r="AY284" s="125"/>
      <c r="AZ284" s="185"/>
      <c r="BA284" s="125"/>
      <c r="BB284" s="125"/>
      <c r="BC284" s="125"/>
      <c r="BD284" s="125"/>
      <c r="BE284" s="125"/>
      <c r="BF284" s="125"/>
      <c r="BG284" s="125"/>
      <c r="BH284" s="125"/>
      <c r="BI284" s="125"/>
      <c r="BJ284" s="125"/>
    </row>
    <row r="285">
      <c r="A285" s="146"/>
      <c r="B285" s="146"/>
      <c r="C285" s="146"/>
      <c r="D285" s="146"/>
      <c r="E285" s="134"/>
      <c r="F285" s="268"/>
      <c r="G285" s="269"/>
      <c r="H285" s="137"/>
      <c r="I285" s="270"/>
      <c r="J285" s="137"/>
      <c r="K285" s="137"/>
      <c r="L285" s="271"/>
      <c r="M285" s="192"/>
      <c r="N285" s="138"/>
      <c r="O285" s="137"/>
      <c r="P285" s="192"/>
      <c r="Q285" s="271"/>
      <c r="R285" s="139"/>
      <c r="S285" s="139"/>
      <c r="T285" s="137"/>
      <c r="U285" s="137"/>
      <c r="V285" s="137"/>
      <c r="W285" s="268"/>
      <c r="X285" s="146"/>
      <c r="Y285" s="125"/>
      <c r="Z285" s="125"/>
      <c r="AA285" s="146"/>
      <c r="AB285" s="183"/>
      <c r="AC285" s="125"/>
      <c r="AD285" s="146"/>
      <c r="AE285" s="125"/>
      <c r="AF285" s="146"/>
      <c r="AG285" s="125"/>
      <c r="AH285" s="146"/>
      <c r="AI285" s="125"/>
      <c r="AJ285" s="125"/>
      <c r="AK285" s="146"/>
      <c r="AL285" s="125"/>
      <c r="AM285" s="125"/>
      <c r="AN285" s="146"/>
      <c r="AO285" s="125"/>
      <c r="AP285" s="146"/>
      <c r="AQ285" s="125"/>
      <c r="AR285" s="146"/>
      <c r="AS285" s="125"/>
      <c r="AT285" s="146"/>
      <c r="AU285" s="125"/>
      <c r="AV285" s="125"/>
      <c r="AW285" s="146"/>
      <c r="AX285" s="125"/>
      <c r="AY285" s="125"/>
      <c r="AZ285" s="185"/>
      <c r="BA285" s="125"/>
      <c r="BB285" s="125"/>
      <c r="BC285" s="125"/>
      <c r="BD285" s="125"/>
      <c r="BE285" s="125"/>
      <c r="BF285" s="125"/>
      <c r="BG285" s="125"/>
      <c r="BH285" s="125"/>
      <c r="BI285" s="125"/>
      <c r="BJ285" s="125"/>
    </row>
    <row r="286">
      <c r="A286" s="146"/>
      <c r="B286" s="146"/>
      <c r="C286" s="146"/>
      <c r="D286" s="146"/>
      <c r="E286" s="134"/>
      <c r="F286" s="268"/>
      <c r="G286" s="269"/>
      <c r="H286" s="137"/>
      <c r="I286" s="270"/>
      <c r="J286" s="137"/>
      <c r="K286" s="137"/>
      <c r="L286" s="271"/>
      <c r="M286" s="192"/>
      <c r="N286" s="138"/>
      <c r="O286" s="137"/>
      <c r="P286" s="192"/>
      <c r="Q286" s="271"/>
      <c r="R286" s="139"/>
      <c r="S286" s="139"/>
      <c r="T286" s="137"/>
      <c r="U286" s="137"/>
      <c r="V286" s="137"/>
      <c r="W286" s="268"/>
      <c r="X286" s="146"/>
      <c r="Y286" s="125"/>
      <c r="Z286" s="125"/>
      <c r="AA286" s="146"/>
      <c r="AB286" s="183"/>
      <c r="AC286" s="125"/>
      <c r="AD286" s="146"/>
      <c r="AE286" s="125"/>
      <c r="AF286" s="146"/>
      <c r="AG286" s="125"/>
      <c r="AH286" s="146"/>
      <c r="AI286" s="125"/>
      <c r="AJ286" s="125"/>
      <c r="AK286" s="146"/>
      <c r="AL286" s="125"/>
      <c r="AM286" s="125"/>
      <c r="AN286" s="146"/>
      <c r="AO286" s="125"/>
      <c r="AP286" s="146"/>
      <c r="AQ286" s="125"/>
      <c r="AR286" s="146"/>
      <c r="AS286" s="125"/>
      <c r="AT286" s="146"/>
      <c r="AU286" s="125"/>
      <c r="AV286" s="125"/>
      <c r="AW286" s="146"/>
      <c r="AX286" s="125"/>
      <c r="AY286" s="125"/>
      <c r="AZ286" s="185"/>
      <c r="BA286" s="125"/>
      <c r="BB286" s="125"/>
      <c r="BC286" s="125"/>
      <c r="BD286" s="125"/>
      <c r="BE286" s="125"/>
      <c r="BF286" s="125"/>
      <c r="BG286" s="125"/>
      <c r="BH286" s="125"/>
      <c r="BI286" s="125"/>
      <c r="BJ286" s="125"/>
    </row>
    <row r="287">
      <c r="A287" s="146"/>
      <c r="B287" s="146"/>
      <c r="C287" s="146"/>
      <c r="D287" s="146"/>
      <c r="E287" s="134"/>
      <c r="F287" s="268"/>
      <c r="G287" s="269"/>
      <c r="H287" s="137"/>
      <c r="I287" s="270"/>
      <c r="J287" s="137"/>
      <c r="K287" s="137"/>
      <c r="L287" s="271"/>
      <c r="M287" s="192"/>
      <c r="N287" s="138"/>
      <c r="O287" s="137"/>
      <c r="P287" s="192"/>
      <c r="Q287" s="271"/>
      <c r="R287" s="139"/>
      <c r="S287" s="139"/>
      <c r="T287" s="137"/>
      <c r="U287" s="137"/>
      <c r="V287" s="137"/>
      <c r="W287" s="268"/>
      <c r="X287" s="146"/>
      <c r="Y287" s="125"/>
      <c r="Z287" s="125"/>
      <c r="AA287" s="146"/>
      <c r="AB287" s="183"/>
      <c r="AC287" s="125"/>
      <c r="AD287" s="146"/>
      <c r="AE287" s="125"/>
      <c r="AF287" s="146"/>
      <c r="AG287" s="125"/>
      <c r="AH287" s="146"/>
      <c r="AI287" s="125"/>
      <c r="AJ287" s="125"/>
      <c r="AK287" s="146"/>
      <c r="AL287" s="125"/>
      <c r="AM287" s="125"/>
      <c r="AN287" s="146"/>
      <c r="AO287" s="125"/>
      <c r="AP287" s="146"/>
      <c r="AQ287" s="125"/>
      <c r="AR287" s="146"/>
      <c r="AS287" s="125"/>
      <c r="AT287" s="146"/>
      <c r="AU287" s="125"/>
      <c r="AV287" s="125"/>
      <c r="AW287" s="146"/>
      <c r="AX287" s="125"/>
      <c r="AY287" s="125"/>
      <c r="AZ287" s="185"/>
      <c r="BA287" s="125"/>
      <c r="BB287" s="125"/>
      <c r="BC287" s="125"/>
      <c r="BD287" s="125"/>
      <c r="BE287" s="125"/>
      <c r="BF287" s="125"/>
      <c r="BG287" s="125"/>
      <c r="BH287" s="125"/>
      <c r="BI287" s="125"/>
      <c r="BJ287" s="125"/>
    </row>
    <row r="288">
      <c r="A288" s="146"/>
      <c r="B288" s="146"/>
      <c r="C288" s="146"/>
      <c r="D288" s="146"/>
      <c r="E288" s="134"/>
      <c r="F288" s="268"/>
      <c r="G288" s="269"/>
      <c r="H288" s="137"/>
      <c r="I288" s="270"/>
      <c r="J288" s="137"/>
      <c r="K288" s="137"/>
      <c r="L288" s="271"/>
      <c r="M288" s="192"/>
      <c r="N288" s="138"/>
      <c r="O288" s="137"/>
      <c r="P288" s="192"/>
      <c r="Q288" s="271"/>
      <c r="R288" s="139"/>
      <c r="S288" s="139"/>
      <c r="T288" s="137"/>
      <c r="U288" s="137"/>
      <c r="V288" s="137"/>
      <c r="W288" s="268"/>
      <c r="X288" s="146"/>
      <c r="Y288" s="125"/>
      <c r="Z288" s="125"/>
      <c r="AA288" s="146"/>
      <c r="AB288" s="183"/>
      <c r="AC288" s="125"/>
      <c r="AD288" s="146"/>
      <c r="AE288" s="125"/>
      <c r="AF288" s="146"/>
      <c r="AG288" s="125"/>
      <c r="AH288" s="146"/>
      <c r="AI288" s="125"/>
      <c r="AJ288" s="125"/>
      <c r="AK288" s="146"/>
      <c r="AL288" s="125"/>
      <c r="AM288" s="125"/>
      <c r="AN288" s="146"/>
      <c r="AO288" s="125"/>
      <c r="AP288" s="146"/>
      <c r="AQ288" s="125"/>
      <c r="AR288" s="146"/>
      <c r="AS288" s="125"/>
      <c r="AT288" s="146"/>
      <c r="AU288" s="125"/>
      <c r="AV288" s="125"/>
      <c r="AW288" s="146"/>
      <c r="AX288" s="125"/>
      <c r="AY288" s="125"/>
      <c r="AZ288" s="185"/>
      <c r="BA288" s="125"/>
      <c r="BB288" s="125"/>
      <c r="BC288" s="125"/>
      <c r="BD288" s="125"/>
      <c r="BE288" s="125"/>
      <c r="BF288" s="125"/>
      <c r="BG288" s="125"/>
      <c r="BH288" s="125"/>
      <c r="BI288" s="125"/>
      <c r="BJ288" s="125"/>
    </row>
    <row r="289">
      <c r="A289" s="146"/>
      <c r="B289" s="146"/>
      <c r="C289" s="146"/>
      <c r="D289" s="146"/>
      <c r="E289" s="134"/>
      <c r="F289" s="268"/>
      <c r="G289" s="269"/>
      <c r="H289" s="137"/>
      <c r="I289" s="270"/>
      <c r="J289" s="137"/>
      <c r="K289" s="137"/>
      <c r="L289" s="271"/>
      <c r="M289" s="192"/>
      <c r="N289" s="138"/>
      <c r="O289" s="137"/>
      <c r="P289" s="192"/>
      <c r="Q289" s="271"/>
      <c r="R289" s="139"/>
      <c r="S289" s="139"/>
      <c r="T289" s="137"/>
      <c r="U289" s="137"/>
      <c r="V289" s="137"/>
      <c r="W289" s="268"/>
      <c r="X289" s="146"/>
      <c r="Y289" s="125"/>
      <c r="Z289" s="125"/>
      <c r="AA289" s="146"/>
      <c r="AB289" s="183"/>
      <c r="AC289" s="125"/>
      <c r="AD289" s="146"/>
      <c r="AE289" s="125"/>
      <c r="AF289" s="146"/>
      <c r="AG289" s="125"/>
      <c r="AH289" s="146"/>
      <c r="AI289" s="125"/>
      <c r="AJ289" s="125"/>
      <c r="AK289" s="146"/>
      <c r="AL289" s="125"/>
      <c r="AM289" s="125"/>
      <c r="AN289" s="146"/>
      <c r="AO289" s="125"/>
      <c r="AP289" s="146"/>
      <c r="AQ289" s="125"/>
      <c r="AR289" s="146"/>
      <c r="AS289" s="125"/>
      <c r="AT289" s="146"/>
      <c r="AU289" s="125"/>
      <c r="AV289" s="125"/>
      <c r="AW289" s="146"/>
      <c r="AX289" s="125"/>
      <c r="AY289" s="125"/>
      <c r="AZ289" s="185"/>
      <c r="BA289" s="125"/>
      <c r="BB289" s="125"/>
      <c r="BC289" s="125"/>
      <c r="BD289" s="125"/>
      <c r="BE289" s="125"/>
      <c r="BF289" s="125"/>
      <c r="BG289" s="125"/>
      <c r="BH289" s="125"/>
      <c r="BI289" s="125"/>
      <c r="BJ289" s="125"/>
    </row>
    <row r="290">
      <c r="A290" s="146"/>
      <c r="B290" s="146"/>
      <c r="C290" s="146"/>
      <c r="D290" s="146"/>
      <c r="E290" s="134"/>
      <c r="F290" s="268"/>
      <c r="G290" s="269"/>
      <c r="H290" s="137"/>
      <c r="I290" s="270"/>
      <c r="J290" s="137"/>
      <c r="K290" s="137"/>
      <c r="L290" s="271"/>
      <c r="M290" s="192"/>
      <c r="N290" s="138"/>
      <c r="O290" s="137"/>
      <c r="P290" s="192"/>
      <c r="Q290" s="271"/>
      <c r="R290" s="139"/>
      <c r="S290" s="139"/>
      <c r="T290" s="137"/>
      <c r="U290" s="137"/>
      <c r="V290" s="137"/>
      <c r="W290" s="268"/>
      <c r="X290" s="146"/>
      <c r="Y290" s="125"/>
      <c r="Z290" s="125"/>
      <c r="AA290" s="146"/>
      <c r="AB290" s="183"/>
      <c r="AC290" s="125"/>
      <c r="AD290" s="146"/>
      <c r="AE290" s="125"/>
      <c r="AF290" s="146"/>
      <c r="AG290" s="125"/>
      <c r="AH290" s="146"/>
      <c r="AI290" s="125"/>
      <c r="AJ290" s="125"/>
      <c r="AK290" s="146"/>
      <c r="AL290" s="125"/>
      <c r="AM290" s="125"/>
      <c r="AN290" s="146"/>
      <c r="AO290" s="125"/>
      <c r="AP290" s="146"/>
      <c r="AQ290" s="125"/>
      <c r="AR290" s="146"/>
      <c r="AS290" s="125"/>
      <c r="AT290" s="146"/>
      <c r="AU290" s="125"/>
      <c r="AV290" s="125"/>
      <c r="AW290" s="146"/>
      <c r="AX290" s="125"/>
      <c r="AY290" s="125"/>
      <c r="AZ290" s="185"/>
      <c r="BA290" s="125"/>
      <c r="BB290" s="125"/>
      <c r="BC290" s="125"/>
      <c r="BD290" s="125"/>
      <c r="BE290" s="125"/>
      <c r="BF290" s="125"/>
      <c r="BG290" s="125"/>
      <c r="BH290" s="125"/>
      <c r="BI290" s="125"/>
      <c r="BJ290" s="125"/>
    </row>
    <row r="291">
      <c r="A291" s="146"/>
      <c r="B291" s="146"/>
      <c r="C291" s="146"/>
      <c r="D291" s="146"/>
      <c r="E291" s="134"/>
      <c r="F291" s="268"/>
      <c r="G291" s="269"/>
      <c r="H291" s="137"/>
      <c r="I291" s="270"/>
      <c r="J291" s="137"/>
      <c r="K291" s="137"/>
      <c r="L291" s="271"/>
      <c r="M291" s="192"/>
      <c r="N291" s="138"/>
      <c r="O291" s="137"/>
      <c r="P291" s="192"/>
      <c r="Q291" s="271"/>
      <c r="R291" s="139"/>
      <c r="S291" s="139"/>
      <c r="T291" s="137"/>
      <c r="U291" s="137"/>
      <c r="V291" s="137"/>
      <c r="W291" s="268"/>
      <c r="X291" s="146"/>
      <c r="Y291" s="125"/>
      <c r="Z291" s="125"/>
      <c r="AA291" s="146"/>
      <c r="AB291" s="183"/>
      <c r="AC291" s="125"/>
      <c r="AD291" s="146"/>
      <c r="AE291" s="125"/>
      <c r="AF291" s="146"/>
      <c r="AG291" s="125"/>
      <c r="AH291" s="146"/>
      <c r="AI291" s="125"/>
      <c r="AJ291" s="125"/>
      <c r="AK291" s="146"/>
      <c r="AL291" s="125"/>
      <c r="AM291" s="125"/>
      <c r="AN291" s="146"/>
      <c r="AO291" s="125"/>
      <c r="AP291" s="146"/>
      <c r="AQ291" s="125"/>
      <c r="AR291" s="146"/>
      <c r="AS291" s="125"/>
      <c r="AT291" s="146"/>
      <c r="AU291" s="125"/>
      <c r="AV291" s="125"/>
      <c r="AW291" s="146"/>
      <c r="AX291" s="125"/>
      <c r="AY291" s="125"/>
      <c r="AZ291" s="185"/>
      <c r="BA291" s="125"/>
      <c r="BB291" s="125"/>
      <c r="BC291" s="125"/>
      <c r="BD291" s="125"/>
      <c r="BE291" s="125"/>
      <c r="BF291" s="125"/>
      <c r="BG291" s="125"/>
      <c r="BH291" s="125"/>
      <c r="BI291" s="125"/>
      <c r="BJ291" s="125"/>
    </row>
    <row r="292">
      <c r="A292" s="146"/>
      <c r="B292" s="146"/>
      <c r="C292" s="146"/>
      <c r="D292" s="146"/>
      <c r="E292" s="134"/>
      <c r="F292" s="268"/>
      <c r="G292" s="269"/>
      <c r="H292" s="137"/>
      <c r="I292" s="270"/>
      <c r="J292" s="137"/>
      <c r="K292" s="137"/>
      <c r="L292" s="271"/>
      <c r="M292" s="192"/>
      <c r="N292" s="138"/>
      <c r="O292" s="137"/>
      <c r="P292" s="192"/>
      <c r="Q292" s="271"/>
      <c r="R292" s="139"/>
      <c r="S292" s="139"/>
      <c r="T292" s="137"/>
      <c r="U292" s="137"/>
      <c r="V292" s="137"/>
      <c r="W292" s="268"/>
      <c r="X292" s="146"/>
      <c r="Y292" s="125"/>
      <c r="Z292" s="125"/>
      <c r="AA292" s="146"/>
      <c r="AB292" s="183"/>
      <c r="AC292" s="125"/>
      <c r="AD292" s="146"/>
      <c r="AE292" s="125"/>
      <c r="AF292" s="146"/>
      <c r="AG292" s="125"/>
      <c r="AH292" s="146"/>
      <c r="AI292" s="125"/>
      <c r="AJ292" s="125"/>
      <c r="AK292" s="146"/>
      <c r="AL292" s="125"/>
      <c r="AM292" s="125"/>
      <c r="AN292" s="146"/>
      <c r="AO292" s="125"/>
      <c r="AP292" s="146"/>
      <c r="AQ292" s="125"/>
      <c r="AR292" s="146"/>
      <c r="AS292" s="125"/>
      <c r="AT292" s="146"/>
      <c r="AU292" s="125"/>
      <c r="AV292" s="125"/>
      <c r="AW292" s="146"/>
      <c r="AX292" s="125"/>
      <c r="AY292" s="125"/>
      <c r="AZ292" s="185"/>
      <c r="BA292" s="125"/>
      <c r="BB292" s="125"/>
      <c r="BC292" s="125"/>
      <c r="BD292" s="125"/>
      <c r="BE292" s="125"/>
      <c r="BF292" s="125"/>
      <c r="BG292" s="125"/>
      <c r="BH292" s="125"/>
      <c r="BI292" s="125"/>
      <c r="BJ292" s="125"/>
    </row>
    <row r="293">
      <c r="A293" s="146"/>
      <c r="B293" s="146"/>
      <c r="C293" s="146"/>
      <c r="D293" s="146"/>
      <c r="E293" s="134"/>
      <c r="F293" s="268"/>
      <c r="G293" s="269"/>
      <c r="H293" s="137"/>
      <c r="I293" s="270"/>
      <c r="J293" s="137"/>
      <c r="K293" s="137"/>
      <c r="L293" s="271"/>
      <c r="M293" s="192"/>
      <c r="N293" s="138"/>
      <c r="O293" s="137"/>
      <c r="P293" s="192"/>
      <c r="Q293" s="271"/>
      <c r="R293" s="139"/>
      <c r="S293" s="139"/>
      <c r="T293" s="137"/>
      <c r="U293" s="137"/>
      <c r="V293" s="137"/>
      <c r="W293" s="268"/>
      <c r="X293" s="146"/>
      <c r="Y293" s="125"/>
      <c r="Z293" s="125"/>
      <c r="AA293" s="146"/>
      <c r="AB293" s="183"/>
      <c r="AC293" s="125"/>
      <c r="AD293" s="146"/>
      <c r="AE293" s="125"/>
      <c r="AF293" s="146"/>
      <c r="AG293" s="125"/>
      <c r="AH293" s="146"/>
      <c r="AI293" s="125"/>
      <c r="AJ293" s="125"/>
      <c r="AK293" s="146"/>
      <c r="AL293" s="125"/>
      <c r="AM293" s="125"/>
      <c r="AN293" s="146"/>
      <c r="AO293" s="125"/>
      <c r="AP293" s="146"/>
      <c r="AQ293" s="125"/>
      <c r="AR293" s="146"/>
      <c r="AS293" s="125"/>
      <c r="AT293" s="146"/>
      <c r="AU293" s="125"/>
      <c r="AV293" s="125"/>
      <c r="AW293" s="146"/>
      <c r="AX293" s="125"/>
      <c r="AY293" s="125"/>
      <c r="AZ293" s="185"/>
      <c r="BA293" s="125"/>
      <c r="BB293" s="125"/>
      <c r="BC293" s="125"/>
      <c r="BD293" s="125"/>
      <c r="BE293" s="125"/>
      <c r="BF293" s="125"/>
      <c r="BG293" s="125"/>
      <c r="BH293" s="125"/>
      <c r="BI293" s="125"/>
      <c r="BJ293" s="125"/>
    </row>
    <row r="294">
      <c r="A294" s="146"/>
      <c r="B294" s="146"/>
      <c r="C294" s="146"/>
      <c r="D294" s="146"/>
      <c r="E294" s="134"/>
      <c r="F294" s="268"/>
      <c r="G294" s="269"/>
      <c r="H294" s="137"/>
      <c r="I294" s="270"/>
      <c r="J294" s="137"/>
      <c r="K294" s="137"/>
      <c r="L294" s="271"/>
      <c r="M294" s="192"/>
      <c r="N294" s="138"/>
      <c r="O294" s="137"/>
      <c r="P294" s="192"/>
      <c r="Q294" s="271"/>
      <c r="R294" s="139"/>
      <c r="S294" s="139"/>
      <c r="T294" s="137"/>
      <c r="U294" s="137"/>
      <c r="V294" s="137"/>
      <c r="W294" s="268"/>
      <c r="X294" s="146"/>
      <c r="Y294" s="125"/>
      <c r="Z294" s="125"/>
      <c r="AA294" s="146"/>
      <c r="AB294" s="183"/>
      <c r="AC294" s="125"/>
      <c r="AD294" s="146"/>
      <c r="AE294" s="125"/>
      <c r="AF294" s="146"/>
      <c r="AG294" s="125"/>
      <c r="AH294" s="146"/>
      <c r="AI294" s="125"/>
      <c r="AJ294" s="125"/>
      <c r="AK294" s="146"/>
      <c r="AL294" s="125"/>
      <c r="AM294" s="125"/>
      <c r="AN294" s="146"/>
      <c r="AO294" s="125"/>
      <c r="AP294" s="146"/>
      <c r="AQ294" s="125"/>
      <c r="AR294" s="146"/>
      <c r="AS294" s="125"/>
      <c r="AT294" s="146"/>
      <c r="AU294" s="125"/>
      <c r="AV294" s="125"/>
      <c r="AW294" s="146"/>
      <c r="AX294" s="125"/>
      <c r="AY294" s="125"/>
      <c r="AZ294" s="185"/>
      <c r="BA294" s="125"/>
      <c r="BB294" s="125"/>
      <c r="BC294" s="125"/>
      <c r="BD294" s="125"/>
      <c r="BE294" s="125"/>
      <c r="BF294" s="125"/>
      <c r="BG294" s="125"/>
      <c r="BH294" s="125"/>
      <c r="BI294" s="125"/>
      <c r="BJ294" s="125"/>
    </row>
    <row r="295">
      <c r="A295" s="146"/>
      <c r="B295" s="146"/>
      <c r="C295" s="146"/>
      <c r="D295" s="146"/>
      <c r="E295" s="134"/>
      <c r="F295" s="268"/>
      <c r="G295" s="269"/>
      <c r="H295" s="137"/>
      <c r="I295" s="270"/>
      <c r="J295" s="137"/>
      <c r="K295" s="137"/>
      <c r="L295" s="271"/>
      <c r="M295" s="192"/>
      <c r="N295" s="138"/>
      <c r="O295" s="137"/>
      <c r="P295" s="192"/>
      <c r="Q295" s="271"/>
      <c r="R295" s="139"/>
      <c r="S295" s="139"/>
      <c r="T295" s="137"/>
      <c r="U295" s="137"/>
      <c r="V295" s="137"/>
      <c r="W295" s="268"/>
      <c r="X295" s="146"/>
      <c r="Y295" s="125"/>
      <c r="Z295" s="125"/>
      <c r="AA295" s="146"/>
      <c r="AB295" s="183"/>
      <c r="AC295" s="125"/>
      <c r="AD295" s="146"/>
      <c r="AE295" s="125"/>
      <c r="AF295" s="146"/>
      <c r="AG295" s="125"/>
      <c r="AH295" s="146"/>
      <c r="AI295" s="125"/>
      <c r="AJ295" s="125"/>
      <c r="AK295" s="146"/>
      <c r="AL295" s="125"/>
      <c r="AM295" s="125"/>
      <c r="AN295" s="146"/>
      <c r="AO295" s="125"/>
      <c r="AP295" s="146"/>
      <c r="AQ295" s="125"/>
      <c r="AR295" s="146"/>
      <c r="AS295" s="125"/>
      <c r="AT295" s="146"/>
      <c r="AU295" s="125"/>
      <c r="AV295" s="125"/>
      <c r="AW295" s="146"/>
      <c r="AX295" s="125"/>
      <c r="AY295" s="125"/>
      <c r="AZ295" s="185"/>
      <c r="BA295" s="125"/>
      <c r="BB295" s="125"/>
      <c r="BC295" s="125"/>
      <c r="BD295" s="125"/>
      <c r="BE295" s="125"/>
      <c r="BF295" s="125"/>
      <c r="BG295" s="125"/>
      <c r="BH295" s="125"/>
      <c r="BI295" s="125"/>
      <c r="BJ295" s="125"/>
    </row>
    <row r="296">
      <c r="A296" s="146"/>
      <c r="B296" s="146"/>
      <c r="C296" s="146"/>
      <c r="D296" s="146"/>
      <c r="E296" s="134"/>
      <c r="F296" s="268"/>
      <c r="G296" s="269"/>
      <c r="H296" s="137"/>
      <c r="I296" s="270"/>
      <c r="J296" s="137"/>
      <c r="K296" s="137"/>
      <c r="L296" s="271"/>
      <c r="M296" s="192"/>
      <c r="N296" s="138"/>
      <c r="O296" s="137"/>
      <c r="P296" s="192"/>
      <c r="Q296" s="271"/>
      <c r="R296" s="139"/>
      <c r="S296" s="139"/>
      <c r="T296" s="137"/>
      <c r="U296" s="137"/>
      <c r="V296" s="137"/>
      <c r="W296" s="268"/>
      <c r="X296" s="146"/>
      <c r="Y296" s="125"/>
      <c r="Z296" s="125"/>
      <c r="AA296" s="146"/>
      <c r="AB296" s="183"/>
      <c r="AC296" s="125"/>
      <c r="AD296" s="146"/>
      <c r="AE296" s="125"/>
      <c r="AF296" s="146"/>
      <c r="AG296" s="125"/>
      <c r="AH296" s="146"/>
      <c r="AI296" s="125"/>
      <c r="AJ296" s="125"/>
      <c r="AK296" s="146"/>
      <c r="AL296" s="125"/>
      <c r="AM296" s="125"/>
      <c r="AN296" s="146"/>
      <c r="AO296" s="125"/>
      <c r="AP296" s="146"/>
      <c r="AQ296" s="125"/>
      <c r="AR296" s="146"/>
      <c r="AS296" s="125"/>
      <c r="AT296" s="146"/>
      <c r="AU296" s="125"/>
      <c r="AV296" s="125"/>
      <c r="AW296" s="146"/>
      <c r="AX296" s="125"/>
      <c r="AY296" s="125"/>
      <c r="AZ296" s="185"/>
      <c r="BA296" s="125"/>
      <c r="BB296" s="125"/>
      <c r="BC296" s="125"/>
      <c r="BD296" s="125"/>
      <c r="BE296" s="125"/>
      <c r="BF296" s="125"/>
      <c r="BG296" s="125"/>
      <c r="BH296" s="125"/>
      <c r="BI296" s="125"/>
      <c r="BJ296" s="125"/>
    </row>
    <row r="297">
      <c r="A297" s="146"/>
      <c r="B297" s="146"/>
      <c r="C297" s="146"/>
      <c r="D297" s="146"/>
      <c r="E297" s="134"/>
      <c r="F297" s="268"/>
      <c r="G297" s="269"/>
      <c r="H297" s="137"/>
      <c r="I297" s="270"/>
      <c r="J297" s="137"/>
      <c r="K297" s="137"/>
      <c r="L297" s="271"/>
      <c r="M297" s="192"/>
      <c r="N297" s="138"/>
      <c r="O297" s="137"/>
      <c r="P297" s="192"/>
      <c r="Q297" s="271"/>
      <c r="R297" s="139"/>
      <c r="S297" s="139"/>
      <c r="T297" s="137"/>
      <c r="U297" s="137"/>
      <c r="V297" s="137"/>
      <c r="W297" s="268"/>
      <c r="X297" s="146"/>
      <c r="Y297" s="125"/>
      <c r="Z297" s="125"/>
      <c r="AA297" s="146"/>
      <c r="AB297" s="183"/>
      <c r="AC297" s="125"/>
      <c r="AD297" s="146"/>
      <c r="AE297" s="125"/>
      <c r="AF297" s="146"/>
      <c r="AG297" s="125"/>
      <c r="AH297" s="146"/>
      <c r="AI297" s="125"/>
      <c r="AJ297" s="125"/>
      <c r="AK297" s="146"/>
      <c r="AL297" s="125"/>
      <c r="AM297" s="125"/>
      <c r="AN297" s="146"/>
      <c r="AO297" s="125"/>
      <c r="AP297" s="146"/>
      <c r="AQ297" s="125"/>
      <c r="AR297" s="146"/>
      <c r="AS297" s="125"/>
      <c r="AT297" s="146"/>
      <c r="AU297" s="125"/>
      <c r="AV297" s="125"/>
      <c r="AW297" s="146"/>
      <c r="AX297" s="125"/>
      <c r="AY297" s="125"/>
      <c r="AZ297" s="185"/>
      <c r="BA297" s="125"/>
      <c r="BB297" s="125"/>
      <c r="BC297" s="125"/>
      <c r="BD297" s="125"/>
      <c r="BE297" s="125"/>
      <c r="BF297" s="125"/>
      <c r="BG297" s="125"/>
      <c r="BH297" s="125"/>
      <c r="BI297" s="125"/>
      <c r="BJ297" s="125"/>
    </row>
    <row r="298">
      <c r="A298" s="146"/>
      <c r="B298" s="146"/>
      <c r="C298" s="146"/>
      <c r="D298" s="146"/>
      <c r="E298" s="134"/>
      <c r="F298" s="268"/>
      <c r="G298" s="269"/>
      <c r="H298" s="137"/>
      <c r="I298" s="270"/>
      <c r="J298" s="137"/>
      <c r="K298" s="137"/>
      <c r="L298" s="271"/>
      <c r="M298" s="192"/>
      <c r="N298" s="138"/>
      <c r="O298" s="137"/>
      <c r="P298" s="192"/>
      <c r="Q298" s="271"/>
      <c r="R298" s="139"/>
      <c r="S298" s="139"/>
      <c r="T298" s="137"/>
      <c r="U298" s="137"/>
      <c r="V298" s="137"/>
      <c r="W298" s="268"/>
      <c r="X298" s="146"/>
      <c r="Y298" s="125"/>
      <c r="Z298" s="125"/>
      <c r="AA298" s="146"/>
      <c r="AB298" s="183"/>
      <c r="AC298" s="125"/>
      <c r="AD298" s="146"/>
      <c r="AE298" s="125"/>
      <c r="AF298" s="146"/>
      <c r="AG298" s="125"/>
      <c r="AH298" s="146"/>
      <c r="AI298" s="125"/>
      <c r="AJ298" s="125"/>
      <c r="AK298" s="146"/>
      <c r="AL298" s="125"/>
      <c r="AM298" s="125"/>
      <c r="AN298" s="146"/>
      <c r="AO298" s="125"/>
      <c r="AP298" s="146"/>
      <c r="AQ298" s="125"/>
      <c r="AR298" s="146"/>
      <c r="AS298" s="125"/>
      <c r="AT298" s="146"/>
      <c r="AU298" s="125"/>
      <c r="AV298" s="125"/>
      <c r="AW298" s="146"/>
      <c r="AX298" s="125"/>
      <c r="AY298" s="125"/>
      <c r="AZ298" s="185"/>
      <c r="BA298" s="125"/>
      <c r="BB298" s="125"/>
      <c r="BC298" s="125"/>
      <c r="BD298" s="125"/>
      <c r="BE298" s="125"/>
      <c r="BF298" s="125"/>
      <c r="BG298" s="125"/>
      <c r="BH298" s="125"/>
      <c r="BI298" s="125"/>
      <c r="BJ298" s="125"/>
    </row>
    <row r="299">
      <c r="A299" s="146"/>
      <c r="B299" s="146"/>
      <c r="C299" s="146"/>
      <c r="D299" s="146"/>
      <c r="E299" s="134"/>
      <c r="F299" s="268"/>
      <c r="G299" s="269"/>
      <c r="H299" s="137"/>
      <c r="I299" s="270"/>
      <c r="J299" s="137"/>
      <c r="K299" s="137"/>
      <c r="L299" s="271"/>
      <c r="M299" s="192"/>
      <c r="N299" s="138"/>
      <c r="O299" s="137"/>
      <c r="P299" s="192"/>
      <c r="Q299" s="271"/>
      <c r="R299" s="139"/>
      <c r="S299" s="139"/>
      <c r="T299" s="137"/>
      <c r="U299" s="137"/>
      <c r="V299" s="137"/>
      <c r="W299" s="268"/>
      <c r="X299" s="146"/>
      <c r="Y299" s="125"/>
      <c r="Z299" s="125"/>
      <c r="AA299" s="146"/>
      <c r="AB299" s="183"/>
      <c r="AC299" s="125"/>
      <c r="AD299" s="146"/>
      <c r="AE299" s="125"/>
      <c r="AF299" s="146"/>
      <c r="AG299" s="125"/>
      <c r="AH299" s="146"/>
      <c r="AI299" s="125"/>
      <c r="AJ299" s="125"/>
      <c r="AK299" s="146"/>
      <c r="AL299" s="125"/>
      <c r="AM299" s="125"/>
      <c r="AN299" s="146"/>
      <c r="AO299" s="125"/>
      <c r="AP299" s="146"/>
      <c r="AQ299" s="125"/>
      <c r="AR299" s="146"/>
      <c r="AS299" s="125"/>
      <c r="AT299" s="146"/>
      <c r="AU299" s="125"/>
      <c r="AV299" s="125"/>
      <c r="AW299" s="146"/>
      <c r="AX299" s="125"/>
      <c r="AY299" s="125"/>
      <c r="AZ299" s="185"/>
      <c r="BA299" s="125"/>
      <c r="BB299" s="125"/>
      <c r="BC299" s="125"/>
      <c r="BD299" s="125"/>
      <c r="BE299" s="125"/>
      <c r="BF299" s="125"/>
      <c r="BG299" s="125"/>
      <c r="BH299" s="125"/>
      <c r="BI299" s="125"/>
      <c r="BJ299" s="125"/>
    </row>
    <row r="300">
      <c r="A300" s="146"/>
      <c r="B300" s="146"/>
      <c r="C300" s="146"/>
      <c r="D300" s="146"/>
      <c r="E300" s="134"/>
      <c r="F300" s="268"/>
      <c r="G300" s="269"/>
      <c r="H300" s="137"/>
      <c r="I300" s="270"/>
      <c r="J300" s="137"/>
      <c r="K300" s="137"/>
      <c r="L300" s="271"/>
      <c r="M300" s="192"/>
      <c r="N300" s="138"/>
      <c r="O300" s="137"/>
      <c r="P300" s="192"/>
      <c r="Q300" s="271"/>
      <c r="R300" s="139"/>
      <c r="S300" s="139"/>
      <c r="T300" s="137"/>
      <c r="U300" s="137"/>
      <c r="V300" s="137"/>
      <c r="W300" s="268"/>
      <c r="X300" s="146"/>
      <c r="Y300" s="125"/>
      <c r="Z300" s="125"/>
      <c r="AA300" s="146"/>
      <c r="AB300" s="183"/>
      <c r="AC300" s="125"/>
      <c r="AD300" s="146"/>
      <c r="AE300" s="125"/>
      <c r="AF300" s="146"/>
      <c r="AG300" s="125"/>
      <c r="AH300" s="146"/>
      <c r="AI300" s="125"/>
      <c r="AJ300" s="125"/>
      <c r="AK300" s="146"/>
      <c r="AL300" s="125"/>
      <c r="AM300" s="125"/>
      <c r="AN300" s="146"/>
      <c r="AO300" s="125"/>
      <c r="AP300" s="146"/>
      <c r="AQ300" s="125"/>
      <c r="AR300" s="146"/>
      <c r="AS300" s="125"/>
      <c r="AT300" s="146"/>
      <c r="AU300" s="125"/>
      <c r="AV300" s="125"/>
      <c r="AW300" s="146"/>
      <c r="AX300" s="125"/>
      <c r="AY300" s="125"/>
      <c r="AZ300" s="185"/>
      <c r="BA300" s="125"/>
      <c r="BB300" s="125"/>
      <c r="BC300" s="125"/>
      <c r="BD300" s="125"/>
      <c r="BE300" s="125"/>
      <c r="BF300" s="125"/>
      <c r="BG300" s="125"/>
      <c r="BH300" s="125"/>
      <c r="BI300" s="125"/>
      <c r="BJ300" s="125"/>
    </row>
    <row r="301">
      <c r="A301" s="146"/>
      <c r="B301" s="146"/>
      <c r="C301" s="146"/>
      <c r="D301" s="146"/>
      <c r="E301" s="134"/>
      <c r="F301" s="268"/>
      <c r="G301" s="269"/>
      <c r="H301" s="137"/>
      <c r="I301" s="270"/>
      <c r="J301" s="137"/>
      <c r="K301" s="137"/>
      <c r="L301" s="271"/>
      <c r="M301" s="192"/>
      <c r="N301" s="138"/>
      <c r="O301" s="137"/>
      <c r="P301" s="192"/>
      <c r="Q301" s="271"/>
      <c r="R301" s="139"/>
      <c r="S301" s="139"/>
      <c r="T301" s="137"/>
      <c r="U301" s="137"/>
      <c r="V301" s="137"/>
      <c r="W301" s="268"/>
      <c r="X301" s="146"/>
      <c r="Y301" s="125"/>
      <c r="Z301" s="125"/>
      <c r="AA301" s="146"/>
      <c r="AB301" s="183"/>
      <c r="AC301" s="125"/>
      <c r="AD301" s="146"/>
      <c r="AE301" s="125"/>
      <c r="AF301" s="146"/>
      <c r="AG301" s="125"/>
      <c r="AH301" s="146"/>
      <c r="AI301" s="125"/>
      <c r="AJ301" s="125"/>
      <c r="AK301" s="146"/>
      <c r="AL301" s="125"/>
      <c r="AM301" s="125"/>
      <c r="AN301" s="146"/>
      <c r="AO301" s="125"/>
      <c r="AP301" s="146"/>
      <c r="AQ301" s="125"/>
      <c r="AR301" s="146"/>
      <c r="AS301" s="125"/>
      <c r="AT301" s="146"/>
      <c r="AU301" s="125"/>
      <c r="AV301" s="125"/>
      <c r="AW301" s="146"/>
      <c r="AX301" s="125"/>
      <c r="AY301" s="125"/>
      <c r="AZ301" s="185"/>
      <c r="BA301" s="125"/>
      <c r="BB301" s="125"/>
      <c r="BC301" s="125"/>
      <c r="BD301" s="125"/>
      <c r="BE301" s="125"/>
      <c r="BF301" s="125"/>
      <c r="BG301" s="125"/>
      <c r="BH301" s="125"/>
      <c r="BI301" s="125"/>
      <c r="BJ301" s="125"/>
    </row>
    <row r="302">
      <c r="A302" s="146"/>
      <c r="B302" s="146"/>
      <c r="C302" s="146"/>
      <c r="D302" s="146"/>
      <c r="E302" s="134"/>
      <c r="F302" s="268"/>
      <c r="G302" s="269"/>
      <c r="H302" s="137"/>
      <c r="I302" s="270"/>
      <c r="J302" s="137"/>
      <c r="K302" s="137"/>
      <c r="L302" s="271"/>
      <c r="M302" s="192"/>
      <c r="N302" s="138"/>
      <c r="O302" s="137"/>
      <c r="P302" s="192"/>
      <c r="Q302" s="271"/>
      <c r="R302" s="139"/>
      <c r="S302" s="139"/>
      <c r="T302" s="137"/>
      <c r="U302" s="137"/>
      <c r="V302" s="137"/>
      <c r="W302" s="268"/>
      <c r="X302" s="146"/>
      <c r="Y302" s="125"/>
      <c r="Z302" s="125"/>
      <c r="AA302" s="146"/>
      <c r="AB302" s="183"/>
      <c r="AC302" s="125"/>
      <c r="AD302" s="146"/>
      <c r="AE302" s="125"/>
      <c r="AF302" s="146"/>
      <c r="AG302" s="125"/>
      <c r="AH302" s="146"/>
      <c r="AI302" s="125"/>
      <c r="AJ302" s="125"/>
      <c r="AK302" s="146"/>
      <c r="AL302" s="125"/>
      <c r="AM302" s="125"/>
      <c r="AN302" s="146"/>
      <c r="AO302" s="125"/>
      <c r="AP302" s="146"/>
      <c r="AQ302" s="125"/>
      <c r="AR302" s="146"/>
      <c r="AS302" s="125"/>
      <c r="AT302" s="146"/>
      <c r="AU302" s="125"/>
      <c r="AV302" s="125"/>
      <c r="AW302" s="146"/>
      <c r="AX302" s="125"/>
      <c r="AY302" s="125"/>
      <c r="AZ302" s="185"/>
      <c r="BA302" s="125"/>
      <c r="BB302" s="125"/>
      <c r="BC302" s="125"/>
      <c r="BD302" s="125"/>
      <c r="BE302" s="125"/>
      <c r="BF302" s="125"/>
      <c r="BG302" s="125"/>
      <c r="BH302" s="125"/>
      <c r="BI302" s="125"/>
      <c r="BJ302" s="125"/>
    </row>
    <row r="303">
      <c r="A303" s="146"/>
      <c r="B303" s="146"/>
      <c r="C303" s="146"/>
      <c r="D303" s="146"/>
      <c r="E303" s="134"/>
      <c r="F303" s="268"/>
      <c r="G303" s="269"/>
      <c r="H303" s="137"/>
      <c r="I303" s="270"/>
      <c r="J303" s="137"/>
      <c r="K303" s="137"/>
      <c r="L303" s="271"/>
      <c r="M303" s="192"/>
      <c r="N303" s="138"/>
      <c r="O303" s="137"/>
      <c r="P303" s="192"/>
      <c r="Q303" s="271"/>
      <c r="R303" s="139"/>
      <c r="S303" s="139"/>
      <c r="T303" s="137"/>
      <c r="U303" s="137"/>
      <c r="V303" s="137"/>
      <c r="W303" s="268"/>
      <c r="X303" s="146"/>
      <c r="Y303" s="125"/>
      <c r="Z303" s="125"/>
      <c r="AA303" s="146"/>
      <c r="AB303" s="183"/>
      <c r="AC303" s="125"/>
      <c r="AD303" s="146"/>
      <c r="AE303" s="125"/>
      <c r="AF303" s="146"/>
      <c r="AG303" s="125"/>
      <c r="AH303" s="146"/>
      <c r="AI303" s="125"/>
      <c r="AJ303" s="125"/>
      <c r="AK303" s="146"/>
      <c r="AL303" s="125"/>
      <c r="AM303" s="125"/>
      <c r="AN303" s="146"/>
      <c r="AO303" s="125"/>
      <c r="AP303" s="146"/>
      <c r="AQ303" s="125"/>
      <c r="AR303" s="146"/>
      <c r="AS303" s="125"/>
      <c r="AT303" s="146"/>
      <c r="AU303" s="125"/>
      <c r="AV303" s="125"/>
      <c r="AW303" s="146"/>
      <c r="AX303" s="125"/>
      <c r="AY303" s="125"/>
      <c r="AZ303" s="185"/>
      <c r="BA303" s="125"/>
      <c r="BB303" s="125"/>
      <c r="BC303" s="125"/>
      <c r="BD303" s="125"/>
      <c r="BE303" s="125"/>
      <c r="BF303" s="125"/>
      <c r="BG303" s="125"/>
      <c r="BH303" s="125"/>
      <c r="BI303" s="125"/>
      <c r="BJ303" s="125"/>
    </row>
    <row r="304">
      <c r="A304" s="146"/>
      <c r="B304" s="146"/>
      <c r="C304" s="146"/>
      <c r="D304" s="146"/>
      <c r="E304" s="134"/>
      <c r="F304" s="268"/>
      <c r="G304" s="269"/>
      <c r="H304" s="137"/>
      <c r="I304" s="270"/>
      <c r="J304" s="137"/>
      <c r="K304" s="137"/>
      <c r="L304" s="271"/>
      <c r="M304" s="192"/>
      <c r="N304" s="138"/>
      <c r="O304" s="137"/>
      <c r="P304" s="192"/>
      <c r="Q304" s="271"/>
      <c r="R304" s="139"/>
      <c r="S304" s="139"/>
      <c r="T304" s="137"/>
      <c r="U304" s="137"/>
      <c r="V304" s="137"/>
      <c r="W304" s="268"/>
      <c r="X304" s="146"/>
      <c r="Y304" s="125"/>
      <c r="Z304" s="125"/>
      <c r="AA304" s="146"/>
      <c r="AB304" s="183"/>
      <c r="AC304" s="125"/>
      <c r="AD304" s="146"/>
      <c r="AE304" s="125"/>
      <c r="AF304" s="146"/>
      <c r="AG304" s="125"/>
      <c r="AH304" s="146"/>
      <c r="AI304" s="125"/>
      <c r="AJ304" s="125"/>
      <c r="AK304" s="146"/>
      <c r="AL304" s="125"/>
      <c r="AM304" s="125"/>
      <c r="AN304" s="146"/>
      <c r="AO304" s="125"/>
      <c r="AP304" s="146"/>
      <c r="AQ304" s="125"/>
      <c r="AR304" s="146"/>
      <c r="AS304" s="125"/>
      <c r="AT304" s="146"/>
      <c r="AU304" s="125"/>
      <c r="AV304" s="125"/>
      <c r="AW304" s="146"/>
      <c r="AX304" s="125"/>
      <c r="AY304" s="125"/>
      <c r="AZ304" s="185"/>
      <c r="BA304" s="125"/>
      <c r="BB304" s="125"/>
      <c r="BC304" s="125"/>
      <c r="BD304" s="125"/>
      <c r="BE304" s="125"/>
      <c r="BF304" s="125"/>
      <c r="BG304" s="125"/>
      <c r="BH304" s="125"/>
      <c r="BI304" s="125"/>
      <c r="BJ304" s="125"/>
    </row>
    <row r="305">
      <c r="A305" s="146"/>
      <c r="B305" s="146"/>
      <c r="C305" s="146"/>
      <c r="D305" s="146"/>
      <c r="E305" s="134"/>
      <c r="F305" s="268"/>
      <c r="G305" s="269"/>
      <c r="H305" s="137"/>
      <c r="I305" s="270"/>
      <c r="J305" s="137"/>
      <c r="K305" s="137"/>
      <c r="L305" s="271"/>
      <c r="M305" s="192"/>
      <c r="N305" s="138"/>
      <c r="O305" s="137"/>
      <c r="P305" s="192"/>
      <c r="Q305" s="271"/>
      <c r="R305" s="139"/>
      <c r="S305" s="139"/>
      <c r="T305" s="137"/>
      <c r="U305" s="137"/>
      <c r="V305" s="137"/>
      <c r="W305" s="268"/>
      <c r="X305" s="146"/>
      <c r="Y305" s="125"/>
      <c r="Z305" s="125"/>
      <c r="AA305" s="146"/>
      <c r="AB305" s="183"/>
      <c r="AC305" s="125"/>
      <c r="AD305" s="146"/>
      <c r="AE305" s="125"/>
      <c r="AF305" s="146"/>
      <c r="AG305" s="125"/>
      <c r="AH305" s="146"/>
      <c r="AI305" s="125"/>
      <c r="AJ305" s="125"/>
      <c r="AK305" s="146"/>
      <c r="AL305" s="125"/>
      <c r="AM305" s="125"/>
      <c r="AN305" s="146"/>
      <c r="AO305" s="125"/>
      <c r="AP305" s="146"/>
      <c r="AQ305" s="125"/>
      <c r="AR305" s="146"/>
      <c r="AS305" s="125"/>
      <c r="AT305" s="146"/>
      <c r="AU305" s="125"/>
      <c r="AV305" s="125"/>
      <c r="AW305" s="146"/>
      <c r="AX305" s="125"/>
      <c r="AY305" s="125"/>
      <c r="AZ305" s="185"/>
      <c r="BA305" s="125"/>
      <c r="BB305" s="125"/>
      <c r="BC305" s="125"/>
      <c r="BD305" s="125"/>
      <c r="BE305" s="125"/>
      <c r="BF305" s="125"/>
      <c r="BG305" s="125"/>
      <c r="BH305" s="125"/>
      <c r="BI305" s="125"/>
      <c r="BJ305" s="125"/>
    </row>
    <row r="306">
      <c r="A306" s="146"/>
      <c r="B306" s="146"/>
      <c r="C306" s="146"/>
      <c r="D306" s="146"/>
      <c r="E306" s="134"/>
      <c r="F306" s="268"/>
      <c r="G306" s="269"/>
      <c r="H306" s="137"/>
      <c r="I306" s="270"/>
      <c r="J306" s="137"/>
      <c r="K306" s="137"/>
      <c r="L306" s="271"/>
      <c r="M306" s="192"/>
      <c r="N306" s="138"/>
      <c r="O306" s="137"/>
      <c r="P306" s="192"/>
      <c r="Q306" s="271"/>
      <c r="R306" s="139"/>
      <c r="S306" s="139"/>
      <c r="T306" s="137"/>
      <c r="U306" s="137"/>
      <c r="V306" s="137"/>
      <c r="W306" s="268"/>
      <c r="X306" s="146"/>
      <c r="Y306" s="125"/>
      <c r="Z306" s="125"/>
      <c r="AA306" s="146"/>
      <c r="AB306" s="183"/>
      <c r="AC306" s="125"/>
      <c r="AD306" s="146"/>
      <c r="AE306" s="125"/>
      <c r="AF306" s="146"/>
      <c r="AG306" s="125"/>
      <c r="AH306" s="146"/>
      <c r="AI306" s="125"/>
      <c r="AJ306" s="125"/>
      <c r="AK306" s="146"/>
      <c r="AL306" s="125"/>
      <c r="AM306" s="125"/>
      <c r="AN306" s="146"/>
      <c r="AO306" s="125"/>
      <c r="AP306" s="146"/>
      <c r="AQ306" s="125"/>
      <c r="AR306" s="146"/>
      <c r="AS306" s="125"/>
      <c r="AT306" s="146"/>
      <c r="AU306" s="125"/>
      <c r="AV306" s="125"/>
      <c r="AW306" s="146"/>
      <c r="AX306" s="125"/>
      <c r="AY306" s="125"/>
      <c r="AZ306" s="185"/>
      <c r="BA306" s="125"/>
      <c r="BB306" s="125"/>
      <c r="BC306" s="125"/>
      <c r="BD306" s="125"/>
      <c r="BE306" s="125"/>
      <c r="BF306" s="125"/>
      <c r="BG306" s="125"/>
      <c r="BH306" s="125"/>
      <c r="BI306" s="125"/>
      <c r="BJ306" s="125"/>
    </row>
    <row r="307">
      <c r="A307" s="146"/>
      <c r="B307" s="146"/>
      <c r="C307" s="146"/>
      <c r="D307" s="146"/>
      <c r="E307" s="134"/>
      <c r="F307" s="268"/>
      <c r="G307" s="269"/>
      <c r="H307" s="137"/>
      <c r="I307" s="270"/>
      <c r="J307" s="137"/>
      <c r="K307" s="137"/>
      <c r="L307" s="271"/>
      <c r="M307" s="192"/>
      <c r="N307" s="138"/>
      <c r="O307" s="137"/>
      <c r="P307" s="192"/>
      <c r="Q307" s="271"/>
      <c r="R307" s="139"/>
      <c r="S307" s="139"/>
      <c r="T307" s="137"/>
      <c r="U307" s="137"/>
      <c r="V307" s="137"/>
      <c r="W307" s="268"/>
      <c r="X307" s="146"/>
      <c r="Y307" s="125"/>
      <c r="Z307" s="125"/>
      <c r="AA307" s="146"/>
      <c r="AB307" s="183"/>
      <c r="AC307" s="125"/>
      <c r="AD307" s="146"/>
      <c r="AE307" s="125"/>
      <c r="AF307" s="146"/>
      <c r="AG307" s="125"/>
      <c r="AH307" s="146"/>
      <c r="AI307" s="125"/>
      <c r="AJ307" s="125"/>
      <c r="AK307" s="146"/>
      <c r="AL307" s="125"/>
      <c r="AM307" s="125"/>
      <c r="AN307" s="146"/>
      <c r="AO307" s="125"/>
      <c r="AP307" s="146"/>
      <c r="AQ307" s="125"/>
      <c r="AR307" s="146"/>
      <c r="AS307" s="125"/>
      <c r="AT307" s="146"/>
      <c r="AU307" s="125"/>
      <c r="AV307" s="125"/>
      <c r="AW307" s="146"/>
      <c r="AX307" s="125"/>
      <c r="AY307" s="125"/>
      <c r="AZ307" s="185"/>
      <c r="BA307" s="125"/>
      <c r="BB307" s="125"/>
      <c r="BC307" s="125"/>
      <c r="BD307" s="125"/>
      <c r="BE307" s="125"/>
      <c r="BF307" s="125"/>
      <c r="BG307" s="125"/>
      <c r="BH307" s="125"/>
      <c r="BI307" s="125"/>
      <c r="BJ307" s="125"/>
    </row>
    <row r="308">
      <c r="A308" s="146"/>
      <c r="B308" s="146"/>
      <c r="C308" s="146"/>
      <c r="D308" s="146"/>
      <c r="E308" s="134"/>
      <c r="F308" s="268"/>
      <c r="G308" s="269"/>
      <c r="H308" s="137"/>
      <c r="I308" s="270"/>
      <c r="J308" s="137"/>
      <c r="K308" s="137"/>
      <c r="L308" s="271"/>
      <c r="M308" s="192"/>
      <c r="N308" s="138"/>
      <c r="O308" s="137"/>
      <c r="P308" s="192"/>
      <c r="Q308" s="271"/>
      <c r="R308" s="139"/>
      <c r="S308" s="139"/>
      <c r="T308" s="137"/>
      <c r="U308" s="137"/>
      <c r="V308" s="137"/>
      <c r="W308" s="268"/>
      <c r="X308" s="146"/>
      <c r="Y308" s="125"/>
      <c r="Z308" s="125"/>
      <c r="AA308" s="146"/>
      <c r="AB308" s="183"/>
      <c r="AC308" s="125"/>
      <c r="AD308" s="146"/>
      <c r="AE308" s="125"/>
      <c r="AF308" s="146"/>
      <c r="AG308" s="125"/>
      <c r="AH308" s="146"/>
      <c r="AI308" s="125"/>
      <c r="AJ308" s="125"/>
      <c r="AK308" s="146"/>
      <c r="AL308" s="125"/>
      <c r="AM308" s="125"/>
      <c r="AN308" s="146"/>
      <c r="AO308" s="125"/>
      <c r="AP308" s="146"/>
      <c r="AQ308" s="125"/>
      <c r="AR308" s="146"/>
      <c r="AS308" s="125"/>
      <c r="AT308" s="146"/>
      <c r="AU308" s="125"/>
      <c r="AV308" s="125"/>
      <c r="AW308" s="146"/>
      <c r="AX308" s="125"/>
      <c r="AY308" s="125"/>
      <c r="AZ308" s="185"/>
      <c r="BA308" s="125"/>
      <c r="BB308" s="125"/>
      <c r="BC308" s="125"/>
      <c r="BD308" s="125"/>
      <c r="BE308" s="125"/>
      <c r="BF308" s="125"/>
      <c r="BG308" s="125"/>
      <c r="BH308" s="125"/>
      <c r="BI308" s="125"/>
      <c r="BJ308" s="125"/>
    </row>
    <row r="309">
      <c r="A309" s="146"/>
      <c r="B309" s="146"/>
      <c r="C309" s="146"/>
      <c r="D309" s="146"/>
      <c r="E309" s="134"/>
      <c r="F309" s="268"/>
      <c r="G309" s="269"/>
      <c r="H309" s="137"/>
      <c r="I309" s="270"/>
      <c r="J309" s="137"/>
      <c r="K309" s="137"/>
      <c r="L309" s="271"/>
      <c r="M309" s="192"/>
      <c r="N309" s="138"/>
      <c r="O309" s="137"/>
      <c r="P309" s="192"/>
      <c r="Q309" s="271"/>
      <c r="R309" s="139"/>
      <c r="S309" s="139"/>
      <c r="T309" s="137"/>
      <c r="U309" s="137"/>
      <c r="V309" s="137"/>
      <c r="W309" s="268"/>
      <c r="X309" s="146"/>
      <c r="Y309" s="125"/>
      <c r="Z309" s="125"/>
      <c r="AA309" s="146"/>
      <c r="AB309" s="183"/>
      <c r="AC309" s="125"/>
      <c r="AD309" s="146"/>
      <c r="AE309" s="125"/>
      <c r="AF309" s="146"/>
      <c r="AG309" s="125"/>
      <c r="AH309" s="146"/>
      <c r="AI309" s="125"/>
      <c r="AJ309" s="125"/>
      <c r="AK309" s="146"/>
      <c r="AL309" s="125"/>
      <c r="AM309" s="125"/>
      <c r="AN309" s="146"/>
      <c r="AO309" s="125"/>
      <c r="AP309" s="146"/>
      <c r="AQ309" s="125"/>
      <c r="AR309" s="146"/>
      <c r="AS309" s="125"/>
      <c r="AT309" s="146"/>
      <c r="AU309" s="125"/>
      <c r="AV309" s="125"/>
      <c r="AW309" s="146"/>
      <c r="AX309" s="125"/>
      <c r="AY309" s="125"/>
      <c r="AZ309" s="185"/>
      <c r="BA309" s="125"/>
      <c r="BB309" s="125"/>
      <c r="BC309" s="125"/>
      <c r="BD309" s="125"/>
      <c r="BE309" s="125"/>
      <c r="BF309" s="125"/>
      <c r="BG309" s="125"/>
      <c r="BH309" s="125"/>
      <c r="BI309" s="125"/>
      <c r="BJ309" s="125"/>
    </row>
    <row r="310">
      <c r="A310" s="146"/>
      <c r="B310" s="146"/>
      <c r="C310" s="146"/>
      <c r="D310" s="146"/>
      <c r="E310" s="134"/>
      <c r="F310" s="268"/>
      <c r="G310" s="269"/>
      <c r="H310" s="137"/>
      <c r="I310" s="270"/>
      <c r="J310" s="137"/>
      <c r="K310" s="137"/>
      <c r="L310" s="271"/>
      <c r="M310" s="192"/>
      <c r="N310" s="138"/>
      <c r="O310" s="137"/>
      <c r="P310" s="192"/>
      <c r="Q310" s="271"/>
      <c r="R310" s="139"/>
      <c r="S310" s="139"/>
      <c r="T310" s="137"/>
      <c r="U310" s="137"/>
      <c r="V310" s="137"/>
      <c r="W310" s="268"/>
      <c r="X310" s="146"/>
      <c r="Y310" s="125"/>
      <c r="Z310" s="125"/>
      <c r="AA310" s="146"/>
      <c r="AB310" s="183"/>
      <c r="AC310" s="125"/>
      <c r="AD310" s="146"/>
      <c r="AE310" s="125"/>
      <c r="AF310" s="146"/>
      <c r="AG310" s="125"/>
      <c r="AH310" s="146"/>
      <c r="AI310" s="125"/>
      <c r="AJ310" s="125"/>
      <c r="AK310" s="146"/>
      <c r="AL310" s="125"/>
      <c r="AM310" s="125"/>
      <c r="AN310" s="146"/>
      <c r="AO310" s="125"/>
      <c r="AP310" s="146"/>
      <c r="AQ310" s="125"/>
      <c r="AR310" s="146"/>
      <c r="AS310" s="125"/>
      <c r="AT310" s="146"/>
      <c r="AU310" s="125"/>
      <c r="AV310" s="125"/>
      <c r="AW310" s="146"/>
      <c r="AX310" s="125"/>
      <c r="AY310" s="125"/>
      <c r="AZ310" s="185"/>
      <c r="BA310" s="125"/>
      <c r="BB310" s="125"/>
      <c r="BC310" s="125"/>
      <c r="BD310" s="125"/>
      <c r="BE310" s="125"/>
      <c r="BF310" s="125"/>
      <c r="BG310" s="125"/>
      <c r="BH310" s="125"/>
      <c r="BI310" s="125"/>
      <c r="BJ310" s="125"/>
    </row>
    <row r="311">
      <c r="A311" s="146"/>
      <c r="B311" s="146"/>
      <c r="C311" s="146"/>
      <c r="D311" s="146"/>
      <c r="E311" s="134"/>
      <c r="F311" s="268"/>
      <c r="G311" s="269"/>
      <c r="H311" s="137"/>
      <c r="I311" s="270"/>
      <c r="J311" s="137"/>
      <c r="K311" s="137"/>
      <c r="L311" s="271"/>
      <c r="M311" s="192"/>
      <c r="N311" s="138"/>
      <c r="O311" s="137"/>
      <c r="P311" s="192"/>
      <c r="Q311" s="271"/>
      <c r="R311" s="139"/>
      <c r="S311" s="139"/>
      <c r="T311" s="137"/>
      <c r="U311" s="137"/>
      <c r="V311" s="137"/>
      <c r="W311" s="268"/>
      <c r="X311" s="146"/>
      <c r="Y311" s="125"/>
      <c r="Z311" s="125"/>
      <c r="AA311" s="146"/>
      <c r="AB311" s="183"/>
      <c r="AC311" s="125"/>
      <c r="AD311" s="146"/>
      <c r="AE311" s="125"/>
      <c r="AF311" s="146"/>
      <c r="AG311" s="125"/>
      <c r="AH311" s="146"/>
      <c r="AI311" s="125"/>
      <c r="AJ311" s="125"/>
      <c r="AK311" s="146"/>
      <c r="AL311" s="125"/>
      <c r="AM311" s="125"/>
      <c r="AN311" s="146"/>
      <c r="AO311" s="125"/>
      <c r="AP311" s="146"/>
      <c r="AQ311" s="125"/>
      <c r="AR311" s="146"/>
      <c r="AS311" s="125"/>
      <c r="AT311" s="146"/>
      <c r="AU311" s="125"/>
      <c r="AV311" s="125"/>
      <c r="AW311" s="146"/>
      <c r="AX311" s="125"/>
      <c r="AY311" s="125"/>
      <c r="AZ311" s="185"/>
      <c r="BA311" s="125"/>
      <c r="BB311" s="125"/>
      <c r="BC311" s="125"/>
      <c r="BD311" s="125"/>
      <c r="BE311" s="125"/>
      <c r="BF311" s="125"/>
      <c r="BG311" s="125"/>
      <c r="BH311" s="125"/>
      <c r="BI311" s="125"/>
      <c r="BJ311" s="125"/>
    </row>
    <row r="312">
      <c r="A312" s="146"/>
      <c r="B312" s="146"/>
      <c r="C312" s="146"/>
      <c r="D312" s="146"/>
      <c r="E312" s="134"/>
      <c r="F312" s="268"/>
      <c r="G312" s="269"/>
      <c r="H312" s="137"/>
      <c r="I312" s="270"/>
      <c r="J312" s="137"/>
      <c r="K312" s="137"/>
      <c r="L312" s="271"/>
      <c r="M312" s="192"/>
      <c r="N312" s="138"/>
      <c r="O312" s="137"/>
      <c r="P312" s="192"/>
      <c r="Q312" s="271"/>
      <c r="R312" s="139"/>
      <c r="S312" s="139"/>
      <c r="T312" s="137"/>
      <c r="U312" s="137"/>
      <c r="V312" s="137"/>
      <c r="W312" s="268"/>
      <c r="X312" s="146"/>
      <c r="Y312" s="125"/>
      <c r="Z312" s="125"/>
      <c r="AA312" s="146"/>
      <c r="AB312" s="183"/>
      <c r="AC312" s="125"/>
      <c r="AD312" s="146"/>
      <c r="AE312" s="125"/>
      <c r="AF312" s="146"/>
      <c r="AG312" s="125"/>
      <c r="AH312" s="146"/>
      <c r="AI312" s="125"/>
      <c r="AJ312" s="125"/>
      <c r="AK312" s="146"/>
      <c r="AL312" s="125"/>
      <c r="AM312" s="125"/>
      <c r="AN312" s="146"/>
      <c r="AO312" s="125"/>
      <c r="AP312" s="146"/>
      <c r="AQ312" s="125"/>
      <c r="AR312" s="146"/>
      <c r="AS312" s="125"/>
      <c r="AT312" s="146"/>
      <c r="AU312" s="125"/>
      <c r="AV312" s="125"/>
      <c r="AW312" s="146"/>
      <c r="AX312" s="125"/>
      <c r="AY312" s="125"/>
      <c r="AZ312" s="185"/>
      <c r="BA312" s="125"/>
      <c r="BB312" s="125"/>
      <c r="BC312" s="125"/>
      <c r="BD312" s="125"/>
      <c r="BE312" s="125"/>
      <c r="BF312" s="125"/>
      <c r="BG312" s="125"/>
      <c r="BH312" s="125"/>
      <c r="BI312" s="125"/>
      <c r="BJ312" s="125"/>
    </row>
    <row r="313">
      <c r="A313" s="146"/>
      <c r="B313" s="146"/>
      <c r="C313" s="146"/>
      <c r="D313" s="146"/>
      <c r="E313" s="134"/>
      <c r="F313" s="268"/>
      <c r="G313" s="269"/>
      <c r="H313" s="137"/>
      <c r="I313" s="270"/>
      <c r="J313" s="137"/>
      <c r="K313" s="137"/>
      <c r="L313" s="271"/>
      <c r="M313" s="192"/>
      <c r="N313" s="138"/>
      <c r="O313" s="137"/>
      <c r="P313" s="192"/>
      <c r="Q313" s="271"/>
      <c r="R313" s="139"/>
      <c r="S313" s="139"/>
      <c r="T313" s="137"/>
      <c r="U313" s="137"/>
      <c r="V313" s="137"/>
      <c r="W313" s="268"/>
      <c r="X313" s="146"/>
      <c r="Y313" s="125"/>
      <c r="Z313" s="125"/>
      <c r="AA313" s="146"/>
      <c r="AB313" s="183"/>
      <c r="AC313" s="125"/>
      <c r="AD313" s="146"/>
      <c r="AE313" s="125"/>
      <c r="AF313" s="146"/>
      <c r="AG313" s="125"/>
      <c r="AH313" s="146"/>
      <c r="AI313" s="125"/>
      <c r="AJ313" s="125"/>
      <c r="AK313" s="146"/>
      <c r="AL313" s="125"/>
      <c r="AM313" s="125"/>
      <c r="AN313" s="146"/>
      <c r="AO313" s="125"/>
      <c r="AP313" s="146"/>
      <c r="AQ313" s="125"/>
      <c r="AR313" s="146"/>
      <c r="AS313" s="125"/>
      <c r="AT313" s="146"/>
      <c r="AU313" s="125"/>
      <c r="AV313" s="125"/>
      <c r="AW313" s="146"/>
      <c r="AX313" s="125"/>
      <c r="AY313" s="125"/>
      <c r="AZ313" s="185"/>
      <c r="BA313" s="125"/>
      <c r="BB313" s="125"/>
      <c r="BC313" s="125"/>
      <c r="BD313" s="125"/>
      <c r="BE313" s="125"/>
      <c r="BF313" s="125"/>
      <c r="BG313" s="125"/>
      <c r="BH313" s="125"/>
      <c r="BI313" s="125"/>
      <c r="BJ313" s="125"/>
    </row>
    <row r="314">
      <c r="A314" s="146"/>
      <c r="B314" s="146"/>
      <c r="C314" s="146"/>
      <c r="D314" s="146"/>
      <c r="E314" s="134"/>
      <c r="F314" s="268"/>
      <c r="G314" s="269"/>
      <c r="H314" s="137"/>
      <c r="I314" s="270"/>
      <c r="J314" s="137"/>
      <c r="K314" s="137"/>
      <c r="L314" s="271"/>
      <c r="M314" s="192"/>
      <c r="N314" s="138"/>
      <c r="O314" s="137"/>
      <c r="P314" s="192"/>
      <c r="Q314" s="271"/>
      <c r="R314" s="139"/>
      <c r="S314" s="139"/>
      <c r="T314" s="137"/>
      <c r="U314" s="137"/>
      <c r="V314" s="137"/>
      <c r="W314" s="268"/>
      <c r="X314" s="146"/>
      <c r="Y314" s="125"/>
      <c r="Z314" s="125"/>
      <c r="AA314" s="146"/>
      <c r="AB314" s="183"/>
      <c r="AC314" s="125"/>
      <c r="AD314" s="146"/>
      <c r="AE314" s="125"/>
      <c r="AF314" s="146"/>
      <c r="AG314" s="125"/>
      <c r="AH314" s="146"/>
      <c r="AI314" s="125"/>
      <c r="AJ314" s="125"/>
      <c r="AK314" s="146"/>
      <c r="AL314" s="125"/>
      <c r="AM314" s="125"/>
      <c r="AN314" s="146"/>
      <c r="AO314" s="125"/>
      <c r="AP314" s="146"/>
      <c r="AQ314" s="125"/>
      <c r="AR314" s="146"/>
      <c r="AS314" s="125"/>
      <c r="AT314" s="146"/>
      <c r="AU314" s="125"/>
      <c r="AV314" s="125"/>
      <c r="AW314" s="146"/>
      <c r="AX314" s="125"/>
      <c r="AY314" s="125"/>
      <c r="AZ314" s="185"/>
      <c r="BA314" s="125"/>
      <c r="BB314" s="125"/>
      <c r="BC314" s="125"/>
      <c r="BD314" s="125"/>
      <c r="BE314" s="125"/>
      <c r="BF314" s="125"/>
      <c r="BG314" s="125"/>
      <c r="BH314" s="125"/>
      <c r="BI314" s="125"/>
      <c r="BJ314" s="125"/>
    </row>
    <row r="315">
      <c r="A315" s="146"/>
      <c r="B315" s="146"/>
      <c r="C315" s="146"/>
      <c r="D315" s="146"/>
      <c r="E315" s="134"/>
      <c r="F315" s="268"/>
      <c r="G315" s="269"/>
      <c r="H315" s="137"/>
      <c r="I315" s="270"/>
      <c r="J315" s="137"/>
      <c r="K315" s="137"/>
      <c r="L315" s="271"/>
      <c r="M315" s="192"/>
      <c r="N315" s="138"/>
      <c r="O315" s="137"/>
      <c r="P315" s="192"/>
      <c r="Q315" s="271"/>
      <c r="R315" s="139"/>
      <c r="S315" s="139"/>
      <c r="T315" s="137"/>
      <c r="U315" s="137"/>
      <c r="V315" s="137"/>
      <c r="W315" s="268"/>
      <c r="X315" s="146"/>
      <c r="Y315" s="125"/>
      <c r="Z315" s="125"/>
      <c r="AA315" s="146"/>
      <c r="AB315" s="183"/>
      <c r="AC315" s="125"/>
      <c r="AD315" s="146"/>
      <c r="AE315" s="125"/>
      <c r="AF315" s="146"/>
      <c r="AG315" s="125"/>
      <c r="AH315" s="146"/>
      <c r="AI315" s="125"/>
      <c r="AJ315" s="125"/>
      <c r="AK315" s="146"/>
      <c r="AL315" s="125"/>
      <c r="AM315" s="125"/>
      <c r="AN315" s="146"/>
      <c r="AO315" s="125"/>
      <c r="AP315" s="146"/>
      <c r="AQ315" s="125"/>
      <c r="AR315" s="146"/>
      <c r="AS315" s="125"/>
      <c r="AT315" s="146"/>
      <c r="AU315" s="125"/>
      <c r="AV315" s="125"/>
      <c r="AW315" s="146"/>
      <c r="AX315" s="125"/>
      <c r="AY315" s="125"/>
      <c r="AZ315" s="185"/>
      <c r="BA315" s="125"/>
      <c r="BB315" s="125"/>
      <c r="BC315" s="125"/>
      <c r="BD315" s="125"/>
      <c r="BE315" s="125"/>
      <c r="BF315" s="125"/>
      <c r="BG315" s="125"/>
      <c r="BH315" s="125"/>
      <c r="BI315" s="125"/>
      <c r="BJ315" s="125"/>
    </row>
    <row r="316">
      <c r="A316" s="146"/>
      <c r="B316" s="146"/>
      <c r="C316" s="146"/>
      <c r="D316" s="146"/>
      <c r="E316" s="134"/>
      <c r="F316" s="268"/>
      <c r="G316" s="269"/>
      <c r="H316" s="137"/>
      <c r="I316" s="270"/>
      <c r="J316" s="137"/>
      <c r="K316" s="137"/>
      <c r="L316" s="271"/>
      <c r="M316" s="192"/>
      <c r="N316" s="138"/>
      <c r="O316" s="137"/>
      <c r="P316" s="192"/>
      <c r="Q316" s="271"/>
      <c r="R316" s="139"/>
      <c r="S316" s="139"/>
      <c r="T316" s="137"/>
      <c r="U316" s="137"/>
      <c r="V316" s="137"/>
      <c r="W316" s="268"/>
      <c r="X316" s="146"/>
      <c r="Y316" s="125"/>
      <c r="Z316" s="125"/>
      <c r="AA316" s="146"/>
      <c r="AB316" s="183"/>
      <c r="AC316" s="125"/>
      <c r="AD316" s="146"/>
      <c r="AE316" s="125"/>
      <c r="AF316" s="146"/>
      <c r="AG316" s="125"/>
      <c r="AH316" s="146"/>
      <c r="AI316" s="125"/>
      <c r="AJ316" s="125"/>
      <c r="AK316" s="146"/>
      <c r="AL316" s="125"/>
      <c r="AM316" s="125"/>
      <c r="AN316" s="146"/>
      <c r="AO316" s="125"/>
      <c r="AP316" s="146"/>
      <c r="AQ316" s="125"/>
      <c r="AR316" s="146"/>
      <c r="AS316" s="125"/>
      <c r="AT316" s="146"/>
      <c r="AU316" s="125"/>
      <c r="AV316" s="125"/>
      <c r="AW316" s="146"/>
      <c r="AX316" s="125"/>
      <c r="AY316" s="125"/>
      <c r="AZ316" s="185"/>
      <c r="BA316" s="125"/>
      <c r="BB316" s="125"/>
      <c r="BC316" s="125"/>
      <c r="BD316" s="125"/>
      <c r="BE316" s="125"/>
      <c r="BF316" s="125"/>
      <c r="BG316" s="125"/>
      <c r="BH316" s="125"/>
      <c r="BI316" s="125"/>
      <c r="BJ316" s="125"/>
    </row>
    <row r="317">
      <c r="A317" s="146"/>
      <c r="B317" s="146"/>
      <c r="C317" s="146"/>
      <c r="D317" s="146"/>
      <c r="E317" s="134"/>
      <c r="F317" s="268"/>
      <c r="G317" s="269"/>
      <c r="H317" s="137"/>
      <c r="I317" s="270"/>
      <c r="J317" s="137"/>
      <c r="K317" s="137"/>
      <c r="L317" s="271"/>
      <c r="M317" s="192"/>
      <c r="N317" s="138"/>
      <c r="O317" s="137"/>
      <c r="P317" s="192"/>
      <c r="Q317" s="271"/>
      <c r="R317" s="139"/>
      <c r="S317" s="139"/>
      <c r="T317" s="137"/>
      <c r="U317" s="137"/>
      <c r="V317" s="137"/>
      <c r="W317" s="268"/>
      <c r="X317" s="146"/>
      <c r="Y317" s="125"/>
      <c r="Z317" s="125"/>
      <c r="AA317" s="146"/>
      <c r="AB317" s="183"/>
      <c r="AC317" s="125"/>
      <c r="AD317" s="146"/>
      <c r="AE317" s="125"/>
      <c r="AF317" s="146"/>
      <c r="AG317" s="125"/>
      <c r="AH317" s="146"/>
      <c r="AI317" s="125"/>
      <c r="AJ317" s="125"/>
      <c r="AK317" s="146"/>
      <c r="AL317" s="125"/>
      <c r="AM317" s="125"/>
      <c r="AN317" s="146"/>
      <c r="AO317" s="125"/>
      <c r="AP317" s="146"/>
      <c r="AQ317" s="125"/>
      <c r="AR317" s="146"/>
      <c r="AS317" s="125"/>
      <c r="AT317" s="146"/>
      <c r="AU317" s="125"/>
      <c r="AV317" s="125"/>
      <c r="AW317" s="146"/>
      <c r="AX317" s="125"/>
      <c r="AY317" s="125"/>
      <c r="AZ317" s="185"/>
      <c r="BA317" s="125"/>
      <c r="BB317" s="125"/>
      <c r="BC317" s="125"/>
      <c r="BD317" s="125"/>
      <c r="BE317" s="125"/>
      <c r="BF317" s="125"/>
      <c r="BG317" s="125"/>
      <c r="BH317" s="125"/>
      <c r="BI317" s="125"/>
      <c r="BJ317" s="125"/>
    </row>
    <row r="318">
      <c r="A318" s="146"/>
      <c r="B318" s="146"/>
      <c r="C318" s="146"/>
      <c r="D318" s="146"/>
      <c r="E318" s="134"/>
      <c r="F318" s="268"/>
      <c r="G318" s="269"/>
      <c r="H318" s="137"/>
      <c r="I318" s="270"/>
      <c r="J318" s="137"/>
      <c r="K318" s="137"/>
      <c r="L318" s="271"/>
      <c r="M318" s="192"/>
      <c r="N318" s="138"/>
      <c r="O318" s="137"/>
      <c r="P318" s="192"/>
      <c r="Q318" s="271"/>
      <c r="R318" s="139"/>
      <c r="S318" s="139"/>
      <c r="T318" s="137"/>
      <c r="U318" s="137"/>
      <c r="V318" s="137"/>
      <c r="W318" s="268"/>
      <c r="X318" s="146"/>
      <c r="Y318" s="125"/>
      <c r="Z318" s="125"/>
      <c r="AA318" s="146"/>
      <c r="AB318" s="183"/>
      <c r="AC318" s="125"/>
      <c r="AD318" s="146"/>
      <c r="AE318" s="125"/>
      <c r="AF318" s="146"/>
      <c r="AG318" s="125"/>
      <c r="AH318" s="146"/>
      <c r="AI318" s="125"/>
      <c r="AJ318" s="125"/>
      <c r="AK318" s="146"/>
      <c r="AL318" s="125"/>
      <c r="AM318" s="125"/>
      <c r="AN318" s="146"/>
      <c r="AO318" s="125"/>
      <c r="AP318" s="146"/>
      <c r="AQ318" s="125"/>
      <c r="AR318" s="146"/>
      <c r="AS318" s="125"/>
      <c r="AT318" s="146"/>
      <c r="AU318" s="125"/>
      <c r="AV318" s="125"/>
      <c r="AW318" s="146"/>
      <c r="AX318" s="125"/>
      <c r="AY318" s="125"/>
      <c r="AZ318" s="185"/>
      <c r="BA318" s="125"/>
      <c r="BB318" s="125"/>
      <c r="BC318" s="125"/>
      <c r="BD318" s="125"/>
      <c r="BE318" s="125"/>
      <c r="BF318" s="125"/>
      <c r="BG318" s="125"/>
      <c r="BH318" s="125"/>
      <c r="BI318" s="125"/>
      <c r="BJ318" s="125"/>
    </row>
    <row r="319">
      <c r="A319" s="146"/>
      <c r="B319" s="146"/>
      <c r="C319" s="146"/>
      <c r="D319" s="146"/>
      <c r="E319" s="134"/>
      <c r="F319" s="268"/>
      <c r="G319" s="269"/>
      <c r="H319" s="137"/>
      <c r="I319" s="270"/>
      <c r="J319" s="137"/>
      <c r="K319" s="137"/>
      <c r="L319" s="271"/>
      <c r="M319" s="192"/>
      <c r="N319" s="138"/>
      <c r="O319" s="137"/>
      <c r="P319" s="192"/>
      <c r="Q319" s="271"/>
      <c r="R319" s="139"/>
      <c r="S319" s="139"/>
      <c r="T319" s="137"/>
      <c r="U319" s="137"/>
      <c r="V319" s="137"/>
      <c r="W319" s="268"/>
      <c r="X319" s="146"/>
      <c r="Y319" s="125"/>
      <c r="Z319" s="125"/>
      <c r="AA319" s="146"/>
      <c r="AB319" s="183"/>
      <c r="AC319" s="125"/>
      <c r="AD319" s="146"/>
      <c r="AE319" s="125"/>
      <c r="AF319" s="146"/>
      <c r="AG319" s="125"/>
      <c r="AH319" s="146"/>
      <c r="AI319" s="125"/>
      <c r="AJ319" s="125"/>
      <c r="AK319" s="146"/>
      <c r="AL319" s="125"/>
      <c r="AM319" s="125"/>
      <c r="AN319" s="146"/>
      <c r="AO319" s="125"/>
      <c r="AP319" s="146"/>
      <c r="AQ319" s="125"/>
      <c r="AR319" s="146"/>
      <c r="AS319" s="125"/>
      <c r="AT319" s="146"/>
      <c r="AU319" s="125"/>
      <c r="AV319" s="125"/>
      <c r="AW319" s="146"/>
      <c r="AX319" s="125"/>
      <c r="AY319" s="125"/>
      <c r="AZ319" s="185"/>
      <c r="BA319" s="125"/>
      <c r="BB319" s="125"/>
      <c r="BC319" s="125"/>
      <c r="BD319" s="125"/>
      <c r="BE319" s="125"/>
      <c r="BF319" s="125"/>
      <c r="BG319" s="125"/>
      <c r="BH319" s="125"/>
      <c r="BI319" s="125"/>
      <c r="BJ319" s="125"/>
    </row>
    <row r="320">
      <c r="A320" s="146"/>
      <c r="B320" s="146"/>
      <c r="C320" s="146"/>
      <c r="D320" s="146"/>
      <c r="E320" s="134"/>
      <c r="F320" s="268"/>
      <c r="G320" s="269"/>
      <c r="H320" s="137"/>
      <c r="I320" s="270"/>
      <c r="J320" s="137"/>
      <c r="K320" s="137"/>
      <c r="L320" s="271"/>
      <c r="M320" s="192"/>
      <c r="N320" s="138"/>
      <c r="O320" s="137"/>
      <c r="P320" s="192"/>
      <c r="Q320" s="271"/>
      <c r="R320" s="139"/>
      <c r="S320" s="139"/>
      <c r="T320" s="137"/>
      <c r="U320" s="137"/>
      <c r="V320" s="137"/>
      <c r="W320" s="268"/>
      <c r="X320" s="146"/>
      <c r="Y320" s="125"/>
      <c r="Z320" s="125"/>
      <c r="AA320" s="146"/>
      <c r="AB320" s="183"/>
      <c r="AC320" s="125"/>
      <c r="AD320" s="146"/>
      <c r="AE320" s="125"/>
      <c r="AF320" s="146"/>
      <c r="AG320" s="125"/>
      <c r="AH320" s="146"/>
      <c r="AI320" s="125"/>
      <c r="AJ320" s="125"/>
      <c r="AK320" s="146"/>
      <c r="AL320" s="125"/>
      <c r="AM320" s="125"/>
      <c r="AN320" s="146"/>
      <c r="AO320" s="125"/>
      <c r="AP320" s="146"/>
      <c r="AQ320" s="125"/>
      <c r="AR320" s="146"/>
      <c r="AS320" s="125"/>
      <c r="AT320" s="146"/>
      <c r="AU320" s="125"/>
      <c r="AV320" s="125"/>
      <c r="AW320" s="146"/>
      <c r="AX320" s="125"/>
      <c r="AY320" s="125"/>
      <c r="AZ320" s="185"/>
      <c r="BA320" s="125"/>
      <c r="BB320" s="125"/>
      <c r="BC320" s="125"/>
      <c r="BD320" s="125"/>
      <c r="BE320" s="125"/>
      <c r="BF320" s="125"/>
      <c r="BG320" s="125"/>
      <c r="BH320" s="125"/>
      <c r="BI320" s="125"/>
      <c r="BJ320" s="125"/>
    </row>
    <row r="321">
      <c r="A321" s="146"/>
      <c r="B321" s="146"/>
      <c r="C321" s="146"/>
      <c r="D321" s="146"/>
      <c r="E321" s="134"/>
      <c r="F321" s="268"/>
      <c r="G321" s="269"/>
      <c r="H321" s="137"/>
      <c r="I321" s="270"/>
      <c r="J321" s="137"/>
      <c r="K321" s="137"/>
      <c r="L321" s="271"/>
      <c r="M321" s="192"/>
      <c r="N321" s="138"/>
      <c r="O321" s="137"/>
      <c r="P321" s="192"/>
      <c r="Q321" s="271"/>
      <c r="R321" s="139"/>
      <c r="S321" s="139"/>
      <c r="T321" s="137"/>
      <c r="U321" s="137"/>
      <c r="V321" s="137"/>
      <c r="W321" s="268"/>
      <c r="X321" s="146"/>
      <c r="Y321" s="125"/>
      <c r="Z321" s="125"/>
      <c r="AA321" s="146"/>
      <c r="AB321" s="183"/>
      <c r="AC321" s="125"/>
      <c r="AD321" s="146"/>
      <c r="AE321" s="125"/>
      <c r="AF321" s="146"/>
      <c r="AG321" s="125"/>
      <c r="AH321" s="146"/>
      <c r="AI321" s="125"/>
      <c r="AJ321" s="125"/>
      <c r="AK321" s="146"/>
      <c r="AL321" s="125"/>
      <c r="AM321" s="125"/>
      <c r="AN321" s="146"/>
      <c r="AO321" s="125"/>
      <c r="AP321" s="146"/>
      <c r="AQ321" s="125"/>
      <c r="AR321" s="146"/>
      <c r="AS321" s="125"/>
      <c r="AT321" s="146"/>
      <c r="AU321" s="125"/>
      <c r="AV321" s="125"/>
      <c r="AW321" s="146"/>
      <c r="AX321" s="125"/>
      <c r="AY321" s="125"/>
      <c r="AZ321" s="185"/>
      <c r="BA321" s="125"/>
      <c r="BB321" s="125"/>
      <c r="BC321" s="125"/>
      <c r="BD321" s="125"/>
      <c r="BE321" s="125"/>
      <c r="BF321" s="125"/>
      <c r="BG321" s="125"/>
      <c r="BH321" s="125"/>
      <c r="BI321" s="125"/>
      <c r="BJ321" s="125"/>
    </row>
    <row r="322">
      <c r="A322" s="146"/>
      <c r="B322" s="146"/>
      <c r="C322" s="146"/>
      <c r="D322" s="146"/>
      <c r="E322" s="134"/>
      <c r="F322" s="268"/>
      <c r="G322" s="269"/>
      <c r="H322" s="137"/>
      <c r="I322" s="270"/>
      <c r="J322" s="137"/>
      <c r="K322" s="137"/>
      <c r="L322" s="271"/>
      <c r="M322" s="192"/>
      <c r="N322" s="138"/>
      <c r="O322" s="137"/>
      <c r="P322" s="192"/>
      <c r="Q322" s="271"/>
      <c r="R322" s="139"/>
      <c r="S322" s="139"/>
      <c r="T322" s="137"/>
      <c r="U322" s="137"/>
      <c r="V322" s="137"/>
      <c r="W322" s="268"/>
      <c r="X322" s="146"/>
      <c r="Y322" s="125"/>
      <c r="Z322" s="125"/>
      <c r="AA322" s="146"/>
      <c r="AB322" s="183"/>
      <c r="AC322" s="125"/>
      <c r="AD322" s="146"/>
      <c r="AE322" s="125"/>
      <c r="AF322" s="146"/>
      <c r="AG322" s="125"/>
      <c r="AH322" s="146"/>
      <c r="AI322" s="125"/>
      <c r="AJ322" s="125"/>
      <c r="AK322" s="146"/>
      <c r="AL322" s="125"/>
      <c r="AM322" s="125"/>
      <c r="AN322" s="146"/>
      <c r="AO322" s="125"/>
      <c r="AP322" s="146"/>
      <c r="AQ322" s="125"/>
      <c r="AR322" s="146"/>
      <c r="AS322" s="125"/>
      <c r="AT322" s="146"/>
      <c r="AU322" s="125"/>
      <c r="AV322" s="125"/>
      <c r="AW322" s="146"/>
      <c r="AX322" s="125"/>
      <c r="AY322" s="125"/>
      <c r="AZ322" s="185"/>
      <c r="BA322" s="125"/>
      <c r="BB322" s="125"/>
      <c r="BC322" s="125"/>
      <c r="BD322" s="125"/>
      <c r="BE322" s="125"/>
      <c r="BF322" s="125"/>
      <c r="BG322" s="125"/>
      <c r="BH322" s="125"/>
      <c r="BI322" s="125"/>
      <c r="BJ322" s="125"/>
    </row>
    <row r="323">
      <c r="A323" s="146"/>
      <c r="B323" s="146"/>
      <c r="C323" s="146"/>
      <c r="D323" s="146"/>
      <c r="E323" s="134"/>
      <c r="F323" s="268"/>
      <c r="G323" s="269"/>
      <c r="H323" s="137"/>
      <c r="I323" s="270"/>
      <c r="J323" s="137"/>
      <c r="K323" s="137"/>
      <c r="L323" s="271"/>
      <c r="M323" s="192"/>
      <c r="N323" s="138"/>
      <c r="O323" s="137"/>
      <c r="P323" s="192"/>
      <c r="Q323" s="271"/>
      <c r="R323" s="139"/>
      <c r="S323" s="139"/>
      <c r="T323" s="137"/>
      <c r="U323" s="137"/>
      <c r="V323" s="137"/>
      <c r="W323" s="268"/>
      <c r="X323" s="146"/>
      <c r="Y323" s="125"/>
      <c r="Z323" s="125"/>
      <c r="AA323" s="146"/>
      <c r="AB323" s="183"/>
      <c r="AC323" s="125"/>
      <c r="AD323" s="146"/>
      <c r="AE323" s="125"/>
      <c r="AF323" s="146"/>
      <c r="AG323" s="125"/>
      <c r="AH323" s="146"/>
      <c r="AI323" s="125"/>
      <c r="AJ323" s="125"/>
      <c r="AK323" s="146"/>
      <c r="AL323" s="125"/>
      <c r="AM323" s="125"/>
      <c r="AN323" s="146"/>
      <c r="AO323" s="125"/>
      <c r="AP323" s="146"/>
      <c r="AQ323" s="125"/>
      <c r="AR323" s="146"/>
      <c r="AS323" s="125"/>
      <c r="AT323" s="146"/>
      <c r="AU323" s="125"/>
      <c r="AV323" s="125"/>
      <c r="AW323" s="146"/>
      <c r="AX323" s="125"/>
      <c r="AY323" s="125"/>
      <c r="AZ323" s="185"/>
      <c r="BA323" s="125"/>
      <c r="BB323" s="125"/>
      <c r="BC323" s="125"/>
      <c r="BD323" s="125"/>
      <c r="BE323" s="125"/>
      <c r="BF323" s="125"/>
      <c r="BG323" s="125"/>
      <c r="BH323" s="125"/>
      <c r="BI323" s="125"/>
      <c r="BJ323" s="125"/>
    </row>
    <row r="324">
      <c r="A324" s="146"/>
      <c r="B324" s="146"/>
      <c r="C324" s="146"/>
      <c r="D324" s="146"/>
      <c r="E324" s="134"/>
      <c r="F324" s="268"/>
      <c r="G324" s="269"/>
      <c r="H324" s="137"/>
      <c r="I324" s="270"/>
      <c r="J324" s="137"/>
      <c r="K324" s="137"/>
      <c r="L324" s="271"/>
      <c r="M324" s="192"/>
      <c r="N324" s="138"/>
      <c r="O324" s="137"/>
      <c r="P324" s="192"/>
      <c r="Q324" s="271"/>
      <c r="R324" s="139"/>
      <c r="S324" s="139"/>
      <c r="T324" s="137"/>
      <c r="U324" s="137"/>
      <c r="V324" s="137"/>
      <c r="W324" s="268"/>
      <c r="X324" s="146"/>
      <c r="Y324" s="125"/>
      <c r="Z324" s="125"/>
      <c r="AA324" s="146"/>
      <c r="AB324" s="183"/>
      <c r="AC324" s="125"/>
      <c r="AD324" s="146"/>
      <c r="AE324" s="125"/>
      <c r="AF324" s="146"/>
      <c r="AG324" s="125"/>
      <c r="AH324" s="146"/>
      <c r="AI324" s="125"/>
      <c r="AJ324" s="125"/>
      <c r="AK324" s="146"/>
      <c r="AL324" s="125"/>
      <c r="AM324" s="125"/>
      <c r="AN324" s="146"/>
      <c r="AO324" s="125"/>
      <c r="AP324" s="146"/>
      <c r="AQ324" s="125"/>
      <c r="AR324" s="146"/>
      <c r="AS324" s="125"/>
      <c r="AT324" s="146"/>
      <c r="AU324" s="125"/>
      <c r="AV324" s="125"/>
      <c r="AW324" s="146"/>
      <c r="AX324" s="125"/>
      <c r="AY324" s="125"/>
      <c r="AZ324" s="185"/>
      <c r="BA324" s="125"/>
      <c r="BB324" s="125"/>
      <c r="BC324" s="125"/>
      <c r="BD324" s="125"/>
      <c r="BE324" s="125"/>
      <c r="BF324" s="125"/>
      <c r="BG324" s="125"/>
      <c r="BH324" s="125"/>
      <c r="BI324" s="125"/>
      <c r="BJ324" s="125"/>
    </row>
    <row r="325">
      <c r="A325" s="146"/>
      <c r="B325" s="146"/>
      <c r="C325" s="146"/>
      <c r="D325" s="146"/>
      <c r="E325" s="134"/>
      <c r="F325" s="268"/>
      <c r="G325" s="269"/>
      <c r="H325" s="137"/>
      <c r="I325" s="270"/>
      <c r="J325" s="137"/>
      <c r="K325" s="137"/>
      <c r="L325" s="271"/>
      <c r="M325" s="192"/>
      <c r="N325" s="138"/>
      <c r="O325" s="137"/>
      <c r="P325" s="192"/>
      <c r="Q325" s="271"/>
      <c r="R325" s="139"/>
      <c r="S325" s="139"/>
      <c r="T325" s="137"/>
      <c r="U325" s="137"/>
      <c r="V325" s="137"/>
      <c r="W325" s="268"/>
      <c r="X325" s="146"/>
      <c r="Y325" s="125"/>
      <c r="Z325" s="125"/>
      <c r="AA325" s="146"/>
      <c r="AB325" s="183"/>
      <c r="AC325" s="125"/>
      <c r="AD325" s="146"/>
      <c r="AE325" s="125"/>
      <c r="AF325" s="146"/>
      <c r="AG325" s="125"/>
      <c r="AH325" s="146"/>
      <c r="AI325" s="125"/>
      <c r="AJ325" s="125"/>
      <c r="AK325" s="146"/>
      <c r="AL325" s="125"/>
      <c r="AM325" s="125"/>
      <c r="AN325" s="146"/>
      <c r="AO325" s="125"/>
      <c r="AP325" s="146"/>
      <c r="AQ325" s="125"/>
      <c r="AR325" s="146"/>
      <c r="AS325" s="125"/>
      <c r="AT325" s="146"/>
      <c r="AU325" s="125"/>
      <c r="AV325" s="125"/>
      <c r="AW325" s="146"/>
      <c r="AX325" s="125"/>
      <c r="AY325" s="125"/>
      <c r="AZ325" s="185"/>
      <c r="BA325" s="125"/>
      <c r="BB325" s="125"/>
      <c r="BC325" s="125"/>
      <c r="BD325" s="125"/>
      <c r="BE325" s="125"/>
      <c r="BF325" s="125"/>
      <c r="BG325" s="125"/>
      <c r="BH325" s="125"/>
      <c r="BI325" s="125"/>
      <c r="BJ325" s="125"/>
    </row>
    <row r="326">
      <c r="A326" s="146"/>
      <c r="B326" s="146"/>
      <c r="C326" s="146"/>
      <c r="D326" s="146"/>
      <c r="E326" s="134"/>
      <c r="F326" s="268"/>
      <c r="G326" s="269"/>
      <c r="H326" s="137"/>
      <c r="I326" s="270"/>
      <c r="J326" s="137"/>
      <c r="K326" s="137"/>
      <c r="L326" s="271"/>
      <c r="M326" s="192"/>
      <c r="N326" s="138"/>
      <c r="O326" s="137"/>
      <c r="P326" s="192"/>
      <c r="Q326" s="271"/>
      <c r="R326" s="139"/>
      <c r="S326" s="139"/>
      <c r="T326" s="137"/>
      <c r="U326" s="137"/>
      <c r="V326" s="137"/>
      <c r="W326" s="268"/>
      <c r="X326" s="146"/>
      <c r="Y326" s="125"/>
      <c r="Z326" s="125"/>
      <c r="AA326" s="146"/>
      <c r="AB326" s="183"/>
      <c r="AC326" s="125"/>
      <c r="AD326" s="146"/>
      <c r="AE326" s="125"/>
      <c r="AF326" s="146"/>
      <c r="AG326" s="125"/>
      <c r="AH326" s="146"/>
      <c r="AI326" s="125"/>
      <c r="AJ326" s="125"/>
      <c r="AK326" s="146"/>
      <c r="AL326" s="125"/>
      <c r="AM326" s="125"/>
      <c r="AN326" s="146"/>
      <c r="AO326" s="125"/>
      <c r="AP326" s="146"/>
      <c r="AQ326" s="125"/>
      <c r="AR326" s="146"/>
      <c r="AS326" s="125"/>
      <c r="AT326" s="146"/>
      <c r="AU326" s="125"/>
      <c r="AV326" s="125"/>
      <c r="AW326" s="146"/>
      <c r="AX326" s="125"/>
      <c r="AY326" s="125"/>
      <c r="AZ326" s="185"/>
      <c r="BA326" s="125"/>
      <c r="BB326" s="125"/>
      <c r="BC326" s="125"/>
      <c r="BD326" s="125"/>
      <c r="BE326" s="125"/>
      <c r="BF326" s="125"/>
      <c r="BG326" s="125"/>
      <c r="BH326" s="125"/>
      <c r="BI326" s="125"/>
      <c r="BJ326" s="125"/>
    </row>
    <row r="327">
      <c r="A327" s="146"/>
      <c r="B327" s="146"/>
      <c r="C327" s="146"/>
      <c r="D327" s="146"/>
      <c r="E327" s="134"/>
      <c r="F327" s="268"/>
      <c r="G327" s="269"/>
      <c r="H327" s="137"/>
      <c r="I327" s="270"/>
      <c r="J327" s="137"/>
      <c r="K327" s="137"/>
      <c r="L327" s="271"/>
      <c r="M327" s="192"/>
      <c r="N327" s="138"/>
      <c r="O327" s="137"/>
      <c r="P327" s="192"/>
      <c r="Q327" s="271"/>
      <c r="R327" s="139"/>
      <c r="S327" s="139"/>
      <c r="T327" s="137"/>
      <c r="U327" s="137"/>
      <c r="V327" s="137"/>
      <c r="W327" s="268"/>
      <c r="X327" s="146"/>
      <c r="Y327" s="125"/>
      <c r="Z327" s="125"/>
      <c r="AA327" s="146"/>
      <c r="AB327" s="183"/>
      <c r="AC327" s="125"/>
      <c r="AD327" s="146"/>
      <c r="AE327" s="125"/>
      <c r="AF327" s="146"/>
      <c r="AG327" s="125"/>
      <c r="AH327" s="146"/>
      <c r="AI327" s="125"/>
      <c r="AJ327" s="125"/>
      <c r="AK327" s="146"/>
      <c r="AL327" s="125"/>
      <c r="AM327" s="125"/>
      <c r="AN327" s="146"/>
      <c r="AO327" s="125"/>
      <c r="AP327" s="146"/>
      <c r="AQ327" s="125"/>
      <c r="AR327" s="146"/>
      <c r="AS327" s="125"/>
      <c r="AT327" s="146"/>
      <c r="AU327" s="125"/>
      <c r="AV327" s="125"/>
      <c r="AW327" s="146"/>
      <c r="AX327" s="125"/>
      <c r="AY327" s="125"/>
      <c r="AZ327" s="185"/>
      <c r="BA327" s="125"/>
      <c r="BB327" s="125"/>
      <c r="BC327" s="125"/>
      <c r="BD327" s="125"/>
      <c r="BE327" s="125"/>
      <c r="BF327" s="125"/>
      <c r="BG327" s="125"/>
      <c r="BH327" s="125"/>
      <c r="BI327" s="125"/>
      <c r="BJ327" s="125"/>
    </row>
    <row r="328">
      <c r="A328" s="146"/>
      <c r="B328" s="146"/>
      <c r="C328" s="146"/>
      <c r="D328" s="146"/>
      <c r="E328" s="134"/>
      <c r="F328" s="268"/>
      <c r="G328" s="269"/>
      <c r="H328" s="137"/>
      <c r="I328" s="270"/>
      <c r="J328" s="137"/>
      <c r="K328" s="137"/>
      <c r="L328" s="271"/>
      <c r="M328" s="192"/>
      <c r="N328" s="138"/>
      <c r="O328" s="137"/>
      <c r="P328" s="192"/>
      <c r="Q328" s="271"/>
      <c r="R328" s="139"/>
      <c r="S328" s="139"/>
      <c r="T328" s="137"/>
      <c r="U328" s="137"/>
      <c r="V328" s="137"/>
      <c r="W328" s="268"/>
      <c r="X328" s="146"/>
      <c r="Y328" s="125"/>
      <c r="Z328" s="125"/>
      <c r="AA328" s="146"/>
      <c r="AB328" s="183"/>
      <c r="AC328" s="125"/>
      <c r="AD328" s="146"/>
      <c r="AE328" s="125"/>
      <c r="AF328" s="146"/>
      <c r="AG328" s="125"/>
      <c r="AH328" s="146"/>
      <c r="AI328" s="125"/>
      <c r="AJ328" s="125"/>
      <c r="AK328" s="146"/>
      <c r="AL328" s="125"/>
      <c r="AM328" s="125"/>
      <c r="AN328" s="146"/>
      <c r="AO328" s="125"/>
      <c r="AP328" s="146"/>
      <c r="AQ328" s="125"/>
      <c r="AR328" s="146"/>
      <c r="AS328" s="125"/>
      <c r="AT328" s="146"/>
      <c r="AU328" s="125"/>
      <c r="AV328" s="125"/>
      <c r="AW328" s="146"/>
      <c r="AX328" s="125"/>
      <c r="AY328" s="125"/>
      <c r="AZ328" s="185"/>
      <c r="BA328" s="125"/>
      <c r="BB328" s="125"/>
      <c r="BC328" s="125"/>
      <c r="BD328" s="125"/>
      <c r="BE328" s="125"/>
      <c r="BF328" s="125"/>
      <c r="BG328" s="125"/>
      <c r="BH328" s="125"/>
      <c r="BI328" s="125"/>
      <c r="BJ328" s="125"/>
    </row>
    <row r="329">
      <c r="A329" s="146"/>
      <c r="B329" s="146"/>
      <c r="C329" s="146"/>
      <c r="D329" s="146"/>
      <c r="E329" s="134"/>
      <c r="F329" s="268"/>
      <c r="G329" s="269"/>
      <c r="H329" s="137"/>
      <c r="I329" s="270"/>
      <c r="J329" s="137"/>
      <c r="K329" s="137"/>
      <c r="L329" s="271"/>
      <c r="M329" s="192"/>
      <c r="N329" s="138"/>
      <c r="O329" s="137"/>
      <c r="P329" s="192"/>
      <c r="Q329" s="271"/>
      <c r="R329" s="139"/>
      <c r="S329" s="139"/>
      <c r="T329" s="137"/>
      <c r="U329" s="137"/>
      <c r="V329" s="137"/>
      <c r="W329" s="268"/>
      <c r="X329" s="146"/>
      <c r="Y329" s="125"/>
      <c r="Z329" s="125"/>
      <c r="AA329" s="146"/>
      <c r="AB329" s="183"/>
      <c r="AC329" s="125"/>
      <c r="AD329" s="146"/>
      <c r="AE329" s="125"/>
      <c r="AF329" s="146"/>
      <c r="AG329" s="125"/>
      <c r="AH329" s="146"/>
      <c r="AI329" s="125"/>
      <c r="AJ329" s="125"/>
      <c r="AK329" s="146"/>
      <c r="AL329" s="125"/>
      <c r="AM329" s="125"/>
      <c r="AN329" s="146"/>
      <c r="AO329" s="125"/>
      <c r="AP329" s="146"/>
      <c r="AQ329" s="125"/>
      <c r="AR329" s="146"/>
      <c r="AS329" s="125"/>
      <c r="AT329" s="146"/>
      <c r="AU329" s="125"/>
      <c r="AV329" s="125"/>
      <c r="AW329" s="146"/>
      <c r="AX329" s="125"/>
      <c r="AY329" s="125"/>
      <c r="AZ329" s="185"/>
      <c r="BA329" s="125"/>
      <c r="BB329" s="125"/>
      <c r="BC329" s="125"/>
      <c r="BD329" s="125"/>
      <c r="BE329" s="125"/>
      <c r="BF329" s="125"/>
      <c r="BG329" s="125"/>
      <c r="BH329" s="125"/>
      <c r="BI329" s="125"/>
      <c r="BJ329" s="125"/>
    </row>
    <row r="330">
      <c r="A330" s="146"/>
      <c r="B330" s="146"/>
      <c r="C330" s="146"/>
      <c r="D330" s="146"/>
      <c r="E330" s="134"/>
      <c r="F330" s="268"/>
      <c r="G330" s="269"/>
      <c r="H330" s="137"/>
      <c r="I330" s="270"/>
      <c r="J330" s="137"/>
      <c r="K330" s="137"/>
      <c r="L330" s="271"/>
      <c r="M330" s="192"/>
      <c r="N330" s="138"/>
      <c r="O330" s="137"/>
      <c r="P330" s="192"/>
      <c r="Q330" s="271"/>
      <c r="R330" s="139"/>
      <c r="S330" s="139"/>
      <c r="T330" s="137"/>
      <c r="U330" s="137"/>
      <c r="V330" s="137"/>
      <c r="W330" s="268"/>
      <c r="X330" s="146"/>
      <c r="Y330" s="125"/>
      <c r="Z330" s="125"/>
      <c r="AA330" s="146"/>
      <c r="AB330" s="183"/>
      <c r="AC330" s="125"/>
      <c r="AD330" s="146"/>
      <c r="AE330" s="125"/>
      <c r="AF330" s="146"/>
      <c r="AG330" s="125"/>
      <c r="AH330" s="146"/>
      <c r="AI330" s="125"/>
      <c r="AJ330" s="125"/>
      <c r="AK330" s="146"/>
      <c r="AL330" s="125"/>
      <c r="AM330" s="125"/>
      <c r="AN330" s="146"/>
      <c r="AO330" s="125"/>
      <c r="AP330" s="146"/>
      <c r="AQ330" s="125"/>
      <c r="AR330" s="146"/>
      <c r="AS330" s="125"/>
      <c r="AT330" s="146"/>
      <c r="AU330" s="125"/>
      <c r="AV330" s="125"/>
      <c r="AW330" s="146"/>
      <c r="AX330" s="125"/>
      <c r="AY330" s="125"/>
      <c r="AZ330" s="185"/>
      <c r="BA330" s="125"/>
      <c r="BB330" s="125"/>
      <c r="BC330" s="125"/>
      <c r="BD330" s="125"/>
      <c r="BE330" s="125"/>
      <c r="BF330" s="125"/>
      <c r="BG330" s="125"/>
      <c r="BH330" s="125"/>
      <c r="BI330" s="125"/>
      <c r="BJ330" s="125"/>
    </row>
    <row r="331">
      <c r="A331" s="146"/>
      <c r="B331" s="146"/>
      <c r="C331" s="146"/>
      <c r="D331" s="146"/>
      <c r="E331" s="134"/>
      <c r="F331" s="268"/>
      <c r="G331" s="269"/>
      <c r="H331" s="137"/>
      <c r="I331" s="270"/>
      <c r="J331" s="137"/>
      <c r="K331" s="137"/>
      <c r="L331" s="271"/>
      <c r="M331" s="192"/>
      <c r="N331" s="138"/>
      <c r="O331" s="137"/>
      <c r="P331" s="192"/>
      <c r="Q331" s="271"/>
      <c r="R331" s="139"/>
      <c r="S331" s="139"/>
      <c r="T331" s="137"/>
      <c r="U331" s="137"/>
      <c r="V331" s="137"/>
      <c r="W331" s="268"/>
      <c r="X331" s="146"/>
      <c r="Y331" s="125"/>
      <c r="Z331" s="125"/>
      <c r="AA331" s="146"/>
      <c r="AB331" s="183"/>
      <c r="AC331" s="125"/>
      <c r="AD331" s="146"/>
      <c r="AE331" s="125"/>
      <c r="AF331" s="146"/>
      <c r="AG331" s="125"/>
      <c r="AH331" s="146"/>
      <c r="AI331" s="125"/>
      <c r="AJ331" s="125"/>
      <c r="AK331" s="146"/>
      <c r="AL331" s="125"/>
      <c r="AM331" s="125"/>
      <c r="AN331" s="146"/>
      <c r="AO331" s="125"/>
      <c r="AP331" s="146"/>
      <c r="AQ331" s="125"/>
      <c r="AR331" s="146"/>
      <c r="AS331" s="125"/>
      <c r="AT331" s="146"/>
      <c r="AU331" s="125"/>
      <c r="AV331" s="125"/>
      <c r="AW331" s="146"/>
      <c r="AX331" s="125"/>
      <c r="AY331" s="125"/>
      <c r="AZ331" s="185"/>
      <c r="BA331" s="125"/>
      <c r="BB331" s="125"/>
      <c r="BC331" s="125"/>
      <c r="BD331" s="125"/>
      <c r="BE331" s="125"/>
      <c r="BF331" s="125"/>
      <c r="BG331" s="125"/>
      <c r="BH331" s="125"/>
      <c r="BI331" s="125"/>
      <c r="BJ331" s="125"/>
    </row>
    <row r="332">
      <c r="A332" s="146"/>
      <c r="B332" s="146"/>
      <c r="C332" s="146"/>
      <c r="D332" s="146"/>
      <c r="E332" s="134"/>
      <c r="F332" s="268"/>
      <c r="G332" s="269"/>
      <c r="H332" s="137"/>
      <c r="I332" s="270"/>
      <c r="J332" s="137"/>
      <c r="K332" s="137"/>
      <c r="L332" s="271"/>
      <c r="M332" s="192"/>
      <c r="N332" s="138"/>
      <c r="O332" s="137"/>
      <c r="P332" s="192"/>
      <c r="Q332" s="271"/>
      <c r="R332" s="139"/>
      <c r="S332" s="139"/>
      <c r="T332" s="137"/>
      <c r="U332" s="137"/>
      <c r="V332" s="137"/>
      <c r="W332" s="268"/>
      <c r="X332" s="146"/>
      <c r="Y332" s="125"/>
      <c r="Z332" s="125"/>
      <c r="AA332" s="146"/>
      <c r="AB332" s="183"/>
      <c r="AC332" s="125"/>
      <c r="AD332" s="146"/>
      <c r="AE332" s="125"/>
      <c r="AF332" s="146"/>
      <c r="AG332" s="125"/>
      <c r="AH332" s="146"/>
      <c r="AI332" s="125"/>
      <c r="AJ332" s="125"/>
      <c r="AK332" s="146"/>
      <c r="AL332" s="125"/>
      <c r="AM332" s="125"/>
      <c r="AN332" s="146"/>
      <c r="AO332" s="125"/>
      <c r="AP332" s="146"/>
      <c r="AQ332" s="125"/>
      <c r="AR332" s="146"/>
      <c r="AS332" s="125"/>
      <c r="AT332" s="146"/>
      <c r="AU332" s="125"/>
      <c r="AV332" s="125"/>
      <c r="AW332" s="146"/>
      <c r="AX332" s="125"/>
      <c r="AY332" s="125"/>
      <c r="AZ332" s="185"/>
      <c r="BA332" s="125"/>
      <c r="BB332" s="125"/>
      <c r="BC332" s="125"/>
      <c r="BD332" s="125"/>
      <c r="BE332" s="125"/>
      <c r="BF332" s="125"/>
      <c r="BG332" s="125"/>
      <c r="BH332" s="125"/>
      <c r="BI332" s="125"/>
      <c r="BJ332" s="125"/>
    </row>
    <row r="333">
      <c r="A333" s="146"/>
      <c r="B333" s="146"/>
      <c r="C333" s="146"/>
      <c r="D333" s="146"/>
      <c r="E333" s="134"/>
      <c r="F333" s="268"/>
      <c r="G333" s="269"/>
      <c r="H333" s="137"/>
      <c r="I333" s="270"/>
      <c r="J333" s="137"/>
      <c r="K333" s="137"/>
      <c r="L333" s="271"/>
      <c r="M333" s="192"/>
      <c r="N333" s="138"/>
      <c r="O333" s="137"/>
      <c r="P333" s="192"/>
      <c r="Q333" s="271"/>
      <c r="R333" s="139"/>
      <c r="S333" s="139"/>
      <c r="T333" s="137"/>
      <c r="U333" s="137"/>
      <c r="V333" s="137"/>
      <c r="W333" s="268"/>
      <c r="X333" s="146"/>
      <c r="Y333" s="125"/>
      <c r="Z333" s="125"/>
      <c r="AA333" s="146"/>
      <c r="AB333" s="183"/>
      <c r="AC333" s="125"/>
      <c r="AD333" s="146"/>
      <c r="AE333" s="125"/>
      <c r="AF333" s="146"/>
      <c r="AG333" s="125"/>
      <c r="AH333" s="146"/>
      <c r="AI333" s="125"/>
      <c r="AJ333" s="125"/>
      <c r="AK333" s="146"/>
      <c r="AL333" s="125"/>
      <c r="AM333" s="125"/>
      <c r="AN333" s="146"/>
      <c r="AO333" s="125"/>
      <c r="AP333" s="146"/>
      <c r="AQ333" s="125"/>
      <c r="AR333" s="146"/>
      <c r="AS333" s="125"/>
      <c r="AT333" s="146"/>
      <c r="AU333" s="125"/>
      <c r="AV333" s="125"/>
      <c r="AW333" s="146"/>
      <c r="AX333" s="125"/>
      <c r="AY333" s="125"/>
      <c r="AZ333" s="185"/>
      <c r="BA333" s="125"/>
      <c r="BB333" s="125"/>
      <c r="BC333" s="125"/>
      <c r="BD333" s="125"/>
      <c r="BE333" s="125"/>
      <c r="BF333" s="125"/>
      <c r="BG333" s="125"/>
      <c r="BH333" s="125"/>
      <c r="BI333" s="125"/>
      <c r="BJ333" s="125"/>
    </row>
    <row r="334">
      <c r="A334" s="146"/>
      <c r="B334" s="146"/>
      <c r="C334" s="146"/>
      <c r="D334" s="146"/>
      <c r="E334" s="134"/>
      <c r="F334" s="268"/>
      <c r="G334" s="269"/>
      <c r="H334" s="137"/>
      <c r="I334" s="270"/>
      <c r="J334" s="137"/>
      <c r="K334" s="137"/>
      <c r="L334" s="271"/>
      <c r="M334" s="192"/>
      <c r="N334" s="138"/>
      <c r="O334" s="137"/>
      <c r="P334" s="192"/>
      <c r="Q334" s="271"/>
      <c r="R334" s="139"/>
      <c r="S334" s="139"/>
      <c r="T334" s="137"/>
      <c r="U334" s="137"/>
      <c r="V334" s="137"/>
      <c r="W334" s="268"/>
      <c r="X334" s="146"/>
      <c r="Y334" s="125"/>
      <c r="Z334" s="125"/>
      <c r="AA334" s="146"/>
      <c r="AB334" s="183"/>
      <c r="AC334" s="125"/>
      <c r="AD334" s="146"/>
      <c r="AE334" s="125"/>
      <c r="AF334" s="146"/>
      <c r="AG334" s="125"/>
      <c r="AH334" s="146"/>
      <c r="AI334" s="125"/>
      <c r="AJ334" s="125"/>
      <c r="AK334" s="146"/>
      <c r="AL334" s="125"/>
      <c r="AM334" s="125"/>
      <c r="AN334" s="146"/>
      <c r="AO334" s="125"/>
      <c r="AP334" s="146"/>
      <c r="AQ334" s="125"/>
      <c r="AR334" s="146"/>
      <c r="AS334" s="125"/>
      <c r="AT334" s="146"/>
      <c r="AU334" s="125"/>
      <c r="AV334" s="125"/>
      <c r="AW334" s="146"/>
      <c r="AX334" s="125"/>
      <c r="AY334" s="125"/>
      <c r="AZ334" s="185"/>
      <c r="BA334" s="125"/>
      <c r="BB334" s="125"/>
      <c r="BC334" s="125"/>
      <c r="BD334" s="125"/>
      <c r="BE334" s="125"/>
      <c r="BF334" s="125"/>
      <c r="BG334" s="125"/>
      <c r="BH334" s="125"/>
      <c r="BI334" s="125"/>
      <c r="BJ334" s="125"/>
    </row>
    <row r="335">
      <c r="A335" s="146"/>
      <c r="B335" s="146"/>
      <c r="C335" s="146"/>
      <c r="D335" s="146"/>
      <c r="E335" s="134"/>
      <c r="F335" s="268"/>
      <c r="G335" s="269"/>
      <c r="H335" s="137"/>
      <c r="I335" s="270"/>
      <c r="J335" s="137"/>
      <c r="K335" s="137"/>
      <c r="L335" s="271"/>
      <c r="M335" s="192"/>
      <c r="N335" s="138"/>
      <c r="O335" s="137"/>
      <c r="P335" s="192"/>
      <c r="Q335" s="271"/>
      <c r="R335" s="139"/>
      <c r="S335" s="139"/>
      <c r="T335" s="137"/>
      <c r="U335" s="137"/>
      <c r="V335" s="137"/>
      <c r="W335" s="268"/>
      <c r="X335" s="146"/>
      <c r="Y335" s="125"/>
      <c r="Z335" s="125"/>
      <c r="AA335" s="146"/>
      <c r="AB335" s="183"/>
      <c r="AC335" s="125"/>
      <c r="AD335" s="146"/>
      <c r="AE335" s="125"/>
      <c r="AF335" s="146"/>
      <c r="AG335" s="125"/>
      <c r="AH335" s="146"/>
      <c r="AI335" s="125"/>
      <c r="AJ335" s="125"/>
      <c r="AK335" s="146"/>
      <c r="AL335" s="125"/>
      <c r="AM335" s="125"/>
      <c r="AN335" s="146"/>
      <c r="AO335" s="125"/>
      <c r="AP335" s="146"/>
      <c r="AQ335" s="125"/>
      <c r="AR335" s="146"/>
      <c r="AS335" s="125"/>
      <c r="AT335" s="146"/>
      <c r="AU335" s="125"/>
      <c r="AV335" s="125"/>
      <c r="AW335" s="146"/>
      <c r="AX335" s="125"/>
      <c r="AY335" s="125"/>
      <c r="AZ335" s="185"/>
      <c r="BA335" s="125"/>
      <c r="BB335" s="125"/>
      <c r="BC335" s="125"/>
      <c r="BD335" s="125"/>
      <c r="BE335" s="125"/>
      <c r="BF335" s="125"/>
      <c r="BG335" s="125"/>
      <c r="BH335" s="125"/>
      <c r="BI335" s="125"/>
      <c r="BJ335" s="125"/>
    </row>
    <row r="336">
      <c r="A336" s="146"/>
      <c r="B336" s="146"/>
      <c r="C336" s="146"/>
      <c r="D336" s="146"/>
      <c r="E336" s="134"/>
      <c r="F336" s="268"/>
      <c r="G336" s="269"/>
      <c r="H336" s="137"/>
      <c r="I336" s="270"/>
      <c r="J336" s="137"/>
      <c r="K336" s="137"/>
      <c r="L336" s="271"/>
      <c r="M336" s="192"/>
      <c r="N336" s="138"/>
      <c r="O336" s="137"/>
      <c r="P336" s="192"/>
      <c r="Q336" s="271"/>
      <c r="R336" s="139"/>
      <c r="S336" s="139"/>
      <c r="T336" s="137"/>
      <c r="U336" s="137"/>
      <c r="V336" s="137"/>
      <c r="W336" s="268"/>
      <c r="X336" s="146"/>
      <c r="Y336" s="125"/>
      <c r="Z336" s="125"/>
      <c r="AA336" s="146"/>
      <c r="AB336" s="183"/>
      <c r="AC336" s="125"/>
      <c r="AD336" s="146"/>
      <c r="AE336" s="125"/>
      <c r="AF336" s="146"/>
      <c r="AG336" s="125"/>
      <c r="AH336" s="146"/>
      <c r="AI336" s="125"/>
      <c r="AJ336" s="125"/>
      <c r="AK336" s="146"/>
      <c r="AL336" s="125"/>
      <c r="AM336" s="125"/>
      <c r="AN336" s="146"/>
      <c r="AO336" s="125"/>
      <c r="AP336" s="146"/>
      <c r="AQ336" s="125"/>
      <c r="AR336" s="146"/>
      <c r="AS336" s="125"/>
      <c r="AT336" s="146"/>
      <c r="AU336" s="125"/>
      <c r="AV336" s="125"/>
      <c r="AW336" s="146"/>
      <c r="AX336" s="125"/>
      <c r="AY336" s="125"/>
      <c r="AZ336" s="185"/>
      <c r="BA336" s="125"/>
      <c r="BB336" s="125"/>
      <c r="BC336" s="125"/>
      <c r="BD336" s="125"/>
      <c r="BE336" s="125"/>
      <c r="BF336" s="125"/>
      <c r="BG336" s="125"/>
      <c r="BH336" s="125"/>
      <c r="BI336" s="125"/>
      <c r="BJ336" s="125"/>
    </row>
    <row r="337">
      <c r="A337" s="146"/>
      <c r="B337" s="146"/>
      <c r="C337" s="146"/>
      <c r="D337" s="146"/>
      <c r="E337" s="134"/>
      <c r="F337" s="268"/>
      <c r="G337" s="269"/>
      <c r="H337" s="137"/>
      <c r="I337" s="270"/>
      <c r="J337" s="137"/>
      <c r="K337" s="137"/>
      <c r="L337" s="271"/>
      <c r="M337" s="192"/>
      <c r="N337" s="138"/>
      <c r="O337" s="137"/>
      <c r="P337" s="192"/>
      <c r="Q337" s="271"/>
      <c r="R337" s="139"/>
      <c r="S337" s="139"/>
      <c r="T337" s="137"/>
      <c r="U337" s="137"/>
      <c r="V337" s="137"/>
      <c r="W337" s="268"/>
      <c r="X337" s="146"/>
      <c r="Y337" s="125"/>
      <c r="Z337" s="125"/>
      <c r="AA337" s="146"/>
      <c r="AB337" s="183"/>
      <c r="AC337" s="125"/>
      <c r="AD337" s="146"/>
      <c r="AE337" s="125"/>
      <c r="AF337" s="146"/>
      <c r="AG337" s="125"/>
      <c r="AH337" s="146"/>
      <c r="AI337" s="125"/>
      <c r="AJ337" s="125"/>
      <c r="AK337" s="146"/>
      <c r="AL337" s="125"/>
      <c r="AM337" s="125"/>
      <c r="AN337" s="146"/>
      <c r="AO337" s="125"/>
      <c r="AP337" s="146"/>
      <c r="AQ337" s="125"/>
      <c r="AR337" s="146"/>
      <c r="AS337" s="125"/>
      <c r="AT337" s="146"/>
      <c r="AU337" s="125"/>
      <c r="AV337" s="125"/>
      <c r="AW337" s="146"/>
      <c r="AX337" s="125"/>
      <c r="AY337" s="125"/>
      <c r="AZ337" s="185"/>
      <c r="BA337" s="125"/>
      <c r="BB337" s="125"/>
      <c r="BC337" s="125"/>
      <c r="BD337" s="125"/>
      <c r="BE337" s="125"/>
      <c r="BF337" s="125"/>
      <c r="BG337" s="125"/>
      <c r="BH337" s="125"/>
      <c r="BI337" s="125"/>
      <c r="BJ337" s="125"/>
    </row>
    <row r="338">
      <c r="A338" s="146"/>
      <c r="B338" s="146"/>
      <c r="C338" s="146"/>
      <c r="D338" s="146"/>
      <c r="E338" s="134"/>
      <c r="F338" s="268"/>
      <c r="G338" s="269"/>
      <c r="H338" s="137"/>
      <c r="I338" s="270"/>
      <c r="J338" s="137"/>
      <c r="K338" s="137"/>
      <c r="L338" s="271"/>
      <c r="M338" s="192"/>
      <c r="N338" s="138"/>
      <c r="O338" s="137"/>
      <c r="P338" s="192"/>
      <c r="Q338" s="271"/>
      <c r="R338" s="139"/>
      <c r="S338" s="139"/>
      <c r="T338" s="137"/>
      <c r="U338" s="137"/>
      <c r="V338" s="137"/>
      <c r="W338" s="268"/>
      <c r="X338" s="146"/>
      <c r="Y338" s="125"/>
      <c r="Z338" s="125"/>
      <c r="AA338" s="146"/>
      <c r="AB338" s="183"/>
      <c r="AC338" s="125"/>
      <c r="AD338" s="146"/>
      <c r="AE338" s="125"/>
      <c r="AF338" s="146"/>
      <c r="AG338" s="125"/>
      <c r="AH338" s="146"/>
      <c r="AI338" s="125"/>
      <c r="AJ338" s="125"/>
      <c r="AK338" s="146"/>
      <c r="AL338" s="125"/>
      <c r="AM338" s="125"/>
      <c r="AN338" s="146"/>
      <c r="AO338" s="125"/>
      <c r="AP338" s="146"/>
      <c r="AQ338" s="125"/>
      <c r="AR338" s="146"/>
      <c r="AS338" s="125"/>
      <c r="AT338" s="146"/>
      <c r="AU338" s="125"/>
      <c r="AV338" s="125"/>
      <c r="AW338" s="146"/>
      <c r="AX338" s="125"/>
      <c r="AY338" s="125"/>
      <c r="AZ338" s="185"/>
      <c r="BA338" s="125"/>
      <c r="BB338" s="125"/>
      <c r="BC338" s="125"/>
      <c r="BD338" s="125"/>
      <c r="BE338" s="125"/>
      <c r="BF338" s="125"/>
      <c r="BG338" s="125"/>
      <c r="BH338" s="125"/>
      <c r="BI338" s="125"/>
      <c r="BJ338" s="125"/>
    </row>
    <row r="339">
      <c r="A339" s="146"/>
      <c r="B339" s="146"/>
      <c r="C339" s="146"/>
      <c r="D339" s="146"/>
      <c r="E339" s="134"/>
      <c r="F339" s="268"/>
      <c r="G339" s="269"/>
      <c r="H339" s="137"/>
      <c r="I339" s="270"/>
      <c r="J339" s="137"/>
      <c r="K339" s="137"/>
      <c r="L339" s="271"/>
      <c r="M339" s="192"/>
      <c r="N339" s="138"/>
      <c r="O339" s="137"/>
      <c r="P339" s="192"/>
      <c r="Q339" s="271"/>
      <c r="R339" s="139"/>
      <c r="S339" s="139"/>
      <c r="T339" s="137"/>
      <c r="U339" s="137"/>
      <c r="V339" s="137"/>
      <c r="W339" s="268"/>
      <c r="X339" s="146"/>
      <c r="Y339" s="125"/>
      <c r="Z339" s="125"/>
      <c r="AA339" s="146"/>
      <c r="AB339" s="183"/>
      <c r="AC339" s="125"/>
      <c r="AD339" s="146"/>
      <c r="AE339" s="125"/>
      <c r="AF339" s="146"/>
      <c r="AG339" s="125"/>
      <c r="AH339" s="146"/>
      <c r="AI339" s="125"/>
      <c r="AJ339" s="125"/>
      <c r="AK339" s="146"/>
      <c r="AL339" s="125"/>
      <c r="AM339" s="125"/>
      <c r="AN339" s="146"/>
      <c r="AO339" s="125"/>
      <c r="AP339" s="146"/>
      <c r="AQ339" s="125"/>
      <c r="AR339" s="146"/>
      <c r="AS339" s="125"/>
      <c r="AT339" s="146"/>
      <c r="AU339" s="125"/>
      <c r="AV339" s="125"/>
      <c r="AW339" s="146"/>
      <c r="AX339" s="125"/>
      <c r="AY339" s="125"/>
      <c r="AZ339" s="185"/>
      <c r="BA339" s="125"/>
      <c r="BB339" s="125"/>
      <c r="BC339" s="125"/>
      <c r="BD339" s="125"/>
      <c r="BE339" s="125"/>
      <c r="BF339" s="125"/>
      <c r="BG339" s="125"/>
      <c r="BH339" s="125"/>
      <c r="BI339" s="125"/>
      <c r="BJ339" s="125"/>
    </row>
    <row r="340">
      <c r="A340" s="146"/>
      <c r="B340" s="146"/>
      <c r="C340" s="146"/>
      <c r="D340" s="146"/>
      <c r="E340" s="134"/>
      <c r="F340" s="268"/>
      <c r="G340" s="269"/>
      <c r="H340" s="137"/>
      <c r="I340" s="270"/>
      <c r="J340" s="137"/>
      <c r="K340" s="137"/>
      <c r="L340" s="271"/>
      <c r="M340" s="192"/>
      <c r="N340" s="138"/>
      <c r="O340" s="137"/>
      <c r="P340" s="192"/>
      <c r="Q340" s="271"/>
      <c r="R340" s="139"/>
      <c r="S340" s="139"/>
      <c r="T340" s="137"/>
      <c r="U340" s="137"/>
      <c r="V340" s="137"/>
      <c r="W340" s="268"/>
      <c r="X340" s="146"/>
      <c r="Y340" s="125"/>
      <c r="Z340" s="125"/>
      <c r="AA340" s="146"/>
      <c r="AB340" s="183"/>
      <c r="AC340" s="125"/>
      <c r="AD340" s="146"/>
      <c r="AE340" s="125"/>
      <c r="AF340" s="146"/>
      <c r="AG340" s="125"/>
      <c r="AH340" s="146"/>
      <c r="AI340" s="125"/>
      <c r="AJ340" s="125"/>
      <c r="AK340" s="146"/>
      <c r="AL340" s="125"/>
      <c r="AM340" s="125"/>
      <c r="AN340" s="146"/>
      <c r="AO340" s="125"/>
      <c r="AP340" s="146"/>
      <c r="AQ340" s="125"/>
      <c r="AR340" s="146"/>
      <c r="AS340" s="125"/>
      <c r="AT340" s="146"/>
      <c r="AU340" s="125"/>
      <c r="AV340" s="125"/>
      <c r="AW340" s="146"/>
      <c r="AX340" s="125"/>
      <c r="AY340" s="125"/>
      <c r="AZ340" s="185"/>
      <c r="BA340" s="125"/>
      <c r="BB340" s="125"/>
      <c r="BC340" s="125"/>
      <c r="BD340" s="125"/>
      <c r="BE340" s="125"/>
      <c r="BF340" s="125"/>
      <c r="BG340" s="125"/>
      <c r="BH340" s="125"/>
      <c r="BI340" s="125"/>
      <c r="BJ340" s="125"/>
    </row>
    <row r="341">
      <c r="A341" s="146"/>
      <c r="B341" s="146"/>
      <c r="C341" s="146"/>
      <c r="D341" s="146"/>
      <c r="E341" s="134"/>
      <c r="F341" s="268"/>
      <c r="G341" s="269"/>
      <c r="H341" s="137"/>
      <c r="I341" s="270"/>
      <c r="J341" s="137"/>
      <c r="K341" s="137"/>
      <c r="L341" s="271"/>
      <c r="M341" s="192"/>
      <c r="N341" s="138"/>
      <c r="O341" s="137"/>
      <c r="P341" s="192"/>
      <c r="Q341" s="271"/>
      <c r="R341" s="139"/>
      <c r="S341" s="139"/>
      <c r="T341" s="137"/>
      <c r="U341" s="137"/>
      <c r="V341" s="137"/>
      <c r="W341" s="268"/>
      <c r="X341" s="146"/>
      <c r="Y341" s="125"/>
      <c r="Z341" s="125"/>
      <c r="AA341" s="146"/>
      <c r="AB341" s="183"/>
      <c r="AC341" s="125"/>
      <c r="AD341" s="146"/>
      <c r="AE341" s="125"/>
      <c r="AF341" s="146"/>
      <c r="AG341" s="125"/>
      <c r="AH341" s="146"/>
      <c r="AI341" s="125"/>
      <c r="AJ341" s="125"/>
      <c r="AK341" s="146"/>
      <c r="AL341" s="125"/>
      <c r="AM341" s="125"/>
      <c r="AN341" s="146"/>
      <c r="AO341" s="125"/>
      <c r="AP341" s="146"/>
      <c r="AQ341" s="125"/>
      <c r="AR341" s="146"/>
      <c r="AS341" s="125"/>
      <c r="AT341" s="146"/>
      <c r="AU341" s="125"/>
      <c r="AV341" s="125"/>
      <c r="AW341" s="146"/>
      <c r="AX341" s="125"/>
      <c r="AY341" s="125"/>
      <c r="AZ341" s="185"/>
      <c r="BA341" s="125"/>
      <c r="BB341" s="125"/>
      <c r="BC341" s="125"/>
      <c r="BD341" s="125"/>
      <c r="BE341" s="125"/>
      <c r="BF341" s="125"/>
      <c r="BG341" s="125"/>
      <c r="BH341" s="125"/>
      <c r="BI341" s="125"/>
      <c r="BJ341" s="125"/>
    </row>
    <row r="342">
      <c r="A342" s="146"/>
      <c r="B342" s="146"/>
      <c r="C342" s="146"/>
      <c r="D342" s="146"/>
      <c r="E342" s="134"/>
      <c r="F342" s="268"/>
      <c r="G342" s="269"/>
      <c r="H342" s="137"/>
      <c r="I342" s="270"/>
      <c r="J342" s="137"/>
      <c r="K342" s="137"/>
      <c r="L342" s="271"/>
      <c r="M342" s="192"/>
      <c r="N342" s="138"/>
      <c r="O342" s="137"/>
      <c r="P342" s="192"/>
      <c r="Q342" s="271"/>
      <c r="R342" s="139"/>
      <c r="S342" s="139"/>
      <c r="T342" s="137"/>
      <c r="U342" s="137"/>
      <c r="V342" s="137"/>
      <c r="W342" s="268"/>
      <c r="X342" s="146"/>
      <c r="Y342" s="125"/>
      <c r="Z342" s="125"/>
      <c r="AA342" s="146"/>
      <c r="AB342" s="183"/>
      <c r="AC342" s="125"/>
      <c r="AD342" s="146"/>
      <c r="AE342" s="125"/>
      <c r="AF342" s="146"/>
      <c r="AG342" s="125"/>
      <c r="AH342" s="146"/>
      <c r="AI342" s="125"/>
      <c r="AJ342" s="125"/>
      <c r="AK342" s="146"/>
      <c r="AL342" s="125"/>
      <c r="AM342" s="125"/>
      <c r="AN342" s="146"/>
      <c r="AO342" s="125"/>
      <c r="AP342" s="146"/>
      <c r="AQ342" s="125"/>
      <c r="AR342" s="146"/>
      <c r="AS342" s="125"/>
      <c r="AT342" s="146"/>
      <c r="AU342" s="125"/>
      <c r="AV342" s="125"/>
      <c r="AW342" s="146"/>
      <c r="AX342" s="125"/>
      <c r="AY342" s="125"/>
      <c r="AZ342" s="185"/>
      <c r="BA342" s="125"/>
      <c r="BB342" s="125"/>
      <c r="BC342" s="125"/>
      <c r="BD342" s="125"/>
      <c r="BE342" s="125"/>
      <c r="BF342" s="125"/>
      <c r="BG342" s="125"/>
      <c r="BH342" s="125"/>
      <c r="BI342" s="125"/>
      <c r="BJ342" s="125"/>
    </row>
    <row r="343">
      <c r="A343" s="146"/>
      <c r="B343" s="146"/>
      <c r="C343" s="146"/>
      <c r="D343" s="146"/>
      <c r="E343" s="134"/>
      <c r="F343" s="268"/>
      <c r="G343" s="269"/>
      <c r="H343" s="137"/>
      <c r="I343" s="270"/>
      <c r="J343" s="137"/>
      <c r="K343" s="137"/>
      <c r="L343" s="271"/>
      <c r="M343" s="192"/>
      <c r="N343" s="138"/>
      <c r="O343" s="137"/>
      <c r="P343" s="192"/>
      <c r="Q343" s="271"/>
      <c r="R343" s="139"/>
      <c r="S343" s="139"/>
      <c r="T343" s="137"/>
      <c r="U343" s="137"/>
      <c r="V343" s="137"/>
      <c r="W343" s="268"/>
      <c r="X343" s="146"/>
      <c r="Y343" s="125"/>
      <c r="Z343" s="125"/>
      <c r="AA343" s="146"/>
      <c r="AB343" s="183"/>
      <c r="AC343" s="125"/>
      <c r="AD343" s="146"/>
      <c r="AE343" s="125"/>
      <c r="AF343" s="146"/>
      <c r="AG343" s="125"/>
      <c r="AH343" s="146"/>
      <c r="AI343" s="125"/>
      <c r="AJ343" s="125"/>
      <c r="AK343" s="146"/>
      <c r="AL343" s="125"/>
      <c r="AM343" s="125"/>
      <c r="AN343" s="146"/>
      <c r="AO343" s="125"/>
      <c r="AP343" s="146"/>
      <c r="AQ343" s="125"/>
      <c r="AR343" s="146"/>
      <c r="AS343" s="125"/>
      <c r="AT343" s="146"/>
      <c r="AU343" s="125"/>
      <c r="AV343" s="125"/>
      <c r="AW343" s="146"/>
      <c r="AX343" s="125"/>
      <c r="AY343" s="125"/>
      <c r="AZ343" s="185"/>
      <c r="BA343" s="125"/>
      <c r="BB343" s="125"/>
      <c r="BC343" s="125"/>
      <c r="BD343" s="125"/>
      <c r="BE343" s="125"/>
      <c r="BF343" s="125"/>
      <c r="BG343" s="125"/>
      <c r="BH343" s="125"/>
      <c r="BI343" s="125"/>
      <c r="BJ343" s="125"/>
    </row>
    <row r="344">
      <c r="A344" s="146"/>
      <c r="B344" s="146"/>
      <c r="C344" s="146"/>
      <c r="D344" s="146"/>
      <c r="E344" s="134"/>
      <c r="F344" s="268"/>
      <c r="G344" s="269"/>
      <c r="H344" s="137"/>
      <c r="I344" s="270"/>
      <c r="J344" s="137"/>
      <c r="K344" s="137"/>
      <c r="L344" s="271"/>
      <c r="M344" s="192"/>
      <c r="N344" s="138"/>
      <c r="O344" s="137"/>
      <c r="P344" s="192"/>
      <c r="Q344" s="271"/>
      <c r="R344" s="139"/>
      <c r="S344" s="139"/>
      <c r="T344" s="137"/>
      <c r="U344" s="137"/>
      <c r="V344" s="137"/>
      <c r="W344" s="268"/>
      <c r="X344" s="146"/>
      <c r="Y344" s="125"/>
      <c r="Z344" s="125"/>
      <c r="AA344" s="146"/>
      <c r="AB344" s="183"/>
      <c r="AC344" s="125"/>
      <c r="AD344" s="146"/>
      <c r="AE344" s="125"/>
      <c r="AF344" s="146"/>
      <c r="AG344" s="125"/>
      <c r="AH344" s="146"/>
      <c r="AI344" s="125"/>
      <c r="AJ344" s="125"/>
      <c r="AK344" s="146"/>
      <c r="AL344" s="125"/>
      <c r="AM344" s="125"/>
      <c r="AN344" s="146"/>
      <c r="AO344" s="125"/>
      <c r="AP344" s="146"/>
      <c r="AQ344" s="125"/>
      <c r="AR344" s="146"/>
      <c r="AS344" s="125"/>
      <c r="AT344" s="146"/>
      <c r="AU344" s="125"/>
      <c r="AV344" s="125"/>
      <c r="AW344" s="146"/>
      <c r="AX344" s="125"/>
      <c r="AY344" s="125"/>
      <c r="AZ344" s="185"/>
      <c r="BA344" s="125"/>
      <c r="BB344" s="125"/>
      <c r="BC344" s="125"/>
      <c r="BD344" s="125"/>
      <c r="BE344" s="125"/>
      <c r="BF344" s="125"/>
      <c r="BG344" s="125"/>
      <c r="BH344" s="125"/>
      <c r="BI344" s="125"/>
      <c r="BJ344" s="125"/>
    </row>
    <row r="345">
      <c r="A345" s="146"/>
      <c r="B345" s="146"/>
      <c r="C345" s="146"/>
      <c r="D345" s="146"/>
      <c r="E345" s="134"/>
      <c r="F345" s="268"/>
      <c r="G345" s="269"/>
      <c r="H345" s="137"/>
      <c r="I345" s="270"/>
      <c r="J345" s="137"/>
      <c r="K345" s="137"/>
      <c r="L345" s="271"/>
      <c r="M345" s="192"/>
      <c r="N345" s="138"/>
      <c r="O345" s="137"/>
      <c r="P345" s="192"/>
      <c r="Q345" s="271"/>
      <c r="R345" s="139"/>
      <c r="S345" s="139"/>
      <c r="T345" s="137"/>
      <c r="U345" s="137"/>
      <c r="V345" s="137"/>
      <c r="W345" s="268"/>
      <c r="X345" s="146"/>
      <c r="Y345" s="125"/>
      <c r="Z345" s="125"/>
      <c r="AA345" s="146"/>
      <c r="AB345" s="183"/>
      <c r="AC345" s="125"/>
      <c r="AD345" s="146"/>
      <c r="AE345" s="125"/>
      <c r="AF345" s="146"/>
      <c r="AG345" s="125"/>
      <c r="AH345" s="146"/>
      <c r="AI345" s="125"/>
      <c r="AJ345" s="125"/>
      <c r="AK345" s="146"/>
      <c r="AL345" s="125"/>
      <c r="AM345" s="125"/>
      <c r="AN345" s="146"/>
      <c r="AO345" s="125"/>
      <c r="AP345" s="146"/>
      <c r="AQ345" s="125"/>
      <c r="AR345" s="146"/>
      <c r="AS345" s="125"/>
      <c r="AT345" s="146"/>
      <c r="AU345" s="125"/>
      <c r="AV345" s="125"/>
      <c r="AW345" s="146"/>
      <c r="AX345" s="125"/>
      <c r="AY345" s="125"/>
      <c r="AZ345" s="185"/>
      <c r="BA345" s="125"/>
      <c r="BB345" s="125"/>
      <c r="BC345" s="125"/>
      <c r="BD345" s="125"/>
      <c r="BE345" s="125"/>
      <c r="BF345" s="125"/>
      <c r="BG345" s="125"/>
      <c r="BH345" s="125"/>
      <c r="BI345" s="125"/>
      <c r="BJ345" s="125"/>
    </row>
    <row r="346">
      <c r="A346" s="146"/>
      <c r="B346" s="146"/>
      <c r="C346" s="146"/>
      <c r="D346" s="146"/>
      <c r="E346" s="134"/>
      <c r="F346" s="268"/>
      <c r="G346" s="269"/>
      <c r="H346" s="137"/>
      <c r="I346" s="270"/>
      <c r="J346" s="137"/>
      <c r="K346" s="137"/>
      <c r="L346" s="271"/>
      <c r="M346" s="192"/>
      <c r="N346" s="138"/>
      <c r="O346" s="137"/>
      <c r="P346" s="192"/>
      <c r="Q346" s="271"/>
      <c r="R346" s="139"/>
      <c r="S346" s="139"/>
      <c r="T346" s="137"/>
      <c r="U346" s="137"/>
      <c r="V346" s="137"/>
      <c r="W346" s="268"/>
      <c r="X346" s="146"/>
      <c r="Y346" s="125"/>
      <c r="Z346" s="125"/>
      <c r="AA346" s="146"/>
      <c r="AB346" s="183"/>
      <c r="AC346" s="125"/>
      <c r="AD346" s="146"/>
      <c r="AE346" s="125"/>
      <c r="AF346" s="146"/>
      <c r="AG346" s="125"/>
      <c r="AH346" s="146"/>
      <c r="AI346" s="125"/>
      <c r="AJ346" s="125"/>
      <c r="AK346" s="146"/>
      <c r="AL346" s="125"/>
      <c r="AM346" s="125"/>
      <c r="AN346" s="146"/>
      <c r="AO346" s="125"/>
      <c r="AP346" s="146"/>
      <c r="AQ346" s="125"/>
      <c r="AR346" s="146"/>
      <c r="AS346" s="125"/>
      <c r="AT346" s="146"/>
      <c r="AU346" s="125"/>
      <c r="AV346" s="125"/>
      <c r="AW346" s="146"/>
      <c r="AX346" s="125"/>
      <c r="AY346" s="125"/>
      <c r="AZ346" s="185"/>
      <c r="BA346" s="125"/>
      <c r="BB346" s="125"/>
      <c r="BC346" s="125"/>
      <c r="BD346" s="125"/>
      <c r="BE346" s="125"/>
      <c r="BF346" s="125"/>
      <c r="BG346" s="125"/>
      <c r="BH346" s="125"/>
      <c r="BI346" s="125"/>
      <c r="BJ346" s="125"/>
    </row>
    <row r="347">
      <c r="A347" s="146"/>
      <c r="B347" s="146"/>
      <c r="C347" s="146"/>
      <c r="D347" s="146"/>
      <c r="E347" s="134"/>
      <c r="F347" s="268"/>
      <c r="G347" s="269"/>
      <c r="H347" s="137"/>
      <c r="I347" s="270"/>
      <c r="J347" s="137"/>
      <c r="K347" s="137"/>
      <c r="L347" s="271"/>
      <c r="M347" s="192"/>
      <c r="N347" s="138"/>
      <c r="O347" s="137"/>
      <c r="P347" s="192"/>
      <c r="Q347" s="271"/>
      <c r="R347" s="139"/>
      <c r="S347" s="139"/>
      <c r="T347" s="137"/>
      <c r="U347" s="137"/>
      <c r="V347" s="137"/>
      <c r="W347" s="268"/>
      <c r="X347" s="146"/>
      <c r="Y347" s="125"/>
      <c r="Z347" s="125"/>
      <c r="AA347" s="146"/>
      <c r="AB347" s="183"/>
      <c r="AC347" s="125"/>
      <c r="AD347" s="146"/>
      <c r="AE347" s="125"/>
      <c r="AF347" s="146"/>
      <c r="AG347" s="125"/>
      <c r="AH347" s="146"/>
      <c r="AI347" s="125"/>
      <c r="AJ347" s="125"/>
      <c r="AK347" s="146"/>
      <c r="AL347" s="125"/>
      <c r="AM347" s="125"/>
      <c r="AN347" s="146"/>
      <c r="AO347" s="125"/>
      <c r="AP347" s="146"/>
      <c r="AQ347" s="125"/>
      <c r="AR347" s="146"/>
      <c r="AS347" s="125"/>
      <c r="AT347" s="146"/>
      <c r="AU347" s="125"/>
      <c r="AV347" s="125"/>
      <c r="AW347" s="146"/>
      <c r="AX347" s="125"/>
      <c r="AY347" s="125"/>
      <c r="AZ347" s="185"/>
      <c r="BA347" s="125"/>
      <c r="BB347" s="125"/>
      <c r="BC347" s="125"/>
      <c r="BD347" s="125"/>
      <c r="BE347" s="125"/>
      <c r="BF347" s="125"/>
      <c r="BG347" s="125"/>
      <c r="BH347" s="125"/>
      <c r="BI347" s="125"/>
      <c r="BJ347" s="125"/>
    </row>
    <row r="348">
      <c r="A348" s="146"/>
      <c r="B348" s="146"/>
      <c r="C348" s="146"/>
      <c r="D348" s="146"/>
      <c r="E348" s="134"/>
      <c r="F348" s="268"/>
      <c r="G348" s="269"/>
      <c r="H348" s="137"/>
      <c r="I348" s="270"/>
      <c r="J348" s="137"/>
      <c r="K348" s="137"/>
      <c r="L348" s="271"/>
      <c r="M348" s="192"/>
      <c r="N348" s="138"/>
      <c r="O348" s="137"/>
      <c r="P348" s="192"/>
      <c r="Q348" s="271"/>
      <c r="R348" s="139"/>
      <c r="S348" s="139"/>
      <c r="T348" s="137"/>
      <c r="U348" s="137"/>
      <c r="V348" s="137"/>
      <c r="W348" s="268"/>
      <c r="X348" s="146"/>
      <c r="Y348" s="125"/>
      <c r="Z348" s="125"/>
      <c r="AA348" s="146"/>
      <c r="AB348" s="183"/>
      <c r="AC348" s="125"/>
      <c r="AD348" s="146"/>
      <c r="AE348" s="125"/>
      <c r="AF348" s="146"/>
      <c r="AG348" s="125"/>
      <c r="AH348" s="146"/>
      <c r="AI348" s="125"/>
      <c r="AJ348" s="125"/>
      <c r="AK348" s="146"/>
      <c r="AL348" s="125"/>
      <c r="AM348" s="125"/>
      <c r="AN348" s="146"/>
      <c r="AO348" s="125"/>
      <c r="AP348" s="146"/>
      <c r="AQ348" s="125"/>
      <c r="AR348" s="146"/>
      <c r="AS348" s="125"/>
      <c r="AT348" s="146"/>
      <c r="AU348" s="125"/>
      <c r="AV348" s="125"/>
      <c r="AW348" s="146"/>
      <c r="AX348" s="125"/>
      <c r="AY348" s="125"/>
      <c r="AZ348" s="185"/>
      <c r="BA348" s="125"/>
      <c r="BB348" s="125"/>
      <c r="BC348" s="125"/>
      <c r="BD348" s="125"/>
      <c r="BE348" s="125"/>
      <c r="BF348" s="125"/>
      <c r="BG348" s="125"/>
      <c r="BH348" s="125"/>
      <c r="BI348" s="125"/>
      <c r="BJ348" s="125"/>
    </row>
    <row r="349">
      <c r="A349" s="146"/>
      <c r="B349" s="146"/>
      <c r="C349" s="146"/>
      <c r="D349" s="146"/>
      <c r="E349" s="134"/>
      <c r="F349" s="268"/>
      <c r="G349" s="269"/>
      <c r="H349" s="137"/>
      <c r="I349" s="270"/>
      <c r="J349" s="137"/>
      <c r="K349" s="137"/>
      <c r="L349" s="271"/>
      <c r="M349" s="192"/>
      <c r="N349" s="138"/>
      <c r="O349" s="137"/>
      <c r="P349" s="192"/>
      <c r="Q349" s="271"/>
      <c r="R349" s="139"/>
      <c r="S349" s="139"/>
      <c r="T349" s="137"/>
      <c r="U349" s="137"/>
      <c r="V349" s="137"/>
      <c r="W349" s="268"/>
      <c r="X349" s="146"/>
      <c r="Y349" s="125"/>
      <c r="Z349" s="125"/>
      <c r="AA349" s="146"/>
      <c r="AB349" s="183"/>
      <c r="AC349" s="125"/>
      <c r="AD349" s="146"/>
      <c r="AE349" s="125"/>
      <c r="AF349" s="146"/>
      <c r="AG349" s="125"/>
      <c r="AH349" s="146"/>
      <c r="AI349" s="125"/>
      <c r="AJ349" s="125"/>
      <c r="AK349" s="146"/>
      <c r="AL349" s="125"/>
      <c r="AM349" s="125"/>
      <c r="AN349" s="146"/>
      <c r="AO349" s="125"/>
      <c r="AP349" s="146"/>
      <c r="AQ349" s="125"/>
      <c r="AR349" s="146"/>
      <c r="AS349" s="125"/>
      <c r="AT349" s="146"/>
      <c r="AU349" s="125"/>
      <c r="AV349" s="125"/>
      <c r="AW349" s="146"/>
      <c r="AX349" s="125"/>
      <c r="AY349" s="125"/>
      <c r="AZ349" s="185"/>
      <c r="BA349" s="125"/>
      <c r="BB349" s="125"/>
      <c r="BC349" s="125"/>
      <c r="BD349" s="125"/>
      <c r="BE349" s="125"/>
      <c r="BF349" s="125"/>
      <c r="BG349" s="125"/>
      <c r="BH349" s="125"/>
      <c r="BI349" s="125"/>
      <c r="BJ349" s="125"/>
    </row>
    <row r="350">
      <c r="A350" s="146"/>
      <c r="B350" s="146"/>
      <c r="C350" s="146"/>
      <c r="D350" s="146"/>
      <c r="E350" s="134"/>
      <c r="F350" s="268"/>
      <c r="G350" s="269"/>
      <c r="H350" s="137"/>
      <c r="I350" s="270"/>
      <c r="J350" s="137"/>
      <c r="K350" s="137"/>
      <c r="L350" s="271"/>
      <c r="M350" s="192"/>
      <c r="N350" s="138"/>
      <c r="O350" s="137"/>
      <c r="P350" s="192"/>
      <c r="Q350" s="271"/>
      <c r="R350" s="139"/>
      <c r="S350" s="139"/>
      <c r="T350" s="137"/>
      <c r="U350" s="137"/>
      <c r="V350" s="137"/>
      <c r="W350" s="268"/>
      <c r="X350" s="146"/>
      <c r="Y350" s="125"/>
      <c r="Z350" s="125"/>
      <c r="AA350" s="146"/>
      <c r="AB350" s="183"/>
      <c r="AC350" s="125"/>
      <c r="AD350" s="146"/>
      <c r="AE350" s="125"/>
      <c r="AF350" s="146"/>
      <c r="AG350" s="125"/>
      <c r="AH350" s="146"/>
      <c r="AI350" s="125"/>
      <c r="AJ350" s="125"/>
      <c r="AK350" s="146"/>
      <c r="AL350" s="125"/>
      <c r="AM350" s="125"/>
      <c r="AN350" s="146"/>
      <c r="AO350" s="125"/>
      <c r="AP350" s="146"/>
      <c r="AQ350" s="125"/>
      <c r="AR350" s="146"/>
      <c r="AS350" s="125"/>
      <c r="AT350" s="146"/>
      <c r="AU350" s="125"/>
      <c r="AV350" s="125"/>
      <c r="AW350" s="146"/>
      <c r="AX350" s="125"/>
      <c r="AY350" s="125"/>
      <c r="AZ350" s="185"/>
      <c r="BA350" s="125"/>
      <c r="BB350" s="125"/>
      <c r="BC350" s="125"/>
      <c r="BD350" s="125"/>
      <c r="BE350" s="125"/>
      <c r="BF350" s="125"/>
      <c r="BG350" s="125"/>
      <c r="BH350" s="125"/>
      <c r="BI350" s="125"/>
      <c r="BJ350" s="125"/>
    </row>
    <row r="351">
      <c r="A351" s="146"/>
      <c r="B351" s="146"/>
      <c r="C351" s="146"/>
      <c r="D351" s="146"/>
      <c r="E351" s="134"/>
      <c r="F351" s="268"/>
      <c r="G351" s="269"/>
      <c r="H351" s="137"/>
      <c r="I351" s="270"/>
      <c r="J351" s="137"/>
      <c r="K351" s="137"/>
      <c r="L351" s="271"/>
      <c r="M351" s="192"/>
      <c r="N351" s="138"/>
      <c r="O351" s="137"/>
      <c r="P351" s="192"/>
      <c r="Q351" s="271"/>
      <c r="R351" s="139"/>
      <c r="S351" s="139"/>
      <c r="T351" s="137"/>
      <c r="U351" s="137"/>
      <c r="V351" s="137"/>
      <c r="W351" s="268"/>
      <c r="X351" s="146"/>
      <c r="Y351" s="125"/>
      <c r="Z351" s="125"/>
      <c r="AA351" s="146"/>
      <c r="AB351" s="183"/>
      <c r="AC351" s="125"/>
      <c r="AD351" s="146"/>
      <c r="AE351" s="125"/>
      <c r="AF351" s="146"/>
      <c r="AG351" s="125"/>
      <c r="AH351" s="146"/>
      <c r="AI351" s="125"/>
      <c r="AJ351" s="125"/>
      <c r="AK351" s="146"/>
      <c r="AL351" s="125"/>
      <c r="AM351" s="125"/>
      <c r="AN351" s="146"/>
      <c r="AO351" s="125"/>
      <c r="AP351" s="146"/>
      <c r="AQ351" s="125"/>
      <c r="AR351" s="146"/>
      <c r="AS351" s="125"/>
      <c r="AT351" s="146"/>
      <c r="AU351" s="125"/>
      <c r="AV351" s="125"/>
      <c r="AW351" s="146"/>
      <c r="AX351" s="125"/>
      <c r="AY351" s="125"/>
      <c r="AZ351" s="185"/>
      <c r="BA351" s="125"/>
      <c r="BB351" s="125"/>
      <c r="BC351" s="125"/>
      <c r="BD351" s="125"/>
      <c r="BE351" s="125"/>
      <c r="BF351" s="125"/>
      <c r="BG351" s="125"/>
      <c r="BH351" s="125"/>
      <c r="BI351" s="125"/>
      <c r="BJ351" s="125"/>
    </row>
    <row r="352">
      <c r="A352" s="146"/>
      <c r="B352" s="146"/>
      <c r="C352" s="146"/>
      <c r="D352" s="146"/>
      <c r="E352" s="134"/>
      <c r="F352" s="268"/>
      <c r="G352" s="269"/>
      <c r="H352" s="137"/>
      <c r="I352" s="270"/>
      <c r="J352" s="137"/>
      <c r="K352" s="137"/>
      <c r="L352" s="271"/>
      <c r="M352" s="192"/>
      <c r="N352" s="138"/>
      <c r="O352" s="137"/>
      <c r="P352" s="192"/>
      <c r="Q352" s="271"/>
      <c r="R352" s="139"/>
      <c r="S352" s="139"/>
      <c r="T352" s="137"/>
      <c r="U352" s="137"/>
      <c r="V352" s="137"/>
      <c r="W352" s="268"/>
      <c r="X352" s="146"/>
      <c r="Y352" s="125"/>
      <c r="Z352" s="125"/>
      <c r="AA352" s="146"/>
      <c r="AB352" s="183"/>
      <c r="AC352" s="125"/>
      <c r="AD352" s="146"/>
      <c r="AE352" s="125"/>
      <c r="AF352" s="146"/>
      <c r="AG352" s="125"/>
      <c r="AH352" s="146"/>
      <c r="AI352" s="125"/>
      <c r="AJ352" s="125"/>
      <c r="AK352" s="146"/>
      <c r="AL352" s="125"/>
      <c r="AM352" s="125"/>
      <c r="AN352" s="146"/>
      <c r="AO352" s="125"/>
      <c r="AP352" s="146"/>
      <c r="AQ352" s="125"/>
      <c r="AR352" s="146"/>
      <c r="AS352" s="125"/>
      <c r="AT352" s="146"/>
      <c r="AU352" s="125"/>
      <c r="AV352" s="125"/>
      <c r="AW352" s="146"/>
      <c r="AX352" s="125"/>
      <c r="AY352" s="125"/>
      <c r="AZ352" s="185"/>
      <c r="BA352" s="125"/>
      <c r="BB352" s="125"/>
      <c r="BC352" s="125"/>
      <c r="BD352" s="125"/>
      <c r="BE352" s="125"/>
      <c r="BF352" s="125"/>
      <c r="BG352" s="125"/>
      <c r="BH352" s="125"/>
      <c r="BI352" s="125"/>
      <c r="BJ352" s="125"/>
    </row>
    <row r="353">
      <c r="A353" s="146"/>
      <c r="B353" s="146"/>
      <c r="C353" s="146"/>
      <c r="D353" s="146"/>
      <c r="E353" s="134"/>
      <c r="F353" s="268"/>
      <c r="G353" s="269"/>
      <c r="H353" s="137"/>
      <c r="I353" s="270"/>
      <c r="J353" s="137"/>
      <c r="K353" s="137"/>
      <c r="L353" s="271"/>
      <c r="M353" s="192"/>
      <c r="N353" s="138"/>
      <c r="O353" s="137"/>
      <c r="P353" s="192"/>
      <c r="Q353" s="271"/>
      <c r="R353" s="139"/>
      <c r="S353" s="139"/>
      <c r="T353" s="137"/>
      <c r="U353" s="137"/>
      <c r="V353" s="137"/>
      <c r="W353" s="268"/>
      <c r="X353" s="146"/>
      <c r="Y353" s="125"/>
      <c r="Z353" s="125"/>
      <c r="AA353" s="146"/>
      <c r="AB353" s="183"/>
      <c r="AC353" s="125"/>
      <c r="AD353" s="146"/>
      <c r="AE353" s="125"/>
      <c r="AF353" s="146"/>
      <c r="AG353" s="125"/>
      <c r="AH353" s="146"/>
      <c r="AI353" s="125"/>
      <c r="AJ353" s="125"/>
      <c r="AK353" s="146"/>
      <c r="AL353" s="125"/>
      <c r="AM353" s="125"/>
      <c r="AN353" s="146"/>
      <c r="AO353" s="125"/>
      <c r="AP353" s="146"/>
      <c r="AQ353" s="125"/>
      <c r="AR353" s="146"/>
      <c r="AS353" s="125"/>
      <c r="AT353" s="146"/>
      <c r="AU353" s="125"/>
      <c r="AV353" s="125"/>
      <c r="AW353" s="146"/>
      <c r="AX353" s="125"/>
      <c r="AY353" s="125"/>
      <c r="AZ353" s="185"/>
      <c r="BA353" s="125"/>
      <c r="BB353" s="125"/>
      <c r="BC353" s="125"/>
      <c r="BD353" s="125"/>
      <c r="BE353" s="125"/>
      <c r="BF353" s="125"/>
      <c r="BG353" s="125"/>
      <c r="BH353" s="125"/>
      <c r="BI353" s="125"/>
      <c r="BJ353" s="125"/>
    </row>
    <row r="354">
      <c r="A354" s="146"/>
      <c r="B354" s="146"/>
      <c r="C354" s="146"/>
      <c r="D354" s="146"/>
      <c r="E354" s="134"/>
      <c r="F354" s="268"/>
      <c r="G354" s="269"/>
      <c r="H354" s="137"/>
      <c r="I354" s="270"/>
      <c r="J354" s="137"/>
      <c r="K354" s="137"/>
      <c r="L354" s="271"/>
      <c r="M354" s="192"/>
      <c r="N354" s="138"/>
      <c r="O354" s="137"/>
      <c r="P354" s="192"/>
      <c r="Q354" s="271"/>
      <c r="R354" s="139"/>
      <c r="S354" s="139"/>
      <c r="T354" s="137"/>
      <c r="U354" s="137"/>
      <c r="V354" s="137"/>
      <c r="W354" s="268"/>
      <c r="X354" s="146"/>
      <c r="Y354" s="125"/>
      <c r="Z354" s="125"/>
      <c r="AA354" s="146"/>
      <c r="AB354" s="183"/>
      <c r="AC354" s="125"/>
      <c r="AD354" s="146"/>
      <c r="AE354" s="125"/>
      <c r="AF354" s="146"/>
      <c r="AG354" s="125"/>
      <c r="AH354" s="146"/>
      <c r="AI354" s="125"/>
      <c r="AJ354" s="125"/>
      <c r="AK354" s="146"/>
      <c r="AL354" s="125"/>
      <c r="AM354" s="125"/>
      <c r="AN354" s="146"/>
      <c r="AO354" s="125"/>
      <c r="AP354" s="146"/>
      <c r="AQ354" s="125"/>
      <c r="AR354" s="146"/>
      <c r="AS354" s="125"/>
      <c r="AT354" s="146"/>
      <c r="AU354" s="125"/>
      <c r="AV354" s="125"/>
      <c r="AW354" s="146"/>
      <c r="AX354" s="125"/>
      <c r="AY354" s="125"/>
      <c r="AZ354" s="185"/>
      <c r="BA354" s="125"/>
      <c r="BB354" s="125"/>
      <c r="BC354" s="125"/>
      <c r="BD354" s="125"/>
      <c r="BE354" s="125"/>
      <c r="BF354" s="125"/>
      <c r="BG354" s="125"/>
      <c r="BH354" s="125"/>
      <c r="BI354" s="125"/>
      <c r="BJ354" s="125"/>
    </row>
    <row r="355">
      <c r="A355" s="146"/>
      <c r="B355" s="146"/>
      <c r="C355" s="146"/>
      <c r="D355" s="146"/>
      <c r="E355" s="134"/>
      <c r="F355" s="268"/>
      <c r="G355" s="269"/>
      <c r="H355" s="137"/>
      <c r="I355" s="270"/>
      <c r="J355" s="137"/>
      <c r="K355" s="137"/>
      <c r="L355" s="271"/>
      <c r="M355" s="192"/>
      <c r="N355" s="138"/>
      <c r="O355" s="137"/>
      <c r="P355" s="192"/>
      <c r="Q355" s="271"/>
      <c r="R355" s="139"/>
      <c r="S355" s="139"/>
      <c r="T355" s="137"/>
      <c r="U355" s="137"/>
      <c r="V355" s="137"/>
      <c r="W355" s="268"/>
      <c r="X355" s="146"/>
      <c r="Y355" s="125"/>
      <c r="Z355" s="125"/>
      <c r="AA355" s="146"/>
      <c r="AB355" s="183"/>
      <c r="AC355" s="125"/>
      <c r="AD355" s="146"/>
      <c r="AE355" s="125"/>
      <c r="AF355" s="146"/>
      <c r="AG355" s="125"/>
      <c r="AH355" s="146"/>
      <c r="AI355" s="125"/>
      <c r="AJ355" s="125"/>
      <c r="AK355" s="146"/>
      <c r="AL355" s="125"/>
      <c r="AM355" s="125"/>
      <c r="AN355" s="146"/>
      <c r="AO355" s="125"/>
      <c r="AP355" s="146"/>
      <c r="AQ355" s="125"/>
      <c r="AR355" s="146"/>
      <c r="AS355" s="125"/>
      <c r="AT355" s="146"/>
      <c r="AU355" s="125"/>
      <c r="AV355" s="125"/>
      <c r="AW355" s="146"/>
      <c r="AX355" s="125"/>
      <c r="AY355" s="125"/>
      <c r="AZ355" s="185"/>
      <c r="BA355" s="125"/>
      <c r="BB355" s="125"/>
      <c r="BC355" s="125"/>
      <c r="BD355" s="125"/>
      <c r="BE355" s="125"/>
      <c r="BF355" s="125"/>
      <c r="BG355" s="125"/>
      <c r="BH355" s="125"/>
      <c r="BI355" s="125"/>
      <c r="BJ355" s="125"/>
    </row>
    <row r="356">
      <c r="A356" s="146"/>
      <c r="B356" s="146"/>
      <c r="C356" s="146"/>
      <c r="D356" s="146"/>
      <c r="E356" s="134"/>
      <c r="F356" s="268"/>
      <c r="G356" s="269"/>
      <c r="H356" s="137"/>
      <c r="I356" s="270"/>
      <c r="J356" s="137"/>
      <c r="K356" s="137"/>
      <c r="L356" s="271"/>
      <c r="M356" s="192"/>
      <c r="N356" s="138"/>
      <c r="O356" s="137"/>
      <c r="P356" s="192"/>
      <c r="Q356" s="271"/>
      <c r="R356" s="139"/>
      <c r="S356" s="139"/>
      <c r="T356" s="137"/>
      <c r="U356" s="137"/>
      <c r="V356" s="137"/>
      <c r="W356" s="268"/>
      <c r="X356" s="146"/>
      <c r="Y356" s="125"/>
      <c r="Z356" s="125"/>
      <c r="AA356" s="146"/>
      <c r="AB356" s="183"/>
      <c r="AC356" s="125"/>
      <c r="AD356" s="146"/>
      <c r="AE356" s="125"/>
      <c r="AF356" s="146"/>
      <c r="AG356" s="125"/>
      <c r="AH356" s="146"/>
      <c r="AI356" s="125"/>
      <c r="AJ356" s="125"/>
      <c r="AK356" s="146"/>
      <c r="AL356" s="125"/>
      <c r="AM356" s="125"/>
      <c r="AN356" s="146"/>
      <c r="AO356" s="125"/>
      <c r="AP356" s="146"/>
      <c r="AQ356" s="125"/>
      <c r="AR356" s="146"/>
      <c r="AS356" s="125"/>
      <c r="AT356" s="146"/>
      <c r="AU356" s="125"/>
      <c r="AV356" s="125"/>
      <c r="AW356" s="146"/>
      <c r="AX356" s="125"/>
      <c r="AY356" s="125"/>
      <c r="AZ356" s="185"/>
      <c r="BA356" s="125"/>
      <c r="BB356" s="125"/>
      <c r="BC356" s="125"/>
      <c r="BD356" s="125"/>
      <c r="BE356" s="125"/>
      <c r="BF356" s="125"/>
      <c r="BG356" s="125"/>
      <c r="BH356" s="125"/>
      <c r="BI356" s="125"/>
      <c r="BJ356" s="125"/>
    </row>
    <row r="357">
      <c r="A357" s="146"/>
      <c r="B357" s="146"/>
      <c r="C357" s="146"/>
      <c r="D357" s="146"/>
      <c r="E357" s="134"/>
      <c r="F357" s="268"/>
      <c r="G357" s="269"/>
      <c r="H357" s="137"/>
      <c r="I357" s="270"/>
      <c r="J357" s="137"/>
      <c r="K357" s="137"/>
      <c r="L357" s="271"/>
      <c r="M357" s="192"/>
      <c r="N357" s="138"/>
      <c r="O357" s="137"/>
      <c r="P357" s="192"/>
      <c r="Q357" s="271"/>
      <c r="R357" s="139"/>
      <c r="S357" s="139"/>
      <c r="T357" s="137"/>
      <c r="U357" s="137"/>
      <c r="V357" s="137"/>
      <c r="W357" s="268"/>
      <c r="X357" s="146"/>
      <c r="Y357" s="125"/>
      <c r="Z357" s="125"/>
      <c r="AA357" s="146"/>
      <c r="AB357" s="183"/>
      <c r="AC357" s="125"/>
      <c r="AD357" s="146"/>
      <c r="AE357" s="125"/>
      <c r="AF357" s="146"/>
      <c r="AG357" s="125"/>
      <c r="AH357" s="146"/>
      <c r="AI357" s="125"/>
      <c r="AJ357" s="125"/>
      <c r="AK357" s="146"/>
      <c r="AL357" s="125"/>
      <c r="AM357" s="125"/>
      <c r="AN357" s="146"/>
      <c r="AO357" s="125"/>
      <c r="AP357" s="146"/>
      <c r="AQ357" s="125"/>
      <c r="AR357" s="146"/>
      <c r="AS357" s="125"/>
      <c r="AT357" s="146"/>
      <c r="AU357" s="125"/>
      <c r="AV357" s="125"/>
      <c r="AW357" s="146"/>
      <c r="AX357" s="125"/>
      <c r="AY357" s="125"/>
      <c r="AZ357" s="185"/>
      <c r="BA357" s="125"/>
      <c r="BB357" s="125"/>
      <c r="BC357" s="125"/>
      <c r="BD357" s="125"/>
      <c r="BE357" s="125"/>
      <c r="BF357" s="125"/>
      <c r="BG357" s="125"/>
      <c r="BH357" s="125"/>
      <c r="BI357" s="125"/>
      <c r="BJ357" s="125"/>
    </row>
    <row r="358">
      <c r="A358" s="146"/>
      <c r="B358" s="146"/>
      <c r="C358" s="146"/>
      <c r="D358" s="146"/>
      <c r="E358" s="134"/>
      <c r="F358" s="268"/>
      <c r="G358" s="269"/>
      <c r="H358" s="137"/>
      <c r="I358" s="270"/>
      <c r="J358" s="137"/>
      <c r="K358" s="137"/>
      <c r="L358" s="271"/>
      <c r="M358" s="192"/>
      <c r="N358" s="138"/>
      <c r="O358" s="137"/>
      <c r="P358" s="192"/>
      <c r="Q358" s="271"/>
      <c r="R358" s="139"/>
      <c r="S358" s="139"/>
      <c r="T358" s="137"/>
      <c r="U358" s="137"/>
      <c r="V358" s="137"/>
      <c r="W358" s="268"/>
      <c r="X358" s="146"/>
      <c r="Y358" s="125"/>
      <c r="Z358" s="125"/>
      <c r="AA358" s="146"/>
      <c r="AB358" s="183"/>
      <c r="AC358" s="125"/>
      <c r="AD358" s="146"/>
      <c r="AE358" s="125"/>
      <c r="AF358" s="146"/>
      <c r="AG358" s="125"/>
      <c r="AH358" s="146"/>
      <c r="AI358" s="125"/>
      <c r="AJ358" s="125"/>
      <c r="AK358" s="146"/>
      <c r="AL358" s="125"/>
      <c r="AM358" s="125"/>
      <c r="AN358" s="146"/>
      <c r="AO358" s="125"/>
      <c r="AP358" s="146"/>
      <c r="AQ358" s="125"/>
      <c r="AR358" s="146"/>
      <c r="AS358" s="125"/>
      <c r="AT358" s="146"/>
      <c r="AU358" s="125"/>
      <c r="AV358" s="125"/>
      <c r="AW358" s="146"/>
      <c r="AX358" s="125"/>
      <c r="AY358" s="125"/>
      <c r="AZ358" s="185"/>
      <c r="BA358" s="125"/>
      <c r="BB358" s="125"/>
      <c r="BC358" s="125"/>
      <c r="BD358" s="125"/>
      <c r="BE358" s="125"/>
      <c r="BF358" s="125"/>
      <c r="BG358" s="125"/>
      <c r="BH358" s="125"/>
      <c r="BI358" s="125"/>
      <c r="BJ358" s="125"/>
    </row>
    <row r="359">
      <c r="A359" s="146"/>
      <c r="B359" s="146"/>
      <c r="C359" s="146"/>
      <c r="D359" s="146"/>
      <c r="E359" s="134"/>
      <c r="F359" s="268"/>
      <c r="G359" s="269"/>
      <c r="H359" s="137"/>
      <c r="I359" s="270"/>
      <c r="J359" s="137"/>
      <c r="K359" s="137"/>
      <c r="L359" s="271"/>
      <c r="M359" s="192"/>
      <c r="N359" s="138"/>
      <c r="O359" s="137"/>
      <c r="P359" s="192"/>
      <c r="Q359" s="271"/>
      <c r="R359" s="139"/>
      <c r="S359" s="139"/>
      <c r="T359" s="137"/>
      <c r="U359" s="137"/>
      <c r="V359" s="137"/>
      <c r="W359" s="268"/>
      <c r="X359" s="146"/>
      <c r="Y359" s="125"/>
      <c r="Z359" s="125"/>
      <c r="AA359" s="146"/>
      <c r="AB359" s="183"/>
      <c r="AC359" s="125"/>
      <c r="AD359" s="146"/>
      <c r="AE359" s="125"/>
      <c r="AF359" s="146"/>
      <c r="AG359" s="125"/>
      <c r="AH359" s="146"/>
      <c r="AI359" s="125"/>
      <c r="AJ359" s="125"/>
      <c r="AK359" s="146"/>
      <c r="AL359" s="125"/>
      <c r="AM359" s="125"/>
      <c r="AN359" s="146"/>
      <c r="AO359" s="125"/>
      <c r="AP359" s="146"/>
      <c r="AQ359" s="125"/>
      <c r="AR359" s="146"/>
      <c r="AS359" s="125"/>
      <c r="AT359" s="146"/>
      <c r="AU359" s="125"/>
      <c r="AV359" s="125"/>
      <c r="AW359" s="146"/>
      <c r="AX359" s="125"/>
      <c r="AY359" s="125"/>
      <c r="AZ359" s="185"/>
      <c r="BA359" s="125"/>
      <c r="BB359" s="125"/>
      <c r="BC359" s="125"/>
      <c r="BD359" s="125"/>
      <c r="BE359" s="125"/>
      <c r="BF359" s="125"/>
      <c r="BG359" s="125"/>
      <c r="BH359" s="125"/>
      <c r="BI359" s="125"/>
      <c r="BJ359" s="125"/>
    </row>
    <row r="360">
      <c r="A360" s="146"/>
      <c r="B360" s="146"/>
      <c r="C360" s="146"/>
      <c r="D360" s="146"/>
      <c r="E360" s="134"/>
      <c r="F360" s="268"/>
      <c r="G360" s="269"/>
      <c r="H360" s="137"/>
      <c r="I360" s="270"/>
      <c r="J360" s="137"/>
      <c r="K360" s="137"/>
      <c r="L360" s="271"/>
      <c r="M360" s="192"/>
      <c r="N360" s="138"/>
      <c r="O360" s="137"/>
      <c r="P360" s="192"/>
      <c r="Q360" s="271"/>
      <c r="R360" s="139"/>
      <c r="S360" s="139"/>
      <c r="T360" s="137"/>
      <c r="U360" s="137"/>
      <c r="V360" s="137"/>
      <c r="W360" s="268"/>
      <c r="X360" s="146"/>
      <c r="Y360" s="125"/>
      <c r="Z360" s="125"/>
      <c r="AA360" s="146"/>
      <c r="AB360" s="183"/>
      <c r="AC360" s="125"/>
      <c r="AD360" s="146"/>
      <c r="AE360" s="125"/>
      <c r="AF360" s="146"/>
      <c r="AG360" s="125"/>
      <c r="AH360" s="146"/>
      <c r="AI360" s="125"/>
      <c r="AJ360" s="125"/>
      <c r="AK360" s="146"/>
      <c r="AL360" s="125"/>
      <c r="AM360" s="125"/>
      <c r="AN360" s="146"/>
      <c r="AO360" s="125"/>
      <c r="AP360" s="146"/>
      <c r="AQ360" s="125"/>
      <c r="AR360" s="146"/>
      <c r="AS360" s="125"/>
      <c r="AT360" s="146"/>
      <c r="AU360" s="125"/>
      <c r="AV360" s="125"/>
      <c r="AW360" s="146"/>
      <c r="AX360" s="125"/>
      <c r="AY360" s="125"/>
      <c r="AZ360" s="185"/>
      <c r="BA360" s="125"/>
      <c r="BB360" s="125"/>
      <c r="BC360" s="125"/>
      <c r="BD360" s="125"/>
      <c r="BE360" s="125"/>
      <c r="BF360" s="125"/>
      <c r="BG360" s="125"/>
      <c r="BH360" s="125"/>
      <c r="BI360" s="125"/>
      <c r="BJ360" s="125"/>
    </row>
    <row r="361">
      <c r="A361" s="146"/>
      <c r="B361" s="146"/>
      <c r="C361" s="146"/>
      <c r="D361" s="146"/>
      <c r="E361" s="134"/>
      <c r="F361" s="268"/>
      <c r="G361" s="269"/>
      <c r="H361" s="137"/>
      <c r="I361" s="270"/>
      <c r="J361" s="137"/>
      <c r="K361" s="137"/>
      <c r="L361" s="271"/>
      <c r="M361" s="192"/>
      <c r="N361" s="138"/>
      <c r="O361" s="137"/>
      <c r="P361" s="192"/>
      <c r="Q361" s="271"/>
      <c r="R361" s="139"/>
      <c r="S361" s="139"/>
      <c r="T361" s="137"/>
      <c r="U361" s="137"/>
      <c r="V361" s="137"/>
      <c r="W361" s="268"/>
      <c r="X361" s="146"/>
      <c r="Y361" s="125"/>
      <c r="Z361" s="125"/>
      <c r="AA361" s="146"/>
      <c r="AB361" s="183"/>
      <c r="AC361" s="125"/>
      <c r="AD361" s="146"/>
      <c r="AE361" s="125"/>
      <c r="AF361" s="146"/>
      <c r="AG361" s="125"/>
      <c r="AH361" s="146"/>
      <c r="AI361" s="125"/>
      <c r="AJ361" s="125"/>
      <c r="AK361" s="146"/>
      <c r="AL361" s="125"/>
      <c r="AM361" s="125"/>
      <c r="AN361" s="146"/>
      <c r="AO361" s="125"/>
      <c r="AP361" s="146"/>
      <c r="AQ361" s="125"/>
      <c r="AR361" s="146"/>
      <c r="AS361" s="125"/>
      <c r="AT361" s="146"/>
      <c r="AU361" s="125"/>
      <c r="AV361" s="125"/>
      <c r="AW361" s="146"/>
      <c r="AX361" s="125"/>
      <c r="AY361" s="125"/>
      <c r="AZ361" s="185"/>
      <c r="BA361" s="125"/>
      <c r="BB361" s="125"/>
      <c r="BC361" s="125"/>
      <c r="BD361" s="125"/>
      <c r="BE361" s="125"/>
      <c r="BF361" s="125"/>
      <c r="BG361" s="125"/>
      <c r="BH361" s="125"/>
      <c r="BI361" s="125"/>
      <c r="BJ361" s="125"/>
    </row>
    <row r="362">
      <c r="A362" s="146"/>
      <c r="B362" s="146"/>
      <c r="C362" s="146"/>
      <c r="D362" s="146"/>
      <c r="E362" s="134"/>
      <c r="F362" s="268"/>
      <c r="G362" s="269"/>
      <c r="H362" s="137"/>
      <c r="I362" s="270"/>
      <c r="J362" s="137"/>
      <c r="K362" s="137"/>
      <c r="L362" s="271"/>
      <c r="M362" s="192"/>
      <c r="N362" s="138"/>
      <c r="O362" s="137"/>
      <c r="P362" s="192"/>
      <c r="Q362" s="271"/>
      <c r="R362" s="139"/>
      <c r="S362" s="139"/>
      <c r="T362" s="137"/>
      <c r="U362" s="137"/>
      <c r="V362" s="137"/>
      <c r="W362" s="268"/>
      <c r="X362" s="146"/>
      <c r="Y362" s="125"/>
      <c r="Z362" s="125"/>
      <c r="AA362" s="146"/>
      <c r="AB362" s="183"/>
      <c r="AC362" s="125"/>
      <c r="AD362" s="146"/>
      <c r="AE362" s="125"/>
      <c r="AF362" s="146"/>
      <c r="AG362" s="125"/>
      <c r="AH362" s="146"/>
      <c r="AI362" s="125"/>
      <c r="AJ362" s="125"/>
      <c r="AK362" s="146"/>
      <c r="AL362" s="125"/>
      <c r="AM362" s="125"/>
      <c r="AN362" s="146"/>
      <c r="AO362" s="125"/>
      <c r="AP362" s="146"/>
      <c r="AQ362" s="125"/>
      <c r="AR362" s="146"/>
      <c r="AS362" s="125"/>
      <c r="AT362" s="146"/>
      <c r="AU362" s="125"/>
      <c r="AV362" s="125"/>
      <c r="AW362" s="146"/>
      <c r="AX362" s="125"/>
      <c r="AY362" s="125"/>
      <c r="AZ362" s="185"/>
      <c r="BA362" s="125"/>
      <c r="BB362" s="125"/>
      <c r="BC362" s="125"/>
      <c r="BD362" s="125"/>
      <c r="BE362" s="125"/>
      <c r="BF362" s="125"/>
      <c r="BG362" s="125"/>
      <c r="BH362" s="125"/>
      <c r="BI362" s="125"/>
      <c r="BJ362" s="125"/>
    </row>
    <row r="363">
      <c r="A363" s="146"/>
      <c r="B363" s="146"/>
      <c r="C363" s="146"/>
      <c r="D363" s="146"/>
      <c r="E363" s="134"/>
      <c r="F363" s="268"/>
      <c r="G363" s="269"/>
      <c r="H363" s="137"/>
      <c r="I363" s="270"/>
      <c r="J363" s="137"/>
      <c r="K363" s="137"/>
      <c r="L363" s="271"/>
      <c r="M363" s="192"/>
      <c r="N363" s="138"/>
      <c r="O363" s="137"/>
      <c r="P363" s="192"/>
      <c r="Q363" s="271"/>
      <c r="R363" s="139"/>
      <c r="S363" s="139"/>
      <c r="T363" s="137"/>
      <c r="U363" s="137"/>
      <c r="V363" s="137"/>
      <c r="W363" s="268"/>
      <c r="X363" s="146"/>
      <c r="Y363" s="125"/>
      <c r="Z363" s="125"/>
      <c r="AA363" s="146"/>
      <c r="AB363" s="183"/>
      <c r="AC363" s="125"/>
      <c r="AD363" s="146"/>
      <c r="AE363" s="125"/>
      <c r="AF363" s="146"/>
      <c r="AG363" s="125"/>
      <c r="AH363" s="146"/>
      <c r="AI363" s="125"/>
      <c r="AJ363" s="125"/>
      <c r="AK363" s="146"/>
      <c r="AL363" s="125"/>
      <c r="AM363" s="125"/>
      <c r="AN363" s="146"/>
      <c r="AO363" s="125"/>
      <c r="AP363" s="146"/>
      <c r="AQ363" s="125"/>
      <c r="AR363" s="146"/>
      <c r="AS363" s="125"/>
      <c r="AT363" s="146"/>
      <c r="AU363" s="125"/>
      <c r="AV363" s="125"/>
      <c r="AW363" s="146"/>
      <c r="AX363" s="125"/>
      <c r="AY363" s="125"/>
      <c r="AZ363" s="185"/>
      <c r="BA363" s="125"/>
      <c r="BB363" s="125"/>
      <c r="BC363" s="125"/>
      <c r="BD363" s="125"/>
      <c r="BE363" s="125"/>
      <c r="BF363" s="125"/>
      <c r="BG363" s="125"/>
      <c r="BH363" s="125"/>
      <c r="BI363" s="125"/>
      <c r="BJ363" s="125"/>
    </row>
    <row r="364">
      <c r="A364" s="146"/>
      <c r="B364" s="146"/>
      <c r="C364" s="146"/>
      <c r="D364" s="146"/>
      <c r="E364" s="134"/>
      <c r="F364" s="268"/>
      <c r="G364" s="269"/>
      <c r="H364" s="137"/>
      <c r="I364" s="270"/>
      <c r="J364" s="137"/>
      <c r="K364" s="137"/>
      <c r="L364" s="271"/>
      <c r="M364" s="192"/>
      <c r="N364" s="138"/>
      <c r="O364" s="137"/>
      <c r="P364" s="192"/>
      <c r="Q364" s="271"/>
      <c r="R364" s="139"/>
      <c r="S364" s="139"/>
      <c r="T364" s="137"/>
      <c r="U364" s="137"/>
      <c r="V364" s="137"/>
      <c r="W364" s="268"/>
      <c r="X364" s="146"/>
      <c r="Y364" s="125"/>
      <c r="Z364" s="125"/>
      <c r="AA364" s="146"/>
      <c r="AB364" s="183"/>
      <c r="AC364" s="125"/>
      <c r="AD364" s="146"/>
      <c r="AE364" s="125"/>
      <c r="AF364" s="146"/>
      <c r="AG364" s="125"/>
      <c r="AH364" s="146"/>
      <c r="AI364" s="125"/>
      <c r="AJ364" s="125"/>
      <c r="AK364" s="146"/>
      <c r="AL364" s="125"/>
      <c r="AM364" s="125"/>
      <c r="AN364" s="146"/>
      <c r="AO364" s="125"/>
      <c r="AP364" s="146"/>
      <c r="AQ364" s="125"/>
      <c r="AR364" s="146"/>
      <c r="AS364" s="125"/>
      <c r="AT364" s="146"/>
      <c r="AU364" s="125"/>
      <c r="AV364" s="125"/>
      <c r="AW364" s="146"/>
      <c r="AX364" s="125"/>
      <c r="AY364" s="125"/>
      <c r="AZ364" s="185"/>
      <c r="BA364" s="125"/>
      <c r="BB364" s="125"/>
      <c r="BC364" s="125"/>
      <c r="BD364" s="125"/>
      <c r="BE364" s="125"/>
      <c r="BF364" s="125"/>
      <c r="BG364" s="125"/>
      <c r="BH364" s="125"/>
      <c r="BI364" s="125"/>
      <c r="BJ364" s="125"/>
    </row>
    <row r="365">
      <c r="A365" s="146"/>
      <c r="B365" s="146"/>
      <c r="C365" s="146"/>
      <c r="D365" s="146"/>
      <c r="E365" s="134"/>
      <c r="F365" s="268"/>
      <c r="G365" s="269"/>
      <c r="H365" s="137"/>
      <c r="I365" s="270"/>
      <c r="J365" s="137"/>
      <c r="K365" s="137"/>
      <c r="L365" s="271"/>
      <c r="M365" s="192"/>
      <c r="N365" s="138"/>
      <c r="O365" s="137"/>
      <c r="P365" s="192"/>
      <c r="Q365" s="271"/>
      <c r="R365" s="139"/>
      <c r="S365" s="139"/>
      <c r="T365" s="137"/>
      <c r="U365" s="137"/>
      <c r="V365" s="137"/>
      <c r="W365" s="268"/>
      <c r="X365" s="146"/>
      <c r="Y365" s="125"/>
      <c r="Z365" s="125"/>
      <c r="AA365" s="146"/>
      <c r="AB365" s="183"/>
      <c r="AC365" s="125"/>
      <c r="AD365" s="146"/>
      <c r="AE365" s="125"/>
      <c r="AF365" s="146"/>
      <c r="AG365" s="125"/>
      <c r="AH365" s="146"/>
      <c r="AI365" s="125"/>
      <c r="AJ365" s="125"/>
      <c r="AK365" s="146"/>
      <c r="AL365" s="125"/>
      <c r="AM365" s="125"/>
      <c r="AN365" s="146"/>
      <c r="AO365" s="125"/>
      <c r="AP365" s="146"/>
      <c r="AQ365" s="125"/>
      <c r="AR365" s="146"/>
      <c r="AS365" s="125"/>
      <c r="AT365" s="146"/>
      <c r="AU365" s="125"/>
      <c r="AV365" s="125"/>
      <c r="AW365" s="146"/>
      <c r="AX365" s="125"/>
      <c r="AY365" s="125"/>
      <c r="AZ365" s="185"/>
      <c r="BA365" s="125"/>
      <c r="BB365" s="125"/>
      <c r="BC365" s="125"/>
      <c r="BD365" s="125"/>
      <c r="BE365" s="125"/>
      <c r="BF365" s="125"/>
      <c r="BG365" s="125"/>
      <c r="BH365" s="125"/>
      <c r="BI365" s="125"/>
      <c r="BJ365" s="125"/>
    </row>
    <row r="366">
      <c r="A366" s="146"/>
      <c r="B366" s="146"/>
      <c r="C366" s="146"/>
      <c r="D366" s="146"/>
      <c r="E366" s="134"/>
      <c r="F366" s="268"/>
      <c r="G366" s="269"/>
      <c r="H366" s="137"/>
      <c r="I366" s="270"/>
      <c r="J366" s="137"/>
      <c r="K366" s="137"/>
      <c r="L366" s="271"/>
      <c r="M366" s="192"/>
      <c r="N366" s="138"/>
      <c r="O366" s="137"/>
      <c r="P366" s="192"/>
      <c r="Q366" s="271"/>
      <c r="R366" s="139"/>
      <c r="S366" s="139"/>
      <c r="T366" s="137"/>
      <c r="U366" s="137"/>
      <c r="V366" s="137"/>
      <c r="W366" s="268"/>
      <c r="X366" s="146"/>
      <c r="Y366" s="125"/>
      <c r="Z366" s="125"/>
      <c r="AA366" s="146"/>
      <c r="AB366" s="183"/>
      <c r="AC366" s="125"/>
      <c r="AD366" s="146"/>
      <c r="AE366" s="125"/>
      <c r="AF366" s="146"/>
      <c r="AG366" s="125"/>
      <c r="AH366" s="146"/>
      <c r="AI366" s="125"/>
      <c r="AJ366" s="125"/>
      <c r="AK366" s="146"/>
      <c r="AL366" s="125"/>
      <c r="AM366" s="125"/>
      <c r="AN366" s="146"/>
      <c r="AO366" s="125"/>
      <c r="AP366" s="146"/>
      <c r="AQ366" s="125"/>
      <c r="AR366" s="146"/>
      <c r="AS366" s="125"/>
      <c r="AT366" s="146"/>
      <c r="AU366" s="125"/>
      <c r="AV366" s="125"/>
      <c r="AW366" s="146"/>
      <c r="AX366" s="125"/>
      <c r="AY366" s="125"/>
      <c r="AZ366" s="185"/>
      <c r="BA366" s="125"/>
      <c r="BB366" s="125"/>
      <c r="BC366" s="125"/>
      <c r="BD366" s="125"/>
      <c r="BE366" s="125"/>
      <c r="BF366" s="125"/>
      <c r="BG366" s="125"/>
      <c r="BH366" s="125"/>
      <c r="BI366" s="125"/>
      <c r="BJ366" s="125"/>
    </row>
    <row r="367">
      <c r="A367" s="146"/>
      <c r="B367" s="146"/>
      <c r="C367" s="146"/>
      <c r="D367" s="146"/>
      <c r="E367" s="134"/>
      <c r="F367" s="268"/>
      <c r="G367" s="269"/>
      <c r="H367" s="137"/>
      <c r="I367" s="270"/>
      <c r="J367" s="137"/>
      <c r="K367" s="137"/>
      <c r="L367" s="271"/>
      <c r="M367" s="192"/>
      <c r="N367" s="138"/>
      <c r="O367" s="137"/>
      <c r="P367" s="192"/>
      <c r="Q367" s="271"/>
      <c r="R367" s="139"/>
      <c r="S367" s="139"/>
      <c r="T367" s="137"/>
      <c r="U367" s="137"/>
      <c r="V367" s="137"/>
      <c r="W367" s="268"/>
      <c r="X367" s="146"/>
      <c r="Y367" s="125"/>
      <c r="Z367" s="125"/>
      <c r="AA367" s="146"/>
      <c r="AB367" s="183"/>
      <c r="AC367" s="125"/>
      <c r="AD367" s="146"/>
      <c r="AE367" s="125"/>
      <c r="AF367" s="146"/>
      <c r="AG367" s="125"/>
      <c r="AH367" s="146"/>
      <c r="AI367" s="125"/>
      <c r="AJ367" s="125"/>
      <c r="AK367" s="146"/>
      <c r="AL367" s="125"/>
      <c r="AM367" s="125"/>
      <c r="AN367" s="146"/>
      <c r="AO367" s="125"/>
      <c r="AP367" s="146"/>
      <c r="AQ367" s="125"/>
      <c r="AR367" s="146"/>
      <c r="AS367" s="125"/>
      <c r="AT367" s="146"/>
      <c r="AU367" s="125"/>
      <c r="AV367" s="125"/>
      <c r="AW367" s="146"/>
      <c r="AX367" s="125"/>
      <c r="AY367" s="125"/>
      <c r="AZ367" s="185"/>
      <c r="BA367" s="125"/>
      <c r="BB367" s="125"/>
      <c r="BC367" s="125"/>
      <c r="BD367" s="125"/>
      <c r="BE367" s="125"/>
      <c r="BF367" s="125"/>
      <c r="BG367" s="125"/>
      <c r="BH367" s="125"/>
      <c r="BI367" s="125"/>
      <c r="BJ367" s="125"/>
    </row>
    <row r="368">
      <c r="A368" s="146"/>
      <c r="B368" s="146"/>
      <c r="C368" s="146"/>
      <c r="D368" s="146"/>
      <c r="E368" s="134"/>
      <c r="F368" s="268"/>
      <c r="G368" s="269"/>
      <c r="H368" s="137"/>
      <c r="I368" s="270"/>
      <c r="J368" s="137"/>
      <c r="K368" s="137"/>
      <c r="L368" s="271"/>
      <c r="M368" s="192"/>
      <c r="N368" s="138"/>
      <c r="O368" s="137"/>
      <c r="P368" s="192"/>
      <c r="Q368" s="271"/>
      <c r="R368" s="139"/>
      <c r="S368" s="139"/>
      <c r="T368" s="137"/>
      <c r="U368" s="137"/>
      <c r="V368" s="137"/>
      <c r="W368" s="268"/>
      <c r="X368" s="146"/>
      <c r="Y368" s="125"/>
      <c r="Z368" s="125"/>
      <c r="AA368" s="146"/>
      <c r="AB368" s="183"/>
      <c r="AC368" s="125"/>
      <c r="AD368" s="146"/>
      <c r="AE368" s="125"/>
      <c r="AF368" s="146"/>
      <c r="AG368" s="125"/>
      <c r="AH368" s="146"/>
      <c r="AI368" s="125"/>
      <c r="AJ368" s="125"/>
      <c r="AK368" s="146"/>
      <c r="AL368" s="125"/>
      <c r="AM368" s="125"/>
      <c r="AN368" s="146"/>
      <c r="AO368" s="125"/>
      <c r="AP368" s="146"/>
      <c r="AQ368" s="125"/>
      <c r="AR368" s="146"/>
      <c r="AS368" s="125"/>
      <c r="AT368" s="146"/>
      <c r="AU368" s="125"/>
      <c r="AV368" s="125"/>
      <c r="AW368" s="146"/>
      <c r="AX368" s="125"/>
      <c r="AY368" s="125"/>
      <c r="AZ368" s="185"/>
      <c r="BA368" s="125"/>
      <c r="BB368" s="125"/>
      <c r="BC368" s="125"/>
      <c r="BD368" s="125"/>
      <c r="BE368" s="125"/>
      <c r="BF368" s="125"/>
      <c r="BG368" s="125"/>
      <c r="BH368" s="125"/>
      <c r="BI368" s="125"/>
      <c r="BJ368" s="125"/>
    </row>
    <row r="369">
      <c r="A369" s="146"/>
      <c r="B369" s="146"/>
      <c r="C369" s="146"/>
      <c r="D369" s="146"/>
      <c r="E369" s="134"/>
      <c r="F369" s="268"/>
      <c r="G369" s="269"/>
      <c r="H369" s="137"/>
      <c r="I369" s="270"/>
      <c r="J369" s="137"/>
      <c r="K369" s="137"/>
      <c r="L369" s="271"/>
      <c r="M369" s="192"/>
      <c r="N369" s="138"/>
      <c r="O369" s="137"/>
      <c r="P369" s="192"/>
      <c r="Q369" s="271"/>
      <c r="R369" s="139"/>
      <c r="S369" s="139"/>
      <c r="T369" s="137"/>
      <c r="U369" s="137"/>
      <c r="V369" s="137"/>
      <c r="W369" s="268"/>
      <c r="X369" s="146"/>
      <c r="Y369" s="125"/>
      <c r="Z369" s="125"/>
      <c r="AA369" s="146"/>
      <c r="AB369" s="183"/>
      <c r="AC369" s="125"/>
      <c r="AD369" s="146"/>
      <c r="AE369" s="125"/>
      <c r="AF369" s="146"/>
      <c r="AG369" s="125"/>
      <c r="AH369" s="146"/>
      <c r="AI369" s="125"/>
      <c r="AJ369" s="125"/>
      <c r="AK369" s="146"/>
      <c r="AL369" s="125"/>
      <c r="AM369" s="125"/>
      <c r="AN369" s="146"/>
      <c r="AO369" s="125"/>
      <c r="AP369" s="146"/>
      <c r="AQ369" s="125"/>
      <c r="AR369" s="146"/>
      <c r="AS369" s="125"/>
      <c r="AT369" s="146"/>
      <c r="AU369" s="125"/>
      <c r="AV369" s="125"/>
      <c r="AW369" s="146"/>
      <c r="AX369" s="125"/>
      <c r="AY369" s="125"/>
      <c r="AZ369" s="185"/>
      <c r="BA369" s="125"/>
      <c r="BB369" s="125"/>
      <c r="BC369" s="125"/>
      <c r="BD369" s="125"/>
      <c r="BE369" s="125"/>
      <c r="BF369" s="125"/>
      <c r="BG369" s="125"/>
      <c r="BH369" s="125"/>
      <c r="BI369" s="125"/>
      <c r="BJ369" s="125"/>
    </row>
    <row r="370">
      <c r="A370" s="146"/>
      <c r="B370" s="146"/>
      <c r="C370" s="146"/>
      <c r="D370" s="146"/>
      <c r="E370" s="134"/>
      <c r="F370" s="268"/>
      <c r="G370" s="269"/>
      <c r="H370" s="137"/>
      <c r="I370" s="270"/>
      <c r="J370" s="137"/>
      <c r="K370" s="137"/>
      <c r="L370" s="271"/>
      <c r="M370" s="192"/>
      <c r="N370" s="138"/>
      <c r="O370" s="137"/>
      <c r="P370" s="192"/>
      <c r="Q370" s="271"/>
      <c r="R370" s="139"/>
      <c r="S370" s="139"/>
      <c r="T370" s="137"/>
      <c r="U370" s="137"/>
      <c r="V370" s="137"/>
      <c r="W370" s="268"/>
      <c r="X370" s="146"/>
      <c r="Y370" s="125"/>
      <c r="Z370" s="125"/>
      <c r="AA370" s="146"/>
      <c r="AB370" s="183"/>
      <c r="AC370" s="125"/>
      <c r="AD370" s="146"/>
      <c r="AE370" s="125"/>
      <c r="AF370" s="146"/>
      <c r="AG370" s="125"/>
      <c r="AH370" s="146"/>
      <c r="AI370" s="125"/>
      <c r="AJ370" s="125"/>
      <c r="AK370" s="146"/>
      <c r="AL370" s="125"/>
      <c r="AM370" s="125"/>
      <c r="AN370" s="146"/>
      <c r="AO370" s="125"/>
      <c r="AP370" s="146"/>
      <c r="AQ370" s="125"/>
      <c r="AR370" s="146"/>
      <c r="AS370" s="125"/>
      <c r="AT370" s="146"/>
      <c r="AU370" s="125"/>
      <c r="AV370" s="125"/>
      <c r="AW370" s="146"/>
      <c r="AX370" s="125"/>
      <c r="AY370" s="125"/>
      <c r="AZ370" s="185"/>
      <c r="BA370" s="125"/>
      <c r="BB370" s="125"/>
      <c r="BC370" s="125"/>
      <c r="BD370" s="125"/>
      <c r="BE370" s="125"/>
      <c r="BF370" s="125"/>
      <c r="BG370" s="125"/>
      <c r="BH370" s="125"/>
      <c r="BI370" s="125"/>
      <c r="BJ370" s="125"/>
    </row>
    <row r="371">
      <c r="A371" s="146"/>
      <c r="B371" s="146"/>
      <c r="C371" s="146"/>
      <c r="D371" s="146"/>
      <c r="E371" s="134"/>
      <c r="F371" s="268"/>
      <c r="G371" s="269"/>
      <c r="H371" s="137"/>
      <c r="I371" s="270"/>
      <c r="J371" s="137"/>
      <c r="K371" s="137"/>
      <c r="L371" s="271"/>
      <c r="M371" s="192"/>
      <c r="N371" s="138"/>
      <c r="O371" s="137"/>
      <c r="P371" s="192"/>
      <c r="Q371" s="271"/>
      <c r="R371" s="139"/>
      <c r="S371" s="139"/>
      <c r="T371" s="137"/>
      <c r="U371" s="137"/>
      <c r="V371" s="137"/>
      <c r="W371" s="268"/>
      <c r="X371" s="146"/>
      <c r="Y371" s="125"/>
      <c r="Z371" s="125"/>
      <c r="AA371" s="146"/>
      <c r="AB371" s="183"/>
      <c r="AC371" s="125"/>
      <c r="AD371" s="146"/>
      <c r="AE371" s="125"/>
      <c r="AF371" s="146"/>
      <c r="AG371" s="125"/>
      <c r="AH371" s="146"/>
      <c r="AI371" s="125"/>
      <c r="AJ371" s="125"/>
      <c r="AK371" s="146"/>
      <c r="AL371" s="125"/>
      <c r="AM371" s="125"/>
      <c r="AN371" s="146"/>
      <c r="AO371" s="125"/>
      <c r="AP371" s="146"/>
      <c r="AQ371" s="125"/>
      <c r="AR371" s="146"/>
      <c r="AS371" s="125"/>
      <c r="AT371" s="146"/>
      <c r="AU371" s="125"/>
      <c r="AV371" s="125"/>
      <c r="AW371" s="146"/>
      <c r="AX371" s="125"/>
      <c r="AY371" s="125"/>
      <c r="AZ371" s="185"/>
      <c r="BA371" s="125"/>
      <c r="BB371" s="125"/>
      <c r="BC371" s="125"/>
      <c r="BD371" s="125"/>
      <c r="BE371" s="125"/>
      <c r="BF371" s="125"/>
      <c r="BG371" s="125"/>
      <c r="BH371" s="125"/>
      <c r="BI371" s="125"/>
      <c r="BJ371" s="125"/>
    </row>
    <row r="372">
      <c r="A372" s="146"/>
      <c r="B372" s="146"/>
      <c r="C372" s="146"/>
      <c r="D372" s="146"/>
      <c r="E372" s="134"/>
      <c r="F372" s="268"/>
      <c r="G372" s="269"/>
      <c r="H372" s="137"/>
      <c r="I372" s="270"/>
      <c r="J372" s="137"/>
      <c r="K372" s="137"/>
      <c r="L372" s="271"/>
      <c r="M372" s="192"/>
      <c r="N372" s="138"/>
      <c r="O372" s="137"/>
      <c r="P372" s="192"/>
      <c r="Q372" s="271"/>
      <c r="R372" s="139"/>
      <c r="S372" s="139"/>
      <c r="T372" s="137"/>
      <c r="U372" s="137"/>
      <c r="V372" s="137"/>
      <c r="W372" s="268"/>
      <c r="X372" s="146"/>
      <c r="Y372" s="125"/>
      <c r="Z372" s="125"/>
      <c r="AA372" s="146"/>
      <c r="AB372" s="183"/>
      <c r="AC372" s="125"/>
      <c r="AD372" s="146"/>
      <c r="AE372" s="125"/>
      <c r="AF372" s="146"/>
      <c r="AG372" s="125"/>
      <c r="AH372" s="146"/>
      <c r="AI372" s="125"/>
      <c r="AJ372" s="125"/>
      <c r="AK372" s="146"/>
      <c r="AL372" s="125"/>
      <c r="AM372" s="125"/>
      <c r="AN372" s="146"/>
      <c r="AO372" s="125"/>
      <c r="AP372" s="146"/>
      <c r="AQ372" s="125"/>
      <c r="AR372" s="146"/>
      <c r="AS372" s="125"/>
      <c r="AT372" s="146"/>
      <c r="AU372" s="125"/>
      <c r="AV372" s="125"/>
      <c r="AW372" s="146"/>
      <c r="AX372" s="125"/>
      <c r="AY372" s="125"/>
      <c r="AZ372" s="185"/>
      <c r="BA372" s="125"/>
      <c r="BB372" s="125"/>
      <c r="BC372" s="125"/>
      <c r="BD372" s="125"/>
      <c r="BE372" s="125"/>
      <c r="BF372" s="125"/>
      <c r="BG372" s="125"/>
      <c r="BH372" s="125"/>
      <c r="BI372" s="125"/>
      <c r="BJ372" s="125"/>
    </row>
    <row r="373">
      <c r="A373" s="146"/>
      <c r="B373" s="146"/>
      <c r="C373" s="146"/>
      <c r="D373" s="146"/>
      <c r="E373" s="134"/>
      <c r="F373" s="268"/>
      <c r="G373" s="269"/>
      <c r="H373" s="137"/>
      <c r="I373" s="270"/>
      <c r="J373" s="137"/>
      <c r="K373" s="137"/>
      <c r="L373" s="271"/>
      <c r="M373" s="192"/>
      <c r="N373" s="138"/>
      <c r="O373" s="137"/>
      <c r="P373" s="192"/>
      <c r="Q373" s="271"/>
      <c r="R373" s="139"/>
      <c r="S373" s="139"/>
      <c r="T373" s="137"/>
      <c r="U373" s="137"/>
      <c r="V373" s="137"/>
      <c r="W373" s="268"/>
      <c r="X373" s="146"/>
      <c r="Y373" s="125"/>
      <c r="Z373" s="125"/>
      <c r="AA373" s="146"/>
      <c r="AB373" s="183"/>
      <c r="AC373" s="125"/>
      <c r="AD373" s="146"/>
      <c r="AE373" s="125"/>
      <c r="AF373" s="146"/>
      <c r="AG373" s="125"/>
      <c r="AH373" s="146"/>
      <c r="AI373" s="125"/>
      <c r="AJ373" s="125"/>
      <c r="AK373" s="146"/>
      <c r="AL373" s="125"/>
      <c r="AM373" s="125"/>
      <c r="AN373" s="146"/>
      <c r="AO373" s="125"/>
      <c r="AP373" s="146"/>
      <c r="AQ373" s="125"/>
      <c r="AR373" s="146"/>
      <c r="AS373" s="125"/>
      <c r="AT373" s="146"/>
      <c r="AU373" s="125"/>
      <c r="AV373" s="125"/>
      <c r="AW373" s="146"/>
      <c r="AX373" s="125"/>
      <c r="AY373" s="125"/>
      <c r="AZ373" s="185"/>
      <c r="BA373" s="125"/>
      <c r="BB373" s="125"/>
      <c r="BC373" s="125"/>
      <c r="BD373" s="125"/>
      <c r="BE373" s="125"/>
      <c r="BF373" s="125"/>
      <c r="BG373" s="125"/>
      <c r="BH373" s="125"/>
      <c r="BI373" s="125"/>
      <c r="BJ373" s="125"/>
    </row>
    <row r="374">
      <c r="A374" s="146"/>
      <c r="B374" s="146"/>
      <c r="C374" s="146"/>
      <c r="D374" s="146"/>
      <c r="E374" s="134"/>
      <c r="F374" s="268"/>
      <c r="G374" s="269"/>
      <c r="H374" s="137"/>
      <c r="I374" s="270"/>
      <c r="J374" s="137"/>
      <c r="K374" s="137"/>
      <c r="L374" s="271"/>
      <c r="M374" s="192"/>
      <c r="N374" s="138"/>
      <c r="O374" s="137"/>
      <c r="P374" s="192"/>
      <c r="Q374" s="271"/>
      <c r="R374" s="139"/>
      <c r="S374" s="139"/>
      <c r="T374" s="137"/>
      <c r="U374" s="137"/>
      <c r="V374" s="137"/>
      <c r="W374" s="268"/>
      <c r="X374" s="146"/>
      <c r="Y374" s="125"/>
      <c r="Z374" s="125"/>
      <c r="AA374" s="146"/>
      <c r="AB374" s="183"/>
      <c r="AC374" s="125"/>
      <c r="AD374" s="146"/>
      <c r="AE374" s="125"/>
      <c r="AF374" s="146"/>
      <c r="AG374" s="125"/>
      <c r="AH374" s="146"/>
      <c r="AI374" s="125"/>
      <c r="AJ374" s="125"/>
      <c r="AK374" s="146"/>
      <c r="AL374" s="125"/>
      <c r="AM374" s="125"/>
      <c r="AN374" s="146"/>
      <c r="AO374" s="125"/>
      <c r="AP374" s="146"/>
      <c r="AQ374" s="125"/>
      <c r="AR374" s="146"/>
      <c r="AS374" s="125"/>
      <c r="AT374" s="146"/>
      <c r="AU374" s="125"/>
      <c r="AV374" s="125"/>
      <c r="AW374" s="146"/>
      <c r="AX374" s="125"/>
      <c r="AY374" s="125"/>
      <c r="AZ374" s="185"/>
      <c r="BA374" s="125"/>
      <c r="BB374" s="125"/>
      <c r="BC374" s="125"/>
      <c r="BD374" s="125"/>
      <c r="BE374" s="125"/>
      <c r="BF374" s="125"/>
      <c r="BG374" s="125"/>
      <c r="BH374" s="125"/>
      <c r="BI374" s="125"/>
      <c r="BJ374" s="125"/>
    </row>
    <row r="375">
      <c r="A375" s="146"/>
      <c r="B375" s="146"/>
      <c r="C375" s="146"/>
      <c r="D375" s="146"/>
      <c r="E375" s="134"/>
      <c r="F375" s="268"/>
      <c r="G375" s="269"/>
      <c r="H375" s="137"/>
      <c r="I375" s="270"/>
      <c r="J375" s="137"/>
      <c r="K375" s="137"/>
      <c r="L375" s="271"/>
      <c r="M375" s="192"/>
      <c r="N375" s="138"/>
      <c r="O375" s="137"/>
      <c r="P375" s="192"/>
      <c r="Q375" s="271"/>
      <c r="R375" s="139"/>
      <c r="S375" s="139"/>
      <c r="T375" s="137"/>
      <c r="U375" s="137"/>
      <c r="V375" s="137"/>
      <c r="W375" s="268"/>
      <c r="X375" s="146"/>
      <c r="Y375" s="125"/>
      <c r="Z375" s="125"/>
      <c r="AA375" s="146"/>
      <c r="AB375" s="183"/>
      <c r="AC375" s="125"/>
      <c r="AD375" s="146"/>
      <c r="AE375" s="125"/>
      <c r="AF375" s="146"/>
      <c r="AG375" s="125"/>
      <c r="AH375" s="146"/>
      <c r="AI375" s="125"/>
      <c r="AJ375" s="125"/>
      <c r="AK375" s="146"/>
      <c r="AL375" s="125"/>
      <c r="AM375" s="125"/>
      <c r="AN375" s="146"/>
      <c r="AO375" s="125"/>
      <c r="AP375" s="146"/>
      <c r="AQ375" s="125"/>
      <c r="AR375" s="146"/>
      <c r="AS375" s="125"/>
      <c r="AT375" s="146"/>
      <c r="AU375" s="125"/>
      <c r="AV375" s="125"/>
      <c r="AW375" s="146"/>
      <c r="AX375" s="125"/>
      <c r="AY375" s="125"/>
      <c r="AZ375" s="185"/>
      <c r="BA375" s="125"/>
      <c r="BB375" s="125"/>
      <c r="BC375" s="125"/>
      <c r="BD375" s="125"/>
      <c r="BE375" s="125"/>
      <c r="BF375" s="125"/>
      <c r="BG375" s="125"/>
      <c r="BH375" s="125"/>
      <c r="BI375" s="125"/>
      <c r="BJ375" s="125"/>
    </row>
    <row r="376">
      <c r="A376" s="146"/>
      <c r="B376" s="146"/>
      <c r="C376" s="146"/>
      <c r="D376" s="146"/>
      <c r="E376" s="134"/>
      <c r="F376" s="268"/>
      <c r="G376" s="269"/>
      <c r="H376" s="137"/>
      <c r="I376" s="270"/>
      <c r="J376" s="137"/>
      <c r="K376" s="137"/>
      <c r="L376" s="271"/>
      <c r="M376" s="192"/>
      <c r="N376" s="138"/>
      <c r="O376" s="137"/>
      <c r="P376" s="192"/>
      <c r="Q376" s="271"/>
      <c r="R376" s="139"/>
      <c r="S376" s="139"/>
      <c r="T376" s="137"/>
      <c r="U376" s="137"/>
      <c r="V376" s="137"/>
      <c r="W376" s="268"/>
      <c r="X376" s="146"/>
      <c r="Y376" s="125"/>
      <c r="Z376" s="125"/>
      <c r="AA376" s="146"/>
      <c r="AB376" s="183"/>
      <c r="AC376" s="125"/>
      <c r="AD376" s="146"/>
      <c r="AE376" s="125"/>
      <c r="AF376" s="146"/>
      <c r="AG376" s="125"/>
      <c r="AH376" s="146"/>
      <c r="AI376" s="125"/>
      <c r="AJ376" s="125"/>
      <c r="AK376" s="146"/>
      <c r="AL376" s="125"/>
      <c r="AM376" s="125"/>
      <c r="AN376" s="146"/>
      <c r="AO376" s="125"/>
      <c r="AP376" s="146"/>
      <c r="AQ376" s="125"/>
      <c r="AR376" s="146"/>
      <c r="AS376" s="125"/>
      <c r="AT376" s="146"/>
      <c r="AU376" s="125"/>
      <c r="AV376" s="125"/>
      <c r="AW376" s="146"/>
      <c r="AX376" s="125"/>
      <c r="AY376" s="125"/>
      <c r="AZ376" s="185"/>
      <c r="BA376" s="125"/>
      <c r="BB376" s="125"/>
      <c r="BC376" s="125"/>
      <c r="BD376" s="125"/>
      <c r="BE376" s="125"/>
      <c r="BF376" s="125"/>
      <c r="BG376" s="125"/>
      <c r="BH376" s="125"/>
      <c r="BI376" s="125"/>
      <c r="BJ376" s="125"/>
    </row>
    <row r="377">
      <c r="A377" s="146"/>
      <c r="B377" s="146"/>
      <c r="C377" s="146"/>
      <c r="D377" s="146"/>
      <c r="E377" s="134"/>
      <c r="F377" s="268"/>
      <c r="G377" s="269"/>
      <c r="H377" s="137"/>
      <c r="I377" s="270"/>
      <c r="J377" s="137"/>
      <c r="K377" s="137"/>
      <c r="L377" s="271"/>
      <c r="M377" s="192"/>
      <c r="N377" s="138"/>
      <c r="O377" s="137"/>
      <c r="P377" s="192"/>
      <c r="Q377" s="271"/>
      <c r="R377" s="139"/>
      <c r="S377" s="139"/>
      <c r="T377" s="137"/>
      <c r="U377" s="137"/>
      <c r="V377" s="137"/>
      <c r="W377" s="268"/>
      <c r="X377" s="146"/>
      <c r="Y377" s="125"/>
      <c r="Z377" s="125"/>
      <c r="AA377" s="146"/>
      <c r="AB377" s="183"/>
      <c r="AC377" s="125"/>
      <c r="AD377" s="146"/>
      <c r="AE377" s="125"/>
      <c r="AF377" s="146"/>
      <c r="AG377" s="125"/>
      <c r="AH377" s="146"/>
      <c r="AI377" s="125"/>
      <c r="AJ377" s="125"/>
      <c r="AK377" s="146"/>
      <c r="AL377" s="125"/>
      <c r="AM377" s="125"/>
      <c r="AN377" s="146"/>
      <c r="AO377" s="125"/>
      <c r="AP377" s="146"/>
      <c r="AQ377" s="125"/>
      <c r="AR377" s="146"/>
      <c r="AS377" s="125"/>
      <c r="AT377" s="146"/>
      <c r="AU377" s="125"/>
      <c r="AV377" s="125"/>
      <c r="AW377" s="146"/>
      <c r="AX377" s="125"/>
      <c r="AY377" s="125"/>
      <c r="AZ377" s="185"/>
      <c r="BA377" s="125"/>
      <c r="BB377" s="125"/>
      <c r="BC377" s="125"/>
      <c r="BD377" s="125"/>
      <c r="BE377" s="125"/>
      <c r="BF377" s="125"/>
      <c r="BG377" s="125"/>
      <c r="BH377" s="125"/>
      <c r="BI377" s="125"/>
      <c r="BJ377" s="125"/>
    </row>
    <row r="378">
      <c r="A378" s="146"/>
      <c r="B378" s="146"/>
      <c r="C378" s="146"/>
      <c r="D378" s="146"/>
      <c r="E378" s="134"/>
      <c r="F378" s="268"/>
      <c r="G378" s="269"/>
      <c r="H378" s="137"/>
      <c r="I378" s="270"/>
      <c r="J378" s="137"/>
      <c r="K378" s="137"/>
      <c r="L378" s="271"/>
      <c r="M378" s="192"/>
      <c r="N378" s="138"/>
      <c r="O378" s="137"/>
      <c r="P378" s="192"/>
      <c r="Q378" s="271"/>
      <c r="R378" s="139"/>
      <c r="S378" s="139"/>
      <c r="T378" s="137"/>
      <c r="U378" s="137"/>
      <c r="V378" s="137"/>
      <c r="W378" s="268"/>
      <c r="X378" s="146"/>
      <c r="Y378" s="125"/>
      <c r="Z378" s="125"/>
      <c r="AA378" s="146"/>
      <c r="AB378" s="183"/>
      <c r="AC378" s="125"/>
      <c r="AD378" s="146"/>
      <c r="AE378" s="125"/>
      <c r="AF378" s="146"/>
      <c r="AG378" s="125"/>
      <c r="AH378" s="146"/>
      <c r="AI378" s="125"/>
      <c r="AJ378" s="125"/>
      <c r="AK378" s="146"/>
      <c r="AL378" s="125"/>
      <c r="AM378" s="125"/>
      <c r="AN378" s="146"/>
      <c r="AO378" s="125"/>
      <c r="AP378" s="146"/>
      <c r="AQ378" s="125"/>
      <c r="AR378" s="146"/>
      <c r="AS378" s="125"/>
      <c r="AT378" s="146"/>
      <c r="AU378" s="125"/>
      <c r="AV378" s="125"/>
      <c r="AW378" s="146"/>
      <c r="AX378" s="125"/>
      <c r="AY378" s="125"/>
      <c r="AZ378" s="185"/>
      <c r="BA378" s="125"/>
      <c r="BB378" s="125"/>
      <c r="BC378" s="125"/>
      <c r="BD378" s="125"/>
      <c r="BE378" s="125"/>
      <c r="BF378" s="125"/>
      <c r="BG378" s="125"/>
      <c r="BH378" s="125"/>
      <c r="BI378" s="125"/>
      <c r="BJ378" s="125"/>
    </row>
    <row r="379">
      <c r="A379" s="146"/>
      <c r="B379" s="146"/>
      <c r="C379" s="146"/>
      <c r="D379" s="146"/>
      <c r="E379" s="134"/>
      <c r="F379" s="268"/>
      <c r="G379" s="269"/>
      <c r="H379" s="137"/>
      <c r="I379" s="270"/>
      <c r="J379" s="137"/>
      <c r="K379" s="137"/>
      <c r="L379" s="271"/>
      <c r="M379" s="192"/>
      <c r="N379" s="138"/>
      <c r="O379" s="137"/>
      <c r="P379" s="192"/>
      <c r="Q379" s="271"/>
      <c r="R379" s="139"/>
      <c r="S379" s="139"/>
      <c r="T379" s="137"/>
      <c r="U379" s="137"/>
      <c r="V379" s="137"/>
      <c r="W379" s="268"/>
      <c r="X379" s="146"/>
      <c r="Y379" s="125"/>
      <c r="Z379" s="125"/>
      <c r="AA379" s="146"/>
      <c r="AB379" s="183"/>
      <c r="AC379" s="125"/>
      <c r="AD379" s="146"/>
      <c r="AE379" s="125"/>
      <c r="AF379" s="146"/>
      <c r="AG379" s="125"/>
      <c r="AH379" s="146"/>
      <c r="AI379" s="125"/>
      <c r="AJ379" s="125"/>
      <c r="AK379" s="146"/>
      <c r="AL379" s="125"/>
      <c r="AM379" s="125"/>
      <c r="AN379" s="146"/>
      <c r="AO379" s="125"/>
      <c r="AP379" s="146"/>
      <c r="AQ379" s="125"/>
      <c r="AR379" s="146"/>
      <c r="AS379" s="125"/>
      <c r="AT379" s="146"/>
      <c r="AU379" s="125"/>
      <c r="AV379" s="125"/>
      <c r="AW379" s="146"/>
      <c r="AX379" s="125"/>
      <c r="AY379" s="125"/>
      <c r="AZ379" s="185"/>
      <c r="BA379" s="125"/>
      <c r="BB379" s="125"/>
      <c r="BC379" s="125"/>
      <c r="BD379" s="125"/>
      <c r="BE379" s="125"/>
      <c r="BF379" s="125"/>
      <c r="BG379" s="125"/>
      <c r="BH379" s="125"/>
      <c r="BI379" s="125"/>
      <c r="BJ379" s="125"/>
    </row>
    <row r="380">
      <c r="A380" s="146"/>
      <c r="B380" s="146"/>
      <c r="C380" s="146"/>
      <c r="D380" s="146"/>
      <c r="E380" s="134"/>
      <c r="F380" s="268"/>
      <c r="G380" s="269"/>
      <c r="H380" s="137"/>
      <c r="I380" s="270"/>
      <c r="J380" s="137"/>
      <c r="K380" s="137"/>
      <c r="L380" s="271"/>
      <c r="M380" s="192"/>
      <c r="N380" s="138"/>
      <c r="O380" s="137"/>
      <c r="P380" s="192"/>
      <c r="Q380" s="271"/>
      <c r="R380" s="139"/>
      <c r="S380" s="139"/>
      <c r="T380" s="137"/>
      <c r="U380" s="137"/>
      <c r="V380" s="137"/>
      <c r="W380" s="268"/>
      <c r="X380" s="146"/>
      <c r="Y380" s="125"/>
      <c r="Z380" s="125"/>
      <c r="AA380" s="146"/>
      <c r="AB380" s="183"/>
      <c r="AC380" s="125"/>
      <c r="AD380" s="146"/>
      <c r="AE380" s="125"/>
      <c r="AF380" s="146"/>
      <c r="AG380" s="125"/>
      <c r="AH380" s="146"/>
      <c r="AI380" s="125"/>
      <c r="AJ380" s="125"/>
      <c r="AK380" s="146"/>
      <c r="AL380" s="125"/>
      <c r="AM380" s="125"/>
      <c r="AN380" s="146"/>
      <c r="AO380" s="125"/>
      <c r="AP380" s="146"/>
      <c r="AQ380" s="125"/>
      <c r="AR380" s="146"/>
      <c r="AS380" s="125"/>
      <c r="AT380" s="146"/>
      <c r="AU380" s="125"/>
      <c r="AV380" s="125"/>
      <c r="AW380" s="146"/>
      <c r="AX380" s="125"/>
      <c r="AY380" s="125"/>
      <c r="AZ380" s="185"/>
      <c r="BA380" s="125"/>
      <c r="BB380" s="125"/>
      <c r="BC380" s="125"/>
      <c r="BD380" s="125"/>
      <c r="BE380" s="125"/>
      <c r="BF380" s="125"/>
      <c r="BG380" s="125"/>
      <c r="BH380" s="125"/>
      <c r="BI380" s="125"/>
      <c r="BJ380" s="125"/>
    </row>
    <row r="381">
      <c r="A381" s="146"/>
      <c r="B381" s="146"/>
      <c r="C381" s="146"/>
      <c r="D381" s="146"/>
      <c r="E381" s="134"/>
      <c r="F381" s="268"/>
      <c r="G381" s="269"/>
      <c r="H381" s="137"/>
      <c r="I381" s="270"/>
      <c r="J381" s="137"/>
      <c r="K381" s="137"/>
      <c r="L381" s="271"/>
      <c r="M381" s="192"/>
      <c r="N381" s="138"/>
      <c r="O381" s="137"/>
      <c r="P381" s="192"/>
      <c r="Q381" s="271"/>
      <c r="R381" s="139"/>
      <c r="S381" s="139"/>
      <c r="T381" s="137"/>
      <c r="U381" s="137"/>
      <c r="V381" s="137"/>
      <c r="W381" s="268"/>
      <c r="X381" s="146"/>
      <c r="Y381" s="125"/>
      <c r="Z381" s="125"/>
      <c r="AA381" s="146"/>
      <c r="AB381" s="183"/>
      <c r="AC381" s="125"/>
      <c r="AD381" s="146"/>
      <c r="AE381" s="125"/>
      <c r="AF381" s="146"/>
      <c r="AG381" s="125"/>
      <c r="AH381" s="146"/>
      <c r="AI381" s="125"/>
      <c r="AJ381" s="125"/>
      <c r="AK381" s="146"/>
      <c r="AL381" s="125"/>
      <c r="AM381" s="125"/>
      <c r="AN381" s="146"/>
      <c r="AO381" s="125"/>
      <c r="AP381" s="146"/>
      <c r="AQ381" s="125"/>
      <c r="AR381" s="146"/>
      <c r="AS381" s="125"/>
      <c r="AT381" s="146"/>
      <c r="AU381" s="125"/>
      <c r="AV381" s="125"/>
      <c r="AW381" s="146"/>
      <c r="AX381" s="125"/>
      <c r="AY381" s="125"/>
      <c r="AZ381" s="185"/>
      <c r="BA381" s="125"/>
      <c r="BB381" s="125"/>
      <c r="BC381" s="125"/>
      <c r="BD381" s="125"/>
      <c r="BE381" s="125"/>
      <c r="BF381" s="125"/>
      <c r="BG381" s="125"/>
      <c r="BH381" s="125"/>
      <c r="BI381" s="125"/>
      <c r="BJ381" s="125"/>
    </row>
    <row r="382">
      <c r="A382" s="146"/>
      <c r="B382" s="146"/>
      <c r="C382" s="146"/>
      <c r="D382" s="146"/>
      <c r="E382" s="134"/>
      <c r="F382" s="268"/>
      <c r="G382" s="269"/>
      <c r="H382" s="137"/>
      <c r="I382" s="270"/>
      <c r="J382" s="137"/>
      <c r="K382" s="137"/>
      <c r="L382" s="271"/>
      <c r="M382" s="192"/>
      <c r="N382" s="138"/>
      <c r="O382" s="137"/>
      <c r="P382" s="192"/>
      <c r="Q382" s="271"/>
      <c r="R382" s="139"/>
      <c r="S382" s="139"/>
      <c r="T382" s="137"/>
      <c r="U382" s="137"/>
      <c r="V382" s="137"/>
      <c r="W382" s="268"/>
      <c r="X382" s="146"/>
      <c r="Y382" s="125"/>
      <c r="Z382" s="125"/>
      <c r="AA382" s="146"/>
      <c r="AB382" s="183"/>
      <c r="AC382" s="125"/>
      <c r="AD382" s="146"/>
      <c r="AE382" s="125"/>
      <c r="AF382" s="146"/>
      <c r="AG382" s="125"/>
      <c r="AH382" s="146"/>
      <c r="AI382" s="125"/>
      <c r="AJ382" s="125"/>
      <c r="AK382" s="146"/>
      <c r="AL382" s="125"/>
      <c r="AM382" s="125"/>
      <c r="AN382" s="146"/>
      <c r="AO382" s="125"/>
      <c r="AP382" s="146"/>
      <c r="AQ382" s="125"/>
      <c r="AR382" s="146"/>
      <c r="AS382" s="125"/>
      <c r="AT382" s="146"/>
      <c r="AU382" s="125"/>
      <c r="AV382" s="125"/>
      <c r="AW382" s="146"/>
      <c r="AX382" s="125"/>
      <c r="AY382" s="125"/>
      <c r="AZ382" s="185"/>
      <c r="BA382" s="125"/>
      <c r="BB382" s="125"/>
      <c r="BC382" s="125"/>
      <c r="BD382" s="125"/>
      <c r="BE382" s="125"/>
      <c r="BF382" s="125"/>
      <c r="BG382" s="125"/>
      <c r="BH382" s="125"/>
      <c r="BI382" s="125"/>
      <c r="BJ382" s="125"/>
    </row>
    <row r="383">
      <c r="A383" s="146"/>
      <c r="B383" s="146"/>
      <c r="C383" s="146"/>
      <c r="D383" s="146"/>
      <c r="E383" s="134"/>
      <c r="F383" s="268"/>
      <c r="G383" s="269"/>
      <c r="H383" s="137"/>
      <c r="I383" s="270"/>
      <c r="J383" s="137"/>
      <c r="K383" s="137"/>
      <c r="L383" s="271"/>
      <c r="M383" s="192"/>
      <c r="N383" s="138"/>
      <c r="O383" s="137"/>
      <c r="P383" s="192"/>
      <c r="Q383" s="271"/>
      <c r="R383" s="139"/>
      <c r="S383" s="139"/>
      <c r="T383" s="137"/>
      <c r="U383" s="137"/>
      <c r="V383" s="137"/>
      <c r="W383" s="268"/>
      <c r="X383" s="146"/>
      <c r="Y383" s="125"/>
      <c r="Z383" s="125"/>
      <c r="AA383" s="146"/>
      <c r="AB383" s="183"/>
      <c r="AC383" s="125"/>
      <c r="AD383" s="146"/>
      <c r="AE383" s="125"/>
      <c r="AF383" s="146"/>
      <c r="AG383" s="125"/>
      <c r="AH383" s="146"/>
      <c r="AI383" s="125"/>
      <c r="AJ383" s="125"/>
      <c r="AK383" s="146"/>
      <c r="AL383" s="125"/>
      <c r="AM383" s="125"/>
      <c r="AN383" s="146"/>
      <c r="AO383" s="125"/>
      <c r="AP383" s="146"/>
      <c r="AQ383" s="125"/>
      <c r="AR383" s="146"/>
      <c r="AS383" s="125"/>
      <c r="AT383" s="146"/>
      <c r="AU383" s="125"/>
      <c r="AV383" s="125"/>
      <c r="AW383" s="146"/>
      <c r="AX383" s="125"/>
      <c r="AY383" s="125"/>
      <c r="AZ383" s="185"/>
      <c r="BA383" s="125"/>
      <c r="BB383" s="125"/>
      <c r="BC383" s="125"/>
      <c r="BD383" s="125"/>
      <c r="BE383" s="125"/>
      <c r="BF383" s="125"/>
      <c r="BG383" s="125"/>
      <c r="BH383" s="125"/>
      <c r="BI383" s="125"/>
      <c r="BJ383" s="125"/>
    </row>
    <row r="384">
      <c r="A384" s="146"/>
      <c r="B384" s="146"/>
      <c r="C384" s="146"/>
      <c r="D384" s="146"/>
      <c r="E384" s="134"/>
      <c r="F384" s="268"/>
      <c r="G384" s="269"/>
      <c r="H384" s="137"/>
      <c r="I384" s="270"/>
      <c r="J384" s="137"/>
      <c r="K384" s="137"/>
      <c r="L384" s="271"/>
      <c r="M384" s="192"/>
      <c r="N384" s="138"/>
      <c r="O384" s="137"/>
      <c r="P384" s="192"/>
      <c r="Q384" s="271"/>
      <c r="R384" s="139"/>
      <c r="S384" s="139"/>
      <c r="T384" s="137"/>
      <c r="U384" s="137"/>
      <c r="V384" s="137"/>
      <c r="W384" s="268"/>
      <c r="X384" s="146"/>
      <c r="Y384" s="125"/>
      <c r="Z384" s="125"/>
      <c r="AA384" s="146"/>
      <c r="AB384" s="183"/>
      <c r="AC384" s="125"/>
      <c r="AD384" s="146"/>
      <c r="AE384" s="125"/>
      <c r="AF384" s="146"/>
      <c r="AG384" s="125"/>
      <c r="AH384" s="146"/>
      <c r="AI384" s="125"/>
      <c r="AJ384" s="125"/>
      <c r="AK384" s="146"/>
      <c r="AL384" s="125"/>
      <c r="AM384" s="125"/>
      <c r="AN384" s="146"/>
      <c r="AO384" s="125"/>
      <c r="AP384" s="146"/>
      <c r="AQ384" s="125"/>
      <c r="AR384" s="146"/>
      <c r="AS384" s="125"/>
      <c r="AT384" s="146"/>
      <c r="AU384" s="125"/>
      <c r="AV384" s="125"/>
      <c r="AW384" s="146"/>
      <c r="AX384" s="125"/>
      <c r="AY384" s="125"/>
      <c r="AZ384" s="185"/>
      <c r="BA384" s="125"/>
      <c r="BB384" s="125"/>
      <c r="BC384" s="125"/>
      <c r="BD384" s="125"/>
      <c r="BE384" s="125"/>
      <c r="BF384" s="125"/>
      <c r="BG384" s="125"/>
      <c r="BH384" s="125"/>
      <c r="BI384" s="125"/>
      <c r="BJ384" s="125"/>
    </row>
    <row r="385">
      <c r="A385" s="146"/>
      <c r="B385" s="146"/>
      <c r="C385" s="146"/>
      <c r="D385" s="146"/>
      <c r="E385" s="134"/>
      <c r="F385" s="268"/>
      <c r="G385" s="269"/>
      <c r="H385" s="137"/>
      <c r="I385" s="270"/>
      <c r="J385" s="137"/>
      <c r="K385" s="137"/>
      <c r="L385" s="271"/>
      <c r="M385" s="192"/>
      <c r="N385" s="138"/>
      <c r="O385" s="137"/>
      <c r="P385" s="192"/>
      <c r="Q385" s="271"/>
      <c r="R385" s="139"/>
      <c r="S385" s="139"/>
      <c r="T385" s="137"/>
      <c r="U385" s="137"/>
      <c r="V385" s="137"/>
      <c r="W385" s="268"/>
      <c r="X385" s="146"/>
      <c r="Y385" s="125"/>
      <c r="Z385" s="125"/>
      <c r="AA385" s="146"/>
      <c r="AB385" s="183"/>
      <c r="AC385" s="125"/>
      <c r="AD385" s="146"/>
      <c r="AE385" s="125"/>
      <c r="AF385" s="146"/>
      <c r="AG385" s="125"/>
      <c r="AH385" s="146"/>
      <c r="AI385" s="125"/>
      <c r="AJ385" s="125"/>
      <c r="AK385" s="146"/>
      <c r="AL385" s="125"/>
      <c r="AM385" s="125"/>
      <c r="AN385" s="146"/>
      <c r="AO385" s="125"/>
      <c r="AP385" s="146"/>
      <c r="AQ385" s="125"/>
      <c r="AR385" s="146"/>
      <c r="AS385" s="125"/>
      <c r="AT385" s="146"/>
      <c r="AU385" s="125"/>
      <c r="AV385" s="125"/>
      <c r="AW385" s="146"/>
      <c r="AX385" s="125"/>
      <c r="AY385" s="125"/>
      <c r="AZ385" s="185"/>
      <c r="BA385" s="125"/>
      <c r="BB385" s="125"/>
      <c r="BC385" s="125"/>
      <c r="BD385" s="125"/>
      <c r="BE385" s="125"/>
      <c r="BF385" s="125"/>
      <c r="BG385" s="125"/>
      <c r="BH385" s="125"/>
      <c r="BI385" s="125"/>
      <c r="BJ385" s="125"/>
    </row>
    <row r="386">
      <c r="A386" s="146"/>
      <c r="B386" s="146"/>
      <c r="C386" s="146"/>
      <c r="D386" s="146"/>
      <c r="E386" s="134"/>
      <c r="F386" s="268"/>
      <c r="G386" s="269"/>
      <c r="H386" s="137"/>
      <c r="I386" s="270"/>
      <c r="J386" s="137"/>
      <c r="K386" s="137"/>
      <c r="L386" s="271"/>
      <c r="M386" s="192"/>
      <c r="N386" s="138"/>
      <c r="O386" s="137"/>
      <c r="P386" s="192"/>
      <c r="Q386" s="271"/>
      <c r="R386" s="139"/>
      <c r="S386" s="139"/>
      <c r="T386" s="137"/>
      <c r="U386" s="137"/>
      <c r="V386" s="137"/>
      <c r="W386" s="268"/>
      <c r="X386" s="146"/>
      <c r="Y386" s="125"/>
      <c r="Z386" s="125"/>
      <c r="AA386" s="146"/>
      <c r="AB386" s="183"/>
      <c r="AC386" s="125"/>
      <c r="AD386" s="146"/>
      <c r="AE386" s="125"/>
      <c r="AF386" s="146"/>
      <c r="AG386" s="125"/>
      <c r="AH386" s="146"/>
      <c r="AI386" s="125"/>
      <c r="AJ386" s="125"/>
      <c r="AK386" s="146"/>
      <c r="AL386" s="125"/>
      <c r="AM386" s="125"/>
      <c r="AN386" s="146"/>
      <c r="AO386" s="125"/>
      <c r="AP386" s="146"/>
      <c r="AQ386" s="125"/>
      <c r="AR386" s="146"/>
      <c r="AS386" s="125"/>
      <c r="AT386" s="146"/>
      <c r="AU386" s="125"/>
      <c r="AV386" s="125"/>
      <c r="AW386" s="146"/>
      <c r="AX386" s="125"/>
      <c r="AY386" s="125"/>
      <c r="AZ386" s="185"/>
      <c r="BA386" s="125"/>
      <c r="BB386" s="125"/>
      <c r="BC386" s="125"/>
      <c r="BD386" s="125"/>
      <c r="BE386" s="125"/>
      <c r="BF386" s="125"/>
      <c r="BG386" s="125"/>
      <c r="BH386" s="125"/>
      <c r="BI386" s="125"/>
      <c r="BJ386" s="125"/>
    </row>
    <row r="387">
      <c r="A387" s="146"/>
      <c r="B387" s="146"/>
      <c r="C387" s="146"/>
      <c r="D387" s="146"/>
      <c r="E387" s="134"/>
      <c r="F387" s="268"/>
      <c r="G387" s="269"/>
      <c r="H387" s="137"/>
      <c r="I387" s="270"/>
      <c r="J387" s="137"/>
      <c r="K387" s="137"/>
      <c r="L387" s="271"/>
      <c r="M387" s="192"/>
      <c r="N387" s="138"/>
      <c r="O387" s="137"/>
      <c r="P387" s="192"/>
      <c r="Q387" s="271"/>
      <c r="R387" s="139"/>
      <c r="S387" s="139"/>
      <c r="T387" s="137"/>
      <c r="U387" s="137"/>
      <c r="V387" s="137"/>
      <c r="W387" s="268"/>
      <c r="X387" s="146"/>
      <c r="Y387" s="125"/>
      <c r="Z387" s="125"/>
      <c r="AA387" s="146"/>
      <c r="AB387" s="183"/>
      <c r="AC387" s="125"/>
      <c r="AD387" s="146"/>
      <c r="AE387" s="125"/>
      <c r="AF387" s="146"/>
      <c r="AG387" s="125"/>
      <c r="AH387" s="146"/>
      <c r="AI387" s="125"/>
      <c r="AJ387" s="125"/>
      <c r="AK387" s="146"/>
      <c r="AL387" s="125"/>
      <c r="AM387" s="125"/>
      <c r="AN387" s="146"/>
      <c r="AO387" s="125"/>
      <c r="AP387" s="146"/>
      <c r="AQ387" s="125"/>
      <c r="AR387" s="146"/>
      <c r="AS387" s="125"/>
      <c r="AT387" s="146"/>
      <c r="AU387" s="125"/>
      <c r="AV387" s="125"/>
      <c r="AW387" s="146"/>
      <c r="AX387" s="125"/>
      <c r="AY387" s="125"/>
      <c r="AZ387" s="185"/>
      <c r="BA387" s="125"/>
      <c r="BB387" s="125"/>
      <c r="BC387" s="125"/>
      <c r="BD387" s="125"/>
      <c r="BE387" s="125"/>
      <c r="BF387" s="125"/>
      <c r="BG387" s="125"/>
      <c r="BH387" s="125"/>
      <c r="BI387" s="125"/>
      <c r="BJ387" s="125"/>
    </row>
    <row r="388">
      <c r="A388" s="146"/>
      <c r="B388" s="146"/>
      <c r="C388" s="146"/>
      <c r="D388" s="146"/>
      <c r="E388" s="134"/>
      <c r="F388" s="268"/>
      <c r="G388" s="269"/>
      <c r="H388" s="137"/>
      <c r="I388" s="270"/>
      <c r="J388" s="137"/>
      <c r="K388" s="137"/>
      <c r="L388" s="271"/>
      <c r="M388" s="192"/>
      <c r="N388" s="138"/>
      <c r="O388" s="137"/>
      <c r="P388" s="192"/>
      <c r="Q388" s="271"/>
      <c r="R388" s="139"/>
      <c r="S388" s="139"/>
      <c r="T388" s="137"/>
      <c r="U388" s="137"/>
      <c r="V388" s="137"/>
      <c r="W388" s="268"/>
      <c r="X388" s="146"/>
      <c r="Y388" s="125"/>
      <c r="Z388" s="125"/>
      <c r="AA388" s="146"/>
      <c r="AB388" s="183"/>
      <c r="AC388" s="125"/>
      <c r="AD388" s="146"/>
      <c r="AE388" s="125"/>
      <c r="AF388" s="146"/>
      <c r="AG388" s="125"/>
      <c r="AH388" s="146"/>
      <c r="AI388" s="125"/>
      <c r="AJ388" s="125"/>
      <c r="AK388" s="146"/>
      <c r="AL388" s="125"/>
      <c r="AM388" s="125"/>
      <c r="AN388" s="146"/>
      <c r="AO388" s="125"/>
      <c r="AP388" s="146"/>
      <c r="AQ388" s="125"/>
      <c r="AR388" s="146"/>
      <c r="AS388" s="125"/>
      <c r="AT388" s="146"/>
      <c r="AU388" s="125"/>
      <c r="AV388" s="125"/>
      <c r="AW388" s="146"/>
      <c r="AX388" s="125"/>
      <c r="AY388" s="125"/>
      <c r="AZ388" s="185"/>
      <c r="BA388" s="125"/>
      <c r="BB388" s="125"/>
      <c r="BC388" s="125"/>
      <c r="BD388" s="125"/>
      <c r="BE388" s="125"/>
      <c r="BF388" s="125"/>
      <c r="BG388" s="125"/>
      <c r="BH388" s="125"/>
      <c r="BI388" s="125"/>
      <c r="BJ388" s="125"/>
    </row>
    <row r="389">
      <c r="A389" s="146"/>
      <c r="B389" s="146"/>
      <c r="C389" s="146"/>
      <c r="D389" s="146"/>
      <c r="E389" s="134"/>
      <c r="F389" s="268"/>
      <c r="G389" s="269"/>
      <c r="H389" s="137"/>
      <c r="I389" s="270"/>
      <c r="J389" s="137"/>
      <c r="K389" s="137"/>
      <c r="L389" s="271"/>
      <c r="M389" s="192"/>
      <c r="N389" s="138"/>
      <c r="O389" s="137"/>
      <c r="P389" s="192"/>
      <c r="Q389" s="271"/>
      <c r="R389" s="139"/>
      <c r="S389" s="139"/>
      <c r="T389" s="137"/>
      <c r="U389" s="137"/>
      <c r="V389" s="137"/>
      <c r="W389" s="268"/>
      <c r="X389" s="146"/>
      <c r="Y389" s="125"/>
      <c r="Z389" s="125"/>
      <c r="AA389" s="146"/>
      <c r="AB389" s="183"/>
      <c r="AC389" s="125"/>
      <c r="AD389" s="146"/>
      <c r="AE389" s="125"/>
      <c r="AF389" s="146"/>
      <c r="AG389" s="125"/>
      <c r="AH389" s="146"/>
      <c r="AI389" s="125"/>
      <c r="AJ389" s="125"/>
      <c r="AK389" s="146"/>
      <c r="AL389" s="125"/>
      <c r="AM389" s="125"/>
      <c r="AN389" s="146"/>
      <c r="AO389" s="125"/>
      <c r="AP389" s="146"/>
      <c r="AQ389" s="125"/>
      <c r="AR389" s="146"/>
      <c r="AS389" s="125"/>
      <c r="AT389" s="146"/>
      <c r="AU389" s="125"/>
      <c r="AV389" s="125"/>
      <c r="AW389" s="146"/>
      <c r="AX389" s="125"/>
      <c r="AY389" s="125"/>
      <c r="AZ389" s="185"/>
      <c r="BA389" s="125"/>
      <c r="BB389" s="125"/>
      <c r="BC389" s="125"/>
      <c r="BD389" s="125"/>
      <c r="BE389" s="125"/>
      <c r="BF389" s="125"/>
      <c r="BG389" s="125"/>
      <c r="BH389" s="125"/>
      <c r="BI389" s="125"/>
      <c r="BJ389" s="125"/>
    </row>
    <row r="390">
      <c r="A390" s="146"/>
      <c r="B390" s="146"/>
      <c r="C390" s="146"/>
      <c r="D390" s="146"/>
      <c r="E390" s="134"/>
      <c r="F390" s="268"/>
      <c r="G390" s="269"/>
      <c r="H390" s="137"/>
      <c r="I390" s="270"/>
      <c r="J390" s="137"/>
      <c r="K390" s="137"/>
      <c r="L390" s="271"/>
      <c r="M390" s="192"/>
      <c r="N390" s="138"/>
      <c r="O390" s="137"/>
      <c r="P390" s="192"/>
      <c r="Q390" s="271"/>
      <c r="R390" s="139"/>
      <c r="S390" s="139"/>
      <c r="T390" s="137"/>
      <c r="U390" s="137"/>
      <c r="V390" s="137"/>
      <c r="W390" s="268"/>
      <c r="X390" s="146"/>
      <c r="Y390" s="125"/>
      <c r="Z390" s="125"/>
      <c r="AA390" s="146"/>
      <c r="AB390" s="183"/>
      <c r="AC390" s="125"/>
      <c r="AD390" s="146"/>
      <c r="AE390" s="125"/>
      <c r="AF390" s="146"/>
      <c r="AG390" s="125"/>
      <c r="AH390" s="146"/>
      <c r="AI390" s="125"/>
      <c r="AJ390" s="125"/>
      <c r="AK390" s="146"/>
      <c r="AL390" s="125"/>
      <c r="AM390" s="125"/>
      <c r="AN390" s="146"/>
      <c r="AO390" s="125"/>
      <c r="AP390" s="146"/>
      <c r="AQ390" s="125"/>
      <c r="AR390" s="146"/>
      <c r="AS390" s="125"/>
      <c r="AT390" s="146"/>
      <c r="AU390" s="125"/>
      <c r="AV390" s="125"/>
      <c r="AW390" s="146"/>
      <c r="AX390" s="125"/>
      <c r="AY390" s="125"/>
      <c r="AZ390" s="185"/>
      <c r="BA390" s="125"/>
      <c r="BB390" s="125"/>
      <c r="BC390" s="125"/>
      <c r="BD390" s="125"/>
      <c r="BE390" s="125"/>
      <c r="BF390" s="125"/>
      <c r="BG390" s="125"/>
      <c r="BH390" s="125"/>
      <c r="BI390" s="125"/>
      <c r="BJ390" s="125"/>
    </row>
    <row r="391">
      <c r="A391" s="146"/>
      <c r="B391" s="146"/>
      <c r="C391" s="146"/>
      <c r="D391" s="146"/>
      <c r="E391" s="134"/>
      <c r="F391" s="268"/>
      <c r="G391" s="269"/>
      <c r="H391" s="137"/>
      <c r="I391" s="270"/>
      <c r="J391" s="137"/>
      <c r="K391" s="137"/>
      <c r="L391" s="271"/>
      <c r="M391" s="192"/>
      <c r="N391" s="138"/>
      <c r="O391" s="137"/>
      <c r="P391" s="192"/>
      <c r="Q391" s="271"/>
      <c r="R391" s="139"/>
      <c r="S391" s="139"/>
      <c r="T391" s="137"/>
      <c r="U391" s="137"/>
      <c r="V391" s="137"/>
      <c r="W391" s="268"/>
      <c r="X391" s="146"/>
      <c r="Y391" s="125"/>
      <c r="Z391" s="125"/>
      <c r="AA391" s="146"/>
      <c r="AB391" s="183"/>
      <c r="AC391" s="125"/>
      <c r="AD391" s="146"/>
      <c r="AE391" s="125"/>
      <c r="AF391" s="146"/>
      <c r="AG391" s="125"/>
      <c r="AH391" s="146"/>
      <c r="AI391" s="125"/>
      <c r="AJ391" s="125"/>
      <c r="AK391" s="146"/>
      <c r="AL391" s="125"/>
      <c r="AM391" s="125"/>
      <c r="AN391" s="146"/>
      <c r="AO391" s="125"/>
      <c r="AP391" s="146"/>
      <c r="AQ391" s="125"/>
      <c r="AR391" s="146"/>
      <c r="AS391" s="125"/>
      <c r="AT391" s="146"/>
      <c r="AU391" s="125"/>
      <c r="AV391" s="125"/>
      <c r="AW391" s="146"/>
      <c r="AX391" s="125"/>
      <c r="AY391" s="125"/>
      <c r="AZ391" s="185"/>
      <c r="BA391" s="125"/>
      <c r="BB391" s="125"/>
      <c r="BC391" s="125"/>
      <c r="BD391" s="125"/>
      <c r="BE391" s="125"/>
      <c r="BF391" s="125"/>
      <c r="BG391" s="125"/>
      <c r="BH391" s="125"/>
      <c r="BI391" s="125"/>
      <c r="BJ391" s="125"/>
    </row>
    <row r="392">
      <c r="A392" s="146"/>
      <c r="B392" s="146"/>
      <c r="C392" s="146"/>
      <c r="D392" s="146"/>
      <c r="E392" s="134"/>
      <c r="F392" s="268"/>
      <c r="G392" s="269"/>
      <c r="H392" s="137"/>
      <c r="I392" s="270"/>
      <c r="J392" s="137"/>
      <c r="K392" s="137"/>
      <c r="L392" s="271"/>
      <c r="M392" s="192"/>
      <c r="N392" s="138"/>
      <c r="O392" s="137"/>
      <c r="P392" s="192"/>
      <c r="Q392" s="271"/>
      <c r="R392" s="139"/>
      <c r="S392" s="139"/>
      <c r="T392" s="137"/>
      <c r="U392" s="137"/>
      <c r="V392" s="137"/>
      <c r="W392" s="268"/>
      <c r="X392" s="146"/>
      <c r="Y392" s="125"/>
      <c r="Z392" s="125"/>
      <c r="AA392" s="146"/>
      <c r="AB392" s="183"/>
      <c r="AC392" s="125"/>
      <c r="AD392" s="146"/>
      <c r="AE392" s="125"/>
      <c r="AF392" s="146"/>
      <c r="AG392" s="125"/>
      <c r="AH392" s="146"/>
      <c r="AI392" s="125"/>
      <c r="AJ392" s="125"/>
      <c r="AK392" s="146"/>
      <c r="AL392" s="125"/>
      <c r="AM392" s="125"/>
      <c r="AN392" s="146"/>
      <c r="AO392" s="125"/>
      <c r="AP392" s="146"/>
      <c r="AQ392" s="125"/>
      <c r="AR392" s="146"/>
      <c r="AS392" s="125"/>
      <c r="AT392" s="146"/>
      <c r="AU392" s="125"/>
      <c r="AV392" s="125"/>
      <c r="AW392" s="146"/>
      <c r="AX392" s="125"/>
      <c r="AY392" s="125"/>
      <c r="AZ392" s="185"/>
      <c r="BA392" s="125"/>
      <c r="BB392" s="125"/>
      <c r="BC392" s="125"/>
      <c r="BD392" s="125"/>
      <c r="BE392" s="125"/>
      <c r="BF392" s="125"/>
      <c r="BG392" s="125"/>
      <c r="BH392" s="125"/>
      <c r="BI392" s="125"/>
      <c r="BJ392" s="125"/>
    </row>
    <row r="393">
      <c r="A393" s="146"/>
      <c r="B393" s="146"/>
      <c r="C393" s="146"/>
      <c r="D393" s="146"/>
      <c r="E393" s="134"/>
      <c r="F393" s="268"/>
      <c r="G393" s="269"/>
      <c r="H393" s="137"/>
      <c r="I393" s="270"/>
      <c r="J393" s="137"/>
      <c r="K393" s="137"/>
      <c r="L393" s="271"/>
      <c r="M393" s="192"/>
      <c r="N393" s="138"/>
      <c r="O393" s="137"/>
      <c r="P393" s="192"/>
      <c r="Q393" s="271"/>
      <c r="R393" s="139"/>
      <c r="S393" s="139"/>
      <c r="T393" s="137"/>
      <c r="U393" s="137"/>
      <c r="V393" s="137"/>
      <c r="W393" s="268"/>
      <c r="X393" s="146"/>
      <c r="Y393" s="125"/>
      <c r="Z393" s="125"/>
      <c r="AA393" s="146"/>
      <c r="AB393" s="183"/>
      <c r="AC393" s="125"/>
      <c r="AD393" s="146"/>
      <c r="AE393" s="125"/>
      <c r="AF393" s="146"/>
      <c r="AG393" s="125"/>
      <c r="AH393" s="146"/>
      <c r="AI393" s="125"/>
      <c r="AJ393" s="125"/>
      <c r="AK393" s="146"/>
      <c r="AL393" s="125"/>
      <c r="AM393" s="125"/>
      <c r="AN393" s="146"/>
      <c r="AO393" s="125"/>
      <c r="AP393" s="146"/>
      <c r="AQ393" s="125"/>
      <c r="AR393" s="146"/>
      <c r="AS393" s="125"/>
      <c r="AT393" s="146"/>
      <c r="AU393" s="125"/>
      <c r="AV393" s="125"/>
      <c r="AW393" s="146"/>
      <c r="AX393" s="125"/>
      <c r="AY393" s="125"/>
      <c r="AZ393" s="185"/>
      <c r="BA393" s="125"/>
      <c r="BB393" s="125"/>
      <c r="BC393" s="125"/>
      <c r="BD393" s="125"/>
      <c r="BE393" s="125"/>
      <c r="BF393" s="125"/>
      <c r="BG393" s="125"/>
      <c r="BH393" s="125"/>
      <c r="BI393" s="125"/>
      <c r="BJ393" s="125"/>
    </row>
    <row r="394">
      <c r="A394" s="146"/>
      <c r="B394" s="146"/>
      <c r="C394" s="146"/>
      <c r="D394" s="146"/>
      <c r="E394" s="134"/>
      <c r="F394" s="268"/>
      <c r="G394" s="269"/>
      <c r="H394" s="137"/>
      <c r="I394" s="270"/>
      <c r="J394" s="137"/>
      <c r="K394" s="137"/>
      <c r="L394" s="271"/>
      <c r="M394" s="192"/>
      <c r="N394" s="138"/>
      <c r="O394" s="137"/>
      <c r="P394" s="192"/>
      <c r="Q394" s="271"/>
      <c r="R394" s="139"/>
      <c r="S394" s="139"/>
      <c r="T394" s="137"/>
      <c r="U394" s="137"/>
      <c r="V394" s="137"/>
      <c r="W394" s="268"/>
      <c r="X394" s="146"/>
      <c r="Y394" s="125"/>
      <c r="Z394" s="125"/>
      <c r="AA394" s="146"/>
      <c r="AB394" s="183"/>
      <c r="AC394" s="125"/>
      <c r="AD394" s="146"/>
      <c r="AE394" s="125"/>
      <c r="AF394" s="146"/>
      <c r="AG394" s="125"/>
      <c r="AH394" s="146"/>
      <c r="AI394" s="125"/>
      <c r="AJ394" s="125"/>
      <c r="AK394" s="146"/>
      <c r="AL394" s="125"/>
      <c r="AM394" s="125"/>
      <c r="AN394" s="146"/>
      <c r="AO394" s="125"/>
      <c r="AP394" s="146"/>
      <c r="AQ394" s="125"/>
      <c r="AR394" s="146"/>
      <c r="AS394" s="125"/>
      <c r="AT394" s="146"/>
      <c r="AU394" s="125"/>
      <c r="AV394" s="125"/>
      <c r="AW394" s="146"/>
      <c r="AX394" s="125"/>
      <c r="AY394" s="125"/>
      <c r="AZ394" s="185"/>
      <c r="BA394" s="125"/>
      <c r="BB394" s="125"/>
      <c r="BC394" s="125"/>
      <c r="BD394" s="125"/>
      <c r="BE394" s="125"/>
      <c r="BF394" s="125"/>
      <c r="BG394" s="125"/>
      <c r="BH394" s="125"/>
      <c r="BI394" s="125"/>
      <c r="BJ394" s="125"/>
    </row>
    <row r="395">
      <c r="A395" s="146"/>
      <c r="B395" s="146"/>
      <c r="C395" s="146"/>
      <c r="D395" s="146"/>
      <c r="E395" s="134"/>
      <c r="F395" s="268"/>
      <c r="G395" s="269"/>
      <c r="H395" s="137"/>
      <c r="I395" s="270"/>
      <c r="J395" s="137"/>
      <c r="K395" s="137"/>
      <c r="L395" s="271"/>
      <c r="M395" s="192"/>
      <c r="N395" s="138"/>
      <c r="O395" s="137"/>
      <c r="P395" s="192"/>
      <c r="Q395" s="271"/>
      <c r="R395" s="139"/>
      <c r="S395" s="139"/>
      <c r="T395" s="137"/>
      <c r="U395" s="137"/>
      <c r="V395" s="137"/>
      <c r="W395" s="268"/>
      <c r="X395" s="146"/>
      <c r="Y395" s="125"/>
      <c r="Z395" s="125"/>
      <c r="AA395" s="146"/>
      <c r="AB395" s="183"/>
      <c r="AC395" s="125"/>
      <c r="AD395" s="146"/>
      <c r="AE395" s="125"/>
      <c r="AF395" s="146"/>
      <c r="AG395" s="125"/>
      <c r="AH395" s="146"/>
      <c r="AI395" s="125"/>
      <c r="AJ395" s="125"/>
      <c r="AK395" s="146"/>
      <c r="AL395" s="125"/>
      <c r="AM395" s="125"/>
      <c r="AN395" s="146"/>
      <c r="AO395" s="125"/>
      <c r="AP395" s="146"/>
      <c r="AQ395" s="125"/>
      <c r="AR395" s="146"/>
      <c r="AS395" s="125"/>
      <c r="AT395" s="146"/>
      <c r="AU395" s="125"/>
      <c r="AV395" s="125"/>
      <c r="AW395" s="146"/>
      <c r="AX395" s="125"/>
      <c r="AY395" s="125"/>
      <c r="AZ395" s="185"/>
      <c r="BA395" s="125"/>
      <c r="BB395" s="125"/>
      <c r="BC395" s="125"/>
      <c r="BD395" s="125"/>
      <c r="BE395" s="125"/>
      <c r="BF395" s="125"/>
      <c r="BG395" s="125"/>
      <c r="BH395" s="125"/>
      <c r="BI395" s="125"/>
      <c r="BJ395" s="125"/>
    </row>
    <row r="396">
      <c r="A396" s="146"/>
      <c r="B396" s="146"/>
      <c r="C396" s="146"/>
      <c r="D396" s="146"/>
      <c r="F396" s="272"/>
      <c r="G396" s="273"/>
      <c r="H396" s="146"/>
      <c r="I396" s="274"/>
      <c r="J396" s="146"/>
      <c r="K396" s="146"/>
      <c r="L396" s="275"/>
      <c r="M396" s="125"/>
      <c r="N396" s="147"/>
      <c r="O396" s="146"/>
      <c r="P396" s="125"/>
      <c r="Q396" s="275"/>
      <c r="R396" s="148"/>
      <c r="S396" s="148"/>
      <c r="T396" s="146"/>
      <c r="U396" s="146"/>
      <c r="V396" s="146"/>
      <c r="W396" s="272"/>
      <c r="X396" s="146"/>
      <c r="Y396" s="125"/>
      <c r="Z396" s="125"/>
      <c r="AA396" s="146"/>
      <c r="AB396" s="183"/>
      <c r="AC396" s="125"/>
      <c r="AD396" s="146"/>
      <c r="AE396" s="125"/>
      <c r="AF396" s="146"/>
      <c r="AG396" s="125"/>
      <c r="AH396" s="146"/>
      <c r="AI396" s="125"/>
      <c r="AJ396" s="125"/>
      <c r="AK396" s="146"/>
      <c r="AL396" s="125"/>
      <c r="AM396" s="125"/>
      <c r="AN396" s="146"/>
      <c r="AO396" s="125"/>
      <c r="AP396" s="146"/>
      <c r="AQ396" s="125"/>
      <c r="AR396" s="146"/>
      <c r="AS396" s="125"/>
      <c r="AT396" s="146"/>
      <c r="AU396" s="125"/>
      <c r="AV396" s="125"/>
      <c r="AW396" s="146"/>
      <c r="AX396" s="125"/>
      <c r="AY396" s="125"/>
      <c r="AZ396" s="185"/>
      <c r="BA396" s="125"/>
      <c r="BB396" s="125"/>
      <c r="BC396" s="125"/>
      <c r="BD396" s="125"/>
      <c r="BE396" s="125"/>
      <c r="BF396" s="125"/>
      <c r="BG396" s="125"/>
      <c r="BH396" s="125"/>
      <c r="BI396" s="125"/>
      <c r="BJ396" s="125"/>
    </row>
    <row r="397">
      <c r="A397" s="146"/>
      <c r="B397" s="146"/>
      <c r="C397" s="146"/>
      <c r="D397" s="146"/>
      <c r="F397" s="272"/>
      <c r="G397" s="273"/>
      <c r="H397" s="146"/>
      <c r="I397" s="274"/>
      <c r="J397" s="146"/>
      <c r="K397" s="146"/>
      <c r="L397" s="275"/>
      <c r="M397" s="125"/>
      <c r="N397" s="147"/>
      <c r="O397" s="146"/>
      <c r="P397" s="125"/>
      <c r="Q397" s="275"/>
      <c r="R397" s="148"/>
      <c r="S397" s="148"/>
      <c r="T397" s="146"/>
      <c r="U397" s="146"/>
      <c r="V397" s="146"/>
      <c r="W397" s="272"/>
      <c r="X397" s="146"/>
      <c r="Y397" s="125"/>
      <c r="Z397" s="125"/>
      <c r="AA397" s="146"/>
      <c r="AB397" s="183"/>
      <c r="AC397" s="125"/>
      <c r="AD397" s="146"/>
      <c r="AE397" s="125"/>
      <c r="AF397" s="146"/>
      <c r="AG397" s="125"/>
      <c r="AH397" s="146"/>
      <c r="AI397" s="125"/>
      <c r="AJ397" s="125"/>
      <c r="AK397" s="146"/>
      <c r="AL397" s="125"/>
      <c r="AM397" s="125"/>
      <c r="AN397" s="146"/>
      <c r="AO397" s="125"/>
      <c r="AP397" s="146"/>
      <c r="AQ397" s="125"/>
      <c r="AR397" s="146"/>
      <c r="AS397" s="125"/>
      <c r="AT397" s="146"/>
      <c r="AU397" s="125"/>
      <c r="AV397" s="125"/>
      <c r="AW397" s="146"/>
      <c r="AX397" s="125"/>
      <c r="AY397" s="125"/>
      <c r="AZ397" s="185"/>
      <c r="BA397" s="125"/>
      <c r="BB397" s="125"/>
      <c r="BC397" s="125"/>
      <c r="BD397" s="125"/>
      <c r="BE397" s="125"/>
      <c r="BF397" s="125"/>
      <c r="BG397" s="125"/>
      <c r="BH397" s="125"/>
      <c r="BI397" s="125"/>
      <c r="BJ397" s="125"/>
    </row>
    <row r="398">
      <c r="A398" s="146"/>
      <c r="B398" s="146"/>
      <c r="C398" s="146"/>
      <c r="D398" s="146"/>
      <c r="F398" s="272"/>
      <c r="G398" s="273"/>
      <c r="H398" s="146"/>
      <c r="I398" s="274"/>
      <c r="J398" s="146"/>
      <c r="K398" s="146"/>
      <c r="L398" s="275"/>
      <c r="M398" s="125"/>
      <c r="N398" s="147"/>
      <c r="O398" s="146"/>
      <c r="P398" s="125"/>
      <c r="Q398" s="275"/>
      <c r="R398" s="148"/>
      <c r="S398" s="148"/>
      <c r="T398" s="146"/>
      <c r="U398" s="146"/>
      <c r="V398" s="146"/>
      <c r="W398" s="272"/>
      <c r="X398" s="146"/>
      <c r="Y398" s="125"/>
      <c r="Z398" s="125"/>
      <c r="AA398" s="146"/>
      <c r="AB398" s="183"/>
      <c r="AC398" s="125"/>
      <c r="AD398" s="146"/>
      <c r="AE398" s="125"/>
      <c r="AF398" s="146"/>
      <c r="AG398" s="125"/>
      <c r="AH398" s="146"/>
      <c r="AI398" s="125"/>
      <c r="AJ398" s="125"/>
      <c r="AK398" s="146"/>
      <c r="AL398" s="125"/>
      <c r="AM398" s="125"/>
      <c r="AN398" s="146"/>
      <c r="AO398" s="125"/>
      <c r="AP398" s="146"/>
      <c r="AQ398" s="125"/>
      <c r="AR398" s="146"/>
      <c r="AS398" s="125"/>
      <c r="AT398" s="146"/>
      <c r="AU398" s="125"/>
      <c r="AV398" s="125"/>
      <c r="AW398" s="146"/>
      <c r="AX398" s="125"/>
      <c r="AY398" s="125"/>
      <c r="AZ398" s="185"/>
      <c r="BA398" s="125"/>
      <c r="BB398" s="125"/>
      <c r="BC398" s="125"/>
      <c r="BD398" s="125"/>
      <c r="BE398" s="125"/>
      <c r="BF398" s="125"/>
      <c r="BG398" s="125"/>
      <c r="BH398" s="125"/>
      <c r="BI398" s="125"/>
      <c r="BJ398" s="125"/>
    </row>
    <row r="399">
      <c r="A399" s="146"/>
      <c r="B399" s="146"/>
      <c r="C399" s="146"/>
      <c r="D399" s="146"/>
      <c r="F399" s="272"/>
      <c r="G399" s="273"/>
      <c r="H399" s="146"/>
      <c r="I399" s="274"/>
      <c r="J399" s="146"/>
      <c r="K399" s="146"/>
      <c r="L399" s="275"/>
      <c r="M399" s="125"/>
      <c r="N399" s="147"/>
      <c r="O399" s="146"/>
      <c r="P399" s="125"/>
      <c r="Q399" s="275"/>
      <c r="R399" s="148"/>
      <c r="S399" s="148"/>
      <c r="T399" s="146"/>
      <c r="U399" s="146"/>
      <c r="V399" s="146"/>
      <c r="W399" s="272"/>
      <c r="X399" s="146"/>
      <c r="Y399" s="125"/>
      <c r="Z399" s="125"/>
      <c r="AA399" s="146"/>
      <c r="AB399" s="183"/>
      <c r="AC399" s="125"/>
      <c r="AD399" s="146"/>
      <c r="AE399" s="125"/>
      <c r="AF399" s="146"/>
      <c r="AG399" s="125"/>
      <c r="AH399" s="146"/>
      <c r="AI399" s="125"/>
      <c r="AJ399" s="125"/>
      <c r="AK399" s="146"/>
      <c r="AL399" s="125"/>
      <c r="AM399" s="125"/>
      <c r="AN399" s="146"/>
      <c r="AO399" s="125"/>
      <c r="AP399" s="146"/>
      <c r="AQ399" s="125"/>
      <c r="AR399" s="146"/>
      <c r="AS399" s="125"/>
      <c r="AT399" s="146"/>
      <c r="AU399" s="125"/>
      <c r="AV399" s="125"/>
      <c r="AW399" s="146"/>
      <c r="AX399" s="125"/>
      <c r="AY399" s="125"/>
      <c r="AZ399" s="185"/>
      <c r="BA399" s="125"/>
      <c r="BB399" s="125"/>
      <c r="BC399" s="125"/>
      <c r="BD399" s="125"/>
      <c r="BE399" s="125"/>
      <c r="BF399" s="125"/>
      <c r="BG399" s="125"/>
      <c r="BH399" s="125"/>
      <c r="BI399" s="125"/>
      <c r="BJ399" s="125"/>
    </row>
    <row r="400">
      <c r="A400" s="146"/>
      <c r="B400" s="146"/>
      <c r="C400" s="146"/>
      <c r="D400" s="146"/>
      <c r="F400" s="272"/>
      <c r="G400" s="273"/>
      <c r="H400" s="146"/>
      <c r="I400" s="274"/>
      <c r="J400" s="146"/>
      <c r="K400" s="146"/>
      <c r="L400" s="275"/>
      <c r="M400" s="125"/>
      <c r="N400" s="147"/>
      <c r="O400" s="146"/>
      <c r="P400" s="125"/>
      <c r="Q400" s="275"/>
      <c r="R400" s="148"/>
      <c r="S400" s="148"/>
      <c r="T400" s="146"/>
      <c r="U400" s="146"/>
      <c r="V400" s="146"/>
      <c r="W400" s="272"/>
      <c r="X400" s="146"/>
      <c r="Y400" s="125"/>
      <c r="Z400" s="125"/>
      <c r="AA400" s="146"/>
      <c r="AB400" s="183"/>
      <c r="AC400" s="125"/>
      <c r="AD400" s="146"/>
      <c r="AE400" s="125"/>
      <c r="AF400" s="146"/>
      <c r="AG400" s="125"/>
      <c r="AH400" s="146"/>
      <c r="AI400" s="125"/>
      <c r="AJ400" s="125"/>
      <c r="AK400" s="146"/>
      <c r="AL400" s="125"/>
      <c r="AM400" s="125"/>
      <c r="AN400" s="146"/>
      <c r="AO400" s="125"/>
      <c r="AP400" s="146"/>
      <c r="AQ400" s="125"/>
      <c r="AR400" s="146"/>
      <c r="AS400" s="125"/>
      <c r="AT400" s="146"/>
      <c r="AU400" s="125"/>
      <c r="AV400" s="125"/>
      <c r="AW400" s="146"/>
      <c r="AX400" s="125"/>
      <c r="AY400" s="125"/>
      <c r="AZ400" s="185"/>
      <c r="BA400" s="125"/>
      <c r="BB400" s="125"/>
      <c r="BC400" s="125"/>
      <c r="BD400" s="125"/>
      <c r="BE400" s="125"/>
      <c r="BF400" s="125"/>
      <c r="BG400" s="125"/>
      <c r="BH400" s="125"/>
      <c r="BI400" s="125"/>
      <c r="BJ400" s="125"/>
    </row>
    <row r="401">
      <c r="A401" s="146"/>
      <c r="B401" s="146"/>
      <c r="C401" s="146"/>
      <c r="D401" s="146"/>
      <c r="F401" s="272"/>
      <c r="G401" s="273"/>
      <c r="H401" s="146"/>
      <c r="I401" s="274"/>
      <c r="J401" s="146"/>
      <c r="K401" s="146"/>
      <c r="L401" s="275"/>
      <c r="M401" s="125"/>
      <c r="N401" s="147"/>
      <c r="O401" s="146"/>
      <c r="P401" s="125"/>
      <c r="Q401" s="275"/>
      <c r="R401" s="148"/>
      <c r="S401" s="148"/>
      <c r="T401" s="146"/>
      <c r="U401" s="146"/>
      <c r="V401" s="146"/>
      <c r="W401" s="272"/>
      <c r="X401" s="146"/>
      <c r="Y401" s="125"/>
      <c r="Z401" s="125"/>
      <c r="AA401" s="146"/>
      <c r="AB401" s="183"/>
      <c r="AC401" s="125"/>
      <c r="AD401" s="146"/>
      <c r="AE401" s="125"/>
      <c r="AF401" s="146"/>
      <c r="AG401" s="125"/>
      <c r="AH401" s="146"/>
      <c r="AI401" s="125"/>
      <c r="AJ401" s="125"/>
      <c r="AK401" s="146"/>
      <c r="AL401" s="125"/>
      <c r="AM401" s="125"/>
      <c r="AN401" s="146"/>
      <c r="AO401" s="125"/>
      <c r="AP401" s="146"/>
      <c r="AQ401" s="125"/>
      <c r="AR401" s="146"/>
      <c r="AS401" s="125"/>
      <c r="AT401" s="146"/>
      <c r="AU401" s="125"/>
      <c r="AV401" s="125"/>
      <c r="AW401" s="146"/>
      <c r="AX401" s="125"/>
      <c r="AY401" s="125"/>
      <c r="AZ401" s="185"/>
      <c r="BA401" s="125"/>
      <c r="BB401" s="125"/>
      <c r="BC401" s="125"/>
      <c r="BD401" s="125"/>
      <c r="BE401" s="125"/>
      <c r="BF401" s="125"/>
      <c r="BG401" s="125"/>
      <c r="BH401" s="125"/>
      <c r="BI401" s="125"/>
      <c r="BJ401" s="125"/>
    </row>
    <row r="402">
      <c r="A402" s="146"/>
      <c r="B402" s="146"/>
      <c r="C402" s="146"/>
      <c r="D402" s="146"/>
      <c r="F402" s="272"/>
      <c r="G402" s="273"/>
      <c r="H402" s="146"/>
      <c r="I402" s="274"/>
      <c r="J402" s="146"/>
      <c r="K402" s="146"/>
      <c r="L402" s="275"/>
      <c r="M402" s="125"/>
      <c r="N402" s="147"/>
      <c r="O402" s="146"/>
      <c r="P402" s="125"/>
      <c r="Q402" s="275"/>
      <c r="R402" s="148"/>
      <c r="S402" s="148"/>
      <c r="T402" s="146"/>
      <c r="U402" s="146"/>
      <c r="V402" s="146"/>
      <c r="W402" s="272"/>
      <c r="X402" s="146"/>
      <c r="Y402" s="125"/>
      <c r="Z402" s="125"/>
      <c r="AA402" s="146"/>
      <c r="AB402" s="183"/>
      <c r="AC402" s="125"/>
      <c r="AD402" s="146"/>
      <c r="AE402" s="125"/>
      <c r="AF402" s="146"/>
      <c r="AG402" s="125"/>
      <c r="AH402" s="146"/>
      <c r="AI402" s="125"/>
      <c r="AJ402" s="125"/>
      <c r="AK402" s="146"/>
      <c r="AL402" s="125"/>
      <c r="AM402" s="125"/>
      <c r="AN402" s="146"/>
      <c r="AO402" s="125"/>
      <c r="AP402" s="146"/>
      <c r="AQ402" s="125"/>
      <c r="AR402" s="146"/>
      <c r="AS402" s="125"/>
      <c r="AT402" s="146"/>
      <c r="AU402" s="125"/>
      <c r="AV402" s="125"/>
      <c r="AW402" s="146"/>
      <c r="AX402" s="125"/>
      <c r="AY402" s="125"/>
      <c r="AZ402" s="185"/>
      <c r="BA402" s="125"/>
      <c r="BB402" s="125"/>
      <c r="BC402" s="125"/>
      <c r="BD402" s="125"/>
      <c r="BE402" s="125"/>
      <c r="BF402" s="125"/>
      <c r="BG402" s="125"/>
      <c r="BH402" s="125"/>
      <c r="BI402" s="125"/>
      <c r="BJ402" s="125"/>
    </row>
    <row r="403">
      <c r="A403" s="146"/>
      <c r="B403" s="146"/>
      <c r="C403" s="146"/>
      <c r="D403" s="146"/>
      <c r="F403" s="272"/>
      <c r="G403" s="273"/>
      <c r="H403" s="146"/>
      <c r="I403" s="274"/>
      <c r="J403" s="146"/>
      <c r="K403" s="146"/>
      <c r="L403" s="275"/>
      <c r="M403" s="125"/>
      <c r="N403" s="147"/>
      <c r="O403" s="146"/>
      <c r="P403" s="125"/>
      <c r="Q403" s="275"/>
      <c r="R403" s="148"/>
      <c r="S403" s="148"/>
      <c r="T403" s="146"/>
      <c r="U403" s="146"/>
      <c r="V403" s="146"/>
      <c r="W403" s="272"/>
      <c r="X403" s="146"/>
      <c r="Y403" s="125"/>
      <c r="Z403" s="125"/>
      <c r="AA403" s="146"/>
      <c r="AB403" s="183"/>
      <c r="AC403" s="125"/>
      <c r="AD403" s="146"/>
      <c r="AE403" s="125"/>
      <c r="AF403" s="146"/>
      <c r="AG403" s="125"/>
      <c r="AH403" s="146"/>
      <c r="AI403" s="125"/>
      <c r="AJ403" s="125"/>
      <c r="AK403" s="146"/>
      <c r="AL403" s="125"/>
      <c r="AM403" s="125"/>
      <c r="AN403" s="146"/>
      <c r="AO403" s="125"/>
      <c r="AP403" s="146"/>
      <c r="AQ403" s="125"/>
      <c r="AR403" s="146"/>
      <c r="AS403" s="125"/>
      <c r="AT403" s="146"/>
      <c r="AU403" s="125"/>
      <c r="AV403" s="125"/>
      <c r="AW403" s="146"/>
      <c r="AX403" s="125"/>
      <c r="AY403" s="125"/>
      <c r="AZ403" s="185"/>
      <c r="BA403" s="125"/>
      <c r="BB403" s="125"/>
      <c r="BC403" s="125"/>
      <c r="BD403" s="125"/>
      <c r="BE403" s="125"/>
      <c r="BF403" s="125"/>
      <c r="BG403" s="125"/>
      <c r="BH403" s="125"/>
      <c r="BI403" s="125"/>
      <c r="BJ403" s="125"/>
    </row>
    <row r="404">
      <c r="A404" s="146"/>
      <c r="B404" s="146"/>
      <c r="C404" s="146"/>
      <c r="D404" s="146"/>
      <c r="F404" s="272"/>
      <c r="G404" s="273"/>
      <c r="H404" s="146"/>
      <c r="I404" s="274"/>
      <c r="J404" s="146"/>
      <c r="K404" s="146"/>
      <c r="L404" s="275"/>
      <c r="M404" s="125"/>
      <c r="N404" s="147"/>
      <c r="O404" s="146"/>
      <c r="P404" s="125"/>
      <c r="Q404" s="275"/>
      <c r="R404" s="148"/>
      <c r="S404" s="148"/>
      <c r="T404" s="146"/>
      <c r="U404" s="146"/>
      <c r="V404" s="146"/>
      <c r="W404" s="272"/>
      <c r="X404" s="146"/>
      <c r="Y404" s="125"/>
      <c r="Z404" s="125"/>
      <c r="AA404" s="146"/>
      <c r="AB404" s="183"/>
      <c r="AC404" s="125"/>
      <c r="AD404" s="146"/>
      <c r="AE404" s="125"/>
      <c r="AF404" s="146"/>
      <c r="AG404" s="125"/>
      <c r="AH404" s="146"/>
      <c r="AI404" s="125"/>
      <c r="AJ404" s="125"/>
      <c r="AK404" s="146"/>
      <c r="AL404" s="125"/>
      <c r="AM404" s="125"/>
      <c r="AN404" s="146"/>
      <c r="AO404" s="125"/>
      <c r="AP404" s="146"/>
      <c r="AQ404" s="125"/>
      <c r="AR404" s="146"/>
      <c r="AS404" s="125"/>
      <c r="AT404" s="146"/>
      <c r="AU404" s="125"/>
      <c r="AV404" s="125"/>
      <c r="AW404" s="146"/>
      <c r="AX404" s="125"/>
      <c r="AY404" s="125"/>
      <c r="AZ404" s="185"/>
      <c r="BA404" s="125"/>
      <c r="BB404" s="125"/>
      <c r="BC404" s="125"/>
      <c r="BD404" s="125"/>
      <c r="BE404" s="125"/>
      <c r="BF404" s="125"/>
      <c r="BG404" s="125"/>
      <c r="BH404" s="125"/>
      <c r="BI404" s="125"/>
      <c r="BJ404" s="125"/>
    </row>
    <row r="405">
      <c r="A405" s="146"/>
      <c r="B405" s="146"/>
      <c r="C405" s="146"/>
      <c r="D405" s="146"/>
      <c r="F405" s="272"/>
      <c r="G405" s="273"/>
      <c r="H405" s="146"/>
      <c r="I405" s="274"/>
      <c r="J405" s="146"/>
      <c r="K405" s="146"/>
      <c r="L405" s="275"/>
      <c r="M405" s="125"/>
      <c r="N405" s="147"/>
      <c r="O405" s="146"/>
      <c r="P405" s="125"/>
      <c r="Q405" s="275"/>
      <c r="R405" s="148"/>
      <c r="S405" s="148"/>
      <c r="T405" s="146"/>
      <c r="U405" s="146"/>
      <c r="V405" s="146"/>
      <c r="W405" s="272"/>
      <c r="X405" s="146"/>
      <c r="Y405" s="125"/>
      <c r="Z405" s="125"/>
      <c r="AA405" s="146"/>
      <c r="AB405" s="183"/>
      <c r="AC405" s="125"/>
      <c r="AD405" s="146"/>
      <c r="AE405" s="125"/>
      <c r="AF405" s="146"/>
      <c r="AG405" s="125"/>
      <c r="AH405" s="146"/>
      <c r="AI405" s="125"/>
      <c r="AJ405" s="125"/>
      <c r="AK405" s="146"/>
      <c r="AL405" s="125"/>
      <c r="AM405" s="125"/>
      <c r="AN405" s="146"/>
      <c r="AO405" s="125"/>
      <c r="AP405" s="146"/>
      <c r="AQ405" s="125"/>
      <c r="AR405" s="146"/>
      <c r="AS405" s="125"/>
      <c r="AT405" s="146"/>
      <c r="AU405" s="125"/>
      <c r="AV405" s="125"/>
      <c r="AW405" s="146"/>
      <c r="AX405" s="125"/>
      <c r="AY405" s="125"/>
      <c r="AZ405" s="185"/>
      <c r="BA405" s="125"/>
      <c r="BB405" s="125"/>
      <c r="BC405" s="125"/>
      <c r="BD405" s="125"/>
      <c r="BE405" s="125"/>
      <c r="BF405" s="125"/>
      <c r="BG405" s="125"/>
      <c r="BH405" s="125"/>
      <c r="BI405" s="125"/>
      <c r="BJ405" s="125"/>
    </row>
    <row r="406">
      <c r="A406" s="146"/>
      <c r="B406" s="146"/>
      <c r="C406" s="146"/>
      <c r="D406" s="146"/>
      <c r="F406" s="272"/>
      <c r="G406" s="273"/>
      <c r="H406" s="146"/>
      <c r="I406" s="274"/>
      <c r="J406" s="146"/>
      <c r="K406" s="146"/>
      <c r="L406" s="275"/>
      <c r="M406" s="125"/>
      <c r="N406" s="147"/>
      <c r="O406" s="146"/>
      <c r="P406" s="125"/>
      <c r="Q406" s="275"/>
      <c r="R406" s="148"/>
      <c r="S406" s="148"/>
      <c r="T406" s="146"/>
      <c r="U406" s="146"/>
      <c r="V406" s="146"/>
      <c r="W406" s="272"/>
      <c r="X406" s="146"/>
      <c r="Y406" s="125"/>
      <c r="Z406" s="125"/>
      <c r="AA406" s="146"/>
      <c r="AB406" s="183"/>
      <c r="AC406" s="125"/>
      <c r="AD406" s="146"/>
      <c r="AE406" s="125"/>
      <c r="AF406" s="146"/>
      <c r="AG406" s="125"/>
      <c r="AH406" s="146"/>
      <c r="AI406" s="125"/>
      <c r="AJ406" s="125"/>
      <c r="AK406" s="146"/>
      <c r="AL406" s="125"/>
      <c r="AM406" s="125"/>
      <c r="AN406" s="146"/>
      <c r="AO406" s="125"/>
      <c r="AP406" s="146"/>
      <c r="AQ406" s="125"/>
      <c r="AR406" s="146"/>
      <c r="AS406" s="125"/>
      <c r="AT406" s="146"/>
      <c r="AU406" s="125"/>
      <c r="AV406" s="125"/>
      <c r="AW406" s="146"/>
      <c r="AX406" s="125"/>
      <c r="AY406" s="125"/>
      <c r="AZ406" s="185"/>
      <c r="BA406" s="125"/>
      <c r="BB406" s="125"/>
      <c r="BC406" s="125"/>
      <c r="BD406" s="125"/>
      <c r="BE406" s="125"/>
      <c r="BF406" s="125"/>
      <c r="BG406" s="125"/>
      <c r="BH406" s="125"/>
      <c r="BI406" s="125"/>
      <c r="BJ406" s="125"/>
    </row>
    <row r="407">
      <c r="A407" s="146"/>
      <c r="B407" s="146"/>
      <c r="C407" s="146"/>
      <c r="D407" s="146"/>
      <c r="F407" s="272"/>
      <c r="G407" s="273"/>
      <c r="H407" s="146"/>
      <c r="I407" s="274"/>
      <c r="J407" s="146"/>
      <c r="K407" s="146"/>
      <c r="L407" s="275"/>
      <c r="M407" s="125"/>
      <c r="N407" s="147"/>
      <c r="O407" s="146"/>
      <c r="P407" s="125"/>
      <c r="Q407" s="275"/>
      <c r="R407" s="148"/>
      <c r="S407" s="148"/>
      <c r="T407" s="146"/>
      <c r="U407" s="146"/>
      <c r="V407" s="146"/>
      <c r="W407" s="272"/>
      <c r="X407" s="146"/>
      <c r="Y407" s="125"/>
      <c r="Z407" s="125"/>
      <c r="AA407" s="146"/>
      <c r="AB407" s="183"/>
      <c r="AC407" s="125"/>
      <c r="AD407" s="146"/>
      <c r="AE407" s="125"/>
      <c r="AF407" s="146"/>
      <c r="AG407" s="125"/>
      <c r="AH407" s="146"/>
      <c r="AI407" s="125"/>
      <c r="AJ407" s="125"/>
      <c r="AK407" s="146"/>
      <c r="AL407" s="125"/>
      <c r="AM407" s="125"/>
      <c r="AN407" s="146"/>
      <c r="AO407" s="125"/>
      <c r="AP407" s="146"/>
      <c r="AQ407" s="125"/>
      <c r="AR407" s="146"/>
      <c r="AS407" s="125"/>
      <c r="AT407" s="146"/>
      <c r="AU407" s="125"/>
      <c r="AV407" s="125"/>
      <c r="AW407" s="146"/>
      <c r="AX407" s="125"/>
      <c r="AY407" s="125"/>
      <c r="AZ407" s="185"/>
      <c r="BA407" s="125"/>
      <c r="BB407" s="125"/>
      <c r="BC407" s="125"/>
      <c r="BD407" s="125"/>
      <c r="BE407" s="125"/>
      <c r="BF407" s="125"/>
      <c r="BG407" s="125"/>
      <c r="BH407" s="125"/>
      <c r="BI407" s="125"/>
      <c r="BJ407" s="125"/>
    </row>
    <row r="408">
      <c r="A408" s="146"/>
      <c r="B408" s="146"/>
      <c r="C408" s="146"/>
      <c r="D408" s="146"/>
      <c r="F408" s="272"/>
      <c r="G408" s="273"/>
      <c r="H408" s="146"/>
      <c r="I408" s="274"/>
      <c r="J408" s="146"/>
      <c r="K408" s="146"/>
      <c r="L408" s="275"/>
      <c r="M408" s="125"/>
      <c r="N408" s="147"/>
      <c r="O408" s="146"/>
      <c r="P408" s="125"/>
      <c r="Q408" s="275"/>
      <c r="R408" s="148"/>
      <c r="S408" s="148"/>
      <c r="T408" s="146"/>
      <c r="U408" s="146"/>
      <c r="V408" s="146"/>
      <c r="W408" s="272"/>
      <c r="X408" s="146"/>
      <c r="Y408" s="125"/>
      <c r="Z408" s="125"/>
      <c r="AA408" s="146"/>
      <c r="AB408" s="183"/>
      <c r="AC408" s="125"/>
      <c r="AD408" s="146"/>
      <c r="AE408" s="125"/>
      <c r="AF408" s="146"/>
      <c r="AG408" s="125"/>
      <c r="AH408" s="146"/>
      <c r="AI408" s="125"/>
      <c r="AJ408" s="125"/>
      <c r="AK408" s="146"/>
      <c r="AL408" s="125"/>
      <c r="AM408" s="125"/>
      <c r="AN408" s="146"/>
      <c r="AO408" s="125"/>
      <c r="AP408" s="146"/>
      <c r="AQ408" s="125"/>
      <c r="AR408" s="146"/>
      <c r="AS408" s="125"/>
      <c r="AT408" s="146"/>
      <c r="AU408" s="125"/>
      <c r="AV408" s="125"/>
      <c r="AW408" s="146"/>
      <c r="AX408" s="125"/>
      <c r="AY408" s="125"/>
      <c r="AZ408" s="185"/>
      <c r="BA408" s="125"/>
      <c r="BB408" s="125"/>
      <c r="BC408" s="125"/>
      <c r="BD408" s="125"/>
      <c r="BE408" s="125"/>
      <c r="BF408" s="125"/>
      <c r="BG408" s="125"/>
      <c r="BH408" s="125"/>
      <c r="BI408" s="125"/>
      <c r="BJ408" s="125"/>
    </row>
    <row r="409">
      <c r="A409" s="146"/>
      <c r="B409" s="146"/>
      <c r="C409" s="146"/>
      <c r="D409" s="146"/>
      <c r="F409" s="272"/>
      <c r="G409" s="273"/>
      <c r="H409" s="146"/>
      <c r="I409" s="274"/>
      <c r="J409" s="146"/>
      <c r="K409" s="146"/>
      <c r="L409" s="275"/>
      <c r="M409" s="125"/>
      <c r="N409" s="147"/>
      <c r="O409" s="146"/>
      <c r="P409" s="125"/>
      <c r="Q409" s="275"/>
      <c r="R409" s="148"/>
      <c r="S409" s="148"/>
      <c r="T409" s="146"/>
      <c r="U409" s="146"/>
      <c r="V409" s="146"/>
      <c r="W409" s="272"/>
      <c r="X409" s="146"/>
      <c r="Y409" s="125"/>
      <c r="Z409" s="125"/>
      <c r="AA409" s="146"/>
      <c r="AB409" s="183"/>
      <c r="AC409" s="125"/>
      <c r="AD409" s="146"/>
      <c r="AE409" s="125"/>
      <c r="AF409" s="146"/>
      <c r="AG409" s="125"/>
      <c r="AH409" s="146"/>
      <c r="AI409" s="125"/>
      <c r="AJ409" s="125"/>
      <c r="AK409" s="146"/>
      <c r="AL409" s="125"/>
      <c r="AM409" s="125"/>
      <c r="AN409" s="146"/>
      <c r="AO409" s="125"/>
      <c r="AP409" s="146"/>
      <c r="AQ409" s="125"/>
      <c r="AR409" s="146"/>
      <c r="AS409" s="125"/>
      <c r="AT409" s="146"/>
      <c r="AU409" s="125"/>
      <c r="AV409" s="125"/>
      <c r="AW409" s="146"/>
      <c r="AX409" s="125"/>
      <c r="AY409" s="125"/>
      <c r="AZ409" s="185"/>
      <c r="BA409" s="125"/>
      <c r="BB409" s="125"/>
      <c r="BC409" s="125"/>
      <c r="BD409" s="125"/>
      <c r="BE409" s="125"/>
      <c r="BF409" s="125"/>
      <c r="BG409" s="125"/>
      <c r="BH409" s="125"/>
      <c r="BI409" s="125"/>
      <c r="BJ409" s="125"/>
    </row>
    <row r="410">
      <c r="A410" s="146"/>
      <c r="B410" s="146"/>
      <c r="C410" s="146"/>
      <c r="D410" s="146"/>
      <c r="F410" s="272"/>
      <c r="G410" s="273"/>
      <c r="H410" s="146"/>
      <c r="I410" s="274"/>
      <c r="J410" s="146"/>
      <c r="K410" s="146"/>
      <c r="L410" s="275"/>
      <c r="M410" s="125"/>
      <c r="N410" s="147"/>
      <c r="O410" s="146"/>
      <c r="P410" s="125"/>
      <c r="Q410" s="275"/>
      <c r="R410" s="148"/>
      <c r="S410" s="148"/>
      <c r="T410" s="146"/>
      <c r="U410" s="146"/>
      <c r="V410" s="146"/>
      <c r="W410" s="272"/>
      <c r="X410" s="146"/>
      <c r="Y410" s="125"/>
      <c r="Z410" s="125"/>
      <c r="AA410" s="146"/>
      <c r="AB410" s="183"/>
      <c r="AC410" s="125"/>
      <c r="AD410" s="146"/>
      <c r="AE410" s="125"/>
      <c r="AF410" s="146"/>
      <c r="AG410" s="125"/>
      <c r="AH410" s="146"/>
      <c r="AI410" s="125"/>
      <c r="AJ410" s="125"/>
      <c r="AK410" s="146"/>
      <c r="AL410" s="125"/>
      <c r="AM410" s="125"/>
      <c r="AN410" s="146"/>
      <c r="AO410" s="125"/>
      <c r="AP410" s="146"/>
      <c r="AQ410" s="125"/>
      <c r="AR410" s="146"/>
      <c r="AS410" s="125"/>
      <c r="AT410" s="146"/>
      <c r="AU410" s="125"/>
      <c r="AV410" s="125"/>
      <c r="AW410" s="146"/>
      <c r="AX410" s="125"/>
      <c r="AY410" s="125"/>
      <c r="AZ410" s="185"/>
      <c r="BA410" s="125"/>
      <c r="BB410" s="125"/>
      <c r="BC410" s="125"/>
      <c r="BD410" s="125"/>
      <c r="BE410" s="125"/>
      <c r="BF410" s="125"/>
      <c r="BG410" s="125"/>
      <c r="BH410" s="125"/>
      <c r="BI410" s="125"/>
      <c r="BJ410" s="125"/>
    </row>
    <row r="411">
      <c r="A411" s="146"/>
      <c r="B411" s="146"/>
      <c r="C411" s="146"/>
      <c r="D411" s="146"/>
      <c r="F411" s="272"/>
      <c r="G411" s="273"/>
      <c r="H411" s="146"/>
      <c r="I411" s="274"/>
      <c r="J411" s="146"/>
      <c r="K411" s="146"/>
      <c r="L411" s="275"/>
      <c r="M411" s="125"/>
      <c r="N411" s="147"/>
      <c r="O411" s="146"/>
      <c r="P411" s="125"/>
      <c r="Q411" s="275"/>
      <c r="R411" s="148"/>
      <c r="S411" s="148"/>
      <c r="T411" s="146"/>
      <c r="U411" s="146"/>
      <c r="V411" s="146"/>
      <c r="W411" s="272"/>
      <c r="X411" s="146"/>
      <c r="Y411" s="125"/>
      <c r="Z411" s="125"/>
      <c r="AA411" s="146"/>
      <c r="AB411" s="183"/>
      <c r="AC411" s="125"/>
      <c r="AD411" s="146"/>
      <c r="AE411" s="125"/>
      <c r="AF411" s="146"/>
      <c r="AG411" s="125"/>
      <c r="AH411" s="146"/>
      <c r="AI411" s="125"/>
      <c r="AJ411" s="125"/>
      <c r="AK411" s="146"/>
      <c r="AL411" s="125"/>
      <c r="AM411" s="125"/>
      <c r="AN411" s="146"/>
      <c r="AO411" s="125"/>
      <c r="AP411" s="146"/>
      <c r="AQ411" s="125"/>
      <c r="AR411" s="146"/>
      <c r="AS411" s="125"/>
      <c r="AT411" s="146"/>
      <c r="AU411" s="125"/>
      <c r="AV411" s="125"/>
      <c r="AW411" s="146"/>
      <c r="AX411" s="125"/>
      <c r="AY411" s="125"/>
      <c r="AZ411" s="185"/>
      <c r="BA411" s="125"/>
      <c r="BB411" s="125"/>
      <c r="BC411" s="125"/>
      <c r="BD411" s="125"/>
      <c r="BE411" s="125"/>
      <c r="BF411" s="125"/>
      <c r="BG411" s="125"/>
      <c r="BH411" s="125"/>
      <c r="BI411" s="125"/>
      <c r="BJ411" s="125"/>
    </row>
    <row r="412">
      <c r="A412" s="146"/>
      <c r="B412" s="146"/>
      <c r="C412" s="146"/>
      <c r="D412" s="146"/>
      <c r="F412" s="272"/>
      <c r="G412" s="273"/>
      <c r="H412" s="146"/>
      <c r="I412" s="274"/>
      <c r="J412" s="146"/>
      <c r="K412" s="146"/>
      <c r="L412" s="275"/>
      <c r="M412" s="125"/>
      <c r="N412" s="147"/>
      <c r="O412" s="146"/>
      <c r="P412" s="125"/>
      <c r="Q412" s="275"/>
      <c r="R412" s="148"/>
      <c r="S412" s="148"/>
      <c r="T412" s="146"/>
      <c r="U412" s="146"/>
      <c r="V412" s="146"/>
      <c r="W412" s="272"/>
      <c r="X412" s="146"/>
      <c r="Y412" s="125"/>
      <c r="Z412" s="125"/>
      <c r="AA412" s="146"/>
      <c r="AB412" s="183"/>
      <c r="AC412" s="125"/>
      <c r="AD412" s="146"/>
      <c r="AE412" s="125"/>
      <c r="AF412" s="146"/>
      <c r="AG412" s="125"/>
      <c r="AH412" s="146"/>
      <c r="AI412" s="125"/>
      <c r="AJ412" s="125"/>
      <c r="AK412" s="146"/>
      <c r="AL412" s="125"/>
      <c r="AM412" s="125"/>
      <c r="AN412" s="146"/>
      <c r="AO412" s="125"/>
      <c r="AP412" s="146"/>
      <c r="AQ412" s="125"/>
      <c r="AR412" s="146"/>
      <c r="AS412" s="125"/>
      <c r="AT412" s="146"/>
      <c r="AU412" s="125"/>
      <c r="AV412" s="125"/>
      <c r="AW412" s="146"/>
      <c r="AX412" s="125"/>
      <c r="AY412" s="125"/>
      <c r="AZ412" s="185"/>
      <c r="BA412" s="125"/>
      <c r="BB412" s="125"/>
      <c r="BC412" s="125"/>
      <c r="BD412" s="125"/>
      <c r="BE412" s="125"/>
      <c r="BF412" s="125"/>
      <c r="BG412" s="125"/>
      <c r="BH412" s="125"/>
      <c r="BI412" s="125"/>
      <c r="BJ412" s="125"/>
    </row>
    <row r="413">
      <c r="A413" s="146"/>
      <c r="B413" s="146"/>
      <c r="C413" s="146"/>
      <c r="D413" s="146"/>
      <c r="F413" s="272"/>
      <c r="G413" s="273"/>
      <c r="H413" s="146"/>
      <c r="I413" s="274"/>
      <c r="J413" s="146"/>
      <c r="K413" s="146"/>
      <c r="L413" s="275"/>
      <c r="M413" s="125"/>
      <c r="N413" s="147"/>
      <c r="O413" s="146"/>
      <c r="P413" s="125"/>
      <c r="Q413" s="275"/>
      <c r="R413" s="148"/>
      <c r="S413" s="148"/>
      <c r="T413" s="146"/>
      <c r="U413" s="146"/>
      <c r="V413" s="146"/>
      <c r="W413" s="272"/>
      <c r="X413" s="146"/>
      <c r="Y413" s="125"/>
      <c r="Z413" s="125"/>
      <c r="AA413" s="146"/>
      <c r="AB413" s="183"/>
      <c r="AC413" s="125"/>
      <c r="AD413" s="146"/>
      <c r="AE413" s="125"/>
      <c r="AF413" s="146"/>
      <c r="AG413" s="125"/>
      <c r="AH413" s="146"/>
      <c r="AI413" s="125"/>
      <c r="AJ413" s="125"/>
      <c r="AK413" s="146"/>
      <c r="AL413" s="125"/>
      <c r="AM413" s="125"/>
      <c r="AN413" s="146"/>
      <c r="AO413" s="125"/>
      <c r="AP413" s="146"/>
      <c r="AQ413" s="125"/>
      <c r="AR413" s="146"/>
      <c r="AS413" s="125"/>
      <c r="AT413" s="146"/>
      <c r="AU413" s="125"/>
      <c r="AV413" s="125"/>
      <c r="AW413" s="146"/>
      <c r="AX413" s="125"/>
      <c r="AY413" s="125"/>
      <c r="AZ413" s="185"/>
      <c r="BA413" s="125"/>
      <c r="BB413" s="125"/>
      <c r="BC413" s="125"/>
      <c r="BD413" s="125"/>
      <c r="BE413" s="125"/>
      <c r="BF413" s="125"/>
      <c r="BG413" s="125"/>
      <c r="BH413" s="125"/>
      <c r="BI413" s="125"/>
      <c r="BJ413" s="125"/>
    </row>
    <row r="414">
      <c r="A414" s="146"/>
      <c r="B414" s="146"/>
      <c r="C414" s="146"/>
      <c r="D414" s="146"/>
      <c r="F414" s="272"/>
      <c r="G414" s="273"/>
      <c r="H414" s="146"/>
      <c r="I414" s="274"/>
      <c r="J414" s="146"/>
      <c r="K414" s="146"/>
      <c r="L414" s="275"/>
      <c r="M414" s="125"/>
      <c r="N414" s="147"/>
      <c r="O414" s="146"/>
      <c r="P414" s="125"/>
      <c r="Q414" s="275"/>
      <c r="R414" s="148"/>
      <c r="S414" s="148"/>
      <c r="T414" s="146"/>
      <c r="U414" s="146"/>
      <c r="V414" s="146"/>
      <c r="W414" s="272"/>
      <c r="X414" s="146"/>
      <c r="Y414" s="125"/>
      <c r="Z414" s="125"/>
      <c r="AA414" s="146"/>
      <c r="AB414" s="183"/>
      <c r="AC414" s="125"/>
      <c r="AD414" s="146"/>
      <c r="AE414" s="125"/>
      <c r="AF414" s="146"/>
      <c r="AG414" s="125"/>
      <c r="AH414" s="146"/>
      <c r="AI414" s="125"/>
      <c r="AJ414" s="125"/>
      <c r="AK414" s="146"/>
      <c r="AL414" s="125"/>
      <c r="AM414" s="125"/>
      <c r="AN414" s="146"/>
      <c r="AO414" s="125"/>
      <c r="AP414" s="146"/>
      <c r="AQ414" s="125"/>
      <c r="AR414" s="146"/>
      <c r="AS414" s="125"/>
      <c r="AT414" s="146"/>
      <c r="AU414" s="125"/>
      <c r="AV414" s="125"/>
      <c r="AW414" s="146"/>
      <c r="AX414" s="125"/>
      <c r="AY414" s="125"/>
      <c r="AZ414" s="185"/>
      <c r="BA414" s="125"/>
      <c r="BB414" s="125"/>
      <c r="BC414" s="125"/>
      <c r="BD414" s="125"/>
      <c r="BE414" s="125"/>
      <c r="BF414" s="125"/>
      <c r="BG414" s="125"/>
      <c r="BH414" s="125"/>
      <c r="BI414" s="125"/>
      <c r="BJ414" s="125"/>
    </row>
    <row r="415">
      <c r="A415" s="146"/>
      <c r="B415" s="146"/>
      <c r="C415" s="146"/>
      <c r="D415" s="146"/>
      <c r="F415" s="272"/>
      <c r="G415" s="273"/>
      <c r="H415" s="146"/>
      <c r="I415" s="274"/>
      <c r="J415" s="146"/>
      <c r="K415" s="146"/>
      <c r="L415" s="275"/>
      <c r="M415" s="125"/>
      <c r="N415" s="147"/>
      <c r="O415" s="146"/>
      <c r="P415" s="125"/>
      <c r="Q415" s="275"/>
      <c r="R415" s="148"/>
      <c r="S415" s="148"/>
      <c r="T415" s="146"/>
      <c r="U415" s="146"/>
      <c r="V415" s="146"/>
      <c r="W415" s="272"/>
      <c r="X415" s="146"/>
      <c r="Y415" s="125"/>
      <c r="Z415" s="125"/>
      <c r="AA415" s="146"/>
      <c r="AB415" s="183"/>
      <c r="AC415" s="125"/>
      <c r="AD415" s="146"/>
      <c r="AE415" s="125"/>
      <c r="AF415" s="146"/>
      <c r="AG415" s="125"/>
      <c r="AH415" s="146"/>
      <c r="AI415" s="125"/>
      <c r="AJ415" s="125"/>
      <c r="AK415" s="146"/>
      <c r="AL415" s="125"/>
      <c r="AM415" s="125"/>
      <c r="AN415" s="146"/>
      <c r="AO415" s="125"/>
      <c r="AP415" s="146"/>
      <c r="AQ415" s="125"/>
      <c r="AR415" s="146"/>
      <c r="AS415" s="125"/>
      <c r="AT415" s="146"/>
      <c r="AU415" s="125"/>
      <c r="AV415" s="125"/>
      <c r="AW415" s="146"/>
      <c r="AX415" s="125"/>
      <c r="AY415" s="125"/>
      <c r="AZ415" s="185"/>
      <c r="BA415" s="125"/>
      <c r="BB415" s="125"/>
      <c r="BC415" s="125"/>
      <c r="BD415" s="125"/>
      <c r="BE415" s="125"/>
      <c r="BF415" s="125"/>
      <c r="BG415" s="125"/>
      <c r="BH415" s="125"/>
      <c r="BI415" s="125"/>
      <c r="BJ415" s="125"/>
    </row>
    <row r="416">
      <c r="A416" s="146"/>
      <c r="B416" s="146"/>
      <c r="C416" s="146"/>
      <c r="D416" s="146"/>
      <c r="F416" s="272"/>
      <c r="G416" s="273"/>
      <c r="H416" s="146"/>
      <c r="I416" s="274"/>
      <c r="J416" s="146"/>
      <c r="K416" s="146"/>
      <c r="L416" s="275"/>
      <c r="M416" s="125"/>
      <c r="N416" s="147"/>
      <c r="O416" s="146"/>
      <c r="P416" s="125"/>
      <c r="Q416" s="275"/>
      <c r="R416" s="148"/>
      <c r="S416" s="148"/>
      <c r="T416" s="146"/>
      <c r="U416" s="146"/>
      <c r="V416" s="146"/>
      <c r="W416" s="272"/>
      <c r="X416" s="146"/>
      <c r="Y416" s="125"/>
      <c r="Z416" s="125"/>
      <c r="AA416" s="146"/>
      <c r="AB416" s="183"/>
      <c r="AC416" s="125"/>
      <c r="AD416" s="146"/>
      <c r="AE416" s="125"/>
      <c r="AF416" s="146"/>
      <c r="AG416" s="125"/>
      <c r="AH416" s="146"/>
      <c r="AI416" s="125"/>
      <c r="AJ416" s="125"/>
      <c r="AK416" s="146"/>
      <c r="AL416" s="125"/>
      <c r="AM416" s="125"/>
      <c r="AN416" s="146"/>
      <c r="AO416" s="125"/>
      <c r="AP416" s="146"/>
      <c r="AQ416" s="125"/>
      <c r="AR416" s="146"/>
      <c r="AS416" s="125"/>
      <c r="AT416" s="146"/>
      <c r="AU416" s="125"/>
      <c r="AV416" s="125"/>
      <c r="AW416" s="146"/>
      <c r="AX416" s="125"/>
      <c r="AY416" s="125"/>
      <c r="AZ416" s="185"/>
      <c r="BA416" s="125"/>
      <c r="BB416" s="125"/>
      <c r="BC416" s="125"/>
      <c r="BD416" s="125"/>
      <c r="BE416" s="125"/>
      <c r="BF416" s="125"/>
      <c r="BG416" s="125"/>
      <c r="BH416" s="125"/>
      <c r="BI416" s="125"/>
      <c r="BJ416" s="125"/>
    </row>
    <row r="417">
      <c r="A417" s="146"/>
      <c r="B417" s="146"/>
      <c r="C417" s="146"/>
      <c r="D417" s="146"/>
      <c r="F417" s="272"/>
      <c r="G417" s="273"/>
      <c r="H417" s="146"/>
      <c r="I417" s="274"/>
      <c r="J417" s="146"/>
      <c r="K417" s="146"/>
      <c r="L417" s="275"/>
      <c r="M417" s="125"/>
      <c r="N417" s="147"/>
      <c r="O417" s="146"/>
      <c r="P417" s="125"/>
      <c r="Q417" s="275"/>
      <c r="R417" s="148"/>
      <c r="S417" s="148"/>
      <c r="T417" s="146"/>
      <c r="U417" s="146"/>
      <c r="V417" s="146"/>
      <c r="W417" s="272"/>
      <c r="X417" s="146"/>
      <c r="Y417" s="125"/>
      <c r="Z417" s="125"/>
      <c r="AA417" s="146"/>
      <c r="AB417" s="183"/>
      <c r="AC417" s="125"/>
      <c r="AD417" s="146"/>
      <c r="AE417" s="125"/>
      <c r="AF417" s="146"/>
      <c r="AG417" s="125"/>
      <c r="AH417" s="146"/>
      <c r="AI417" s="125"/>
      <c r="AJ417" s="125"/>
      <c r="AK417" s="146"/>
      <c r="AL417" s="125"/>
      <c r="AM417" s="125"/>
      <c r="AN417" s="146"/>
      <c r="AO417" s="125"/>
      <c r="AP417" s="146"/>
      <c r="AQ417" s="125"/>
      <c r="AR417" s="146"/>
      <c r="AS417" s="125"/>
      <c r="AT417" s="146"/>
      <c r="AU417" s="125"/>
      <c r="AV417" s="125"/>
      <c r="AW417" s="146"/>
      <c r="AX417" s="125"/>
      <c r="AY417" s="125"/>
      <c r="AZ417" s="185"/>
      <c r="BA417" s="125"/>
      <c r="BB417" s="125"/>
      <c r="BC417" s="125"/>
      <c r="BD417" s="125"/>
      <c r="BE417" s="125"/>
      <c r="BF417" s="125"/>
      <c r="BG417" s="125"/>
      <c r="BH417" s="125"/>
      <c r="BI417" s="125"/>
      <c r="BJ417" s="125"/>
    </row>
    <row r="418">
      <c r="A418" s="146"/>
      <c r="B418" s="146"/>
      <c r="C418" s="146"/>
      <c r="D418" s="146"/>
      <c r="F418" s="272"/>
      <c r="G418" s="273"/>
      <c r="H418" s="146"/>
      <c r="I418" s="274"/>
      <c r="J418" s="146"/>
      <c r="K418" s="146"/>
      <c r="L418" s="275"/>
      <c r="M418" s="125"/>
      <c r="N418" s="147"/>
      <c r="O418" s="146"/>
      <c r="P418" s="125"/>
      <c r="Q418" s="275"/>
      <c r="R418" s="148"/>
      <c r="S418" s="148"/>
      <c r="T418" s="146"/>
      <c r="U418" s="146"/>
      <c r="V418" s="146"/>
      <c r="W418" s="272"/>
      <c r="X418" s="146"/>
      <c r="Y418" s="125"/>
      <c r="Z418" s="125"/>
      <c r="AA418" s="146"/>
      <c r="AB418" s="183"/>
      <c r="AC418" s="125"/>
      <c r="AD418" s="146"/>
      <c r="AE418" s="125"/>
      <c r="AF418" s="146"/>
      <c r="AG418" s="125"/>
      <c r="AH418" s="146"/>
      <c r="AI418" s="125"/>
      <c r="AJ418" s="125"/>
      <c r="AK418" s="146"/>
      <c r="AL418" s="125"/>
      <c r="AM418" s="125"/>
      <c r="AN418" s="146"/>
      <c r="AO418" s="125"/>
      <c r="AP418" s="146"/>
      <c r="AQ418" s="125"/>
      <c r="AR418" s="146"/>
      <c r="AS418" s="125"/>
      <c r="AT418" s="146"/>
      <c r="AU418" s="125"/>
      <c r="AV418" s="125"/>
      <c r="AW418" s="146"/>
      <c r="AX418" s="125"/>
      <c r="AY418" s="125"/>
      <c r="AZ418" s="185"/>
      <c r="BA418" s="125"/>
      <c r="BB418" s="125"/>
      <c r="BC418" s="125"/>
      <c r="BD418" s="125"/>
      <c r="BE418" s="125"/>
      <c r="BF418" s="125"/>
      <c r="BG418" s="125"/>
      <c r="BH418" s="125"/>
      <c r="BI418" s="125"/>
      <c r="BJ418" s="125"/>
    </row>
    <row r="419">
      <c r="A419" s="146"/>
      <c r="B419" s="146"/>
      <c r="C419" s="146"/>
      <c r="D419" s="146"/>
      <c r="F419" s="272"/>
      <c r="G419" s="273"/>
      <c r="H419" s="146"/>
      <c r="I419" s="274"/>
      <c r="J419" s="146"/>
      <c r="K419" s="146"/>
      <c r="L419" s="275"/>
      <c r="M419" s="125"/>
      <c r="N419" s="147"/>
      <c r="O419" s="146"/>
      <c r="P419" s="125"/>
      <c r="Q419" s="275"/>
      <c r="R419" s="148"/>
      <c r="S419" s="148"/>
      <c r="T419" s="146"/>
      <c r="U419" s="146"/>
      <c r="V419" s="146"/>
      <c r="W419" s="272"/>
      <c r="X419" s="146"/>
      <c r="Y419" s="125"/>
      <c r="Z419" s="125"/>
      <c r="AA419" s="146"/>
      <c r="AB419" s="183"/>
      <c r="AC419" s="125"/>
      <c r="AD419" s="146"/>
      <c r="AE419" s="125"/>
      <c r="AF419" s="146"/>
      <c r="AG419" s="125"/>
      <c r="AH419" s="146"/>
      <c r="AI419" s="125"/>
      <c r="AJ419" s="125"/>
      <c r="AK419" s="146"/>
      <c r="AL419" s="125"/>
      <c r="AM419" s="125"/>
      <c r="AN419" s="146"/>
      <c r="AO419" s="125"/>
      <c r="AP419" s="146"/>
      <c r="AQ419" s="125"/>
      <c r="AR419" s="146"/>
      <c r="AS419" s="125"/>
      <c r="AT419" s="146"/>
      <c r="AU419" s="125"/>
      <c r="AV419" s="125"/>
      <c r="AW419" s="146"/>
      <c r="AX419" s="125"/>
      <c r="AY419" s="125"/>
      <c r="AZ419" s="185"/>
      <c r="BA419" s="125"/>
      <c r="BB419" s="125"/>
      <c r="BC419" s="125"/>
      <c r="BD419" s="125"/>
      <c r="BE419" s="125"/>
      <c r="BF419" s="125"/>
      <c r="BG419" s="125"/>
      <c r="BH419" s="125"/>
      <c r="BI419" s="125"/>
      <c r="BJ419" s="125"/>
    </row>
    <row r="420">
      <c r="A420" s="146"/>
      <c r="B420" s="146"/>
      <c r="C420" s="146"/>
      <c r="D420" s="146"/>
      <c r="F420" s="272"/>
      <c r="G420" s="273"/>
      <c r="H420" s="146"/>
      <c r="I420" s="274"/>
      <c r="J420" s="146"/>
      <c r="K420" s="146"/>
      <c r="L420" s="275"/>
      <c r="M420" s="125"/>
      <c r="N420" s="147"/>
      <c r="O420" s="146"/>
      <c r="P420" s="125"/>
      <c r="Q420" s="275"/>
      <c r="R420" s="148"/>
      <c r="S420" s="148"/>
      <c r="T420" s="146"/>
      <c r="U420" s="146"/>
      <c r="V420" s="146"/>
      <c r="W420" s="272"/>
      <c r="X420" s="146"/>
      <c r="Y420" s="125"/>
      <c r="Z420" s="125"/>
      <c r="AA420" s="146"/>
      <c r="AB420" s="183"/>
      <c r="AC420" s="125"/>
      <c r="AD420" s="146"/>
      <c r="AE420" s="125"/>
      <c r="AF420" s="146"/>
      <c r="AG420" s="125"/>
      <c r="AH420" s="146"/>
      <c r="AI420" s="125"/>
      <c r="AJ420" s="125"/>
      <c r="AK420" s="146"/>
      <c r="AL420" s="125"/>
      <c r="AM420" s="125"/>
      <c r="AN420" s="146"/>
      <c r="AO420" s="125"/>
      <c r="AP420" s="146"/>
      <c r="AQ420" s="125"/>
      <c r="AR420" s="146"/>
      <c r="AS420" s="125"/>
      <c r="AT420" s="146"/>
      <c r="AU420" s="125"/>
      <c r="AV420" s="125"/>
      <c r="AW420" s="146"/>
      <c r="AX420" s="125"/>
      <c r="AY420" s="125"/>
      <c r="AZ420" s="185"/>
      <c r="BA420" s="125"/>
      <c r="BB420" s="125"/>
      <c r="BC420" s="125"/>
      <c r="BD420" s="125"/>
      <c r="BE420" s="125"/>
      <c r="BF420" s="125"/>
      <c r="BG420" s="125"/>
      <c r="BH420" s="125"/>
      <c r="BI420" s="125"/>
      <c r="BJ420" s="125"/>
    </row>
    <row r="421">
      <c r="A421" s="146"/>
      <c r="B421" s="146"/>
      <c r="C421" s="146"/>
      <c r="D421" s="146"/>
      <c r="F421" s="272"/>
      <c r="G421" s="273"/>
      <c r="H421" s="146"/>
      <c r="I421" s="274"/>
      <c r="J421" s="146"/>
      <c r="K421" s="146"/>
      <c r="L421" s="275"/>
      <c r="M421" s="125"/>
      <c r="N421" s="147"/>
      <c r="O421" s="146"/>
      <c r="P421" s="125"/>
      <c r="Q421" s="275"/>
      <c r="R421" s="148"/>
      <c r="S421" s="148"/>
      <c r="T421" s="146"/>
      <c r="U421" s="146"/>
      <c r="V421" s="146"/>
      <c r="W421" s="272"/>
      <c r="X421" s="146"/>
      <c r="Y421" s="125"/>
      <c r="Z421" s="125"/>
      <c r="AA421" s="146"/>
      <c r="AB421" s="183"/>
      <c r="AC421" s="125"/>
      <c r="AD421" s="146"/>
      <c r="AE421" s="125"/>
      <c r="AF421" s="146"/>
      <c r="AG421" s="125"/>
      <c r="AH421" s="146"/>
      <c r="AI421" s="125"/>
      <c r="AJ421" s="125"/>
      <c r="AK421" s="146"/>
      <c r="AL421" s="125"/>
      <c r="AM421" s="125"/>
      <c r="AN421" s="146"/>
      <c r="AO421" s="125"/>
      <c r="AP421" s="146"/>
      <c r="AQ421" s="125"/>
      <c r="AR421" s="146"/>
      <c r="AS421" s="125"/>
      <c r="AT421" s="146"/>
      <c r="AU421" s="125"/>
      <c r="AV421" s="125"/>
      <c r="AW421" s="146"/>
      <c r="AX421" s="125"/>
      <c r="AY421" s="125"/>
      <c r="AZ421" s="185"/>
      <c r="BA421" s="125"/>
      <c r="BB421" s="125"/>
      <c r="BC421" s="125"/>
      <c r="BD421" s="125"/>
      <c r="BE421" s="125"/>
      <c r="BF421" s="125"/>
      <c r="BG421" s="125"/>
      <c r="BH421" s="125"/>
      <c r="BI421" s="125"/>
      <c r="BJ421" s="125"/>
    </row>
    <row r="422">
      <c r="A422" s="146"/>
      <c r="B422" s="146"/>
      <c r="C422" s="146"/>
      <c r="D422" s="146"/>
      <c r="F422" s="272"/>
      <c r="G422" s="273"/>
      <c r="H422" s="146"/>
      <c r="I422" s="274"/>
      <c r="J422" s="146"/>
      <c r="K422" s="146"/>
      <c r="L422" s="275"/>
      <c r="M422" s="125"/>
      <c r="N422" s="147"/>
      <c r="O422" s="146"/>
      <c r="P422" s="125"/>
      <c r="Q422" s="275"/>
      <c r="R422" s="148"/>
      <c r="S422" s="148"/>
      <c r="T422" s="146"/>
      <c r="U422" s="146"/>
      <c r="V422" s="146"/>
      <c r="W422" s="272"/>
      <c r="X422" s="146"/>
      <c r="Y422" s="125"/>
      <c r="Z422" s="125"/>
      <c r="AA422" s="146"/>
      <c r="AB422" s="183"/>
      <c r="AC422" s="125"/>
      <c r="AD422" s="146"/>
      <c r="AE422" s="125"/>
      <c r="AF422" s="146"/>
      <c r="AG422" s="125"/>
      <c r="AH422" s="146"/>
      <c r="AI422" s="125"/>
      <c r="AJ422" s="125"/>
      <c r="AK422" s="146"/>
      <c r="AL422" s="125"/>
      <c r="AM422" s="125"/>
      <c r="AN422" s="146"/>
      <c r="AO422" s="125"/>
      <c r="AP422" s="146"/>
      <c r="AQ422" s="125"/>
      <c r="AR422" s="146"/>
      <c r="AS422" s="125"/>
      <c r="AT422" s="146"/>
      <c r="AU422" s="125"/>
      <c r="AV422" s="125"/>
      <c r="AW422" s="146"/>
      <c r="AX422" s="125"/>
      <c r="AY422" s="125"/>
      <c r="AZ422" s="185"/>
      <c r="BA422" s="125"/>
      <c r="BB422" s="125"/>
      <c r="BC422" s="125"/>
      <c r="BD422" s="125"/>
      <c r="BE422" s="125"/>
      <c r="BF422" s="125"/>
      <c r="BG422" s="125"/>
      <c r="BH422" s="125"/>
      <c r="BI422" s="125"/>
      <c r="BJ422" s="125"/>
    </row>
    <row r="423">
      <c r="A423" s="146"/>
      <c r="B423" s="146"/>
      <c r="C423" s="146"/>
      <c r="D423" s="146"/>
      <c r="F423" s="272"/>
      <c r="G423" s="273"/>
      <c r="H423" s="146"/>
      <c r="I423" s="274"/>
      <c r="J423" s="146"/>
      <c r="K423" s="146"/>
      <c r="L423" s="275"/>
      <c r="M423" s="125"/>
      <c r="N423" s="147"/>
      <c r="O423" s="146"/>
      <c r="P423" s="125"/>
      <c r="Q423" s="275"/>
      <c r="R423" s="148"/>
      <c r="S423" s="148"/>
      <c r="T423" s="146"/>
      <c r="U423" s="146"/>
      <c r="V423" s="146"/>
      <c r="W423" s="272"/>
      <c r="X423" s="146"/>
      <c r="Y423" s="125"/>
      <c r="Z423" s="125"/>
      <c r="AA423" s="146"/>
      <c r="AB423" s="183"/>
      <c r="AC423" s="125"/>
      <c r="AD423" s="146"/>
      <c r="AE423" s="125"/>
      <c r="AF423" s="146"/>
      <c r="AG423" s="125"/>
      <c r="AH423" s="146"/>
      <c r="AI423" s="125"/>
      <c r="AJ423" s="125"/>
      <c r="AK423" s="146"/>
      <c r="AL423" s="125"/>
      <c r="AM423" s="125"/>
      <c r="AN423" s="146"/>
      <c r="AO423" s="125"/>
      <c r="AP423" s="146"/>
      <c r="AQ423" s="125"/>
      <c r="AR423" s="146"/>
      <c r="AS423" s="125"/>
      <c r="AT423" s="146"/>
      <c r="AU423" s="125"/>
      <c r="AV423" s="125"/>
      <c r="AW423" s="146"/>
      <c r="AX423" s="125"/>
      <c r="AY423" s="125"/>
      <c r="AZ423" s="185"/>
      <c r="BA423" s="125"/>
      <c r="BB423" s="125"/>
      <c r="BC423" s="125"/>
      <c r="BD423" s="125"/>
      <c r="BE423" s="125"/>
      <c r="BF423" s="125"/>
      <c r="BG423" s="125"/>
      <c r="BH423" s="125"/>
      <c r="BI423" s="125"/>
      <c r="BJ423" s="125"/>
    </row>
    <row r="424">
      <c r="A424" s="146"/>
      <c r="B424" s="146"/>
      <c r="C424" s="146"/>
      <c r="D424" s="146"/>
      <c r="F424" s="272"/>
      <c r="G424" s="273"/>
      <c r="H424" s="146"/>
      <c r="I424" s="274"/>
      <c r="J424" s="146"/>
      <c r="K424" s="146"/>
      <c r="L424" s="275"/>
      <c r="M424" s="125"/>
      <c r="N424" s="147"/>
      <c r="O424" s="146"/>
      <c r="P424" s="125"/>
      <c r="Q424" s="275"/>
      <c r="R424" s="148"/>
      <c r="S424" s="148"/>
      <c r="T424" s="146"/>
      <c r="U424" s="146"/>
      <c r="V424" s="146"/>
      <c r="W424" s="272"/>
      <c r="X424" s="146"/>
      <c r="Y424" s="125"/>
      <c r="Z424" s="125"/>
      <c r="AA424" s="146"/>
      <c r="AB424" s="183"/>
      <c r="AC424" s="125"/>
      <c r="AD424" s="146"/>
      <c r="AE424" s="125"/>
      <c r="AF424" s="146"/>
      <c r="AG424" s="125"/>
      <c r="AH424" s="146"/>
      <c r="AI424" s="125"/>
      <c r="AJ424" s="125"/>
      <c r="AK424" s="146"/>
      <c r="AL424" s="125"/>
      <c r="AM424" s="125"/>
      <c r="AN424" s="146"/>
      <c r="AO424" s="125"/>
      <c r="AP424" s="146"/>
      <c r="AQ424" s="125"/>
      <c r="AR424" s="146"/>
      <c r="AS424" s="125"/>
      <c r="AT424" s="146"/>
      <c r="AU424" s="125"/>
      <c r="AV424" s="125"/>
      <c r="AW424" s="146"/>
      <c r="AX424" s="125"/>
      <c r="AY424" s="125"/>
      <c r="AZ424" s="185"/>
      <c r="BA424" s="125"/>
      <c r="BB424" s="125"/>
      <c r="BC424" s="125"/>
      <c r="BD424" s="125"/>
      <c r="BE424" s="125"/>
      <c r="BF424" s="125"/>
      <c r="BG424" s="125"/>
      <c r="BH424" s="125"/>
      <c r="BI424" s="125"/>
      <c r="BJ424" s="125"/>
    </row>
    <row r="425">
      <c r="A425" s="146"/>
      <c r="B425" s="146"/>
      <c r="C425" s="146"/>
      <c r="D425" s="146"/>
      <c r="F425" s="272"/>
      <c r="G425" s="273"/>
      <c r="H425" s="146"/>
      <c r="I425" s="274"/>
      <c r="J425" s="146"/>
      <c r="K425" s="146"/>
      <c r="L425" s="275"/>
      <c r="M425" s="125"/>
      <c r="N425" s="147"/>
      <c r="O425" s="146"/>
      <c r="P425" s="125"/>
      <c r="Q425" s="275"/>
      <c r="R425" s="148"/>
      <c r="S425" s="148"/>
      <c r="T425" s="146"/>
      <c r="U425" s="146"/>
      <c r="V425" s="146"/>
      <c r="W425" s="272"/>
      <c r="X425" s="146"/>
      <c r="Y425" s="125"/>
      <c r="Z425" s="125"/>
      <c r="AA425" s="146"/>
      <c r="AB425" s="183"/>
      <c r="AC425" s="125"/>
      <c r="AD425" s="146"/>
      <c r="AE425" s="125"/>
      <c r="AF425" s="146"/>
      <c r="AG425" s="125"/>
      <c r="AH425" s="146"/>
      <c r="AI425" s="125"/>
      <c r="AJ425" s="125"/>
      <c r="AK425" s="146"/>
      <c r="AL425" s="125"/>
      <c r="AM425" s="125"/>
      <c r="AN425" s="146"/>
      <c r="AO425" s="125"/>
      <c r="AP425" s="146"/>
      <c r="AQ425" s="125"/>
      <c r="AR425" s="146"/>
      <c r="AS425" s="125"/>
      <c r="AT425" s="146"/>
      <c r="AU425" s="125"/>
      <c r="AV425" s="125"/>
      <c r="AW425" s="146"/>
      <c r="AX425" s="125"/>
      <c r="AY425" s="125"/>
      <c r="AZ425" s="185"/>
      <c r="BA425" s="125"/>
      <c r="BB425" s="125"/>
      <c r="BC425" s="125"/>
      <c r="BD425" s="125"/>
      <c r="BE425" s="125"/>
      <c r="BF425" s="125"/>
      <c r="BG425" s="125"/>
      <c r="BH425" s="125"/>
      <c r="BI425" s="125"/>
      <c r="BJ425" s="125"/>
    </row>
    <row r="426">
      <c r="A426" s="146"/>
      <c r="B426" s="146"/>
      <c r="C426" s="146"/>
      <c r="D426" s="146"/>
      <c r="F426" s="272"/>
      <c r="G426" s="273"/>
      <c r="H426" s="146"/>
      <c r="I426" s="274"/>
      <c r="J426" s="146"/>
      <c r="K426" s="146"/>
      <c r="L426" s="275"/>
      <c r="M426" s="125"/>
      <c r="N426" s="147"/>
      <c r="O426" s="146"/>
      <c r="P426" s="125"/>
      <c r="Q426" s="275"/>
      <c r="R426" s="148"/>
      <c r="S426" s="148"/>
      <c r="T426" s="146"/>
      <c r="U426" s="146"/>
      <c r="V426" s="146"/>
      <c r="W426" s="272"/>
      <c r="X426" s="146"/>
      <c r="Y426" s="125"/>
      <c r="Z426" s="125"/>
      <c r="AA426" s="146"/>
      <c r="AB426" s="183"/>
      <c r="AC426" s="125"/>
      <c r="AD426" s="146"/>
      <c r="AE426" s="125"/>
      <c r="AF426" s="146"/>
      <c r="AG426" s="125"/>
      <c r="AH426" s="146"/>
      <c r="AI426" s="125"/>
      <c r="AJ426" s="125"/>
      <c r="AK426" s="146"/>
      <c r="AL426" s="125"/>
      <c r="AM426" s="125"/>
      <c r="AN426" s="146"/>
      <c r="AO426" s="125"/>
      <c r="AP426" s="146"/>
      <c r="AQ426" s="125"/>
      <c r="AR426" s="146"/>
      <c r="AS426" s="125"/>
      <c r="AT426" s="146"/>
      <c r="AU426" s="125"/>
      <c r="AV426" s="125"/>
      <c r="AW426" s="146"/>
      <c r="AX426" s="125"/>
      <c r="AY426" s="125"/>
      <c r="AZ426" s="185"/>
      <c r="BA426" s="125"/>
      <c r="BB426" s="125"/>
      <c r="BC426" s="125"/>
      <c r="BD426" s="125"/>
      <c r="BE426" s="125"/>
      <c r="BF426" s="125"/>
      <c r="BG426" s="125"/>
      <c r="BH426" s="125"/>
      <c r="BI426" s="125"/>
      <c r="BJ426" s="125"/>
    </row>
    <row r="427">
      <c r="A427" s="146"/>
      <c r="B427" s="146"/>
      <c r="C427" s="146"/>
      <c r="D427" s="146"/>
      <c r="F427" s="272"/>
      <c r="G427" s="273"/>
      <c r="H427" s="146"/>
      <c r="I427" s="274"/>
      <c r="J427" s="146"/>
      <c r="K427" s="146"/>
      <c r="L427" s="275"/>
      <c r="M427" s="125"/>
      <c r="N427" s="147"/>
      <c r="O427" s="146"/>
      <c r="P427" s="125"/>
      <c r="Q427" s="275"/>
      <c r="R427" s="148"/>
      <c r="S427" s="148"/>
      <c r="T427" s="146"/>
      <c r="U427" s="146"/>
      <c r="V427" s="146"/>
      <c r="W427" s="272"/>
      <c r="X427" s="146"/>
      <c r="Y427" s="125"/>
      <c r="Z427" s="125"/>
      <c r="AA427" s="146"/>
      <c r="AB427" s="183"/>
      <c r="AC427" s="125"/>
      <c r="AD427" s="146"/>
      <c r="AE427" s="125"/>
      <c r="AF427" s="146"/>
      <c r="AG427" s="125"/>
      <c r="AH427" s="146"/>
      <c r="AI427" s="125"/>
      <c r="AJ427" s="125"/>
      <c r="AK427" s="146"/>
      <c r="AL427" s="125"/>
      <c r="AM427" s="125"/>
      <c r="AN427" s="146"/>
      <c r="AO427" s="125"/>
      <c r="AP427" s="146"/>
      <c r="AQ427" s="125"/>
      <c r="AR427" s="146"/>
      <c r="AS427" s="125"/>
      <c r="AT427" s="146"/>
      <c r="AU427" s="125"/>
      <c r="AV427" s="125"/>
      <c r="AW427" s="146"/>
      <c r="AX427" s="125"/>
      <c r="AY427" s="125"/>
      <c r="AZ427" s="185"/>
      <c r="BA427" s="125"/>
      <c r="BB427" s="125"/>
      <c r="BC427" s="125"/>
      <c r="BD427" s="125"/>
      <c r="BE427" s="125"/>
      <c r="BF427" s="125"/>
      <c r="BG427" s="125"/>
      <c r="BH427" s="125"/>
      <c r="BI427" s="125"/>
      <c r="BJ427" s="125"/>
    </row>
    <row r="428">
      <c r="A428" s="146"/>
      <c r="B428" s="146"/>
      <c r="C428" s="146"/>
      <c r="D428" s="146"/>
      <c r="F428" s="272"/>
      <c r="G428" s="273"/>
      <c r="H428" s="146"/>
      <c r="I428" s="274"/>
      <c r="J428" s="146"/>
      <c r="K428" s="146"/>
      <c r="L428" s="275"/>
      <c r="M428" s="125"/>
      <c r="N428" s="147"/>
      <c r="O428" s="146"/>
      <c r="P428" s="125"/>
      <c r="Q428" s="275"/>
      <c r="R428" s="148"/>
      <c r="S428" s="148"/>
      <c r="T428" s="146"/>
      <c r="U428" s="146"/>
      <c r="V428" s="146"/>
      <c r="W428" s="272"/>
      <c r="X428" s="146"/>
      <c r="Y428" s="125"/>
      <c r="Z428" s="125"/>
      <c r="AA428" s="146"/>
      <c r="AB428" s="183"/>
      <c r="AC428" s="125"/>
      <c r="AD428" s="146"/>
      <c r="AE428" s="125"/>
      <c r="AF428" s="146"/>
      <c r="AG428" s="125"/>
      <c r="AH428" s="146"/>
      <c r="AI428" s="125"/>
      <c r="AJ428" s="125"/>
      <c r="AK428" s="146"/>
      <c r="AL428" s="125"/>
      <c r="AM428" s="125"/>
      <c r="AN428" s="146"/>
      <c r="AO428" s="125"/>
      <c r="AP428" s="146"/>
      <c r="AQ428" s="125"/>
      <c r="AR428" s="146"/>
      <c r="AS428" s="125"/>
      <c r="AT428" s="146"/>
      <c r="AU428" s="125"/>
      <c r="AV428" s="125"/>
      <c r="AW428" s="146"/>
      <c r="AX428" s="125"/>
      <c r="AY428" s="125"/>
      <c r="AZ428" s="185"/>
      <c r="BA428" s="125"/>
      <c r="BB428" s="125"/>
      <c r="BC428" s="125"/>
      <c r="BD428" s="125"/>
      <c r="BE428" s="125"/>
      <c r="BF428" s="125"/>
      <c r="BG428" s="125"/>
      <c r="BH428" s="125"/>
      <c r="BI428" s="125"/>
      <c r="BJ428" s="125"/>
    </row>
    <row r="429">
      <c r="A429" s="146"/>
      <c r="B429" s="146"/>
      <c r="C429" s="146"/>
      <c r="D429" s="146"/>
      <c r="F429" s="272"/>
      <c r="G429" s="273"/>
      <c r="H429" s="146"/>
      <c r="I429" s="274"/>
      <c r="J429" s="146"/>
      <c r="K429" s="146"/>
      <c r="L429" s="275"/>
      <c r="M429" s="125"/>
      <c r="N429" s="147"/>
      <c r="O429" s="146"/>
      <c r="P429" s="125"/>
      <c r="Q429" s="275"/>
      <c r="R429" s="148"/>
      <c r="S429" s="148"/>
      <c r="T429" s="146"/>
      <c r="U429" s="146"/>
      <c r="V429" s="146"/>
      <c r="W429" s="272"/>
      <c r="X429" s="146"/>
      <c r="Y429" s="125"/>
      <c r="Z429" s="125"/>
      <c r="AA429" s="146"/>
      <c r="AB429" s="183"/>
      <c r="AC429" s="125"/>
      <c r="AD429" s="146"/>
      <c r="AE429" s="125"/>
      <c r="AF429" s="146"/>
      <c r="AG429" s="125"/>
      <c r="AH429" s="146"/>
      <c r="AI429" s="125"/>
      <c r="AJ429" s="125"/>
      <c r="AK429" s="146"/>
      <c r="AL429" s="125"/>
      <c r="AM429" s="125"/>
      <c r="AN429" s="146"/>
      <c r="AO429" s="125"/>
      <c r="AP429" s="146"/>
      <c r="AQ429" s="125"/>
      <c r="AR429" s="146"/>
      <c r="AS429" s="125"/>
      <c r="AT429" s="146"/>
      <c r="AU429" s="125"/>
      <c r="AV429" s="125"/>
      <c r="AW429" s="146"/>
      <c r="AX429" s="125"/>
      <c r="AY429" s="125"/>
      <c r="AZ429" s="185"/>
      <c r="BA429" s="125"/>
      <c r="BB429" s="125"/>
      <c r="BC429" s="125"/>
      <c r="BD429" s="125"/>
      <c r="BE429" s="125"/>
      <c r="BF429" s="125"/>
      <c r="BG429" s="125"/>
      <c r="BH429" s="125"/>
      <c r="BI429" s="125"/>
      <c r="BJ429" s="125"/>
    </row>
    <row r="430">
      <c r="A430" s="146"/>
      <c r="B430" s="146"/>
      <c r="C430" s="146"/>
      <c r="D430" s="146"/>
      <c r="F430" s="272"/>
      <c r="G430" s="273"/>
      <c r="H430" s="146"/>
      <c r="I430" s="274"/>
      <c r="J430" s="146"/>
      <c r="K430" s="146"/>
      <c r="L430" s="275"/>
      <c r="M430" s="125"/>
      <c r="N430" s="147"/>
      <c r="O430" s="146"/>
      <c r="P430" s="125"/>
      <c r="Q430" s="275"/>
      <c r="R430" s="148"/>
      <c r="S430" s="148"/>
      <c r="T430" s="146"/>
      <c r="U430" s="146"/>
      <c r="V430" s="146"/>
      <c r="W430" s="272"/>
      <c r="X430" s="146"/>
      <c r="Y430" s="125"/>
      <c r="Z430" s="125"/>
      <c r="AA430" s="146"/>
      <c r="AB430" s="183"/>
      <c r="AC430" s="125"/>
      <c r="AD430" s="146"/>
      <c r="AE430" s="125"/>
      <c r="AF430" s="146"/>
      <c r="AG430" s="125"/>
      <c r="AH430" s="146"/>
      <c r="AI430" s="125"/>
      <c r="AJ430" s="125"/>
      <c r="AK430" s="146"/>
      <c r="AL430" s="125"/>
      <c r="AM430" s="125"/>
      <c r="AN430" s="146"/>
      <c r="AO430" s="125"/>
      <c r="AP430" s="146"/>
      <c r="AQ430" s="125"/>
      <c r="AR430" s="146"/>
      <c r="AS430" s="125"/>
      <c r="AT430" s="146"/>
      <c r="AU430" s="125"/>
      <c r="AV430" s="125"/>
      <c r="AW430" s="146"/>
      <c r="AX430" s="125"/>
      <c r="AY430" s="125"/>
      <c r="AZ430" s="185"/>
      <c r="BA430" s="125"/>
      <c r="BB430" s="125"/>
      <c r="BC430" s="125"/>
      <c r="BD430" s="125"/>
      <c r="BE430" s="125"/>
      <c r="BF430" s="125"/>
      <c r="BG430" s="125"/>
      <c r="BH430" s="125"/>
      <c r="BI430" s="125"/>
      <c r="BJ430" s="125"/>
    </row>
    <row r="431">
      <c r="A431" s="146"/>
      <c r="B431" s="146"/>
      <c r="C431" s="146"/>
      <c r="D431" s="146"/>
      <c r="F431" s="272"/>
      <c r="G431" s="273"/>
      <c r="H431" s="146"/>
      <c r="I431" s="274"/>
      <c r="J431" s="146"/>
      <c r="K431" s="146"/>
      <c r="L431" s="275"/>
      <c r="M431" s="125"/>
      <c r="N431" s="147"/>
      <c r="O431" s="146"/>
      <c r="P431" s="125"/>
      <c r="Q431" s="275"/>
      <c r="R431" s="148"/>
      <c r="S431" s="148"/>
      <c r="T431" s="146"/>
      <c r="U431" s="146"/>
      <c r="V431" s="146"/>
      <c r="W431" s="272"/>
      <c r="X431" s="146"/>
      <c r="Y431" s="125"/>
      <c r="Z431" s="125"/>
      <c r="AA431" s="146"/>
      <c r="AB431" s="183"/>
      <c r="AC431" s="125"/>
      <c r="AD431" s="146"/>
      <c r="AE431" s="125"/>
      <c r="AF431" s="146"/>
      <c r="AG431" s="125"/>
      <c r="AH431" s="146"/>
      <c r="AI431" s="125"/>
      <c r="AJ431" s="125"/>
      <c r="AK431" s="146"/>
      <c r="AL431" s="125"/>
      <c r="AM431" s="125"/>
      <c r="AN431" s="146"/>
      <c r="AO431" s="125"/>
      <c r="AP431" s="146"/>
      <c r="AQ431" s="125"/>
      <c r="AR431" s="146"/>
      <c r="AS431" s="125"/>
      <c r="AT431" s="146"/>
      <c r="AU431" s="125"/>
      <c r="AV431" s="125"/>
      <c r="AW431" s="146"/>
      <c r="AX431" s="125"/>
      <c r="AY431" s="125"/>
      <c r="AZ431" s="185"/>
      <c r="BA431" s="125"/>
      <c r="BB431" s="125"/>
      <c r="BC431" s="125"/>
      <c r="BD431" s="125"/>
      <c r="BE431" s="125"/>
      <c r="BF431" s="125"/>
      <c r="BG431" s="125"/>
      <c r="BH431" s="125"/>
      <c r="BI431" s="125"/>
      <c r="BJ431" s="125"/>
    </row>
    <row r="432">
      <c r="A432" s="146"/>
      <c r="B432" s="146"/>
      <c r="C432" s="146"/>
      <c r="D432" s="146"/>
      <c r="F432" s="272"/>
      <c r="G432" s="273"/>
      <c r="H432" s="146"/>
      <c r="I432" s="274"/>
      <c r="J432" s="146"/>
      <c r="K432" s="146"/>
      <c r="L432" s="275"/>
      <c r="M432" s="125"/>
      <c r="N432" s="147"/>
      <c r="O432" s="146"/>
      <c r="P432" s="125"/>
      <c r="Q432" s="275"/>
      <c r="R432" s="148"/>
      <c r="S432" s="148"/>
      <c r="T432" s="146"/>
      <c r="U432" s="146"/>
      <c r="V432" s="146"/>
      <c r="W432" s="272"/>
      <c r="X432" s="146"/>
      <c r="Y432" s="125"/>
      <c r="Z432" s="125"/>
      <c r="AA432" s="146"/>
      <c r="AB432" s="183"/>
      <c r="AC432" s="125"/>
      <c r="AD432" s="146"/>
      <c r="AE432" s="125"/>
      <c r="AF432" s="146"/>
      <c r="AG432" s="125"/>
      <c r="AH432" s="146"/>
      <c r="AI432" s="125"/>
      <c r="AJ432" s="125"/>
      <c r="AK432" s="146"/>
      <c r="AL432" s="125"/>
      <c r="AM432" s="125"/>
      <c r="AN432" s="146"/>
      <c r="AO432" s="125"/>
      <c r="AP432" s="146"/>
      <c r="AQ432" s="125"/>
      <c r="AR432" s="146"/>
      <c r="AS432" s="125"/>
      <c r="AT432" s="146"/>
      <c r="AU432" s="125"/>
      <c r="AV432" s="125"/>
      <c r="AW432" s="146"/>
      <c r="AX432" s="125"/>
      <c r="AY432" s="125"/>
      <c r="AZ432" s="185"/>
      <c r="BA432" s="125"/>
      <c r="BB432" s="125"/>
      <c r="BC432" s="125"/>
      <c r="BD432" s="125"/>
      <c r="BE432" s="125"/>
      <c r="BF432" s="125"/>
      <c r="BG432" s="125"/>
      <c r="BH432" s="125"/>
      <c r="BI432" s="125"/>
      <c r="BJ432" s="125"/>
    </row>
    <row r="433">
      <c r="A433" s="146"/>
      <c r="B433" s="146"/>
      <c r="C433" s="146"/>
      <c r="D433" s="146"/>
      <c r="F433" s="272"/>
      <c r="G433" s="273"/>
      <c r="H433" s="146"/>
      <c r="I433" s="274"/>
      <c r="J433" s="146"/>
      <c r="K433" s="146"/>
      <c r="L433" s="275"/>
      <c r="M433" s="125"/>
      <c r="N433" s="147"/>
      <c r="O433" s="146"/>
      <c r="P433" s="125"/>
      <c r="Q433" s="275"/>
      <c r="R433" s="148"/>
      <c r="S433" s="148"/>
      <c r="T433" s="146"/>
      <c r="U433" s="146"/>
      <c r="V433" s="146"/>
      <c r="W433" s="272"/>
      <c r="X433" s="146"/>
      <c r="Y433" s="125"/>
      <c r="Z433" s="125"/>
      <c r="AA433" s="146"/>
      <c r="AB433" s="183"/>
      <c r="AC433" s="125"/>
      <c r="AD433" s="146"/>
      <c r="AE433" s="125"/>
      <c r="AF433" s="146"/>
      <c r="AG433" s="125"/>
      <c r="AH433" s="146"/>
      <c r="AI433" s="125"/>
      <c r="AJ433" s="125"/>
      <c r="AK433" s="146"/>
      <c r="AL433" s="125"/>
      <c r="AM433" s="125"/>
      <c r="AN433" s="146"/>
      <c r="AO433" s="125"/>
      <c r="AP433" s="146"/>
      <c r="AQ433" s="125"/>
      <c r="AR433" s="146"/>
      <c r="AS433" s="125"/>
      <c r="AT433" s="146"/>
      <c r="AU433" s="125"/>
      <c r="AV433" s="125"/>
      <c r="AW433" s="146"/>
      <c r="AX433" s="125"/>
      <c r="AY433" s="125"/>
      <c r="AZ433" s="185"/>
      <c r="BA433" s="125"/>
      <c r="BB433" s="125"/>
      <c r="BC433" s="125"/>
      <c r="BD433" s="125"/>
      <c r="BE433" s="125"/>
      <c r="BF433" s="125"/>
      <c r="BG433" s="125"/>
      <c r="BH433" s="125"/>
      <c r="BI433" s="125"/>
      <c r="BJ433" s="125"/>
    </row>
    <row r="434">
      <c r="A434" s="146"/>
      <c r="B434" s="146"/>
      <c r="C434" s="146"/>
      <c r="D434" s="146"/>
      <c r="F434" s="272"/>
      <c r="G434" s="273"/>
      <c r="H434" s="146"/>
      <c r="I434" s="274"/>
      <c r="J434" s="146"/>
      <c r="K434" s="146"/>
      <c r="L434" s="275"/>
      <c r="M434" s="125"/>
      <c r="N434" s="147"/>
      <c r="O434" s="146"/>
      <c r="P434" s="125"/>
      <c r="Q434" s="275"/>
      <c r="R434" s="148"/>
      <c r="S434" s="148"/>
      <c r="T434" s="146"/>
      <c r="U434" s="146"/>
      <c r="V434" s="146"/>
      <c r="W434" s="272"/>
      <c r="X434" s="146"/>
      <c r="Y434" s="125"/>
      <c r="Z434" s="125"/>
      <c r="AA434" s="146"/>
      <c r="AB434" s="183"/>
      <c r="AC434" s="125"/>
      <c r="AD434" s="146"/>
      <c r="AE434" s="125"/>
      <c r="AF434" s="146"/>
      <c r="AG434" s="125"/>
      <c r="AH434" s="146"/>
      <c r="AI434" s="125"/>
      <c r="AJ434" s="125"/>
      <c r="AK434" s="146"/>
      <c r="AL434" s="125"/>
      <c r="AM434" s="125"/>
      <c r="AN434" s="146"/>
      <c r="AO434" s="125"/>
      <c r="AP434" s="146"/>
      <c r="AQ434" s="125"/>
      <c r="AR434" s="146"/>
      <c r="AS434" s="125"/>
      <c r="AT434" s="146"/>
      <c r="AU434" s="125"/>
      <c r="AV434" s="125"/>
      <c r="AW434" s="146"/>
      <c r="AX434" s="125"/>
      <c r="AY434" s="125"/>
      <c r="AZ434" s="185"/>
      <c r="BA434" s="125"/>
      <c r="BB434" s="125"/>
      <c r="BC434" s="125"/>
      <c r="BD434" s="125"/>
      <c r="BE434" s="125"/>
      <c r="BF434" s="125"/>
      <c r="BG434" s="125"/>
      <c r="BH434" s="125"/>
      <c r="BI434" s="125"/>
      <c r="BJ434" s="125"/>
    </row>
    <row r="435">
      <c r="A435" s="146"/>
      <c r="B435" s="146"/>
      <c r="C435" s="146"/>
      <c r="D435" s="146"/>
      <c r="F435" s="272"/>
      <c r="G435" s="273"/>
      <c r="H435" s="146"/>
      <c r="I435" s="274"/>
      <c r="J435" s="146"/>
      <c r="K435" s="146"/>
      <c r="L435" s="275"/>
      <c r="M435" s="125"/>
      <c r="N435" s="147"/>
      <c r="O435" s="146"/>
      <c r="P435" s="125"/>
      <c r="Q435" s="275"/>
      <c r="R435" s="148"/>
      <c r="S435" s="148"/>
      <c r="T435" s="146"/>
      <c r="U435" s="146"/>
      <c r="V435" s="146"/>
      <c r="W435" s="272"/>
      <c r="X435" s="146"/>
      <c r="Y435" s="125"/>
      <c r="Z435" s="125"/>
      <c r="AA435" s="146"/>
      <c r="AB435" s="183"/>
      <c r="AC435" s="125"/>
      <c r="AD435" s="146"/>
      <c r="AE435" s="125"/>
      <c r="AF435" s="146"/>
      <c r="AG435" s="125"/>
      <c r="AH435" s="146"/>
      <c r="AI435" s="125"/>
      <c r="AJ435" s="125"/>
      <c r="AK435" s="146"/>
      <c r="AL435" s="125"/>
      <c r="AM435" s="125"/>
      <c r="AN435" s="146"/>
      <c r="AO435" s="125"/>
      <c r="AP435" s="146"/>
      <c r="AQ435" s="125"/>
      <c r="AR435" s="146"/>
      <c r="AS435" s="125"/>
      <c r="AT435" s="146"/>
      <c r="AU435" s="125"/>
      <c r="AV435" s="125"/>
      <c r="AW435" s="146"/>
      <c r="AX435" s="125"/>
      <c r="AY435" s="125"/>
      <c r="AZ435" s="185"/>
      <c r="BA435" s="125"/>
      <c r="BB435" s="125"/>
      <c r="BC435" s="125"/>
      <c r="BD435" s="125"/>
      <c r="BE435" s="125"/>
      <c r="BF435" s="125"/>
      <c r="BG435" s="125"/>
      <c r="BH435" s="125"/>
      <c r="BI435" s="125"/>
      <c r="BJ435" s="125"/>
    </row>
    <row r="436">
      <c r="A436" s="146"/>
      <c r="B436" s="146"/>
      <c r="C436" s="146"/>
      <c r="D436" s="146"/>
      <c r="F436" s="272"/>
      <c r="G436" s="273"/>
      <c r="H436" s="146"/>
      <c r="I436" s="274"/>
      <c r="J436" s="146"/>
      <c r="K436" s="146"/>
      <c r="L436" s="275"/>
      <c r="M436" s="125"/>
      <c r="N436" s="147"/>
      <c r="O436" s="146"/>
      <c r="P436" s="125"/>
      <c r="Q436" s="275"/>
      <c r="R436" s="148"/>
      <c r="S436" s="148"/>
      <c r="T436" s="146"/>
      <c r="U436" s="146"/>
      <c r="V436" s="146"/>
      <c r="W436" s="272"/>
      <c r="X436" s="146"/>
      <c r="Y436" s="125"/>
      <c r="Z436" s="125"/>
      <c r="AA436" s="146"/>
      <c r="AB436" s="183"/>
      <c r="AC436" s="125"/>
      <c r="AD436" s="146"/>
      <c r="AE436" s="125"/>
      <c r="AF436" s="146"/>
      <c r="AG436" s="125"/>
      <c r="AH436" s="146"/>
      <c r="AI436" s="125"/>
      <c r="AJ436" s="125"/>
      <c r="AK436" s="146"/>
      <c r="AL436" s="125"/>
      <c r="AM436" s="125"/>
      <c r="AN436" s="146"/>
      <c r="AO436" s="125"/>
      <c r="AP436" s="146"/>
      <c r="AQ436" s="125"/>
      <c r="AR436" s="146"/>
      <c r="AS436" s="125"/>
      <c r="AT436" s="146"/>
      <c r="AU436" s="125"/>
      <c r="AV436" s="125"/>
      <c r="AW436" s="146"/>
      <c r="AX436" s="125"/>
      <c r="AY436" s="125"/>
      <c r="AZ436" s="185"/>
      <c r="BA436" s="125"/>
      <c r="BB436" s="125"/>
      <c r="BC436" s="125"/>
      <c r="BD436" s="125"/>
      <c r="BE436" s="125"/>
      <c r="BF436" s="125"/>
      <c r="BG436" s="125"/>
      <c r="BH436" s="125"/>
      <c r="BI436" s="125"/>
      <c r="BJ436" s="125"/>
    </row>
    <row r="437">
      <c r="A437" s="146"/>
      <c r="B437" s="146"/>
      <c r="C437" s="146"/>
      <c r="D437" s="146"/>
      <c r="F437" s="272"/>
      <c r="G437" s="273"/>
      <c r="H437" s="146"/>
      <c r="I437" s="274"/>
      <c r="J437" s="146"/>
      <c r="K437" s="146"/>
      <c r="L437" s="275"/>
      <c r="M437" s="125"/>
      <c r="N437" s="147"/>
      <c r="O437" s="146"/>
      <c r="P437" s="125"/>
      <c r="Q437" s="275"/>
      <c r="R437" s="148"/>
      <c r="S437" s="148"/>
      <c r="T437" s="146"/>
      <c r="U437" s="146"/>
      <c r="V437" s="146"/>
      <c r="W437" s="272"/>
      <c r="X437" s="146"/>
      <c r="Y437" s="125"/>
      <c r="Z437" s="125"/>
      <c r="AA437" s="146"/>
      <c r="AB437" s="183"/>
      <c r="AC437" s="125"/>
      <c r="AD437" s="146"/>
      <c r="AE437" s="125"/>
      <c r="AF437" s="146"/>
      <c r="AG437" s="125"/>
      <c r="AH437" s="146"/>
      <c r="AI437" s="125"/>
      <c r="AJ437" s="125"/>
      <c r="AK437" s="146"/>
      <c r="AL437" s="125"/>
      <c r="AM437" s="125"/>
      <c r="AN437" s="146"/>
      <c r="AO437" s="125"/>
      <c r="AP437" s="146"/>
      <c r="AQ437" s="125"/>
      <c r="AR437" s="146"/>
      <c r="AS437" s="125"/>
      <c r="AT437" s="146"/>
      <c r="AU437" s="125"/>
      <c r="AV437" s="125"/>
      <c r="AW437" s="146"/>
      <c r="AX437" s="125"/>
      <c r="AY437" s="125"/>
      <c r="AZ437" s="185"/>
      <c r="BA437" s="125"/>
      <c r="BB437" s="125"/>
      <c r="BC437" s="125"/>
      <c r="BD437" s="125"/>
      <c r="BE437" s="125"/>
      <c r="BF437" s="125"/>
      <c r="BG437" s="125"/>
      <c r="BH437" s="125"/>
      <c r="BI437" s="125"/>
      <c r="BJ437" s="125"/>
    </row>
    <row r="438">
      <c r="A438" s="146"/>
      <c r="B438" s="146"/>
      <c r="C438" s="146"/>
      <c r="D438" s="146"/>
      <c r="F438" s="272"/>
      <c r="G438" s="273"/>
      <c r="H438" s="146"/>
      <c r="I438" s="274"/>
      <c r="J438" s="146"/>
      <c r="K438" s="146"/>
      <c r="L438" s="275"/>
      <c r="M438" s="125"/>
      <c r="N438" s="147"/>
      <c r="O438" s="146"/>
      <c r="P438" s="125"/>
      <c r="Q438" s="275"/>
      <c r="R438" s="148"/>
      <c r="S438" s="148"/>
      <c r="T438" s="146"/>
      <c r="U438" s="146"/>
      <c r="V438" s="146"/>
      <c r="W438" s="272"/>
      <c r="X438" s="146"/>
      <c r="Y438" s="125"/>
      <c r="Z438" s="125"/>
      <c r="AA438" s="146"/>
      <c r="AB438" s="183"/>
      <c r="AC438" s="125"/>
      <c r="AD438" s="146"/>
      <c r="AE438" s="125"/>
      <c r="AF438" s="146"/>
      <c r="AG438" s="125"/>
      <c r="AH438" s="146"/>
      <c r="AI438" s="125"/>
      <c r="AJ438" s="125"/>
      <c r="AK438" s="146"/>
      <c r="AL438" s="125"/>
      <c r="AM438" s="125"/>
      <c r="AN438" s="146"/>
      <c r="AO438" s="125"/>
      <c r="AP438" s="146"/>
      <c r="AQ438" s="125"/>
      <c r="AR438" s="146"/>
      <c r="AS438" s="125"/>
      <c r="AT438" s="146"/>
      <c r="AU438" s="125"/>
      <c r="AV438" s="125"/>
      <c r="AW438" s="146"/>
      <c r="AX438" s="125"/>
      <c r="AY438" s="125"/>
      <c r="AZ438" s="185"/>
      <c r="BA438" s="125"/>
      <c r="BB438" s="125"/>
      <c r="BC438" s="125"/>
      <c r="BD438" s="125"/>
      <c r="BE438" s="125"/>
      <c r="BF438" s="125"/>
      <c r="BG438" s="125"/>
      <c r="BH438" s="125"/>
      <c r="BI438" s="125"/>
      <c r="BJ438" s="125"/>
    </row>
    <row r="439">
      <c r="A439" s="146"/>
      <c r="B439" s="146"/>
      <c r="C439" s="146"/>
      <c r="D439" s="146"/>
      <c r="F439" s="272"/>
      <c r="G439" s="273"/>
      <c r="H439" s="146"/>
      <c r="I439" s="274"/>
      <c r="J439" s="146"/>
      <c r="K439" s="146"/>
      <c r="L439" s="275"/>
      <c r="M439" s="125"/>
      <c r="N439" s="147"/>
      <c r="O439" s="146"/>
      <c r="P439" s="125"/>
      <c r="Q439" s="275"/>
      <c r="R439" s="148"/>
      <c r="S439" s="148"/>
      <c r="T439" s="146"/>
      <c r="U439" s="146"/>
      <c r="V439" s="146"/>
      <c r="W439" s="272"/>
      <c r="X439" s="146"/>
      <c r="Y439" s="125"/>
      <c r="Z439" s="125"/>
      <c r="AA439" s="146"/>
      <c r="AB439" s="183"/>
      <c r="AC439" s="125"/>
      <c r="AD439" s="146"/>
      <c r="AE439" s="125"/>
      <c r="AF439" s="146"/>
      <c r="AG439" s="125"/>
      <c r="AH439" s="146"/>
      <c r="AI439" s="125"/>
      <c r="AJ439" s="125"/>
      <c r="AK439" s="146"/>
      <c r="AL439" s="125"/>
      <c r="AM439" s="125"/>
      <c r="AN439" s="146"/>
      <c r="AO439" s="125"/>
      <c r="AP439" s="146"/>
      <c r="AQ439" s="125"/>
      <c r="AR439" s="146"/>
      <c r="AS439" s="125"/>
      <c r="AT439" s="146"/>
      <c r="AU439" s="125"/>
      <c r="AV439" s="125"/>
      <c r="AW439" s="146"/>
      <c r="AX439" s="125"/>
      <c r="AY439" s="125"/>
      <c r="AZ439" s="185"/>
      <c r="BA439" s="125"/>
      <c r="BB439" s="125"/>
      <c r="BC439" s="125"/>
      <c r="BD439" s="125"/>
      <c r="BE439" s="125"/>
      <c r="BF439" s="125"/>
      <c r="BG439" s="125"/>
      <c r="BH439" s="125"/>
      <c r="BI439" s="125"/>
      <c r="BJ439" s="125"/>
    </row>
    <row r="440">
      <c r="A440" s="146"/>
      <c r="B440" s="146"/>
      <c r="C440" s="146"/>
      <c r="D440" s="146"/>
      <c r="F440" s="272"/>
      <c r="G440" s="273"/>
      <c r="H440" s="146"/>
      <c r="I440" s="274"/>
      <c r="J440" s="146"/>
      <c r="K440" s="146"/>
      <c r="L440" s="275"/>
      <c r="M440" s="125"/>
      <c r="N440" s="147"/>
      <c r="O440" s="146"/>
      <c r="P440" s="125"/>
      <c r="Q440" s="275"/>
      <c r="R440" s="148"/>
      <c r="S440" s="148"/>
      <c r="T440" s="146"/>
      <c r="U440" s="146"/>
      <c r="V440" s="146"/>
      <c r="W440" s="272"/>
      <c r="X440" s="146"/>
      <c r="Y440" s="125"/>
      <c r="Z440" s="125"/>
      <c r="AA440" s="146"/>
      <c r="AB440" s="183"/>
      <c r="AC440" s="125"/>
      <c r="AD440" s="146"/>
      <c r="AE440" s="125"/>
      <c r="AF440" s="146"/>
      <c r="AG440" s="125"/>
      <c r="AH440" s="146"/>
      <c r="AI440" s="125"/>
      <c r="AJ440" s="125"/>
      <c r="AK440" s="146"/>
      <c r="AL440" s="125"/>
      <c r="AM440" s="125"/>
      <c r="AN440" s="146"/>
      <c r="AO440" s="125"/>
      <c r="AP440" s="146"/>
      <c r="AQ440" s="125"/>
      <c r="AR440" s="146"/>
      <c r="AS440" s="125"/>
      <c r="AT440" s="146"/>
      <c r="AU440" s="125"/>
      <c r="AV440" s="125"/>
      <c r="AW440" s="146"/>
      <c r="AX440" s="125"/>
      <c r="AY440" s="125"/>
      <c r="AZ440" s="185"/>
      <c r="BA440" s="125"/>
      <c r="BB440" s="125"/>
      <c r="BC440" s="125"/>
      <c r="BD440" s="125"/>
      <c r="BE440" s="125"/>
      <c r="BF440" s="125"/>
      <c r="BG440" s="125"/>
      <c r="BH440" s="125"/>
      <c r="BI440" s="125"/>
      <c r="BJ440" s="125"/>
    </row>
    <row r="441">
      <c r="A441" s="146"/>
      <c r="B441" s="146"/>
      <c r="C441" s="146"/>
      <c r="D441" s="146"/>
      <c r="F441" s="272"/>
      <c r="G441" s="273"/>
      <c r="H441" s="146"/>
      <c r="I441" s="274"/>
      <c r="J441" s="146"/>
      <c r="K441" s="146"/>
      <c r="L441" s="275"/>
      <c r="M441" s="125"/>
      <c r="N441" s="147"/>
      <c r="O441" s="146"/>
      <c r="P441" s="125"/>
      <c r="Q441" s="275"/>
      <c r="R441" s="148"/>
      <c r="S441" s="148"/>
      <c r="T441" s="146"/>
      <c r="U441" s="146"/>
      <c r="V441" s="146"/>
      <c r="W441" s="272"/>
      <c r="X441" s="146"/>
      <c r="Y441" s="125"/>
      <c r="Z441" s="125"/>
      <c r="AA441" s="146"/>
      <c r="AB441" s="183"/>
      <c r="AC441" s="125"/>
      <c r="AD441" s="146"/>
      <c r="AE441" s="125"/>
      <c r="AF441" s="146"/>
      <c r="AG441" s="125"/>
      <c r="AH441" s="146"/>
      <c r="AI441" s="125"/>
      <c r="AJ441" s="125"/>
      <c r="AK441" s="146"/>
      <c r="AL441" s="125"/>
      <c r="AM441" s="125"/>
      <c r="AN441" s="146"/>
      <c r="AO441" s="125"/>
      <c r="AP441" s="146"/>
      <c r="AQ441" s="125"/>
      <c r="AR441" s="146"/>
      <c r="AS441" s="125"/>
      <c r="AT441" s="146"/>
      <c r="AU441" s="125"/>
      <c r="AV441" s="125"/>
      <c r="AW441" s="146"/>
      <c r="AX441" s="125"/>
      <c r="AY441" s="125"/>
      <c r="AZ441" s="185"/>
      <c r="BA441" s="125"/>
      <c r="BB441" s="125"/>
      <c r="BC441" s="125"/>
      <c r="BD441" s="125"/>
      <c r="BE441" s="125"/>
      <c r="BF441" s="125"/>
      <c r="BG441" s="125"/>
      <c r="BH441" s="125"/>
      <c r="BI441" s="125"/>
      <c r="BJ441" s="125"/>
    </row>
    <row r="442">
      <c r="A442" s="146"/>
      <c r="B442" s="146"/>
      <c r="C442" s="146"/>
      <c r="D442" s="146"/>
      <c r="F442" s="272"/>
      <c r="G442" s="273"/>
      <c r="H442" s="146"/>
      <c r="I442" s="274"/>
      <c r="J442" s="146"/>
      <c r="K442" s="146"/>
      <c r="L442" s="275"/>
      <c r="M442" s="125"/>
      <c r="N442" s="147"/>
      <c r="O442" s="146"/>
      <c r="P442" s="125"/>
      <c r="Q442" s="275"/>
      <c r="R442" s="148"/>
      <c r="S442" s="148"/>
      <c r="T442" s="146"/>
      <c r="U442" s="146"/>
      <c r="V442" s="146"/>
      <c r="W442" s="272"/>
      <c r="X442" s="146"/>
      <c r="Y442" s="125"/>
      <c r="Z442" s="125"/>
      <c r="AA442" s="146"/>
      <c r="AB442" s="183"/>
      <c r="AC442" s="125"/>
      <c r="AD442" s="146"/>
      <c r="AE442" s="125"/>
      <c r="AF442" s="146"/>
      <c r="AG442" s="125"/>
      <c r="AH442" s="146"/>
      <c r="AI442" s="125"/>
      <c r="AJ442" s="125"/>
      <c r="AK442" s="146"/>
      <c r="AL442" s="125"/>
      <c r="AM442" s="125"/>
      <c r="AN442" s="146"/>
      <c r="AO442" s="125"/>
      <c r="AP442" s="146"/>
      <c r="AQ442" s="125"/>
      <c r="AR442" s="146"/>
      <c r="AS442" s="125"/>
      <c r="AT442" s="146"/>
      <c r="AU442" s="125"/>
      <c r="AV442" s="125"/>
      <c r="AW442" s="146"/>
      <c r="AX442" s="125"/>
      <c r="AY442" s="125"/>
      <c r="AZ442" s="185"/>
      <c r="BA442" s="125"/>
      <c r="BB442" s="125"/>
      <c r="BC442" s="125"/>
      <c r="BD442" s="125"/>
      <c r="BE442" s="125"/>
      <c r="BF442" s="125"/>
      <c r="BG442" s="125"/>
      <c r="BH442" s="125"/>
      <c r="BI442" s="125"/>
      <c r="BJ442" s="125"/>
    </row>
    <row r="443">
      <c r="A443" s="146"/>
      <c r="B443" s="146"/>
      <c r="C443" s="146"/>
      <c r="D443" s="146"/>
      <c r="F443" s="272"/>
      <c r="G443" s="273"/>
      <c r="H443" s="146"/>
      <c r="I443" s="274"/>
      <c r="J443" s="146"/>
      <c r="K443" s="146"/>
      <c r="L443" s="275"/>
      <c r="M443" s="125"/>
      <c r="N443" s="147"/>
      <c r="O443" s="146"/>
      <c r="P443" s="125"/>
      <c r="Q443" s="275"/>
      <c r="R443" s="148"/>
      <c r="S443" s="148"/>
      <c r="T443" s="146"/>
      <c r="U443" s="146"/>
      <c r="V443" s="146"/>
      <c r="W443" s="272"/>
      <c r="X443" s="146"/>
      <c r="Y443" s="125"/>
      <c r="Z443" s="125"/>
      <c r="AA443" s="146"/>
      <c r="AB443" s="183"/>
      <c r="AC443" s="125"/>
      <c r="AD443" s="146"/>
      <c r="AE443" s="125"/>
      <c r="AF443" s="146"/>
      <c r="AG443" s="125"/>
      <c r="AH443" s="146"/>
      <c r="AI443" s="125"/>
      <c r="AJ443" s="125"/>
      <c r="AK443" s="146"/>
      <c r="AL443" s="125"/>
      <c r="AM443" s="125"/>
      <c r="AN443" s="146"/>
      <c r="AO443" s="125"/>
      <c r="AP443" s="146"/>
      <c r="AQ443" s="125"/>
      <c r="AR443" s="146"/>
      <c r="AS443" s="125"/>
      <c r="AT443" s="146"/>
      <c r="AU443" s="125"/>
      <c r="AV443" s="125"/>
      <c r="AW443" s="146"/>
      <c r="AX443" s="125"/>
      <c r="AY443" s="125"/>
      <c r="AZ443" s="185"/>
      <c r="BA443" s="125"/>
      <c r="BB443" s="125"/>
      <c r="BC443" s="125"/>
      <c r="BD443" s="125"/>
      <c r="BE443" s="125"/>
      <c r="BF443" s="125"/>
      <c r="BG443" s="125"/>
      <c r="BH443" s="125"/>
      <c r="BI443" s="125"/>
      <c r="BJ443" s="125"/>
    </row>
    <row r="444">
      <c r="A444" s="146"/>
      <c r="B444" s="146"/>
      <c r="C444" s="146"/>
      <c r="D444" s="146"/>
      <c r="F444" s="272"/>
      <c r="G444" s="273"/>
      <c r="H444" s="146"/>
      <c r="I444" s="274"/>
      <c r="J444" s="146"/>
      <c r="K444" s="146"/>
      <c r="L444" s="275"/>
      <c r="M444" s="125"/>
      <c r="N444" s="147"/>
      <c r="O444" s="146"/>
      <c r="P444" s="125"/>
      <c r="Q444" s="275"/>
      <c r="R444" s="148"/>
      <c r="S444" s="148"/>
      <c r="T444" s="146"/>
      <c r="U444" s="146"/>
      <c r="V444" s="146"/>
      <c r="W444" s="272"/>
      <c r="X444" s="146"/>
      <c r="Y444" s="125"/>
      <c r="Z444" s="125"/>
      <c r="AA444" s="146"/>
      <c r="AB444" s="183"/>
      <c r="AC444" s="125"/>
      <c r="AD444" s="146"/>
      <c r="AE444" s="125"/>
      <c r="AF444" s="146"/>
      <c r="AG444" s="125"/>
      <c r="AH444" s="146"/>
      <c r="AI444" s="125"/>
      <c r="AJ444" s="125"/>
      <c r="AK444" s="146"/>
      <c r="AL444" s="125"/>
      <c r="AM444" s="125"/>
      <c r="AN444" s="146"/>
      <c r="AO444" s="125"/>
      <c r="AP444" s="146"/>
      <c r="AQ444" s="125"/>
      <c r="AR444" s="146"/>
      <c r="AS444" s="125"/>
      <c r="AT444" s="146"/>
      <c r="AU444" s="125"/>
      <c r="AV444" s="125"/>
      <c r="AW444" s="146"/>
      <c r="AX444" s="125"/>
      <c r="AY444" s="125"/>
      <c r="AZ444" s="185"/>
      <c r="BA444" s="125"/>
      <c r="BB444" s="125"/>
      <c r="BC444" s="125"/>
      <c r="BD444" s="125"/>
      <c r="BE444" s="125"/>
      <c r="BF444" s="125"/>
      <c r="BG444" s="125"/>
      <c r="BH444" s="125"/>
      <c r="BI444" s="125"/>
      <c r="BJ444" s="125"/>
    </row>
    <row r="445">
      <c r="A445" s="146"/>
      <c r="B445" s="146"/>
      <c r="C445" s="146"/>
      <c r="D445" s="146"/>
      <c r="F445" s="272"/>
      <c r="G445" s="273"/>
      <c r="H445" s="146"/>
      <c r="I445" s="274"/>
      <c r="J445" s="146"/>
      <c r="K445" s="146"/>
      <c r="L445" s="275"/>
      <c r="M445" s="125"/>
      <c r="N445" s="147"/>
      <c r="O445" s="146"/>
      <c r="P445" s="125"/>
      <c r="Q445" s="275"/>
      <c r="R445" s="148"/>
      <c r="S445" s="148"/>
      <c r="T445" s="146"/>
      <c r="U445" s="146"/>
      <c r="V445" s="146"/>
      <c r="W445" s="272"/>
      <c r="X445" s="146"/>
      <c r="Y445" s="125"/>
      <c r="Z445" s="125"/>
      <c r="AA445" s="146"/>
      <c r="AB445" s="183"/>
      <c r="AC445" s="125"/>
      <c r="AD445" s="146"/>
      <c r="AE445" s="125"/>
      <c r="AF445" s="146"/>
      <c r="AG445" s="125"/>
      <c r="AH445" s="146"/>
      <c r="AI445" s="125"/>
      <c r="AJ445" s="125"/>
      <c r="AK445" s="146"/>
      <c r="AL445" s="125"/>
      <c r="AM445" s="125"/>
      <c r="AN445" s="146"/>
      <c r="AO445" s="125"/>
      <c r="AP445" s="146"/>
      <c r="AQ445" s="125"/>
      <c r="AR445" s="146"/>
      <c r="AS445" s="125"/>
      <c r="AT445" s="146"/>
      <c r="AU445" s="125"/>
      <c r="AV445" s="125"/>
      <c r="AW445" s="146"/>
      <c r="AX445" s="125"/>
      <c r="AY445" s="125"/>
      <c r="AZ445" s="185"/>
      <c r="BA445" s="125"/>
      <c r="BB445" s="125"/>
      <c r="BC445" s="125"/>
      <c r="BD445" s="125"/>
      <c r="BE445" s="125"/>
      <c r="BF445" s="125"/>
      <c r="BG445" s="125"/>
      <c r="BH445" s="125"/>
      <c r="BI445" s="125"/>
      <c r="BJ445" s="125"/>
    </row>
    <row r="446">
      <c r="A446" s="146"/>
      <c r="B446" s="146"/>
      <c r="C446" s="146"/>
      <c r="D446" s="146"/>
      <c r="F446" s="272"/>
      <c r="G446" s="273"/>
      <c r="H446" s="146"/>
      <c r="I446" s="274"/>
      <c r="J446" s="146"/>
      <c r="K446" s="146"/>
      <c r="L446" s="275"/>
      <c r="M446" s="125"/>
      <c r="N446" s="147"/>
      <c r="O446" s="146"/>
      <c r="P446" s="125"/>
      <c r="Q446" s="275"/>
      <c r="R446" s="148"/>
      <c r="S446" s="148"/>
      <c r="T446" s="146"/>
      <c r="U446" s="146"/>
      <c r="V446" s="146"/>
      <c r="W446" s="272"/>
      <c r="X446" s="146"/>
      <c r="Y446" s="125"/>
      <c r="Z446" s="125"/>
      <c r="AA446" s="146"/>
      <c r="AB446" s="183"/>
      <c r="AC446" s="125"/>
      <c r="AD446" s="146"/>
      <c r="AE446" s="125"/>
      <c r="AF446" s="146"/>
      <c r="AG446" s="125"/>
      <c r="AH446" s="146"/>
      <c r="AI446" s="125"/>
      <c r="AJ446" s="125"/>
      <c r="AK446" s="146"/>
      <c r="AL446" s="125"/>
      <c r="AM446" s="125"/>
      <c r="AN446" s="146"/>
      <c r="AO446" s="125"/>
      <c r="AP446" s="146"/>
      <c r="AQ446" s="125"/>
      <c r="AR446" s="146"/>
      <c r="AS446" s="125"/>
      <c r="AT446" s="146"/>
      <c r="AU446" s="125"/>
      <c r="AV446" s="125"/>
      <c r="AW446" s="146"/>
      <c r="AX446" s="125"/>
      <c r="AY446" s="125"/>
      <c r="AZ446" s="185"/>
      <c r="BA446" s="125"/>
      <c r="BB446" s="125"/>
      <c r="BC446" s="125"/>
      <c r="BD446" s="125"/>
      <c r="BE446" s="125"/>
      <c r="BF446" s="125"/>
      <c r="BG446" s="125"/>
      <c r="BH446" s="125"/>
      <c r="BI446" s="125"/>
      <c r="BJ446" s="125"/>
    </row>
    <row r="447">
      <c r="A447" s="146"/>
      <c r="B447" s="146"/>
      <c r="C447" s="146"/>
      <c r="D447" s="146"/>
      <c r="F447" s="272"/>
      <c r="G447" s="273"/>
      <c r="H447" s="146"/>
      <c r="I447" s="274"/>
      <c r="J447" s="146"/>
      <c r="K447" s="146"/>
      <c r="L447" s="275"/>
      <c r="M447" s="125"/>
      <c r="N447" s="147"/>
      <c r="O447" s="146"/>
      <c r="P447" s="125"/>
      <c r="Q447" s="275"/>
      <c r="R447" s="148"/>
      <c r="S447" s="148"/>
      <c r="T447" s="146"/>
      <c r="U447" s="146"/>
      <c r="V447" s="146"/>
      <c r="W447" s="272"/>
      <c r="X447" s="146"/>
      <c r="Y447" s="125"/>
      <c r="Z447" s="125"/>
      <c r="AA447" s="146"/>
      <c r="AB447" s="183"/>
      <c r="AC447" s="125"/>
      <c r="AD447" s="146"/>
      <c r="AE447" s="125"/>
      <c r="AF447" s="146"/>
      <c r="AG447" s="125"/>
      <c r="AH447" s="146"/>
      <c r="AI447" s="125"/>
      <c r="AJ447" s="125"/>
      <c r="AK447" s="146"/>
      <c r="AL447" s="125"/>
      <c r="AM447" s="125"/>
      <c r="AN447" s="146"/>
      <c r="AO447" s="125"/>
      <c r="AP447" s="146"/>
      <c r="AQ447" s="125"/>
      <c r="AR447" s="146"/>
      <c r="AS447" s="125"/>
      <c r="AT447" s="146"/>
      <c r="AU447" s="125"/>
      <c r="AV447" s="125"/>
      <c r="AW447" s="146"/>
      <c r="AX447" s="125"/>
      <c r="AY447" s="125"/>
      <c r="AZ447" s="185"/>
      <c r="BA447" s="125"/>
      <c r="BB447" s="125"/>
      <c r="BC447" s="125"/>
      <c r="BD447" s="125"/>
      <c r="BE447" s="125"/>
      <c r="BF447" s="125"/>
      <c r="BG447" s="125"/>
      <c r="BH447" s="125"/>
      <c r="BI447" s="125"/>
      <c r="BJ447" s="125"/>
    </row>
    <row r="448">
      <c r="A448" s="146"/>
      <c r="B448" s="146"/>
      <c r="C448" s="146"/>
      <c r="D448" s="146"/>
      <c r="F448" s="272"/>
      <c r="G448" s="273"/>
      <c r="H448" s="146"/>
      <c r="I448" s="274"/>
      <c r="J448" s="146"/>
      <c r="K448" s="146"/>
      <c r="L448" s="275"/>
      <c r="M448" s="125"/>
      <c r="N448" s="147"/>
      <c r="O448" s="146"/>
      <c r="P448" s="125"/>
      <c r="Q448" s="275"/>
      <c r="R448" s="148"/>
      <c r="S448" s="148"/>
      <c r="T448" s="146"/>
      <c r="U448" s="146"/>
      <c r="V448" s="146"/>
      <c r="W448" s="272"/>
      <c r="X448" s="146"/>
      <c r="Y448" s="125"/>
      <c r="Z448" s="125"/>
      <c r="AA448" s="146"/>
      <c r="AB448" s="183"/>
      <c r="AC448" s="125"/>
      <c r="AD448" s="146"/>
      <c r="AE448" s="125"/>
      <c r="AF448" s="146"/>
      <c r="AG448" s="125"/>
      <c r="AH448" s="146"/>
      <c r="AI448" s="125"/>
      <c r="AJ448" s="125"/>
      <c r="AK448" s="146"/>
      <c r="AL448" s="125"/>
      <c r="AM448" s="125"/>
      <c r="AN448" s="146"/>
      <c r="AO448" s="125"/>
      <c r="AP448" s="146"/>
      <c r="AQ448" s="125"/>
      <c r="AR448" s="146"/>
      <c r="AS448" s="125"/>
      <c r="AT448" s="146"/>
      <c r="AU448" s="125"/>
      <c r="AV448" s="125"/>
      <c r="AW448" s="146"/>
      <c r="AX448" s="125"/>
      <c r="AY448" s="125"/>
      <c r="AZ448" s="185"/>
      <c r="BA448" s="125"/>
      <c r="BB448" s="125"/>
      <c r="BC448" s="125"/>
      <c r="BD448" s="125"/>
      <c r="BE448" s="125"/>
      <c r="BF448" s="125"/>
      <c r="BG448" s="125"/>
      <c r="BH448" s="125"/>
      <c r="BI448" s="125"/>
      <c r="BJ448" s="125"/>
    </row>
    <row r="449">
      <c r="A449" s="146"/>
      <c r="B449" s="146"/>
      <c r="C449" s="146"/>
      <c r="D449" s="146"/>
      <c r="F449" s="272"/>
      <c r="G449" s="273"/>
      <c r="H449" s="146"/>
      <c r="I449" s="274"/>
      <c r="J449" s="146"/>
      <c r="K449" s="146"/>
      <c r="L449" s="275"/>
      <c r="M449" s="125"/>
      <c r="N449" s="147"/>
      <c r="O449" s="146"/>
      <c r="P449" s="125"/>
      <c r="Q449" s="275"/>
      <c r="R449" s="148"/>
      <c r="S449" s="148"/>
      <c r="T449" s="146"/>
      <c r="U449" s="146"/>
      <c r="V449" s="146"/>
      <c r="W449" s="272"/>
      <c r="X449" s="146"/>
      <c r="Y449" s="125"/>
      <c r="Z449" s="125"/>
      <c r="AA449" s="146"/>
      <c r="AB449" s="183"/>
      <c r="AC449" s="125"/>
      <c r="AD449" s="146"/>
      <c r="AE449" s="125"/>
      <c r="AF449" s="146"/>
      <c r="AG449" s="125"/>
      <c r="AH449" s="146"/>
      <c r="AI449" s="125"/>
      <c r="AJ449" s="125"/>
      <c r="AK449" s="146"/>
      <c r="AL449" s="125"/>
      <c r="AM449" s="125"/>
      <c r="AN449" s="146"/>
      <c r="AO449" s="125"/>
      <c r="AP449" s="146"/>
      <c r="AQ449" s="125"/>
      <c r="AR449" s="146"/>
      <c r="AS449" s="125"/>
      <c r="AT449" s="146"/>
      <c r="AU449" s="125"/>
      <c r="AV449" s="125"/>
      <c r="AW449" s="146"/>
      <c r="AX449" s="125"/>
      <c r="AY449" s="125"/>
      <c r="AZ449" s="185"/>
      <c r="BA449" s="125"/>
      <c r="BB449" s="125"/>
      <c r="BC449" s="125"/>
      <c r="BD449" s="125"/>
      <c r="BE449" s="125"/>
      <c r="BF449" s="125"/>
      <c r="BG449" s="125"/>
      <c r="BH449" s="125"/>
      <c r="BI449" s="125"/>
      <c r="BJ449" s="125"/>
    </row>
    <row r="450">
      <c r="A450" s="146"/>
      <c r="B450" s="146"/>
      <c r="C450" s="146"/>
      <c r="D450" s="146"/>
      <c r="F450" s="272"/>
      <c r="G450" s="273"/>
      <c r="H450" s="146"/>
      <c r="I450" s="274"/>
      <c r="J450" s="146"/>
      <c r="K450" s="146"/>
      <c r="L450" s="275"/>
      <c r="M450" s="125"/>
      <c r="N450" s="147"/>
      <c r="O450" s="146"/>
      <c r="P450" s="125"/>
      <c r="Q450" s="275"/>
      <c r="R450" s="148"/>
      <c r="S450" s="148"/>
      <c r="T450" s="146"/>
      <c r="U450" s="146"/>
      <c r="V450" s="146"/>
      <c r="W450" s="272"/>
      <c r="X450" s="146"/>
      <c r="Y450" s="125"/>
      <c r="Z450" s="125"/>
      <c r="AA450" s="146"/>
      <c r="AB450" s="183"/>
      <c r="AC450" s="125"/>
      <c r="AD450" s="146"/>
      <c r="AE450" s="125"/>
      <c r="AF450" s="146"/>
      <c r="AG450" s="125"/>
      <c r="AH450" s="146"/>
      <c r="AI450" s="125"/>
      <c r="AJ450" s="125"/>
      <c r="AK450" s="146"/>
      <c r="AL450" s="125"/>
      <c r="AM450" s="125"/>
      <c r="AN450" s="146"/>
      <c r="AO450" s="125"/>
      <c r="AP450" s="146"/>
      <c r="AQ450" s="125"/>
      <c r="AR450" s="146"/>
      <c r="AS450" s="125"/>
      <c r="AT450" s="146"/>
      <c r="AU450" s="125"/>
      <c r="AV450" s="125"/>
      <c r="AW450" s="146"/>
      <c r="AX450" s="125"/>
      <c r="AY450" s="125"/>
      <c r="AZ450" s="185"/>
      <c r="BA450" s="125"/>
      <c r="BB450" s="125"/>
      <c r="BC450" s="125"/>
      <c r="BD450" s="125"/>
      <c r="BE450" s="125"/>
      <c r="BF450" s="125"/>
      <c r="BG450" s="125"/>
      <c r="BH450" s="125"/>
      <c r="BI450" s="125"/>
      <c r="BJ450" s="125"/>
    </row>
    <row r="451">
      <c r="A451" s="146"/>
      <c r="B451" s="146"/>
      <c r="C451" s="146"/>
      <c r="D451" s="146"/>
      <c r="F451" s="272"/>
      <c r="G451" s="273"/>
      <c r="H451" s="146"/>
      <c r="I451" s="274"/>
      <c r="J451" s="146"/>
      <c r="K451" s="146"/>
      <c r="L451" s="275"/>
      <c r="M451" s="125"/>
      <c r="N451" s="147"/>
      <c r="O451" s="146"/>
      <c r="P451" s="125"/>
      <c r="Q451" s="275"/>
      <c r="R451" s="148"/>
      <c r="S451" s="148"/>
      <c r="T451" s="146"/>
      <c r="U451" s="146"/>
      <c r="V451" s="146"/>
      <c r="W451" s="272"/>
      <c r="X451" s="146"/>
      <c r="Y451" s="125"/>
      <c r="Z451" s="125"/>
      <c r="AA451" s="146"/>
      <c r="AB451" s="183"/>
      <c r="AC451" s="125"/>
      <c r="AD451" s="146"/>
      <c r="AE451" s="125"/>
      <c r="AF451" s="146"/>
      <c r="AG451" s="125"/>
      <c r="AH451" s="146"/>
      <c r="AI451" s="125"/>
      <c r="AJ451" s="125"/>
      <c r="AK451" s="146"/>
      <c r="AL451" s="125"/>
      <c r="AM451" s="125"/>
      <c r="AN451" s="146"/>
      <c r="AO451" s="125"/>
      <c r="AP451" s="146"/>
      <c r="AQ451" s="125"/>
      <c r="AR451" s="146"/>
      <c r="AS451" s="125"/>
      <c r="AT451" s="146"/>
      <c r="AU451" s="125"/>
      <c r="AV451" s="125"/>
      <c r="AW451" s="146"/>
      <c r="AX451" s="125"/>
      <c r="AY451" s="125"/>
      <c r="AZ451" s="185"/>
      <c r="BA451" s="125"/>
      <c r="BB451" s="125"/>
      <c r="BC451" s="125"/>
      <c r="BD451" s="125"/>
      <c r="BE451" s="125"/>
      <c r="BF451" s="125"/>
      <c r="BG451" s="125"/>
      <c r="BH451" s="125"/>
      <c r="BI451" s="125"/>
      <c r="BJ451" s="125"/>
    </row>
    <row r="452">
      <c r="A452" s="146"/>
      <c r="B452" s="146"/>
      <c r="C452" s="146"/>
      <c r="D452" s="146"/>
      <c r="F452" s="272"/>
      <c r="G452" s="273"/>
      <c r="H452" s="146"/>
      <c r="I452" s="274"/>
      <c r="J452" s="146"/>
      <c r="K452" s="146"/>
      <c r="L452" s="275"/>
      <c r="M452" s="125"/>
      <c r="N452" s="147"/>
      <c r="O452" s="146"/>
      <c r="P452" s="125"/>
      <c r="Q452" s="275"/>
      <c r="R452" s="148"/>
      <c r="S452" s="148"/>
      <c r="T452" s="146"/>
      <c r="U452" s="146"/>
      <c r="V452" s="146"/>
      <c r="W452" s="272"/>
      <c r="X452" s="146"/>
      <c r="Y452" s="125"/>
      <c r="Z452" s="125"/>
      <c r="AA452" s="146"/>
      <c r="AB452" s="183"/>
      <c r="AC452" s="125"/>
      <c r="AD452" s="146"/>
      <c r="AE452" s="125"/>
      <c r="AF452" s="146"/>
      <c r="AG452" s="125"/>
      <c r="AH452" s="146"/>
      <c r="AI452" s="125"/>
      <c r="AJ452" s="125"/>
      <c r="AK452" s="146"/>
      <c r="AL452" s="125"/>
      <c r="AM452" s="125"/>
      <c r="AN452" s="146"/>
      <c r="AO452" s="125"/>
      <c r="AP452" s="146"/>
      <c r="AQ452" s="125"/>
      <c r="AR452" s="146"/>
      <c r="AS452" s="125"/>
      <c r="AT452" s="146"/>
      <c r="AU452" s="125"/>
      <c r="AV452" s="125"/>
      <c r="AW452" s="146"/>
      <c r="AX452" s="125"/>
      <c r="AY452" s="125"/>
      <c r="AZ452" s="185"/>
      <c r="BA452" s="125"/>
      <c r="BB452" s="125"/>
      <c r="BC452" s="125"/>
      <c r="BD452" s="125"/>
      <c r="BE452" s="125"/>
      <c r="BF452" s="125"/>
      <c r="BG452" s="125"/>
      <c r="BH452" s="125"/>
      <c r="BI452" s="125"/>
      <c r="BJ452" s="125"/>
    </row>
    <row r="453">
      <c r="A453" s="146"/>
      <c r="B453" s="146"/>
      <c r="C453" s="146"/>
      <c r="D453" s="146"/>
      <c r="F453" s="272"/>
      <c r="G453" s="273"/>
      <c r="H453" s="146"/>
      <c r="I453" s="274"/>
      <c r="J453" s="146"/>
      <c r="K453" s="146"/>
      <c r="L453" s="275"/>
      <c r="M453" s="125"/>
      <c r="N453" s="147"/>
      <c r="O453" s="146"/>
      <c r="P453" s="125"/>
      <c r="Q453" s="275"/>
      <c r="R453" s="148"/>
      <c r="S453" s="148"/>
      <c r="T453" s="146"/>
      <c r="U453" s="146"/>
      <c r="V453" s="146"/>
      <c r="W453" s="272"/>
      <c r="X453" s="146"/>
      <c r="Y453" s="125"/>
      <c r="Z453" s="125"/>
      <c r="AA453" s="146"/>
      <c r="AB453" s="183"/>
      <c r="AC453" s="125"/>
      <c r="AD453" s="146"/>
      <c r="AE453" s="125"/>
      <c r="AF453" s="146"/>
      <c r="AG453" s="125"/>
      <c r="AH453" s="146"/>
      <c r="AI453" s="125"/>
      <c r="AJ453" s="125"/>
      <c r="AK453" s="146"/>
      <c r="AL453" s="125"/>
      <c r="AM453" s="125"/>
      <c r="AN453" s="146"/>
      <c r="AO453" s="125"/>
      <c r="AP453" s="146"/>
      <c r="AQ453" s="125"/>
      <c r="AR453" s="146"/>
      <c r="AS453" s="125"/>
      <c r="AT453" s="146"/>
      <c r="AU453" s="125"/>
      <c r="AV453" s="125"/>
      <c r="AW453" s="146"/>
      <c r="AX453" s="125"/>
      <c r="AY453" s="125"/>
      <c r="AZ453" s="185"/>
      <c r="BA453" s="125"/>
      <c r="BB453" s="125"/>
      <c r="BC453" s="125"/>
      <c r="BD453" s="125"/>
      <c r="BE453" s="125"/>
      <c r="BF453" s="125"/>
      <c r="BG453" s="125"/>
      <c r="BH453" s="125"/>
      <c r="BI453" s="125"/>
      <c r="BJ453" s="125"/>
    </row>
    <row r="454">
      <c r="A454" s="146"/>
      <c r="B454" s="146"/>
      <c r="C454" s="146"/>
      <c r="D454" s="146"/>
      <c r="F454" s="272"/>
      <c r="G454" s="273"/>
      <c r="H454" s="146"/>
      <c r="I454" s="274"/>
      <c r="J454" s="146"/>
      <c r="K454" s="146"/>
      <c r="L454" s="275"/>
      <c r="M454" s="125"/>
      <c r="N454" s="147"/>
      <c r="O454" s="146"/>
      <c r="P454" s="125"/>
      <c r="Q454" s="275"/>
      <c r="R454" s="148"/>
      <c r="S454" s="148"/>
      <c r="T454" s="146"/>
      <c r="U454" s="146"/>
      <c r="V454" s="146"/>
      <c r="W454" s="272"/>
      <c r="X454" s="146"/>
      <c r="Y454" s="125"/>
      <c r="Z454" s="125"/>
      <c r="AA454" s="146"/>
      <c r="AB454" s="183"/>
      <c r="AC454" s="125"/>
      <c r="AD454" s="146"/>
      <c r="AE454" s="125"/>
      <c r="AF454" s="146"/>
      <c r="AG454" s="125"/>
      <c r="AH454" s="146"/>
      <c r="AI454" s="125"/>
      <c r="AJ454" s="125"/>
      <c r="AK454" s="146"/>
      <c r="AL454" s="125"/>
      <c r="AM454" s="125"/>
      <c r="AN454" s="146"/>
      <c r="AO454" s="125"/>
      <c r="AP454" s="146"/>
      <c r="AQ454" s="125"/>
      <c r="AR454" s="146"/>
      <c r="AS454" s="125"/>
      <c r="AT454" s="146"/>
      <c r="AU454" s="125"/>
      <c r="AV454" s="125"/>
      <c r="AW454" s="146"/>
      <c r="AX454" s="125"/>
      <c r="AY454" s="125"/>
      <c r="AZ454" s="185"/>
      <c r="BA454" s="125"/>
      <c r="BB454" s="125"/>
      <c r="BC454" s="125"/>
      <c r="BD454" s="125"/>
      <c r="BE454" s="125"/>
      <c r="BF454" s="125"/>
      <c r="BG454" s="125"/>
      <c r="BH454" s="125"/>
      <c r="BI454" s="125"/>
      <c r="BJ454" s="125"/>
    </row>
    <row r="455">
      <c r="A455" s="146"/>
      <c r="B455" s="146"/>
      <c r="C455" s="146"/>
      <c r="D455" s="146"/>
      <c r="F455" s="272"/>
      <c r="G455" s="273"/>
      <c r="H455" s="146"/>
      <c r="I455" s="274"/>
      <c r="J455" s="146"/>
      <c r="K455" s="146"/>
      <c r="L455" s="275"/>
      <c r="M455" s="125"/>
      <c r="N455" s="147"/>
      <c r="O455" s="146"/>
      <c r="P455" s="125"/>
      <c r="Q455" s="275"/>
      <c r="R455" s="148"/>
      <c r="S455" s="148"/>
      <c r="T455" s="146"/>
      <c r="U455" s="146"/>
      <c r="V455" s="146"/>
      <c r="W455" s="272"/>
      <c r="X455" s="146"/>
      <c r="Y455" s="125"/>
      <c r="Z455" s="125"/>
      <c r="AA455" s="146"/>
      <c r="AB455" s="183"/>
      <c r="AC455" s="125"/>
      <c r="AD455" s="146"/>
      <c r="AE455" s="125"/>
      <c r="AF455" s="146"/>
      <c r="AG455" s="125"/>
      <c r="AH455" s="146"/>
      <c r="AI455" s="125"/>
      <c r="AJ455" s="125"/>
      <c r="AK455" s="146"/>
      <c r="AL455" s="125"/>
      <c r="AM455" s="125"/>
      <c r="AN455" s="146"/>
      <c r="AO455" s="125"/>
      <c r="AP455" s="146"/>
      <c r="AQ455" s="125"/>
      <c r="AR455" s="146"/>
      <c r="AS455" s="125"/>
      <c r="AT455" s="146"/>
      <c r="AU455" s="125"/>
      <c r="AV455" s="125"/>
      <c r="AW455" s="146"/>
      <c r="AX455" s="125"/>
      <c r="AY455" s="125"/>
      <c r="AZ455" s="185"/>
      <c r="BA455" s="125"/>
      <c r="BB455" s="125"/>
      <c r="BC455" s="125"/>
      <c r="BD455" s="125"/>
      <c r="BE455" s="125"/>
      <c r="BF455" s="125"/>
      <c r="BG455" s="125"/>
      <c r="BH455" s="125"/>
      <c r="BI455" s="125"/>
      <c r="BJ455" s="125"/>
    </row>
    <row r="456">
      <c r="A456" s="146"/>
      <c r="B456" s="146"/>
      <c r="C456" s="146"/>
      <c r="D456" s="146"/>
      <c r="F456" s="272"/>
      <c r="G456" s="273"/>
      <c r="H456" s="146"/>
      <c r="I456" s="274"/>
      <c r="J456" s="146"/>
      <c r="K456" s="146"/>
      <c r="L456" s="275"/>
      <c r="M456" s="125"/>
      <c r="N456" s="147"/>
      <c r="O456" s="146"/>
      <c r="P456" s="125"/>
      <c r="Q456" s="275"/>
      <c r="R456" s="148"/>
      <c r="S456" s="148"/>
      <c r="T456" s="146"/>
      <c r="U456" s="146"/>
      <c r="V456" s="146"/>
      <c r="W456" s="272"/>
      <c r="X456" s="146"/>
      <c r="Y456" s="125"/>
      <c r="Z456" s="125"/>
      <c r="AA456" s="146"/>
      <c r="AB456" s="183"/>
      <c r="AC456" s="125"/>
      <c r="AD456" s="146"/>
      <c r="AE456" s="125"/>
      <c r="AF456" s="146"/>
      <c r="AG456" s="125"/>
      <c r="AH456" s="146"/>
      <c r="AI456" s="125"/>
      <c r="AJ456" s="125"/>
      <c r="AK456" s="146"/>
      <c r="AL456" s="125"/>
      <c r="AM456" s="125"/>
      <c r="AN456" s="146"/>
      <c r="AO456" s="125"/>
      <c r="AP456" s="146"/>
      <c r="AQ456" s="125"/>
      <c r="AR456" s="146"/>
      <c r="AS456" s="125"/>
      <c r="AT456" s="146"/>
      <c r="AU456" s="125"/>
      <c r="AV456" s="125"/>
      <c r="AW456" s="146"/>
      <c r="AX456" s="125"/>
      <c r="AY456" s="125"/>
      <c r="AZ456" s="185"/>
      <c r="BA456" s="125"/>
      <c r="BB456" s="125"/>
      <c r="BC456" s="125"/>
      <c r="BD456" s="125"/>
      <c r="BE456" s="125"/>
      <c r="BF456" s="125"/>
      <c r="BG456" s="125"/>
      <c r="BH456" s="125"/>
      <c r="BI456" s="125"/>
      <c r="BJ456" s="125"/>
    </row>
    <row r="457">
      <c r="A457" s="146"/>
      <c r="B457" s="146"/>
      <c r="C457" s="146"/>
      <c r="D457" s="146"/>
      <c r="F457" s="272"/>
      <c r="G457" s="273"/>
      <c r="H457" s="146"/>
      <c r="I457" s="274"/>
      <c r="J457" s="146"/>
      <c r="K457" s="146"/>
      <c r="L457" s="275"/>
      <c r="M457" s="125"/>
      <c r="N457" s="147"/>
      <c r="O457" s="146"/>
      <c r="P457" s="125"/>
      <c r="Q457" s="275"/>
      <c r="R457" s="148"/>
      <c r="S457" s="148"/>
      <c r="T457" s="146"/>
      <c r="U457" s="146"/>
      <c r="V457" s="146"/>
      <c r="W457" s="272"/>
      <c r="X457" s="146"/>
      <c r="Y457" s="125"/>
      <c r="Z457" s="125"/>
      <c r="AA457" s="146"/>
      <c r="AB457" s="183"/>
      <c r="AC457" s="125"/>
      <c r="AD457" s="146"/>
      <c r="AE457" s="125"/>
      <c r="AF457" s="146"/>
      <c r="AG457" s="125"/>
      <c r="AH457" s="146"/>
      <c r="AI457" s="125"/>
      <c r="AJ457" s="125"/>
      <c r="AK457" s="146"/>
      <c r="AL457" s="125"/>
      <c r="AM457" s="125"/>
      <c r="AN457" s="146"/>
      <c r="AO457" s="125"/>
      <c r="AP457" s="146"/>
      <c r="AQ457" s="125"/>
      <c r="AR457" s="146"/>
      <c r="AS457" s="125"/>
      <c r="AT457" s="146"/>
      <c r="AU457" s="125"/>
      <c r="AV457" s="125"/>
      <c r="AW457" s="146"/>
      <c r="AX457" s="125"/>
      <c r="AY457" s="125"/>
      <c r="AZ457" s="185"/>
      <c r="BA457" s="125"/>
      <c r="BB457" s="125"/>
      <c r="BC457" s="125"/>
      <c r="BD457" s="125"/>
      <c r="BE457" s="125"/>
      <c r="BF457" s="125"/>
      <c r="BG457" s="125"/>
      <c r="BH457" s="125"/>
      <c r="BI457" s="125"/>
      <c r="BJ457" s="125"/>
    </row>
    <row r="458">
      <c r="A458" s="146"/>
      <c r="B458" s="146"/>
      <c r="C458" s="146"/>
      <c r="D458" s="146"/>
      <c r="F458" s="272"/>
      <c r="G458" s="273"/>
      <c r="H458" s="146"/>
      <c r="I458" s="274"/>
      <c r="J458" s="146"/>
      <c r="K458" s="146"/>
      <c r="L458" s="275"/>
      <c r="M458" s="125"/>
      <c r="N458" s="147"/>
      <c r="O458" s="146"/>
      <c r="P458" s="125"/>
      <c r="Q458" s="275"/>
      <c r="R458" s="148"/>
      <c r="S458" s="148"/>
      <c r="T458" s="146"/>
      <c r="U458" s="146"/>
      <c r="V458" s="146"/>
      <c r="W458" s="272"/>
      <c r="X458" s="146"/>
      <c r="Y458" s="125"/>
      <c r="Z458" s="125"/>
      <c r="AA458" s="146"/>
      <c r="AB458" s="183"/>
      <c r="AC458" s="125"/>
      <c r="AD458" s="146"/>
      <c r="AE458" s="125"/>
      <c r="AF458" s="146"/>
      <c r="AG458" s="125"/>
      <c r="AH458" s="146"/>
      <c r="AI458" s="125"/>
      <c r="AJ458" s="125"/>
      <c r="AK458" s="146"/>
      <c r="AL458" s="125"/>
      <c r="AM458" s="125"/>
      <c r="AN458" s="146"/>
      <c r="AO458" s="125"/>
      <c r="AP458" s="146"/>
      <c r="AQ458" s="125"/>
      <c r="AR458" s="146"/>
      <c r="AS458" s="125"/>
      <c r="AT458" s="146"/>
      <c r="AU458" s="125"/>
      <c r="AV458" s="125"/>
      <c r="AW458" s="146"/>
      <c r="AX458" s="125"/>
      <c r="AY458" s="125"/>
      <c r="AZ458" s="185"/>
      <c r="BA458" s="125"/>
      <c r="BB458" s="125"/>
      <c r="BC458" s="125"/>
      <c r="BD458" s="125"/>
      <c r="BE458" s="125"/>
      <c r="BF458" s="125"/>
      <c r="BG458" s="125"/>
      <c r="BH458" s="125"/>
      <c r="BI458" s="125"/>
      <c r="BJ458" s="125"/>
    </row>
    <row r="459">
      <c r="A459" s="146"/>
      <c r="B459" s="146"/>
      <c r="C459" s="146"/>
      <c r="D459" s="146"/>
      <c r="F459" s="272"/>
      <c r="G459" s="273"/>
      <c r="H459" s="146"/>
      <c r="I459" s="274"/>
      <c r="J459" s="146"/>
      <c r="K459" s="146"/>
      <c r="L459" s="275"/>
      <c r="M459" s="125"/>
      <c r="N459" s="147"/>
      <c r="O459" s="146"/>
      <c r="P459" s="125"/>
      <c r="Q459" s="275"/>
      <c r="R459" s="148"/>
      <c r="S459" s="148"/>
      <c r="T459" s="146"/>
      <c r="U459" s="146"/>
      <c r="V459" s="146"/>
      <c r="W459" s="272"/>
      <c r="X459" s="146"/>
      <c r="Y459" s="125"/>
      <c r="Z459" s="125"/>
      <c r="AA459" s="146"/>
      <c r="AB459" s="183"/>
      <c r="AC459" s="125"/>
      <c r="AD459" s="146"/>
      <c r="AE459" s="125"/>
      <c r="AF459" s="146"/>
      <c r="AG459" s="125"/>
      <c r="AH459" s="146"/>
      <c r="AI459" s="125"/>
      <c r="AJ459" s="125"/>
      <c r="AK459" s="146"/>
      <c r="AL459" s="125"/>
      <c r="AM459" s="125"/>
      <c r="AN459" s="146"/>
      <c r="AO459" s="125"/>
      <c r="AP459" s="146"/>
      <c r="AQ459" s="125"/>
      <c r="AR459" s="146"/>
      <c r="AS459" s="125"/>
      <c r="AT459" s="146"/>
      <c r="AU459" s="125"/>
      <c r="AV459" s="125"/>
      <c r="AW459" s="146"/>
      <c r="AX459" s="125"/>
      <c r="AY459" s="125"/>
      <c r="AZ459" s="185"/>
      <c r="BA459" s="125"/>
      <c r="BB459" s="125"/>
      <c r="BC459" s="125"/>
      <c r="BD459" s="125"/>
      <c r="BE459" s="125"/>
      <c r="BF459" s="125"/>
      <c r="BG459" s="125"/>
      <c r="BH459" s="125"/>
      <c r="BI459" s="125"/>
      <c r="BJ459" s="125"/>
    </row>
    <row r="460">
      <c r="A460" s="146"/>
      <c r="B460" s="146"/>
      <c r="C460" s="146"/>
      <c r="D460" s="146"/>
      <c r="F460" s="272"/>
      <c r="G460" s="273"/>
      <c r="H460" s="146"/>
      <c r="I460" s="274"/>
      <c r="J460" s="146"/>
      <c r="K460" s="146"/>
      <c r="L460" s="275"/>
      <c r="M460" s="125"/>
      <c r="N460" s="147"/>
      <c r="O460" s="146"/>
      <c r="P460" s="125"/>
      <c r="Q460" s="275"/>
      <c r="R460" s="148"/>
      <c r="S460" s="148"/>
      <c r="T460" s="146"/>
      <c r="U460" s="146"/>
      <c r="V460" s="146"/>
      <c r="W460" s="272"/>
      <c r="X460" s="146"/>
      <c r="Y460" s="125"/>
      <c r="Z460" s="125"/>
      <c r="AA460" s="146"/>
      <c r="AB460" s="183"/>
      <c r="AC460" s="125"/>
      <c r="AD460" s="146"/>
      <c r="AE460" s="125"/>
      <c r="AF460" s="146"/>
      <c r="AG460" s="125"/>
      <c r="AH460" s="146"/>
      <c r="AI460" s="125"/>
      <c r="AJ460" s="125"/>
      <c r="AK460" s="146"/>
      <c r="AL460" s="125"/>
      <c r="AM460" s="125"/>
      <c r="AN460" s="146"/>
      <c r="AO460" s="125"/>
      <c r="AP460" s="146"/>
      <c r="AQ460" s="125"/>
      <c r="AR460" s="146"/>
      <c r="AS460" s="125"/>
      <c r="AT460" s="146"/>
      <c r="AU460" s="125"/>
      <c r="AV460" s="125"/>
      <c r="AW460" s="146"/>
      <c r="AX460" s="125"/>
      <c r="AY460" s="125"/>
      <c r="AZ460" s="185"/>
      <c r="BA460" s="125"/>
      <c r="BB460" s="125"/>
      <c r="BC460" s="125"/>
      <c r="BD460" s="125"/>
      <c r="BE460" s="125"/>
      <c r="BF460" s="125"/>
      <c r="BG460" s="125"/>
      <c r="BH460" s="125"/>
      <c r="BI460" s="125"/>
      <c r="BJ460" s="125"/>
    </row>
    <row r="461">
      <c r="A461" s="146"/>
      <c r="B461" s="146"/>
      <c r="C461" s="146"/>
      <c r="D461" s="146"/>
      <c r="F461" s="272"/>
      <c r="G461" s="273"/>
      <c r="H461" s="146"/>
      <c r="I461" s="274"/>
      <c r="J461" s="146"/>
      <c r="K461" s="146"/>
      <c r="L461" s="275"/>
      <c r="M461" s="125"/>
      <c r="N461" s="147"/>
      <c r="O461" s="146"/>
      <c r="P461" s="125"/>
      <c r="Q461" s="275"/>
      <c r="R461" s="148"/>
      <c r="S461" s="148"/>
      <c r="T461" s="146"/>
      <c r="U461" s="146"/>
      <c r="V461" s="146"/>
      <c r="W461" s="272"/>
      <c r="X461" s="146"/>
      <c r="Y461" s="125"/>
      <c r="Z461" s="125"/>
      <c r="AA461" s="146"/>
      <c r="AB461" s="183"/>
      <c r="AC461" s="125"/>
      <c r="AD461" s="146"/>
      <c r="AE461" s="125"/>
      <c r="AF461" s="146"/>
      <c r="AG461" s="125"/>
      <c r="AH461" s="146"/>
      <c r="AI461" s="125"/>
      <c r="AJ461" s="125"/>
      <c r="AK461" s="146"/>
      <c r="AL461" s="125"/>
      <c r="AM461" s="125"/>
      <c r="AN461" s="146"/>
      <c r="AO461" s="125"/>
      <c r="AP461" s="146"/>
      <c r="AQ461" s="125"/>
      <c r="AR461" s="146"/>
      <c r="AS461" s="125"/>
      <c r="AT461" s="146"/>
      <c r="AU461" s="125"/>
      <c r="AV461" s="125"/>
      <c r="AW461" s="146"/>
      <c r="AX461" s="125"/>
      <c r="AY461" s="125"/>
      <c r="AZ461" s="185"/>
      <c r="BA461" s="125"/>
      <c r="BB461" s="125"/>
      <c r="BC461" s="125"/>
      <c r="BD461" s="125"/>
      <c r="BE461" s="125"/>
      <c r="BF461" s="125"/>
      <c r="BG461" s="125"/>
      <c r="BH461" s="125"/>
      <c r="BI461" s="125"/>
      <c r="BJ461" s="125"/>
    </row>
    <row r="462">
      <c r="A462" s="146"/>
      <c r="B462" s="146"/>
      <c r="C462" s="146"/>
      <c r="D462" s="146"/>
      <c r="F462" s="272"/>
      <c r="G462" s="273"/>
      <c r="H462" s="146"/>
      <c r="I462" s="274"/>
      <c r="J462" s="146"/>
      <c r="K462" s="146"/>
      <c r="L462" s="275"/>
      <c r="M462" s="125"/>
      <c r="N462" s="147"/>
      <c r="O462" s="146"/>
      <c r="P462" s="125"/>
      <c r="Q462" s="275"/>
      <c r="R462" s="148"/>
      <c r="S462" s="148"/>
      <c r="T462" s="146"/>
      <c r="U462" s="146"/>
      <c r="V462" s="146"/>
      <c r="W462" s="272"/>
      <c r="X462" s="146"/>
      <c r="Y462" s="125"/>
      <c r="Z462" s="125"/>
      <c r="AA462" s="146"/>
      <c r="AB462" s="183"/>
      <c r="AC462" s="125"/>
      <c r="AD462" s="146"/>
      <c r="AE462" s="125"/>
      <c r="AF462" s="146"/>
      <c r="AG462" s="125"/>
      <c r="AH462" s="146"/>
      <c r="AI462" s="125"/>
      <c r="AJ462" s="125"/>
      <c r="AK462" s="146"/>
      <c r="AL462" s="125"/>
      <c r="AM462" s="125"/>
      <c r="AN462" s="146"/>
      <c r="AO462" s="125"/>
      <c r="AP462" s="146"/>
      <c r="AQ462" s="125"/>
      <c r="AR462" s="146"/>
      <c r="AS462" s="125"/>
      <c r="AT462" s="146"/>
      <c r="AU462" s="125"/>
      <c r="AV462" s="125"/>
      <c r="AW462" s="146"/>
      <c r="AX462" s="125"/>
      <c r="AY462" s="125"/>
      <c r="AZ462" s="185"/>
      <c r="BA462" s="125"/>
      <c r="BB462" s="125"/>
      <c r="BC462" s="125"/>
      <c r="BD462" s="125"/>
      <c r="BE462" s="125"/>
      <c r="BF462" s="125"/>
      <c r="BG462" s="125"/>
      <c r="BH462" s="125"/>
      <c r="BI462" s="125"/>
      <c r="BJ462" s="125"/>
    </row>
    <row r="463">
      <c r="A463" s="146"/>
      <c r="B463" s="146"/>
      <c r="C463" s="146"/>
      <c r="D463" s="146"/>
      <c r="F463" s="272"/>
      <c r="G463" s="273"/>
      <c r="H463" s="146"/>
      <c r="I463" s="274"/>
      <c r="J463" s="146"/>
      <c r="K463" s="146"/>
      <c r="L463" s="275"/>
      <c r="M463" s="125"/>
      <c r="N463" s="147"/>
      <c r="O463" s="146"/>
      <c r="P463" s="125"/>
      <c r="Q463" s="275"/>
      <c r="R463" s="148"/>
      <c r="S463" s="148"/>
      <c r="T463" s="146"/>
      <c r="U463" s="146"/>
      <c r="V463" s="146"/>
      <c r="W463" s="272"/>
      <c r="X463" s="146"/>
      <c r="Y463" s="125"/>
      <c r="Z463" s="125"/>
      <c r="AA463" s="146"/>
      <c r="AB463" s="183"/>
      <c r="AC463" s="125"/>
      <c r="AD463" s="146"/>
      <c r="AE463" s="125"/>
      <c r="AF463" s="146"/>
      <c r="AG463" s="125"/>
      <c r="AH463" s="146"/>
      <c r="AI463" s="125"/>
      <c r="AJ463" s="125"/>
      <c r="AK463" s="146"/>
      <c r="AL463" s="125"/>
      <c r="AM463" s="125"/>
      <c r="AN463" s="146"/>
      <c r="AO463" s="125"/>
      <c r="AP463" s="146"/>
      <c r="AQ463" s="125"/>
      <c r="AR463" s="146"/>
      <c r="AS463" s="125"/>
      <c r="AT463" s="146"/>
      <c r="AU463" s="125"/>
      <c r="AV463" s="125"/>
      <c r="AW463" s="146"/>
      <c r="AX463" s="125"/>
      <c r="AY463" s="125"/>
      <c r="AZ463" s="185"/>
      <c r="BA463" s="125"/>
      <c r="BB463" s="125"/>
      <c r="BC463" s="125"/>
      <c r="BD463" s="125"/>
      <c r="BE463" s="125"/>
      <c r="BF463" s="125"/>
      <c r="BG463" s="125"/>
      <c r="BH463" s="125"/>
      <c r="BI463" s="125"/>
      <c r="BJ463" s="125"/>
    </row>
    <row r="464">
      <c r="A464" s="146"/>
      <c r="B464" s="146"/>
      <c r="C464" s="146"/>
      <c r="D464" s="146"/>
      <c r="F464" s="272"/>
      <c r="G464" s="273"/>
      <c r="H464" s="146"/>
      <c r="I464" s="274"/>
      <c r="J464" s="146"/>
      <c r="K464" s="146"/>
      <c r="L464" s="275"/>
      <c r="M464" s="125"/>
      <c r="N464" s="147"/>
      <c r="O464" s="146"/>
      <c r="P464" s="125"/>
      <c r="Q464" s="275"/>
      <c r="R464" s="148"/>
      <c r="S464" s="148"/>
      <c r="T464" s="146"/>
      <c r="U464" s="146"/>
      <c r="V464" s="146"/>
      <c r="W464" s="272"/>
      <c r="X464" s="146"/>
      <c r="Y464" s="125"/>
      <c r="Z464" s="125"/>
      <c r="AA464" s="146"/>
      <c r="AB464" s="183"/>
      <c r="AC464" s="125"/>
      <c r="AD464" s="146"/>
      <c r="AE464" s="125"/>
      <c r="AF464" s="146"/>
      <c r="AG464" s="125"/>
      <c r="AH464" s="146"/>
      <c r="AI464" s="125"/>
      <c r="AJ464" s="125"/>
      <c r="AK464" s="146"/>
      <c r="AL464" s="125"/>
      <c r="AM464" s="125"/>
      <c r="AN464" s="146"/>
      <c r="AO464" s="125"/>
      <c r="AP464" s="146"/>
      <c r="AQ464" s="125"/>
      <c r="AR464" s="146"/>
      <c r="AS464" s="125"/>
      <c r="AT464" s="146"/>
      <c r="AU464" s="125"/>
      <c r="AV464" s="125"/>
      <c r="AW464" s="146"/>
      <c r="AX464" s="125"/>
      <c r="AY464" s="125"/>
      <c r="AZ464" s="185"/>
      <c r="BA464" s="125"/>
      <c r="BB464" s="125"/>
      <c r="BC464" s="125"/>
      <c r="BD464" s="125"/>
      <c r="BE464" s="125"/>
      <c r="BF464" s="125"/>
      <c r="BG464" s="125"/>
      <c r="BH464" s="125"/>
      <c r="BI464" s="125"/>
      <c r="BJ464" s="125"/>
    </row>
    <row r="465">
      <c r="A465" s="146"/>
      <c r="B465" s="146"/>
      <c r="C465" s="146"/>
      <c r="D465" s="146"/>
      <c r="F465" s="272"/>
      <c r="G465" s="273"/>
      <c r="H465" s="146"/>
      <c r="I465" s="274"/>
      <c r="J465" s="146"/>
      <c r="K465" s="146"/>
      <c r="L465" s="275"/>
      <c r="M465" s="125"/>
      <c r="N465" s="147"/>
      <c r="O465" s="146"/>
      <c r="P465" s="125"/>
      <c r="Q465" s="275"/>
      <c r="R465" s="148"/>
      <c r="S465" s="148"/>
      <c r="T465" s="146"/>
      <c r="U465" s="146"/>
      <c r="V465" s="146"/>
      <c r="W465" s="272"/>
      <c r="X465" s="146"/>
      <c r="Y465" s="125"/>
      <c r="Z465" s="125"/>
      <c r="AA465" s="146"/>
      <c r="AB465" s="183"/>
      <c r="AC465" s="125"/>
      <c r="AD465" s="146"/>
      <c r="AE465" s="125"/>
      <c r="AF465" s="146"/>
      <c r="AG465" s="125"/>
      <c r="AH465" s="146"/>
      <c r="AI465" s="125"/>
      <c r="AJ465" s="125"/>
      <c r="AK465" s="146"/>
      <c r="AL465" s="125"/>
      <c r="AM465" s="125"/>
      <c r="AN465" s="146"/>
      <c r="AO465" s="125"/>
      <c r="AP465" s="146"/>
      <c r="AQ465" s="125"/>
      <c r="AR465" s="146"/>
      <c r="AS465" s="125"/>
      <c r="AT465" s="146"/>
      <c r="AU465" s="125"/>
      <c r="AV465" s="125"/>
      <c r="AW465" s="146"/>
      <c r="AX465" s="125"/>
      <c r="AY465" s="125"/>
      <c r="AZ465" s="185"/>
      <c r="BA465" s="125"/>
      <c r="BB465" s="125"/>
      <c r="BC465" s="125"/>
      <c r="BD465" s="125"/>
      <c r="BE465" s="125"/>
      <c r="BF465" s="125"/>
      <c r="BG465" s="125"/>
      <c r="BH465" s="125"/>
      <c r="BI465" s="125"/>
      <c r="BJ465" s="125"/>
    </row>
    <row r="466">
      <c r="A466" s="146"/>
      <c r="B466" s="146"/>
      <c r="C466" s="146"/>
      <c r="D466" s="146"/>
      <c r="F466" s="272"/>
      <c r="G466" s="273"/>
      <c r="H466" s="146"/>
      <c r="I466" s="274"/>
      <c r="J466" s="146"/>
      <c r="K466" s="146"/>
      <c r="L466" s="275"/>
      <c r="M466" s="125"/>
      <c r="N466" s="147"/>
      <c r="O466" s="146"/>
      <c r="P466" s="125"/>
      <c r="Q466" s="275"/>
      <c r="R466" s="148"/>
      <c r="S466" s="148"/>
      <c r="T466" s="146"/>
      <c r="U466" s="146"/>
      <c r="V466" s="146"/>
      <c r="W466" s="272"/>
      <c r="X466" s="146"/>
      <c r="Y466" s="125"/>
      <c r="Z466" s="125"/>
      <c r="AA466" s="146"/>
      <c r="AB466" s="183"/>
      <c r="AC466" s="125"/>
      <c r="AD466" s="146"/>
      <c r="AE466" s="125"/>
      <c r="AF466" s="146"/>
      <c r="AG466" s="125"/>
      <c r="AH466" s="146"/>
      <c r="AI466" s="125"/>
      <c r="AJ466" s="125"/>
      <c r="AK466" s="146"/>
      <c r="AL466" s="125"/>
      <c r="AM466" s="125"/>
      <c r="AN466" s="146"/>
      <c r="AO466" s="125"/>
      <c r="AP466" s="146"/>
      <c r="AQ466" s="125"/>
      <c r="AR466" s="146"/>
      <c r="AS466" s="125"/>
      <c r="AT466" s="146"/>
      <c r="AU466" s="125"/>
      <c r="AV466" s="125"/>
      <c r="AW466" s="146"/>
      <c r="AX466" s="125"/>
      <c r="AY466" s="125"/>
      <c r="AZ466" s="185"/>
      <c r="BA466" s="125"/>
      <c r="BB466" s="125"/>
      <c r="BC466" s="125"/>
      <c r="BD466" s="125"/>
      <c r="BE466" s="125"/>
      <c r="BF466" s="125"/>
      <c r="BG466" s="125"/>
      <c r="BH466" s="125"/>
      <c r="BI466" s="125"/>
      <c r="BJ466" s="125"/>
    </row>
    <row r="467">
      <c r="A467" s="146"/>
      <c r="B467" s="146"/>
      <c r="C467" s="146"/>
      <c r="D467" s="146"/>
      <c r="F467" s="272"/>
      <c r="G467" s="273"/>
      <c r="H467" s="146"/>
      <c r="I467" s="274"/>
      <c r="J467" s="146"/>
      <c r="K467" s="146"/>
      <c r="L467" s="275"/>
      <c r="M467" s="125"/>
      <c r="N467" s="147"/>
      <c r="O467" s="146"/>
      <c r="P467" s="125"/>
      <c r="Q467" s="275"/>
      <c r="R467" s="148"/>
      <c r="S467" s="148"/>
      <c r="T467" s="146"/>
      <c r="U467" s="146"/>
      <c r="V467" s="146"/>
      <c r="W467" s="272"/>
      <c r="X467" s="146"/>
      <c r="Y467" s="125"/>
      <c r="Z467" s="125"/>
      <c r="AA467" s="146"/>
      <c r="AB467" s="183"/>
      <c r="AC467" s="125"/>
      <c r="AD467" s="146"/>
      <c r="AE467" s="125"/>
      <c r="AF467" s="146"/>
      <c r="AG467" s="125"/>
      <c r="AH467" s="146"/>
      <c r="AI467" s="125"/>
      <c r="AJ467" s="125"/>
      <c r="AK467" s="146"/>
      <c r="AL467" s="125"/>
      <c r="AM467" s="125"/>
      <c r="AN467" s="146"/>
      <c r="AO467" s="125"/>
      <c r="AP467" s="146"/>
      <c r="AQ467" s="125"/>
      <c r="AR467" s="146"/>
      <c r="AS467" s="125"/>
      <c r="AT467" s="146"/>
      <c r="AU467" s="125"/>
      <c r="AV467" s="125"/>
      <c r="AW467" s="146"/>
      <c r="AX467" s="125"/>
      <c r="AY467" s="125"/>
      <c r="AZ467" s="185"/>
      <c r="BA467" s="125"/>
      <c r="BB467" s="125"/>
      <c r="BC467" s="125"/>
      <c r="BD467" s="125"/>
      <c r="BE467" s="125"/>
      <c r="BF467" s="125"/>
      <c r="BG467" s="125"/>
      <c r="BH467" s="125"/>
      <c r="BI467" s="125"/>
      <c r="BJ467" s="125"/>
    </row>
    <row r="468">
      <c r="A468" s="146"/>
      <c r="B468" s="146"/>
      <c r="C468" s="146"/>
      <c r="D468" s="146"/>
      <c r="F468" s="272"/>
      <c r="G468" s="273"/>
      <c r="H468" s="146"/>
      <c r="I468" s="274"/>
      <c r="J468" s="146"/>
      <c r="K468" s="146"/>
      <c r="L468" s="275"/>
      <c r="M468" s="125"/>
      <c r="N468" s="147"/>
      <c r="O468" s="146"/>
      <c r="P468" s="125"/>
      <c r="Q468" s="275"/>
      <c r="R468" s="148"/>
      <c r="S468" s="148"/>
      <c r="T468" s="146"/>
      <c r="U468" s="146"/>
      <c r="V468" s="146"/>
      <c r="W468" s="272"/>
      <c r="X468" s="146"/>
      <c r="Y468" s="125"/>
      <c r="Z468" s="125"/>
      <c r="AA468" s="146"/>
      <c r="AB468" s="183"/>
      <c r="AC468" s="125"/>
      <c r="AD468" s="146"/>
      <c r="AE468" s="125"/>
      <c r="AF468" s="146"/>
      <c r="AG468" s="125"/>
      <c r="AH468" s="146"/>
      <c r="AI468" s="125"/>
      <c r="AJ468" s="125"/>
      <c r="AK468" s="146"/>
      <c r="AL468" s="125"/>
      <c r="AM468" s="125"/>
      <c r="AN468" s="146"/>
      <c r="AO468" s="125"/>
      <c r="AP468" s="146"/>
      <c r="AQ468" s="125"/>
      <c r="AR468" s="146"/>
      <c r="AS468" s="125"/>
      <c r="AT468" s="146"/>
      <c r="AU468" s="125"/>
      <c r="AV468" s="125"/>
      <c r="AW468" s="146"/>
      <c r="AX468" s="125"/>
      <c r="AY468" s="125"/>
      <c r="AZ468" s="185"/>
      <c r="BA468" s="125"/>
      <c r="BB468" s="125"/>
      <c r="BC468" s="125"/>
      <c r="BD468" s="125"/>
      <c r="BE468" s="125"/>
      <c r="BF468" s="125"/>
      <c r="BG468" s="125"/>
      <c r="BH468" s="125"/>
      <c r="BI468" s="125"/>
      <c r="BJ468" s="125"/>
    </row>
    <row r="469">
      <c r="A469" s="146"/>
      <c r="B469" s="146"/>
      <c r="C469" s="146"/>
      <c r="D469" s="146"/>
      <c r="F469" s="272"/>
      <c r="G469" s="273"/>
      <c r="H469" s="146"/>
      <c r="I469" s="274"/>
      <c r="J469" s="146"/>
      <c r="K469" s="146"/>
      <c r="L469" s="275"/>
      <c r="M469" s="125"/>
      <c r="N469" s="147"/>
      <c r="O469" s="146"/>
      <c r="P469" s="125"/>
      <c r="Q469" s="275"/>
      <c r="R469" s="148"/>
      <c r="S469" s="148"/>
      <c r="T469" s="146"/>
      <c r="U469" s="146"/>
      <c r="V469" s="146"/>
      <c r="W469" s="272"/>
      <c r="X469" s="146"/>
      <c r="Y469" s="125"/>
      <c r="Z469" s="125"/>
      <c r="AA469" s="146"/>
      <c r="AB469" s="183"/>
      <c r="AC469" s="125"/>
      <c r="AD469" s="146"/>
      <c r="AE469" s="125"/>
      <c r="AF469" s="146"/>
      <c r="AG469" s="125"/>
      <c r="AH469" s="146"/>
      <c r="AI469" s="125"/>
      <c r="AJ469" s="125"/>
      <c r="AK469" s="146"/>
      <c r="AL469" s="125"/>
      <c r="AM469" s="125"/>
      <c r="AN469" s="146"/>
      <c r="AO469" s="125"/>
      <c r="AP469" s="146"/>
      <c r="AQ469" s="125"/>
      <c r="AR469" s="146"/>
      <c r="AS469" s="125"/>
      <c r="AT469" s="146"/>
      <c r="AU469" s="125"/>
      <c r="AV469" s="125"/>
      <c r="AW469" s="146"/>
      <c r="AX469" s="125"/>
      <c r="AY469" s="125"/>
      <c r="AZ469" s="185"/>
      <c r="BA469" s="125"/>
      <c r="BB469" s="125"/>
      <c r="BC469" s="125"/>
      <c r="BD469" s="125"/>
      <c r="BE469" s="125"/>
      <c r="BF469" s="125"/>
      <c r="BG469" s="125"/>
      <c r="BH469" s="125"/>
      <c r="BI469" s="125"/>
      <c r="BJ469" s="125"/>
    </row>
    <row r="470">
      <c r="A470" s="146"/>
      <c r="B470" s="146"/>
      <c r="C470" s="146"/>
      <c r="D470" s="146"/>
      <c r="F470" s="272"/>
      <c r="G470" s="273"/>
      <c r="H470" s="146"/>
      <c r="I470" s="274"/>
      <c r="J470" s="146"/>
      <c r="K470" s="146"/>
      <c r="L470" s="275"/>
      <c r="M470" s="125"/>
      <c r="N470" s="147"/>
      <c r="O470" s="146"/>
      <c r="P470" s="125"/>
      <c r="Q470" s="275"/>
      <c r="R470" s="148"/>
      <c r="S470" s="148"/>
      <c r="T470" s="146"/>
      <c r="U470" s="146"/>
      <c r="V470" s="146"/>
      <c r="W470" s="272"/>
      <c r="X470" s="146"/>
      <c r="Y470" s="125"/>
      <c r="Z470" s="125"/>
      <c r="AA470" s="146"/>
      <c r="AB470" s="183"/>
      <c r="AC470" s="125"/>
      <c r="AD470" s="146"/>
      <c r="AE470" s="125"/>
      <c r="AF470" s="146"/>
      <c r="AG470" s="125"/>
      <c r="AH470" s="146"/>
      <c r="AI470" s="125"/>
      <c r="AJ470" s="125"/>
      <c r="AK470" s="146"/>
      <c r="AL470" s="125"/>
      <c r="AM470" s="125"/>
      <c r="AN470" s="146"/>
      <c r="AO470" s="125"/>
      <c r="AP470" s="146"/>
      <c r="AQ470" s="125"/>
      <c r="AR470" s="146"/>
      <c r="AS470" s="125"/>
      <c r="AT470" s="146"/>
      <c r="AU470" s="125"/>
      <c r="AV470" s="125"/>
      <c r="AW470" s="146"/>
      <c r="AX470" s="125"/>
      <c r="AY470" s="125"/>
      <c r="AZ470" s="185"/>
      <c r="BA470" s="125"/>
      <c r="BB470" s="125"/>
      <c r="BC470" s="125"/>
      <c r="BD470" s="125"/>
      <c r="BE470" s="125"/>
      <c r="BF470" s="125"/>
      <c r="BG470" s="125"/>
      <c r="BH470" s="125"/>
      <c r="BI470" s="125"/>
      <c r="BJ470" s="125"/>
    </row>
    <row r="471">
      <c r="A471" s="146"/>
      <c r="B471" s="146"/>
      <c r="C471" s="146"/>
      <c r="D471" s="146"/>
      <c r="F471" s="272"/>
      <c r="G471" s="273"/>
      <c r="H471" s="146"/>
      <c r="I471" s="274"/>
      <c r="J471" s="146"/>
      <c r="K471" s="146"/>
      <c r="L471" s="275"/>
      <c r="M471" s="125"/>
      <c r="N471" s="147"/>
      <c r="O471" s="146"/>
      <c r="P471" s="125"/>
      <c r="Q471" s="275"/>
      <c r="R471" s="148"/>
      <c r="S471" s="148"/>
      <c r="T471" s="146"/>
      <c r="U471" s="146"/>
      <c r="V471" s="146"/>
      <c r="W471" s="272"/>
      <c r="X471" s="146"/>
      <c r="Y471" s="125"/>
      <c r="Z471" s="125"/>
      <c r="AA471" s="146"/>
      <c r="AB471" s="183"/>
      <c r="AC471" s="125"/>
      <c r="AD471" s="146"/>
      <c r="AE471" s="125"/>
      <c r="AF471" s="146"/>
      <c r="AG471" s="125"/>
      <c r="AH471" s="146"/>
      <c r="AI471" s="125"/>
      <c r="AJ471" s="125"/>
      <c r="AK471" s="146"/>
      <c r="AL471" s="125"/>
      <c r="AM471" s="125"/>
      <c r="AN471" s="146"/>
      <c r="AO471" s="125"/>
      <c r="AP471" s="146"/>
      <c r="AQ471" s="125"/>
      <c r="AR471" s="146"/>
      <c r="AS471" s="125"/>
      <c r="AT471" s="146"/>
      <c r="AU471" s="125"/>
      <c r="AV471" s="125"/>
      <c r="AW471" s="146"/>
      <c r="AX471" s="125"/>
      <c r="AY471" s="125"/>
      <c r="AZ471" s="185"/>
      <c r="BA471" s="125"/>
      <c r="BB471" s="125"/>
      <c r="BC471" s="125"/>
      <c r="BD471" s="125"/>
      <c r="BE471" s="125"/>
      <c r="BF471" s="125"/>
      <c r="BG471" s="125"/>
      <c r="BH471" s="125"/>
      <c r="BI471" s="125"/>
      <c r="BJ471" s="125"/>
    </row>
    <row r="472">
      <c r="A472" s="146"/>
      <c r="B472" s="146"/>
      <c r="C472" s="146"/>
      <c r="D472" s="146"/>
      <c r="F472" s="272"/>
      <c r="G472" s="273"/>
      <c r="H472" s="146"/>
      <c r="I472" s="274"/>
      <c r="J472" s="146"/>
      <c r="K472" s="146"/>
      <c r="L472" s="275"/>
      <c r="M472" s="125"/>
      <c r="N472" s="147"/>
      <c r="O472" s="146"/>
      <c r="P472" s="125"/>
      <c r="Q472" s="275"/>
      <c r="R472" s="148"/>
      <c r="S472" s="148"/>
      <c r="T472" s="146"/>
      <c r="U472" s="146"/>
      <c r="V472" s="146"/>
      <c r="W472" s="272"/>
      <c r="X472" s="146"/>
      <c r="Y472" s="125"/>
      <c r="Z472" s="125"/>
      <c r="AA472" s="146"/>
      <c r="AB472" s="183"/>
      <c r="AC472" s="125"/>
      <c r="AD472" s="146"/>
      <c r="AE472" s="125"/>
      <c r="AF472" s="146"/>
      <c r="AG472" s="125"/>
      <c r="AH472" s="146"/>
      <c r="AI472" s="125"/>
      <c r="AJ472" s="125"/>
      <c r="AK472" s="146"/>
      <c r="AL472" s="125"/>
      <c r="AM472" s="125"/>
      <c r="AN472" s="146"/>
      <c r="AO472" s="125"/>
      <c r="AP472" s="146"/>
      <c r="AQ472" s="125"/>
      <c r="AR472" s="146"/>
      <c r="AS472" s="125"/>
      <c r="AT472" s="146"/>
      <c r="AU472" s="125"/>
      <c r="AV472" s="125"/>
      <c r="AW472" s="146"/>
      <c r="AX472" s="125"/>
      <c r="AY472" s="125"/>
      <c r="AZ472" s="185"/>
      <c r="BA472" s="125"/>
      <c r="BB472" s="125"/>
      <c r="BC472" s="125"/>
      <c r="BD472" s="125"/>
      <c r="BE472" s="125"/>
      <c r="BF472" s="125"/>
      <c r="BG472" s="125"/>
      <c r="BH472" s="125"/>
      <c r="BI472" s="125"/>
      <c r="BJ472" s="125"/>
    </row>
    <row r="473">
      <c r="A473" s="146"/>
      <c r="B473" s="146"/>
      <c r="C473" s="146"/>
      <c r="D473" s="146"/>
      <c r="F473" s="272"/>
      <c r="G473" s="273"/>
      <c r="H473" s="146"/>
      <c r="I473" s="274"/>
      <c r="J473" s="146"/>
      <c r="K473" s="146"/>
      <c r="L473" s="275"/>
      <c r="M473" s="125"/>
      <c r="N473" s="147"/>
      <c r="O473" s="146"/>
      <c r="P473" s="125"/>
      <c r="Q473" s="275"/>
      <c r="R473" s="148"/>
      <c r="S473" s="148"/>
      <c r="T473" s="146"/>
      <c r="U473" s="146"/>
      <c r="V473" s="146"/>
      <c r="W473" s="272"/>
      <c r="X473" s="146"/>
      <c r="Y473" s="125"/>
      <c r="Z473" s="125"/>
      <c r="AA473" s="146"/>
      <c r="AB473" s="183"/>
      <c r="AC473" s="125"/>
      <c r="AD473" s="146"/>
      <c r="AE473" s="125"/>
      <c r="AF473" s="146"/>
      <c r="AG473" s="125"/>
      <c r="AH473" s="146"/>
      <c r="AI473" s="125"/>
      <c r="AJ473" s="125"/>
      <c r="AK473" s="146"/>
      <c r="AL473" s="125"/>
      <c r="AM473" s="125"/>
      <c r="AN473" s="146"/>
      <c r="AO473" s="125"/>
      <c r="AP473" s="146"/>
      <c r="AQ473" s="125"/>
      <c r="AR473" s="146"/>
      <c r="AS473" s="125"/>
      <c r="AT473" s="146"/>
      <c r="AU473" s="125"/>
      <c r="AV473" s="125"/>
      <c r="AW473" s="146"/>
      <c r="AX473" s="125"/>
      <c r="AY473" s="125"/>
      <c r="AZ473" s="185"/>
      <c r="BA473" s="125"/>
      <c r="BB473" s="125"/>
      <c r="BC473" s="125"/>
      <c r="BD473" s="125"/>
      <c r="BE473" s="125"/>
      <c r="BF473" s="125"/>
      <c r="BG473" s="125"/>
      <c r="BH473" s="125"/>
      <c r="BI473" s="125"/>
      <c r="BJ473" s="125"/>
    </row>
    <row r="474">
      <c r="A474" s="146"/>
      <c r="B474" s="146"/>
      <c r="C474" s="146"/>
      <c r="D474" s="146"/>
      <c r="F474" s="272"/>
      <c r="G474" s="273"/>
      <c r="H474" s="146"/>
      <c r="I474" s="274"/>
      <c r="J474" s="146"/>
      <c r="K474" s="146"/>
      <c r="L474" s="275"/>
      <c r="M474" s="125"/>
      <c r="N474" s="147"/>
      <c r="O474" s="146"/>
      <c r="P474" s="125"/>
      <c r="Q474" s="275"/>
      <c r="R474" s="148"/>
      <c r="S474" s="148"/>
      <c r="T474" s="146"/>
      <c r="U474" s="146"/>
      <c r="V474" s="146"/>
      <c r="W474" s="272"/>
      <c r="X474" s="146"/>
      <c r="Y474" s="125"/>
      <c r="Z474" s="125"/>
      <c r="AA474" s="146"/>
      <c r="AB474" s="183"/>
      <c r="AC474" s="125"/>
      <c r="AD474" s="146"/>
      <c r="AE474" s="125"/>
      <c r="AF474" s="146"/>
      <c r="AG474" s="125"/>
      <c r="AH474" s="146"/>
      <c r="AI474" s="125"/>
      <c r="AJ474" s="125"/>
      <c r="AK474" s="146"/>
      <c r="AL474" s="125"/>
      <c r="AM474" s="125"/>
      <c r="AN474" s="146"/>
      <c r="AO474" s="125"/>
      <c r="AP474" s="146"/>
      <c r="AQ474" s="125"/>
      <c r="AR474" s="146"/>
      <c r="AS474" s="125"/>
      <c r="AT474" s="146"/>
      <c r="AU474" s="125"/>
      <c r="AV474" s="125"/>
      <c r="AW474" s="146"/>
      <c r="AX474" s="125"/>
      <c r="AY474" s="125"/>
      <c r="AZ474" s="185"/>
      <c r="BA474" s="125"/>
      <c r="BB474" s="125"/>
      <c r="BC474" s="125"/>
      <c r="BD474" s="125"/>
      <c r="BE474" s="125"/>
      <c r="BF474" s="125"/>
      <c r="BG474" s="125"/>
      <c r="BH474" s="125"/>
      <c r="BI474" s="125"/>
      <c r="BJ474" s="125"/>
    </row>
    <row r="475">
      <c r="A475" s="146"/>
      <c r="B475" s="146"/>
      <c r="C475" s="146"/>
      <c r="D475" s="146"/>
      <c r="F475" s="272"/>
      <c r="G475" s="273"/>
      <c r="H475" s="146"/>
      <c r="I475" s="274"/>
      <c r="J475" s="146"/>
      <c r="K475" s="146"/>
      <c r="L475" s="275"/>
      <c r="M475" s="125"/>
      <c r="N475" s="147"/>
      <c r="O475" s="146"/>
      <c r="P475" s="125"/>
      <c r="Q475" s="275"/>
      <c r="R475" s="148"/>
      <c r="S475" s="148"/>
      <c r="T475" s="146"/>
      <c r="U475" s="146"/>
      <c r="V475" s="146"/>
      <c r="W475" s="272"/>
      <c r="X475" s="146"/>
      <c r="Y475" s="125"/>
      <c r="Z475" s="125"/>
      <c r="AA475" s="146"/>
      <c r="AB475" s="183"/>
      <c r="AC475" s="125"/>
      <c r="AD475" s="146"/>
      <c r="AE475" s="125"/>
      <c r="AF475" s="146"/>
      <c r="AG475" s="125"/>
      <c r="AH475" s="146"/>
      <c r="AI475" s="125"/>
      <c r="AJ475" s="125"/>
      <c r="AK475" s="146"/>
      <c r="AL475" s="125"/>
      <c r="AM475" s="125"/>
      <c r="AN475" s="146"/>
      <c r="AO475" s="125"/>
      <c r="AP475" s="146"/>
      <c r="AQ475" s="125"/>
      <c r="AR475" s="146"/>
      <c r="AS475" s="125"/>
      <c r="AT475" s="146"/>
      <c r="AU475" s="125"/>
      <c r="AV475" s="125"/>
      <c r="AW475" s="146"/>
      <c r="AX475" s="125"/>
      <c r="AY475" s="125"/>
      <c r="AZ475" s="185"/>
      <c r="BA475" s="125"/>
      <c r="BB475" s="125"/>
      <c r="BC475" s="125"/>
      <c r="BD475" s="125"/>
      <c r="BE475" s="125"/>
      <c r="BF475" s="125"/>
      <c r="BG475" s="125"/>
      <c r="BH475" s="125"/>
      <c r="BI475" s="125"/>
      <c r="BJ475" s="125"/>
    </row>
    <row r="476">
      <c r="A476" s="146"/>
      <c r="B476" s="146"/>
      <c r="C476" s="146"/>
      <c r="D476" s="146"/>
      <c r="F476" s="272"/>
      <c r="G476" s="273"/>
      <c r="H476" s="146"/>
      <c r="I476" s="274"/>
      <c r="J476" s="146"/>
      <c r="K476" s="146"/>
      <c r="L476" s="275"/>
      <c r="M476" s="125"/>
      <c r="N476" s="147"/>
      <c r="O476" s="146"/>
      <c r="P476" s="125"/>
      <c r="Q476" s="275"/>
      <c r="R476" s="148"/>
      <c r="S476" s="148"/>
      <c r="T476" s="146"/>
      <c r="U476" s="146"/>
      <c r="V476" s="146"/>
      <c r="W476" s="272"/>
      <c r="X476" s="146"/>
      <c r="Y476" s="125"/>
      <c r="Z476" s="125"/>
      <c r="AA476" s="146"/>
      <c r="AB476" s="183"/>
      <c r="AC476" s="125"/>
      <c r="AD476" s="146"/>
      <c r="AE476" s="125"/>
      <c r="AF476" s="146"/>
      <c r="AG476" s="125"/>
      <c r="AH476" s="146"/>
      <c r="AI476" s="125"/>
      <c r="AJ476" s="125"/>
      <c r="AK476" s="146"/>
      <c r="AL476" s="125"/>
      <c r="AM476" s="125"/>
      <c r="AN476" s="146"/>
      <c r="AO476" s="125"/>
      <c r="AP476" s="146"/>
      <c r="AQ476" s="125"/>
      <c r="AR476" s="146"/>
      <c r="AS476" s="125"/>
      <c r="AT476" s="146"/>
      <c r="AU476" s="125"/>
      <c r="AV476" s="125"/>
      <c r="AW476" s="146"/>
      <c r="AX476" s="125"/>
      <c r="AY476" s="125"/>
      <c r="AZ476" s="185"/>
      <c r="BA476" s="125"/>
      <c r="BB476" s="125"/>
      <c r="BC476" s="125"/>
      <c r="BD476" s="125"/>
      <c r="BE476" s="125"/>
      <c r="BF476" s="125"/>
      <c r="BG476" s="125"/>
      <c r="BH476" s="125"/>
      <c r="BI476" s="125"/>
      <c r="BJ476" s="125"/>
    </row>
    <row r="477">
      <c r="A477" s="146"/>
      <c r="B477" s="146"/>
      <c r="C477" s="146"/>
      <c r="D477" s="146"/>
      <c r="F477" s="272"/>
      <c r="G477" s="273"/>
      <c r="H477" s="146"/>
      <c r="I477" s="274"/>
      <c r="J477" s="146"/>
      <c r="K477" s="146"/>
      <c r="L477" s="275"/>
      <c r="M477" s="125"/>
      <c r="N477" s="147"/>
      <c r="O477" s="146"/>
      <c r="P477" s="125"/>
      <c r="Q477" s="275"/>
      <c r="R477" s="148"/>
      <c r="S477" s="148"/>
      <c r="T477" s="146"/>
      <c r="U477" s="146"/>
      <c r="V477" s="146"/>
      <c r="W477" s="272"/>
      <c r="X477" s="146"/>
      <c r="Y477" s="125"/>
      <c r="Z477" s="125"/>
      <c r="AA477" s="146"/>
      <c r="AB477" s="183"/>
      <c r="AC477" s="125"/>
      <c r="AD477" s="146"/>
      <c r="AE477" s="125"/>
      <c r="AF477" s="146"/>
      <c r="AG477" s="125"/>
      <c r="AH477" s="146"/>
      <c r="AI477" s="125"/>
      <c r="AJ477" s="125"/>
      <c r="AK477" s="146"/>
      <c r="AL477" s="125"/>
      <c r="AM477" s="125"/>
      <c r="AN477" s="146"/>
      <c r="AO477" s="125"/>
      <c r="AP477" s="146"/>
      <c r="AQ477" s="125"/>
      <c r="AR477" s="146"/>
      <c r="AS477" s="125"/>
      <c r="AT477" s="146"/>
      <c r="AU477" s="125"/>
      <c r="AV477" s="125"/>
      <c r="AW477" s="146"/>
      <c r="AX477" s="125"/>
      <c r="AY477" s="125"/>
      <c r="AZ477" s="185"/>
      <c r="BA477" s="125"/>
      <c r="BB477" s="125"/>
      <c r="BC477" s="125"/>
      <c r="BD477" s="125"/>
      <c r="BE477" s="125"/>
      <c r="BF477" s="125"/>
      <c r="BG477" s="125"/>
      <c r="BH477" s="125"/>
      <c r="BI477" s="125"/>
      <c r="BJ477" s="125"/>
    </row>
    <row r="478">
      <c r="A478" s="146"/>
      <c r="B478" s="146"/>
      <c r="C478" s="146"/>
      <c r="D478" s="146"/>
      <c r="F478" s="272"/>
      <c r="G478" s="273"/>
      <c r="H478" s="146"/>
      <c r="I478" s="274"/>
      <c r="J478" s="146"/>
      <c r="K478" s="146"/>
      <c r="L478" s="275"/>
      <c r="M478" s="125"/>
      <c r="N478" s="147"/>
      <c r="O478" s="146"/>
      <c r="P478" s="125"/>
      <c r="Q478" s="275"/>
      <c r="R478" s="148"/>
      <c r="S478" s="148"/>
      <c r="T478" s="146"/>
      <c r="U478" s="146"/>
      <c r="V478" s="146"/>
      <c r="W478" s="272"/>
      <c r="X478" s="146"/>
      <c r="Y478" s="125"/>
      <c r="Z478" s="125"/>
      <c r="AA478" s="146"/>
      <c r="AB478" s="183"/>
      <c r="AC478" s="125"/>
      <c r="AD478" s="146"/>
      <c r="AE478" s="125"/>
      <c r="AF478" s="146"/>
      <c r="AG478" s="125"/>
      <c r="AH478" s="146"/>
      <c r="AI478" s="125"/>
      <c r="AJ478" s="125"/>
      <c r="AK478" s="146"/>
      <c r="AL478" s="125"/>
      <c r="AM478" s="125"/>
      <c r="AN478" s="146"/>
      <c r="AO478" s="125"/>
      <c r="AP478" s="146"/>
      <c r="AQ478" s="125"/>
      <c r="AR478" s="146"/>
      <c r="AS478" s="125"/>
      <c r="AT478" s="146"/>
      <c r="AU478" s="125"/>
      <c r="AV478" s="125"/>
      <c r="AW478" s="146"/>
      <c r="AX478" s="125"/>
      <c r="AY478" s="125"/>
      <c r="AZ478" s="185"/>
      <c r="BA478" s="125"/>
      <c r="BB478" s="125"/>
      <c r="BC478" s="125"/>
      <c r="BD478" s="125"/>
      <c r="BE478" s="125"/>
      <c r="BF478" s="125"/>
      <c r="BG478" s="125"/>
      <c r="BH478" s="125"/>
      <c r="BI478" s="125"/>
      <c r="BJ478" s="125"/>
    </row>
    <row r="479">
      <c r="A479" s="146"/>
      <c r="B479" s="146"/>
      <c r="C479" s="146"/>
      <c r="D479" s="146"/>
      <c r="F479" s="272"/>
      <c r="G479" s="273"/>
      <c r="H479" s="146"/>
      <c r="I479" s="274"/>
      <c r="J479" s="146"/>
      <c r="K479" s="146"/>
      <c r="L479" s="275"/>
      <c r="M479" s="125"/>
      <c r="N479" s="147"/>
      <c r="O479" s="146"/>
      <c r="P479" s="125"/>
      <c r="Q479" s="275"/>
      <c r="R479" s="148"/>
      <c r="S479" s="148"/>
      <c r="T479" s="146"/>
      <c r="U479" s="146"/>
      <c r="V479" s="146"/>
      <c r="W479" s="272"/>
      <c r="X479" s="146"/>
      <c r="Y479" s="125"/>
      <c r="Z479" s="125"/>
      <c r="AA479" s="146"/>
      <c r="AB479" s="183"/>
      <c r="AC479" s="125"/>
      <c r="AD479" s="146"/>
      <c r="AE479" s="125"/>
      <c r="AF479" s="146"/>
      <c r="AG479" s="125"/>
      <c r="AH479" s="146"/>
      <c r="AI479" s="125"/>
      <c r="AJ479" s="125"/>
      <c r="AK479" s="146"/>
      <c r="AL479" s="125"/>
      <c r="AM479" s="125"/>
      <c r="AN479" s="146"/>
      <c r="AO479" s="125"/>
      <c r="AP479" s="146"/>
      <c r="AQ479" s="125"/>
      <c r="AR479" s="146"/>
      <c r="AS479" s="125"/>
      <c r="AT479" s="146"/>
      <c r="AU479" s="125"/>
      <c r="AV479" s="125"/>
      <c r="AW479" s="146"/>
      <c r="AX479" s="125"/>
      <c r="AY479" s="125"/>
      <c r="AZ479" s="185"/>
      <c r="BA479" s="125"/>
      <c r="BB479" s="125"/>
      <c r="BC479" s="125"/>
      <c r="BD479" s="125"/>
      <c r="BE479" s="125"/>
      <c r="BF479" s="125"/>
      <c r="BG479" s="125"/>
      <c r="BH479" s="125"/>
      <c r="BI479" s="125"/>
      <c r="BJ479" s="125"/>
    </row>
    <row r="480">
      <c r="A480" s="146"/>
      <c r="B480" s="146"/>
      <c r="C480" s="146"/>
      <c r="D480" s="146"/>
      <c r="F480" s="272"/>
      <c r="G480" s="273"/>
      <c r="H480" s="146"/>
      <c r="I480" s="274"/>
      <c r="J480" s="146"/>
      <c r="K480" s="146"/>
      <c r="L480" s="275"/>
      <c r="M480" s="125"/>
      <c r="N480" s="147"/>
      <c r="O480" s="146"/>
      <c r="P480" s="125"/>
      <c r="Q480" s="275"/>
      <c r="R480" s="148"/>
      <c r="S480" s="148"/>
      <c r="T480" s="146"/>
      <c r="U480" s="146"/>
      <c r="V480" s="146"/>
      <c r="W480" s="272"/>
      <c r="X480" s="146"/>
      <c r="Y480" s="125"/>
      <c r="Z480" s="125"/>
      <c r="AA480" s="146"/>
      <c r="AB480" s="183"/>
      <c r="AC480" s="125"/>
      <c r="AD480" s="146"/>
      <c r="AE480" s="125"/>
      <c r="AF480" s="146"/>
      <c r="AG480" s="125"/>
      <c r="AH480" s="146"/>
      <c r="AI480" s="125"/>
      <c r="AJ480" s="125"/>
      <c r="AK480" s="146"/>
      <c r="AL480" s="125"/>
      <c r="AM480" s="125"/>
      <c r="AN480" s="146"/>
      <c r="AO480" s="125"/>
      <c r="AP480" s="146"/>
      <c r="AQ480" s="125"/>
      <c r="AR480" s="146"/>
      <c r="AS480" s="125"/>
      <c r="AT480" s="146"/>
      <c r="AU480" s="125"/>
      <c r="AV480" s="125"/>
      <c r="AW480" s="146"/>
      <c r="AX480" s="125"/>
      <c r="AY480" s="125"/>
      <c r="AZ480" s="185"/>
      <c r="BA480" s="125"/>
      <c r="BB480" s="125"/>
      <c r="BC480" s="125"/>
      <c r="BD480" s="125"/>
      <c r="BE480" s="125"/>
      <c r="BF480" s="125"/>
      <c r="BG480" s="125"/>
      <c r="BH480" s="125"/>
      <c r="BI480" s="125"/>
      <c r="BJ480" s="125"/>
    </row>
    <row r="481">
      <c r="A481" s="146"/>
      <c r="B481" s="146"/>
      <c r="C481" s="146"/>
      <c r="D481" s="146"/>
      <c r="F481" s="272"/>
      <c r="G481" s="273"/>
      <c r="H481" s="146"/>
      <c r="I481" s="274"/>
      <c r="J481" s="146"/>
      <c r="K481" s="146"/>
      <c r="L481" s="275"/>
      <c r="M481" s="125"/>
      <c r="N481" s="147"/>
      <c r="O481" s="146"/>
      <c r="P481" s="125"/>
      <c r="Q481" s="275"/>
      <c r="R481" s="148"/>
      <c r="S481" s="148"/>
      <c r="T481" s="146"/>
      <c r="U481" s="146"/>
      <c r="V481" s="146"/>
      <c r="W481" s="272"/>
      <c r="X481" s="146"/>
      <c r="Y481" s="125"/>
      <c r="Z481" s="125"/>
      <c r="AA481" s="146"/>
      <c r="AB481" s="183"/>
      <c r="AC481" s="125"/>
      <c r="AD481" s="146"/>
      <c r="AE481" s="125"/>
      <c r="AF481" s="146"/>
      <c r="AG481" s="125"/>
      <c r="AH481" s="146"/>
      <c r="AI481" s="125"/>
      <c r="AJ481" s="125"/>
      <c r="AK481" s="146"/>
      <c r="AL481" s="125"/>
      <c r="AM481" s="125"/>
      <c r="AN481" s="146"/>
      <c r="AO481" s="125"/>
      <c r="AP481" s="146"/>
      <c r="AQ481" s="125"/>
      <c r="AR481" s="146"/>
      <c r="AS481" s="125"/>
      <c r="AT481" s="146"/>
      <c r="AU481" s="125"/>
      <c r="AV481" s="125"/>
      <c r="AW481" s="146"/>
      <c r="AX481" s="125"/>
      <c r="AY481" s="125"/>
      <c r="AZ481" s="185"/>
      <c r="BA481" s="125"/>
      <c r="BB481" s="125"/>
      <c r="BC481" s="125"/>
      <c r="BD481" s="125"/>
      <c r="BE481" s="125"/>
      <c r="BF481" s="125"/>
      <c r="BG481" s="125"/>
      <c r="BH481" s="125"/>
      <c r="BI481" s="125"/>
      <c r="BJ481" s="125"/>
    </row>
    <row r="482">
      <c r="A482" s="146"/>
      <c r="B482" s="146"/>
      <c r="C482" s="146"/>
      <c r="D482" s="146"/>
      <c r="F482" s="272"/>
      <c r="G482" s="273"/>
      <c r="H482" s="146"/>
      <c r="I482" s="274"/>
      <c r="J482" s="146"/>
      <c r="K482" s="146"/>
      <c r="L482" s="275"/>
      <c r="M482" s="125"/>
      <c r="N482" s="147"/>
      <c r="O482" s="146"/>
      <c r="P482" s="125"/>
      <c r="Q482" s="275"/>
      <c r="R482" s="148"/>
      <c r="S482" s="148"/>
      <c r="T482" s="146"/>
      <c r="U482" s="146"/>
      <c r="V482" s="146"/>
      <c r="W482" s="272"/>
      <c r="X482" s="146"/>
      <c r="Y482" s="125"/>
      <c r="Z482" s="125"/>
      <c r="AA482" s="146"/>
      <c r="AB482" s="183"/>
      <c r="AC482" s="125"/>
      <c r="AD482" s="146"/>
      <c r="AE482" s="125"/>
      <c r="AF482" s="146"/>
      <c r="AG482" s="125"/>
      <c r="AH482" s="146"/>
      <c r="AI482" s="125"/>
      <c r="AJ482" s="125"/>
      <c r="AK482" s="146"/>
      <c r="AL482" s="125"/>
      <c r="AM482" s="125"/>
      <c r="AN482" s="146"/>
      <c r="AO482" s="125"/>
      <c r="AP482" s="146"/>
      <c r="AQ482" s="125"/>
      <c r="AR482" s="146"/>
      <c r="AS482" s="125"/>
      <c r="AT482" s="146"/>
      <c r="AU482" s="125"/>
      <c r="AV482" s="125"/>
      <c r="AW482" s="146"/>
      <c r="AX482" s="125"/>
      <c r="AY482" s="125"/>
      <c r="AZ482" s="185"/>
      <c r="BA482" s="125"/>
      <c r="BB482" s="125"/>
      <c r="BC482" s="125"/>
      <c r="BD482" s="125"/>
      <c r="BE482" s="125"/>
      <c r="BF482" s="125"/>
      <c r="BG482" s="125"/>
      <c r="BH482" s="125"/>
      <c r="BI482" s="125"/>
      <c r="BJ482" s="125"/>
    </row>
    <row r="483">
      <c r="A483" s="146"/>
      <c r="B483" s="146"/>
      <c r="C483" s="146"/>
      <c r="D483" s="146"/>
      <c r="F483" s="272"/>
      <c r="G483" s="273"/>
      <c r="H483" s="146"/>
      <c r="I483" s="274"/>
      <c r="J483" s="146"/>
      <c r="K483" s="146"/>
      <c r="L483" s="275"/>
      <c r="M483" s="125"/>
      <c r="N483" s="147"/>
      <c r="O483" s="146"/>
      <c r="P483" s="125"/>
      <c r="Q483" s="275"/>
      <c r="R483" s="148"/>
      <c r="S483" s="148"/>
      <c r="T483" s="146"/>
      <c r="U483" s="146"/>
      <c r="V483" s="146"/>
      <c r="W483" s="272"/>
      <c r="X483" s="146"/>
      <c r="Y483" s="125"/>
      <c r="Z483" s="125"/>
      <c r="AA483" s="146"/>
      <c r="AB483" s="183"/>
      <c r="AC483" s="125"/>
      <c r="AD483" s="146"/>
      <c r="AE483" s="125"/>
      <c r="AF483" s="146"/>
      <c r="AG483" s="125"/>
      <c r="AH483" s="146"/>
      <c r="AI483" s="125"/>
      <c r="AJ483" s="125"/>
      <c r="AK483" s="146"/>
      <c r="AL483" s="125"/>
      <c r="AM483" s="125"/>
      <c r="AN483" s="146"/>
      <c r="AO483" s="125"/>
      <c r="AP483" s="146"/>
      <c r="AQ483" s="125"/>
      <c r="AR483" s="146"/>
      <c r="AS483" s="125"/>
      <c r="AT483" s="146"/>
      <c r="AU483" s="125"/>
      <c r="AV483" s="125"/>
      <c r="AW483" s="146"/>
      <c r="AX483" s="125"/>
      <c r="AY483" s="125"/>
      <c r="AZ483" s="185"/>
      <c r="BA483" s="125"/>
      <c r="BB483" s="125"/>
      <c r="BC483" s="125"/>
      <c r="BD483" s="125"/>
      <c r="BE483" s="125"/>
      <c r="BF483" s="125"/>
      <c r="BG483" s="125"/>
      <c r="BH483" s="125"/>
      <c r="BI483" s="125"/>
      <c r="BJ483" s="125"/>
    </row>
    <row r="484">
      <c r="A484" s="146"/>
      <c r="B484" s="146"/>
      <c r="C484" s="146"/>
      <c r="D484" s="146"/>
      <c r="F484" s="272"/>
      <c r="G484" s="273"/>
      <c r="H484" s="146"/>
      <c r="I484" s="274"/>
      <c r="J484" s="146"/>
      <c r="K484" s="146"/>
      <c r="L484" s="275"/>
      <c r="M484" s="125"/>
      <c r="N484" s="147"/>
      <c r="O484" s="146"/>
      <c r="P484" s="125"/>
      <c r="Q484" s="275"/>
      <c r="R484" s="148"/>
      <c r="S484" s="148"/>
      <c r="T484" s="146"/>
      <c r="U484" s="146"/>
      <c r="V484" s="146"/>
      <c r="W484" s="272"/>
      <c r="X484" s="146"/>
      <c r="Y484" s="125"/>
      <c r="Z484" s="125"/>
      <c r="AA484" s="146"/>
      <c r="AB484" s="183"/>
      <c r="AC484" s="125"/>
      <c r="AD484" s="146"/>
      <c r="AE484" s="125"/>
      <c r="AF484" s="146"/>
      <c r="AG484" s="125"/>
      <c r="AH484" s="146"/>
      <c r="AI484" s="125"/>
      <c r="AJ484" s="125"/>
      <c r="AK484" s="146"/>
      <c r="AL484" s="125"/>
      <c r="AM484" s="125"/>
      <c r="AN484" s="146"/>
      <c r="AO484" s="125"/>
      <c r="AP484" s="146"/>
      <c r="AQ484" s="125"/>
      <c r="AR484" s="146"/>
      <c r="AS484" s="125"/>
      <c r="AT484" s="146"/>
      <c r="AU484" s="125"/>
      <c r="AV484" s="125"/>
      <c r="AW484" s="146"/>
      <c r="AX484" s="125"/>
      <c r="AY484" s="125"/>
      <c r="AZ484" s="185"/>
      <c r="BA484" s="125"/>
      <c r="BB484" s="125"/>
      <c r="BC484" s="125"/>
      <c r="BD484" s="125"/>
      <c r="BE484" s="125"/>
      <c r="BF484" s="125"/>
      <c r="BG484" s="125"/>
      <c r="BH484" s="125"/>
      <c r="BI484" s="125"/>
      <c r="BJ484" s="125"/>
    </row>
    <row r="485">
      <c r="A485" s="146"/>
      <c r="B485" s="146"/>
      <c r="C485" s="146"/>
      <c r="D485" s="146"/>
      <c r="F485" s="272"/>
      <c r="G485" s="273"/>
      <c r="H485" s="146"/>
      <c r="I485" s="274"/>
      <c r="J485" s="146"/>
      <c r="K485" s="146"/>
      <c r="L485" s="275"/>
      <c r="M485" s="125"/>
      <c r="N485" s="147"/>
      <c r="O485" s="146"/>
      <c r="P485" s="125"/>
      <c r="Q485" s="275"/>
      <c r="R485" s="148"/>
      <c r="S485" s="148"/>
      <c r="T485" s="146"/>
      <c r="U485" s="146"/>
      <c r="V485" s="146"/>
      <c r="W485" s="272"/>
      <c r="X485" s="146"/>
      <c r="Y485" s="125"/>
      <c r="Z485" s="125"/>
      <c r="AA485" s="146"/>
      <c r="AB485" s="183"/>
      <c r="AC485" s="125"/>
      <c r="AD485" s="146"/>
      <c r="AE485" s="125"/>
      <c r="AF485" s="146"/>
      <c r="AG485" s="125"/>
      <c r="AH485" s="146"/>
      <c r="AI485" s="125"/>
      <c r="AJ485" s="125"/>
      <c r="AK485" s="146"/>
      <c r="AL485" s="125"/>
      <c r="AM485" s="125"/>
      <c r="AN485" s="146"/>
      <c r="AO485" s="125"/>
      <c r="AP485" s="146"/>
      <c r="AQ485" s="125"/>
      <c r="AR485" s="146"/>
      <c r="AS485" s="125"/>
      <c r="AT485" s="146"/>
      <c r="AU485" s="125"/>
      <c r="AV485" s="125"/>
      <c r="AW485" s="146"/>
      <c r="AX485" s="125"/>
      <c r="AY485" s="125"/>
      <c r="AZ485" s="185"/>
      <c r="BA485" s="125"/>
      <c r="BB485" s="125"/>
      <c r="BC485" s="125"/>
      <c r="BD485" s="125"/>
      <c r="BE485" s="125"/>
      <c r="BF485" s="125"/>
      <c r="BG485" s="125"/>
      <c r="BH485" s="125"/>
      <c r="BI485" s="125"/>
      <c r="BJ485" s="125"/>
    </row>
    <row r="486">
      <c r="A486" s="146"/>
      <c r="B486" s="146"/>
      <c r="C486" s="146"/>
      <c r="D486" s="146"/>
      <c r="F486" s="272"/>
      <c r="G486" s="273"/>
      <c r="H486" s="146"/>
      <c r="I486" s="274"/>
      <c r="J486" s="146"/>
      <c r="K486" s="146"/>
      <c r="L486" s="275"/>
      <c r="M486" s="125"/>
      <c r="N486" s="147"/>
      <c r="O486" s="146"/>
      <c r="P486" s="125"/>
      <c r="Q486" s="275"/>
      <c r="R486" s="148"/>
      <c r="S486" s="148"/>
      <c r="T486" s="146"/>
      <c r="U486" s="146"/>
      <c r="V486" s="146"/>
      <c r="W486" s="272"/>
      <c r="X486" s="146"/>
      <c r="Y486" s="125"/>
      <c r="Z486" s="125"/>
      <c r="AA486" s="146"/>
      <c r="AB486" s="183"/>
      <c r="AC486" s="125"/>
      <c r="AD486" s="146"/>
      <c r="AE486" s="125"/>
      <c r="AF486" s="146"/>
      <c r="AG486" s="125"/>
      <c r="AH486" s="146"/>
      <c r="AI486" s="125"/>
      <c r="AJ486" s="125"/>
      <c r="AK486" s="146"/>
      <c r="AL486" s="125"/>
      <c r="AM486" s="125"/>
      <c r="AN486" s="146"/>
      <c r="AO486" s="125"/>
      <c r="AP486" s="146"/>
      <c r="AQ486" s="125"/>
      <c r="AR486" s="146"/>
      <c r="AS486" s="125"/>
      <c r="AT486" s="146"/>
      <c r="AU486" s="125"/>
      <c r="AV486" s="125"/>
      <c r="AW486" s="146"/>
      <c r="AX486" s="125"/>
      <c r="AY486" s="125"/>
      <c r="AZ486" s="185"/>
      <c r="BA486" s="125"/>
      <c r="BB486" s="125"/>
      <c r="BC486" s="125"/>
      <c r="BD486" s="125"/>
      <c r="BE486" s="125"/>
      <c r="BF486" s="125"/>
      <c r="BG486" s="125"/>
      <c r="BH486" s="125"/>
      <c r="BI486" s="125"/>
      <c r="BJ486" s="125"/>
    </row>
    <row r="487">
      <c r="A487" s="146"/>
      <c r="B487" s="146"/>
      <c r="C487" s="146"/>
      <c r="D487" s="146"/>
      <c r="F487" s="272"/>
      <c r="G487" s="273"/>
      <c r="H487" s="146"/>
      <c r="I487" s="274"/>
      <c r="J487" s="146"/>
      <c r="K487" s="146"/>
      <c r="L487" s="275"/>
      <c r="M487" s="125"/>
      <c r="N487" s="147"/>
      <c r="O487" s="146"/>
      <c r="P487" s="125"/>
      <c r="Q487" s="275"/>
      <c r="R487" s="148"/>
      <c r="S487" s="148"/>
      <c r="T487" s="146"/>
      <c r="U487" s="146"/>
      <c r="V487" s="146"/>
      <c r="W487" s="272"/>
      <c r="X487" s="146"/>
      <c r="Y487" s="125"/>
      <c r="Z487" s="125"/>
      <c r="AA487" s="146"/>
      <c r="AB487" s="183"/>
      <c r="AC487" s="125"/>
      <c r="AD487" s="146"/>
      <c r="AE487" s="125"/>
      <c r="AF487" s="146"/>
      <c r="AG487" s="125"/>
      <c r="AH487" s="146"/>
      <c r="AI487" s="125"/>
      <c r="AJ487" s="125"/>
      <c r="AK487" s="146"/>
      <c r="AL487" s="125"/>
      <c r="AM487" s="125"/>
      <c r="AN487" s="146"/>
      <c r="AO487" s="125"/>
      <c r="AP487" s="146"/>
      <c r="AQ487" s="125"/>
      <c r="AR487" s="146"/>
      <c r="AS487" s="125"/>
      <c r="AT487" s="146"/>
      <c r="AU487" s="125"/>
      <c r="AV487" s="125"/>
      <c r="AW487" s="146"/>
      <c r="AX487" s="125"/>
      <c r="AY487" s="125"/>
      <c r="AZ487" s="185"/>
      <c r="BA487" s="125"/>
      <c r="BB487" s="125"/>
      <c r="BC487" s="125"/>
      <c r="BD487" s="125"/>
      <c r="BE487" s="125"/>
      <c r="BF487" s="125"/>
      <c r="BG487" s="125"/>
      <c r="BH487" s="125"/>
      <c r="BI487" s="125"/>
      <c r="BJ487" s="125"/>
    </row>
    <row r="488">
      <c r="A488" s="146"/>
      <c r="B488" s="146"/>
      <c r="C488" s="146"/>
      <c r="D488" s="146"/>
      <c r="F488" s="272"/>
      <c r="G488" s="273"/>
      <c r="H488" s="146"/>
      <c r="I488" s="274"/>
      <c r="J488" s="146"/>
      <c r="K488" s="146"/>
      <c r="L488" s="275"/>
      <c r="M488" s="125"/>
      <c r="N488" s="147"/>
      <c r="O488" s="146"/>
      <c r="P488" s="125"/>
      <c r="Q488" s="275"/>
      <c r="R488" s="148"/>
      <c r="S488" s="148"/>
      <c r="T488" s="146"/>
      <c r="U488" s="146"/>
      <c r="V488" s="146"/>
      <c r="W488" s="272"/>
      <c r="X488" s="146"/>
      <c r="Y488" s="125"/>
      <c r="Z488" s="125"/>
      <c r="AA488" s="146"/>
      <c r="AB488" s="183"/>
      <c r="AC488" s="125"/>
      <c r="AD488" s="146"/>
      <c r="AE488" s="125"/>
      <c r="AF488" s="146"/>
      <c r="AG488" s="125"/>
      <c r="AH488" s="146"/>
      <c r="AI488" s="125"/>
      <c r="AJ488" s="125"/>
      <c r="AK488" s="146"/>
      <c r="AL488" s="125"/>
      <c r="AM488" s="125"/>
      <c r="AN488" s="146"/>
      <c r="AO488" s="125"/>
      <c r="AP488" s="146"/>
      <c r="AQ488" s="125"/>
      <c r="AR488" s="146"/>
      <c r="AS488" s="125"/>
      <c r="AT488" s="146"/>
      <c r="AU488" s="125"/>
      <c r="AV488" s="125"/>
      <c r="AW488" s="146"/>
      <c r="AX488" s="125"/>
      <c r="AY488" s="125"/>
      <c r="AZ488" s="185"/>
      <c r="BA488" s="125"/>
      <c r="BB488" s="125"/>
      <c r="BC488" s="125"/>
      <c r="BD488" s="125"/>
      <c r="BE488" s="125"/>
      <c r="BF488" s="125"/>
      <c r="BG488" s="125"/>
      <c r="BH488" s="125"/>
      <c r="BI488" s="125"/>
      <c r="BJ488" s="125"/>
    </row>
    <row r="489">
      <c r="A489" s="146"/>
      <c r="B489" s="146"/>
      <c r="C489" s="146"/>
      <c r="D489" s="146"/>
      <c r="F489" s="272"/>
      <c r="G489" s="273"/>
      <c r="H489" s="146"/>
      <c r="I489" s="274"/>
      <c r="J489" s="146"/>
      <c r="K489" s="146"/>
      <c r="L489" s="275"/>
      <c r="M489" s="125"/>
      <c r="N489" s="147"/>
      <c r="O489" s="146"/>
      <c r="P489" s="125"/>
      <c r="Q489" s="275"/>
      <c r="R489" s="148"/>
      <c r="S489" s="148"/>
      <c r="T489" s="146"/>
      <c r="U489" s="146"/>
      <c r="V489" s="146"/>
      <c r="W489" s="272"/>
      <c r="X489" s="146"/>
      <c r="Y489" s="125"/>
      <c r="Z489" s="125"/>
      <c r="AA489" s="146"/>
      <c r="AB489" s="183"/>
      <c r="AC489" s="125"/>
      <c r="AD489" s="146"/>
      <c r="AE489" s="125"/>
      <c r="AF489" s="146"/>
      <c r="AG489" s="125"/>
      <c r="AH489" s="146"/>
      <c r="AI489" s="125"/>
      <c r="AJ489" s="125"/>
      <c r="AK489" s="146"/>
      <c r="AL489" s="125"/>
      <c r="AM489" s="125"/>
      <c r="AN489" s="146"/>
      <c r="AO489" s="125"/>
      <c r="AP489" s="146"/>
      <c r="AQ489" s="125"/>
      <c r="AR489" s="146"/>
      <c r="AS489" s="125"/>
      <c r="AT489" s="146"/>
      <c r="AU489" s="125"/>
      <c r="AV489" s="125"/>
      <c r="AW489" s="146"/>
      <c r="AX489" s="125"/>
      <c r="AY489" s="125"/>
      <c r="AZ489" s="185"/>
      <c r="BA489" s="125"/>
      <c r="BB489" s="125"/>
      <c r="BC489" s="125"/>
      <c r="BD489" s="125"/>
      <c r="BE489" s="125"/>
      <c r="BF489" s="125"/>
      <c r="BG489" s="125"/>
      <c r="BH489" s="125"/>
      <c r="BI489" s="125"/>
      <c r="BJ489" s="125"/>
    </row>
    <row r="490">
      <c r="A490" s="146"/>
      <c r="B490" s="146"/>
      <c r="C490" s="146"/>
      <c r="D490" s="146"/>
      <c r="F490" s="272"/>
      <c r="G490" s="273"/>
      <c r="H490" s="146"/>
      <c r="I490" s="274"/>
      <c r="J490" s="146"/>
      <c r="K490" s="146"/>
      <c r="L490" s="275"/>
      <c r="M490" s="125"/>
      <c r="N490" s="147"/>
      <c r="O490" s="146"/>
      <c r="P490" s="125"/>
      <c r="Q490" s="275"/>
      <c r="R490" s="148"/>
      <c r="S490" s="148"/>
      <c r="T490" s="146"/>
      <c r="U490" s="146"/>
      <c r="V490" s="146"/>
      <c r="W490" s="272"/>
      <c r="X490" s="146"/>
      <c r="Y490" s="125"/>
      <c r="Z490" s="125"/>
      <c r="AA490" s="146"/>
      <c r="AB490" s="183"/>
      <c r="AC490" s="125"/>
      <c r="AD490" s="146"/>
      <c r="AE490" s="125"/>
      <c r="AF490" s="146"/>
      <c r="AG490" s="125"/>
      <c r="AH490" s="146"/>
      <c r="AI490" s="125"/>
      <c r="AJ490" s="125"/>
      <c r="AK490" s="146"/>
      <c r="AL490" s="125"/>
      <c r="AM490" s="125"/>
      <c r="AN490" s="146"/>
      <c r="AO490" s="125"/>
      <c r="AP490" s="146"/>
      <c r="AQ490" s="125"/>
      <c r="AR490" s="146"/>
      <c r="AS490" s="125"/>
      <c r="AT490" s="146"/>
      <c r="AU490" s="125"/>
      <c r="AV490" s="125"/>
      <c r="AW490" s="146"/>
      <c r="AX490" s="125"/>
      <c r="AY490" s="125"/>
      <c r="AZ490" s="185"/>
      <c r="BA490" s="125"/>
      <c r="BB490" s="125"/>
      <c r="BC490" s="125"/>
      <c r="BD490" s="125"/>
      <c r="BE490" s="125"/>
      <c r="BF490" s="125"/>
      <c r="BG490" s="125"/>
      <c r="BH490" s="125"/>
      <c r="BI490" s="125"/>
      <c r="BJ490" s="125"/>
    </row>
    <row r="491">
      <c r="A491" s="146"/>
      <c r="B491" s="146"/>
      <c r="C491" s="146"/>
      <c r="D491" s="146"/>
      <c r="F491" s="272"/>
      <c r="G491" s="273"/>
      <c r="H491" s="146"/>
      <c r="I491" s="274"/>
      <c r="J491" s="146"/>
      <c r="K491" s="146"/>
      <c r="L491" s="275"/>
      <c r="M491" s="125"/>
      <c r="N491" s="147"/>
      <c r="O491" s="146"/>
      <c r="P491" s="125"/>
      <c r="Q491" s="275"/>
      <c r="R491" s="148"/>
      <c r="S491" s="148"/>
      <c r="T491" s="146"/>
      <c r="U491" s="146"/>
      <c r="V491" s="146"/>
      <c r="W491" s="272"/>
      <c r="X491" s="146"/>
      <c r="Y491" s="125"/>
      <c r="Z491" s="125"/>
      <c r="AA491" s="146"/>
      <c r="AB491" s="183"/>
      <c r="AC491" s="125"/>
      <c r="AD491" s="146"/>
      <c r="AE491" s="125"/>
      <c r="AF491" s="146"/>
      <c r="AG491" s="125"/>
      <c r="AH491" s="146"/>
      <c r="AI491" s="125"/>
      <c r="AJ491" s="125"/>
      <c r="AK491" s="146"/>
      <c r="AL491" s="125"/>
      <c r="AM491" s="125"/>
      <c r="AN491" s="146"/>
      <c r="AO491" s="125"/>
      <c r="AP491" s="146"/>
      <c r="AQ491" s="125"/>
      <c r="AR491" s="146"/>
      <c r="AS491" s="125"/>
      <c r="AT491" s="146"/>
      <c r="AU491" s="125"/>
      <c r="AV491" s="125"/>
      <c r="AW491" s="146"/>
      <c r="AX491" s="125"/>
      <c r="AY491" s="125"/>
      <c r="AZ491" s="185"/>
      <c r="BA491" s="125"/>
      <c r="BB491" s="125"/>
      <c r="BC491" s="125"/>
      <c r="BD491" s="125"/>
      <c r="BE491" s="125"/>
      <c r="BF491" s="125"/>
      <c r="BG491" s="125"/>
      <c r="BH491" s="125"/>
      <c r="BI491" s="125"/>
      <c r="BJ491" s="125"/>
    </row>
    <row r="492">
      <c r="A492" s="146"/>
      <c r="B492" s="146"/>
      <c r="C492" s="146"/>
      <c r="D492" s="146"/>
      <c r="F492" s="272"/>
      <c r="G492" s="273"/>
      <c r="H492" s="146"/>
      <c r="I492" s="274"/>
      <c r="J492" s="146"/>
      <c r="K492" s="146"/>
      <c r="L492" s="275"/>
      <c r="M492" s="125"/>
      <c r="N492" s="147"/>
      <c r="O492" s="146"/>
      <c r="P492" s="125"/>
      <c r="Q492" s="275"/>
      <c r="R492" s="148"/>
      <c r="S492" s="148"/>
      <c r="T492" s="146"/>
      <c r="U492" s="146"/>
      <c r="V492" s="146"/>
      <c r="W492" s="272"/>
      <c r="X492" s="146"/>
      <c r="Y492" s="125"/>
      <c r="Z492" s="125"/>
      <c r="AA492" s="146"/>
      <c r="AB492" s="183"/>
      <c r="AC492" s="125"/>
      <c r="AD492" s="146"/>
      <c r="AE492" s="125"/>
      <c r="AF492" s="146"/>
      <c r="AG492" s="125"/>
      <c r="AH492" s="146"/>
      <c r="AI492" s="125"/>
      <c r="AJ492" s="125"/>
      <c r="AK492" s="146"/>
      <c r="AL492" s="125"/>
      <c r="AM492" s="125"/>
      <c r="AN492" s="146"/>
      <c r="AO492" s="125"/>
      <c r="AP492" s="146"/>
      <c r="AQ492" s="125"/>
      <c r="AR492" s="146"/>
      <c r="AS492" s="125"/>
      <c r="AT492" s="146"/>
      <c r="AU492" s="125"/>
      <c r="AV492" s="125"/>
      <c r="AW492" s="146"/>
      <c r="AX492" s="125"/>
      <c r="AY492" s="125"/>
      <c r="AZ492" s="185"/>
      <c r="BA492" s="125"/>
      <c r="BB492" s="125"/>
      <c r="BC492" s="125"/>
      <c r="BD492" s="125"/>
      <c r="BE492" s="125"/>
      <c r="BF492" s="125"/>
      <c r="BG492" s="125"/>
      <c r="BH492" s="125"/>
      <c r="BI492" s="125"/>
      <c r="BJ492" s="125"/>
    </row>
    <row r="493">
      <c r="A493" s="146"/>
      <c r="B493" s="146"/>
      <c r="C493" s="146"/>
      <c r="D493" s="146"/>
      <c r="F493" s="272"/>
      <c r="G493" s="273"/>
      <c r="H493" s="146"/>
      <c r="I493" s="274"/>
      <c r="J493" s="146"/>
      <c r="K493" s="146"/>
      <c r="L493" s="275"/>
      <c r="M493" s="125"/>
      <c r="N493" s="147"/>
      <c r="O493" s="146"/>
      <c r="P493" s="125"/>
      <c r="Q493" s="275"/>
      <c r="R493" s="148"/>
      <c r="S493" s="148"/>
      <c r="T493" s="146"/>
      <c r="U493" s="146"/>
      <c r="V493" s="146"/>
      <c r="W493" s="272"/>
      <c r="X493" s="146"/>
      <c r="Y493" s="125"/>
      <c r="Z493" s="125"/>
      <c r="AA493" s="146"/>
      <c r="AB493" s="183"/>
      <c r="AC493" s="125"/>
      <c r="AD493" s="146"/>
      <c r="AE493" s="125"/>
      <c r="AF493" s="146"/>
      <c r="AG493" s="125"/>
      <c r="AH493" s="146"/>
      <c r="AI493" s="125"/>
      <c r="AJ493" s="125"/>
      <c r="AK493" s="146"/>
      <c r="AL493" s="125"/>
      <c r="AM493" s="125"/>
      <c r="AN493" s="146"/>
      <c r="AO493" s="125"/>
      <c r="AP493" s="146"/>
      <c r="AQ493" s="125"/>
      <c r="AR493" s="146"/>
      <c r="AS493" s="125"/>
      <c r="AT493" s="146"/>
      <c r="AU493" s="125"/>
      <c r="AV493" s="125"/>
      <c r="AW493" s="146"/>
      <c r="AX493" s="125"/>
      <c r="AY493" s="125"/>
      <c r="AZ493" s="185"/>
      <c r="BA493" s="125"/>
      <c r="BB493" s="125"/>
      <c r="BC493" s="125"/>
      <c r="BD493" s="125"/>
      <c r="BE493" s="125"/>
      <c r="BF493" s="125"/>
      <c r="BG493" s="125"/>
      <c r="BH493" s="125"/>
      <c r="BI493" s="125"/>
      <c r="BJ493" s="125"/>
    </row>
    <row r="494">
      <c r="A494" s="146"/>
      <c r="B494" s="146"/>
      <c r="C494" s="146"/>
      <c r="D494" s="146"/>
      <c r="F494" s="272"/>
      <c r="G494" s="273"/>
      <c r="H494" s="146"/>
      <c r="I494" s="274"/>
      <c r="J494" s="146"/>
      <c r="K494" s="146"/>
      <c r="L494" s="275"/>
      <c r="M494" s="125"/>
      <c r="N494" s="147"/>
      <c r="O494" s="146"/>
      <c r="P494" s="125"/>
      <c r="Q494" s="275"/>
      <c r="R494" s="148"/>
      <c r="S494" s="148"/>
      <c r="T494" s="146"/>
      <c r="U494" s="146"/>
      <c r="V494" s="146"/>
      <c r="W494" s="272"/>
      <c r="X494" s="146"/>
      <c r="Y494" s="125"/>
      <c r="Z494" s="125"/>
      <c r="AA494" s="146"/>
      <c r="AB494" s="183"/>
      <c r="AC494" s="125"/>
      <c r="AD494" s="146"/>
      <c r="AE494" s="125"/>
      <c r="AF494" s="146"/>
      <c r="AG494" s="125"/>
      <c r="AH494" s="146"/>
      <c r="AI494" s="125"/>
      <c r="AJ494" s="125"/>
      <c r="AK494" s="146"/>
      <c r="AL494" s="125"/>
      <c r="AM494" s="125"/>
      <c r="AN494" s="146"/>
      <c r="AO494" s="125"/>
      <c r="AP494" s="146"/>
      <c r="AQ494" s="125"/>
      <c r="AR494" s="146"/>
      <c r="AS494" s="125"/>
      <c r="AT494" s="146"/>
      <c r="AU494" s="125"/>
      <c r="AV494" s="125"/>
      <c r="AW494" s="146"/>
      <c r="AX494" s="125"/>
      <c r="AY494" s="125"/>
      <c r="AZ494" s="185"/>
      <c r="BA494" s="125"/>
      <c r="BB494" s="125"/>
      <c r="BC494" s="125"/>
      <c r="BD494" s="125"/>
      <c r="BE494" s="125"/>
      <c r="BF494" s="125"/>
      <c r="BG494" s="125"/>
      <c r="BH494" s="125"/>
      <c r="BI494" s="125"/>
      <c r="BJ494" s="125"/>
    </row>
    <row r="495">
      <c r="A495" s="146"/>
      <c r="B495" s="146"/>
      <c r="C495" s="146"/>
      <c r="D495" s="146"/>
      <c r="F495" s="272"/>
      <c r="G495" s="273"/>
      <c r="H495" s="146"/>
      <c r="I495" s="274"/>
      <c r="J495" s="146"/>
      <c r="K495" s="146"/>
      <c r="L495" s="275"/>
      <c r="M495" s="125"/>
      <c r="N495" s="147"/>
      <c r="O495" s="146"/>
      <c r="P495" s="125"/>
      <c r="Q495" s="275"/>
      <c r="R495" s="148"/>
      <c r="S495" s="148"/>
      <c r="T495" s="146"/>
      <c r="U495" s="146"/>
      <c r="V495" s="146"/>
      <c r="W495" s="272"/>
      <c r="X495" s="146"/>
      <c r="Y495" s="125"/>
      <c r="Z495" s="125"/>
      <c r="AA495" s="146"/>
      <c r="AB495" s="183"/>
      <c r="AC495" s="125"/>
      <c r="AD495" s="146"/>
      <c r="AE495" s="125"/>
      <c r="AF495" s="146"/>
      <c r="AG495" s="125"/>
      <c r="AH495" s="146"/>
      <c r="AI495" s="125"/>
      <c r="AJ495" s="125"/>
      <c r="AK495" s="146"/>
      <c r="AL495" s="125"/>
      <c r="AM495" s="125"/>
      <c r="AN495" s="146"/>
      <c r="AO495" s="125"/>
      <c r="AP495" s="146"/>
      <c r="AQ495" s="125"/>
      <c r="AR495" s="146"/>
      <c r="AS495" s="125"/>
      <c r="AT495" s="146"/>
      <c r="AU495" s="125"/>
      <c r="AV495" s="125"/>
      <c r="AW495" s="146"/>
      <c r="AX495" s="125"/>
      <c r="AY495" s="125"/>
      <c r="AZ495" s="185"/>
      <c r="BA495" s="125"/>
      <c r="BB495" s="125"/>
      <c r="BC495" s="125"/>
      <c r="BD495" s="125"/>
      <c r="BE495" s="125"/>
      <c r="BF495" s="125"/>
      <c r="BG495" s="125"/>
      <c r="BH495" s="125"/>
      <c r="BI495" s="125"/>
      <c r="BJ495" s="125"/>
    </row>
    <row r="496">
      <c r="A496" s="146"/>
      <c r="B496" s="146"/>
      <c r="C496" s="146"/>
      <c r="D496" s="146"/>
      <c r="F496" s="272"/>
      <c r="G496" s="273"/>
      <c r="H496" s="146"/>
      <c r="I496" s="274"/>
      <c r="J496" s="146"/>
      <c r="K496" s="146"/>
      <c r="L496" s="275"/>
      <c r="M496" s="125"/>
      <c r="N496" s="147"/>
      <c r="O496" s="146"/>
      <c r="P496" s="125"/>
      <c r="Q496" s="275"/>
      <c r="R496" s="148"/>
      <c r="S496" s="148"/>
      <c r="T496" s="146"/>
      <c r="U496" s="146"/>
      <c r="V496" s="146"/>
      <c r="W496" s="272"/>
      <c r="X496" s="146"/>
      <c r="Y496" s="125"/>
      <c r="Z496" s="125"/>
      <c r="AA496" s="146"/>
      <c r="AB496" s="183"/>
      <c r="AC496" s="125"/>
      <c r="AD496" s="146"/>
      <c r="AE496" s="125"/>
      <c r="AF496" s="146"/>
      <c r="AG496" s="125"/>
      <c r="AH496" s="146"/>
      <c r="AI496" s="125"/>
      <c r="AJ496" s="125"/>
      <c r="AK496" s="146"/>
      <c r="AL496" s="125"/>
      <c r="AM496" s="125"/>
      <c r="AN496" s="146"/>
      <c r="AO496" s="125"/>
      <c r="AP496" s="146"/>
      <c r="AQ496" s="125"/>
      <c r="AR496" s="146"/>
      <c r="AS496" s="125"/>
      <c r="AT496" s="146"/>
      <c r="AU496" s="125"/>
      <c r="AV496" s="125"/>
      <c r="AW496" s="146"/>
      <c r="AX496" s="125"/>
      <c r="AY496" s="125"/>
      <c r="AZ496" s="185"/>
      <c r="BA496" s="125"/>
      <c r="BB496" s="125"/>
      <c r="BC496" s="125"/>
      <c r="BD496" s="125"/>
      <c r="BE496" s="125"/>
      <c r="BF496" s="125"/>
      <c r="BG496" s="125"/>
      <c r="BH496" s="125"/>
      <c r="BI496" s="125"/>
      <c r="BJ496" s="125"/>
    </row>
    <row r="497">
      <c r="A497" s="146"/>
      <c r="B497" s="146"/>
      <c r="C497" s="146"/>
      <c r="D497" s="146"/>
      <c r="F497" s="272"/>
      <c r="G497" s="273"/>
      <c r="H497" s="146"/>
      <c r="I497" s="274"/>
      <c r="J497" s="146"/>
      <c r="K497" s="146"/>
      <c r="L497" s="275"/>
      <c r="M497" s="125"/>
      <c r="N497" s="147"/>
      <c r="O497" s="146"/>
      <c r="P497" s="125"/>
      <c r="Q497" s="275"/>
      <c r="R497" s="148"/>
      <c r="S497" s="148"/>
      <c r="T497" s="146"/>
      <c r="U497" s="146"/>
      <c r="V497" s="146"/>
      <c r="W497" s="272"/>
      <c r="X497" s="146"/>
      <c r="Y497" s="125"/>
      <c r="Z497" s="125"/>
      <c r="AA497" s="146"/>
      <c r="AB497" s="183"/>
      <c r="AC497" s="125"/>
      <c r="AD497" s="146"/>
      <c r="AE497" s="125"/>
      <c r="AF497" s="146"/>
      <c r="AG497" s="125"/>
      <c r="AH497" s="146"/>
      <c r="AI497" s="125"/>
      <c r="AJ497" s="125"/>
      <c r="AK497" s="146"/>
      <c r="AL497" s="125"/>
      <c r="AM497" s="125"/>
      <c r="AN497" s="146"/>
      <c r="AO497" s="125"/>
      <c r="AP497" s="146"/>
      <c r="AQ497" s="125"/>
      <c r="AR497" s="146"/>
      <c r="AS497" s="125"/>
      <c r="AT497" s="146"/>
      <c r="AU497" s="125"/>
      <c r="AV497" s="125"/>
      <c r="AW497" s="146"/>
      <c r="AX497" s="125"/>
      <c r="AY497" s="125"/>
      <c r="AZ497" s="185"/>
      <c r="BA497" s="125"/>
      <c r="BB497" s="125"/>
      <c r="BC497" s="125"/>
      <c r="BD497" s="125"/>
      <c r="BE497" s="125"/>
      <c r="BF497" s="125"/>
      <c r="BG497" s="125"/>
      <c r="BH497" s="125"/>
      <c r="BI497" s="125"/>
      <c r="BJ497" s="125"/>
    </row>
    <row r="498">
      <c r="A498" s="146"/>
      <c r="B498" s="146"/>
      <c r="C498" s="146"/>
      <c r="D498" s="146"/>
      <c r="F498" s="272"/>
      <c r="G498" s="273"/>
      <c r="H498" s="146"/>
      <c r="I498" s="274"/>
      <c r="J498" s="146"/>
      <c r="K498" s="146"/>
      <c r="L498" s="275"/>
      <c r="M498" s="125"/>
      <c r="N498" s="147"/>
      <c r="O498" s="146"/>
      <c r="P498" s="125"/>
      <c r="Q498" s="275"/>
      <c r="R498" s="148"/>
      <c r="S498" s="148"/>
      <c r="T498" s="146"/>
      <c r="U498" s="146"/>
      <c r="V498" s="146"/>
      <c r="W498" s="272"/>
      <c r="X498" s="146"/>
      <c r="Y498" s="125"/>
      <c r="Z498" s="125"/>
      <c r="AA498" s="146"/>
      <c r="AB498" s="183"/>
      <c r="AC498" s="125"/>
      <c r="AD498" s="146"/>
      <c r="AE498" s="125"/>
      <c r="AF498" s="146"/>
      <c r="AG498" s="125"/>
      <c r="AH498" s="146"/>
      <c r="AI498" s="125"/>
      <c r="AJ498" s="125"/>
      <c r="AK498" s="146"/>
      <c r="AL498" s="125"/>
      <c r="AM498" s="125"/>
      <c r="AN498" s="146"/>
      <c r="AO498" s="125"/>
      <c r="AP498" s="146"/>
      <c r="AQ498" s="125"/>
      <c r="AR498" s="146"/>
      <c r="AS498" s="125"/>
      <c r="AT498" s="146"/>
      <c r="AU498" s="125"/>
      <c r="AV498" s="125"/>
      <c r="AW498" s="146"/>
      <c r="AX498" s="125"/>
      <c r="AY498" s="125"/>
      <c r="AZ498" s="185"/>
      <c r="BA498" s="125"/>
      <c r="BB498" s="125"/>
      <c r="BC498" s="125"/>
      <c r="BD498" s="125"/>
      <c r="BE498" s="125"/>
      <c r="BF498" s="125"/>
      <c r="BG498" s="125"/>
      <c r="BH498" s="125"/>
      <c r="BI498" s="125"/>
      <c r="BJ498" s="125"/>
    </row>
    <row r="499">
      <c r="A499" s="146"/>
      <c r="B499" s="146"/>
      <c r="C499" s="146"/>
      <c r="D499" s="146"/>
      <c r="F499" s="272"/>
      <c r="G499" s="273"/>
      <c r="H499" s="146"/>
      <c r="I499" s="274"/>
      <c r="J499" s="146"/>
      <c r="K499" s="146"/>
      <c r="L499" s="275"/>
      <c r="M499" s="125"/>
      <c r="N499" s="147"/>
      <c r="O499" s="146"/>
      <c r="P499" s="125"/>
      <c r="Q499" s="275"/>
      <c r="R499" s="148"/>
      <c r="S499" s="148"/>
      <c r="T499" s="146"/>
      <c r="U499" s="146"/>
      <c r="V499" s="146"/>
      <c r="W499" s="272"/>
      <c r="X499" s="146"/>
      <c r="Y499" s="125"/>
      <c r="Z499" s="125"/>
      <c r="AA499" s="146"/>
      <c r="AB499" s="183"/>
      <c r="AC499" s="125"/>
      <c r="AD499" s="146"/>
      <c r="AE499" s="125"/>
      <c r="AF499" s="146"/>
      <c r="AG499" s="125"/>
      <c r="AH499" s="146"/>
      <c r="AI499" s="125"/>
      <c r="AJ499" s="125"/>
      <c r="AK499" s="146"/>
      <c r="AL499" s="125"/>
      <c r="AM499" s="125"/>
      <c r="AN499" s="146"/>
      <c r="AO499" s="125"/>
      <c r="AP499" s="146"/>
      <c r="AQ499" s="125"/>
      <c r="AR499" s="146"/>
      <c r="AS499" s="125"/>
      <c r="AT499" s="146"/>
      <c r="AU499" s="125"/>
      <c r="AV499" s="125"/>
      <c r="AW499" s="146"/>
      <c r="AX499" s="125"/>
      <c r="AY499" s="125"/>
      <c r="AZ499" s="185"/>
      <c r="BA499" s="125"/>
      <c r="BB499" s="125"/>
      <c r="BC499" s="125"/>
      <c r="BD499" s="125"/>
      <c r="BE499" s="125"/>
      <c r="BF499" s="125"/>
      <c r="BG499" s="125"/>
      <c r="BH499" s="125"/>
      <c r="BI499" s="125"/>
      <c r="BJ499" s="125"/>
    </row>
    <row r="500">
      <c r="A500" s="146"/>
      <c r="B500" s="146"/>
      <c r="C500" s="146"/>
      <c r="D500" s="146"/>
      <c r="F500" s="272"/>
      <c r="G500" s="273"/>
      <c r="H500" s="146"/>
      <c r="I500" s="274"/>
      <c r="J500" s="146"/>
      <c r="K500" s="146"/>
      <c r="L500" s="275"/>
      <c r="M500" s="125"/>
      <c r="N500" s="147"/>
      <c r="O500" s="146"/>
      <c r="P500" s="125"/>
      <c r="Q500" s="275"/>
      <c r="R500" s="148"/>
      <c r="S500" s="148"/>
      <c r="T500" s="146"/>
      <c r="U500" s="146"/>
      <c r="V500" s="146"/>
      <c r="W500" s="272"/>
      <c r="X500" s="146"/>
      <c r="Y500" s="125"/>
      <c r="Z500" s="125"/>
      <c r="AA500" s="146"/>
      <c r="AB500" s="183"/>
      <c r="AC500" s="125"/>
      <c r="AD500" s="146"/>
      <c r="AE500" s="125"/>
      <c r="AF500" s="146"/>
      <c r="AG500" s="125"/>
      <c r="AH500" s="146"/>
      <c r="AI500" s="125"/>
      <c r="AJ500" s="125"/>
      <c r="AK500" s="146"/>
      <c r="AL500" s="125"/>
      <c r="AM500" s="125"/>
      <c r="AN500" s="146"/>
      <c r="AO500" s="125"/>
      <c r="AP500" s="146"/>
      <c r="AQ500" s="125"/>
      <c r="AR500" s="146"/>
      <c r="AS500" s="125"/>
      <c r="AT500" s="146"/>
      <c r="AU500" s="125"/>
      <c r="AV500" s="125"/>
      <c r="AW500" s="146"/>
      <c r="AX500" s="125"/>
      <c r="AY500" s="125"/>
      <c r="AZ500" s="185"/>
      <c r="BA500" s="125"/>
      <c r="BB500" s="125"/>
      <c r="BC500" s="125"/>
      <c r="BD500" s="125"/>
      <c r="BE500" s="125"/>
      <c r="BF500" s="125"/>
      <c r="BG500" s="125"/>
      <c r="BH500" s="125"/>
      <c r="BI500" s="125"/>
      <c r="BJ500" s="125"/>
    </row>
    <row r="501">
      <c r="A501" s="146"/>
      <c r="B501" s="146"/>
      <c r="C501" s="146"/>
      <c r="D501" s="146"/>
      <c r="F501" s="272"/>
      <c r="G501" s="273"/>
      <c r="H501" s="146"/>
      <c r="I501" s="274"/>
      <c r="J501" s="146"/>
      <c r="K501" s="146"/>
      <c r="L501" s="275"/>
      <c r="M501" s="125"/>
      <c r="N501" s="147"/>
      <c r="O501" s="146"/>
      <c r="P501" s="125"/>
      <c r="Q501" s="275"/>
      <c r="R501" s="148"/>
      <c r="S501" s="148"/>
      <c r="T501" s="146"/>
      <c r="U501" s="146"/>
      <c r="V501" s="146"/>
      <c r="W501" s="272"/>
      <c r="X501" s="146"/>
      <c r="Y501" s="125"/>
      <c r="Z501" s="125"/>
      <c r="AA501" s="146"/>
      <c r="AB501" s="183"/>
      <c r="AC501" s="125"/>
      <c r="AD501" s="146"/>
      <c r="AE501" s="125"/>
      <c r="AF501" s="146"/>
      <c r="AG501" s="125"/>
      <c r="AH501" s="146"/>
      <c r="AI501" s="125"/>
      <c r="AJ501" s="125"/>
      <c r="AK501" s="146"/>
      <c r="AL501" s="125"/>
      <c r="AM501" s="125"/>
      <c r="AN501" s="146"/>
      <c r="AO501" s="125"/>
      <c r="AP501" s="146"/>
      <c r="AQ501" s="125"/>
      <c r="AR501" s="146"/>
      <c r="AS501" s="125"/>
      <c r="AT501" s="146"/>
      <c r="AU501" s="125"/>
      <c r="AV501" s="125"/>
      <c r="AW501" s="146"/>
      <c r="AX501" s="125"/>
      <c r="AY501" s="125"/>
      <c r="AZ501" s="185"/>
      <c r="BA501" s="125"/>
      <c r="BB501" s="125"/>
      <c r="BC501" s="125"/>
      <c r="BD501" s="125"/>
      <c r="BE501" s="125"/>
      <c r="BF501" s="125"/>
      <c r="BG501" s="125"/>
      <c r="BH501" s="125"/>
      <c r="BI501" s="125"/>
      <c r="BJ501" s="125"/>
    </row>
    <row r="502">
      <c r="A502" s="146"/>
      <c r="B502" s="146"/>
      <c r="C502" s="146"/>
      <c r="D502" s="146"/>
      <c r="F502" s="272"/>
      <c r="G502" s="273"/>
      <c r="H502" s="146"/>
      <c r="I502" s="274"/>
      <c r="J502" s="146"/>
      <c r="K502" s="146"/>
      <c r="L502" s="275"/>
      <c r="M502" s="125"/>
      <c r="N502" s="147"/>
      <c r="O502" s="146"/>
      <c r="P502" s="125"/>
      <c r="Q502" s="275"/>
      <c r="R502" s="148"/>
      <c r="S502" s="148"/>
      <c r="T502" s="146"/>
      <c r="U502" s="146"/>
      <c r="V502" s="146"/>
      <c r="W502" s="272"/>
      <c r="X502" s="146"/>
      <c r="Y502" s="125"/>
      <c r="Z502" s="125"/>
      <c r="AA502" s="146"/>
      <c r="AB502" s="183"/>
      <c r="AC502" s="125"/>
      <c r="AD502" s="146"/>
      <c r="AE502" s="125"/>
      <c r="AF502" s="146"/>
      <c r="AG502" s="125"/>
      <c r="AH502" s="146"/>
      <c r="AI502" s="125"/>
      <c r="AJ502" s="125"/>
      <c r="AK502" s="146"/>
      <c r="AL502" s="125"/>
      <c r="AM502" s="125"/>
      <c r="AN502" s="146"/>
      <c r="AO502" s="125"/>
      <c r="AP502" s="146"/>
      <c r="AQ502" s="125"/>
      <c r="AR502" s="146"/>
      <c r="AS502" s="125"/>
      <c r="AT502" s="146"/>
      <c r="AU502" s="125"/>
      <c r="AV502" s="125"/>
      <c r="AW502" s="146"/>
      <c r="AX502" s="125"/>
      <c r="AY502" s="125"/>
      <c r="AZ502" s="185"/>
      <c r="BA502" s="125"/>
      <c r="BB502" s="125"/>
      <c r="BC502" s="125"/>
      <c r="BD502" s="125"/>
      <c r="BE502" s="125"/>
      <c r="BF502" s="125"/>
      <c r="BG502" s="125"/>
      <c r="BH502" s="125"/>
      <c r="BI502" s="125"/>
      <c r="BJ502" s="125"/>
    </row>
    <row r="503">
      <c r="A503" s="146"/>
      <c r="B503" s="146"/>
      <c r="C503" s="146"/>
      <c r="D503" s="146"/>
      <c r="F503" s="272"/>
      <c r="G503" s="273"/>
      <c r="H503" s="146"/>
      <c r="I503" s="274"/>
      <c r="J503" s="146"/>
      <c r="K503" s="146"/>
      <c r="L503" s="275"/>
      <c r="M503" s="125"/>
      <c r="N503" s="147"/>
      <c r="O503" s="146"/>
      <c r="P503" s="125"/>
      <c r="Q503" s="275"/>
      <c r="R503" s="148"/>
      <c r="S503" s="148"/>
      <c r="T503" s="146"/>
      <c r="U503" s="146"/>
      <c r="V503" s="146"/>
      <c r="W503" s="272"/>
      <c r="X503" s="146"/>
      <c r="Y503" s="125"/>
      <c r="Z503" s="125"/>
      <c r="AA503" s="146"/>
      <c r="AB503" s="183"/>
      <c r="AC503" s="125"/>
      <c r="AD503" s="146"/>
      <c r="AE503" s="125"/>
      <c r="AF503" s="146"/>
      <c r="AG503" s="125"/>
      <c r="AH503" s="146"/>
      <c r="AI503" s="125"/>
      <c r="AJ503" s="125"/>
      <c r="AK503" s="146"/>
      <c r="AL503" s="125"/>
      <c r="AM503" s="125"/>
      <c r="AN503" s="146"/>
      <c r="AO503" s="125"/>
      <c r="AP503" s="146"/>
      <c r="AQ503" s="125"/>
      <c r="AR503" s="146"/>
      <c r="AS503" s="125"/>
      <c r="AT503" s="146"/>
      <c r="AU503" s="125"/>
      <c r="AV503" s="125"/>
      <c r="AW503" s="146"/>
      <c r="AX503" s="125"/>
      <c r="AY503" s="125"/>
      <c r="AZ503" s="185"/>
      <c r="BA503" s="125"/>
      <c r="BB503" s="125"/>
      <c r="BC503" s="125"/>
      <c r="BD503" s="125"/>
      <c r="BE503" s="125"/>
      <c r="BF503" s="125"/>
      <c r="BG503" s="125"/>
      <c r="BH503" s="125"/>
      <c r="BI503" s="125"/>
      <c r="BJ503" s="125"/>
    </row>
    <row r="504">
      <c r="A504" s="146"/>
      <c r="B504" s="146"/>
      <c r="C504" s="146"/>
      <c r="D504" s="146"/>
      <c r="F504" s="272"/>
      <c r="G504" s="273"/>
      <c r="H504" s="146"/>
      <c r="I504" s="274"/>
      <c r="J504" s="146"/>
      <c r="K504" s="146"/>
      <c r="L504" s="275"/>
      <c r="M504" s="125"/>
      <c r="N504" s="147"/>
      <c r="O504" s="146"/>
      <c r="P504" s="125"/>
      <c r="Q504" s="275"/>
      <c r="R504" s="148"/>
      <c r="S504" s="148"/>
      <c r="T504" s="146"/>
      <c r="U504" s="146"/>
      <c r="V504" s="146"/>
      <c r="W504" s="272"/>
      <c r="X504" s="146"/>
      <c r="Y504" s="125"/>
      <c r="Z504" s="125"/>
      <c r="AA504" s="146"/>
      <c r="AB504" s="183"/>
      <c r="AC504" s="125"/>
      <c r="AD504" s="146"/>
      <c r="AE504" s="125"/>
      <c r="AF504" s="146"/>
      <c r="AG504" s="125"/>
      <c r="AH504" s="146"/>
      <c r="AI504" s="125"/>
      <c r="AJ504" s="125"/>
      <c r="AK504" s="146"/>
      <c r="AL504" s="125"/>
      <c r="AM504" s="125"/>
      <c r="AN504" s="146"/>
      <c r="AO504" s="125"/>
      <c r="AP504" s="146"/>
      <c r="AQ504" s="125"/>
      <c r="AR504" s="146"/>
      <c r="AS504" s="125"/>
      <c r="AT504" s="146"/>
      <c r="AU504" s="125"/>
      <c r="AV504" s="125"/>
      <c r="AW504" s="146"/>
      <c r="AX504" s="125"/>
      <c r="AY504" s="125"/>
      <c r="AZ504" s="185"/>
      <c r="BA504" s="125"/>
      <c r="BB504" s="125"/>
      <c r="BC504" s="125"/>
      <c r="BD504" s="125"/>
      <c r="BE504" s="125"/>
      <c r="BF504" s="125"/>
      <c r="BG504" s="125"/>
      <c r="BH504" s="125"/>
      <c r="BI504" s="125"/>
      <c r="BJ504" s="125"/>
    </row>
    <row r="505">
      <c r="A505" s="146"/>
      <c r="B505" s="146"/>
      <c r="C505" s="146"/>
      <c r="D505" s="146"/>
      <c r="F505" s="272"/>
      <c r="G505" s="273"/>
      <c r="H505" s="146"/>
      <c r="I505" s="274"/>
      <c r="J505" s="146"/>
      <c r="K505" s="146"/>
      <c r="L505" s="275"/>
      <c r="M505" s="125"/>
      <c r="N505" s="147"/>
      <c r="O505" s="146"/>
      <c r="P505" s="125"/>
      <c r="Q505" s="275"/>
      <c r="R505" s="148"/>
      <c r="S505" s="148"/>
      <c r="T505" s="146"/>
      <c r="U505" s="146"/>
      <c r="V505" s="146"/>
      <c r="W505" s="272"/>
      <c r="X505" s="146"/>
      <c r="Y505" s="125"/>
      <c r="Z505" s="125"/>
      <c r="AA505" s="146"/>
      <c r="AB505" s="183"/>
      <c r="AC505" s="125"/>
      <c r="AD505" s="146"/>
      <c r="AE505" s="125"/>
      <c r="AF505" s="146"/>
      <c r="AG505" s="125"/>
      <c r="AH505" s="146"/>
      <c r="AI505" s="125"/>
      <c r="AJ505" s="125"/>
      <c r="AK505" s="146"/>
      <c r="AL505" s="125"/>
      <c r="AM505" s="125"/>
      <c r="AN505" s="146"/>
      <c r="AO505" s="125"/>
      <c r="AP505" s="146"/>
      <c r="AQ505" s="125"/>
      <c r="AR505" s="146"/>
      <c r="AS505" s="125"/>
      <c r="AT505" s="146"/>
      <c r="AU505" s="125"/>
      <c r="AV505" s="125"/>
      <c r="AW505" s="146"/>
      <c r="AX505" s="125"/>
      <c r="AY505" s="125"/>
      <c r="AZ505" s="185"/>
      <c r="BA505" s="125"/>
      <c r="BB505" s="125"/>
      <c r="BC505" s="125"/>
      <c r="BD505" s="125"/>
      <c r="BE505" s="125"/>
      <c r="BF505" s="125"/>
      <c r="BG505" s="125"/>
      <c r="BH505" s="125"/>
      <c r="BI505" s="125"/>
      <c r="BJ505" s="125"/>
    </row>
    <row r="506">
      <c r="A506" s="146"/>
      <c r="B506" s="146"/>
      <c r="C506" s="146"/>
      <c r="D506" s="146"/>
      <c r="F506" s="272"/>
      <c r="G506" s="273"/>
      <c r="H506" s="146"/>
      <c r="I506" s="274"/>
      <c r="J506" s="146"/>
      <c r="K506" s="146"/>
      <c r="L506" s="275"/>
      <c r="M506" s="125"/>
      <c r="N506" s="147"/>
      <c r="O506" s="146"/>
      <c r="P506" s="125"/>
      <c r="Q506" s="275"/>
      <c r="R506" s="148"/>
      <c r="S506" s="148"/>
      <c r="T506" s="146"/>
      <c r="U506" s="146"/>
      <c r="V506" s="146"/>
      <c r="W506" s="272"/>
      <c r="X506" s="146"/>
      <c r="Y506" s="125"/>
      <c r="Z506" s="125"/>
      <c r="AA506" s="146"/>
      <c r="AB506" s="183"/>
      <c r="AC506" s="125"/>
      <c r="AD506" s="146"/>
      <c r="AE506" s="125"/>
      <c r="AF506" s="146"/>
      <c r="AG506" s="125"/>
      <c r="AH506" s="146"/>
      <c r="AI506" s="125"/>
      <c r="AJ506" s="125"/>
      <c r="AK506" s="146"/>
      <c r="AL506" s="125"/>
      <c r="AM506" s="125"/>
      <c r="AN506" s="146"/>
      <c r="AO506" s="125"/>
      <c r="AP506" s="146"/>
      <c r="AQ506" s="125"/>
      <c r="AR506" s="146"/>
      <c r="AS506" s="125"/>
      <c r="AT506" s="146"/>
      <c r="AU506" s="125"/>
      <c r="AV506" s="125"/>
      <c r="AW506" s="146"/>
      <c r="AX506" s="125"/>
      <c r="AY506" s="125"/>
      <c r="AZ506" s="185"/>
      <c r="BA506" s="125"/>
      <c r="BB506" s="125"/>
      <c r="BC506" s="125"/>
      <c r="BD506" s="125"/>
      <c r="BE506" s="125"/>
      <c r="BF506" s="125"/>
      <c r="BG506" s="125"/>
      <c r="BH506" s="125"/>
      <c r="BI506" s="125"/>
      <c r="BJ506" s="125"/>
    </row>
    <row r="507">
      <c r="A507" s="146"/>
      <c r="B507" s="146"/>
      <c r="C507" s="146"/>
      <c r="D507" s="146"/>
      <c r="F507" s="272"/>
      <c r="G507" s="273"/>
      <c r="H507" s="146"/>
      <c r="I507" s="274"/>
      <c r="J507" s="146"/>
      <c r="K507" s="146"/>
      <c r="L507" s="275"/>
      <c r="M507" s="125"/>
      <c r="N507" s="147"/>
      <c r="O507" s="146"/>
      <c r="P507" s="125"/>
      <c r="Q507" s="275"/>
      <c r="R507" s="148"/>
      <c r="S507" s="148"/>
      <c r="T507" s="146"/>
      <c r="U507" s="146"/>
      <c r="V507" s="146"/>
      <c r="W507" s="272"/>
      <c r="X507" s="146"/>
      <c r="Y507" s="125"/>
      <c r="Z507" s="125"/>
      <c r="AA507" s="146"/>
      <c r="AB507" s="183"/>
      <c r="AC507" s="125"/>
      <c r="AD507" s="146"/>
      <c r="AE507" s="125"/>
      <c r="AF507" s="146"/>
      <c r="AG507" s="125"/>
      <c r="AH507" s="146"/>
      <c r="AI507" s="125"/>
      <c r="AJ507" s="125"/>
      <c r="AK507" s="146"/>
      <c r="AL507" s="125"/>
      <c r="AM507" s="125"/>
      <c r="AN507" s="146"/>
      <c r="AO507" s="125"/>
      <c r="AP507" s="146"/>
      <c r="AQ507" s="125"/>
      <c r="AR507" s="146"/>
      <c r="AS507" s="125"/>
      <c r="AT507" s="146"/>
      <c r="AU507" s="125"/>
      <c r="AV507" s="125"/>
      <c r="AW507" s="146"/>
      <c r="AX507" s="125"/>
      <c r="AY507" s="125"/>
      <c r="AZ507" s="185"/>
      <c r="BA507" s="125"/>
      <c r="BB507" s="125"/>
      <c r="BC507" s="125"/>
      <c r="BD507" s="125"/>
      <c r="BE507" s="125"/>
      <c r="BF507" s="125"/>
      <c r="BG507" s="125"/>
      <c r="BH507" s="125"/>
      <c r="BI507" s="125"/>
      <c r="BJ507" s="125"/>
    </row>
    <row r="508">
      <c r="A508" s="146"/>
      <c r="B508" s="146"/>
      <c r="C508" s="146"/>
      <c r="D508" s="146"/>
      <c r="F508" s="272"/>
      <c r="G508" s="273"/>
      <c r="H508" s="146"/>
      <c r="I508" s="274"/>
      <c r="J508" s="146"/>
      <c r="K508" s="146"/>
      <c r="L508" s="275"/>
      <c r="M508" s="125"/>
      <c r="N508" s="147"/>
      <c r="O508" s="146"/>
      <c r="P508" s="125"/>
      <c r="Q508" s="275"/>
      <c r="R508" s="148"/>
      <c r="S508" s="148"/>
      <c r="T508" s="146"/>
      <c r="U508" s="146"/>
      <c r="V508" s="146"/>
      <c r="W508" s="272"/>
      <c r="X508" s="146"/>
      <c r="Y508" s="125"/>
      <c r="Z508" s="125"/>
      <c r="AA508" s="146"/>
      <c r="AB508" s="183"/>
      <c r="AC508" s="125"/>
      <c r="AD508" s="146"/>
      <c r="AE508" s="125"/>
      <c r="AF508" s="146"/>
      <c r="AG508" s="125"/>
      <c r="AH508" s="146"/>
      <c r="AI508" s="125"/>
      <c r="AJ508" s="125"/>
      <c r="AK508" s="146"/>
      <c r="AL508" s="125"/>
      <c r="AM508" s="125"/>
      <c r="AN508" s="146"/>
      <c r="AO508" s="125"/>
      <c r="AP508" s="146"/>
      <c r="AQ508" s="125"/>
      <c r="AR508" s="146"/>
      <c r="AS508" s="125"/>
      <c r="AT508" s="146"/>
      <c r="AU508" s="125"/>
      <c r="AV508" s="125"/>
      <c r="AW508" s="146"/>
      <c r="AX508" s="125"/>
      <c r="AY508" s="125"/>
      <c r="AZ508" s="185"/>
      <c r="BA508" s="125"/>
      <c r="BB508" s="125"/>
      <c r="BC508" s="125"/>
      <c r="BD508" s="125"/>
      <c r="BE508" s="125"/>
      <c r="BF508" s="125"/>
      <c r="BG508" s="125"/>
      <c r="BH508" s="125"/>
      <c r="BI508" s="125"/>
      <c r="BJ508" s="125"/>
    </row>
    <row r="509">
      <c r="A509" s="146"/>
      <c r="B509" s="146"/>
      <c r="C509" s="146"/>
      <c r="D509" s="146"/>
      <c r="F509" s="272"/>
      <c r="G509" s="273"/>
      <c r="H509" s="146"/>
      <c r="I509" s="274"/>
      <c r="J509" s="146"/>
      <c r="K509" s="146"/>
      <c r="L509" s="275"/>
      <c r="M509" s="125"/>
      <c r="N509" s="147"/>
      <c r="O509" s="146"/>
      <c r="P509" s="125"/>
      <c r="Q509" s="275"/>
      <c r="R509" s="148"/>
      <c r="S509" s="148"/>
      <c r="T509" s="146"/>
      <c r="U509" s="146"/>
      <c r="V509" s="146"/>
      <c r="W509" s="272"/>
      <c r="X509" s="146"/>
      <c r="Y509" s="125"/>
      <c r="Z509" s="125"/>
      <c r="AA509" s="146"/>
      <c r="AB509" s="183"/>
      <c r="AC509" s="125"/>
      <c r="AD509" s="146"/>
      <c r="AE509" s="125"/>
      <c r="AF509" s="146"/>
      <c r="AG509" s="125"/>
      <c r="AH509" s="146"/>
      <c r="AI509" s="125"/>
      <c r="AJ509" s="125"/>
      <c r="AK509" s="146"/>
      <c r="AL509" s="125"/>
      <c r="AM509" s="125"/>
      <c r="AN509" s="146"/>
      <c r="AO509" s="125"/>
      <c r="AP509" s="146"/>
      <c r="AQ509" s="125"/>
      <c r="AR509" s="146"/>
      <c r="AS509" s="125"/>
      <c r="AT509" s="146"/>
      <c r="AU509" s="125"/>
      <c r="AV509" s="125"/>
      <c r="AW509" s="146"/>
      <c r="AX509" s="125"/>
      <c r="AY509" s="125"/>
      <c r="AZ509" s="185"/>
      <c r="BA509" s="125"/>
      <c r="BB509" s="125"/>
      <c r="BC509" s="125"/>
      <c r="BD509" s="125"/>
      <c r="BE509" s="125"/>
      <c r="BF509" s="125"/>
      <c r="BG509" s="125"/>
      <c r="BH509" s="125"/>
      <c r="BI509" s="125"/>
      <c r="BJ509" s="125"/>
    </row>
    <row r="510">
      <c r="A510" s="146"/>
      <c r="B510" s="146"/>
      <c r="C510" s="146"/>
      <c r="D510" s="146"/>
      <c r="F510" s="272"/>
      <c r="G510" s="273"/>
      <c r="H510" s="146"/>
      <c r="I510" s="274"/>
      <c r="J510" s="146"/>
      <c r="K510" s="146"/>
      <c r="L510" s="275"/>
      <c r="M510" s="125"/>
      <c r="N510" s="147"/>
      <c r="O510" s="146"/>
      <c r="P510" s="125"/>
      <c r="Q510" s="275"/>
      <c r="R510" s="148"/>
      <c r="S510" s="148"/>
      <c r="T510" s="146"/>
      <c r="U510" s="146"/>
      <c r="V510" s="146"/>
      <c r="W510" s="272"/>
      <c r="X510" s="146"/>
      <c r="Y510" s="125"/>
      <c r="Z510" s="125"/>
      <c r="AA510" s="146"/>
      <c r="AB510" s="183"/>
      <c r="AC510" s="125"/>
      <c r="AD510" s="146"/>
      <c r="AE510" s="125"/>
      <c r="AF510" s="146"/>
      <c r="AG510" s="125"/>
      <c r="AH510" s="146"/>
      <c r="AI510" s="125"/>
      <c r="AJ510" s="125"/>
      <c r="AK510" s="146"/>
      <c r="AL510" s="125"/>
      <c r="AM510" s="125"/>
      <c r="AN510" s="146"/>
      <c r="AO510" s="125"/>
      <c r="AP510" s="146"/>
      <c r="AQ510" s="125"/>
      <c r="AR510" s="146"/>
      <c r="AS510" s="125"/>
      <c r="AT510" s="146"/>
      <c r="AU510" s="125"/>
      <c r="AV510" s="125"/>
      <c r="AW510" s="146"/>
      <c r="AX510" s="125"/>
      <c r="AY510" s="125"/>
      <c r="AZ510" s="185"/>
      <c r="BA510" s="125"/>
      <c r="BB510" s="125"/>
      <c r="BC510" s="125"/>
      <c r="BD510" s="125"/>
      <c r="BE510" s="125"/>
      <c r="BF510" s="125"/>
      <c r="BG510" s="125"/>
      <c r="BH510" s="125"/>
      <c r="BI510" s="125"/>
      <c r="BJ510" s="125"/>
    </row>
    <row r="511">
      <c r="A511" s="146"/>
      <c r="B511" s="146"/>
      <c r="C511" s="146"/>
      <c r="D511" s="146"/>
      <c r="F511" s="272"/>
      <c r="G511" s="273"/>
      <c r="H511" s="146"/>
      <c r="I511" s="274"/>
      <c r="J511" s="146"/>
      <c r="K511" s="146"/>
      <c r="L511" s="275"/>
      <c r="M511" s="125"/>
      <c r="N511" s="147"/>
      <c r="O511" s="146"/>
      <c r="P511" s="125"/>
      <c r="Q511" s="275"/>
      <c r="R511" s="148"/>
      <c r="S511" s="148"/>
      <c r="T511" s="146"/>
      <c r="U511" s="146"/>
      <c r="V511" s="146"/>
      <c r="W511" s="272"/>
      <c r="X511" s="146"/>
      <c r="Y511" s="125"/>
      <c r="Z511" s="125"/>
      <c r="AA511" s="146"/>
      <c r="AB511" s="183"/>
      <c r="AC511" s="125"/>
      <c r="AD511" s="146"/>
      <c r="AE511" s="125"/>
      <c r="AF511" s="146"/>
      <c r="AG511" s="125"/>
      <c r="AH511" s="146"/>
      <c r="AI511" s="125"/>
      <c r="AJ511" s="125"/>
      <c r="AK511" s="146"/>
      <c r="AL511" s="125"/>
      <c r="AM511" s="125"/>
      <c r="AN511" s="146"/>
      <c r="AO511" s="125"/>
      <c r="AP511" s="146"/>
      <c r="AQ511" s="125"/>
      <c r="AR511" s="146"/>
      <c r="AS511" s="125"/>
      <c r="AT511" s="146"/>
      <c r="AU511" s="125"/>
      <c r="AV511" s="125"/>
      <c r="AW511" s="146"/>
      <c r="AX511" s="125"/>
      <c r="AY511" s="125"/>
      <c r="AZ511" s="185"/>
      <c r="BA511" s="125"/>
      <c r="BB511" s="125"/>
      <c r="BC511" s="125"/>
      <c r="BD511" s="125"/>
      <c r="BE511" s="125"/>
      <c r="BF511" s="125"/>
      <c r="BG511" s="125"/>
      <c r="BH511" s="125"/>
      <c r="BI511" s="125"/>
      <c r="BJ511" s="125"/>
    </row>
    <row r="512">
      <c r="A512" s="146"/>
      <c r="B512" s="146"/>
      <c r="C512" s="146"/>
      <c r="D512" s="146"/>
      <c r="F512" s="272"/>
      <c r="G512" s="273"/>
      <c r="H512" s="146"/>
      <c r="I512" s="274"/>
      <c r="J512" s="146"/>
      <c r="K512" s="146"/>
      <c r="L512" s="275"/>
      <c r="M512" s="125"/>
      <c r="N512" s="147"/>
      <c r="O512" s="146"/>
      <c r="P512" s="125"/>
      <c r="Q512" s="275"/>
      <c r="R512" s="148"/>
      <c r="S512" s="148"/>
      <c r="T512" s="146"/>
      <c r="U512" s="146"/>
      <c r="V512" s="146"/>
      <c r="W512" s="272"/>
      <c r="X512" s="146"/>
      <c r="Y512" s="125"/>
      <c r="Z512" s="125"/>
      <c r="AA512" s="146"/>
      <c r="AB512" s="183"/>
      <c r="AC512" s="125"/>
      <c r="AD512" s="146"/>
      <c r="AE512" s="125"/>
      <c r="AF512" s="146"/>
      <c r="AG512" s="125"/>
      <c r="AH512" s="146"/>
      <c r="AI512" s="125"/>
      <c r="AJ512" s="125"/>
      <c r="AK512" s="146"/>
      <c r="AL512" s="125"/>
      <c r="AM512" s="125"/>
      <c r="AN512" s="146"/>
      <c r="AO512" s="125"/>
      <c r="AP512" s="146"/>
      <c r="AQ512" s="125"/>
      <c r="AR512" s="146"/>
      <c r="AS512" s="125"/>
      <c r="AT512" s="146"/>
      <c r="AU512" s="125"/>
      <c r="AV512" s="125"/>
      <c r="AW512" s="146"/>
      <c r="AX512" s="125"/>
      <c r="AY512" s="125"/>
      <c r="AZ512" s="185"/>
      <c r="BA512" s="125"/>
      <c r="BB512" s="125"/>
      <c r="BC512" s="125"/>
      <c r="BD512" s="125"/>
      <c r="BE512" s="125"/>
      <c r="BF512" s="125"/>
      <c r="BG512" s="125"/>
      <c r="BH512" s="125"/>
      <c r="BI512" s="125"/>
      <c r="BJ512" s="125"/>
    </row>
    <row r="513">
      <c r="A513" s="146"/>
      <c r="B513" s="146"/>
      <c r="C513" s="146"/>
      <c r="D513" s="146"/>
      <c r="F513" s="272"/>
      <c r="G513" s="273"/>
      <c r="H513" s="146"/>
      <c r="I513" s="274"/>
      <c r="J513" s="146"/>
      <c r="K513" s="146"/>
      <c r="L513" s="275"/>
      <c r="M513" s="125"/>
      <c r="N513" s="147"/>
      <c r="O513" s="146"/>
      <c r="P513" s="125"/>
      <c r="Q513" s="275"/>
      <c r="R513" s="148"/>
      <c r="S513" s="148"/>
      <c r="T513" s="146"/>
      <c r="U513" s="146"/>
      <c r="V513" s="146"/>
      <c r="W513" s="272"/>
      <c r="X513" s="146"/>
      <c r="Y513" s="125"/>
      <c r="Z513" s="125"/>
      <c r="AA513" s="146"/>
      <c r="AB513" s="183"/>
      <c r="AC513" s="125"/>
      <c r="AD513" s="146"/>
      <c r="AE513" s="125"/>
      <c r="AF513" s="146"/>
      <c r="AG513" s="125"/>
      <c r="AH513" s="146"/>
      <c r="AI513" s="125"/>
      <c r="AJ513" s="125"/>
      <c r="AK513" s="146"/>
      <c r="AL513" s="125"/>
      <c r="AM513" s="125"/>
      <c r="AN513" s="146"/>
      <c r="AO513" s="125"/>
      <c r="AP513" s="146"/>
      <c r="AQ513" s="125"/>
      <c r="AR513" s="146"/>
      <c r="AS513" s="125"/>
      <c r="AT513" s="146"/>
      <c r="AU513" s="125"/>
      <c r="AV513" s="125"/>
      <c r="AW513" s="146"/>
      <c r="AX513" s="125"/>
      <c r="AY513" s="125"/>
      <c r="AZ513" s="185"/>
      <c r="BA513" s="125"/>
      <c r="BB513" s="125"/>
      <c r="BC513" s="125"/>
      <c r="BD513" s="125"/>
      <c r="BE513" s="125"/>
      <c r="BF513" s="125"/>
      <c r="BG513" s="125"/>
      <c r="BH513" s="125"/>
      <c r="BI513" s="125"/>
      <c r="BJ513" s="125"/>
    </row>
    <row r="514">
      <c r="A514" s="146"/>
      <c r="B514" s="146"/>
      <c r="C514" s="146"/>
      <c r="D514" s="146"/>
      <c r="F514" s="272"/>
      <c r="G514" s="273"/>
      <c r="H514" s="146"/>
      <c r="I514" s="274"/>
      <c r="J514" s="146"/>
      <c r="K514" s="146"/>
      <c r="L514" s="275"/>
      <c r="M514" s="125"/>
      <c r="N514" s="147"/>
      <c r="O514" s="146"/>
      <c r="P514" s="125"/>
      <c r="Q514" s="275"/>
      <c r="R514" s="148"/>
      <c r="S514" s="148"/>
      <c r="T514" s="146"/>
      <c r="U514" s="146"/>
      <c r="V514" s="146"/>
      <c r="W514" s="272"/>
      <c r="X514" s="146"/>
      <c r="Y514" s="125"/>
      <c r="Z514" s="125"/>
      <c r="AA514" s="146"/>
      <c r="AB514" s="183"/>
      <c r="AC514" s="125"/>
      <c r="AD514" s="146"/>
      <c r="AE514" s="125"/>
      <c r="AF514" s="146"/>
      <c r="AG514" s="125"/>
      <c r="AH514" s="146"/>
      <c r="AI514" s="125"/>
      <c r="AJ514" s="125"/>
      <c r="AK514" s="146"/>
      <c r="AL514" s="125"/>
      <c r="AM514" s="125"/>
      <c r="AN514" s="146"/>
      <c r="AO514" s="125"/>
      <c r="AP514" s="146"/>
      <c r="AQ514" s="125"/>
      <c r="AR514" s="146"/>
      <c r="AS514" s="125"/>
      <c r="AT514" s="146"/>
      <c r="AU514" s="125"/>
      <c r="AV514" s="125"/>
      <c r="AW514" s="146"/>
      <c r="AX514" s="125"/>
      <c r="AY514" s="125"/>
      <c r="AZ514" s="185"/>
      <c r="BA514" s="125"/>
      <c r="BB514" s="125"/>
      <c r="BC514" s="125"/>
      <c r="BD514" s="125"/>
      <c r="BE514" s="125"/>
      <c r="BF514" s="125"/>
      <c r="BG514" s="125"/>
      <c r="BH514" s="125"/>
      <c r="BI514" s="125"/>
      <c r="BJ514" s="125"/>
    </row>
    <row r="515">
      <c r="A515" s="146"/>
      <c r="B515" s="146"/>
      <c r="C515" s="146"/>
      <c r="D515" s="146"/>
      <c r="F515" s="272"/>
      <c r="G515" s="273"/>
      <c r="H515" s="146"/>
      <c r="I515" s="274"/>
      <c r="J515" s="146"/>
      <c r="K515" s="146"/>
      <c r="L515" s="275"/>
      <c r="M515" s="125"/>
      <c r="N515" s="147"/>
      <c r="O515" s="146"/>
      <c r="P515" s="125"/>
      <c r="Q515" s="275"/>
      <c r="R515" s="148"/>
      <c r="S515" s="148"/>
      <c r="T515" s="146"/>
      <c r="U515" s="146"/>
      <c r="V515" s="146"/>
      <c r="W515" s="272"/>
      <c r="X515" s="146"/>
      <c r="Y515" s="125"/>
      <c r="Z515" s="125"/>
      <c r="AA515" s="146"/>
      <c r="AB515" s="183"/>
      <c r="AC515" s="125"/>
      <c r="AD515" s="146"/>
      <c r="AE515" s="125"/>
      <c r="AF515" s="146"/>
      <c r="AG515" s="125"/>
      <c r="AH515" s="146"/>
      <c r="AI515" s="125"/>
      <c r="AJ515" s="125"/>
      <c r="AK515" s="146"/>
      <c r="AL515" s="125"/>
      <c r="AM515" s="125"/>
      <c r="AN515" s="146"/>
      <c r="AO515" s="125"/>
      <c r="AP515" s="146"/>
      <c r="AQ515" s="125"/>
      <c r="AR515" s="146"/>
      <c r="AS515" s="125"/>
      <c r="AT515" s="146"/>
      <c r="AU515" s="125"/>
      <c r="AV515" s="125"/>
      <c r="AW515" s="146"/>
      <c r="AX515" s="125"/>
      <c r="AY515" s="125"/>
      <c r="AZ515" s="185"/>
      <c r="BA515" s="125"/>
      <c r="BB515" s="125"/>
      <c r="BC515" s="125"/>
      <c r="BD515" s="125"/>
      <c r="BE515" s="125"/>
      <c r="BF515" s="125"/>
      <c r="BG515" s="125"/>
      <c r="BH515" s="125"/>
      <c r="BI515" s="125"/>
      <c r="BJ515" s="125"/>
    </row>
    <row r="516">
      <c r="A516" s="146"/>
      <c r="B516" s="146"/>
      <c r="C516" s="146"/>
      <c r="D516" s="146"/>
      <c r="F516" s="272"/>
      <c r="G516" s="273"/>
      <c r="H516" s="146"/>
      <c r="I516" s="274"/>
      <c r="J516" s="146"/>
      <c r="K516" s="146"/>
      <c r="L516" s="275"/>
      <c r="M516" s="125"/>
      <c r="N516" s="147"/>
      <c r="O516" s="146"/>
      <c r="P516" s="125"/>
      <c r="Q516" s="275"/>
      <c r="R516" s="148"/>
      <c r="S516" s="148"/>
      <c r="T516" s="146"/>
      <c r="U516" s="146"/>
      <c r="V516" s="146"/>
      <c r="W516" s="272"/>
      <c r="X516" s="146"/>
      <c r="Y516" s="125"/>
      <c r="Z516" s="125"/>
      <c r="AA516" s="146"/>
      <c r="AB516" s="183"/>
      <c r="AC516" s="125"/>
      <c r="AD516" s="146"/>
      <c r="AE516" s="125"/>
      <c r="AF516" s="146"/>
      <c r="AG516" s="125"/>
      <c r="AH516" s="146"/>
      <c r="AI516" s="125"/>
      <c r="AJ516" s="125"/>
      <c r="AK516" s="146"/>
      <c r="AL516" s="125"/>
      <c r="AM516" s="125"/>
      <c r="AN516" s="146"/>
      <c r="AO516" s="125"/>
      <c r="AP516" s="146"/>
      <c r="AQ516" s="125"/>
      <c r="AR516" s="146"/>
      <c r="AS516" s="125"/>
      <c r="AT516" s="146"/>
      <c r="AU516" s="125"/>
      <c r="AV516" s="125"/>
      <c r="AW516" s="146"/>
      <c r="AX516" s="125"/>
      <c r="AY516" s="125"/>
      <c r="AZ516" s="185"/>
      <c r="BA516" s="125"/>
      <c r="BB516" s="125"/>
      <c r="BC516" s="125"/>
      <c r="BD516" s="125"/>
      <c r="BE516" s="125"/>
      <c r="BF516" s="125"/>
      <c r="BG516" s="125"/>
      <c r="BH516" s="125"/>
      <c r="BI516" s="125"/>
      <c r="BJ516" s="125"/>
    </row>
    <row r="517">
      <c r="A517" s="146"/>
      <c r="B517" s="146"/>
      <c r="C517" s="146"/>
      <c r="D517" s="146"/>
      <c r="F517" s="272"/>
      <c r="G517" s="273"/>
      <c r="H517" s="146"/>
      <c r="I517" s="274"/>
      <c r="J517" s="146"/>
      <c r="K517" s="146"/>
      <c r="L517" s="275"/>
      <c r="M517" s="125"/>
      <c r="N517" s="147"/>
      <c r="O517" s="146"/>
      <c r="P517" s="125"/>
      <c r="Q517" s="275"/>
      <c r="R517" s="148"/>
      <c r="S517" s="148"/>
      <c r="T517" s="146"/>
      <c r="U517" s="146"/>
      <c r="V517" s="146"/>
      <c r="W517" s="272"/>
      <c r="X517" s="146"/>
      <c r="Y517" s="125"/>
      <c r="Z517" s="125"/>
      <c r="AA517" s="146"/>
      <c r="AB517" s="183"/>
      <c r="AC517" s="125"/>
      <c r="AD517" s="146"/>
      <c r="AE517" s="125"/>
      <c r="AF517" s="146"/>
      <c r="AG517" s="125"/>
      <c r="AH517" s="146"/>
      <c r="AI517" s="125"/>
      <c r="AJ517" s="125"/>
      <c r="AK517" s="146"/>
      <c r="AL517" s="125"/>
      <c r="AM517" s="125"/>
      <c r="AN517" s="146"/>
      <c r="AO517" s="125"/>
      <c r="AP517" s="146"/>
      <c r="AQ517" s="125"/>
      <c r="AR517" s="146"/>
      <c r="AS517" s="125"/>
      <c r="AT517" s="146"/>
      <c r="AU517" s="125"/>
      <c r="AV517" s="125"/>
      <c r="AW517" s="146"/>
      <c r="AX517" s="125"/>
      <c r="AY517" s="125"/>
      <c r="AZ517" s="185"/>
      <c r="BA517" s="125"/>
      <c r="BB517" s="125"/>
      <c r="BC517" s="125"/>
      <c r="BD517" s="125"/>
      <c r="BE517" s="125"/>
      <c r="BF517" s="125"/>
      <c r="BG517" s="125"/>
      <c r="BH517" s="125"/>
      <c r="BI517" s="125"/>
      <c r="BJ517" s="125"/>
    </row>
    <row r="518">
      <c r="A518" s="146"/>
      <c r="B518" s="146"/>
      <c r="C518" s="146"/>
      <c r="D518" s="146"/>
      <c r="F518" s="272"/>
      <c r="G518" s="273"/>
      <c r="H518" s="146"/>
      <c r="I518" s="274"/>
      <c r="J518" s="146"/>
      <c r="K518" s="146"/>
      <c r="L518" s="275"/>
      <c r="M518" s="125"/>
      <c r="N518" s="147"/>
      <c r="O518" s="146"/>
      <c r="P518" s="125"/>
      <c r="Q518" s="275"/>
      <c r="R518" s="148"/>
      <c r="S518" s="148"/>
      <c r="T518" s="146"/>
      <c r="U518" s="146"/>
      <c r="V518" s="146"/>
      <c r="W518" s="272"/>
      <c r="X518" s="146"/>
      <c r="Y518" s="125"/>
      <c r="Z518" s="125"/>
      <c r="AA518" s="146"/>
      <c r="AB518" s="183"/>
      <c r="AC518" s="125"/>
      <c r="AD518" s="146"/>
      <c r="AE518" s="125"/>
      <c r="AF518" s="146"/>
      <c r="AG518" s="125"/>
      <c r="AH518" s="146"/>
      <c r="AI518" s="125"/>
      <c r="AJ518" s="125"/>
      <c r="AK518" s="146"/>
      <c r="AL518" s="125"/>
      <c r="AM518" s="125"/>
      <c r="AN518" s="146"/>
      <c r="AO518" s="125"/>
      <c r="AP518" s="146"/>
      <c r="AQ518" s="125"/>
      <c r="AR518" s="146"/>
      <c r="AS518" s="125"/>
      <c r="AT518" s="146"/>
      <c r="AU518" s="125"/>
      <c r="AV518" s="125"/>
      <c r="AW518" s="146"/>
      <c r="AX518" s="125"/>
      <c r="AY518" s="125"/>
      <c r="AZ518" s="185"/>
      <c r="BA518" s="125"/>
      <c r="BB518" s="125"/>
      <c r="BC518" s="125"/>
      <c r="BD518" s="125"/>
      <c r="BE518" s="125"/>
      <c r="BF518" s="125"/>
      <c r="BG518" s="125"/>
      <c r="BH518" s="125"/>
      <c r="BI518" s="125"/>
      <c r="BJ518" s="125"/>
    </row>
    <row r="519">
      <c r="A519" s="146"/>
      <c r="B519" s="146"/>
      <c r="C519" s="146"/>
      <c r="D519" s="146"/>
      <c r="F519" s="272"/>
      <c r="G519" s="273"/>
      <c r="H519" s="146"/>
      <c r="I519" s="274"/>
      <c r="J519" s="146"/>
      <c r="K519" s="146"/>
      <c r="L519" s="275"/>
      <c r="M519" s="125"/>
      <c r="N519" s="147"/>
      <c r="O519" s="146"/>
      <c r="P519" s="125"/>
      <c r="Q519" s="275"/>
      <c r="R519" s="148"/>
      <c r="S519" s="148"/>
      <c r="T519" s="146"/>
      <c r="U519" s="146"/>
      <c r="V519" s="146"/>
      <c r="W519" s="272"/>
      <c r="X519" s="146"/>
      <c r="Y519" s="125"/>
      <c r="Z519" s="125"/>
      <c r="AA519" s="146"/>
      <c r="AB519" s="183"/>
      <c r="AC519" s="125"/>
      <c r="AD519" s="146"/>
      <c r="AE519" s="125"/>
      <c r="AF519" s="146"/>
      <c r="AG519" s="125"/>
      <c r="AH519" s="146"/>
      <c r="AI519" s="125"/>
      <c r="AJ519" s="125"/>
      <c r="AK519" s="146"/>
      <c r="AL519" s="125"/>
      <c r="AM519" s="125"/>
      <c r="AN519" s="146"/>
      <c r="AO519" s="125"/>
      <c r="AP519" s="146"/>
      <c r="AQ519" s="125"/>
      <c r="AR519" s="146"/>
      <c r="AS519" s="125"/>
      <c r="AT519" s="146"/>
      <c r="AU519" s="125"/>
      <c r="AV519" s="125"/>
      <c r="AW519" s="146"/>
      <c r="AX519" s="125"/>
      <c r="AY519" s="125"/>
      <c r="AZ519" s="185"/>
      <c r="BA519" s="125"/>
      <c r="BB519" s="125"/>
      <c r="BC519" s="125"/>
      <c r="BD519" s="125"/>
      <c r="BE519" s="125"/>
      <c r="BF519" s="125"/>
      <c r="BG519" s="125"/>
      <c r="BH519" s="125"/>
      <c r="BI519" s="125"/>
      <c r="BJ519" s="125"/>
    </row>
    <row r="520">
      <c r="A520" s="146"/>
      <c r="B520" s="146"/>
      <c r="C520" s="146"/>
      <c r="D520" s="146"/>
      <c r="F520" s="272"/>
      <c r="G520" s="273"/>
      <c r="H520" s="146"/>
      <c r="I520" s="274"/>
      <c r="J520" s="146"/>
      <c r="K520" s="146"/>
      <c r="L520" s="275"/>
      <c r="M520" s="125"/>
      <c r="N520" s="147"/>
      <c r="O520" s="146"/>
      <c r="P520" s="125"/>
      <c r="Q520" s="275"/>
      <c r="R520" s="148"/>
      <c r="S520" s="148"/>
      <c r="T520" s="146"/>
      <c r="U520" s="146"/>
      <c r="V520" s="146"/>
      <c r="W520" s="272"/>
      <c r="X520" s="146"/>
      <c r="Y520" s="125"/>
      <c r="Z520" s="125"/>
      <c r="AA520" s="146"/>
      <c r="AB520" s="183"/>
      <c r="AC520" s="125"/>
      <c r="AD520" s="146"/>
      <c r="AE520" s="125"/>
      <c r="AF520" s="146"/>
      <c r="AG520" s="125"/>
      <c r="AH520" s="146"/>
      <c r="AI520" s="125"/>
      <c r="AJ520" s="125"/>
      <c r="AK520" s="146"/>
      <c r="AL520" s="125"/>
      <c r="AM520" s="125"/>
      <c r="AN520" s="146"/>
      <c r="AO520" s="125"/>
      <c r="AP520" s="146"/>
      <c r="AQ520" s="125"/>
      <c r="AR520" s="146"/>
      <c r="AS520" s="125"/>
      <c r="AT520" s="146"/>
      <c r="AU520" s="125"/>
      <c r="AV520" s="125"/>
      <c r="AW520" s="146"/>
      <c r="AX520" s="125"/>
      <c r="AY520" s="125"/>
      <c r="AZ520" s="185"/>
      <c r="BA520" s="125"/>
      <c r="BB520" s="125"/>
      <c r="BC520" s="125"/>
      <c r="BD520" s="125"/>
      <c r="BE520" s="125"/>
      <c r="BF520" s="125"/>
      <c r="BG520" s="125"/>
      <c r="BH520" s="125"/>
      <c r="BI520" s="125"/>
      <c r="BJ520" s="125"/>
    </row>
    <row r="521">
      <c r="A521" s="146"/>
      <c r="B521" s="146"/>
      <c r="C521" s="146"/>
      <c r="D521" s="146"/>
      <c r="F521" s="272"/>
      <c r="G521" s="273"/>
      <c r="H521" s="146"/>
      <c r="I521" s="274"/>
      <c r="J521" s="146"/>
      <c r="K521" s="146"/>
      <c r="L521" s="275"/>
      <c r="M521" s="125"/>
      <c r="N521" s="147"/>
      <c r="O521" s="146"/>
      <c r="P521" s="125"/>
      <c r="Q521" s="275"/>
      <c r="R521" s="148"/>
      <c r="S521" s="148"/>
      <c r="T521" s="146"/>
      <c r="U521" s="146"/>
      <c r="V521" s="146"/>
      <c r="W521" s="272"/>
      <c r="X521" s="146"/>
      <c r="Y521" s="125"/>
      <c r="Z521" s="125"/>
      <c r="AA521" s="146"/>
      <c r="AB521" s="183"/>
      <c r="AC521" s="125"/>
      <c r="AD521" s="146"/>
      <c r="AE521" s="125"/>
      <c r="AF521" s="146"/>
      <c r="AG521" s="125"/>
      <c r="AH521" s="146"/>
      <c r="AI521" s="125"/>
      <c r="AJ521" s="125"/>
      <c r="AK521" s="146"/>
      <c r="AL521" s="125"/>
      <c r="AM521" s="125"/>
      <c r="AN521" s="146"/>
      <c r="AO521" s="125"/>
      <c r="AP521" s="146"/>
      <c r="AQ521" s="125"/>
      <c r="AR521" s="146"/>
      <c r="AS521" s="125"/>
      <c r="AT521" s="146"/>
      <c r="AU521" s="125"/>
      <c r="AV521" s="125"/>
      <c r="AW521" s="146"/>
      <c r="AX521" s="125"/>
      <c r="AY521" s="125"/>
      <c r="AZ521" s="185"/>
      <c r="BA521" s="125"/>
      <c r="BB521" s="125"/>
      <c r="BC521" s="125"/>
      <c r="BD521" s="125"/>
      <c r="BE521" s="125"/>
      <c r="BF521" s="125"/>
      <c r="BG521" s="125"/>
      <c r="BH521" s="125"/>
      <c r="BI521" s="125"/>
      <c r="BJ521" s="125"/>
    </row>
    <row r="522">
      <c r="A522" s="146"/>
      <c r="B522" s="146"/>
      <c r="C522" s="146"/>
      <c r="D522" s="146"/>
      <c r="F522" s="272"/>
      <c r="G522" s="273"/>
      <c r="H522" s="146"/>
      <c r="I522" s="274"/>
      <c r="J522" s="146"/>
      <c r="K522" s="146"/>
      <c r="L522" s="275"/>
      <c r="M522" s="125"/>
      <c r="N522" s="147"/>
      <c r="O522" s="146"/>
      <c r="P522" s="125"/>
      <c r="Q522" s="275"/>
      <c r="R522" s="148"/>
      <c r="S522" s="148"/>
      <c r="T522" s="146"/>
      <c r="U522" s="146"/>
      <c r="V522" s="146"/>
      <c r="W522" s="272"/>
      <c r="X522" s="146"/>
      <c r="Y522" s="125"/>
      <c r="Z522" s="125"/>
      <c r="AA522" s="146"/>
      <c r="AB522" s="183"/>
      <c r="AC522" s="125"/>
      <c r="AD522" s="146"/>
      <c r="AE522" s="125"/>
      <c r="AF522" s="146"/>
      <c r="AG522" s="125"/>
      <c r="AH522" s="146"/>
      <c r="AI522" s="125"/>
      <c r="AJ522" s="125"/>
      <c r="AK522" s="146"/>
      <c r="AL522" s="125"/>
      <c r="AM522" s="125"/>
      <c r="AN522" s="146"/>
      <c r="AO522" s="125"/>
      <c r="AP522" s="146"/>
      <c r="AQ522" s="125"/>
      <c r="AR522" s="146"/>
      <c r="AS522" s="125"/>
      <c r="AT522" s="146"/>
      <c r="AU522" s="125"/>
      <c r="AV522" s="125"/>
      <c r="AW522" s="146"/>
      <c r="AX522" s="125"/>
      <c r="AY522" s="125"/>
      <c r="AZ522" s="185"/>
      <c r="BA522" s="125"/>
      <c r="BB522" s="125"/>
      <c r="BC522" s="125"/>
      <c r="BD522" s="125"/>
      <c r="BE522" s="125"/>
      <c r="BF522" s="125"/>
      <c r="BG522" s="125"/>
      <c r="BH522" s="125"/>
      <c r="BI522" s="125"/>
      <c r="BJ522" s="125"/>
    </row>
    <row r="523">
      <c r="A523" s="146"/>
      <c r="B523" s="146"/>
      <c r="C523" s="146"/>
      <c r="D523" s="146"/>
      <c r="F523" s="272"/>
      <c r="G523" s="273"/>
      <c r="H523" s="146"/>
      <c r="I523" s="274"/>
      <c r="J523" s="146"/>
      <c r="K523" s="146"/>
      <c r="L523" s="275"/>
      <c r="M523" s="125"/>
      <c r="N523" s="147"/>
      <c r="O523" s="146"/>
      <c r="P523" s="125"/>
      <c r="Q523" s="275"/>
      <c r="R523" s="148"/>
      <c r="S523" s="148"/>
      <c r="T523" s="146"/>
      <c r="U523" s="146"/>
      <c r="V523" s="146"/>
      <c r="W523" s="272"/>
      <c r="X523" s="146"/>
      <c r="Y523" s="125"/>
      <c r="Z523" s="125"/>
      <c r="AA523" s="146"/>
      <c r="AB523" s="183"/>
      <c r="AC523" s="125"/>
      <c r="AD523" s="146"/>
      <c r="AE523" s="125"/>
      <c r="AF523" s="146"/>
      <c r="AG523" s="125"/>
      <c r="AH523" s="146"/>
      <c r="AI523" s="125"/>
      <c r="AJ523" s="125"/>
      <c r="AK523" s="146"/>
      <c r="AL523" s="125"/>
      <c r="AM523" s="125"/>
      <c r="AN523" s="146"/>
      <c r="AO523" s="125"/>
      <c r="AP523" s="146"/>
      <c r="AQ523" s="125"/>
      <c r="AR523" s="146"/>
      <c r="AS523" s="125"/>
      <c r="AT523" s="146"/>
      <c r="AU523" s="125"/>
      <c r="AV523" s="125"/>
      <c r="AW523" s="146"/>
      <c r="AX523" s="125"/>
      <c r="AY523" s="125"/>
      <c r="AZ523" s="185"/>
      <c r="BA523" s="125"/>
      <c r="BB523" s="125"/>
      <c r="BC523" s="125"/>
      <c r="BD523" s="125"/>
      <c r="BE523" s="125"/>
      <c r="BF523" s="125"/>
      <c r="BG523" s="125"/>
      <c r="BH523" s="125"/>
      <c r="BI523" s="125"/>
      <c r="BJ523" s="125"/>
    </row>
    <row r="524">
      <c r="A524" s="146"/>
      <c r="B524" s="146"/>
      <c r="C524" s="146"/>
      <c r="D524" s="146"/>
      <c r="F524" s="272"/>
      <c r="G524" s="273"/>
      <c r="H524" s="146"/>
      <c r="I524" s="274"/>
      <c r="J524" s="146"/>
      <c r="K524" s="146"/>
      <c r="L524" s="275"/>
      <c r="M524" s="125"/>
      <c r="N524" s="147"/>
      <c r="O524" s="146"/>
      <c r="P524" s="125"/>
      <c r="Q524" s="275"/>
      <c r="R524" s="148"/>
      <c r="S524" s="148"/>
      <c r="T524" s="146"/>
      <c r="U524" s="146"/>
      <c r="V524" s="146"/>
      <c r="W524" s="272"/>
      <c r="X524" s="146"/>
      <c r="Y524" s="125"/>
      <c r="Z524" s="125"/>
      <c r="AA524" s="146"/>
      <c r="AB524" s="183"/>
      <c r="AC524" s="125"/>
      <c r="AD524" s="146"/>
      <c r="AE524" s="125"/>
      <c r="AF524" s="146"/>
      <c r="AG524" s="125"/>
      <c r="AH524" s="146"/>
      <c r="AI524" s="125"/>
      <c r="AJ524" s="125"/>
      <c r="AK524" s="146"/>
      <c r="AL524" s="125"/>
      <c r="AM524" s="125"/>
      <c r="AN524" s="146"/>
      <c r="AO524" s="125"/>
      <c r="AP524" s="146"/>
      <c r="AQ524" s="125"/>
      <c r="AR524" s="146"/>
      <c r="AS524" s="125"/>
      <c r="AT524" s="146"/>
      <c r="AU524" s="125"/>
      <c r="AV524" s="125"/>
      <c r="AW524" s="146"/>
      <c r="AX524" s="125"/>
      <c r="AY524" s="125"/>
      <c r="AZ524" s="185"/>
      <c r="BA524" s="125"/>
      <c r="BB524" s="125"/>
      <c r="BC524" s="125"/>
      <c r="BD524" s="125"/>
      <c r="BE524" s="125"/>
      <c r="BF524" s="125"/>
      <c r="BG524" s="125"/>
      <c r="BH524" s="125"/>
      <c r="BI524" s="125"/>
      <c r="BJ524" s="125"/>
    </row>
    <row r="525">
      <c r="A525" s="146"/>
      <c r="B525" s="146"/>
      <c r="C525" s="146"/>
      <c r="D525" s="146"/>
      <c r="F525" s="272"/>
      <c r="G525" s="273"/>
      <c r="H525" s="146"/>
      <c r="I525" s="274"/>
      <c r="J525" s="146"/>
      <c r="K525" s="146"/>
      <c r="L525" s="275"/>
      <c r="M525" s="125"/>
      <c r="N525" s="147"/>
      <c r="O525" s="146"/>
      <c r="P525" s="125"/>
      <c r="Q525" s="275"/>
      <c r="R525" s="148"/>
      <c r="S525" s="148"/>
      <c r="T525" s="146"/>
      <c r="U525" s="146"/>
      <c r="V525" s="146"/>
      <c r="W525" s="272"/>
      <c r="X525" s="146"/>
      <c r="Y525" s="125"/>
      <c r="Z525" s="125"/>
      <c r="AA525" s="146"/>
      <c r="AB525" s="183"/>
      <c r="AC525" s="125"/>
      <c r="AD525" s="146"/>
      <c r="AE525" s="125"/>
      <c r="AF525" s="146"/>
      <c r="AG525" s="125"/>
      <c r="AH525" s="146"/>
      <c r="AI525" s="125"/>
      <c r="AJ525" s="125"/>
      <c r="AK525" s="146"/>
      <c r="AL525" s="125"/>
      <c r="AM525" s="125"/>
      <c r="AN525" s="146"/>
      <c r="AO525" s="125"/>
      <c r="AP525" s="146"/>
      <c r="AQ525" s="125"/>
      <c r="AR525" s="146"/>
      <c r="AS525" s="125"/>
      <c r="AT525" s="146"/>
      <c r="AU525" s="125"/>
      <c r="AV525" s="125"/>
      <c r="AW525" s="146"/>
      <c r="AX525" s="125"/>
      <c r="AY525" s="125"/>
      <c r="AZ525" s="185"/>
      <c r="BA525" s="125"/>
      <c r="BB525" s="125"/>
      <c r="BC525" s="125"/>
      <c r="BD525" s="125"/>
      <c r="BE525" s="125"/>
      <c r="BF525" s="125"/>
      <c r="BG525" s="125"/>
      <c r="BH525" s="125"/>
      <c r="BI525" s="125"/>
      <c r="BJ525" s="125"/>
    </row>
    <row r="526">
      <c r="A526" s="146"/>
      <c r="B526" s="146"/>
      <c r="C526" s="146"/>
      <c r="D526" s="146"/>
      <c r="F526" s="272"/>
      <c r="G526" s="273"/>
      <c r="H526" s="146"/>
      <c r="I526" s="274"/>
      <c r="J526" s="146"/>
      <c r="K526" s="146"/>
      <c r="L526" s="275"/>
      <c r="M526" s="125"/>
      <c r="N526" s="147"/>
      <c r="O526" s="146"/>
      <c r="P526" s="125"/>
      <c r="Q526" s="275"/>
      <c r="R526" s="148"/>
      <c r="S526" s="148"/>
      <c r="T526" s="146"/>
      <c r="U526" s="146"/>
      <c r="V526" s="146"/>
      <c r="W526" s="272"/>
      <c r="X526" s="146"/>
      <c r="Y526" s="125"/>
      <c r="Z526" s="125"/>
      <c r="AA526" s="146"/>
      <c r="AB526" s="183"/>
      <c r="AC526" s="125"/>
      <c r="AD526" s="146"/>
      <c r="AE526" s="125"/>
      <c r="AF526" s="146"/>
      <c r="AG526" s="125"/>
      <c r="AH526" s="146"/>
      <c r="AI526" s="125"/>
      <c r="AJ526" s="125"/>
      <c r="AK526" s="146"/>
      <c r="AL526" s="125"/>
      <c r="AM526" s="125"/>
      <c r="AN526" s="146"/>
      <c r="AO526" s="125"/>
      <c r="AP526" s="146"/>
      <c r="AQ526" s="125"/>
      <c r="AR526" s="146"/>
      <c r="AS526" s="125"/>
      <c r="AT526" s="146"/>
      <c r="AU526" s="125"/>
      <c r="AV526" s="125"/>
      <c r="AW526" s="146"/>
      <c r="AX526" s="125"/>
      <c r="AY526" s="125"/>
      <c r="AZ526" s="185"/>
      <c r="BA526" s="125"/>
      <c r="BB526" s="125"/>
      <c r="BC526" s="125"/>
      <c r="BD526" s="125"/>
      <c r="BE526" s="125"/>
      <c r="BF526" s="125"/>
      <c r="BG526" s="125"/>
      <c r="BH526" s="125"/>
      <c r="BI526" s="125"/>
      <c r="BJ526" s="125"/>
    </row>
    <row r="527">
      <c r="A527" s="146"/>
      <c r="B527" s="146"/>
      <c r="C527" s="146"/>
      <c r="D527" s="146"/>
      <c r="F527" s="272"/>
      <c r="G527" s="273"/>
      <c r="H527" s="146"/>
      <c r="I527" s="274"/>
      <c r="J527" s="146"/>
      <c r="K527" s="146"/>
      <c r="L527" s="275"/>
      <c r="M527" s="125"/>
      <c r="N527" s="147"/>
      <c r="O527" s="146"/>
      <c r="P527" s="125"/>
      <c r="Q527" s="275"/>
      <c r="R527" s="148"/>
      <c r="S527" s="148"/>
      <c r="T527" s="146"/>
      <c r="U527" s="146"/>
      <c r="V527" s="146"/>
      <c r="W527" s="272"/>
      <c r="X527" s="146"/>
      <c r="Y527" s="125"/>
      <c r="Z527" s="125"/>
      <c r="AA527" s="146"/>
      <c r="AB527" s="183"/>
      <c r="AC527" s="125"/>
      <c r="AD527" s="146"/>
      <c r="AE527" s="125"/>
      <c r="AF527" s="146"/>
      <c r="AG527" s="125"/>
      <c r="AH527" s="146"/>
      <c r="AI527" s="125"/>
      <c r="AJ527" s="125"/>
      <c r="AK527" s="146"/>
      <c r="AL527" s="125"/>
      <c r="AM527" s="125"/>
      <c r="AN527" s="146"/>
      <c r="AO527" s="125"/>
      <c r="AP527" s="146"/>
      <c r="AQ527" s="125"/>
      <c r="AR527" s="146"/>
      <c r="AS527" s="125"/>
      <c r="AT527" s="146"/>
      <c r="AU527" s="125"/>
      <c r="AV527" s="125"/>
      <c r="AW527" s="146"/>
      <c r="AX527" s="125"/>
      <c r="AY527" s="125"/>
      <c r="AZ527" s="185"/>
      <c r="BA527" s="125"/>
      <c r="BB527" s="125"/>
      <c r="BC527" s="125"/>
      <c r="BD527" s="125"/>
      <c r="BE527" s="125"/>
      <c r="BF527" s="125"/>
      <c r="BG527" s="125"/>
      <c r="BH527" s="125"/>
      <c r="BI527" s="125"/>
      <c r="BJ527" s="125"/>
    </row>
    <row r="528">
      <c r="A528" s="146"/>
      <c r="B528" s="146"/>
      <c r="C528" s="146"/>
      <c r="D528" s="146"/>
      <c r="F528" s="272"/>
      <c r="G528" s="273"/>
      <c r="H528" s="146"/>
      <c r="I528" s="274"/>
      <c r="J528" s="146"/>
      <c r="K528" s="146"/>
      <c r="L528" s="275"/>
      <c r="M528" s="125"/>
      <c r="N528" s="147"/>
      <c r="O528" s="146"/>
      <c r="P528" s="125"/>
      <c r="Q528" s="275"/>
      <c r="R528" s="148"/>
      <c r="S528" s="148"/>
      <c r="T528" s="146"/>
      <c r="U528" s="146"/>
      <c r="V528" s="146"/>
      <c r="W528" s="272"/>
      <c r="X528" s="146"/>
      <c r="Y528" s="125"/>
      <c r="Z528" s="125"/>
      <c r="AA528" s="146"/>
      <c r="AB528" s="183"/>
      <c r="AC528" s="125"/>
      <c r="AD528" s="146"/>
      <c r="AE528" s="125"/>
      <c r="AF528" s="146"/>
      <c r="AG528" s="125"/>
      <c r="AH528" s="146"/>
      <c r="AI528" s="125"/>
      <c r="AJ528" s="125"/>
      <c r="AK528" s="146"/>
      <c r="AL528" s="125"/>
      <c r="AM528" s="125"/>
      <c r="AN528" s="146"/>
      <c r="AO528" s="125"/>
      <c r="AP528" s="146"/>
      <c r="AQ528" s="125"/>
      <c r="AR528" s="146"/>
      <c r="AS528" s="125"/>
      <c r="AT528" s="146"/>
      <c r="AU528" s="125"/>
      <c r="AV528" s="125"/>
      <c r="AW528" s="146"/>
      <c r="AX528" s="125"/>
      <c r="AY528" s="125"/>
      <c r="AZ528" s="185"/>
      <c r="BA528" s="125"/>
      <c r="BB528" s="125"/>
      <c r="BC528" s="125"/>
      <c r="BD528" s="125"/>
      <c r="BE528" s="125"/>
      <c r="BF528" s="125"/>
      <c r="BG528" s="125"/>
      <c r="BH528" s="125"/>
      <c r="BI528" s="125"/>
      <c r="BJ528" s="125"/>
    </row>
    <row r="529">
      <c r="A529" s="146"/>
      <c r="B529" s="146"/>
      <c r="C529" s="146"/>
      <c r="D529" s="146"/>
      <c r="F529" s="272"/>
      <c r="G529" s="273"/>
      <c r="H529" s="146"/>
      <c r="I529" s="274"/>
      <c r="J529" s="146"/>
      <c r="K529" s="146"/>
      <c r="L529" s="275"/>
      <c r="M529" s="125"/>
      <c r="N529" s="147"/>
      <c r="O529" s="146"/>
      <c r="P529" s="125"/>
      <c r="Q529" s="275"/>
      <c r="R529" s="148"/>
      <c r="S529" s="148"/>
      <c r="T529" s="146"/>
      <c r="U529" s="146"/>
      <c r="V529" s="146"/>
      <c r="W529" s="272"/>
      <c r="X529" s="146"/>
      <c r="Y529" s="125"/>
      <c r="Z529" s="125"/>
      <c r="AA529" s="146"/>
      <c r="AB529" s="183"/>
      <c r="AC529" s="125"/>
      <c r="AD529" s="146"/>
      <c r="AE529" s="125"/>
      <c r="AF529" s="146"/>
      <c r="AG529" s="125"/>
      <c r="AH529" s="146"/>
      <c r="AI529" s="125"/>
      <c r="AJ529" s="125"/>
      <c r="AK529" s="146"/>
      <c r="AL529" s="125"/>
      <c r="AM529" s="125"/>
      <c r="AN529" s="146"/>
      <c r="AO529" s="125"/>
      <c r="AP529" s="146"/>
      <c r="AQ529" s="125"/>
      <c r="AR529" s="146"/>
      <c r="AS529" s="125"/>
      <c r="AT529" s="146"/>
      <c r="AU529" s="125"/>
      <c r="AV529" s="125"/>
      <c r="AW529" s="146"/>
      <c r="AX529" s="125"/>
      <c r="AY529" s="125"/>
      <c r="AZ529" s="185"/>
      <c r="BA529" s="125"/>
      <c r="BB529" s="125"/>
      <c r="BC529" s="125"/>
      <c r="BD529" s="125"/>
      <c r="BE529" s="125"/>
      <c r="BF529" s="125"/>
      <c r="BG529" s="125"/>
      <c r="BH529" s="125"/>
      <c r="BI529" s="125"/>
      <c r="BJ529" s="125"/>
    </row>
    <row r="530">
      <c r="A530" s="146"/>
      <c r="B530" s="146"/>
      <c r="C530" s="146"/>
      <c r="D530" s="146"/>
      <c r="F530" s="272"/>
      <c r="G530" s="273"/>
      <c r="H530" s="146"/>
      <c r="I530" s="274"/>
      <c r="J530" s="146"/>
      <c r="K530" s="146"/>
      <c r="L530" s="275"/>
      <c r="M530" s="125"/>
      <c r="N530" s="147"/>
      <c r="O530" s="146"/>
      <c r="P530" s="125"/>
      <c r="Q530" s="275"/>
      <c r="R530" s="148"/>
      <c r="S530" s="148"/>
      <c r="T530" s="146"/>
      <c r="U530" s="146"/>
      <c r="V530" s="146"/>
      <c r="W530" s="272"/>
      <c r="X530" s="146"/>
      <c r="Y530" s="125"/>
      <c r="Z530" s="125"/>
      <c r="AA530" s="146"/>
      <c r="AB530" s="183"/>
      <c r="AC530" s="125"/>
      <c r="AD530" s="146"/>
      <c r="AE530" s="125"/>
      <c r="AF530" s="146"/>
      <c r="AG530" s="125"/>
      <c r="AH530" s="146"/>
      <c r="AI530" s="125"/>
      <c r="AJ530" s="125"/>
      <c r="AK530" s="146"/>
      <c r="AL530" s="125"/>
      <c r="AM530" s="125"/>
      <c r="AN530" s="146"/>
      <c r="AO530" s="125"/>
      <c r="AP530" s="146"/>
      <c r="AQ530" s="125"/>
      <c r="AR530" s="146"/>
      <c r="AS530" s="125"/>
      <c r="AT530" s="146"/>
      <c r="AU530" s="125"/>
      <c r="AV530" s="125"/>
      <c r="AW530" s="146"/>
      <c r="AX530" s="125"/>
      <c r="AY530" s="125"/>
      <c r="AZ530" s="185"/>
      <c r="BA530" s="125"/>
      <c r="BB530" s="125"/>
      <c r="BC530" s="125"/>
      <c r="BD530" s="125"/>
      <c r="BE530" s="125"/>
      <c r="BF530" s="125"/>
      <c r="BG530" s="125"/>
      <c r="BH530" s="125"/>
      <c r="BI530" s="125"/>
      <c r="BJ530" s="125"/>
    </row>
    <row r="531">
      <c r="A531" s="146"/>
      <c r="B531" s="146"/>
      <c r="C531" s="146"/>
      <c r="D531" s="146"/>
      <c r="F531" s="272"/>
      <c r="G531" s="273"/>
      <c r="H531" s="146"/>
      <c r="I531" s="274"/>
      <c r="J531" s="146"/>
      <c r="K531" s="146"/>
      <c r="L531" s="275"/>
      <c r="M531" s="125"/>
      <c r="N531" s="147"/>
      <c r="O531" s="146"/>
      <c r="P531" s="125"/>
      <c r="Q531" s="275"/>
      <c r="R531" s="148"/>
      <c r="S531" s="148"/>
      <c r="T531" s="146"/>
      <c r="U531" s="146"/>
      <c r="V531" s="146"/>
      <c r="W531" s="272"/>
      <c r="X531" s="146"/>
      <c r="Y531" s="125"/>
      <c r="Z531" s="125"/>
      <c r="AA531" s="146"/>
      <c r="AB531" s="183"/>
      <c r="AC531" s="125"/>
      <c r="AD531" s="146"/>
      <c r="AE531" s="125"/>
      <c r="AF531" s="146"/>
      <c r="AG531" s="125"/>
      <c r="AH531" s="146"/>
      <c r="AI531" s="125"/>
      <c r="AJ531" s="125"/>
      <c r="AK531" s="146"/>
      <c r="AL531" s="125"/>
      <c r="AM531" s="125"/>
      <c r="AN531" s="146"/>
      <c r="AO531" s="125"/>
      <c r="AP531" s="146"/>
      <c r="AQ531" s="125"/>
      <c r="AR531" s="146"/>
      <c r="AS531" s="125"/>
      <c r="AT531" s="146"/>
      <c r="AU531" s="125"/>
      <c r="AV531" s="125"/>
      <c r="AW531" s="146"/>
      <c r="AX531" s="125"/>
      <c r="AY531" s="125"/>
      <c r="AZ531" s="185"/>
      <c r="BA531" s="125"/>
      <c r="BB531" s="125"/>
      <c r="BC531" s="125"/>
      <c r="BD531" s="125"/>
      <c r="BE531" s="125"/>
      <c r="BF531" s="125"/>
      <c r="BG531" s="125"/>
      <c r="BH531" s="125"/>
      <c r="BI531" s="125"/>
      <c r="BJ531" s="125"/>
    </row>
    <row r="532">
      <c r="A532" s="146"/>
      <c r="B532" s="146"/>
      <c r="C532" s="146"/>
      <c r="D532" s="146"/>
      <c r="F532" s="272"/>
      <c r="G532" s="273"/>
      <c r="H532" s="146"/>
      <c r="I532" s="274"/>
      <c r="J532" s="146"/>
      <c r="K532" s="146"/>
      <c r="L532" s="275"/>
      <c r="M532" s="125"/>
      <c r="N532" s="147"/>
      <c r="O532" s="146"/>
      <c r="P532" s="125"/>
      <c r="Q532" s="275"/>
      <c r="R532" s="148"/>
      <c r="S532" s="148"/>
      <c r="T532" s="146"/>
      <c r="U532" s="146"/>
      <c r="V532" s="146"/>
      <c r="W532" s="272"/>
      <c r="X532" s="146"/>
      <c r="Y532" s="125"/>
      <c r="Z532" s="125"/>
      <c r="AA532" s="146"/>
      <c r="AB532" s="183"/>
      <c r="AC532" s="125"/>
      <c r="AD532" s="146"/>
      <c r="AE532" s="125"/>
      <c r="AF532" s="146"/>
      <c r="AG532" s="125"/>
      <c r="AH532" s="146"/>
      <c r="AI532" s="125"/>
      <c r="AJ532" s="125"/>
      <c r="AK532" s="146"/>
      <c r="AL532" s="125"/>
      <c r="AM532" s="125"/>
      <c r="AN532" s="146"/>
      <c r="AO532" s="125"/>
      <c r="AP532" s="146"/>
      <c r="AQ532" s="125"/>
      <c r="AR532" s="146"/>
      <c r="AS532" s="125"/>
      <c r="AT532" s="146"/>
      <c r="AU532" s="125"/>
      <c r="AV532" s="125"/>
      <c r="AW532" s="146"/>
      <c r="AX532" s="125"/>
      <c r="AY532" s="125"/>
      <c r="AZ532" s="185"/>
      <c r="BA532" s="125"/>
      <c r="BB532" s="125"/>
      <c r="BC532" s="125"/>
      <c r="BD532" s="125"/>
      <c r="BE532" s="125"/>
      <c r="BF532" s="125"/>
      <c r="BG532" s="125"/>
      <c r="BH532" s="125"/>
      <c r="BI532" s="125"/>
      <c r="BJ532" s="125"/>
    </row>
    <row r="533">
      <c r="A533" s="146"/>
      <c r="B533" s="146"/>
      <c r="C533" s="146"/>
      <c r="D533" s="146"/>
      <c r="F533" s="272"/>
      <c r="G533" s="273"/>
      <c r="H533" s="146"/>
      <c r="I533" s="274"/>
      <c r="J533" s="146"/>
      <c r="K533" s="146"/>
      <c r="L533" s="275"/>
      <c r="M533" s="125"/>
      <c r="N533" s="147"/>
      <c r="O533" s="146"/>
      <c r="P533" s="125"/>
      <c r="Q533" s="275"/>
      <c r="R533" s="148"/>
      <c r="S533" s="148"/>
      <c r="T533" s="146"/>
      <c r="U533" s="146"/>
      <c r="V533" s="146"/>
      <c r="W533" s="272"/>
      <c r="X533" s="146"/>
      <c r="Y533" s="125"/>
      <c r="Z533" s="125"/>
      <c r="AA533" s="146"/>
      <c r="AB533" s="183"/>
      <c r="AC533" s="125"/>
      <c r="AD533" s="146"/>
      <c r="AE533" s="125"/>
      <c r="AF533" s="146"/>
      <c r="AG533" s="125"/>
      <c r="AH533" s="146"/>
      <c r="AI533" s="125"/>
      <c r="AJ533" s="125"/>
      <c r="AK533" s="146"/>
      <c r="AL533" s="125"/>
      <c r="AM533" s="125"/>
      <c r="AN533" s="146"/>
      <c r="AO533" s="125"/>
      <c r="AP533" s="146"/>
      <c r="AQ533" s="125"/>
      <c r="AR533" s="146"/>
      <c r="AS533" s="125"/>
      <c r="AT533" s="146"/>
      <c r="AU533" s="125"/>
      <c r="AV533" s="125"/>
      <c r="AW533" s="146"/>
      <c r="AX533" s="125"/>
      <c r="AY533" s="125"/>
      <c r="AZ533" s="185"/>
      <c r="BA533" s="125"/>
      <c r="BB533" s="125"/>
      <c r="BC533" s="125"/>
      <c r="BD533" s="125"/>
      <c r="BE533" s="125"/>
      <c r="BF533" s="125"/>
      <c r="BG533" s="125"/>
      <c r="BH533" s="125"/>
      <c r="BI533" s="125"/>
      <c r="BJ533" s="125"/>
    </row>
    <row r="534">
      <c r="A534" s="146"/>
      <c r="B534" s="146"/>
      <c r="C534" s="146"/>
      <c r="D534" s="146"/>
      <c r="F534" s="272"/>
      <c r="G534" s="273"/>
      <c r="H534" s="146"/>
      <c r="I534" s="274"/>
      <c r="J534" s="146"/>
      <c r="K534" s="146"/>
      <c r="L534" s="275"/>
      <c r="M534" s="125"/>
      <c r="N534" s="147"/>
      <c r="O534" s="146"/>
      <c r="P534" s="125"/>
      <c r="Q534" s="275"/>
      <c r="R534" s="148"/>
      <c r="S534" s="148"/>
      <c r="T534" s="146"/>
      <c r="U534" s="146"/>
      <c r="V534" s="146"/>
      <c r="W534" s="272"/>
      <c r="X534" s="146"/>
      <c r="Y534" s="125"/>
      <c r="Z534" s="125"/>
      <c r="AA534" s="146"/>
      <c r="AB534" s="183"/>
      <c r="AC534" s="125"/>
      <c r="AD534" s="146"/>
      <c r="AE534" s="125"/>
      <c r="AF534" s="146"/>
      <c r="AG534" s="125"/>
      <c r="AH534" s="146"/>
      <c r="AI534" s="125"/>
      <c r="AJ534" s="125"/>
      <c r="AK534" s="146"/>
      <c r="AL534" s="125"/>
      <c r="AM534" s="125"/>
      <c r="AN534" s="146"/>
      <c r="AO534" s="125"/>
      <c r="AP534" s="146"/>
      <c r="AQ534" s="125"/>
      <c r="AR534" s="146"/>
      <c r="AS534" s="125"/>
      <c r="AT534" s="146"/>
      <c r="AU534" s="125"/>
      <c r="AV534" s="125"/>
      <c r="AW534" s="146"/>
      <c r="AX534" s="125"/>
      <c r="AY534" s="125"/>
      <c r="AZ534" s="185"/>
      <c r="BA534" s="125"/>
      <c r="BB534" s="125"/>
      <c r="BC534" s="125"/>
      <c r="BD534" s="125"/>
      <c r="BE534" s="125"/>
      <c r="BF534" s="125"/>
      <c r="BG534" s="125"/>
      <c r="BH534" s="125"/>
      <c r="BI534" s="125"/>
      <c r="BJ534" s="125"/>
    </row>
    <row r="535">
      <c r="A535" s="146"/>
      <c r="B535" s="146"/>
      <c r="C535" s="146"/>
      <c r="D535" s="146"/>
      <c r="F535" s="272"/>
      <c r="G535" s="273"/>
      <c r="H535" s="146"/>
      <c r="I535" s="274"/>
      <c r="J535" s="146"/>
      <c r="K535" s="146"/>
      <c r="L535" s="275"/>
      <c r="M535" s="125"/>
      <c r="N535" s="147"/>
      <c r="O535" s="146"/>
      <c r="P535" s="125"/>
      <c r="Q535" s="275"/>
      <c r="R535" s="148"/>
      <c r="S535" s="148"/>
      <c r="T535" s="146"/>
      <c r="U535" s="146"/>
      <c r="V535" s="146"/>
      <c r="W535" s="272"/>
      <c r="X535" s="146"/>
      <c r="Y535" s="125"/>
      <c r="Z535" s="125"/>
      <c r="AA535" s="146"/>
      <c r="AB535" s="183"/>
      <c r="AC535" s="125"/>
      <c r="AD535" s="146"/>
      <c r="AE535" s="125"/>
      <c r="AF535" s="146"/>
      <c r="AG535" s="125"/>
      <c r="AH535" s="146"/>
      <c r="AI535" s="125"/>
      <c r="AJ535" s="125"/>
      <c r="AK535" s="146"/>
      <c r="AL535" s="125"/>
      <c r="AM535" s="125"/>
      <c r="AN535" s="146"/>
      <c r="AO535" s="125"/>
      <c r="AP535" s="146"/>
      <c r="AQ535" s="125"/>
      <c r="AR535" s="146"/>
      <c r="AS535" s="125"/>
      <c r="AT535" s="146"/>
      <c r="AU535" s="125"/>
      <c r="AV535" s="125"/>
      <c r="AW535" s="146"/>
      <c r="AX535" s="125"/>
      <c r="AY535" s="125"/>
      <c r="AZ535" s="185"/>
      <c r="BA535" s="125"/>
      <c r="BB535" s="125"/>
      <c r="BC535" s="125"/>
      <c r="BD535" s="125"/>
      <c r="BE535" s="125"/>
      <c r="BF535" s="125"/>
      <c r="BG535" s="125"/>
      <c r="BH535" s="125"/>
      <c r="BI535" s="125"/>
      <c r="BJ535" s="125"/>
    </row>
    <row r="536">
      <c r="A536" s="146"/>
      <c r="B536" s="146"/>
      <c r="C536" s="146"/>
      <c r="D536" s="146"/>
      <c r="F536" s="272"/>
      <c r="G536" s="273"/>
      <c r="H536" s="146"/>
      <c r="I536" s="274"/>
      <c r="J536" s="146"/>
      <c r="K536" s="146"/>
      <c r="L536" s="275"/>
      <c r="M536" s="125"/>
      <c r="N536" s="147"/>
      <c r="O536" s="146"/>
      <c r="P536" s="125"/>
      <c r="Q536" s="275"/>
      <c r="R536" s="148"/>
      <c r="S536" s="148"/>
      <c r="T536" s="146"/>
      <c r="U536" s="146"/>
      <c r="V536" s="146"/>
      <c r="W536" s="272"/>
      <c r="X536" s="146"/>
      <c r="Y536" s="125"/>
      <c r="Z536" s="125"/>
      <c r="AA536" s="146"/>
      <c r="AB536" s="183"/>
      <c r="AC536" s="125"/>
      <c r="AD536" s="146"/>
      <c r="AE536" s="125"/>
      <c r="AF536" s="146"/>
      <c r="AG536" s="125"/>
      <c r="AH536" s="146"/>
      <c r="AI536" s="125"/>
      <c r="AJ536" s="125"/>
      <c r="AK536" s="146"/>
      <c r="AL536" s="125"/>
      <c r="AM536" s="125"/>
      <c r="AN536" s="146"/>
      <c r="AO536" s="125"/>
      <c r="AP536" s="146"/>
      <c r="AQ536" s="125"/>
      <c r="AR536" s="146"/>
      <c r="AS536" s="125"/>
      <c r="AT536" s="146"/>
      <c r="AU536" s="125"/>
      <c r="AV536" s="125"/>
      <c r="AW536" s="146"/>
      <c r="AX536" s="125"/>
      <c r="AY536" s="125"/>
      <c r="AZ536" s="185"/>
      <c r="BA536" s="125"/>
      <c r="BB536" s="125"/>
      <c r="BC536" s="125"/>
      <c r="BD536" s="125"/>
      <c r="BE536" s="125"/>
      <c r="BF536" s="125"/>
      <c r="BG536" s="125"/>
      <c r="BH536" s="125"/>
      <c r="BI536" s="125"/>
      <c r="BJ536" s="125"/>
    </row>
    <row r="537">
      <c r="A537" s="146"/>
      <c r="B537" s="146"/>
      <c r="C537" s="146"/>
      <c r="D537" s="146"/>
      <c r="F537" s="272"/>
      <c r="G537" s="273"/>
      <c r="H537" s="146"/>
      <c r="I537" s="274"/>
      <c r="J537" s="146"/>
      <c r="K537" s="146"/>
      <c r="L537" s="275"/>
      <c r="M537" s="125"/>
      <c r="N537" s="147"/>
      <c r="O537" s="146"/>
      <c r="P537" s="125"/>
      <c r="Q537" s="275"/>
      <c r="R537" s="148"/>
      <c r="S537" s="148"/>
      <c r="T537" s="146"/>
      <c r="U537" s="146"/>
      <c r="V537" s="146"/>
      <c r="W537" s="272"/>
      <c r="X537" s="146"/>
      <c r="Y537" s="125"/>
      <c r="Z537" s="125"/>
      <c r="AA537" s="146"/>
      <c r="AB537" s="183"/>
      <c r="AC537" s="125"/>
      <c r="AD537" s="146"/>
      <c r="AE537" s="125"/>
      <c r="AF537" s="146"/>
      <c r="AG537" s="125"/>
      <c r="AH537" s="146"/>
      <c r="AI537" s="125"/>
      <c r="AJ537" s="125"/>
      <c r="AK537" s="146"/>
      <c r="AL537" s="125"/>
      <c r="AM537" s="125"/>
      <c r="AN537" s="146"/>
      <c r="AO537" s="125"/>
      <c r="AP537" s="146"/>
      <c r="AQ537" s="125"/>
      <c r="AR537" s="146"/>
      <c r="AS537" s="125"/>
      <c r="AT537" s="146"/>
      <c r="AU537" s="125"/>
      <c r="AV537" s="125"/>
      <c r="AW537" s="146"/>
      <c r="AX537" s="125"/>
      <c r="AY537" s="125"/>
      <c r="AZ537" s="185"/>
      <c r="BA537" s="125"/>
      <c r="BB537" s="125"/>
      <c r="BC537" s="125"/>
      <c r="BD537" s="125"/>
      <c r="BE537" s="125"/>
      <c r="BF537" s="125"/>
      <c r="BG537" s="125"/>
      <c r="BH537" s="125"/>
      <c r="BI537" s="125"/>
      <c r="BJ537" s="125"/>
    </row>
    <row r="538">
      <c r="A538" s="146"/>
      <c r="B538" s="146"/>
      <c r="C538" s="146"/>
      <c r="D538" s="146"/>
      <c r="F538" s="272"/>
      <c r="G538" s="273"/>
      <c r="H538" s="146"/>
      <c r="I538" s="274"/>
      <c r="J538" s="146"/>
      <c r="K538" s="146"/>
      <c r="L538" s="275"/>
      <c r="M538" s="125"/>
      <c r="N538" s="147"/>
      <c r="O538" s="146"/>
      <c r="P538" s="125"/>
      <c r="Q538" s="275"/>
      <c r="R538" s="148"/>
      <c r="S538" s="148"/>
      <c r="T538" s="146"/>
      <c r="U538" s="146"/>
      <c r="V538" s="146"/>
      <c r="W538" s="272"/>
      <c r="X538" s="146"/>
      <c r="Y538" s="125"/>
      <c r="Z538" s="125"/>
      <c r="AA538" s="146"/>
      <c r="AB538" s="183"/>
      <c r="AC538" s="125"/>
      <c r="AD538" s="146"/>
      <c r="AE538" s="125"/>
      <c r="AF538" s="146"/>
      <c r="AG538" s="125"/>
      <c r="AH538" s="146"/>
      <c r="AI538" s="125"/>
      <c r="AJ538" s="125"/>
      <c r="AK538" s="146"/>
      <c r="AL538" s="125"/>
      <c r="AM538" s="125"/>
      <c r="AN538" s="146"/>
      <c r="AO538" s="125"/>
      <c r="AP538" s="146"/>
      <c r="AQ538" s="125"/>
      <c r="AR538" s="146"/>
      <c r="AS538" s="125"/>
      <c r="AT538" s="146"/>
      <c r="AU538" s="125"/>
      <c r="AV538" s="125"/>
      <c r="AW538" s="146"/>
      <c r="AX538" s="125"/>
      <c r="AY538" s="125"/>
      <c r="AZ538" s="185"/>
      <c r="BA538" s="125"/>
      <c r="BB538" s="125"/>
      <c r="BC538" s="125"/>
      <c r="BD538" s="125"/>
      <c r="BE538" s="125"/>
      <c r="BF538" s="125"/>
      <c r="BG538" s="125"/>
      <c r="BH538" s="125"/>
      <c r="BI538" s="125"/>
      <c r="BJ538" s="125"/>
    </row>
    <row r="539">
      <c r="A539" s="146"/>
      <c r="B539" s="146"/>
      <c r="C539" s="146"/>
      <c r="D539" s="146"/>
      <c r="F539" s="272"/>
      <c r="G539" s="273"/>
      <c r="H539" s="146"/>
      <c r="I539" s="274"/>
      <c r="J539" s="146"/>
      <c r="K539" s="146"/>
      <c r="L539" s="275"/>
      <c r="M539" s="125"/>
      <c r="N539" s="147"/>
      <c r="O539" s="146"/>
      <c r="P539" s="125"/>
      <c r="Q539" s="275"/>
      <c r="R539" s="148"/>
      <c r="S539" s="148"/>
      <c r="T539" s="146"/>
      <c r="U539" s="146"/>
      <c r="V539" s="146"/>
      <c r="W539" s="272"/>
      <c r="X539" s="146"/>
      <c r="Y539" s="125"/>
      <c r="Z539" s="125"/>
      <c r="AA539" s="146"/>
      <c r="AB539" s="183"/>
      <c r="AC539" s="125"/>
      <c r="AD539" s="146"/>
      <c r="AE539" s="125"/>
      <c r="AF539" s="146"/>
      <c r="AG539" s="125"/>
      <c r="AH539" s="146"/>
      <c r="AI539" s="125"/>
      <c r="AJ539" s="125"/>
      <c r="AK539" s="146"/>
      <c r="AL539" s="125"/>
      <c r="AM539" s="125"/>
      <c r="AN539" s="146"/>
      <c r="AO539" s="125"/>
      <c r="AP539" s="146"/>
      <c r="AQ539" s="125"/>
      <c r="AR539" s="146"/>
      <c r="AS539" s="125"/>
      <c r="AT539" s="146"/>
      <c r="AU539" s="125"/>
      <c r="AV539" s="125"/>
      <c r="AW539" s="146"/>
      <c r="AX539" s="125"/>
      <c r="AY539" s="125"/>
      <c r="AZ539" s="185"/>
      <c r="BA539" s="125"/>
      <c r="BB539" s="125"/>
      <c r="BC539" s="125"/>
      <c r="BD539" s="125"/>
      <c r="BE539" s="125"/>
      <c r="BF539" s="125"/>
      <c r="BG539" s="125"/>
      <c r="BH539" s="125"/>
      <c r="BI539" s="125"/>
      <c r="BJ539" s="125"/>
    </row>
    <row r="540">
      <c r="A540" s="146"/>
      <c r="B540" s="146"/>
      <c r="C540" s="146"/>
      <c r="D540" s="146"/>
      <c r="F540" s="272"/>
      <c r="G540" s="273"/>
      <c r="H540" s="146"/>
      <c r="I540" s="274"/>
      <c r="J540" s="146"/>
      <c r="K540" s="146"/>
      <c r="L540" s="275"/>
      <c r="M540" s="125"/>
      <c r="N540" s="147"/>
      <c r="O540" s="146"/>
      <c r="P540" s="125"/>
      <c r="Q540" s="275"/>
      <c r="R540" s="148"/>
      <c r="S540" s="148"/>
      <c r="T540" s="146"/>
      <c r="U540" s="146"/>
      <c r="V540" s="146"/>
      <c r="W540" s="272"/>
      <c r="X540" s="146"/>
      <c r="Y540" s="125"/>
      <c r="Z540" s="125"/>
      <c r="AA540" s="146"/>
      <c r="AB540" s="183"/>
      <c r="AC540" s="125"/>
      <c r="AD540" s="146"/>
      <c r="AE540" s="125"/>
      <c r="AF540" s="146"/>
      <c r="AG540" s="125"/>
      <c r="AH540" s="146"/>
      <c r="AI540" s="125"/>
      <c r="AJ540" s="125"/>
      <c r="AK540" s="146"/>
      <c r="AL540" s="125"/>
      <c r="AM540" s="125"/>
      <c r="AN540" s="146"/>
      <c r="AO540" s="125"/>
      <c r="AP540" s="146"/>
      <c r="AQ540" s="125"/>
      <c r="AR540" s="146"/>
      <c r="AS540" s="125"/>
      <c r="AT540" s="146"/>
      <c r="AU540" s="125"/>
      <c r="AV540" s="125"/>
      <c r="AW540" s="146"/>
      <c r="AX540" s="125"/>
      <c r="AY540" s="125"/>
      <c r="AZ540" s="185"/>
      <c r="BA540" s="125"/>
      <c r="BB540" s="125"/>
      <c r="BC540" s="125"/>
      <c r="BD540" s="125"/>
      <c r="BE540" s="125"/>
      <c r="BF540" s="125"/>
      <c r="BG540" s="125"/>
      <c r="BH540" s="125"/>
      <c r="BI540" s="125"/>
      <c r="BJ540" s="125"/>
    </row>
    <row r="541">
      <c r="A541" s="146"/>
      <c r="B541" s="146"/>
      <c r="C541" s="146"/>
      <c r="D541" s="146"/>
      <c r="F541" s="272"/>
      <c r="G541" s="273"/>
      <c r="H541" s="146"/>
      <c r="I541" s="274"/>
      <c r="J541" s="146"/>
      <c r="K541" s="146"/>
      <c r="L541" s="275"/>
      <c r="M541" s="125"/>
      <c r="N541" s="147"/>
      <c r="O541" s="146"/>
      <c r="P541" s="125"/>
      <c r="Q541" s="275"/>
      <c r="R541" s="148"/>
      <c r="S541" s="148"/>
      <c r="T541" s="146"/>
      <c r="U541" s="146"/>
      <c r="V541" s="146"/>
      <c r="W541" s="272"/>
      <c r="X541" s="146"/>
      <c r="Y541" s="125"/>
      <c r="Z541" s="125"/>
      <c r="AA541" s="146"/>
      <c r="AB541" s="183"/>
      <c r="AC541" s="125"/>
      <c r="AD541" s="146"/>
      <c r="AE541" s="125"/>
      <c r="AF541" s="146"/>
      <c r="AG541" s="125"/>
      <c r="AH541" s="146"/>
      <c r="AI541" s="125"/>
      <c r="AJ541" s="125"/>
      <c r="AK541" s="146"/>
      <c r="AL541" s="125"/>
      <c r="AM541" s="125"/>
      <c r="AN541" s="146"/>
      <c r="AO541" s="125"/>
      <c r="AP541" s="146"/>
      <c r="AQ541" s="125"/>
      <c r="AR541" s="146"/>
      <c r="AS541" s="125"/>
      <c r="AT541" s="146"/>
      <c r="AU541" s="125"/>
      <c r="AV541" s="125"/>
      <c r="AW541" s="146"/>
      <c r="AX541" s="125"/>
      <c r="AY541" s="125"/>
      <c r="AZ541" s="185"/>
      <c r="BA541" s="125"/>
      <c r="BB541" s="125"/>
      <c r="BC541" s="125"/>
      <c r="BD541" s="125"/>
      <c r="BE541" s="125"/>
      <c r="BF541" s="125"/>
      <c r="BG541" s="125"/>
      <c r="BH541" s="125"/>
      <c r="BI541" s="125"/>
      <c r="BJ541" s="125"/>
    </row>
    <row r="542">
      <c r="A542" s="146"/>
      <c r="B542" s="146"/>
      <c r="C542" s="146"/>
      <c r="D542" s="146"/>
      <c r="F542" s="272"/>
      <c r="G542" s="273"/>
      <c r="H542" s="146"/>
      <c r="I542" s="274"/>
      <c r="J542" s="146"/>
      <c r="K542" s="146"/>
      <c r="L542" s="275"/>
      <c r="M542" s="125"/>
      <c r="N542" s="147"/>
      <c r="O542" s="146"/>
      <c r="P542" s="125"/>
      <c r="Q542" s="275"/>
      <c r="R542" s="148"/>
      <c r="S542" s="148"/>
      <c r="T542" s="146"/>
      <c r="U542" s="146"/>
      <c r="V542" s="146"/>
      <c r="W542" s="272"/>
      <c r="X542" s="146"/>
      <c r="Y542" s="125"/>
      <c r="Z542" s="125"/>
      <c r="AA542" s="146"/>
      <c r="AB542" s="183"/>
      <c r="AC542" s="125"/>
      <c r="AD542" s="146"/>
      <c r="AE542" s="125"/>
      <c r="AF542" s="146"/>
      <c r="AG542" s="125"/>
      <c r="AH542" s="146"/>
      <c r="AI542" s="125"/>
      <c r="AJ542" s="125"/>
      <c r="AK542" s="146"/>
      <c r="AL542" s="125"/>
      <c r="AM542" s="125"/>
      <c r="AN542" s="146"/>
      <c r="AO542" s="125"/>
      <c r="AP542" s="146"/>
      <c r="AQ542" s="125"/>
      <c r="AR542" s="146"/>
      <c r="AS542" s="125"/>
      <c r="AT542" s="146"/>
      <c r="AU542" s="125"/>
      <c r="AV542" s="125"/>
      <c r="AW542" s="146"/>
      <c r="AX542" s="125"/>
      <c r="AY542" s="125"/>
      <c r="AZ542" s="185"/>
      <c r="BA542" s="125"/>
      <c r="BB542" s="125"/>
      <c r="BC542" s="125"/>
      <c r="BD542" s="125"/>
      <c r="BE542" s="125"/>
      <c r="BF542" s="125"/>
      <c r="BG542" s="125"/>
      <c r="BH542" s="125"/>
      <c r="BI542" s="125"/>
      <c r="BJ542" s="125"/>
    </row>
    <row r="543">
      <c r="A543" s="146"/>
      <c r="B543" s="146"/>
      <c r="C543" s="146"/>
      <c r="D543" s="146"/>
      <c r="F543" s="272"/>
      <c r="G543" s="273"/>
      <c r="H543" s="146"/>
      <c r="I543" s="274"/>
      <c r="J543" s="146"/>
      <c r="K543" s="146"/>
      <c r="L543" s="275"/>
      <c r="M543" s="125"/>
      <c r="N543" s="147"/>
      <c r="O543" s="146"/>
      <c r="P543" s="125"/>
      <c r="Q543" s="275"/>
      <c r="R543" s="148"/>
      <c r="S543" s="148"/>
      <c r="T543" s="146"/>
      <c r="U543" s="146"/>
      <c r="V543" s="146"/>
      <c r="W543" s="272"/>
      <c r="X543" s="146"/>
      <c r="Y543" s="125"/>
      <c r="Z543" s="125"/>
      <c r="AA543" s="146"/>
      <c r="AB543" s="183"/>
      <c r="AC543" s="125"/>
      <c r="AD543" s="146"/>
      <c r="AE543" s="125"/>
      <c r="AF543" s="146"/>
      <c r="AG543" s="125"/>
      <c r="AH543" s="146"/>
      <c r="AI543" s="125"/>
      <c r="AJ543" s="125"/>
      <c r="AK543" s="146"/>
      <c r="AL543" s="125"/>
      <c r="AM543" s="125"/>
      <c r="AN543" s="146"/>
      <c r="AO543" s="125"/>
      <c r="AP543" s="146"/>
      <c r="AQ543" s="125"/>
      <c r="AR543" s="146"/>
      <c r="AS543" s="125"/>
      <c r="AT543" s="146"/>
      <c r="AU543" s="125"/>
      <c r="AV543" s="125"/>
      <c r="AW543" s="146"/>
      <c r="AX543" s="125"/>
      <c r="AY543" s="125"/>
      <c r="AZ543" s="185"/>
      <c r="BA543" s="125"/>
      <c r="BB543" s="125"/>
      <c r="BC543" s="125"/>
      <c r="BD543" s="125"/>
      <c r="BE543" s="125"/>
      <c r="BF543" s="125"/>
      <c r="BG543" s="125"/>
      <c r="BH543" s="125"/>
      <c r="BI543" s="125"/>
      <c r="BJ543" s="125"/>
    </row>
    <row r="544">
      <c r="A544" s="146"/>
      <c r="B544" s="146"/>
      <c r="C544" s="146"/>
      <c r="D544" s="146"/>
      <c r="F544" s="272"/>
      <c r="G544" s="273"/>
      <c r="H544" s="146"/>
      <c r="I544" s="274"/>
      <c r="J544" s="146"/>
      <c r="K544" s="146"/>
      <c r="L544" s="275"/>
      <c r="M544" s="125"/>
      <c r="N544" s="147"/>
      <c r="O544" s="146"/>
      <c r="P544" s="125"/>
      <c r="Q544" s="275"/>
      <c r="R544" s="148"/>
      <c r="S544" s="148"/>
      <c r="T544" s="146"/>
      <c r="U544" s="146"/>
      <c r="V544" s="146"/>
      <c r="W544" s="272"/>
      <c r="X544" s="146"/>
      <c r="Y544" s="125"/>
      <c r="Z544" s="125"/>
      <c r="AA544" s="146"/>
      <c r="AB544" s="183"/>
      <c r="AC544" s="125"/>
      <c r="AD544" s="146"/>
      <c r="AE544" s="125"/>
      <c r="AF544" s="146"/>
      <c r="AG544" s="125"/>
      <c r="AH544" s="146"/>
      <c r="AI544" s="125"/>
      <c r="AJ544" s="125"/>
      <c r="AK544" s="146"/>
      <c r="AL544" s="125"/>
      <c r="AM544" s="125"/>
      <c r="AN544" s="146"/>
      <c r="AO544" s="125"/>
      <c r="AP544" s="146"/>
      <c r="AQ544" s="125"/>
      <c r="AR544" s="146"/>
      <c r="AS544" s="125"/>
      <c r="AT544" s="146"/>
      <c r="AU544" s="125"/>
      <c r="AV544" s="125"/>
      <c r="AW544" s="146"/>
      <c r="AX544" s="125"/>
      <c r="AY544" s="125"/>
      <c r="AZ544" s="185"/>
      <c r="BA544" s="125"/>
      <c r="BB544" s="125"/>
      <c r="BC544" s="125"/>
      <c r="BD544" s="125"/>
      <c r="BE544" s="125"/>
      <c r="BF544" s="125"/>
      <c r="BG544" s="125"/>
      <c r="BH544" s="125"/>
      <c r="BI544" s="125"/>
      <c r="BJ544" s="125"/>
    </row>
    <row r="545">
      <c r="A545" s="146"/>
      <c r="B545" s="146"/>
      <c r="C545" s="146"/>
      <c r="D545" s="146"/>
      <c r="F545" s="272"/>
      <c r="G545" s="273"/>
      <c r="H545" s="146"/>
      <c r="I545" s="274"/>
      <c r="J545" s="146"/>
      <c r="K545" s="146"/>
      <c r="L545" s="275"/>
      <c r="M545" s="125"/>
      <c r="N545" s="147"/>
      <c r="O545" s="146"/>
      <c r="P545" s="125"/>
      <c r="Q545" s="275"/>
      <c r="R545" s="148"/>
      <c r="S545" s="148"/>
      <c r="T545" s="146"/>
      <c r="U545" s="146"/>
      <c r="V545" s="146"/>
      <c r="W545" s="272"/>
      <c r="X545" s="146"/>
      <c r="Y545" s="125"/>
      <c r="Z545" s="125"/>
      <c r="AA545" s="146"/>
      <c r="AB545" s="183"/>
      <c r="AC545" s="125"/>
      <c r="AD545" s="146"/>
      <c r="AE545" s="125"/>
      <c r="AF545" s="146"/>
      <c r="AG545" s="125"/>
      <c r="AH545" s="146"/>
      <c r="AI545" s="125"/>
      <c r="AJ545" s="125"/>
      <c r="AK545" s="146"/>
      <c r="AL545" s="125"/>
      <c r="AM545" s="125"/>
      <c r="AN545" s="146"/>
      <c r="AO545" s="125"/>
      <c r="AP545" s="146"/>
      <c r="AQ545" s="125"/>
      <c r="AR545" s="146"/>
      <c r="AS545" s="125"/>
      <c r="AT545" s="146"/>
      <c r="AU545" s="125"/>
      <c r="AV545" s="125"/>
      <c r="AW545" s="146"/>
      <c r="AX545" s="125"/>
      <c r="AY545" s="125"/>
      <c r="AZ545" s="185"/>
      <c r="BA545" s="125"/>
      <c r="BB545" s="125"/>
      <c r="BC545" s="125"/>
      <c r="BD545" s="125"/>
      <c r="BE545" s="125"/>
      <c r="BF545" s="125"/>
      <c r="BG545" s="125"/>
      <c r="BH545" s="125"/>
      <c r="BI545" s="125"/>
      <c r="BJ545" s="125"/>
    </row>
    <row r="546">
      <c r="A546" s="146"/>
      <c r="B546" s="146"/>
      <c r="C546" s="146"/>
      <c r="D546" s="146"/>
      <c r="F546" s="272"/>
      <c r="G546" s="273"/>
      <c r="H546" s="146"/>
      <c r="I546" s="274"/>
      <c r="J546" s="146"/>
      <c r="K546" s="146"/>
      <c r="L546" s="275"/>
      <c r="M546" s="125"/>
      <c r="N546" s="147"/>
      <c r="O546" s="146"/>
      <c r="P546" s="125"/>
      <c r="Q546" s="275"/>
      <c r="R546" s="148"/>
      <c r="S546" s="148"/>
      <c r="T546" s="146"/>
      <c r="U546" s="146"/>
      <c r="V546" s="146"/>
      <c r="W546" s="272"/>
      <c r="X546" s="146"/>
      <c r="Y546" s="125"/>
      <c r="Z546" s="125"/>
      <c r="AA546" s="146"/>
      <c r="AB546" s="183"/>
      <c r="AC546" s="125"/>
      <c r="AD546" s="146"/>
      <c r="AE546" s="125"/>
      <c r="AF546" s="146"/>
      <c r="AG546" s="125"/>
      <c r="AH546" s="146"/>
      <c r="AI546" s="125"/>
      <c r="AJ546" s="125"/>
      <c r="AK546" s="146"/>
      <c r="AL546" s="125"/>
      <c r="AM546" s="125"/>
      <c r="AN546" s="146"/>
      <c r="AO546" s="125"/>
      <c r="AP546" s="146"/>
      <c r="AQ546" s="125"/>
      <c r="AR546" s="146"/>
      <c r="AS546" s="125"/>
      <c r="AT546" s="146"/>
      <c r="AU546" s="125"/>
      <c r="AV546" s="125"/>
      <c r="AW546" s="146"/>
      <c r="AX546" s="125"/>
      <c r="AY546" s="125"/>
      <c r="AZ546" s="185"/>
      <c r="BA546" s="125"/>
      <c r="BB546" s="125"/>
      <c r="BC546" s="125"/>
      <c r="BD546" s="125"/>
      <c r="BE546" s="125"/>
      <c r="BF546" s="125"/>
      <c r="BG546" s="125"/>
      <c r="BH546" s="125"/>
      <c r="BI546" s="125"/>
      <c r="BJ546" s="125"/>
    </row>
    <row r="547">
      <c r="A547" s="146"/>
      <c r="B547" s="146"/>
      <c r="C547" s="146"/>
      <c r="D547" s="146"/>
      <c r="F547" s="272"/>
      <c r="G547" s="273"/>
      <c r="H547" s="146"/>
      <c r="I547" s="274"/>
      <c r="J547" s="146"/>
      <c r="K547" s="146"/>
      <c r="L547" s="275"/>
      <c r="M547" s="125"/>
      <c r="N547" s="147"/>
      <c r="O547" s="146"/>
      <c r="P547" s="125"/>
      <c r="Q547" s="275"/>
      <c r="R547" s="148"/>
      <c r="S547" s="148"/>
      <c r="T547" s="146"/>
      <c r="U547" s="146"/>
      <c r="V547" s="146"/>
      <c r="W547" s="272"/>
      <c r="X547" s="146"/>
      <c r="Y547" s="125"/>
      <c r="Z547" s="125"/>
      <c r="AA547" s="146"/>
      <c r="AB547" s="183"/>
      <c r="AC547" s="125"/>
      <c r="AD547" s="146"/>
      <c r="AE547" s="125"/>
      <c r="AF547" s="146"/>
      <c r="AG547" s="125"/>
      <c r="AH547" s="146"/>
      <c r="AI547" s="125"/>
      <c r="AJ547" s="125"/>
      <c r="AK547" s="146"/>
      <c r="AL547" s="125"/>
      <c r="AM547" s="125"/>
      <c r="AN547" s="146"/>
      <c r="AO547" s="125"/>
      <c r="AP547" s="146"/>
      <c r="AQ547" s="125"/>
      <c r="AR547" s="146"/>
      <c r="AS547" s="125"/>
      <c r="AT547" s="146"/>
      <c r="AU547" s="125"/>
      <c r="AV547" s="125"/>
      <c r="AW547" s="146"/>
      <c r="AX547" s="125"/>
      <c r="AY547" s="125"/>
      <c r="AZ547" s="185"/>
      <c r="BA547" s="125"/>
      <c r="BB547" s="125"/>
      <c r="BC547" s="125"/>
      <c r="BD547" s="125"/>
      <c r="BE547" s="125"/>
      <c r="BF547" s="125"/>
      <c r="BG547" s="125"/>
      <c r="BH547" s="125"/>
      <c r="BI547" s="125"/>
      <c r="BJ547" s="125"/>
    </row>
    <row r="548">
      <c r="A548" s="146"/>
      <c r="B548" s="146"/>
      <c r="C548" s="146"/>
      <c r="D548" s="146"/>
      <c r="F548" s="272"/>
      <c r="G548" s="273"/>
      <c r="H548" s="146"/>
      <c r="I548" s="274"/>
      <c r="J548" s="146"/>
      <c r="K548" s="146"/>
      <c r="L548" s="275"/>
      <c r="M548" s="125"/>
      <c r="N548" s="147"/>
      <c r="O548" s="146"/>
      <c r="P548" s="125"/>
      <c r="Q548" s="275"/>
      <c r="R548" s="148"/>
      <c r="S548" s="148"/>
      <c r="T548" s="146"/>
      <c r="U548" s="146"/>
      <c r="V548" s="146"/>
      <c r="W548" s="272"/>
      <c r="X548" s="146"/>
      <c r="Y548" s="125"/>
      <c r="Z548" s="125"/>
      <c r="AA548" s="146"/>
      <c r="AB548" s="183"/>
      <c r="AC548" s="125"/>
      <c r="AD548" s="146"/>
      <c r="AE548" s="125"/>
      <c r="AF548" s="146"/>
      <c r="AG548" s="125"/>
      <c r="AH548" s="146"/>
      <c r="AI548" s="125"/>
      <c r="AJ548" s="125"/>
      <c r="AK548" s="146"/>
      <c r="AL548" s="125"/>
      <c r="AM548" s="125"/>
      <c r="AN548" s="146"/>
      <c r="AO548" s="125"/>
      <c r="AP548" s="146"/>
      <c r="AQ548" s="125"/>
      <c r="AR548" s="146"/>
      <c r="AS548" s="125"/>
      <c r="AT548" s="146"/>
      <c r="AU548" s="125"/>
      <c r="AV548" s="125"/>
      <c r="AW548" s="146"/>
      <c r="AX548" s="125"/>
      <c r="AY548" s="125"/>
      <c r="AZ548" s="185"/>
      <c r="BA548" s="125"/>
      <c r="BB548" s="125"/>
      <c r="BC548" s="125"/>
      <c r="BD548" s="125"/>
      <c r="BE548" s="125"/>
      <c r="BF548" s="125"/>
      <c r="BG548" s="125"/>
      <c r="BH548" s="125"/>
      <c r="BI548" s="125"/>
      <c r="BJ548" s="125"/>
    </row>
    <row r="549">
      <c r="A549" s="146"/>
      <c r="B549" s="146"/>
      <c r="C549" s="146"/>
      <c r="D549" s="146"/>
      <c r="F549" s="272"/>
      <c r="G549" s="273"/>
      <c r="H549" s="146"/>
      <c r="I549" s="274"/>
      <c r="J549" s="146"/>
      <c r="K549" s="146"/>
      <c r="L549" s="275"/>
      <c r="M549" s="125"/>
      <c r="N549" s="147"/>
      <c r="O549" s="146"/>
      <c r="P549" s="125"/>
      <c r="Q549" s="275"/>
      <c r="R549" s="148"/>
      <c r="S549" s="148"/>
      <c r="T549" s="146"/>
      <c r="U549" s="146"/>
      <c r="V549" s="146"/>
      <c r="W549" s="272"/>
      <c r="X549" s="146"/>
      <c r="Y549" s="125"/>
      <c r="Z549" s="125"/>
      <c r="AA549" s="146"/>
      <c r="AB549" s="183"/>
      <c r="AC549" s="125"/>
      <c r="AD549" s="146"/>
      <c r="AE549" s="125"/>
      <c r="AF549" s="146"/>
      <c r="AG549" s="125"/>
      <c r="AH549" s="146"/>
      <c r="AI549" s="125"/>
      <c r="AJ549" s="125"/>
      <c r="AK549" s="146"/>
      <c r="AL549" s="125"/>
      <c r="AM549" s="125"/>
      <c r="AN549" s="146"/>
      <c r="AO549" s="125"/>
      <c r="AP549" s="146"/>
      <c r="AQ549" s="125"/>
      <c r="AR549" s="146"/>
      <c r="AS549" s="125"/>
      <c r="AT549" s="146"/>
      <c r="AU549" s="125"/>
      <c r="AV549" s="125"/>
      <c r="AW549" s="146"/>
      <c r="AX549" s="125"/>
      <c r="AY549" s="125"/>
      <c r="AZ549" s="185"/>
      <c r="BA549" s="125"/>
      <c r="BB549" s="125"/>
      <c r="BC549" s="125"/>
      <c r="BD549" s="125"/>
      <c r="BE549" s="125"/>
      <c r="BF549" s="125"/>
      <c r="BG549" s="125"/>
      <c r="BH549" s="125"/>
      <c r="BI549" s="125"/>
      <c r="BJ549" s="125"/>
    </row>
    <row r="550">
      <c r="A550" s="146"/>
      <c r="B550" s="146"/>
      <c r="C550" s="146"/>
      <c r="D550" s="146"/>
      <c r="F550" s="272"/>
      <c r="G550" s="273"/>
      <c r="H550" s="146"/>
      <c r="I550" s="274"/>
      <c r="J550" s="146"/>
      <c r="K550" s="146"/>
      <c r="L550" s="275"/>
      <c r="M550" s="125"/>
      <c r="N550" s="147"/>
      <c r="O550" s="146"/>
      <c r="P550" s="125"/>
      <c r="Q550" s="275"/>
      <c r="R550" s="148"/>
      <c r="S550" s="148"/>
      <c r="T550" s="146"/>
      <c r="U550" s="146"/>
      <c r="V550" s="146"/>
      <c r="W550" s="272"/>
      <c r="X550" s="146"/>
      <c r="Y550" s="125"/>
      <c r="Z550" s="125"/>
      <c r="AA550" s="146"/>
      <c r="AB550" s="183"/>
      <c r="AC550" s="125"/>
      <c r="AD550" s="146"/>
      <c r="AE550" s="125"/>
      <c r="AF550" s="146"/>
      <c r="AG550" s="125"/>
      <c r="AH550" s="146"/>
      <c r="AI550" s="125"/>
      <c r="AJ550" s="125"/>
      <c r="AK550" s="146"/>
      <c r="AL550" s="125"/>
      <c r="AM550" s="125"/>
      <c r="AN550" s="146"/>
      <c r="AO550" s="125"/>
      <c r="AP550" s="146"/>
      <c r="AQ550" s="125"/>
      <c r="AR550" s="146"/>
      <c r="AS550" s="125"/>
      <c r="AT550" s="146"/>
      <c r="AU550" s="125"/>
      <c r="AV550" s="125"/>
      <c r="AW550" s="146"/>
      <c r="AX550" s="125"/>
      <c r="AY550" s="125"/>
      <c r="AZ550" s="185"/>
      <c r="BA550" s="125"/>
      <c r="BB550" s="125"/>
      <c r="BC550" s="125"/>
      <c r="BD550" s="125"/>
      <c r="BE550" s="125"/>
      <c r="BF550" s="125"/>
      <c r="BG550" s="125"/>
      <c r="BH550" s="125"/>
      <c r="BI550" s="125"/>
      <c r="BJ550" s="125"/>
    </row>
    <row r="551">
      <c r="A551" s="146"/>
      <c r="B551" s="146"/>
      <c r="C551" s="146"/>
      <c r="D551" s="146"/>
      <c r="F551" s="272"/>
      <c r="G551" s="273"/>
      <c r="H551" s="146"/>
      <c r="I551" s="274"/>
      <c r="J551" s="146"/>
      <c r="K551" s="146"/>
      <c r="L551" s="275"/>
      <c r="M551" s="125"/>
      <c r="N551" s="147"/>
      <c r="O551" s="146"/>
      <c r="P551" s="125"/>
      <c r="Q551" s="275"/>
      <c r="R551" s="148"/>
      <c r="S551" s="148"/>
      <c r="T551" s="146"/>
      <c r="U551" s="146"/>
      <c r="V551" s="146"/>
      <c r="W551" s="272"/>
      <c r="X551" s="146"/>
      <c r="Y551" s="125"/>
      <c r="Z551" s="125"/>
      <c r="AA551" s="146"/>
      <c r="AB551" s="183"/>
      <c r="AC551" s="125"/>
      <c r="AD551" s="146"/>
      <c r="AE551" s="125"/>
      <c r="AF551" s="146"/>
      <c r="AG551" s="125"/>
      <c r="AH551" s="146"/>
      <c r="AI551" s="125"/>
      <c r="AJ551" s="125"/>
      <c r="AK551" s="146"/>
      <c r="AL551" s="125"/>
      <c r="AM551" s="125"/>
      <c r="AN551" s="146"/>
      <c r="AO551" s="125"/>
      <c r="AP551" s="146"/>
      <c r="AQ551" s="125"/>
      <c r="AR551" s="146"/>
      <c r="AS551" s="125"/>
      <c r="AT551" s="146"/>
      <c r="AU551" s="125"/>
      <c r="AV551" s="125"/>
      <c r="AW551" s="146"/>
      <c r="AX551" s="125"/>
      <c r="AY551" s="125"/>
      <c r="AZ551" s="185"/>
      <c r="BA551" s="125"/>
      <c r="BB551" s="125"/>
      <c r="BC551" s="125"/>
      <c r="BD551" s="125"/>
      <c r="BE551" s="125"/>
      <c r="BF551" s="125"/>
      <c r="BG551" s="125"/>
      <c r="BH551" s="125"/>
      <c r="BI551" s="125"/>
      <c r="BJ551" s="125"/>
    </row>
    <row r="552">
      <c r="A552" s="146"/>
      <c r="B552" s="146"/>
      <c r="C552" s="146"/>
      <c r="D552" s="146"/>
      <c r="F552" s="272"/>
      <c r="G552" s="273"/>
      <c r="H552" s="146"/>
      <c r="I552" s="274"/>
      <c r="J552" s="146"/>
      <c r="K552" s="146"/>
      <c r="L552" s="275"/>
      <c r="M552" s="125"/>
      <c r="N552" s="147"/>
      <c r="O552" s="146"/>
      <c r="P552" s="125"/>
      <c r="Q552" s="275"/>
      <c r="R552" s="148"/>
      <c r="S552" s="148"/>
      <c r="T552" s="146"/>
      <c r="U552" s="146"/>
      <c r="V552" s="146"/>
      <c r="W552" s="272"/>
      <c r="X552" s="146"/>
      <c r="Y552" s="125"/>
      <c r="Z552" s="125"/>
      <c r="AA552" s="146"/>
      <c r="AB552" s="183"/>
      <c r="AC552" s="125"/>
      <c r="AD552" s="146"/>
      <c r="AE552" s="125"/>
      <c r="AF552" s="146"/>
      <c r="AG552" s="125"/>
      <c r="AH552" s="146"/>
      <c r="AI552" s="125"/>
      <c r="AJ552" s="125"/>
      <c r="AK552" s="146"/>
      <c r="AL552" s="125"/>
      <c r="AM552" s="125"/>
      <c r="AN552" s="146"/>
      <c r="AO552" s="125"/>
      <c r="AP552" s="146"/>
      <c r="AQ552" s="125"/>
      <c r="AR552" s="146"/>
      <c r="AS552" s="125"/>
      <c r="AT552" s="146"/>
      <c r="AU552" s="125"/>
      <c r="AV552" s="125"/>
      <c r="AW552" s="146"/>
      <c r="AX552" s="125"/>
      <c r="AY552" s="125"/>
      <c r="AZ552" s="185"/>
      <c r="BA552" s="125"/>
      <c r="BB552" s="125"/>
      <c r="BC552" s="125"/>
      <c r="BD552" s="125"/>
      <c r="BE552" s="125"/>
      <c r="BF552" s="125"/>
      <c r="BG552" s="125"/>
      <c r="BH552" s="125"/>
      <c r="BI552" s="125"/>
      <c r="BJ552" s="125"/>
    </row>
    <row r="553">
      <c r="A553" s="146"/>
      <c r="B553" s="146"/>
      <c r="C553" s="146"/>
      <c r="D553" s="146"/>
      <c r="F553" s="272"/>
      <c r="G553" s="273"/>
      <c r="H553" s="146"/>
      <c r="I553" s="274"/>
      <c r="J553" s="146"/>
      <c r="K553" s="146"/>
      <c r="L553" s="275"/>
      <c r="M553" s="125"/>
      <c r="N553" s="147"/>
      <c r="O553" s="146"/>
      <c r="P553" s="125"/>
      <c r="Q553" s="275"/>
      <c r="R553" s="148"/>
      <c r="S553" s="148"/>
      <c r="T553" s="146"/>
      <c r="U553" s="146"/>
      <c r="V553" s="146"/>
      <c r="W553" s="272"/>
      <c r="X553" s="146"/>
      <c r="Y553" s="125"/>
      <c r="Z553" s="125"/>
      <c r="AA553" s="146"/>
      <c r="AB553" s="183"/>
      <c r="AC553" s="125"/>
      <c r="AD553" s="146"/>
      <c r="AE553" s="125"/>
      <c r="AF553" s="146"/>
      <c r="AG553" s="125"/>
      <c r="AH553" s="146"/>
      <c r="AI553" s="125"/>
      <c r="AJ553" s="125"/>
      <c r="AK553" s="146"/>
      <c r="AL553" s="125"/>
      <c r="AM553" s="125"/>
      <c r="AN553" s="146"/>
      <c r="AO553" s="125"/>
      <c r="AP553" s="146"/>
      <c r="AQ553" s="125"/>
      <c r="AR553" s="146"/>
      <c r="AS553" s="125"/>
      <c r="AT553" s="146"/>
      <c r="AU553" s="125"/>
      <c r="AV553" s="125"/>
      <c r="AW553" s="146"/>
      <c r="AX553" s="125"/>
      <c r="AY553" s="125"/>
      <c r="AZ553" s="185"/>
      <c r="BA553" s="125"/>
      <c r="BB553" s="125"/>
      <c r="BC553" s="125"/>
      <c r="BD553" s="125"/>
      <c r="BE553" s="125"/>
      <c r="BF553" s="125"/>
      <c r="BG553" s="125"/>
      <c r="BH553" s="125"/>
      <c r="BI553" s="125"/>
      <c r="BJ553" s="125"/>
    </row>
    <row r="554">
      <c r="A554" s="146"/>
      <c r="B554" s="146"/>
      <c r="C554" s="146"/>
      <c r="D554" s="146"/>
      <c r="F554" s="272"/>
      <c r="G554" s="273"/>
      <c r="H554" s="146"/>
      <c r="I554" s="274"/>
      <c r="J554" s="146"/>
      <c r="K554" s="146"/>
      <c r="L554" s="275"/>
      <c r="M554" s="125"/>
      <c r="N554" s="147"/>
      <c r="O554" s="146"/>
      <c r="P554" s="125"/>
      <c r="Q554" s="275"/>
      <c r="R554" s="148"/>
      <c r="S554" s="148"/>
      <c r="T554" s="146"/>
      <c r="U554" s="146"/>
      <c r="V554" s="146"/>
      <c r="W554" s="272"/>
      <c r="X554" s="146"/>
      <c r="Y554" s="125"/>
      <c r="Z554" s="125"/>
      <c r="AA554" s="146"/>
      <c r="AB554" s="183"/>
      <c r="AC554" s="125"/>
      <c r="AD554" s="146"/>
      <c r="AE554" s="125"/>
      <c r="AF554" s="146"/>
      <c r="AG554" s="125"/>
      <c r="AH554" s="146"/>
      <c r="AI554" s="125"/>
      <c r="AJ554" s="125"/>
      <c r="AK554" s="146"/>
      <c r="AL554" s="125"/>
      <c r="AM554" s="125"/>
      <c r="AN554" s="146"/>
      <c r="AO554" s="125"/>
      <c r="AP554" s="146"/>
      <c r="AQ554" s="125"/>
      <c r="AR554" s="146"/>
      <c r="AS554" s="125"/>
      <c r="AT554" s="146"/>
      <c r="AU554" s="125"/>
      <c r="AV554" s="125"/>
      <c r="AW554" s="146"/>
      <c r="AX554" s="125"/>
      <c r="AY554" s="125"/>
      <c r="AZ554" s="185"/>
      <c r="BA554" s="125"/>
      <c r="BB554" s="125"/>
      <c r="BC554" s="125"/>
      <c r="BD554" s="125"/>
      <c r="BE554" s="125"/>
      <c r="BF554" s="125"/>
      <c r="BG554" s="125"/>
      <c r="BH554" s="125"/>
      <c r="BI554" s="125"/>
      <c r="BJ554" s="125"/>
    </row>
    <row r="555">
      <c r="A555" s="146"/>
      <c r="B555" s="146"/>
      <c r="C555" s="146"/>
      <c r="D555" s="146"/>
      <c r="F555" s="272"/>
      <c r="G555" s="273"/>
      <c r="H555" s="146"/>
      <c r="I555" s="274"/>
      <c r="J555" s="146"/>
      <c r="K555" s="146"/>
      <c r="L555" s="275"/>
      <c r="M555" s="125"/>
      <c r="N555" s="147"/>
      <c r="O555" s="146"/>
      <c r="P555" s="125"/>
      <c r="Q555" s="275"/>
      <c r="R555" s="148"/>
      <c r="S555" s="148"/>
      <c r="T555" s="146"/>
      <c r="U555" s="146"/>
      <c r="V555" s="146"/>
      <c r="W555" s="272"/>
      <c r="X555" s="146"/>
      <c r="Y555" s="125"/>
      <c r="Z555" s="125"/>
      <c r="AA555" s="146"/>
      <c r="AB555" s="183"/>
      <c r="AC555" s="125"/>
      <c r="AD555" s="146"/>
      <c r="AE555" s="125"/>
      <c r="AF555" s="146"/>
      <c r="AG555" s="125"/>
      <c r="AH555" s="146"/>
      <c r="AI555" s="125"/>
      <c r="AJ555" s="125"/>
      <c r="AK555" s="146"/>
      <c r="AL555" s="125"/>
      <c r="AM555" s="125"/>
      <c r="AN555" s="146"/>
      <c r="AO555" s="125"/>
      <c r="AP555" s="146"/>
      <c r="AQ555" s="125"/>
      <c r="AR555" s="146"/>
      <c r="AS555" s="125"/>
      <c r="AT555" s="146"/>
      <c r="AU555" s="125"/>
      <c r="AV555" s="125"/>
      <c r="AW555" s="146"/>
      <c r="AX555" s="125"/>
      <c r="AY555" s="125"/>
      <c r="AZ555" s="185"/>
      <c r="BA555" s="125"/>
      <c r="BB555" s="125"/>
      <c r="BC555" s="125"/>
      <c r="BD555" s="125"/>
      <c r="BE555" s="125"/>
      <c r="BF555" s="125"/>
      <c r="BG555" s="125"/>
      <c r="BH555" s="125"/>
      <c r="BI555" s="125"/>
      <c r="BJ555" s="125"/>
    </row>
    <row r="556">
      <c r="A556" s="146"/>
      <c r="B556" s="146"/>
      <c r="C556" s="146"/>
      <c r="D556" s="146"/>
      <c r="F556" s="272"/>
      <c r="G556" s="273"/>
      <c r="H556" s="146"/>
      <c r="I556" s="274"/>
      <c r="J556" s="146"/>
      <c r="K556" s="146"/>
      <c r="L556" s="275"/>
      <c r="M556" s="125"/>
      <c r="N556" s="147"/>
      <c r="O556" s="146"/>
      <c r="P556" s="125"/>
      <c r="Q556" s="275"/>
      <c r="R556" s="148"/>
      <c r="S556" s="148"/>
      <c r="T556" s="146"/>
      <c r="U556" s="146"/>
      <c r="V556" s="146"/>
      <c r="W556" s="272"/>
      <c r="X556" s="146"/>
      <c r="Y556" s="125"/>
      <c r="Z556" s="125"/>
      <c r="AA556" s="146"/>
      <c r="AB556" s="183"/>
      <c r="AC556" s="125"/>
      <c r="AD556" s="146"/>
      <c r="AE556" s="125"/>
      <c r="AF556" s="146"/>
      <c r="AG556" s="125"/>
      <c r="AH556" s="146"/>
      <c r="AI556" s="125"/>
      <c r="AJ556" s="125"/>
      <c r="AK556" s="146"/>
      <c r="AL556" s="125"/>
      <c r="AM556" s="125"/>
      <c r="AN556" s="146"/>
      <c r="AO556" s="125"/>
      <c r="AP556" s="146"/>
      <c r="AQ556" s="125"/>
      <c r="AR556" s="146"/>
      <c r="AS556" s="125"/>
      <c r="AT556" s="146"/>
      <c r="AU556" s="125"/>
      <c r="AV556" s="125"/>
      <c r="AW556" s="146"/>
      <c r="AX556" s="125"/>
      <c r="AY556" s="125"/>
      <c r="AZ556" s="185"/>
      <c r="BA556" s="125"/>
      <c r="BB556" s="125"/>
      <c r="BC556" s="125"/>
      <c r="BD556" s="125"/>
      <c r="BE556" s="125"/>
      <c r="BF556" s="125"/>
      <c r="BG556" s="125"/>
      <c r="BH556" s="125"/>
      <c r="BI556" s="125"/>
      <c r="BJ556" s="125"/>
    </row>
    <row r="557">
      <c r="A557" s="146"/>
      <c r="B557" s="146"/>
      <c r="C557" s="146"/>
      <c r="D557" s="146"/>
      <c r="F557" s="272"/>
      <c r="G557" s="273"/>
      <c r="H557" s="146"/>
      <c r="I557" s="274"/>
      <c r="J557" s="146"/>
      <c r="K557" s="146"/>
      <c r="L557" s="275"/>
      <c r="M557" s="125"/>
      <c r="N557" s="147"/>
      <c r="O557" s="146"/>
      <c r="P557" s="125"/>
      <c r="Q557" s="275"/>
      <c r="R557" s="148"/>
      <c r="S557" s="148"/>
      <c r="T557" s="146"/>
      <c r="U557" s="146"/>
      <c r="V557" s="146"/>
      <c r="W557" s="272"/>
      <c r="X557" s="146"/>
      <c r="Y557" s="125"/>
      <c r="Z557" s="125"/>
      <c r="AA557" s="146"/>
      <c r="AB557" s="183"/>
      <c r="AC557" s="125"/>
      <c r="AD557" s="146"/>
      <c r="AE557" s="125"/>
      <c r="AF557" s="146"/>
      <c r="AG557" s="125"/>
      <c r="AH557" s="146"/>
      <c r="AI557" s="125"/>
      <c r="AJ557" s="125"/>
      <c r="AK557" s="146"/>
      <c r="AL557" s="125"/>
      <c r="AM557" s="125"/>
      <c r="AN557" s="146"/>
      <c r="AO557" s="125"/>
      <c r="AP557" s="146"/>
      <c r="AQ557" s="125"/>
      <c r="AR557" s="146"/>
      <c r="AS557" s="125"/>
      <c r="AT557" s="146"/>
      <c r="AU557" s="125"/>
      <c r="AV557" s="125"/>
      <c r="AW557" s="146"/>
      <c r="AX557" s="125"/>
      <c r="AY557" s="125"/>
      <c r="AZ557" s="185"/>
      <c r="BA557" s="125"/>
      <c r="BB557" s="125"/>
      <c r="BC557" s="125"/>
      <c r="BD557" s="125"/>
      <c r="BE557" s="125"/>
      <c r="BF557" s="125"/>
      <c r="BG557" s="125"/>
      <c r="BH557" s="125"/>
      <c r="BI557" s="125"/>
      <c r="BJ557" s="125"/>
    </row>
    <row r="558">
      <c r="A558" s="146"/>
      <c r="B558" s="146"/>
      <c r="C558" s="146"/>
      <c r="D558" s="146"/>
      <c r="F558" s="272"/>
      <c r="G558" s="273"/>
      <c r="H558" s="146"/>
      <c r="I558" s="274"/>
      <c r="J558" s="146"/>
      <c r="K558" s="146"/>
      <c r="L558" s="275"/>
      <c r="M558" s="125"/>
      <c r="N558" s="147"/>
      <c r="O558" s="146"/>
      <c r="P558" s="125"/>
      <c r="Q558" s="275"/>
      <c r="R558" s="148"/>
      <c r="S558" s="148"/>
      <c r="T558" s="146"/>
      <c r="U558" s="146"/>
      <c r="V558" s="146"/>
      <c r="W558" s="272"/>
      <c r="X558" s="146"/>
      <c r="Y558" s="125"/>
      <c r="Z558" s="125"/>
      <c r="AA558" s="146"/>
      <c r="AB558" s="183"/>
      <c r="AC558" s="125"/>
      <c r="AD558" s="146"/>
      <c r="AE558" s="125"/>
      <c r="AF558" s="146"/>
      <c r="AG558" s="125"/>
      <c r="AH558" s="146"/>
      <c r="AI558" s="125"/>
      <c r="AJ558" s="125"/>
      <c r="AK558" s="146"/>
      <c r="AL558" s="125"/>
      <c r="AM558" s="125"/>
      <c r="AN558" s="146"/>
      <c r="AO558" s="125"/>
      <c r="AP558" s="146"/>
      <c r="AQ558" s="125"/>
      <c r="AR558" s="146"/>
      <c r="AS558" s="125"/>
      <c r="AT558" s="146"/>
      <c r="AU558" s="125"/>
      <c r="AV558" s="125"/>
      <c r="AW558" s="146"/>
      <c r="AX558" s="125"/>
      <c r="AY558" s="125"/>
      <c r="AZ558" s="185"/>
      <c r="BA558" s="125"/>
      <c r="BB558" s="125"/>
      <c r="BC558" s="125"/>
      <c r="BD558" s="125"/>
      <c r="BE558" s="125"/>
      <c r="BF558" s="125"/>
      <c r="BG558" s="125"/>
      <c r="BH558" s="125"/>
      <c r="BI558" s="125"/>
      <c r="BJ558" s="125"/>
    </row>
    <row r="559">
      <c r="A559" s="146"/>
      <c r="B559" s="146"/>
      <c r="C559" s="146"/>
      <c r="D559" s="146"/>
      <c r="F559" s="272"/>
      <c r="G559" s="273"/>
      <c r="H559" s="146"/>
      <c r="I559" s="274"/>
      <c r="J559" s="146"/>
      <c r="K559" s="146"/>
      <c r="L559" s="275"/>
      <c r="M559" s="125"/>
      <c r="N559" s="147"/>
      <c r="O559" s="146"/>
      <c r="P559" s="125"/>
      <c r="Q559" s="275"/>
      <c r="R559" s="148"/>
      <c r="S559" s="148"/>
      <c r="T559" s="146"/>
      <c r="U559" s="146"/>
      <c r="V559" s="146"/>
      <c r="W559" s="272"/>
      <c r="X559" s="146"/>
      <c r="Y559" s="125"/>
      <c r="Z559" s="125"/>
      <c r="AA559" s="146"/>
      <c r="AB559" s="183"/>
      <c r="AC559" s="125"/>
      <c r="AD559" s="146"/>
      <c r="AE559" s="125"/>
      <c r="AF559" s="146"/>
      <c r="AG559" s="125"/>
      <c r="AH559" s="146"/>
      <c r="AI559" s="125"/>
      <c r="AJ559" s="125"/>
      <c r="AK559" s="146"/>
      <c r="AL559" s="125"/>
      <c r="AM559" s="125"/>
      <c r="AN559" s="146"/>
      <c r="AO559" s="125"/>
      <c r="AP559" s="146"/>
      <c r="AQ559" s="125"/>
      <c r="AR559" s="146"/>
      <c r="AS559" s="125"/>
      <c r="AT559" s="146"/>
      <c r="AU559" s="125"/>
      <c r="AV559" s="125"/>
      <c r="AW559" s="146"/>
      <c r="AX559" s="125"/>
      <c r="AY559" s="125"/>
      <c r="AZ559" s="185"/>
      <c r="BA559" s="125"/>
      <c r="BB559" s="125"/>
      <c r="BC559" s="125"/>
      <c r="BD559" s="125"/>
      <c r="BE559" s="125"/>
      <c r="BF559" s="125"/>
      <c r="BG559" s="125"/>
      <c r="BH559" s="125"/>
      <c r="BI559" s="125"/>
      <c r="BJ559" s="125"/>
    </row>
    <row r="560">
      <c r="A560" s="146"/>
      <c r="B560" s="146"/>
      <c r="C560" s="146"/>
      <c r="D560" s="146"/>
      <c r="F560" s="272"/>
      <c r="G560" s="273"/>
      <c r="H560" s="146"/>
      <c r="I560" s="274"/>
      <c r="J560" s="146"/>
      <c r="K560" s="146"/>
      <c r="L560" s="275"/>
      <c r="M560" s="125"/>
      <c r="N560" s="147"/>
      <c r="O560" s="146"/>
      <c r="P560" s="125"/>
      <c r="Q560" s="275"/>
      <c r="R560" s="148"/>
      <c r="S560" s="148"/>
      <c r="T560" s="146"/>
      <c r="U560" s="146"/>
      <c r="V560" s="146"/>
      <c r="W560" s="272"/>
      <c r="X560" s="146"/>
      <c r="Y560" s="125"/>
      <c r="Z560" s="125"/>
      <c r="AA560" s="146"/>
      <c r="AB560" s="183"/>
      <c r="AC560" s="125"/>
      <c r="AD560" s="146"/>
      <c r="AE560" s="125"/>
      <c r="AF560" s="146"/>
      <c r="AG560" s="125"/>
      <c r="AH560" s="146"/>
      <c r="AI560" s="125"/>
      <c r="AJ560" s="125"/>
      <c r="AK560" s="146"/>
      <c r="AL560" s="125"/>
      <c r="AM560" s="125"/>
      <c r="AN560" s="146"/>
      <c r="AO560" s="125"/>
      <c r="AP560" s="146"/>
      <c r="AQ560" s="125"/>
      <c r="AR560" s="146"/>
      <c r="AS560" s="125"/>
      <c r="AT560" s="146"/>
      <c r="AU560" s="125"/>
      <c r="AV560" s="125"/>
      <c r="AW560" s="146"/>
      <c r="AX560" s="125"/>
      <c r="AY560" s="125"/>
      <c r="AZ560" s="185"/>
      <c r="BA560" s="125"/>
      <c r="BB560" s="125"/>
      <c r="BC560" s="125"/>
      <c r="BD560" s="125"/>
      <c r="BE560" s="125"/>
      <c r="BF560" s="125"/>
      <c r="BG560" s="125"/>
      <c r="BH560" s="125"/>
      <c r="BI560" s="125"/>
      <c r="BJ560" s="125"/>
    </row>
    <row r="561">
      <c r="A561" s="146"/>
      <c r="B561" s="146"/>
      <c r="C561" s="146"/>
      <c r="D561" s="146"/>
      <c r="F561" s="272"/>
      <c r="G561" s="273"/>
      <c r="H561" s="146"/>
      <c r="I561" s="274"/>
      <c r="J561" s="146"/>
      <c r="K561" s="146"/>
      <c r="L561" s="275"/>
      <c r="M561" s="125"/>
      <c r="N561" s="147"/>
      <c r="O561" s="146"/>
      <c r="P561" s="125"/>
      <c r="Q561" s="275"/>
      <c r="R561" s="148"/>
      <c r="S561" s="148"/>
      <c r="T561" s="146"/>
      <c r="U561" s="146"/>
      <c r="V561" s="146"/>
      <c r="W561" s="272"/>
      <c r="X561" s="146"/>
      <c r="Y561" s="125"/>
      <c r="Z561" s="125"/>
      <c r="AA561" s="146"/>
      <c r="AB561" s="183"/>
      <c r="AC561" s="125"/>
      <c r="AD561" s="146"/>
      <c r="AE561" s="125"/>
      <c r="AF561" s="146"/>
      <c r="AG561" s="125"/>
      <c r="AH561" s="146"/>
      <c r="AI561" s="125"/>
      <c r="AJ561" s="125"/>
      <c r="AK561" s="146"/>
      <c r="AL561" s="125"/>
      <c r="AM561" s="125"/>
      <c r="AN561" s="146"/>
      <c r="AO561" s="125"/>
      <c r="AP561" s="146"/>
      <c r="AQ561" s="125"/>
      <c r="AR561" s="146"/>
      <c r="AS561" s="125"/>
      <c r="AT561" s="146"/>
      <c r="AU561" s="125"/>
      <c r="AV561" s="125"/>
      <c r="AW561" s="146"/>
      <c r="AX561" s="125"/>
      <c r="AY561" s="125"/>
      <c r="AZ561" s="185"/>
      <c r="BA561" s="125"/>
      <c r="BB561" s="125"/>
      <c r="BC561" s="125"/>
      <c r="BD561" s="125"/>
      <c r="BE561" s="125"/>
      <c r="BF561" s="125"/>
      <c r="BG561" s="125"/>
      <c r="BH561" s="125"/>
      <c r="BI561" s="125"/>
      <c r="BJ561" s="125"/>
    </row>
    <row r="562">
      <c r="A562" s="146"/>
      <c r="B562" s="146"/>
      <c r="C562" s="146"/>
      <c r="D562" s="146"/>
      <c r="F562" s="272"/>
      <c r="G562" s="273"/>
      <c r="H562" s="146"/>
      <c r="I562" s="274"/>
      <c r="J562" s="146"/>
      <c r="K562" s="146"/>
      <c r="L562" s="275"/>
      <c r="M562" s="125"/>
      <c r="N562" s="147"/>
      <c r="O562" s="146"/>
      <c r="P562" s="125"/>
      <c r="Q562" s="275"/>
      <c r="R562" s="148"/>
      <c r="S562" s="148"/>
      <c r="T562" s="146"/>
      <c r="U562" s="146"/>
      <c r="V562" s="146"/>
      <c r="W562" s="272"/>
      <c r="X562" s="146"/>
      <c r="Y562" s="125"/>
      <c r="Z562" s="125"/>
      <c r="AA562" s="146"/>
      <c r="AB562" s="183"/>
      <c r="AC562" s="125"/>
      <c r="AD562" s="146"/>
      <c r="AE562" s="125"/>
      <c r="AF562" s="146"/>
      <c r="AG562" s="125"/>
      <c r="AH562" s="146"/>
      <c r="AI562" s="125"/>
      <c r="AJ562" s="125"/>
      <c r="AK562" s="146"/>
      <c r="AL562" s="125"/>
      <c r="AM562" s="125"/>
      <c r="AN562" s="146"/>
      <c r="AO562" s="125"/>
      <c r="AP562" s="146"/>
      <c r="AQ562" s="125"/>
      <c r="AR562" s="146"/>
      <c r="AS562" s="125"/>
      <c r="AT562" s="146"/>
      <c r="AU562" s="125"/>
      <c r="AV562" s="125"/>
      <c r="AW562" s="146"/>
      <c r="AX562" s="125"/>
      <c r="AY562" s="125"/>
      <c r="AZ562" s="185"/>
      <c r="BA562" s="125"/>
      <c r="BB562" s="125"/>
      <c r="BC562" s="125"/>
      <c r="BD562" s="125"/>
      <c r="BE562" s="125"/>
      <c r="BF562" s="125"/>
      <c r="BG562" s="125"/>
      <c r="BH562" s="125"/>
      <c r="BI562" s="125"/>
      <c r="BJ562" s="125"/>
    </row>
    <row r="563">
      <c r="A563" s="146"/>
      <c r="B563" s="146"/>
      <c r="C563" s="146"/>
      <c r="D563" s="146"/>
      <c r="F563" s="272"/>
      <c r="G563" s="273"/>
      <c r="H563" s="146"/>
      <c r="I563" s="274"/>
      <c r="J563" s="146"/>
      <c r="K563" s="146"/>
      <c r="L563" s="275"/>
      <c r="M563" s="125"/>
      <c r="N563" s="147"/>
      <c r="O563" s="146"/>
      <c r="P563" s="125"/>
      <c r="Q563" s="275"/>
      <c r="R563" s="148"/>
      <c r="S563" s="148"/>
      <c r="T563" s="146"/>
      <c r="U563" s="146"/>
      <c r="V563" s="146"/>
      <c r="W563" s="272"/>
      <c r="X563" s="146"/>
      <c r="Y563" s="125"/>
      <c r="Z563" s="125"/>
      <c r="AA563" s="146"/>
      <c r="AB563" s="183"/>
      <c r="AC563" s="125"/>
      <c r="AD563" s="146"/>
      <c r="AE563" s="125"/>
      <c r="AF563" s="146"/>
      <c r="AG563" s="125"/>
      <c r="AH563" s="146"/>
      <c r="AI563" s="125"/>
      <c r="AJ563" s="125"/>
      <c r="AK563" s="146"/>
      <c r="AL563" s="125"/>
      <c r="AM563" s="125"/>
      <c r="AN563" s="146"/>
      <c r="AO563" s="125"/>
      <c r="AP563" s="146"/>
      <c r="AQ563" s="125"/>
      <c r="AR563" s="146"/>
      <c r="AS563" s="125"/>
      <c r="AT563" s="146"/>
      <c r="AU563" s="125"/>
      <c r="AV563" s="125"/>
      <c r="AW563" s="146"/>
      <c r="AX563" s="125"/>
      <c r="AY563" s="125"/>
      <c r="AZ563" s="185"/>
      <c r="BA563" s="125"/>
      <c r="BB563" s="125"/>
      <c r="BC563" s="125"/>
      <c r="BD563" s="125"/>
      <c r="BE563" s="125"/>
      <c r="BF563" s="125"/>
      <c r="BG563" s="125"/>
      <c r="BH563" s="125"/>
      <c r="BI563" s="125"/>
      <c r="BJ563" s="125"/>
    </row>
    <row r="564">
      <c r="A564" s="146"/>
      <c r="B564" s="146"/>
      <c r="C564" s="146"/>
      <c r="D564" s="146"/>
      <c r="F564" s="272"/>
      <c r="G564" s="273"/>
      <c r="H564" s="146"/>
      <c r="I564" s="274"/>
      <c r="J564" s="146"/>
      <c r="K564" s="146"/>
      <c r="L564" s="275"/>
      <c r="M564" s="125"/>
      <c r="N564" s="147"/>
      <c r="O564" s="146"/>
      <c r="P564" s="125"/>
      <c r="Q564" s="275"/>
      <c r="R564" s="148"/>
      <c r="S564" s="148"/>
      <c r="T564" s="146"/>
      <c r="U564" s="146"/>
      <c r="V564" s="146"/>
      <c r="W564" s="272"/>
      <c r="X564" s="146"/>
      <c r="Y564" s="125"/>
      <c r="Z564" s="125"/>
      <c r="AA564" s="146"/>
      <c r="AB564" s="183"/>
      <c r="AC564" s="125"/>
      <c r="AD564" s="146"/>
      <c r="AE564" s="125"/>
      <c r="AF564" s="146"/>
      <c r="AG564" s="125"/>
      <c r="AH564" s="146"/>
      <c r="AI564" s="125"/>
      <c r="AJ564" s="125"/>
      <c r="AK564" s="146"/>
      <c r="AL564" s="125"/>
      <c r="AM564" s="125"/>
      <c r="AN564" s="146"/>
      <c r="AO564" s="125"/>
      <c r="AP564" s="146"/>
      <c r="AQ564" s="125"/>
      <c r="AR564" s="146"/>
      <c r="AS564" s="125"/>
      <c r="AT564" s="146"/>
      <c r="AU564" s="125"/>
      <c r="AV564" s="125"/>
      <c r="AW564" s="146"/>
      <c r="AX564" s="125"/>
      <c r="AY564" s="125"/>
      <c r="AZ564" s="185"/>
      <c r="BA564" s="125"/>
      <c r="BB564" s="125"/>
      <c r="BC564" s="125"/>
      <c r="BD564" s="125"/>
      <c r="BE564" s="125"/>
      <c r="BF564" s="125"/>
      <c r="BG564" s="125"/>
      <c r="BH564" s="125"/>
      <c r="BI564" s="125"/>
      <c r="BJ564" s="125"/>
    </row>
    <row r="565">
      <c r="A565" s="146"/>
      <c r="B565" s="146"/>
      <c r="C565" s="146"/>
      <c r="D565" s="146"/>
      <c r="F565" s="272"/>
      <c r="G565" s="273"/>
      <c r="H565" s="146"/>
      <c r="I565" s="274"/>
      <c r="J565" s="146"/>
      <c r="K565" s="146"/>
      <c r="L565" s="275"/>
      <c r="M565" s="125"/>
      <c r="N565" s="147"/>
      <c r="O565" s="146"/>
      <c r="P565" s="125"/>
      <c r="Q565" s="275"/>
      <c r="R565" s="148"/>
      <c r="S565" s="148"/>
      <c r="T565" s="146"/>
      <c r="U565" s="146"/>
      <c r="V565" s="146"/>
      <c r="W565" s="272"/>
      <c r="X565" s="146"/>
      <c r="Y565" s="125"/>
      <c r="Z565" s="125"/>
      <c r="AA565" s="146"/>
      <c r="AB565" s="183"/>
      <c r="AC565" s="125"/>
      <c r="AD565" s="146"/>
      <c r="AE565" s="125"/>
      <c r="AF565" s="146"/>
      <c r="AG565" s="125"/>
      <c r="AH565" s="146"/>
      <c r="AI565" s="125"/>
      <c r="AJ565" s="125"/>
      <c r="AK565" s="146"/>
      <c r="AL565" s="125"/>
      <c r="AM565" s="125"/>
      <c r="AN565" s="146"/>
      <c r="AO565" s="125"/>
      <c r="AP565" s="146"/>
      <c r="AQ565" s="125"/>
      <c r="AR565" s="146"/>
      <c r="AS565" s="125"/>
      <c r="AT565" s="146"/>
      <c r="AU565" s="125"/>
      <c r="AV565" s="125"/>
      <c r="AW565" s="146"/>
      <c r="AX565" s="125"/>
      <c r="AY565" s="125"/>
      <c r="AZ565" s="185"/>
      <c r="BA565" s="125"/>
      <c r="BB565" s="125"/>
      <c r="BC565" s="125"/>
      <c r="BD565" s="125"/>
      <c r="BE565" s="125"/>
      <c r="BF565" s="125"/>
      <c r="BG565" s="125"/>
      <c r="BH565" s="125"/>
      <c r="BI565" s="125"/>
      <c r="BJ565" s="125"/>
    </row>
    <row r="566">
      <c r="A566" s="146"/>
      <c r="B566" s="146"/>
      <c r="C566" s="146"/>
      <c r="D566" s="146"/>
      <c r="F566" s="272"/>
      <c r="G566" s="273"/>
      <c r="H566" s="146"/>
      <c r="I566" s="274"/>
      <c r="J566" s="146"/>
      <c r="K566" s="146"/>
      <c r="L566" s="275"/>
      <c r="M566" s="125"/>
      <c r="N566" s="147"/>
      <c r="O566" s="146"/>
      <c r="P566" s="125"/>
      <c r="Q566" s="275"/>
      <c r="R566" s="148"/>
      <c r="S566" s="148"/>
      <c r="T566" s="146"/>
      <c r="U566" s="146"/>
      <c r="V566" s="146"/>
      <c r="W566" s="272"/>
      <c r="X566" s="146"/>
      <c r="Y566" s="125"/>
      <c r="Z566" s="125"/>
      <c r="AA566" s="146"/>
      <c r="AB566" s="183"/>
      <c r="AC566" s="125"/>
      <c r="AD566" s="146"/>
      <c r="AE566" s="125"/>
      <c r="AF566" s="146"/>
      <c r="AG566" s="125"/>
      <c r="AH566" s="146"/>
      <c r="AI566" s="125"/>
      <c r="AJ566" s="125"/>
      <c r="AK566" s="146"/>
      <c r="AL566" s="125"/>
      <c r="AM566" s="125"/>
      <c r="AN566" s="146"/>
      <c r="AO566" s="125"/>
      <c r="AP566" s="146"/>
      <c r="AQ566" s="125"/>
      <c r="AR566" s="146"/>
      <c r="AS566" s="125"/>
      <c r="AT566" s="146"/>
      <c r="AU566" s="125"/>
      <c r="AV566" s="125"/>
      <c r="AW566" s="146"/>
      <c r="AX566" s="125"/>
      <c r="AY566" s="125"/>
      <c r="AZ566" s="185"/>
      <c r="BA566" s="125"/>
      <c r="BB566" s="125"/>
      <c r="BC566" s="125"/>
      <c r="BD566" s="125"/>
      <c r="BE566" s="125"/>
      <c r="BF566" s="125"/>
      <c r="BG566" s="125"/>
      <c r="BH566" s="125"/>
      <c r="BI566" s="125"/>
      <c r="BJ566" s="125"/>
    </row>
    <row r="567">
      <c r="A567" s="146"/>
      <c r="B567" s="146"/>
      <c r="C567" s="146"/>
      <c r="D567" s="146"/>
      <c r="F567" s="272"/>
      <c r="G567" s="273"/>
      <c r="H567" s="146"/>
      <c r="I567" s="274"/>
      <c r="J567" s="146"/>
      <c r="K567" s="146"/>
      <c r="L567" s="275"/>
      <c r="M567" s="125"/>
      <c r="N567" s="147"/>
      <c r="O567" s="146"/>
      <c r="P567" s="125"/>
      <c r="Q567" s="275"/>
      <c r="R567" s="148"/>
      <c r="S567" s="148"/>
      <c r="T567" s="146"/>
      <c r="U567" s="146"/>
      <c r="V567" s="146"/>
      <c r="W567" s="272"/>
      <c r="X567" s="146"/>
      <c r="Y567" s="125"/>
      <c r="Z567" s="125"/>
      <c r="AA567" s="146"/>
      <c r="AB567" s="183"/>
      <c r="AC567" s="125"/>
      <c r="AD567" s="146"/>
      <c r="AE567" s="125"/>
      <c r="AF567" s="146"/>
      <c r="AG567" s="125"/>
      <c r="AH567" s="146"/>
      <c r="AI567" s="125"/>
      <c r="AJ567" s="125"/>
      <c r="AK567" s="146"/>
      <c r="AL567" s="125"/>
      <c r="AM567" s="125"/>
      <c r="AN567" s="146"/>
      <c r="AO567" s="125"/>
      <c r="AP567" s="146"/>
      <c r="AQ567" s="125"/>
      <c r="AR567" s="146"/>
      <c r="AS567" s="125"/>
      <c r="AT567" s="146"/>
      <c r="AU567" s="125"/>
      <c r="AV567" s="125"/>
      <c r="AW567" s="146"/>
      <c r="AX567" s="125"/>
      <c r="AY567" s="125"/>
      <c r="AZ567" s="185"/>
      <c r="BA567" s="125"/>
      <c r="BB567" s="125"/>
      <c r="BC567" s="125"/>
      <c r="BD567" s="125"/>
      <c r="BE567" s="125"/>
      <c r="BF567" s="125"/>
      <c r="BG567" s="125"/>
      <c r="BH567" s="125"/>
      <c r="BI567" s="125"/>
      <c r="BJ567" s="125"/>
    </row>
    <row r="568">
      <c r="A568" s="146"/>
      <c r="B568" s="146"/>
      <c r="C568" s="146"/>
      <c r="D568" s="146"/>
      <c r="F568" s="272"/>
      <c r="G568" s="273"/>
      <c r="H568" s="146"/>
      <c r="I568" s="274"/>
      <c r="J568" s="146"/>
      <c r="K568" s="146"/>
      <c r="L568" s="275"/>
      <c r="M568" s="125"/>
      <c r="N568" s="147"/>
      <c r="O568" s="146"/>
      <c r="P568" s="125"/>
      <c r="Q568" s="275"/>
      <c r="R568" s="148"/>
      <c r="S568" s="148"/>
      <c r="T568" s="146"/>
      <c r="U568" s="146"/>
      <c r="V568" s="146"/>
      <c r="W568" s="272"/>
      <c r="X568" s="146"/>
      <c r="Y568" s="125"/>
      <c r="Z568" s="125"/>
      <c r="AA568" s="146"/>
      <c r="AB568" s="183"/>
      <c r="AC568" s="125"/>
      <c r="AD568" s="146"/>
      <c r="AE568" s="125"/>
      <c r="AF568" s="146"/>
      <c r="AG568" s="125"/>
      <c r="AH568" s="146"/>
      <c r="AI568" s="125"/>
      <c r="AJ568" s="125"/>
      <c r="AK568" s="146"/>
      <c r="AL568" s="125"/>
      <c r="AM568" s="125"/>
      <c r="AN568" s="146"/>
      <c r="AO568" s="125"/>
      <c r="AP568" s="146"/>
      <c r="AQ568" s="125"/>
      <c r="AR568" s="146"/>
      <c r="AS568" s="125"/>
      <c r="AT568" s="146"/>
      <c r="AU568" s="125"/>
      <c r="AV568" s="125"/>
      <c r="AW568" s="146"/>
      <c r="AX568" s="125"/>
      <c r="AY568" s="125"/>
      <c r="AZ568" s="185"/>
      <c r="BA568" s="125"/>
      <c r="BB568" s="125"/>
      <c r="BC568" s="125"/>
      <c r="BD568" s="125"/>
      <c r="BE568" s="125"/>
      <c r="BF568" s="125"/>
      <c r="BG568" s="125"/>
      <c r="BH568" s="125"/>
      <c r="BI568" s="125"/>
      <c r="BJ568" s="125"/>
    </row>
    <row r="569">
      <c r="A569" s="146"/>
      <c r="B569" s="146"/>
      <c r="C569" s="146"/>
      <c r="D569" s="146"/>
      <c r="F569" s="272"/>
      <c r="G569" s="273"/>
      <c r="H569" s="146"/>
      <c r="I569" s="274"/>
      <c r="J569" s="146"/>
      <c r="K569" s="146"/>
      <c r="L569" s="275"/>
      <c r="M569" s="125"/>
      <c r="N569" s="147"/>
      <c r="O569" s="146"/>
      <c r="P569" s="125"/>
      <c r="Q569" s="275"/>
      <c r="R569" s="148"/>
      <c r="S569" s="148"/>
      <c r="T569" s="146"/>
      <c r="U569" s="146"/>
      <c r="V569" s="146"/>
      <c r="W569" s="272"/>
      <c r="X569" s="146"/>
      <c r="Y569" s="125"/>
      <c r="Z569" s="125"/>
      <c r="AA569" s="146"/>
      <c r="AB569" s="183"/>
      <c r="AC569" s="125"/>
      <c r="AD569" s="146"/>
      <c r="AE569" s="125"/>
      <c r="AF569" s="146"/>
      <c r="AG569" s="125"/>
      <c r="AH569" s="146"/>
      <c r="AI569" s="125"/>
      <c r="AJ569" s="125"/>
      <c r="AK569" s="146"/>
      <c r="AL569" s="125"/>
      <c r="AM569" s="125"/>
      <c r="AN569" s="146"/>
      <c r="AO569" s="125"/>
      <c r="AP569" s="146"/>
      <c r="AQ569" s="125"/>
      <c r="AR569" s="146"/>
      <c r="AS569" s="125"/>
      <c r="AT569" s="146"/>
      <c r="AU569" s="125"/>
      <c r="AV569" s="125"/>
      <c r="AW569" s="146"/>
      <c r="AX569" s="125"/>
      <c r="AY569" s="125"/>
      <c r="AZ569" s="185"/>
      <c r="BA569" s="125"/>
      <c r="BB569" s="125"/>
      <c r="BC569" s="125"/>
      <c r="BD569" s="125"/>
      <c r="BE569" s="125"/>
      <c r="BF569" s="125"/>
      <c r="BG569" s="125"/>
      <c r="BH569" s="125"/>
      <c r="BI569" s="125"/>
      <c r="BJ569" s="125"/>
    </row>
    <row r="570">
      <c r="A570" s="146"/>
      <c r="B570" s="146"/>
      <c r="C570" s="146"/>
      <c r="D570" s="146"/>
      <c r="F570" s="272"/>
      <c r="G570" s="273"/>
      <c r="H570" s="146"/>
      <c r="I570" s="274"/>
      <c r="J570" s="146"/>
      <c r="K570" s="146"/>
      <c r="L570" s="275"/>
      <c r="M570" s="125"/>
      <c r="N570" s="147"/>
      <c r="O570" s="146"/>
      <c r="P570" s="125"/>
      <c r="Q570" s="275"/>
      <c r="R570" s="148"/>
      <c r="S570" s="148"/>
      <c r="T570" s="146"/>
      <c r="U570" s="146"/>
      <c r="V570" s="146"/>
      <c r="W570" s="272"/>
      <c r="X570" s="146"/>
      <c r="Y570" s="125"/>
      <c r="Z570" s="125"/>
      <c r="AA570" s="146"/>
      <c r="AB570" s="183"/>
      <c r="AC570" s="125"/>
      <c r="AD570" s="146"/>
      <c r="AE570" s="125"/>
      <c r="AF570" s="146"/>
      <c r="AG570" s="125"/>
      <c r="AH570" s="146"/>
      <c r="AI570" s="125"/>
      <c r="AJ570" s="125"/>
      <c r="AK570" s="146"/>
      <c r="AL570" s="125"/>
      <c r="AM570" s="125"/>
      <c r="AN570" s="146"/>
      <c r="AO570" s="125"/>
      <c r="AP570" s="146"/>
      <c r="AQ570" s="125"/>
      <c r="AR570" s="146"/>
      <c r="AS570" s="125"/>
      <c r="AT570" s="146"/>
      <c r="AU570" s="125"/>
      <c r="AV570" s="125"/>
      <c r="AW570" s="146"/>
      <c r="AX570" s="125"/>
      <c r="AY570" s="125"/>
      <c r="AZ570" s="185"/>
      <c r="BA570" s="125"/>
      <c r="BB570" s="125"/>
      <c r="BC570" s="125"/>
      <c r="BD570" s="125"/>
      <c r="BE570" s="125"/>
      <c r="BF570" s="125"/>
      <c r="BG570" s="125"/>
      <c r="BH570" s="125"/>
      <c r="BI570" s="125"/>
      <c r="BJ570" s="125"/>
    </row>
    <row r="571">
      <c r="A571" s="146"/>
      <c r="B571" s="146"/>
      <c r="C571" s="146"/>
      <c r="D571" s="146"/>
      <c r="F571" s="272"/>
      <c r="G571" s="273"/>
      <c r="H571" s="146"/>
      <c r="I571" s="274"/>
      <c r="J571" s="146"/>
      <c r="K571" s="146"/>
      <c r="L571" s="275"/>
      <c r="M571" s="125"/>
      <c r="N571" s="147"/>
      <c r="O571" s="146"/>
      <c r="P571" s="125"/>
      <c r="Q571" s="275"/>
      <c r="R571" s="148"/>
      <c r="S571" s="148"/>
      <c r="T571" s="146"/>
      <c r="U571" s="146"/>
      <c r="V571" s="146"/>
      <c r="W571" s="272"/>
      <c r="X571" s="146"/>
      <c r="Y571" s="125"/>
      <c r="Z571" s="125"/>
      <c r="AA571" s="146"/>
      <c r="AB571" s="183"/>
      <c r="AC571" s="125"/>
      <c r="AD571" s="146"/>
      <c r="AE571" s="125"/>
      <c r="AF571" s="146"/>
      <c r="AG571" s="125"/>
      <c r="AH571" s="146"/>
      <c r="AI571" s="125"/>
      <c r="AJ571" s="125"/>
      <c r="AK571" s="146"/>
      <c r="AL571" s="125"/>
      <c r="AM571" s="125"/>
      <c r="AN571" s="146"/>
      <c r="AO571" s="125"/>
      <c r="AP571" s="146"/>
      <c r="AQ571" s="125"/>
      <c r="AR571" s="146"/>
      <c r="AS571" s="125"/>
      <c r="AT571" s="146"/>
      <c r="AU571" s="125"/>
      <c r="AV571" s="125"/>
      <c r="AW571" s="146"/>
      <c r="AX571" s="125"/>
      <c r="AY571" s="125"/>
      <c r="AZ571" s="185"/>
      <c r="BA571" s="125"/>
      <c r="BB571" s="125"/>
      <c r="BC571" s="125"/>
      <c r="BD571" s="125"/>
      <c r="BE571" s="125"/>
      <c r="BF571" s="125"/>
      <c r="BG571" s="125"/>
      <c r="BH571" s="125"/>
      <c r="BI571" s="125"/>
      <c r="BJ571" s="125"/>
    </row>
    <row r="572">
      <c r="A572" s="146"/>
      <c r="B572" s="146"/>
      <c r="C572" s="146"/>
      <c r="D572" s="146"/>
      <c r="F572" s="272"/>
      <c r="G572" s="273"/>
      <c r="H572" s="146"/>
      <c r="I572" s="274"/>
      <c r="J572" s="146"/>
      <c r="K572" s="146"/>
      <c r="L572" s="275"/>
      <c r="M572" s="125"/>
      <c r="N572" s="147"/>
      <c r="O572" s="146"/>
      <c r="P572" s="125"/>
      <c r="Q572" s="275"/>
      <c r="R572" s="148"/>
      <c r="S572" s="148"/>
      <c r="T572" s="146"/>
      <c r="U572" s="146"/>
      <c r="V572" s="146"/>
      <c r="W572" s="272"/>
      <c r="X572" s="146"/>
      <c r="Y572" s="125"/>
      <c r="Z572" s="125"/>
      <c r="AA572" s="146"/>
      <c r="AB572" s="183"/>
      <c r="AC572" s="125"/>
      <c r="AD572" s="146"/>
      <c r="AE572" s="125"/>
      <c r="AF572" s="146"/>
      <c r="AG572" s="125"/>
      <c r="AH572" s="146"/>
      <c r="AI572" s="125"/>
      <c r="AJ572" s="125"/>
      <c r="AK572" s="146"/>
      <c r="AL572" s="125"/>
      <c r="AM572" s="125"/>
      <c r="AN572" s="146"/>
      <c r="AO572" s="125"/>
      <c r="AP572" s="146"/>
      <c r="AQ572" s="125"/>
      <c r="AR572" s="146"/>
      <c r="AS572" s="125"/>
      <c r="AT572" s="146"/>
      <c r="AU572" s="125"/>
      <c r="AV572" s="125"/>
      <c r="AW572" s="146"/>
      <c r="AX572" s="125"/>
      <c r="AY572" s="125"/>
      <c r="AZ572" s="185"/>
      <c r="BA572" s="125"/>
      <c r="BB572" s="125"/>
      <c r="BC572" s="125"/>
      <c r="BD572" s="125"/>
      <c r="BE572" s="125"/>
      <c r="BF572" s="125"/>
      <c r="BG572" s="125"/>
      <c r="BH572" s="125"/>
      <c r="BI572" s="125"/>
      <c r="BJ572" s="125"/>
    </row>
    <row r="573">
      <c r="A573" s="146"/>
      <c r="B573" s="146"/>
      <c r="C573" s="146"/>
      <c r="D573" s="146"/>
      <c r="F573" s="272"/>
      <c r="G573" s="273"/>
      <c r="H573" s="146"/>
      <c r="I573" s="274"/>
      <c r="J573" s="146"/>
      <c r="K573" s="146"/>
      <c r="L573" s="275"/>
      <c r="M573" s="125"/>
      <c r="N573" s="147"/>
      <c r="O573" s="146"/>
      <c r="P573" s="125"/>
      <c r="Q573" s="275"/>
      <c r="R573" s="148"/>
      <c r="S573" s="148"/>
      <c r="T573" s="146"/>
      <c r="U573" s="146"/>
      <c r="V573" s="146"/>
      <c r="W573" s="272"/>
      <c r="X573" s="146"/>
      <c r="Y573" s="125"/>
      <c r="Z573" s="125"/>
      <c r="AA573" s="146"/>
      <c r="AB573" s="183"/>
      <c r="AC573" s="125"/>
      <c r="AD573" s="146"/>
      <c r="AE573" s="125"/>
      <c r="AF573" s="146"/>
      <c r="AG573" s="125"/>
      <c r="AH573" s="146"/>
      <c r="AI573" s="125"/>
      <c r="AJ573" s="125"/>
      <c r="AK573" s="146"/>
      <c r="AL573" s="125"/>
      <c r="AM573" s="125"/>
      <c r="AN573" s="146"/>
      <c r="AO573" s="125"/>
      <c r="AP573" s="146"/>
      <c r="AQ573" s="125"/>
      <c r="AR573" s="146"/>
      <c r="AS573" s="125"/>
      <c r="AT573" s="146"/>
      <c r="AU573" s="125"/>
      <c r="AV573" s="125"/>
      <c r="AW573" s="146"/>
      <c r="AX573" s="125"/>
      <c r="AY573" s="125"/>
      <c r="AZ573" s="185"/>
      <c r="BA573" s="125"/>
      <c r="BB573" s="125"/>
      <c r="BC573" s="125"/>
      <c r="BD573" s="125"/>
      <c r="BE573" s="125"/>
      <c r="BF573" s="125"/>
      <c r="BG573" s="125"/>
      <c r="BH573" s="125"/>
      <c r="BI573" s="125"/>
      <c r="BJ573" s="125"/>
    </row>
    <row r="574">
      <c r="A574" s="146"/>
      <c r="B574" s="146"/>
      <c r="C574" s="146"/>
      <c r="D574" s="146"/>
      <c r="F574" s="272"/>
      <c r="G574" s="273"/>
      <c r="H574" s="146"/>
      <c r="I574" s="274"/>
      <c r="J574" s="146"/>
      <c r="K574" s="146"/>
      <c r="L574" s="275"/>
      <c r="M574" s="125"/>
      <c r="N574" s="147"/>
      <c r="O574" s="146"/>
      <c r="P574" s="125"/>
      <c r="Q574" s="275"/>
      <c r="R574" s="148"/>
      <c r="S574" s="148"/>
      <c r="T574" s="146"/>
      <c r="U574" s="146"/>
      <c r="V574" s="146"/>
      <c r="W574" s="272"/>
      <c r="X574" s="146"/>
      <c r="Y574" s="125"/>
      <c r="Z574" s="125"/>
      <c r="AA574" s="146"/>
      <c r="AB574" s="183"/>
      <c r="AC574" s="125"/>
      <c r="AD574" s="146"/>
      <c r="AE574" s="125"/>
      <c r="AF574" s="146"/>
      <c r="AG574" s="125"/>
      <c r="AH574" s="146"/>
      <c r="AI574" s="125"/>
      <c r="AJ574" s="125"/>
      <c r="AK574" s="146"/>
      <c r="AL574" s="125"/>
      <c r="AM574" s="125"/>
      <c r="AN574" s="146"/>
      <c r="AO574" s="125"/>
      <c r="AP574" s="146"/>
      <c r="AQ574" s="125"/>
      <c r="AR574" s="146"/>
      <c r="AS574" s="125"/>
      <c r="AT574" s="146"/>
      <c r="AU574" s="125"/>
      <c r="AV574" s="125"/>
      <c r="AW574" s="146"/>
      <c r="AX574" s="125"/>
      <c r="AY574" s="125"/>
      <c r="AZ574" s="185"/>
      <c r="BA574" s="125"/>
      <c r="BB574" s="125"/>
      <c r="BC574" s="125"/>
      <c r="BD574" s="125"/>
      <c r="BE574" s="125"/>
      <c r="BF574" s="125"/>
      <c r="BG574" s="125"/>
      <c r="BH574" s="125"/>
      <c r="BI574" s="125"/>
      <c r="BJ574" s="125"/>
    </row>
    <row r="575">
      <c r="A575" s="146"/>
      <c r="B575" s="146"/>
      <c r="C575" s="146"/>
      <c r="D575" s="146"/>
      <c r="F575" s="272"/>
      <c r="G575" s="273"/>
      <c r="H575" s="146"/>
      <c r="I575" s="274"/>
      <c r="J575" s="146"/>
      <c r="K575" s="146"/>
      <c r="L575" s="275"/>
      <c r="M575" s="125"/>
      <c r="N575" s="147"/>
      <c r="O575" s="146"/>
      <c r="P575" s="125"/>
      <c r="Q575" s="275"/>
      <c r="R575" s="148"/>
      <c r="S575" s="148"/>
      <c r="T575" s="146"/>
      <c r="U575" s="146"/>
      <c r="V575" s="146"/>
      <c r="W575" s="272"/>
      <c r="X575" s="146"/>
      <c r="Y575" s="125"/>
      <c r="Z575" s="125"/>
      <c r="AA575" s="146"/>
      <c r="AB575" s="183"/>
      <c r="AC575" s="125"/>
      <c r="AD575" s="146"/>
      <c r="AE575" s="125"/>
      <c r="AF575" s="146"/>
      <c r="AG575" s="125"/>
      <c r="AH575" s="146"/>
      <c r="AI575" s="125"/>
      <c r="AJ575" s="125"/>
      <c r="AK575" s="146"/>
      <c r="AL575" s="125"/>
      <c r="AM575" s="125"/>
      <c r="AN575" s="146"/>
      <c r="AO575" s="125"/>
      <c r="AP575" s="146"/>
      <c r="AQ575" s="125"/>
      <c r="AR575" s="146"/>
      <c r="AS575" s="125"/>
      <c r="AT575" s="146"/>
      <c r="AU575" s="125"/>
      <c r="AV575" s="125"/>
      <c r="AW575" s="146"/>
      <c r="AX575" s="125"/>
      <c r="AY575" s="125"/>
      <c r="AZ575" s="185"/>
      <c r="BA575" s="125"/>
      <c r="BB575" s="125"/>
      <c r="BC575" s="125"/>
      <c r="BD575" s="125"/>
      <c r="BE575" s="125"/>
      <c r="BF575" s="125"/>
      <c r="BG575" s="125"/>
      <c r="BH575" s="125"/>
      <c r="BI575" s="125"/>
      <c r="BJ575" s="125"/>
    </row>
    <row r="576">
      <c r="A576" s="146"/>
      <c r="B576" s="146"/>
      <c r="C576" s="146"/>
      <c r="D576" s="146"/>
      <c r="F576" s="272"/>
      <c r="G576" s="273"/>
      <c r="H576" s="146"/>
      <c r="I576" s="274"/>
      <c r="J576" s="146"/>
      <c r="K576" s="146"/>
      <c r="L576" s="275"/>
      <c r="M576" s="125"/>
      <c r="N576" s="147"/>
      <c r="O576" s="146"/>
      <c r="P576" s="125"/>
      <c r="Q576" s="275"/>
      <c r="R576" s="148"/>
      <c r="S576" s="148"/>
      <c r="T576" s="146"/>
      <c r="U576" s="146"/>
      <c r="V576" s="146"/>
      <c r="W576" s="272"/>
      <c r="X576" s="146"/>
      <c r="Y576" s="125"/>
      <c r="Z576" s="125"/>
      <c r="AA576" s="146"/>
      <c r="AB576" s="183"/>
      <c r="AC576" s="125"/>
      <c r="AD576" s="146"/>
      <c r="AE576" s="125"/>
      <c r="AF576" s="146"/>
      <c r="AG576" s="125"/>
      <c r="AH576" s="146"/>
      <c r="AI576" s="125"/>
      <c r="AJ576" s="125"/>
      <c r="AK576" s="146"/>
      <c r="AL576" s="125"/>
      <c r="AM576" s="125"/>
      <c r="AN576" s="146"/>
      <c r="AO576" s="125"/>
      <c r="AP576" s="146"/>
      <c r="AQ576" s="125"/>
      <c r="AR576" s="146"/>
      <c r="AS576" s="125"/>
      <c r="AT576" s="146"/>
      <c r="AU576" s="125"/>
      <c r="AV576" s="125"/>
      <c r="AW576" s="146"/>
      <c r="AX576" s="125"/>
      <c r="AY576" s="125"/>
      <c r="AZ576" s="185"/>
      <c r="BA576" s="125"/>
      <c r="BB576" s="125"/>
      <c r="BC576" s="125"/>
      <c r="BD576" s="125"/>
      <c r="BE576" s="125"/>
      <c r="BF576" s="125"/>
      <c r="BG576" s="125"/>
      <c r="BH576" s="125"/>
      <c r="BI576" s="125"/>
      <c r="BJ576" s="125"/>
    </row>
    <row r="577">
      <c r="A577" s="146"/>
      <c r="B577" s="146"/>
      <c r="C577" s="146"/>
      <c r="D577" s="146"/>
      <c r="F577" s="272"/>
      <c r="G577" s="273"/>
      <c r="H577" s="146"/>
      <c r="I577" s="274"/>
      <c r="J577" s="146"/>
      <c r="K577" s="146"/>
      <c r="L577" s="275"/>
      <c r="M577" s="125"/>
      <c r="N577" s="147"/>
      <c r="O577" s="146"/>
      <c r="P577" s="125"/>
      <c r="Q577" s="275"/>
      <c r="R577" s="148"/>
      <c r="S577" s="148"/>
      <c r="T577" s="146"/>
      <c r="U577" s="146"/>
      <c r="V577" s="146"/>
      <c r="W577" s="272"/>
      <c r="X577" s="146"/>
      <c r="Y577" s="125"/>
      <c r="Z577" s="125"/>
      <c r="AA577" s="146"/>
      <c r="AB577" s="183"/>
      <c r="AC577" s="125"/>
      <c r="AD577" s="146"/>
      <c r="AE577" s="125"/>
      <c r="AF577" s="146"/>
      <c r="AG577" s="125"/>
      <c r="AH577" s="146"/>
      <c r="AI577" s="125"/>
      <c r="AJ577" s="125"/>
      <c r="AK577" s="146"/>
      <c r="AL577" s="125"/>
      <c r="AM577" s="125"/>
      <c r="AN577" s="146"/>
      <c r="AO577" s="125"/>
      <c r="AP577" s="146"/>
      <c r="AQ577" s="125"/>
      <c r="AR577" s="146"/>
      <c r="AS577" s="125"/>
      <c r="AT577" s="146"/>
      <c r="AU577" s="125"/>
      <c r="AV577" s="125"/>
      <c r="AW577" s="146"/>
      <c r="AX577" s="125"/>
      <c r="AY577" s="125"/>
      <c r="AZ577" s="185"/>
      <c r="BA577" s="125"/>
      <c r="BB577" s="125"/>
      <c r="BC577" s="125"/>
      <c r="BD577" s="125"/>
      <c r="BE577" s="125"/>
      <c r="BF577" s="125"/>
      <c r="BG577" s="125"/>
      <c r="BH577" s="125"/>
      <c r="BI577" s="125"/>
      <c r="BJ577" s="125"/>
    </row>
    <row r="578">
      <c r="A578" s="146"/>
      <c r="B578" s="146"/>
      <c r="C578" s="146"/>
      <c r="D578" s="146"/>
      <c r="F578" s="272"/>
      <c r="G578" s="273"/>
      <c r="H578" s="146"/>
      <c r="I578" s="274"/>
      <c r="J578" s="146"/>
      <c r="K578" s="146"/>
      <c r="L578" s="275"/>
      <c r="M578" s="125"/>
      <c r="N578" s="147"/>
      <c r="O578" s="146"/>
      <c r="P578" s="125"/>
      <c r="Q578" s="275"/>
      <c r="R578" s="148"/>
      <c r="S578" s="148"/>
      <c r="T578" s="146"/>
      <c r="U578" s="146"/>
      <c r="V578" s="146"/>
      <c r="W578" s="272"/>
      <c r="X578" s="146"/>
      <c r="Y578" s="125"/>
      <c r="Z578" s="125"/>
      <c r="AA578" s="146"/>
      <c r="AB578" s="183"/>
      <c r="AC578" s="125"/>
      <c r="AD578" s="146"/>
      <c r="AE578" s="125"/>
      <c r="AF578" s="146"/>
      <c r="AG578" s="125"/>
      <c r="AH578" s="146"/>
      <c r="AI578" s="125"/>
      <c r="AJ578" s="125"/>
      <c r="AK578" s="146"/>
      <c r="AL578" s="125"/>
      <c r="AM578" s="125"/>
      <c r="AN578" s="146"/>
      <c r="AO578" s="125"/>
      <c r="AP578" s="146"/>
      <c r="AQ578" s="125"/>
      <c r="AR578" s="146"/>
      <c r="AS578" s="125"/>
      <c r="AT578" s="146"/>
      <c r="AU578" s="125"/>
      <c r="AV578" s="125"/>
      <c r="AW578" s="146"/>
      <c r="AX578" s="125"/>
      <c r="AY578" s="125"/>
      <c r="AZ578" s="185"/>
      <c r="BA578" s="125"/>
      <c r="BB578" s="125"/>
      <c r="BC578" s="125"/>
      <c r="BD578" s="125"/>
      <c r="BE578" s="125"/>
      <c r="BF578" s="125"/>
      <c r="BG578" s="125"/>
      <c r="BH578" s="125"/>
      <c r="BI578" s="125"/>
      <c r="BJ578" s="125"/>
    </row>
    <row r="579">
      <c r="A579" s="146"/>
      <c r="B579" s="146"/>
      <c r="C579" s="146"/>
      <c r="D579" s="146"/>
      <c r="F579" s="272"/>
      <c r="G579" s="273"/>
      <c r="H579" s="146"/>
      <c r="I579" s="274"/>
      <c r="J579" s="146"/>
      <c r="K579" s="146"/>
      <c r="L579" s="275"/>
      <c r="M579" s="125"/>
      <c r="N579" s="147"/>
      <c r="O579" s="146"/>
      <c r="P579" s="125"/>
      <c r="Q579" s="275"/>
      <c r="R579" s="148"/>
      <c r="S579" s="148"/>
      <c r="T579" s="146"/>
      <c r="U579" s="146"/>
      <c r="V579" s="146"/>
      <c r="W579" s="272"/>
      <c r="X579" s="146"/>
      <c r="Y579" s="125"/>
      <c r="Z579" s="125"/>
      <c r="AA579" s="146"/>
      <c r="AB579" s="183"/>
      <c r="AC579" s="125"/>
      <c r="AD579" s="146"/>
      <c r="AE579" s="125"/>
      <c r="AF579" s="146"/>
      <c r="AG579" s="125"/>
      <c r="AH579" s="146"/>
      <c r="AI579" s="125"/>
      <c r="AJ579" s="125"/>
      <c r="AK579" s="146"/>
      <c r="AL579" s="125"/>
      <c r="AM579" s="125"/>
      <c r="AN579" s="146"/>
      <c r="AO579" s="125"/>
      <c r="AP579" s="146"/>
      <c r="AQ579" s="125"/>
      <c r="AR579" s="146"/>
      <c r="AS579" s="125"/>
      <c r="AT579" s="146"/>
      <c r="AU579" s="125"/>
      <c r="AV579" s="125"/>
      <c r="AW579" s="146"/>
      <c r="AX579" s="125"/>
      <c r="AY579" s="125"/>
      <c r="AZ579" s="185"/>
      <c r="BA579" s="125"/>
      <c r="BB579" s="125"/>
      <c r="BC579" s="125"/>
      <c r="BD579" s="125"/>
      <c r="BE579" s="125"/>
      <c r="BF579" s="125"/>
      <c r="BG579" s="125"/>
      <c r="BH579" s="125"/>
      <c r="BI579" s="125"/>
      <c r="BJ579" s="125"/>
    </row>
    <row r="580">
      <c r="A580" s="146"/>
      <c r="B580" s="146"/>
      <c r="C580" s="146"/>
      <c r="D580" s="146"/>
      <c r="F580" s="272"/>
      <c r="G580" s="273"/>
      <c r="H580" s="146"/>
      <c r="I580" s="274"/>
      <c r="J580" s="146"/>
      <c r="K580" s="146"/>
      <c r="L580" s="275"/>
      <c r="M580" s="125"/>
      <c r="N580" s="147"/>
      <c r="O580" s="146"/>
      <c r="P580" s="125"/>
      <c r="Q580" s="275"/>
      <c r="R580" s="148"/>
      <c r="S580" s="148"/>
      <c r="T580" s="146"/>
      <c r="U580" s="146"/>
      <c r="V580" s="146"/>
      <c r="W580" s="272"/>
      <c r="X580" s="146"/>
      <c r="Y580" s="125"/>
      <c r="Z580" s="125"/>
      <c r="AA580" s="146"/>
      <c r="AB580" s="183"/>
      <c r="AC580" s="125"/>
      <c r="AD580" s="146"/>
      <c r="AE580" s="125"/>
      <c r="AF580" s="146"/>
      <c r="AG580" s="125"/>
      <c r="AH580" s="146"/>
      <c r="AI580" s="125"/>
      <c r="AJ580" s="125"/>
      <c r="AK580" s="146"/>
      <c r="AL580" s="125"/>
      <c r="AM580" s="125"/>
      <c r="AN580" s="146"/>
      <c r="AO580" s="125"/>
      <c r="AP580" s="146"/>
      <c r="AQ580" s="125"/>
      <c r="AR580" s="146"/>
      <c r="AS580" s="125"/>
      <c r="AT580" s="146"/>
      <c r="AU580" s="125"/>
      <c r="AV580" s="125"/>
      <c r="AW580" s="146"/>
      <c r="AX580" s="125"/>
      <c r="AY580" s="125"/>
      <c r="AZ580" s="185"/>
      <c r="BA580" s="125"/>
      <c r="BB580" s="125"/>
      <c r="BC580" s="125"/>
      <c r="BD580" s="125"/>
      <c r="BE580" s="125"/>
      <c r="BF580" s="125"/>
      <c r="BG580" s="125"/>
      <c r="BH580" s="125"/>
      <c r="BI580" s="125"/>
      <c r="BJ580" s="125"/>
    </row>
    <row r="581">
      <c r="A581" s="146"/>
      <c r="B581" s="146"/>
      <c r="C581" s="146"/>
      <c r="D581" s="146"/>
      <c r="F581" s="272"/>
      <c r="G581" s="273"/>
      <c r="H581" s="146"/>
      <c r="I581" s="274"/>
      <c r="J581" s="146"/>
      <c r="K581" s="146"/>
      <c r="L581" s="275"/>
      <c r="M581" s="125"/>
      <c r="N581" s="147"/>
      <c r="O581" s="146"/>
      <c r="P581" s="125"/>
      <c r="Q581" s="275"/>
      <c r="R581" s="148"/>
      <c r="S581" s="148"/>
      <c r="T581" s="146"/>
      <c r="U581" s="146"/>
      <c r="V581" s="146"/>
      <c r="W581" s="272"/>
      <c r="X581" s="146"/>
      <c r="Y581" s="125"/>
      <c r="Z581" s="125"/>
      <c r="AA581" s="146"/>
      <c r="AB581" s="183"/>
      <c r="AC581" s="125"/>
      <c r="AD581" s="146"/>
      <c r="AE581" s="125"/>
      <c r="AF581" s="146"/>
      <c r="AG581" s="125"/>
      <c r="AH581" s="146"/>
      <c r="AI581" s="125"/>
      <c r="AJ581" s="125"/>
      <c r="AK581" s="146"/>
      <c r="AL581" s="125"/>
      <c r="AM581" s="125"/>
      <c r="AN581" s="146"/>
      <c r="AO581" s="125"/>
      <c r="AP581" s="146"/>
      <c r="AQ581" s="125"/>
      <c r="AR581" s="146"/>
      <c r="AS581" s="125"/>
      <c r="AT581" s="146"/>
      <c r="AU581" s="125"/>
      <c r="AV581" s="125"/>
      <c r="AW581" s="146"/>
      <c r="AX581" s="125"/>
      <c r="AY581" s="125"/>
      <c r="AZ581" s="185"/>
      <c r="BA581" s="125"/>
      <c r="BB581" s="125"/>
      <c r="BC581" s="125"/>
      <c r="BD581" s="125"/>
      <c r="BE581" s="125"/>
      <c r="BF581" s="125"/>
      <c r="BG581" s="125"/>
      <c r="BH581" s="125"/>
      <c r="BI581" s="125"/>
      <c r="BJ581" s="125"/>
    </row>
    <row r="582">
      <c r="A582" s="146"/>
      <c r="B582" s="146"/>
      <c r="C582" s="146"/>
      <c r="D582" s="146"/>
      <c r="F582" s="272"/>
      <c r="G582" s="273"/>
      <c r="H582" s="146"/>
      <c r="I582" s="274"/>
      <c r="J582" s="146"/>
      <c r="K582" s="146"/>
      <c r="L582" s="275"/>
      <c r="M582" s="125"/>
      <c r="N582" s="147"/>
      <c r="O582" s="146"/>
      <c r="P582" s="125"/>
      <c r="Q582" s="275"/>
      <c r="R582" s="148"/>
      <c r="S582" s="148"/>
      <c r="T582" s="146"/>
      <c r="U582" s="146"/>
      <c r="V582" s="146"/>
      <c r="W582" s="272"/>
      <c r="X582" s="146"/>
      <c r="Y582" s="125"/>
      <c r="Z582" s="125"/>
      <c r="AA582" s="146"/>
      <c r="AB582" s="183"/>
      <c r="AC582" s="125"/>
      <c r="AD582" s="146"/>
      <c r="AE582" s="125"/>
      <c r="AF582" s="146"/>
      <c r="AG582" s="125"/>
      <c r="AH582" s="146"/>
      <c r="AI582" s="125"/>
      <c r="AJ582" s="125"/>
      <c r="AK582" s="146"/>
      <c r="AL582" s="125"/>
      <c r="AM582" s="125"/>
      <c r="AN582" s="146"/>
      <c r="AO582" s="125"/>
      <c r="AP582" s="146"/>
      <c r="AQ582" s="125"/>
      <c r="AR582" s="146"/>
      <c r="AS582" s="125"/>
      <c r="AT582" s="146"/>
      <c r="AU582" s="125"/>
      <c r="AV582" s="125"/>
      <c r="AW582" s="146"/>
      <c r="AX582" s="125"/>
      <c r="AY582" s="125"/>
      <c r="AZ582" s="185"/>
      <c r="BA582" s="125"/>
      <c r="BB582" s="125"/>
      <c r="BC582" s="125"/>
      <c r="BD582" s="125"/>
      <c r="BE582" s="125"/>
      <c r="BF582" s="125"/>
      <c r="BG582" s="125"/>
      <c r="BH582" s="125"/>
      <c r="BI582" s="125"/>
      <c r="BJ582" s="125"/>
    </row>
    <row r="583">
      <c r="A583" s="146"/>
      <c r="B583" s="146"/>
      <c r="C583" s="146"/>
      <c r="D583" s="146"/>
      <c r="F583" s="272"/>
      <c r="G583" s="273"/>
      <c r="H583" s="146"/>
      <c r="I583" s="274"/>
      <c r="J583" s="146"/>
      <c r="K583" s="146"/>
      <c r="L583" s="275"/>
      <c r="M583" s="125"/>
      <c r="N583" s="147"/>
      <c r="O583" s="146"/>
      <c r="P583" s="125"/>
      <c r="Q583" s="275"/>
      <c r="R583" s="148"/>
      <c r="S583" s="148"/>
      <c r="T583" s="146"/>
      <c r="U583" s="146"/>
      <c r="V583" s="146"/>
      <c r="W583" s="272"/>
      <c r="X583" s="146"/>
      <c r="Y583" s="125"/>
      <c r="Z583" s="125"/>
      <c r="AA583" s="146"/>
      <c r="AB583" s="183"/>
      <c r="AC583" s="125"/>
      <c r="AD583" s="146"/>
      <c r="AE583" s="125"/>
      <c r="AF583" s="146"/>
      <c r="AG583" s="125"/>
      <c r="AH583" s="146"/>
      <c r="AI583" s="125"/>
      <c r="AJ583" s="125"/>
      <c r="AK583" s="146"/>
      <c r="AL583" s="125"/>
      <c r="AM583" s="125"/>
      <c r="AN583" s="146"/>
      <c r="AO583" s="125"/>
      <c r="AP583" s="146"/>
      <c r="AQ583" s="125"/>
      <c r="AR583" s="146"/>
      <c r="AS583" s="125"/>
      <c r="AT583" s="146"/>
      <c r="AU583" s="125"/>
      <c r="AV583" s="125"/>
      <c r="AW583" s="146"/>
      <c r="AX583" s="125"/>
      <c r="AY583" s="125"/>
      <c r="AZ583" s="185"/>
      <c r="BA583" s="125"/>
      <c r="BB583" s="125"/>
      <c r="BC583" s="125"/>
      <c r="BD583" s="125"/>
      <c r="BE583" s="125"/>
      <c r="BF583" s="125"/>
      <c r="BG583" s="125"/>
      <c r="BH583" s="125"/>
      <c r="BI583" s="125"/>
      <c r="BJ583" s="125"/>
    </row>
    <row r="584">
      <c r="A584" s="146"/>
      <c r="B584" s="146"/>
      <c r="C584" s="146"/>
      <c r="D584" s="146"/>
      <c r="F584" s="272"/>
      <c r="G584" s="273"/>
      <c r="H584" s="146"/>
      <c r="I584" s="274"/>
      <c r="J584" s="146"/>
      <c r="K584" s="146"/>
      <c r="L584" s="275"/>
      <c r="M584" s="125"/>
      <c r="N584" s="147"/>
      <c r="O584" s="146"/>
      <c r="P584" s="125"/>
      <c r="Q584" s="275"/>
      <c r="R584" s="148"/>
      <c r="S584" s="148"/>
      <c r="T584" s="146"/>
      <c r="U584" s="146"/>
      <c r="V584" s="146"/>
      <c r="W584" s="272"/>
      <c r="X584" s="146"/>
      <c r="Y584" s="125"/>
      <c r="Z584" s="125"/>
      <c r="AA584" s="146"/>
      <c r="AB584" s="183"/>
      <c r="AC584" s="125"/>
      <c r="AD584" s="146"/>
      <c r="AE584" s="125"/>
      <c r="AF584" s="146"/>
      <c r="AG584" s="125"/>
      <c r="AH584" s="146"/>
      <c r="AI584" s="125"/>
      <c r="AJ584" s="125"/>
      <c r="AK584" s="146"/>
      <c r="AL584" s="125"/>
      <c r="AM584" s="125"/>
      <c r="AN584" s="146"/>
      <c r="AO584" s="125"/>
      <c r="AP584" s="146"/>
      <c r="AQ584" s="125"/>
      <c r="AR584" s="146"/>
      <c r="AS584" s="125"/>
      <c r="AT584" s="146"/>
      <c r="AU584" s="125"/>
      <c r="AV584" s="125"/>
      <c r="AW584" s="146"/>
      <c r="AX584" s="125"/>
      <c r="AY584" s="125"/>
      <c r="AZ584" s="185"/>
      <c r="BA584" s="125"/>
      <c r="BB584" s="125"/>
      <c r="BC584" s="125"/>
      <c r="BD584" s="125"/>
      <c r="BE584" s="125"/>
      <c r="BF584" s="125"/>
      <c r="BG584" s="125"/>
      <c r="BH584" s="125"/>
      <c r="BI584" s="125"/>
      <c r="BJ584" s="125"/>
    </row>
    <row r="585">
      <c r="A585" s="146"/>
      <c r="B585" s="146"/>
      <c r="C585" s="146"/>
      <c r="D585" s="146"/>
      <c r="F585" s="272"/>
      <c r="G585" s="273"/>
      <c r="H585" s="146"/>
      <c r="I585" s="274"/>
      <c r="J585" s="146"/>
      <c r="K585" s="146"/>
      <c r="L585" s="275"/>
      <c r="M585" s="125"/>
      <c r="N585" s="147"/>
      <c r="O585" s="146"/>
      <c r="P585" s="125"/>
      <c r="Q585" s="275"/>
      <c r="R585" s="148"/>
      <c r="S585" s="148"/>
      <c r="T585" s="146"/>
      <c r="U585" s="146"/>
      <c r="V585" s="146"/>
      <c r="W585" s="272"/>
      <c r="X585" s="146"/>
      <c r="Y585" s="125"/>
      <c r="Z585" s="125"/>
      <c r="AA585" s="146"/>
      <c r="AB585" s="183"/>
      <c r="AC585" s="125"/>
      <c r="AD585" s="146"/>
      <c r="AE585" s="125"/>
      <c r="AF585" s="146"/>
      <c r="AG585" s="125"/>
      <c r="AH585" s="146"/>
      <c r="AI585" s="125"/>
      <c r="AJ585" s="125"/>
      <c r="AK585" s="146"/>
      <c r="AL585" s="125"/>
      <c r="AM585" s="125"/>
      <c r="AN585" s="146"/>
      <c r="AO585" s="125"/>
      <c r="AP585" s="146"/>
      <c r="AQ585" s="125"/>
      <c r="AR585" s="146"/>
      <c r="AS585" s="125"/>
      <c r="AT585" s="146"/>
      <c r="AU585" s="125"/>
      <c r="AV585" s="125"/>
      <c r="AW585" s="146"/>
      <c r="AX585" s="125"/>
      <c r="AY585" s="125"/>
      <c r="AZ585" s="185"/>
      <c r="BA585" s="125"/>
      <c r="BB585" s="125"/>
      <c r="BC585" s="125"/>
      <c r="BD585" s="125"/>
      <c r="BE585" s="125"/>
      <c r="BF585" s="125"/>
      <c r="BG585" s="125"/>
      <c r="BH585" s="125"/>
      <c r="BI585" s="125"/>
      <c r="BJ585" s="125"/>
    </row>
    <row r="586">
      <c r="A586" s="146"/>
      <c r="B586" s="146"/>
      <c r="C586" s="146"/>
      <c r="D586" s="146"/>
      <c r="F586" s="272"/>
      <c r="G586" s="273"/>
      <c r="H586" s="146"/>
      <c r="I586" s="274"/>
      <c r="J586" s="146"/>
      <c r="K586" s="146"/>
      <c r="L586" s="275"/>
      <c r="M586" s="125"/>
      <c r="N586" s="147"/>
      <c r="O586" s="146"/>
      <c r="P586" s="125"/>
      <c r="Q586" s="275"/>
      <c r="R586" s="148"/>
      <c r="S586" s="148"/>
      <c r="T586" s="146"/>
      <c r="U586" s="146"/>
      <c r="V586" s="146"/>
      <c r="W586" s="272"/>
      <c r="X586" s="146"/>
      <c r="Y586" s="125"/>
      <c r="Z586" s="125"/>
      <c r="AA586" s="146"/>
      <c r="AB586" s="183"/>
      <c r="AC586" s="125"/>
      <c r="AD586" s="146"/>
      <c r="AE586" s="125"/>
      <c r="AF586" s="146"/>
      <c r="AG586" s="125"/>
      <c r="AH586" s="146"/>
      <c r="AI586" s="125"/>
      <c r="AJ586" s="125"/>
      <c r="AK586" s="146"/>
      <c r="AL586" s="125"/>
      <c r="AM586" s="125"/>
      <c r="AN586" s="146"/>
      <c r="AO586" s="125"/>
      <c r="AP586" s="146"/>
      <c r="AQ586" s="125"/>
      <c r="AR586" s="146"/>
      <c r="AS586" s="125"/>
      <c r="AT586" s="146"/>
      <c r="AU586" s="125"/>
      <c r="AV586" s="125"/>
      <c r="AW586" s="146"/>
      <c r="AX586" s="125"/>
      <c r="AY586" s="125"/>
      <c r="AZ586" s="185"/>
      <c r="BA586" s="125"/>
      <c r="BB586" s="125"/>
      <c r="BC586" s="125"/>
      <c r="BD586" s="125"/>
      <c r="BE586" s="125"/>
      <c r="BF586" s="125"/>
      <c r="BG586" s="125"/>
      <c r="BH586" s="125"/>
      <c r="BI586" s="125"/>
      <c r="BJ586" s="125"/>
    </row>
    <row r="587">
      <c r="A587" s="146"/>
      <c r="B587" s="146"/>
      <c r="C587" s="146"/>
      <c r="D587" s="146"/>
      <c r="F587" s="272"/>
      <c r="G587" s="273"/>
      <c r="H587" s="146"/>
      <c r="I587" s="274"/>
      <c r="J587" s="146"/>
      <c r="K587" s="146"/>
      <c r="L587" s="275"/>
      <c r="M587" s="125"/>
      <c r="N587" s="147"/>
      <c r="O587" s="146"/>
      <c r="P587" s="125"/>
      <c r="Q587" s="275"/>
      <c r="R587" s="148"/>
      <c r="S587" s="148"/>
      <c r="T587" s="146"/>
      <c r="U587" s="146"/>
      <c r="V587" s="146"/>
      <c r="W587" s="272"/>
      <c r="X587" s="146"/>
      <c r="Y587" s="125"/>
      <c r="Z587" s="125"/>
      <c r="AA587" s="146"/>
      <c r="AB587" s="183"/>
      <c r="AC587" s="125"/>
      <c r="AD587" s="146"/>
      <c r="AE587" s="125"/>
      <c r="AF587" s="146"/>
      <c r="AG587" s="125"/>
      <c r="AH587" s="146"/>
      <c r="AI587" s="125"/>
      <c r="AJ587" s="125"/>
      <c r="AK587" s="146"/>
      <c r="AL587" s="125"/>
      <c r="AM587" s="125"/>
      <c r="AN587" s="146"/>
      <c r="AO587" s="125"/>
      <c r="AP587" s="146"/>
      <c r="AQ587" s="125"/>
      <c r="AR587" s="146"/>
      <c r="AS587" s="125"/>
      <c r="AT587" s="146"/>
      <c r="AU587" s="125"/>
      <c r="AV587" s="125"/>
      <c r="AW587" s="146"/>
      <c r="AX587" s="125"/>
      <c r="AY587" s="125"/>
      <c r="AZ587" s="185"/>
      <c r="BA587" s="125"/>
      <c r="BB587" s="125"/>
      <c r="BC587" s="125"/>
      <c r="BD587" s="125"/>
      <c r="BE587" s="125"/>
      <c r="BF587" s="125"/>
      <c r="BG587" s="125"/>
      <c r="BH587" s="125"/>
      <c r="BI587" s="125"/>
      <c r="BJ587" s="125"/>
    </row>
    <row r="588">
      <c r="A588" s="146"/>
      <c r="B588" s="146"/>
      <c r="C588" s="146"/>
      <c r="D588" s="146"/>
      <c r="F588" s="272"/>
      <c r="G588" s="273"/>
      <c r="H588" s="146"/>
      <c r="I588" s="274"/>
      <c r="J588" s="146"/>
      <c r="K588" s="146"/>
      <c r="L588" s="275"/>
      <c r="M588" s="125"/>
      <c r="N588" s="147"/>
      <c r="O588" s="146"/>
      <c r="P588" s="125"/>
      <c r="Q588" s="275"/>
      <c r="R588" s="148"/>
      <c r="S588" s="148"/>
      <c r="T588" s="146"/>
      <c r="U588" s="146"/>
      <c r="V588" s="146"/>
      <c r="W588" s="272"/>
      <c r="X588" s="146"/>
      <c r="Y588" s="125"/>
      <c r="Z588" s="125"/>
      <c r="AA588" s="146"/>
      <c r="AB588" s="183"/>
      <c r="AC588" s="125"/>
      <c r="AD588" s="146"/>
      <c r="AE588" s="125"/>
      <c r="AF588" s="146"/>
      <c r="AG588" s="125"/>
      <c r="AH588" s="146"/>
      <c r="AI588" s="125"/>
      <c r="AJ588" s="125"/>
      <c r="AK588" s="146"/>
      <c r="AL588" s="125"/>
      <c r="AM588" s="125"/>
      <c r="AN588" s="146"/>
      <c r="AO588" s="125"/>
      <c r="AP588" s="146"/>
      <c r="AQ588" s="125"/>
      <c r="AR588" s="146"/>
      <c r="AS588" s="125"/>
      <c r="AT588" s="146"/>
      <c r="AU588" s="125"/>
      <c r="AV588" s="125"/>
      <c r="AW588" s="146"/>
      <c r="AX588" s="125"/>
      <c r="AY588" s="125"/>
      <c r="AZ588" s="185"/>
      <c r="BA588" s="125"/>
      <c r="BB588" s="125"/>
      <c r="BC588" s="125"/>
      <c r="BD588" s="125"/>
      <c r="BE588" s="125"/>
      <c r="BF588" s="125"/>
      <c r="BG588" s="125"/>
      <c r="BH588" s="125"/>
      <c r="BI588" s="125"/>
      <c r="BJ588" s="125"/>
    </row>
    <row r="589">
      <c r="A589" s="146"/>
      <c r="B589" s="146"/>
      <c r="C589" s="146"/>
      <c r="D589" s="146"/>
      <c r="F589" s="272"/>
      <c r="G589" s="273"/>
      <c r="H589" s="146"/>
      <c r="I589" s="274"/>
      <c r="J589" s="146"/>
      <c r="K589" s="146"/>
      <c r="L589" s="275"/>
      <c r="M589" s="125"/>
      <c r="N589" s="147"/>
      <c r="O589" s="146"/>
      <c r="P589" s="125"/>
      <c r="Q589" s="275"/>
      <c r="R589" s="148"/>
      <c r="S589" s="148"/>
      <c r="T589" s="146"/>
      <c r="U589" s="146"/>
      <c r="V589" s="146"/>
      <c r="W589" s="272"/>
      <c r="X589" s="146"/>
      <c r="Y589" s="125"/>
      <c r="Z589" s="125"/>
      <c r="AA589" s="146"/>
      <c r="AB589" s="183"/>
      <c r="AC589" s="125"/>
      <c r="AD589" s="146"/>
      <c r="AE589" s="125"/>
      <c r="AF589" s="146"/>
      <c r="AG589" s="125"/>
      <c r="AH589" s="146"/>
      <c r="AI589" s="125"/>
      <c r="AJ589" s="125"/>
      <c r="AK589" s="146"/>
      <c r="AL589" s="125"/>
      <c r="AM589" s="125"/>
      <c r="AN589" s="146"/>
      <c r="AO589" s="125"/>
      <c r="AP589" s="146"/>
      <c r="AQ589" s="125"/>
      <c r="AR589" s="146"/>
      <c r="AS589" s="125"/>
      <c r="AT589" s="146"/>
      <c r="AU589" s="125"/>
      <c r="AV589" s="125"/>
      <c r="AW589" s="146"/>
      <c r="AX589" s="125"/>
      <c r="AY589" s="125"/>
      <c r="AZ589" s="185"/>
      <c r="BA589" s="125"/>
      <c r="BB589" s="125"/>
      <c r="BC589" s="125"/>
      <c r="BD589" s="125"/>
      <c r="BE589" s="125"/>
      <c r="BF589" s="125"/>
      <c r="BG589" s="125"/>
      <c r="BH589" s="125"/>
      <c r="BI589" s="125"/>
      <c r="BJ589" s="125"/>
    </row>
    <row r="590">
      <c r="A590" s="146"/>
      <c r="B590" s="146"/>
      <c r="C590" s="146"/>
      <c r="D590" s="146"/>
      <c r="F590" s="272"/>
      <c r="G590" s="273"/>
      <c r="H590" s="146"/>
      <c r="I590" s="274"/>
      <c r="J590" s="146"/>
      <c r="K590" s="146"/>
      <c r="L590" s="275"/>
      <c r="M590" s="125"/>
      <c r="N590" s="147"/>
      <c r="O590" s="146"/>
      <c r="P590" s="125"/>
      <c r="Q590" s="275"/>
      <c r="R590" s="148"/>
      <c r="S590" s="148"/>
      <c r="T590" s="146"/>
      <c r="U590" s="146"/>
      <c r="V590" s="146"/>
      <c r="W590" s="272"/>
      <c r="X590" s="146"/>
      <c r="Y590" s="125"/>
      <c r="Z590" s="125"/>
      <c r="AA590" s="146"/>
      <c r="AB590" s="183"/>
      <c r="AC590" s="125"/>
      <c r="AD590" s="146"/>
      <c r="AE590" s="125"/>
      <c r="AF590" s="146"/>
      <c r="AG590" s="125"/>
      <c r="AH590" s="146"/>
      <c r="AI590" s="125"/>
      <c r="AJ590" s="125"/>
      <c r="AK590" s="146"/>
      <c r="AL590" s="125"/>
      <c r="AM590" s="125"/>
      <c r="AN590" s="146"/>
      <c r="AO590" s="125"/>
      <c r="AP590" s="146"/>
      <c r="AQ590" s="125"/>
      <c r="AR590" s="146"/>
      <c r="AS590" s="125"/>
      <c r="AT590" s="146"/>
      <c r="AU590" s="125"/>
      <c r="AV590" s="125"/>
      <c r="AW590" s="146"/>
      <c r="AX590" s="125"/>
      <c r="AY590" s="125"/>
      <c r="AZ590" s="185"/>
      <c r="BA590" s="125"/>
      <c r="BB590" s="125"/>
      <c r="BC590" s="125"/>
      <c r="BD590" s="125"/>
      <c r="BE590" s="125"/>
      <c r="BF590" s="125"/>
      <c r="BG590" s="125"/>
      <c r="BH590" s="125"/>
      <c r="BI590" s="125"/>
      <c r="BJ590" s="125"/>
    </row>
    <row r="591">
      <c r="A591" s="146"/>
      <c r="B591" s="146"/>
      <c r="C591" s="146"/>
      <c r="D591" s="146"/>
      <c r="F591" s="272"/>
      <c r="G591" s="273"/>
      <c r="H591" s="146"/>
      <c r="I591" s="274"/>
      <c r="J591" s="146"/>
      <c r="K591" s="146"/>
      <c r="L591" s="275"/>
      <c r="M591" s="125"/>
      <c r="N591" s="147"/>
      <c r="O591" s="146"/>
      <c r="P591" s="125"/>
      <c r="Q591" s="275"/>
      <c r="R591" s="148"/>
      <c r="S591" s="148"/>
      <c r="T591" s="146"/>
      <c r="U591" s="146"/>
      <c r="V591" s="146"/>
      <c r="W591" s="272"/>
      <c r="X591" s="146"/>
      <c r="Y591" s="125"/>
      <c r="Z591" s="125"/>
      <c r="AA591" s="146"/>
      <c r="AB591" s="183"/>
      <c r="AC591" s="125"/>
      <c r="AD591" s="146"/>
      <c r="AE591" s="125"/>
      <c r="AF591" s="146"/>
      <c r="AG591" s="125"/>
      <c r="AH591" s="146"/>
      <c r="AI591" s="125"/>
      <c r="AJ591" s="125"/>
      <c r="AK591" s="146"/>
      <c r="AL591" s="125"/>
      <c r="AM591" s="125"/>
      <c r="AN591" s="146"/>
      <c r="AO591" s="125"/>
      <c r="AP591" s="146"/>
      <c r="AQ591" s="125"/>
      <c r="AR591" s="146"/>
      <c r="AS591" s="125"/>
      <c r="AT591" s="146"/>
      <c r="AU591" s="125"/>
      <c r="AV591" s="125"/>
      <c r="AW591" s="146"/>
      <c r="AX591" s="125"/>
      <c r="AY591" s="125"/>
      <c r="AZ591" s="185"/>
      <c r="BA591" s="125"/>
      <c r="BB591" s="125"/>
      <c r="BC591" s="125"/>
      <c r="BD591" s="125"/>
      <c r="BE591" s="125"/>
      <c r="BF591" s="125"/>
      <c r="BG591" s="125"/>
      <c r="BH591" s="125"/>
      <c r="BI591" s="125"/>
      <c r="BJ591" s="125"/>
    </row>
    <row r="592">
      <c r="A592" s="146"/>
      <c r="B592" s="146"/>
      <c r="C592" s="146"/>
      <c r="D592" s="146"/>
      <c r="F592" s="272"/>
      <c r="G592" s="273"/>
      <c r="H592" s="146"/>
      <c r="I592" s="274"/>
      <c r="J592" s="146"/>
      <c r="K592" s="146"/>
      <c r="L592" s="275"/>
      <c r="M592" s="125"/>
      <c r="N592" s="147"/>
      <c r="O592" s="146"/>
      <c r="P592" s="125"/>
      <c r="Q592" s="275"/>
      <c r="R592" s="148"/>
      <c r="S592" s="148"/>
      <c r="T592" s="146"/>
      <c r="U592" s="146"/>
      <c r="V592" s="146"/>
      <c r="W592" s="272"/>
      <c r="X592" s="146"/>
      <c r="Y592" s="125"/>
      <c r="Z592" s="125"/>
      <c r="AA592" s="146"/>
      <c r="AB592" s="183"/>
      <c r="AC592" s="125"/>
      <c r="AD592" s="146"/>
      <c r="AE592" s="125"/>
      <c r="AF592" s="146"/>
      <c r="AG592" s="125"/>
      <c r="AH592" s="146"/>
      <c r="AI592" s="125"/>
      <c r="AJ592" s="125"/>
      <c r="AK592" s="146"/>
      <c r="AL592" s="125"/>
      <c r="AM592" s="125"/>
      <c r="AN592" s="146"/>
      <c r="AO592" s="125"/>
      <c r="AP592" s="146"/>
      <c r="AQ592" s="125"/>
      <c r="AR592" s="146"/>
      <c r="AS592" s="125"/>
      <c r="AT592" s="146"/>
      <c r="AU592" s="125"/>
      <c r="AV592" s="125"/>
      <c r="AW592" s="146"/>
      <c r="AX592" s="125"/>
      <c r="AY592" s="125"/>
      <c r="AZ592" s="185"/>
      <c r="BA592" s="125"/>
      <c r="BB592" s="125"/>
      <c r="BC592" s="125"/>
      <c r="BD592" s="125"/>
      <c r="BE592" s="125"/>
      <c r="BF592" s="125"/>
      <c r="BG592" s="125"/>
      <c r="BH592" s="125"/>
      <c r="BI592" s="125"/>
      <c r="BJ592" s="125"/>
    </row>
    <row r="593">
      <c r="A593" s="146"/>
      <c r="B593" s="146"/>
      <c r="C593" s="146"/>
      <c r="D593" s="146"/>
      <c r="F593" s="272"/>
      <c r="G593" s="273"/>
      <c r="H593" s="146"/>
      <c r="I593" s="274"/>
      <c r="J593" s="146"/>
      <c r="K593" s="146"/>
      <c r="L593" s="275"/>
      <c r="M593" s="125"/>
      <c r="N593" s="147"/>
      <c r="O593" s="146"/>
      <c r="P593" s="125"/>
      <c r="Q593" s="275"/>
      <c r="R593" s="148"/>
      <c r="S593" s="148"/>
      <c r="T593" s="146"/>
      <c r="U593" s="146"/>
      <c r="V593" s="146"/>
      <c r="W593" s="272"/>
      <c r="X593" s="146"/>
      <c r="Y593" s="125"/>
      <c r="Z593" s="125"/>
      <c r="AA593" s="146"/>
      <c r="AB593" s="183"/>
      <c r="AC593" s="125"/>
      <c r="AD593" s="146"/>
      <c r="AE593" s="125"/>
      <c r="AF593" s="146"/>
      <c r="AG593" s="125"/>
      <c r="AH593" s="146"/>
      <c r="AI593" s="125"/>
      <c r="AJ593" s="125"/>
      <c r="AK593" s="146"/>
      <c r="AL593" s="125"/>
      <c r="AM593" s="125"/>
      <c r="AN593" s="146"/>
      <c r="AO593" s="125"/>
      <c r="AP593" s="146"/>
      <c r="AQ593" s="125"/>
      <c r="AR593" s="146"/>
      <c r="AS593" s="125"/>
      <c r="AT593" s="146"/>
      <c r="AU593" s="125"/>
      <c r="AV593" s="125"/>
      <c r="AW593" s="146"/>
      <c r="AX593" s="125"/>
      <c r="AY593" s="125"/>
      <c r="AZ593" s="185"/>
      <c r="BA593" s="125"/>
      <c r="BB593" s="125"/>
      <c r="BC593" s="125"/>
      <c r="BD593" s="125"/>
      <c r="BE593" s="125"/>
      <c r="BF593" s="125"/>
      <c r="BG593" s="125"/>
      <c r="BH593" s="125"/>
      <c r="BI593" s="125"/>
      <c r="BJ593" s="125"/>
    </row>
    <row r="594">
      <c r="A594" s="146"/>
      <c r="B594" s="146"/>
      <c r="C594" s="146"/>
      <c r="D594" s="146"/>
      <c r="F594" s="272"/>
      <c r="G594" s="273"/>
      <c r="H594" s="146"/>
      <c r="I594" s="274"/>
      <c r="J594" s="146"/>
      <c r="K594" s="146"/>
      <c r="L594" s="275"/>
      <c r="M594" s="125"/>
      <c r="N594" s="147"/>
      <c r="O594" s="146"/>
      <c r="P594" s="125"/>
      <c r="Q594" s="275"/>
      <c r="R594" s="148"/>
      <c r="S594" s="148"/>
      <c r="T594" s="146"/>
      <c r="U594" s="146"/>
      <c r="V594" s="146"/>
      <c r="W594" s="272"/>
      <c r="X594" s="146"/>
      <c r="Y594" s="125"/>
      <c r="Z594" s="125"/>
      <c r="AA594" s="146"/>
      <c r="AB594" s="183"/>
      <c r="AC594" s="125"/>
      <c r="AD594" s="146"/>
      <c r="AE594" s="125"/>
      <c r="AF594" s="146"/>
      <c r="AG594" s="125"/>
      <c r="AH594" s="146"/>
      <c r="AI594" s="125"/>
      <c r="AJ594" s="125"/>
      <c r="AK594" s="146"/>
      <c r="AL594" s="125"/>
      <c r="AM594" s="125"/>
      <c r="AN594" s="146"/>
      <c r="AO594" s="125"/>
      <c r="AP594" s="146"/>
      <c r="AQ594" s="125"/>
      <c r="AR594" s="146"/>
      <c r="AS594" s="125"/>
      <c r="AT594" s="146"/>
      <c r="AU594" s="125"/>
      <c r="AV594" s="125"/>
      <c r="AW594" s="146"/>
      <c r="AX594" s="125"/>
      <c r="AY594" s="125"/>
      <c r="AZ594" s="185"/>
      <c r="BA594" s="125"/>
      <c r="BB594" s="125"/>
      <c r="BC594" s="125"/>
      <c r="BD594" s="125"/>
      <c r="BE594" s="125"/>
      <c r="BF594" s="125"/>
      <c r="BG594" s="125"/>
      <c r="BH594" s="125"/>
      <c r="BI594" s="125"/>
      <c r="BJ594" s="125"/>
    </row>
    <row r="595">
      <c r="A595" s="146"/>
      <c r="B595" s="146"/>
      <c r="C595" s="146"/>
      <c r="D595" s="146"/>
      <c r="F595" s="272"/>
      <c r="G595" s="273"/>
      <c r="H595" s="146"/>
      <c r="I595" s="274"/>
      <c r="J595" s="146"/>
      <c r="K595" s="146"/>
      <c r="L595" s="275"/>
      <c r="M595" s="125"/>
      <c r="N595" s="147"/>
      <c r="O595" s="146"/>
      <c r="P595" s="125"/>
      <c r="Q595" s="275"/>
      <c r="R595" s="148"/>
      <c r="S595" s="148"/>
      <c r="T595" s="146"/>
      <c r="U595" s="146"/>
      <c r="V595" s="146"/>
      <c r="W595" s="272"/>
      <c r="X595" s="146"/>
      <c r="Y595" s="125"/>
      <c r="Z595" s="125"/>
      <c r="AA595" s="146"/>
      <c r="AB595" s="183"/>
      <c r="AC595" s="125"/>
      <c r="AD595" s="146"/>
      <c r="AE595" s="125"/>
      <c r="AF595" s="146"/>
      <c r="AG595" s="125"/>
      <c r="AH595" s="146"/>
      <c r="AI595" s="125"/>
      <c r="AJ595" s="125"/>
      <c r="AK595" s="146"/>
      <c r="AL595" s="125"/>
      <c r="AM595" s="125"/>
      <c r="AN595" s="146"/>
      <c r="AO595" s="125"/>
      <c r="AP595" s="146"/>
      <c r="AQ595" s="125"/>
      <c r="AR595" s="146"/>
      <c r="AS595" s="125"/>
      <c r="AT595" s="146"/>
      <c r="AU595" s="125"/>
      <c r="AV595" s="125"/>
      <c r="AW595" s="146"/>
      <c r="AX595" s="125"/>
      <c r="AY595" s="125"/>
      <c r="AZ595" s="185"/>
      <c r="BA595" s="125"/>
      <c r="BB595" s="125"/>
      <c r="BC595" s="125"/>
      <c r="BD595" s="125"/>
      <c r="BE595" s="125"/>
      <c r="BF595" s="125"/>
      <c r="BG595" s="125"/>
      <c r="BH595" s="125"/>
      <c r="BI595" s="125"/>
      <c r="BJ595" s="125"/>
    </row>
    <row r="596">
      <c r="A596" s="146"/>
      <c r="B596" s="146"/>
      <c r="C596" s="146"/>
      <c r="D596" s="146"/>
      <c r="F596" s="272"/>
      <c r="G596" s="273"/>
      <c r="H596" s="146"/>
      <c r="I596" s="274"/>
      <c r="J596" s="146"/>
      <c r="K596" s="146"/>
      <c r="L596" s="275"/>
      <c r="M596" s="125"/>
      <c r="N596" s="147"/>
      <c r="O596" s="146"/>
      <c r="P596" s="125"/>
      <c r="Q596" s="275"/>
      <c r="R596" s="148"/>
      <c r="S596" s="148"/>
      <c r="T596" s="146"/>
      <c r="U596" s="146"/>
      <c r="V596" s="146"/>
      <c r="W596" s="272"/>
      <c r="X596" s="146"/>
      <c r="Y596" s="125"/>
      <c r="Z596" s="125"/>
      <c r="AA596" s="146"/>
      <c r="AB596" s="183"/>
      <c r="AC596" s="125"/>
      <c r="AD596" s="146"/>
      <c r="AE596" s="125"/>
      <c r="AF596" s="146"/>
      <c r="AG596" s="125"/>
      <c r="AH596" s="146"/>
      <c r="AI596" s="125"/>
      <c r="AJ596" s="125"/>
      <c r="AK596" s="146"/>
      <c r="AL596" s="125"/>
      <c r="AM596" s="125"/>
      <c r="AN596" s="146"/>
      <c r="AO596" s="125"/>
      <c r="AP596" s="146"/>
      <c r="AQ596" s="125"/>
      <c r="AR596" s="146"/>
      <c r="AS596" s="125"/>
      <c r="AT596" s="146"/>
      <c r="AU596" s="125"/>
      <c r="AV596" s="125"/>
      <c r="AW596" s="146"/>
      <c r="AX596" s="125"/>
      <c r="AY596" s="125"/>
      <c r="AZ596" s="185"/>
      <c r="BA596" s="125"/>
      <c r="BB596" s="125"/>
      <c r="BC596" s="125"/>
      <c r="BD596" s="125"/>
      <c r="BE596" s="125"/>
      <c r="BF596" s="125"/>
      <c r="BG596" s="125"/>
      <c r="BH596" s="125"/>
      <c r="BI596" s="125"/>
      <c r="BJ596" s="125"/>
    </row>
    <row r="597">
      <c r="A597" s="146"/>
      <c r="B597" s="146"/>
      <c r="C597" s="146"/>
      <c r="D597" s="146"/>
      <c r="F597" s="272"/>
      <c r="G597" s="273"/>
      <c r="H597" s="146"/>
      <c r="I597" s="274"/>
      <c r="J597" s="146"/>
      <c r="K597" s="146"/>
      <c r="L597" s="275"/>
      <c r="M597" s="125"/>
      <c r="N597" s="147"/>
      <c r="O597" s="146"/>
      <c r="P597" s="125"/>
      <c r="Q597" s="275"/>
      <c r="R597" s="148"/>
      <c r="S597" s="148"/>
      <c r="T597" s="146"/>
      <c r="U597" s="146"/>
      <c r="V597" s="146"/>
      <c r="W597" s="272"/>
      <c r="X597" s="146"/>
      <c r="Y597" s="125"/>
      <c r="Z597" s="125"/>
      <c r="AA597" s="146"/>
      <c r="AB597" s="183"/>
      <c r="AC597" s="125"/>
      <c r="AD597" s="146"/>
      <c r="AE597" s="125"/>
      <c r="AF597" s="146"/>
      <c r="AG597" s="125"/>
      <c r="AH597" s="146"/>
      <c r="AI597" s="125"/>
      <c r="AJ597" s="125"/>
      <c r="AK597" s="146"/>
      <c r="AL597" s="125"/>
      <c r="AM597" s="125"/>
      <c r="AN597" s="146"/>
      <c r="AO597" s="125"/>
      <c r="AP597" s="146"/>
      <c r="AQ597" s="125"/>
      <c r="AR597" s="146"/>
      <c r="AS597" s="125"/>
      <c r="AT597" s="146"/>
      <c r="AU597" s="125"/>
      <c r="AV597" s="125"/>
      <c r="AW597" s="146"/>
      <c r="AX597" s="125"/>
      <c r="AY597" s="125"/>
      <c r="AZ597" s="185"/>
      <c r="BA597" s="125"/>
      <c r="BB597" s="125"/>
      <c r="BC597" s="125"/>
      <c r="BD597" s="125"/>
      <c r="BE597" s="125"/>
      <c r="BF597" s="125"/>
      <c r="BG597" s="125"/>
      <c r="BH597" s="125"/>
      <c r="BI597" s="125"/>
      <c r="BJ597" s="125"/>
    </row>
    <row r="598">
      <c r="A598" s="146"/>
      <c r="B598" s="146"/>
      <c r="C598" s="146"/>
      <c r="D598" s="146"/>
      <c r="F598" s="272"/>
      <c r="G598" s="273"/>
      <c r="H598" s="146"/>
      <c r="I598" s="274"/>
      <c r="J598" s="146"/>
      <c r="K598" s="146"/>
      <c r="L598" s="275"/>
      <c r="M598" s="125"/>
      <c r="N598" s="147"/>
      <c r="O598" s="146"/>
      <c r="P598" s="125"/>
      <c r="Q598" s="275"/>
      <c r="R598" s="148"/>
      <c r="S598" s="148"/>
      <c r="T598" s="146"/>
      <c r="U598" s="146"/>
      <c r="V598" s="146"/>
      <c r="W598" s="272"/>
      <c r="X598" s="146"/>
      <c r="Y598" s="125"/>
      <c r="Z598" s="125"/>
      <c r="AA598" s="146"/>
      <c r="AB598" s="183"/>
      <c r="AC598" s="125"/>
      <c r="AD598" s="146"/>
      <c r="AE598" s="125"/>
      <c r="AF598" s="146"/>
      <c r="AG598" s="125"/>
      <c r="AH598" s="146"/>
      <c r="AI598" s="125"/>
      <c r="AJ598" s="125"/>
      <c r="AK598" s="146"/>
      <c r="AL598" s="125"/>
      <c r="AM598" s="125"/>
      <c r="AN598" s="146"/>
      <c r="AO598" s="125"/>
      <c r="AP598" s="146"/>
      <c r="AQ598" s="125"/>
      <c r="AR598" s="146"/>
      <c r="AS598" s="125"/>
      <c r="AT598" s="146"/>
      <c r="AU598" s="125"/>
      <c r="AV598" s="125"/>
      <c r="AW598" s="146"/>
      <c r="AX598" s="125"/>
      <c r="AY598" s="125"/>
      <c r="AZ598" s="185"/>
      <c r="BA598" s="125"/>
      <c r="BB598" s="125"/>
      <c r="BC598" s="125"/>
      <c r="BD598" s="125"/>
      <c r="BE598" s="125"/>
      <c r="BF598" s="125"/>
      <c r="BG598" s="125"/>
      <c r="BH598" s="125"/>
      <c r="BI598" s="125"/>
      <c r="BJ598" s="125"/>
    </row>
    <row r="599">
      <c r="A599" s="146"/>
      <c r="B599" s="146"/>
      <c r="C599" s="146"/>
      <c r="D599" s="146"/>
      <c r="F599" s="272"/>
      <c r="G599" s="273"/>
      <c r="H599" s="146"/>
      <c r="I599" s="274"/>
      <c r="J599" s="146"/>
      <c r="K599" s="146"/>
      <c r="L599" s="275"/>
      <c r="M599" s="125"/>
      <c r="N599" s="147"/>
      <c r="O599" s="146"/>
      <c r="P599" s="125"/>
      <c r="Q599" s="275"/>
      <c r="R599" s="148"/>
      <c r="S599" s="148"/>
      <c r="T599" s="146"/>
      <c r="U599" s="146"/>
      <c r="V599" s="146"/>
      <c r="W599" s="272"/>
      <c r="X599" s="146"/>
      <c r="Y599" s="125"/>
      <c r="Z599" s="125"/>
      <c r="AA599" s="146"/>
      <c r="AB599" s="183"/>
      <c r="AC599" s="125"/>
      <c r="AD599" s="146"/>
      <c r="AE599" s="125"/>
      <c r="AF599" s="146"/>
      <c r="AG599" s="125"/>
      <c r="AH599" s="146"/>
      <c r="AI599" s="125"/>
      <c r="AJ599" s="125"/>
      <c r="AK599" s="146"/>
      <c r="AL599" s="125"/>
      <c r="AM599" s="125"/>
      <c r="AN599" s="146"/>
      <c r="AO599" s="125"/>
      <c r="AP599" s="146"/>
      <c r="AQ599" s="125"/>
      <c r="AR599" s="146"/>
      <c r="AS599" s="125"/>
      <c r="AT599" s="146"/>
      <c r="AU599" s="125"/>
      <c r="AV599" s="125"/>
      <c r="AW599" s="146"/>
      <c r="AX599" s="125"/>
      <c r="AY599" s="125"/>
      <c r="AZ599" s="185"/>
      <c r="BA599" s="125"/>
      <c r="BB599" s="125"/>
      <c r="BC599" s="125"/>
      <c r="BD599" s="125"/>
      <c r="BE599" s="125"/>
      <c r="BF599" s="125"/>
      <c r="BG599" s="125"/>
      <c r="BH599" s="125"/>
      <c r="BI599" s="125"/>
      <c r="BJ599" s="125"/>
    </row>
    <row r="600">
      <c r="A600" s="146"/>
      <c r="B600" s="146"/>
      <c r="C600" s="146"/>
      <c r="D600" s="146"/>
      <c r="F600" s="272"/>
      <c r="G600" s="273"/>
      <c r="H600" s="146"/>
      <c r="I600" s="274"/>
      <c r="J600" s="146"/>
      <c r="K600" s="146"/>
      <c r="L600" s="275"/>
      <c r="M600" s="125"/>
      <c r="N600" s="147"/>
      <c r="O600" s="146"/>
      <c r="P600" s="125"/>
      <c r="Q600" s="275"/>
      <c r="R600" s="148"/>
      <c r="S600" s="148"/>
      <c r="T600" s="146"/>
      <c r="U600" s="146"/>
      <c r="V600" s="146"/>
      <c r="W600" s="272"/>
      <c r="X600" s="146"/>
      <c r="Y600" s="125"/>
      <c r="Z600" s="125"/>
      <c r="AA600" s="146"/>
      <c r="AB600" s="183"/>
      <c r="AC600" s="125"/>
      <c r="AD600" s="146"/>
      <c r="AE600" s="125"/>
      <c r="AF600" s="146"/>
      <c r="AG600" s="125"/>
      <c r="AH600" s="146"/>
      <c r="AI600" s="125"/>
      <c r="AJ600" s="125"/>
      <c r="AK600" s="146"/>
      <c r="AL600" s="125"/>
      <c r="AM600" s="125"/>
      <c r="AN600" s="146"/>
      <c r="AO600" s="125"/>
      <c r="AP600" s="146"/>
      <c r="AQ600" s="125"/>
      <c r="AR600" s="146"/>
      <c r="AS600" s="125"/>
      <c r="AT600" s="146"/>
      <c r="AU600" s="125"/>
      <c r="AV600" s="125"/>
      <c r="AW600" s="146"/>
      <c r="AX600" s="125"/>
      <c r="AY600" s="125"/>
      <c r="AZ600" s="185"/>
      <c r="BA600" s="125"/>
      <c r="BB600" s="125"/>
      <c r="BC600" s="125"/>
      <c r="BD600" s="125"/>
      <c r="BE600" s="125"/>
      <c r="BF600" s="125"/>
      <c r="BG600" s="125"/>
      <c r="BH600" s="125"/>
      <c r="BI600" s="125"/>
      <c r="BJ600" s="125"/>
    </row>
    <row r="601">
      <c r="A601" s="146"/>
      <c r="B601" s="146"/>
      <c r="C601" s="146"/>
      <c r="D601" s="146"/>
      <c r="F601" s="272"/>
      <c r="G601" s="273"/>
      <c r="H601" s="146"/>
      <c r="I601" s="274"/>
      <c r="J601" s="146"/>
      <c r="K601" s="146"/>
      <c r="L601" s="275"/>
      <c r="M601" s="125"/>
      <c r="N601" s="147"/>
      <c r="O601" s="146"/>
      <c r="P601" s="125"/>
      <c r="Q601" s="275"/>
      <c r="R601" s="148"/>
      <c r="S601" s="148"/>
      <c r="T601" s="146"/>
      <c r="U601" s="146"/>
      <c r="V601" s="146"/>
      <c r="W601" s="272"/>
      <c r="X601" s="146"/>
      <c r="Y601" s="125"/>
      <c r="Z601" s="125"/>
      <c r="AA601" s="146"/>
      <c r="AB601" s="183"/>
      <c r="AC601" s="125"/>
      <c r="AD601" s="146"/>
      <c r="AE601" s="125"/>
      <c r="AF601" s="146"/>
      <c r="AG601" s="125"/>
      <c r="AH601" s="146"/>
      <c r="AI601" s="125"/>
      <c r="AJ601" s="125"/>
      <c r="AK601" s="146"/>
      <c r="AL601" s="125"/>
      <c r="AM601" s="125"/>
      <c r="AN601" s="146"/>
      <c r="AO601" s="125"/>
      <c r="AP601" s="146"/>
      <c r="AQ601" s="125"/>
      <c r="AR601" s="146"/>
      <c r="AS601" s="125"/>
      <c r="AT601" s="146"/>
      <c r="AU601" s="125"/>
      <c r="AV601" s="125"/>
      <c r="AW601" s="146"/>
      <c r="AX601" s="125"/>
      <c r="AY601" s="125"/>
      <c r="AZ601" s="185"/>
      <c r="BA601" s="125"/>
      <c r="BB601" s="125"/>
      <c r="BC601" s="125"/>
      <c r="BD601" s="125"/>
      <c r="BE601" s="125"/>
      <c r="BF601" s="125"/>
      <c r="BG601" s="125"/>
      <c r="BH601" s="125"/>
      <c r="BI601" s="125"/>
      <c r="BJ601" s="125"/>
    </row>
    <row r="602">
      <c r="A602" s="146"/>
      <c r="B602" s="146"/>
      <c r="C602" s="146"/>
      <c r="D602" s="146"/>
      <c r="F602" s="272"/>
      <c r="G602" s="273"/>
      <c r="H602" s="146"/>
      <c r="I602" s="274"/>
      <c r="J602" s="146"/>
      <c r="K602" s="146"/>
      <c r="L602" s="275"/>
      <c r="M602" s="125"/>
      <c r="N602" s="147"/>
      <c r="O602" s="146"/>
      <c r="P602" s="125"/>
      <c r="Q602" s="275"/>
      <c r="R602" s="148"/>
      <c r="S602" s="148"/>
      <c r="T602" s="146"/>
      <c r="U602" s="146"/>
      <c r="V602" s="146"/>
      <c r="W602" s="272"/>
      <c r="X602" s="146"/>
      <c r="Y602" s="125"/>
      <c r="Z602" s="125"/>
      <c r="AA602" s="146"/>
      <c r="AB602" s="183"/>
      <c r="AC602" s="125"/>
      <c r="AD602" s="146"/>
      <c r="AE602" s="125"/>
      <c r="AF602" s="146"/>
      <c r="AG602" s="125"/>
      <c r="AH602" s="146"/>
      <c r="AI602" s="125"/>
      <c r="AJ602" s="125"/>
      <c r="AK602" s="146"/>
      <c r="AL602" s="125"/>
      <c r="AM602" s="125"/>
      <c r="AN602" s="146"/>
      <c r="AO602" s="125"/>
      <c r="AP602" s="146"/>
      <c r="AQ602" s="125"/>
      <c r="AR602" s="146"/>
      <c r="AS602" s="125"/>
      <c r="AT602" s="146"/>
      <c r="AU602" s="125"/>
      <c r="AV602" s="125"/>
      <c r="AW602" s="146"/>
      <c r="AX602" s="125"/>
      <c r="AY602" s="125"/>
      <c r="AZ602" s="185"/>
      <c r="BA602" s="125"/>
      <c r="BB602" s="125"/>
      <c r="BC602" s="125"/>
      <c r="BD602" s="125"/>
      <c r="BE602" s="125"/>
      <c r="BF602" s="125"/>
      <c r="BG602" s="125"/>
      <c r="BH602" s="125"/>
      <c r="BI602" s="125"/>
      <c r="BJ602" s="125"/>
    </row>
    <row r="603">
      <c r="A603" s="146"/>
      <c r="B603" s="146"/>
      <c r="C603" s="146"/>
      <c r="D603" s="146"/>
      <c r="F603" s="272"/>
      <c r="G603" s="273"/>
      <c r="H603" s="146"/>
      <c r="I603" s="274"/>
      <c r="J603" s="146"/>
      <c r="K603" s="146"/>
      <c r="L603" s="275"/>
      <c r="M603" s="125"/>
      <c r="N603" s="147"/>
      <c r="O603" s="146"/>
      <c r="P603" s="125"/>
      <c r="Q603" s="275"/>
      <c r="R603" s="148"/>
      <c r="S603" s="148"/>
      <c r="T603" s="146"/>
      <c r="U603" s="146"/>
      <c r="V603" s="146"/>
      <c r="W603" s="272"/>
      <c r="X603" s="146"/>
      <c r="Y603" s="125"/>
      <c r="Z603" s="125"/>
      <c r="AA603" s="146"/>
      <c r="AB603" s="183"/>
      <c r="AC603" s="125"/>
      <c r="AD603" s="146"/>
      <c r="AE603" s="125"/>
      <c r="AF603" s="146"/>
      <c r="AG603" s="125"/>
      <c r="AH603" s="146"/>
      <c r="AI603" s="125"/>
      <c r="AJ603" s="125"/>
      <c r="AK603" s="146"/>
      <c r="AL603" s="125"/>
      <c r="AM603" s="125"/>
      <c r="AN603" s="146"/>
      <c r="AO603" s="125"/>
      <c r="AP603" s="146"/>
      <c r="AQ603" s="125"/>
      <c r="AR603" s="146"/>
      <c r="AS603" s="125"/>
      <c r="AT603" s="146"/>
      <c r="AU603" s="125"/>
      <c r="AV603" s="125"/>
      <c r="AW603" s="146"/>
      <c r="AX603" s="125"/>
      <c r="AY603" s="125"/>
      <c r="AZ603" s="185"/>
      <c r="BA603" s="125"/>
      <c r="BB603" s="125"/>
      <c r="BC603" s="125"/>
      <c r="BD603" s="125"/>
      <c r="BE603" s="125"/>
      <c r="BF603" s="125"/>
      <c r="BG603" s="125"/>
      <c r="BH603" s="125"/>
      <c r="BI603" s="125"/>
      <c r="BJ603" s="125"/>
    </row>
    <row r="604">
      <c r="A604" s="146"/>
      <c r="B604" s="146"/>
      <c r="C604" s="146"/>
      <c r="D604" s="146"/>
      <c r="F604" s="272"/>
      <c r="G604" s="273"/>
      <c r="H604" s="146"/>
      <c r="I604" s="274"/>
      <c r="J604" s="146"/>
      <c r="K604" s="146"/>
      <c r="L604" s="275"/>
      <c r="M604" s="125"/>
      <c r="N604" s="147"/>
      <c r="O604" s="146"/>
      <c r="P604" s="125"/>
      <c r="Q604" s="275"/>
      <c r="R604" s="148"/>
      <c r="S604" s="148"/>
      <c r="T604" s="146"/>
      <c r="U604" s="146"/>
      <c r="V604" s="146"/>
      <c r="W604" s="272"/>
      <c r="X604" s="146"/>
      <c r="Y604" s="125"/>
      <c r="Z604" s="125"/>
      <c r="AA604" s="146"/>
      <c r="AB604" s="183"/>
      <c r="AC604" s="125"/>
      <c r="AD604" s="146"/>
      <c r="AE604" s="125"/>
      <c r="AF604" s="146"/>
      <c r="AG604" s="125"/>
      <c r="AH604" s="146"/>
      <c r="AI604" s="125"/>
      <c r="AJ604" s="125"/>
      <c r="AK604" s="146"/>
      <c r="AL604" s="125"/>
      <c r="AM604" s="125"/>
      <c r="AN604" s="146"/>
      <c r="AO604" s="125"/>
      <c r="AP604" s="146"/>
      <c r="AQ604" s="125"/>
      <c r="AR604" s="146"/>
      <c r="AS604" s="125"/>
      <c r="AT604" s="146"/>
      <c r="AU604" s="125"/>
      <c r="AV604" s="125"/>
      <c r="AW604" s="146"/>
      <c r="AX604" s="125"/>
      <c r="AY604" s="125"/>
      <c r="AZ604" s="185"/>
      <c r="BA604" s="125"/>
      <c r="BB604" s="125"/>
      <c r="BC604" s="125"/>
      <c r="BD604" s="125"/>
      <c r="BE604" s="125"/>
      <c r="BF604" s="125"/>
      <c r="BG604" s="125"/>
      <c r="BH604" s="125"/>
      <c r="BI604" s="125"/>
      <c r="BJ604" s="125"/>
    </row>
    <row r="605">
      <c r="A605" s="146"/>
      <c r="B605" s="146"/>
      <c r="C605" s="146"/>
      <c r="D605" s="146"/>
      <c r="F605" s="272"/>
      <c r="G605" s="273"/>
      <c r="H605" s="146"/>
      <c r="I605" s="274"/>
      <c r="J605" s="146"/>
      <c r="K605" s="146"/>
      <c r="L605" s="275"/>
      <c r="M605" s="125"/>
      <c r="N605" s="147"/>
      <c r="O605" s="146"/>
      <c r="P605" s="125"/>
      <c r="Q605" s="275"/>
      <c r="R605" s="148"/>
      <c r="S605" s="148"/>
      <c r="T605" s="146"/>
      <c r="U605" s="146"/>
      <c r="V605" s="146"/>
      <c r="W605" s="272"/>
      <c r="X605" s="146"/>
      <c r="Y605" s="125"/>
      <c r="Z605" s="125"/>
      <c r="AA605" s="146"/>
      <c r="AB605" s="183"/>
      <c r="AC605" s="125"/>
      <c r="AD605" s="146"/>
      <c r="AE605" s="125"/>
      <c r="AF605" s="146"/>
      <c r="AG605" s="125"/>
      <c r="AH605" s="146"/>
      <c r="AI605" s="125"/>
      <c r="AJ605" s="125"/>
      <c r="AK605" s="146"/>
      <c r="AL605" s="125"/>
      <c r="AM605" s="125"/>
      <c r="AN605" s="146"/>
      <c r="AO605" s="125"/>
      <c r="AP605" s="146"/>
      <c r="AQ605" s="125"/>
      <c r="AR605" s="146"/>
      <c r="AS605" s="125"/>
      <c r="AT605" s="146"/>
      <c r="AU605" s="125"/>
      <c r="AV605" s="125"/>
      <c r="AW605" s="146"/>
      <c r="AX605" s="125"/>
      <c r="AY605" s="125"/>
      <c r="AZ605" s="185"/>
      <c r="BA605" s="125"/>
      <c r="BB605" s="125"/>
      <c r="BC605" s="125"/>
      <c r="BD605" s="125"/>
      <c r="BE605" s="125"/>
      <c r="BF605" s="125"/>
      <c r="BG605" s="125"/>
      <c r="BH605" s="125"/>
      <c r="BI605" s="125"/>
      <c r="BJ605" s="125"/>
    </row>
    <row r="606">
      <c r="A606" s="146"/>
      <c r="B606" s="146"/>
      <c r="C606" s="146"/>
      <c r="D606" s="146"/>
      <c r="F606" s="272"/>
      <c r="G606" s="273"/>
      <c r="H606" s="146"/>
      <c r="I606" s="274"/>
      <c r="J606" s="146"/>
      <c r="K606" s="146"/>
      <c r="L606" s="275"/>
      <c r="M606" s="125"/>
      <c r="N606" s="147"/>
      <c r="O606" s="146"/>
      <c r="P606" s="125"/>
      <c r="Q606" s="275"/>
      <c r="R606" s="148"/>
      <c r="S606" s="148"/>
      <c r="T606" s="146"/>
      <c r="U606" s="146"/>
      <c r="V606" s="146"/>
      <c r="W606" s="272"/>
      <c r="X606" s="146"/>
      <c r="Y606" s="125"/>
      <c r="Z606" s="125"/>
      <c r="AA606" s="146"/>
      <c r="AB606" s="183"/>
      <c r="AC606" s="125"/>
      <c r="AD606" s="146"/>
      <c r="AE606" s="125"/>
      <c r="AF606" s="146"/>
      <c r="AG606" s="125"/>
      <c r="AH606" s="146"/>
      <c r="AI606" s="125"/>
      <c r="AJ606" s="125"/>
      <c r="AK606" s="146"/>
      <c r="AL606" s="125"/>
      <c r="AM606" s="125"/>
      <c r="AN606" s="146"/>
      <c r="AO606" s="125"/>
      <c r="AP606" s="146"/>
      <c r="AQ606" s="125"/>
      <c r="AR606" s="146"/>
      <c r="AS606" s="125"/>
      <c r="AT606" s="146"/>
      <c r="AU606" s="125"/>
      <c r="AV606" s="125"/>
      <c r="AW606" s="146"/>
      <c r="AX606" s="125"/>
      <c r="AY606" s="125"/>
      <c r="AZ606" s="185"/>
      <c r="BA606" s="125"/>
      <c r="BB606" s="125"/>
      <c r="BC606" s="125"/>
      <c r="BD606" s="125"/>
      <c r="BE606" s="125"/>
      <c r="BF606" s="125"/>
      <c r="BG606" s="125"/>
      <c r="BH606" s="125"/>
      <c r="BI606" s="125"/>
      <c r="BJ606" s="125"/>
    </row>
    <row r="607">
      <c r="A607" s="146"/>
      <c r="B607" s="146"/>
      <c r="C607" s="146"/>
      <c r="D607" s="146"/>
      <c r="F607" s="272"/>
      <c r="G607" s="273"/>
      <c r="H607" s="146"/>
      <c r="I607" s="274"/>
      <c r="J607" s="146"/>
      <c r="K607" s="146"/>
      <c r="L607" s="275"/>
      <c r="M607" s="125"/>
      <c r="N607" s="147"/>
      <c r="O607" s="146"/>
      <c r="P607" s="125"/>
      <c r="Q607" s="275"/>
      <c r="R607" s="148"/>
      <c r="S607" s="148"/>
      <c r="T607" s="146"/>
      <c r="U607" s="146"/>
      <c r="V607" s="146"/>
      <c r="W607" s="272"/>
      <c r="X607" s="146"/>
      <c r="Y607" s="125"/>
      <c r="Z607" s="125"/>
      <c r="AA607" s="146"/>
      <c r="AB607" s="183"/>
      <c r="AC607" s="125"/>
      <c r="AD607" s="146"/>
      <c r="AE607" s="125"/>
      <c r="AF607" s="146"/>
      <c r="AG607" s="125"/>
      <c r="AH607" s="146"/>
      <c r="AI607" s="125"/>
      <c r="AJ607" s="125"/>
      <c r="AK607" s="146"/>
      <c r="AL607" s="125"/>
      <c r="AM607" s="125"/>
      <c r="AN607" s="146"/>
      <c r="AO607" s="125"/>
      <c r="AP607" s="146"/>
      <c r="AQ607" s="125"/>
      <c r="AR607" s="146"/>
      <c r="AS607" s="125"/>
      <c r="AT607" s="146"/>
      <c r="AU607" s="125"/>
      <c r="AV607" s="125"/>
      <c r="AW607" s="146"/>
      <c r="AX607" s="125"/>
      <c r="AY607" s="125"/>
      <c r="AZ607" s="185"/>
      <c r="BA607" s="125"/>
      <c r="BB607" s="125"/>
      <c r="BC607" s="125"/>
      <c r="BD607" s="125"/>
      <c r="BE607" s="125"/>
      <c r="BF607" s="125"/>
      <c r="BG607" s="125"/>
      <c r="BH607" s="125"/>
      <c r="BI607" s="125"/>
      <c r="BJ607" s="125"/>
    </row>
    <row r="608">
      <c r="A608" s="146"/>
      <c r="B608" s="146"/>
      <c r="C608" s="146"/>
      <c r="D608" s="146"/>
      <c r="F608" s="272"/>
      <c r="G608" s="273"/>
      <c r="H608" s="146"/>
      <c r="I608" s="274"/>
      <c r="J608" s="146"/>
      <c r="K608" s="146"/>
      <c r="L608" s="275"/>
      <c r="M608" s="125"/>
      <c r="N608" s="147"/>
      <c r="O608" s="146"/>
      <c r="P608" s="125"/>
      <c r="Q608" s="275"/>
      <c r="R608" s="148"/>
      <c r="S608" s="148"/>
      <c r="T608" s="146"/>
      <c r="U608" s="146"/>
      <c r="V608" s="146"/>
      <c r="W608" s="272"/>
      <c r="X608" s="146"/>
      <c r="Y608" s="125"/>
      <c r="Z608" s="125"/>
      <c r="AA608" s="146"/>
      <c r="AB608" s="183"/>
      <c r="AC608" s="125"/>
      <c r="AD608" s="146"/>
      <c r="AE608" s="125"/>
      <c r="AF608" s="146"/>
      <c r="AG608" s="125"/>
      <c r="AH608" s="146"/>
      <c r="AI608" s="125"/>
      <c r="AJ608" s="125"/>
      <c r="AK608" s="146"/>
      <c r="AL608" s="125"/>
      <c r="AM608" s="125"/>
      <c r="AN608" s="146"/>
      <c r="AO608" s="125"/>
      <c r="AP608" s="146"/>
      <c r="AQ608" s="125"/>
      <c r="AR608" s="146"/>
      <c r="AS608" s="125"/>
      <c r="AT608" s="146"/>
      <c r="AU608" s="125"/>
      <c r="AV608" s="125"/>
      <c r="AW608" s="146"/>
      <c r="AX608" s="125"/>
      <c r="AY608" s="125"/>
      <c r="AZ608" s="185"/>
      <c r="BA608" s="125"/>
      <c r="BB608" s="125"/>
      <c r="BC608" s="125"/>
      <c r="BD608" s="125"/>
      <c r="BE608" s="125"/>
      <c r="BF608" s="125"/>
      <c r="BG608" s="125"/>
      <c r="BH608" s="125"/>
      <c r="BI608" s="125"/>
      <c r="BJ608" s="125"/>
    </row>
    <row r="609">
      <c r="A609" s="146"/>
      <c r="B609" s="146"/>
      <c r="C609" s="146"/>
      <c r="D609" s="146"/>
      <c r="F609" s="272"/>
      <c r="G609" s="273"/>
      <c r="H609" s="146"/>
      <c r="I609" s="274"/>
      <c r="J609" s="146"/>
      <c r="K609" s="146"/>
      <c r="L609" s="275"/>
      <c r="M609" s="125"/>
      <c r="N609" s="147"/>
      <c r="O609" s="146"/>
      <c r="P609" s="125"/>
      <c r="Q609" s="275"/>
      <c r="R609" s="148"/>
      <c r="S609" s="148"/>
      <c r="T609" s="146"/>
      <c r="U609" s="146"/>
      <c r="V609" s="146"/>
      <c r="W609" s="272"/>
      <c r="X609" s="146"/>
      <c r="Y609" s="125"/>
      <c r="Z609" s="125"/>
      <c r="AA609" s="146"/>
      <c r="AB609" s="183"/>
      <c r="AC609" s="125"/>
      <c r="AD609" s="146"/>
      <c r="AE609" s="125"/>
      <c r="AF609" s="146"/>
      <c r="AG609" s="125"/>
      <c r="AH609" s="146"/>
      <c r="AI609" s="125"/>
      <c r="AJ609" s="125"/>
      <c r="AK609" s="146"/>
      <c r="AL609" s="125"/>
      <c r="AM609" s="125"/>
      <c r="AN609" s="146"/>
      <c r="AO609" s="125"/>
      <c r="AP609" s="146"/>
      <c r="AQ609" s="125"/>
      <c r="AR609" s="146"/>
      <c r="AS609" s="125"/>
      <c r="AT609" s="146"/>
      <c r="AU609" s="125"/>
      <c r="AV609" s="125"/>
      <c r="AW609" s="146"/>
      <c r="AX609" s="125"/>
      <c r="AY609" s="125"/>
      <c r="AZ609" s="185"/>
      <c r="BA609" s="125"/>
      <c r="BB609" s="125"/>
      <c r="BC609" s="125"/>
      <c r="BD609" s="125"/>
      <c r="BE609" s="125"/>
      <c r="BF609" s="125"/>
      <c r="BG609" s="125"/>
      <c r="BH609" s="125"/>
      <c r="BI609" s="125"/>
      <c r="BJ609" s="125"/>
    </row>
    <row r="610">
      <c r="A610" s="146"/>
      <c r="B610" s="146"/>
      <c r="C610" s="146"/>
      <c r="D610" s="146"/>
      <c r="F610" s="272"/>
      <c r="G610" s="273"/>
      <c r="H610" s="146"/>
      <c r="I610" s="274"/>
      <c r="J610" s="146"/>
      <c r="K610" s="146"/>
      <c r="L610" s="275"/>
      <c r="M610" s="125"/>
      <c r="N610" s="147"/>
      <c r="O610" s="146"/>
      <c r="P610" s="125"/>
      <c r="Q610" s="275"/>
      <c r="R610" s="148"/>
      <c r="S610" s="148"/>
      <c r="T610" s="146"/>
      <c r="U610" s="146"/>
      <c r="V610" s="146"/>
      <c r="W610" s="272"/>
      <c r="X610" s="146"/>
      <c r="Y610" s="125"/>
      <c r="Z610" s="125"/>
      <c r="AA610" s="146"/>
      <c r="AB610" s="183"/>
      <c r="AC610" s="125"/>
      <c r="AD610" s="146"/>
      <c r="AE610" s="125"/>
      <c r="AF610" s="146"/>
      <c r="AG610" s="125"/>
      <c r="AH610" s="146"/>
      <c r="AI610" s="125"/>
      <c r="AJ610" s="125"/>
      <c r="AK610" s="146"/>
      <c r="AL610" s="125"/>
      <c r="AM610" s="125"/>
      <c r="AN610" s="146"/>
      <c r="AO610" s="125"/>
      <c r="AP610" s="146"/>
      <c r="AQ610" s="125"/>
      <c r="AR610" s="146"/>
      <c r="AS610" s="125"/>
      <c r="AT610" s="146"/>
      <c r="AU610" s="125"/>
      <c r="AV610" s="125"/>
      <c r="AW610" s="146"/>
      <c r="AX610" s="125"/>
      <c r="AY610" s="125"/>
      <c r="AZ610" s="185"/>
      <c r="BA610" s="125"/>
      <c r="BB610" s="125"/>
      <c r="BC610" s="125"/>
      <c r="BD610" s="125"/>
      <c r="BE610" s="125"/>
      <c r="BF610" s="125"/>
      <c r="BG610" s="125"/>
      <c r="BH610" s="125"/>
      <c r="BI610" s="125"/>
      <c r="BJ610" s="125"/>
    </row>
    <row r="611">
      <c r="A611" s="146"/>
      <c r="B611" s="146"/>
      <c r="C611" s="146"/>
      <c r="D611" s="146"/>
      <c r="F611" s="272"/>
      <c r="G611" s="273"/>
      <c r="H611" s="146"/>
      <c r="I611" s="274"/>
      <c r="J611" s="146"/>
      <c r="K611" s="146"/>
      <c r="L611" s="275"/>
      <c r="M611" s="125"/>
      <c r="N611" s="147"/>
      <c r="O611" s="146"/>
      <c r="P611" s="125"/>
      <c r="Q611" s="275"/>
      <c r="R611" s="148"/>
      <c r="S611" s="148"/>
      <c r="T611" s="146"/>
      <c r="U611" s="146"/>
      <c r="V611" s="146"/>
      <c r="W611" s="272"/>
      <c r="X611" s="146"/>
      <c r="Y611" s="125"/>
      <c r="Z611" s="125"/>
      <c r="AA611" s="146"/>
      <c r="AB611" s="183"/>
      <c r="AC611" s="125"/>
      <c r="AD611" s="146"/>
      <c r="AE611" s="125"/>
      <c r="AF611" s="146"/>
      <c r="AG611" s="125"/>
      <c r="AH611" s="146"/>
      <c r="AI611" s="125"/>
      <c r="AJ611" s="125"/>
      <c r="AK611" s="146"/>
      <c r="AL611" s="125"/>
      <c r="AM611" s="125"/>
      <c r="AN611" s="146"/>
      <c r="AO611" s="125"/>
      <c r="AP611" s="146"/>
      <c r="AQ611" s="125"/>
      <c r="AR611" s="146"/>
      <c r="AS611" s="125"/>
      <c r="AT611" s="146"/>
      <c r="AU611" s="125"/>
      <c r="AV611" s="125"/>
      <c r="AW611" s="146"/>
      <c r="AX611" s="125"/>
      <c r="AY611" s="125"/>
      <c r="AZ611" s="185"/>
      <c r="BA611" s="125"/>
      <c r="BB611" s="125"/>
      <c r="BC611" s="125"/>
      <c r="BD611" s="125"/>
      <c r="BE611" s="125"/>
      <c r="BF611" s="125"/>
      <c r="BG611" s="125"/>
      <c r="BH611" s="125"/>
      <c r="BI611" s="125"/>
      <c r="BJ611" s="125"/>
    </row>
    <row r="612">
      <c r="A612" s="146"/>
      <c r="B612" s="146"/>
      <c r="C612" s="146"/>
      <c r="D612" s="146"/>
      <c r="F612" s="272"/>
      <c r="G612" s="273"/>
      <c r="H612" s="146"/>
      <c r="I612" s="274"/>
      <c r="J612" s="146"/>
      <c r="K612" s="146"/>
      <c r="L612" s="275"/>
      <c r="M612" s="125"/>
      <c r="N612" s="147"/>
      <c r="O612" s="146"/>
      <c r="P612" s="125"/>
      <c r="Q612" s="275"/>
      <c r="R612" s="148"/>
      <c r="S612" s="148"/>
      <c r="T612" s="146"/>
      <c r="U612" s="146"/>
      <c r="V612" s="146"/>
      <c r="W612" s="272"/>
      <c r="X612" s="146"/>
      <c r="Y612" s="125"/>
      <c r="Z612" s="125"/>
      <c r="AA612" s="146"/>
      <c r="AB612" s="183"/>
      <c r="AC612" s="125"/>
      <c r="AD612" s="146"/>
      <c r="AE612" s="125"/>
      <c r="AF612" s="146"/>
      <c r="AG612" s="125"/>
      <c r="AH612" s="146"/>
      <c r="AI612" s="125"/>
      <c r="AJ612" s="125"/>
      <c r="AK612" s="146"/>
      <c r="AL612" s="125"/>
      <c r="AM612" s="125"/>
      <c r="AN612" s="146"/>
      <c r="AO612" s="125"/>
      <c r="AP612" s="146"/>
      <c r="AQ612" s="125"/>
      <c r="AR612" s="146"/>
      <c r="AS612" s="125"/>
      <c r="AT612" s="146"/>
      <c r="AU612" s="125"/>
      <c r="AV612" s="125"/>
      <c r="AW612" s="146"/>
      <c r="AX612" s="125"/>
      <c r="AY612" s="125"/>
      <c r="AZ612" s="185"/>
      <c r="BA612" s="125"/>
      <c r="BB612" s="125"/>
      <c r="BC612" s="125"/>
      <c r="BD612" s="125"/>
      <c r="BE612" s="125"/>
      <c r="BF612" s="125"/>
      <c r="BG612" s="125"/>
      <c r="BH612" s="125"/>
      <c r="BI612" s="125"/>
      <c r="BJ612" s="125"/>
    </row>
    <row r="613">
      <c r="A613" s="146"/>
      <c r="B613" s="146"/>
      <c r="C613" s="146"/>
      <c r="D613" s="146"/>
      <c r="F613" s="272"/>
      <c r="G613" s="273"/>
      <c r="H613" s="146"/>
      <c r="I613" s="274"/>
      <c r="J613" s="146"/>
      <c r="K613" s="146"/>
      <c r="L613" s="275"/>
      <c r="M613" s="125"/>
      <c r="N613" s="147"/>
      <c r="O613" s="146"/>
      <c r="P613" s="125"/>
      <c r="Q613" s="275"/>
      <c r="R613" s="148"/>
      <c r="S613" s="148"/>
      <c r="T613" s="146"/>
      <c r="U613" s="146"/>
      <c r="V613" s="146"/>
      <c r="W613" s="272"/>
      <c r="X613" s="146"/>
      <c r="Y613" s="125"/>
      <c r="Z613" s="125"/>
      <c r="AA613" s="146"/>
      <c r="AB613" s="183"/>
      <c r="AC613" s="125"/>
      <c r="AD613" s="146"/>
      <c r="AE613" s="125"/>
      <c r="AF613" s="146"/>
      <c r="AG613" s="125"/>
      <c r="AH613" s="146"/>
      <c r="AI613" s="125"/>
      <c r="AJ613" s="125"/>
      <c r="AK613" s="146"/>
      <c r="AL613" s="125"/>
      <c r="AM613" s="125"/>
      <c r="AN613" s="146"/>
      <c r="AO613" s="125"/>
      <c r="AP613" s="146"/>
      <c r="AQ613" s="125"/>
      <c r="AR613" s="146"/>
      <c r="AS613" s="125"/>
      <c r="AT613" s="146"/>
      <c r="AU613" s="125"/>
      <c r="AV613" s="125"/>
      <c r="AW613" s="146"/>
      <c r="AX613" s="125"/>
      <c r="AY613" s="125"/>
      <c r="AZ613" s="185"/>
      <c r="BA613" s="125"/>
      <c r="BB613" s="125"/>
      <c r="BC613" s="125"/>
      <c r="BD613" s="125"/>
      <c r="BE613" s="125"/>
      <c r="BF613" s="125"/>
      <c r="BG613" s="125"/>
      <c r="BH613" s="125"/>
      <c r="BI613" s="125"/>
      <c r="BJ613" s="125"/>
    </row>
    <row r="614">
      <c r="A614" s="146"/>
      <c r="B614" s="146"/>
      <c r="C614" s="146"/>
      <c r="D614" s="146"/>
      <c r="F614" s="272"/>
      <c r="G614" s="273"/>
      <c r="H614" s="146"/>
      <c r="I614" s="274"/>
      <c r="J614" s="146"/>
      <c r="K614" s="146"/>
      <c r="L614" s="275"/>
      <c r="M614" s="125"/>
      <c r="N614" s="147"/>
      <c r="O614" s="146"/>
      <c r="P614" s="125"/>
      <c r="Q614" s="275"/>
      <c r="R614" s="148"/>
      <c r="S614" s="148"/>
      <c r="T614" s="146"/>
      <c r="U614" s="146"/>
      <c r="V614" s="146"/>
      <c r="W614" s="272"/>
      <c r="X614" s="146"/>
      <c r="Y614" s="125"/>
      <c r="Z614" s="125"/>
      <c r="AA614" s="146"/>
      <c r="AB614" s="183"/>
      <c r="AC614" s="125"/>
      <c r="AD614" s="146"/>
      <c r="AE614" s="125"/>
      <c r="AF614" s="146"/>
      <c r="AG614" s="125"/>
      <c r="AH614" s="146"/>
      <c r="AI614" s="125"/>
      <c r="AJ614" s="125"/>
      <c r="AK614" s="146"/>
      <c r="AL614" s="125"/>
      <c r="AM614" s="125"/>
      <c r="AN614" s="146"/>
      <c r="AO614" s="125"/>
      <c r="AP614" s="146"/>
      <c r="AQ614" s="125"/>
      <c r="AR614" s="146"/>
      <c r="AS614" s="125"/>
      <c r="AT614" s="146"/>
      <c r="AU614" s="125"/>
      <c r="AV614" s="125"/>
      <c r="AW614" s="146"/>
      <c r="AX614" s="125"/>
      <c r="AY614" s="125"/>
      <c r="AZ614" s="185"/>
      <c r="BA614" s="125"/>
      <c r="BB614" s="125"/>
      <c r="BC614" s="125"/>
      <c r="BD614" s="125"/>
      <c r="BE614" s="125"/>
      <c r="BF614" s="125"/>
      <c r="BG614" s="125"/>
      <c r="BH614" s="125"/>
      <c r="BI614" s="125"/>
      <c r="BJ614" s="125"/>
    </row>
    <row r="615">
      <c r="A615" s="146"/>
      <c r="B615" s="146"/>
      <c r="C615" s="146"/>
      <c r="D615" s="146"/>
      <c r="F615" s="272"/>
      <c r="G615" s="273"/>
      <c r="H615" s="146"/>
      <c r="I615" s="274"/>
      <c r="J615" s="146"/>
      <c r="K615" s="146"/>
      <c r="L615" s="275"/>
      <c r="M615" s="125"/>
      <c r="N615" s="147"/>
      <c r="O615" s="146"/>
      <c r="P615" s="125"/>
      <c r="Q615" s="275"/>
      <c r="R615" s="148"/>
      <c r="S615" s="148"/>
      <c r="T615" s="146"/>
      <c r="U615" s="146"/>
      <c r="V615" s="146"/>
      <c r="W615" s="272"/>
      <c r="X615" s="146"/>
      <c r="Y615" s="125"/>
      <c r="Z615" s="125"/>
      <c r="AA615" s="146"/>
      <c r="AB615" s="183"/>
      <c r="AC615" s="125"/>
      <c r="AD615" s="146"/>
      <c r="AE615" s="125"/>
      <c r="AF615" s="146"/>
      <c r="AG615" s="125"/>
      <c r="AH615" s="146"/>
      <c r="AI615" s="125"/>
      <c r="AJ615" s="125"/>
      <c r="AK615" s="146"/>
      <c r="AL615" s="125"/>
      <c r="AM615" s="125"/>
      <c r="AN615" s="146"/>
      <c r="AO615" s="125"/>
      <c r="AP615" s="146"/>
      <c r="AQ615" s="125"/>
      <c r="AR615" s="146"/>
      <c r="AS615" s="125"/>
      <c r="AT615" s="146"/>
      <c r="AU615" s="125"/>
      <c r="AV615" s="125"/>
      <c r="AW615" s="146"/>
      <c r="AX615" s="125"/>
      <c r="AY615" s="125"/>
      <c r="AZ615" s="185"/>
      <c r="BA615" s="125"/>
      <c r="BB615" s="125"/>
      <c r="BC615" s="125"/>
      <c r="BD615" s="125"/>
      <c r="BE615" s="125"/>
      <c r="BF615" s="125"/>
      <c r="BG615" s="125"/>
      <c r="BH615" s="125"/>
      <c r="BI615" s="125"/>
      <c r="BJ615" s="125"/>
    </row>
    <row r="616">
      <c r="A616" s="146"/>
      <c r="B616" s="146"/>
      <c r="C616" s="146"/>
      <c r="D616" s="146"/>
      <c r="F616" s="272"/>
      <c r="G616" s="273"/>
      <c r="H616" s="146"/>
      <c r="I616" s="274"/>
      <c r="J616" s="146"/>
      <c r="K616" s="146"/>
      <c r="L616" s="275"/>
      <c r="M616" s="125"/>
      <c r="N616" s="147"/>
      <c r="O616" s="146"/>
      <c r="P616" s="125"/>
      <c r="Q616" s="275"/>
      <c r="R616" s="148"/>
      <c r="S616" s="148"/>
      <c r="T616" s="146"/>
      <c r="U616" s="146"/>
      <c r="V616" s="146"/>
      <c r="W616" s="272"/>
      <c r="X616" s="146"/>
      <c r="Y616" s="125"/>
      <c r="Z616" s="125"/>
      <c r="AA616" s="146"/>
      <c r="AB616" s="183"/>
      <c r="AC616" s="125"/>
      <c r="AD616" s="146"/>
      <c r="AE616" s="125"/>
      <c r="AF616" s="146"/>
      <c r="AG616" s="125"/>
      <c r="AH616" s="146"/>
      <c r="AI616" s="125"/>
      <c r="AJ616" s="125"/>
      <c r="AK616" s="146"/>
      <c r="AL616" s="125"/>
      <c r="AM616" s="125"/>
      <c r="AN616" s="146"/>
      <c r="AO616" s="125"/>
      <c r="AP616" s="146"/>
      <c r="AQ616" s="125"/>
      <c r="AR616" s="146"/>
      <c r="AS616" s="125"/>
      <c r="AT616" s="146"/>
      <c r="AU616" s="125"/>
      <c r="AV616" s="125"/>
      <c r="AW616" s="146"/>
      <c r="AX616" s="125"/>
      <c r="AY616" s="125"/>
      <c r="AZ616" s="185"/>
      <c r="BA616" s="125"/>
      <c r="BB616" s="125"/>
      <c r="BC616" s="125"/>
      <c r="BD616" s="125"/>
      <c r="BE616" s="125"/>
      <c r="BF616" s="125"/>
      <c r="BG616" s="125"/>
      <c r="BH616" s="125"/>
      <c r="BI616" s="125"/>
      <c r="BJ616" s="125"/>
    </row>
    <row r="617">
      <c r="A617" s="146"/>
      <c r="B617" s="146"/>
      <c r="C617" s="146"/>
      <c r="D617" s="146"/>
      <c r="F617" s="272"/>
      <c r="G617" s="273"/>
      <c r="H617" s="146"/>
      <c r="I617" s="274"/>
      <c r="J617" s="146"/>
      <c r="K617" s="146"/>
      <c r="L617" s="275"/>
      <c r="M617" s="125"/>
      <c r="N617" s="147"/>
      <c r="O617" s="146"/>
      <c r="P617" s="125"/>
      <c r="Q617" s="275"/>
      <c r="R617" s="148"/>
      <c r="S617" s="148"/>
      <c r="T617" s="146"/>
      <c r="U617" s="146"/>
      <c r="V617" s="146"/>
      <c r="W617" s="272"/>
      <c r="X617" s="146"/>
      <c r="Y617" s="125"/>
      <c r="Z617" s="125"/>
      <c r="AA617" s="146"/>
      <c r="AB617" s="183"/>
      <c r="AC617" s="125"/>
      <c r="AD617" s="146"/>
      <c r="AE617" s="125"/>
      <c r="AF617" s="146"/>
      <c r="AG617" s="125"/>
      <c r="AH617" s="146"/>
      <c r="AI617" s="125"/>
      <c r="AJ617" s="125"/>
      <c r="AK617" s="146"/>
      <c r="AL617" s="125"/>
      <c r="AM617" s="125"/>
      <c r="AN617" s="146"/>
      <c r="AO617" s="125"/>
      <c r="AP617" s="146"/>
      <c r="AQ617" s="125"/>
      <c r="AR617" s="146"/>
      <c r="AS617" s="125"/>
      <c r="AT617" s="146"/>
      <c r="AU617" s="125"/>
      <c r="AV617" s="125"/>
      <c r="AW617" s="146"/>
      <c r="AX617" s="125"/>
      <c r="AY617" s="125"/>
      <c r="AZ617" s="185"/>
      <c r="BA617" s="125"/>
      <c r="BB617" s="125"/>
      <c r="BC617" s="125"/>
      <c r="BD617" s="125"/>
      <c r="BE617" s="125"/>
      <c r="BF617" s="125"/>
      <c r="BG617" s="125"/>
      <c r="BH617" s="125"/>
      <c r="BI617" s="125"/>
      <c r="BJ617" s="125"/>
    </row>
    <row r="618">
      <c r="A618" s="146"/>
      <c r="B618" s="146"/>
      <c r="C618" s="146"/>
      <c r="D618" s="146"/>
      <c r="F618" s="272"/>
      <c r="G618" s="273"/>
      <c r="H618" s="146"/>
      <c r="I618" s="274"/>
      <c r="J618" s="146"/>
      <c r="K618" s="146"/>
      <c r="L618" s="275"/>
      <c r="M618" s="125"/>
      <c r="N618" s="147"/>
      <c r="O618" s="146"/>
      <c r="P618" s="125"/>
      <c r="Q618" s="275"/>
      <c r="R618" s="148"/>
      <c r="S618" s="148"/>
      <c r="T618" s="146"/>
      <c r="U618" s="146"/>
      <c r="V618" s="146"/>
      <c r="W618" s="272"/>
      <c r="X618" s="146"/>
      <c r="Y618" s="125"/>
      <c r="Z618" s="125"/>
      <c r="AA618" s="146"/>
      <c r="AB618" s="183"/>
      <c r="AC618" s="125"/>
      <c r="AD618" s="146"/>
      <c r="AE618" s="125"/>
      <c r="AF618" s="146"/>
      <c r="AG618" s="125"/>
      <c r="AH618" s="146"/>
      <c r="AI618" s="125"/>
      <c r="AJ618" s="125"/>
      <c r="AK618" s="146"/>
      <c r="AL618" s="125"/>
      <c r="AM618" s="125"/>
      <c r="AN618" s="146"/>
      <c r="AO618" s="125"/>
      <c r="AP618" s="146"/>
      <c r="AQ618" s="125"/>
      <c r="AR618" s="146"/>
      <c r="AS618" s="125"/>
      <c r="AT618" s="146"/>
      <c r="AU618" s="125"/>
      <c r="AV618" s="125"/>
      <c r="AW618" s="146"/>
      <c r="AX618" s="125"/>
      <c r="AY618" s="125"/>
      <c r="AZ618" s="185"/>
      <c r="BA618" s="125"/>
      <c r="BB618" s="125"/>
      <c r="BC618" s="125"/>
      <c r="BD618" s="125"/>
      <c r="BE618" s="125"/>
      <c r="BF618" s="125"/>
      <c r="BG618" s="125"/>
      <c r="BH618" s="125"/>
      <c r="BI618" s="125"/>
      <c r="BJ618" s="125"/>
    </row>
    <row r="619">
      <c r="A619" s="146"/>
      <c r="B619" s="146"/>
      <c r="C619" s="146"/>
      <c r="D619" s="146"/>
      <c r="F619" s="272"/>
      <c r="G619" s="273"/>
      <c r="H619" s="146"/>
      <c r="I619" s="274"/>
      <c r="J619" s="146"/>
      <c r="K619" s="146"/>
      <c r="L619" s="275"/>
      <c r="M619" s="125"/>
      <c r="N619" s="147"/>
      <c r="O619" s="146"/>
      <c r="P619" s="125"/>
      <c r="Q619" s="275"/>
      <c r="R619" s="148"/>
      <c r="S619" s="148"/>
      <c r="T619" s="146"/>
      <c r="U619" s="146"/>
      <c r="V619" s="146"/>
      <c r="W619" s="272"/>
      <c r="X619" s="146"/>
      <c r="Y619" s="125"/>
      <c r="Z619" s="125"/>
      <c r="AA619" s="146"/>
      <c r="AB619" s="183"/>
      <c r="AC619" s="125"/>
      <c r="AD619" s="146"/>
      <c r="AE619" s="125"/>
      <c r="AF619" s="146"/>
      <c r="AG619" s="125"/>
      <c r="AH619" s="146"/>
      <c r="AI619" s="125"/>
      <c r="AJ619" s="125"/>
      <c r="AK619" s="146"/>
      <c r="AL619" s="125"/>
      <c r="AM619" s="125"/>
      <c r="AN619" s="146"/>
      <c r="AO619" s="125"/>
      <c r="AP619" s="146"/>
      <c r="AQ619" s="125"/>
      <c r="AR619" s="146"/>
      <c r="AS619" s="125"/>
      <c r="AT619" s="146"/>
      <c r="AU619" s="125"/>
      <c r="AV619" s="125"/>
      <c r="AW619" s="146"/>
      <c r="AX619" s="125"/>
      <c r="AY619" s="125"/>
      <c r="AZ619" s="185"/>
      <c r="BA619" s="125"/>
      <c r="BB619" s="125"/>
      <c r="BC619" s="125"/>
      <c r="BD619" s="125"/>
      <c r="BE619" s="125"/>
      <c r="BF619" s="125"/>
      <c r="BG619" s="125"/>
      <c r="BH619" s="125"/>
      <c r="BI619" s="125"/>
      <c r="BJ619" s="125"/>
    </row>
    <row r="620">
      <c r="A620" s="146"/>
      <c r="B620" s="146"/>
      <c r="C620" s="146"/>
      <c r="D620" s="146"/>
      <c r="F620" s="272"/>
      <c r="G620" s="273"/>
      <c r="H620" s="146"/>
      <c r="I620" s="274"/>
      <c r="J620" s="146"/>
      <c r="K620" s="146"/>
      <c r="L620" s="275"/>
      <c r="M620" s="125"/>
      <c r="N620" s="147"/>
      <c r="O620" s="146"/>
      <c r="P620" s="125"/>
      <c r="Q620" s="275"/>
      <c r="R620" s="148"/>
      <c r="S620" s="148"/>
      <c r="T620" s="146"/>
      <c r="U620" s="146"/>
      <c r="V620" s="146"/>
      <c r="W620" s="272"/>
      <c r="X620" s="146"/>
      <c r="Y620" s="125"/>
      <c r="Z620" s="125"/>
      <c r="AA620" s="146"/>
      <c r="AB620" s="183"/>
      <c r="AC620" s="125"/>
      <c r="AD620" s="146"/>
      <c r="AE620" s="125"/>
      <c r="AF620" s="146"/>
      <c r="AG620" s="125"/>
      <c r="AH620" s="146"/>
      <c r="AI620" s="125"/>
      <c r="AJ620" s="125"/>
      <c r="AK620" s="146"/>
      <c r="AL620" s="125"/>
      <c r="AM620" s="125"/>
      <c r="AN620" s="146"/>
      <c r="AO620" s="125"/>
      <c r="AP620" s="146"/>
      <c r="AQ620" s="125"/>
      <c r="AR620" s="146"/>
      <c r="AS620" s="125"/>
      <c r="AT620" s="146"/>
      <c r="AU620" s="125"/>
      <c r="AV620" s="125"/>
      <c r="AW620" s="146"/>
      <c r="AX620" s="125"/>
      <c r="AY620" s="125"/>
      <c r="AZ620" s="185"/>
      <c r="BA620" s="125"/>
      <c r="BB620" s="125"/>
      <c r="BC620" s="125"/>
      <c r="BD620" s="125"/>
      <c r="BE620" s="125"/>
      <c r="BF620" s="125"/>
      <c r="BG620" s="125"/>
      <c r="BH620" s="125"/>
      <c r="BI620" s="125"/>
      <c r="BJ620" s="125"/>
    </row>
    <row r="621">
      <c r="A621" s="146"/>
      <c r="B621" s="146"/>
      <c r="C621" s="146"/>
      <c r="D621" s="146"/>
      <c r="F621" s="272"/>
      <c r="G621" s="273"/>
      <c r="H621" s="146"/>
      <c r="I621" s="274"/>
      <c r="J621" s="146"/>
      <c r="K621" s="146"/>
      <c r="L621" s="275"/>
      <c r="M621" s="125"/>
      <c r="N621" s="147"/>
      <c r="O621" s="146"/>
      <c r="P621" s="125"/>
      <c r="Q621" s="275"/>
      <c r="R621" s="148"/>
      <c r="S621" s="148"/>
      <c r="T621" s="146"/>
      <c r="U621" s="146"/>
      <c r="V621" s="146"/>
      <c r="W621" s="272"/>
      <c r="X621" s="146"/>
      <c r="Y621" s="125"/>
      <c r="Z621" s="125"/>
      <c r="AA621" s="146"/>
      <c r="AB621" s="183"/>
      <c r="AC621" s="125"/>
      <c r="AD621" s="146"/>
      <c r="AE621" s="125"/>
      <c r="AF621" s="146"/>
      <c r="AG621" s="125"/>
      <c r="AH621" s="146"/>
      <c r="AI621" s="125"/>
      <c r="AJ621" s="125"/>
      <c r="AK621" s="146"/>
      <c r="AL621" s="125"/>
      <c r="AM621" s="125"/>
      <c r="AN621" s="146"/>
      <c r="AO621" s="125"/>
      <c r="AP621" s="146"/>
      <c r="AQ621" s="125"/>
      <c r="AR621" s="146"/>
      <c r="AS621" s="125"/>
      <c r="AT621" s="146"/>
      <c r="AU621" s="125"/>
      <c r="AV621" s="125"/>
      <c r="AW621" s="146"/>
      <c r="AX621" s="125"/>
      <c r="AY621" s="125"/>
      <c r="AZ621" s="185"/>
      <c r="BA621" s="125"/>
      <c r="BB621" s="125"/>
      <c r="BC621" s="125"/>
      <c r="BD621" s="125"/>
      <c r="BE621" s="125"/>
      <c r="BF621" s="125"/>
      <c r="BG621" s="125"/>
      <c r="BH621" s="125"/>
      <c r="BI621" s="125"/>
      <c r="BJ621" s="125"/>
    </row>
    <row r="622">
      <c r="A622" s="146"/>
      <c r="B622" s="146"/>
      <c r="C622" s="146"/>
      <c r="D622" s="146"/>
      <c r="F622" s="272"/>
      <c r="G622" s="273"/>
      <c r="H622" s="146"/>
      <c r="I622" s="274"/>
      <c r="J622" s="146"/>
      <c r="K622" s="146"/>
      <c r="L622" s="275"/>
      <c r="M622" s="125"/>
      <c r="N622" s="147"/>
      <c r="O622" s="146"/>
      <c r="P622" s="125"/>
      <c r="Q622" s="275"/>
      <c r="R622" s="148"/>
      <c r="S622" s="148"/>
      <c r="T622" s="146"/>
      <c r="U622" s="146"/>
      <c r="V622" s="146"/>
      <c r="W622" s="272"/>
      <c r="X622" s="146"/>
      <c r="Y622" s="125"/>
      <c r="Z622" s="125"/>
      <c r="AA622" s="146"/>
      <c r="AB622" s="183"/>
      <c r="AC622" s="125"/>
      <c r="AD622" s="146"/>
      <c r="AE622" s="125"/>
      <c r="AF622" s="146"/>
      <c r="AG622" s="125"/>
      <c r="AH622" s="146"/>
      <c r="AI622" s="125"/>
      <c r="AJ622" s="125"/>
      <c r="AK622" s="146"/>
      <c r="AL622" s="125"/>
      <c r="AM622" s="125"/>
      <c r="AN622" s="146"/>
      <c r="AO622" s="125"/>
      <c r="AP622" s="146"/>
      <c r="AQ622" s="125"/>
      <c r="AR622" s="146"/>
      <c r="AS622" s="125"/>
      <c r="AT622" s="146"/>
      <c r="AU622" s="125"/>
      <c r="AV622" s="125"/>
      <c r="AW622" s="146"/>
      <c r="AX622" s="125"/>
      <c r="AY622" s="125"/>
      <c r="AZ622" s="185"/>
      <c r="BA622" s="125"/>
      <c r="BB622" s="125"/>
      <c r="BC622" s="125"/>
      <c r="BD622" s="125"/>
      <c r="BE622" s="125"/>
      <c r="BF622" s="125"/>
      <c r="BG622" s="125"/>
      <c r="BH622" s="125"/>
      <c r="BI622" s="125"/>
      <c r="BJ622" s="125"/>
    </row>
    <row r="623">
      <c r="A623" s="146"/>
      <c r="B623" s="146"/>
      <c r="C623" s="146"/>
      <c r="D623" s="146"/>
      <c r="F623" s="272"/>
      <c r="G623" s="273"/>
      <c r="H623" s="146"/>
      <c r="I623" s="274"/>
      <c r="J623" s="146"/>
      <c r="K623" s="146"/>
      <c r="L623" s="275"/>
      <c r="M623" s="125"/>
      <c r="N623" s="147"/>
      <c r="O623" s="146"/>
      <c r="P623" s="125"/>
      <c r="Q623" s="275"/>
      <c r="R623" s="148"/>
      <c r="S623" s="148"/>
      <c r="T623" s="146"/>
      <c r="U623" s="146"/>
      <c r="V623" s="146"/>
      <c r="W623" s="272"/>
      <c r="X623" s="146"/>
      <c r="Y623" s="125"/>
      <c r="Z623" s="125"/>
      <c r="AA623" s="146"/>
      <c r="AB623" s="183"/>
      <c r="AC623" s="125"/>
      <c r="AD623" s="146"/>
      <c r="AE623" s="125"/>
      <c r="AF623" s="146"/>
      <c r="AG623" s="125"/>
      <c r="AH623" s="146"/>
      <c r="AI623" s="125"/>
      <c r="AJ623" s="125"/>
      <c r="AK623" s="146"/>
      <c r="AL623" s="125"/>
      <c r="AM623" s="125"/>
      <c r="AN623" s="146"/>
      <c r="AO623" s="125"/>
      <c r="AP623" s="146"/>
      <c r="AQ623" s="125"/>
      <c r="AR623" s="146"/>
      <c r="AS623" s="125"/>
      <c r="AT623" s="146"/>
      <c r="AU623" s="125"/>
      <c r="AV623" s="125"/>
      <c r="AW623" s="146"/>
      <c r="AX623" s="125"/>
      <c r="AY623" s="125"/>
      <c r="AZ623" s="185"/>
      <c r="BA623" s="125"/>
      <c r="BB623" s="125"/>
      <c r="BC623" s="125"/>
      <c r="BD623" s="125"/>
      <c r="BE623" s="125"/>
      <c r="BF623" s="125"/>
      <c r="BG623" s="125"/>
      <c r="BH623" s="125"/>
      <c r="BI623" s="125"/>
      <c r="BJ623" s="125"/>
    </row>
    <row r="624">
      <c r="A624" s="146"/>
      <c r="B624" s="146"/>
      <c r="C624" s="146"/>
      <c r="D624" s="146"/>
      <c r="F624" s="272"/>
      <c r="G624" s="273"/>
      <c r="H624" s="146"/>
      <c r="I624" s="274"/>
      <c r="J624" s="146"/>
      <c r="K624" s="146"/>
      <c r="L624" s="275"/>
      <c r="M624" s="125"/>
      <c r="N624" s="147"/>
      <c r="O624" s="146"/>
      <c r="P624" s="125"/>
      <c r="Q624" s="275"/>
      <c r="R624" s="148"/>
      <c r="S624" s="148"/>
      <c r="T624" s="146"/>
      <c r="U624" s="146"/>
      <c r="V624" s="146"/>
      <c r="W624" s="272"/>
      <c r="X624" s="146"/>
      <c r="Y624" s="125"/>
      <c r="Z624" s="125"/>
      <c r="AA624" s="146"/>
      <c r="AB624" s="183"/>
      <c r="AC624" s="125"/>
      <c r="AD624" s="146"/>
      <c r="AE624" s="125"/>
      <c r="AF624" s="146"/>
      <c r="AG624" s="125"/>
      <c r="AH624" s="146"/>
      <c r="AI624" s="125"/>
      <c r="AJ624" s="125"/>
      <c r="AK624" s="146"/>
      <c r="AL624" s="125"/>
      <c r="AM624" s="125"/>
      <c r="AN624" s="146"/>
      <c r="AO624" s="125"/>
      <c r="AP624" s="146"/>
      <c r="AQ624" s="125"/>
      <c r="AR624" s="146"/>
      <c r="AS624" s="125"/>
      <c r="AT624" s="146"/>
      <c r="AU624" s="125"/>
      <c r="AV624" s="125"/>
      <c r="AW624" s="146"/>
      <c r="AX624" s="125"/>
      <c r="AY624" s="125"/>
      <c r="AZ624" s="185"/>
      <c r="BA624" s="125"/>
      <c r="BB624" s="125"/>
      <c r="BC624" s="125"/>
      <c r="BD624" s="125"/>
      <c r="BE624" s="125"/>
      <c r="BF624" s="125"/>
      <c r="BG624" s="125"/>
      <c r="BH624" s="125"/>
      <c r="BI624" s="125"/>
      <c r="BJ624" s="125"/>
    </row>
    <row r="625">
      <c r="A625" s="146"/>
      <c r="B625" s="146"/>
      <c r="C625" s="146"/>
      <c r="D625" s="146"/>
      <c r="F625" s="272"/>
      <c r="G625" s="273"/>
      <c r="H625" s="146"/>
      <c r="I625" s="274"/>
      <c r="J625" s="146"/>
      <c r="K625" s="146"/>
      <c r="L625" s="275"/>
      <c r="M625" s="125"/>
      <c r="N625" s="147"/>
      <c r="O625" s="146"/>
      <c r="P625" s="125"/>
      <c r="Q625" s="275"/>
      <c r="R625" s="148"/>
      <c r="S625" s="148"/>
      <c r="T625" s="146"/>
      <c r="U625" s="146"/>
      <c r="V625" s="146"/>
      <c r="W625" s="272"/>
      <c r="X625" s="146"/>
      <c r="Y625" s="125"/>
      <c r="Z625" s="125"/>
      <c r="AA625" s="146"/>
      <c r="AB625" s="183"/>
      <c r="AC625" s="125"/>
      <c r="AD625" s="146"/>
      <c r="AE625" s="125"/>
      <c r="AF625" s="146"/>
      <c r="AG625" s="125"/>
      <c r="AH625" s="146"/>
      <c r="AI625" s="125"/>
      <c r="AJ625" s="125"/>
      <c r="AK625" s="146"/>
      <c r="AL625" s="125"/>
      <c r="AM625" s="125"/>
      <c r="AN625" s="146"/>
      <c r="AO625" s="125"/>
      <c r="AP625" s="146"/>
      <c r="AQ625" s="125"/>
      <c r="AR625" s="146"/>
      <c r="AS625" s="125"/>
      <c r="AT625" s="146"/>
      <c r="AU625" s="125"/>
      <c r="AV625" s="125"/>
      <c r="AW625" s="146"/>
      <c r="AX625" s="125"/>
      <c r="AY625" s="125"/>
      <c r="AZ625" s="185"/>
      <c r="BA625" s="125"/>
      <c r="BB625" s="125"/>
      <c r="BC625" s="125"/>
      <c r="BD625" s="125"/>
      <c r="BE625" s="125"/>
      <c r="BF625" s="125"/>
      <c r="BG625" s="125"/>
      <c r="BH625" s="125"/>
      <c r="BI625" s="125"/>
      <c r="BJ625" s="125"/>
    </row>
    <row r="626">
      <c r="A626" s="146"/>
      <c r="B626" s="146"/>
      <c r="C626" s="146"/>
      <c r="D626" s="146"/>
      <c r="F626" s="272"/>
      <c r="G626" s="273"/>
      <c r="H626" s="146"/>
      <c r="I626" s="274"/>
      <c r="J626" s="146"/>
      <c r="K626" s="146"/>
      <c r="L626" s="275"/>
      <c r="M626" s="125"/>
      <c r="N626" s="147"/>
      <c r="O626" s="146"/>
      <c r="P626" s="125"/>
      <c r="Q626" s="275"/>
      <c r="R626" s="148"/>
      <c r="S626" s="148"/>
      <c r="T626" s="146"/>
      <c r="U626" s="146"/>
      <c r="V626" s="146"/>
      <c r="W626" s="272"/>
      <c r="X626" s="146"/>
      <c r="Y626" s="125"/>
      <c r="Z626" s="125"/>
      <c r="AA626" s="146"/>
      <c r="AB626" s="183"/>
      <c r="AC626" s="125"/>
      <c r="AD626" s="146"/>
      <c r="AE626" s="125"/>
      <c r="AF626" s="146"/>
      <c r="AG626" s="125"/>
      <c r="AH626" s="146"/>
      <c r="AI626" s="125"/>
      <c r="AJ626" s="125"/>
      <c r="AK626" s="146"/>
      <c r="AL626" s="125"/>
      <c r="AM626" s="125"/>
      <c r="AN626" s="146"/>
      <c r="AO626" s="125"/>
      <c r="AP626" s="146"/>
      <c r="AQ626" s="125"/>
      <c r="AR626" s="146"/>
      <c r="AS626" s="125"/>
      <c r="AT626" s="146"/>
      <c r="AU626" s="125"/>
      <c r="AV626" s="125"/>
      <c r="AW626" s="146"/>
      <c r="AX626" s="125"/>
      <c r="AY626" s="125"/>
      <c r="AZ626" s="185"/>
      <c r="BA626" s="125"/>
      <c r="BB626" s="125"/>
      <c r="BC626" s="125"/>
      <c r="BD626" s="125"/>
      <c r="BE626" s="125"/>
      <c r="BF626" s="125"/>
      <c r="BG626" s="125"/>
      <c r="BH626" s="125"/>
      <c r="BI626" s="125"/>
      <c r="BJ626" s="125"/>
    </row>
    <row r="627">
      <c r="A627" s="146"/>
      <c r="B627" s="146"/>
      <c r="C627" s="146"/>
      <c r="D627" s="146"/>
      <c r="F627" s="272"/>
      <c r="G627" s="273"/>
      <c r="H627" s="146"/>
      <c r="I627" s="274"/>
      <c r="J627" s="146"/>
      <c r="K627" s="146"/>
      <c r="L627" s="275"/>
      <c r="M627" s="125"/>
      <c r="N627" s="147"/>
      <c r="O627" s="146"/>
      <c r="P627" s="125"/>
      <c r="Q627" s="275"/>
      <c r="R627" s="148"/>
      <c r="S627" s="148"/>
      <c r="T627" s="146"/>
      <c r="U627" s="146"/>
      <c r="V627" s="146"/>
      <c r="W627" s="272"/>
      <c r="X627" s="146"/>
      <c r="Y627" s="125"/>
      <c r="Z627" s="125"/>
      <c r="AA627" s="146"/>
      <c r="AB627" s="183"/>
      <c r="AC627" s="125"/>
      <c r="AD627" s="146"/>
      <c r="AE627" s="125"/>
      <c r="AF627" s="146"/>
      <c r="AG627" s="125"/>
      <c r="AH627" s="146"/>
      <c r="AI627" s="125"/>
      <c r="AJ627" s="125"/>
      <c r="AK627" s="146"/>
      <c r="AL627" s="125"/>
      <c r="AM627" s="125"/>
      <c r="AN627" s="146"/>
      <c r="AO627" s="125"/>
      <c r="AP627" s="146"/>
      <c r="AQ627" s="125"/>
      <c r="AR627" s="146"/>
      <c r="AS627" s="125"/>
      <c r="AT627" s="146"/>
      <c r="AU627" s="125"/>
      <c r="AV627" s="125"/>
      <c r="AW627" s="146"/>
      <c r="AX627" s="125"/>
      <c r="AY627" s="125"/>
      <c r="AZ627" s="185"/>
      <c r="BA627" s="125"/>
      <c r="BB627" s="125"/>
      <c r="BC627" s="125"/>
      <c r="BD627" s="125"/>
      <c r="BE627" s="125"/>
      <c r="BF627" s="125"/>
      <c r="BG627" s="125"/>
      <c r="BH627" s="125"/>
      <c r="BI627" s="125"/>
      <c r="BJ627" s="125"/>
    </row>
    <row r="628">
      <c r="A628" s="146"/>
      <c r="B628" s="146"/>
      <c r="C628" s="146"/>
      <c r="D628" s="146"/>
      <c r="F628" s="272"/>
      <c r="G628" s="273"/>
      <c r="H628" s="146"/>
      <c r="I628" s="274"/>
      <c r="J628" s="146"/>
      <c r="K628" s="146"/>
      <c r="L628" s="275"/>
      <c r="M628" s="125"/>
      <c r="N628" s="147"/>
      <c r="O628" s="146"/>
      <c r="P628" s="125"/>
      <c r="Q628" s="275"/>
      <c r="R628" s="148"/>
      <c r="S628" s="148"/>
      <c r="T628" s="146"/>
      <c r="U628" s="146"/>
      <c r="V628" s="146"/>
      <c r="W628" s="272"/>
      <c r="X628" s="146"/>
      <c r="Y628" s="125"/>
      <c r="Z628" s="125"/>
      <c r="AA628" s="146"/>
      <c r="AB628" s="183"/>
      <c r="AC628" s="125"/>
      <c r="AD628" s="146"/>
      <c r="AE628" s="125"/>
      <c r="AF628" s="146"/>
      <c r="AG628" s="125"/>
      <c r="AH628" s="146"/>
      <c r="AI628" s="125"/>
      <c r="AJ628" s="125"/>
      <c r="AK628" s="146"/>
      <c r="AL628" s="125"/>
      <c r="AM628" s="125"/>
      <c r="AN628" s="146"/>
      <c r="AO628" s="125"/>
      <c r="AP628" s="146"/>
      <c r="AQ628" s="125"/>
      <c r="AR628" s="146"/>
      <c r="AS628" s="125"/>
      <c r="AT628" s="146"/>
      <c r="AU628" s="125"/>
      <c r="AV628" s="125"/>
      <c r="AW628" s="146"/>
      <c r="AX628" s="125"/>
      <c r="AY628" s="125"/>
      <c r="AZ628" s="185"/>
      <c r="BA628" s="125"/>
      <c r="BB628" s="125"/>
      <c r="BC628" s="125"/>
      <c r="BD628" s="125"/>
      <c r="BE628" s="125"/>
      <c r="BF628" s="125"/>
      <c r="BG628" s="125"/>
      <c r="BH628" s="125"/>
      <c r="BI628" s="125"/>
      <c r="BJ628" s="125"/>
    </row>
    <row r="629">
      <c r="A629" s="146"/>
      <c r="B629" s="146"/>
      <c r="C629" s="146"/>
      <c r="D629" s="146"/>
      <c r="F629" s="272"/>
      <c r="G629" s="273"/>
      <c r="H629" s="146"/>
      <c r="I629" s="274"/>
      <c r="J629" s="146"/>
      <c r="K629" s="146"/>
      <c r="L629" s="275"/>
      <c r="M629" s="125"/>
      <c r="N629" s="147"/>
      <c r="O629" s="146"/>
      <c r="P629" s="125"/>
      <c r="Q629" s="275"/>
      <c r="R629" s="148"/>
      <c r="S629" s="148"/>
      <c r="T629" s="146"/>
      <c r="U629" s="146"/>
      <c r="V629" s="146"/>
      <c r="W629" s="272"/>
      <c r="X629" s="146"/>
      <c r="Y629" s="125"/>
      <c r="Z629" s="125"/>
      <c r="AA629" s="146"/>
      <c r="AB629" s="183"/>
      <c r="AC629" s="125"/>
      <c r="AD629" s="146"/>
      <c r="AE629" s="125"/>
      <c r="AF629" s="146"/>
      <c r="AG629" s="125"/>
      <c r="AH629" s="146"/>
      <c r="AI629" s="125"/>
      <c r="AJ629" s="125"/>
      <c r="AK629" s="146"/>
      <c r="AL629" s="125"/>
      <c r="AM629" s="125"/>
      <c r="AN629" s="146"/>
      <c r="AO629" s="125"/>
      <c r="AP629" s="146"/>
      <c r="AQ629" s="125"/>
      <c r="AR629" s="146"/>
      <c r="AS629" s="125"/>
      <c r="AT629" s="146"/>
      <c r="AU629" s="125"/>
      <c r="AV629" s="125"/>
      <c r="AW629" s="146"/>
      <c r="AX629" s="125"/>
      <c r="AY629" s="125"/>
      <c r="AZ629" s="185"/>
      <c r="BA629" s="125"/>
      <c r="BB629" s="125"/>
      <c r="BC629" s="125"/>
      <c r="BD629" s="125"/>
      <c r="BE629" s="125"/>
      <c r="BF629" s="125"/>
      <c r="BG629" s="125"/>
      <c r="BH629" s="125"/>
      <c r="BI629" s="125"/>
      <c r="BJ629" s="125"/>
    </row>
    <row r="630">
      <c r="A630" s="146"/>
      <c r="B630" s="146"/>
      <c r="C630" s="146"/>
      <c r="D630" s="146"/>
      <c r="F630" s="272"/>
      <c r="G630" s="273"/>
      <c r="H630" s="146"/>
      <c r="I630" s="274"/>
      <c r="J630" s="146"/>
      <c r="K630" s="146"/>
      <c r="L630" s="275"/>
      <c r="M630" s="125"/>
      <c r="N630" s="147"/>
      <c r="O630" s="146"/>
      <c r="P630" s="125"/>
      <c r="Q630" s="275"/>
      <c r="R630" s="148"/>
      <c r="S630" s="148"/>
      <c r="T630" s="146"/>
      <c r="U630" s="146"/>
      <c r="V630" s="146"/>
      <c r="W630" s="272"/>
      <c r="X630" s="146"/>
      <c r="Y630" s="125"/>
      <c r="Z630" s="125"/>
      <c r="AA630" s="146"/>
      <c r="AB630" s="183"/>
      <c r="AC630" s="125"/>
      <c r="AD630" s="146"/>
      <c r="AE630" s="125"/>
      <c r="AF630" s="146"/>
      <c r="AG630" s="125"/>
      <c r="AH630" s="146"/>
      <c r="AI630" s="125"/>
      <c r="AJ630" s="125"/>
      <c r="AK630" s="146"/>
      <c r="AL630" s="125"/>
      <c r="AM630" s="125"/>
      <c r="AN630" s="146"/>
      <c r="AO630" s="125"/>
      <c r="AP630" s="146"/>
      <c r="AQ630" s="125"/>
      <c r="AR630" s="146"/>
      <c r="AS630" s="125"/>
      <c r="AT630" s="146"/>
      <c r="AU630" s="125"/>
      <c r="AV630" s="125"/>
      <c r="AW630" s="146"/>
      <c r="AX630" s="125"/>
      <c r="AY630" s="125"/>
      <c r="AZ630" s="185"/>
      <c r="BA630" s="125"/>
      <c r="BB630" s="125"/>
      <c r="BC630" s="125"/>
      <c r="BD630" s="125"/>
      <c r="BE630" s="125"/>
      <c r="BF630" s="125"/>
      <c r="BG630" s="125"/>
      <c r="BH630" s="125"/>
      <c r="BI630" s="125"/>
      <c r="BJ630" s="125"/>
    </row>
    <row r="631">
      <c r="A631" s="146"/>
      <c r="B631" s="146"/>
      <c r="C631" s="146"/>
      <c r="D631" s="146"/>
      <c r="F631" s="272"/>
      <c r="G631" s="273"/>
      <c r="H631" s="146"/>
      <c r="I631" s="274"/>
      <c r="J631" s="146"/>
      <c r="K631" s="146"/>
      <c r="L631" s="275"/>
      <c r="M631" s="125"/>
      <c r="N631" s="147"/>
      <c r="O631" s="146"/>
      <c r="P631" s="125"/>
      <c r="Q631" s="275"/>
      <c r="R631" s="148"/>
      <c r="S631" s="148"/>
      <c r="T631" s="146"/>
      <c r="U631" s="146"/>
      <c r="V631" s="146"/>
      <c r="W631" s="272"/>
      <c r="X631" s="146"/>
      <c r="Y631" s="125"/>
      <c r="Z631" s="125"/>
      <c r="AA631" s="146"/>
      <c r="AB631" s="183"/>
      <c r="AC631" s="125"/>
      <c r="AD631" s="146"/>
      <c r="AE631" s="125"/>
      <c r="AF631" s="146"/>
      <c r="AG631" s="125"/>
      <c r="AH631" s="146"/>
      <c r="AI631" s="125"/>
      <c r="AJ631" s="125"/>
      <c r="AK631" s="146"/>
      <c r="AL631" s="125"/>
      <c r="AM631" s="125"/>
      <c r="AN631" s="146"/>
      <c r="AO631" s="125"/>
      <c r="AP631" s="146"/>
      <c r="AQ631" s="125"/>
      <c r="AR631" s="146"/>
      <c r="AS631" s="125"/>
      <c r="AT631" s="146"/>
      <c r="AU631" s="125"/>
      <c r="AV631" s="125"/>
      <c r="AW631" s="146"/>
      <c r="AX631" s="125"/>
      <c r="AY631" s="125"/>
      <c r="AZ631" s="185"/>
      <c r="BA631" s="125"/>
      <c r="BB631" s="125"/>
      <c r="BC631" s="125"/>
      <c r="BD631" s="125"/>
      <c r="BE631" s="125"/>
      <c r="BF631" s="125"/>
      <c r="BG631" s="125"/>
      <c r="BH631" s="125"/>
      <c r="BI631" s="125"/>
      <c r="BJ631" s="125"/>
    </row>
    <row r="632">
      <c r="A632" s="146"/>
      <c r="B632" s="146"/>
      <c r="C632" s="146"/>
      <c r="D632" s="146"/>
      <c r="F632" s="272"/>
      <c r="G632" s="273"/>
      <c r="H632" s="146"/>
      <c r="I632" s="274"/>
      <c r="J632" s="146"/>
      <c r="K632" s="146"/>
      <c r="L632" s="275"/>
      <c r="M632" s="125"/>
      <c r="N632" s="147"/>
      <c r="O632" s="146"/>
      <c r="P632" s="125"/>
      <c r="Q632" s="275"/>
      <c r="R632" s="148"/>
      <c r="S632" s="148"/>
      <c r="T632" s="146"/>
      <c r="U632" s="146"/>
      <c r="V632" s="146"/>
      <c r="W632" s="272"/>
      <c r="X632" s="146"/>
      <c r="Y632" s="125"/>
      <c r="Z632" s="125"/>
      <c r="AA632" s="146"/>
      <c r="AB632" s="183"/>
      <c r="AC632" s="125"/>
      <c r="AD632" s="146"/>
      <c r="AE632" s="125"/>
      <c r="AF632" s="146"/>
      <c r="AG632" s="125"/>
      <c r="AH632" s="146"/>
      <c r="AI632" s="125"/>
      <c r="AJ632" s="125"/>
      <c r="AK632" s="146"/>
      <c r="AL632" s="125"/>
      <c r="AM632" s="125"/>
      <c r="AN632" s="146"/>
      <c r="AO632" s="125"/>
      <c r="AP632" s="146"/>
      <c r="AQ632" s="125"/>
      <c r="AR632" s="146"/>
      <c r="AS632" s="125"/>
      <c r="AT632" s="146"/>
      <c r="AU632" s="125"/>
      <c r="AV632" s="125"/>
      <c r="AW632" s="146"/>
      <c r="AX632" s="125"/>
      <c r="AY632" s="125"/>
      <c r="AZ632" s="185"/>
      <c r="BA632" s="125"/>
      <c r="BB632" s="125"/>
      <c r="BC632" s="125"/>
      <c r="BD632" s="125"/>
      <c r="BE632" s="125"/>
      <c r="BF632" s="125"/>
      <c r="BG632" s="125"/>
      <c r="BH632" s="125"/>
      <c r="BI632" s="125"/>
      <c r="BJ632" s="125"/>
    </row>
    <row r="633">
      <c r="A633" s="146"/>
      <c r="B633" s="146"/>
      <c r="C633" s="146"/>
      <c r="D633" s="146"/>
      <c r="F633" s="272"/>
      <c r="G633" s="273"/>
      <c r="H633" s="146"/>
      <c r="I633" s="274"/>
      <c r="J633" s="146"/>
      <c r="K633" s="146"/>
      <c r="L633" s="275"/>
      <c r="M633" s="125"/>
      <c r="N633" s="147"/>
      <c r="O633" s="146"/>
      <c r="P633" s="125"/>
      <c r="Q633" s="275"/>
      <c r="R633" s="148"/>
      <c r="S633" s="148"/>
      <c r="T633" s="146"/>
      <c r="U633" s="146"/>
      <c r="V633" s="146"/>
      <c r="W633" s="272"/>
      <c r="X633" s="146"/>
      <c r="Y633" s="125"/>
      <c r="Z633" s="125"/>
      <c r="AA633" s="146"/>
      <c r="AB633" s="183"/>
      <c r="AC633" s="125"/>
      <c r="AD633" s="146"/>
      <c r="AE633" s="125"/>
      <c r="AF633" s="146"/>
      <c r="AG633" s="125"/>
      <c r="AH633" s="146"/>
      <c r="AI633" s="125"/>
      <c r="AJ633" s="125"/>
      <c r="AK633" s="146"/>
      <c r="AL633" s="125"/>
      <c r="AM633" s="125"/>
      <c r="AN633" s="146"/>
      <c r="AO633" s="125"/>
      <c r="AP633" s="146"/>
      <c r="AQ633" s="125"/>
      <c r="AR633" s="146"/>
      <c r="AS633" s="125"/>
      <c r="AT633" s="146"/>
      <c r="AU633" s="125"/>
      <c r="AV633" s="125"/>
      <c r="AW633" s="146"/>
      <c r="AX633" s="125"/>
      <c r="AY633" s="125"/>
      <c r="AZ633" s="185"/>
      <c r="BA633" s="125"/>
      <c r="BB633" s="125"/>
      <c r="BC633" s="125"/>
      <c r="BD633" s="125"/>
      <c r="BE633" s="125"/>
      <c r="BF633" s="125"/>
      <c r="BG633" s="125"/>
      <c r="BH633" s="125"/>
      <c r="BI633" s="125"/>
      <c r="BJ633" s="125"/>
    </row>
    <row r="634">
      <c r="A634" s="146"/>
      <c r="B634" s="146"/>
      <c r="C634" s="146"/>
      <c r="D634" s="146"/>
      <c r="F634" s="272"/>
      <c r="G634" s="273"/>
      <c r="H634" s="146"/>
      <c r="I634" s="274"/>
      <c r="J634" s="146"/>
      <c r="K634" s="146"/>
      <c r="L634" s="275"/>
      <c r="M634" s="125"/>
      <c r="N634" s="147"/>
      <c r="O634" s="146"/>
      <c r="P634" s="125"/>
      <c r="Q634" s="275"/>
      <c r="R634" s="148"/>
      <c r="S634" s="148"/>
      <c r="T634" s="146"/>
      <c r="U634" s="146"/>
      <c r="V634" s="146"/>
      <c r="W634" s="272"/>
      <c r="X634" s="146"/>
      <c r="Y634" s="125"/>
      <c r="Z634" s="125"/>
      <c r="AA634" s="146"/>
      <c r="AB634" s="183"/>
      <c r="AC634" s="125"/>
      <c r="AD634" s="146"/>
      <c r="AE634" s="125"/>
      <c r="AF634" s="146"/>
      <c r="AG634" s="125"/>
      <c r="AH634" s="146"/>
      <c r="AI634" s="125"/>
      <c r="AJ634" s="125"/>
      <c r="AK634" s="146"/>
      <c r="AL634" s="125"/>
      <c r="AM634" s="125"/>
      <c r="AN634" s="146"/>
      <c r="AO634" s="125"/>
      <c r="AP634" s="146"/>
      <c r="AQ634" s="125"/>
      <c r="AR634" s="146"/>
      <c r="AS634" s="125"/>
      <c r="AT634" s="146"/>
      <c r="AU634" s="125"/>
      <c r="AV634" s="125"/>
      <c r="AW634" s="146"/>
      <c r="AX634" s="125"/>
      <c r="AY634" s="125"/>
      <c r="AZ634" s="185"/>
      <c r="BA634" s="125"/>
      <c r="BB634" s="125"/>
      <c r="BC634" s="125"/>
      <c r="BD634" s="125"/>
      <c r="BE634" s="125"/>
      <c r="BF634" s="125"/>
      <c r="BG634" s="125"/>
      <c r="BH634" s="125"/>
      <c r="BI634" s="125"/>
      <c r="BJ634" s="125"/>
    </row>
    <row r="635">
      <c r="A635" s="146"/>
      <c r="B635" s="146"/>
      <c r="C635" s="146"/>
      <c r="D635" s="146"/>
      <c r="F635" s="272"/>
      <c r="G635" s="273"/>
      <c r="H635" s="146"/>
      <c r="I635" s="274"/>
      <c r="J635" s="146"/>
      <c r="K635" s="146"/>
      <c r="L635" s="275"/>
      <c r="M635" s="125"/>
      <c r="N635" s="147"/>
      <c r="O635" s="146"/>
      <c r="P635" s="125"/>
      <c r="Q635" s="275"/>
      <c r="R635" s="148"/>
      <c r="S635" s="148"/>
      <c r="T635" s="146"/>
      <c r="U635" s="146"/>
      <c r="V635" s="146"/>
      <c r="W635" s="272"/>
      <c r="X635" s="146"/>
      <c r="Y635" s="125"/>
      <c r="Z635" s="125"/>
      <c r="AA635" s="146"/>
      <c r="AB635" s="183"/>
      <c r="AC635" s="125"/>
      <c r="AD635" s="146"/>
      <c r="AE635" s="125"/>
      <c r="AF635" s="146"/>
      <c r="AG635" s="125"/>
      <c r="AH635" s="146"/>
      <c r="AI635" s="125"/>
      <c r="AJ635" s="125"/>
      <c r="AK635" s="146"/>
      <c r="AL635" s="125"/>
      <c r="AM635" s="125"/>
      <c r="AN635" s="146"/>
      <c r="AO635" s="125"/>
      <c r="AP635" s="146"/>
      <c r="AQ635" s="125"/>
      <c r="AR635" s="146"/>
      <c r="AS635" s="125"/>
      <c r="AT635" s="146"/>
      <c r="AU635" s="125"/>
      <c r="AV635" s="125"/>
      <c r="AW635" s="146"/>
      <c r="AX635" s="125"/>
      <c r="AY635" s="125"/>
      <c r="AZ635" s="185"/>
      <c r="BA635" s="125"/>
      <c r="BB635" s="125"/>
      <c r="BC635" s="125"/>
      <c r="BD635" s="125"/>
      <c r="BE635" s="125"/>
      <c r="BF635" s="125"/>
      <c r="BG635" s="125"/>
      <c r="BH635" s="125"/>
      <c r="BI635" s="125"/>
      <c r="BJ635" s="125"/>
    </row>
    <row r="636">
      <c r="A636" s="146"/>
      <c r="B636" s="146"/>
      <c r="C636" s="146"/>
      <c r="D636" s="146"/>
      <c r="F636" s="272"/>
      <c r="G636" s="273"/>
      <c r="H636" s="146"/>
      <c r="I636" s="274"/>
      <c r="J636" s="146"/>
      <c r="K636" s="146"/>
      <c r="L636" s="275"/>
      <c r="M636" s="125"/>
      <c r="N636" s="147"/>
      <c r="O636" s="146"/>
      <c r="P636" s="125"/>
      <c r="Q636" s="275"/>
      <c r="R636" s="148"/>
      <c r="S636" s="148"/>
      <c r="T636" s="146"/>
      <c r="U636" s="146"/>
      <c r="V636" s="146"/>
      <c r="W636" s="272"/>
      <c r="X636" s="146"/>
      <c r="Y636" s="125"/>
      <c r="Z636" s="125"/>
      <c r="AA636" s="146"/>
      <c r="AB636" s="183"/>
      <c r="AC636" s="125"/>
      <c r="AD636" s="146"/>
      <c r="AE636" s="125"/>
      <c r="AF636" s="146"/>
      <c r="AG636" s="125"/>
      <c r="AH636" s="146"/>
      <c r="AI636" s="125"/>
      <c r="AJ636" s="125"/>
      <c r="AK636" s="146"/>
      <c r="AL636" s="125"/>
      <c r="AM636" s="125"/>
      <c r="AN636" s="146"/>
      <c r="AO636" s="125"/>
      <c r="AP636" s="146"/>
      <c r="AQ636" s="125"/>
      <c r="AR636" s="146"/>
      <c r="AS636" s="125"/>
      <c r="AT636" s="146"/>
      <c r="AU636" s="125"/>
      <c r="AV636" s="125"/>
      <c r="AW636" s="146"/>
      <c r="AX636" s="125"/>
      <c r="AY636" s="125"/>
      <c r="AZ636" s="185"/>
      <c r="BA636" s="125"/>
      <c r="BB636" s="125"/>
      <c r="BC636" s="125"/>
      <c r="BD636" s="125"/>
      <c r="BE636" s="125"/>
      <c r="BF636" s="125"/>
      <c r="BG636" s="125"/>
      <c r="BH636" s="125"/>
      <c r="BI636" s="125"/>
      <c r="BJ636" s="125"/>
    </row>
    <row r="637">
      <c r="A637" s="146"/>
      <c r="B637" s="146"/>
      <c r="C637" s="146"/>
      <c r="D637" s="146"/>
      <c r="F637" s="272"/>
      <c r="G637" s="273"/>
      <c r="H637" s="146"/>
      <c r="I637" s="274"/>
      <c r="J637" s="146"/>
      <c r="K637" s="146"/>
      <c r="L637" s="275"/>
      <c r="M637" s="125"/>
      <c r="N637" s="147"/>
      <c r="O637" s="146"/>
      <c r="P637" s="125"/>
      <c r="Q637" s="275"/>
      <c r="R637" s="148"/>
      <c r="S637" s="148"/>
      <c r="T637" s="146"/>
      <c r="U637" s="146"/>
      <c r="V637" s="146"/>
      <c r="W637" s="272"/>
      <c r="X637" s="146"/>
      <c r="Y637" s="125"/>
      <c r="Z637" s="125"/>
      <c r="AA637" s="146"/>
      <c r="AB637" s="183"/>
      <c r="AC637" s="125"/>
      <c r="AD637" s="146"/>
      <c r="AE637" s="125"/>
      <c r="AF637" s="146"/>
      <c r="AG637" s="125"/>
      <c r="AH637" s="146"/>
      <c r="AI637" s="125"/>
      <c r="AJ637" s="125"/>
      <c r="AK637" s="146"/>
      <c r="AL637" s="125"/>
      <c r="AM637" s="125"/>
      <c r="AN637" s="146"/>
      <c r="AO637" s="125"/>
      <c r="AP637" s="146"/>
      <c r="AQ637" s="125"/>
      <c r="AR637" s="146"/>
      <c r="AS637" s="125"/>
      <c r="AT637" s="146"/>
      <c r="AU637" s="125"/>
      <c r="AV637" s="125"/>
      <c r="AW637" s="146"/>
      <c r="AX637" s="125"/>
      <c r="AY637" s="125"/>
      <c r="AZ637" s="185"/>
      <c r="BA637" s="125"/>
      <c r="BB637" s="125"/>
      <c r="BC637" s="125"/>
      <c r="BD637" s="125"/>
      <c r="BE637" s="125"/>
      <c r="BF637" s="125"/>
      <c r="BG637" s="125"/>
      <c r="BH637" s="125"/>
      <c r="BI637" s="125"/>
      <c r="BJ637" s="125"/>
    </row>
    <row r="638">
      <c r="A638" s="146"/>
      <c r="B638" s="146"/>
      <c r="C638" s="146"/>
      <c r="D638" s="146"/>
      <c r="F638" s="272"/>
      <c r="G638" s="273"/>
      <c r="H638" s="146"/>
      <c r="I638" s="274"/>
      <c r="J638" s="146"/>
      <c r="K638" s="146"/>
      <c r="L638" s="275"/>
      <c r="M638" s="125"/>
      <c r="N638" s="147"/>
      <c r="O638" s="146"/>
      <c r="P638" s="125"/>
      <c r="Q638" s="275"/>
      <c r="R638" s="148"/>
      <c r="S638" s="148"/>
      <c r="T638" s="146"/>
      <c r="U638" s="146"/>
      <c r="V638" s="146"/>
      <c r="W638" s="272"/>
      <c r="X638" s="146"/>
      <c r="Y638" s="125"/>
      <c r="Z638" s="125"/>
      <c r="AA638" s="146"/>
      <c r="AB638" s="183"/>
      <c r="AC638" s="125"/>
      <c r="AD638" s="146"/>
      <c r="AE638" s="125"/>
      <c r="AF638" s="146"/>
      <c r="AG638" s="125"/>
      <c r="AH638" s="146"/>
      <c r="AI638" s="125"/>
      <c r="AJ638" s="125"/>
      <c r="AK638" s="146"/>
      <c r="AL638" s="125"/>
      <c r="AM638" s="125"/>
      <c r="AN638" s="146"/>
      <c r="AO638" s="125"/>
      <c r="AP638" s="146"/>
      <c r="AQ638" s="125"/>
      <c r="AR638" s="146"/>
      <c r="AS638" s="125"/>
      <c r="AT638" s="146"/>
      <c r="AU638" s="125"/>
      <c r="AV638" s="125"/>
      <c r="AW638" s="146"/>
      <c r="AX638" s="125"/>
      <c r="AY638" s="125"/>
      <c r="AZ638" s="185"/>
      <c r="BA638" s="125"/>
      <c r="BB638" s="125"/>
      <c r="BC638" s="125"/>
      <c r="BD638" s="125"/>
      <c r="BE638" s="125"/>
      <c r="BF638" s="125"/>
      <c r="BG638" s="125"/>
      <c r="BH638" s="125"/>
      <c r="BI638" s="125"/>
      <c r="BJ638" s="125"/>
    </row>
    <row r="639">
      <c r="A639" s="146"/>
      <c r="B639" s="146"/>
      <c r="C639" s="146"/>
      <c r="D639" s="146"/>
      <c r="F639" s="272"/>
      <c r="G639" s="273"/>
      <c r="H639" s="146"/>
      <c r="I639" s="274"/>
      <c r="J639" s="146"/>
      <c r="K639" s="146"/>
      <c r="L639" s="275"/>
      <c r="M639" s="125"/>
      <c r="N639" s="147"/>
      <c r="O639" s="146"/>
      <c r="P639" s="125"/>
      <c r="Q639" s="275"/>
      <c r="R639" s="148"/>
      <c r="S639" s="148"/>
      <c r="T639" s="146"/>
      <c r="U639" s="146"/>
      <c r="V639" s="146"/>
      <c r="W639" s="272"/>
      <c r="X639" s="146"/>
      <c r="Y639" s="125"/>
      <c r="Z639" s="125"/>
      <c r="AA639" s="146"/>
      <c r="AB639" s="183"/>
      <c r="AC639" s="125"/>
      <c r="AD639" s="146"/>
      <c r="AE639" s="125"/>
      <c r="AF639" s="146"/>
      <c r="AG639" s="125"/>
      <c r="AH639" s="146"/>
      <c r="AI639" s="125"/>
      <c r="AJ639" s="125"/>
      <c r="AK639" s="146"/>
      <c r="AL639" s="125"/>
      <c r="AM639" s="125"/>
      <c r="AN639" s="146"/>
      <c r="AO639" s="125"/>
      <c r="AP639" s="146"/>
      <c r="AQ639" s="125"/>
      <c r="AR639" s="146"/>
      <c r="AS639" s="125"/>
      <c r="AT639" s="146"/>
      <c r="AU639" s="125"/>
      <c r="AV639" s="125"/>
      <c r="AW639" s="146"/>
      <c r="AX639" s="125"/>
      <c r="AY639" s="125"/>
      <c r="AZ639" s="185"/>
      <c r="BA639" s="125"/>
      <c r="BB639" s="125"/>
      <c r="BC639" s="125"/>
      <c r="BD639" s="125"/>
      <c r="BE639" s="125"/>
      <c r="BF639" s="125"/>
      <c r="BG639" s="125"/>
      <c r="BH639" s="125"/>
      <c r="BI639" s="125"/>
      <c r="BJ639" s="125"/>
    </row>
    <row r="640">
      <c r="A640" s="146"/>
      <c r="B640" s="146"/>
      <c r="C640" s="146"/>
      <c r="D640" s="146"/>
      <c r="F640" s="272"/>
      <c r="G640" s="273"/>
      <c r="H640" s="146"/>
      <c r="I640" s="274"/>
      <c r="J640" s="146"/>
      <c r="K640" s="146"/>
      <c r="L640" s="275"/>
      <c r="M640" s="125"/>
      <c r="N640" s="147"/>
      <c r="O640" s="146"/>
      <c r="P640" s="125"/>
      <c r="Q640" s="275"/>
      <c r="R640" s="148"/>
      <c r="S640" s="148"/>
      <c r="T640" s="146"/>
      <c r="U640" s="146"/>
      <c r="V640" s="146"/>
      <c r="W640" s="272"/>
      <c r="X640" s="146"/>
      <c r="Y640" s="125"/>
      <c r="Z640" s="125"/>
      <c r="AA640" s="146"/>
      <c r="AB640" s="183"/>
      <c r="AC640" s="125"/>
      <c r="AD640" s="146"/>
      <c r="AE640" s="125"/>
      <c r="AF640" s="146"/>
      <c r="AG640" s="125"/>
      <c r="AH640" s="146"/>
      <c r="AI640" s="125"/>
      <c r="AJ640" s="125"/>
      <c r="AK640" s="146"/>
      <c r="AL640" s="125"/>
      <c r="AM640" s="125"/>
      <c r="AN640" s="146"/>
      <c r="AO640" s="125"/>
      <c r="AP640" s="146"/>
      <c r="AQ640" s="125"/>
      <c r="AR640" s="146"/>
      <c r="AS640" s="125"/>
      <c r="AT640" s="146"/>
      <c r="AU640" s="125"/>
      <c r="AV640" s="125"/>
      <c r="AW640" s="146"/>
      <c r="AX640" s="125"/>
      <c r="AY640" s="125"/>
      <c r="AZ640" s="185"/>
      <c r="BA640" s="125"/>
      <c r="BB640" s="125"/>
      <c r="BC640" s="125"/>
      <c r="BD640" s="125"/>
      <c r="BE640" s="125"/>
      <c r="BF640" s="125"/>
      <c r="BG640" s="125"/>
      <c r="BH640" s="125"/>
      <c r="BI640" s="125"/>
      <c r="BJ640" s="125"/>
    </row>
    <row r="641">
      <c r="A641" s="146"/>
      <c r="B641" s="146"/>
      <c r="C641" s="146"/>
      <c r="D641" s="146"/>
      <c r="F641" s="272"/>
      <c r="G641" s="273"/>
      <c r="H641" s="146"/>
      <c r="I641" s="274"/>
      <c r="J641" s="146"/>
      <c r="K641" s="146"/>
      <c r="L641" s="275"/>
      <c r="M641" s="125"/>
      <c r="N641" s="147"/>
      <c r="O641" s="146"/>
      <c r="P641" s="125"/>
      <c r="Q641" s="275"/>
      <c r="R641" s="148"/>
      <c r="S641" s="148"/>
      <c r="T641" s="146"/>
      <c r="U641" s="146"/>
      <c r="V641" s="146"/>
      <c r="W641" s="272"/>
      <c r="X641" s="146"/>
      <c r="Y641" s="125"/>
      <c r="Z641" s="125"/>
      <c r="AA641" s="146"/>
      <c r="AB641" s="183"/>
      <c r="AC641" s="125"/>
      <c r="AD641" s="146"/>
      <c r="AE641" s="125"/>
      <c r="AF641" s="146"/>
      <c r="AG641" s="125"/>
      <c r="AH641" s="146"/>
      <c r="AI641" s="125"/>
      <c r="AJ641" s="125"/>
      <c r="AK641" s="146"/>
      <c r="AL641" s="125"/>
      <c r="AM641" s="125"/>
      <c r="AN641" s="146"/>
      <c r="AO641" s="125"/>
      <c r="AP641" s="146"/>
      <c r="AQ641" s="125"/>
      <c r="AR641" s="146"/>
      <c r="AS641" s="125"/>
      <c r="AT641" s="146"/>
      <c r="AU641" s="125"/>
      <c r="AV641" s="125"/>
      <c r="AW641" s="146"/>
      <c r="AX641" s="125"/>
      <c r="AY641" s="125"/>
      <c r="AZ641" s="185"/>
      <c r="BA641" s="125"/>
      <c r="BB641" s="125"/>
      <c r="BC641" s="125"/>
      <c r="BD641" s="125"/>
      <c r="BE641" s="125"/>
      <c r="BF641" s="125"/>
      <c r="BG641" s="125"/>
      <c r="BH641" s="125"/>
      <c r="BI641" s="125"/>
      <c r="BJ641" s="125"/>
    </row>
    <row r="642">
      <c r="A642" s="146"/>
      <c r="B642" s="146"/>
      <c r="C642" s="146"/>
      <c r="D642" s="146"/>
      <c r="F642" s="272"/>
      <c r="G642" s="273"/>
      <c r="H642" s="146"/>
      <c r="I642" s="274"/>
      <c r="J642" s="146"/>
      <c r="K642" s="146"/>
      <c r="L642" s="275"/>
      <c r="M642" s="125"/>
      <c r="N642" s="147"/>
      <c r="O642" s="146"/>
      <c r="P642" s="125"/>
      <c r="Q642" s="275"/>
      <c r="R642" s="148"/>
      <c r="S642" s="148"/>
      <c r="T642" s="146"/>
      <c r="U642" s="146"/>
      <c r="V642" s="146"/>
      <c r="W642" s="272"/>
      <c r="X642" s="146"/>
      <c r="Y642" s="125"/>
      <c r="Z642" s="125"/>
      <c r="AA642" s="146"/>
      <c r="AB642" s="183"/>
      <c r="AC642" s="125"/>
      <c r="AD642" s="146"/>
      <c r="AE642" s="125"/>
      <c r="AF642" s="146"/>
      <c r="AG642" s="125"/>
      <c r="AH642" s="146"/>
      <c r="AI642" s="125"/>
      <c r="AJ642" s="125"/>
      <c r="AK642" s="146"/>
      <c r="AL642" s="125"/>
      <c r="AM642" s="125"/>
      <c r="AN642" s="146"/>
      <c r="AO642" s="125"/>
      <c r="AP642" s="146"/>
      <c r="AQ642" s="125"/>
      <c r="AR642" s="146"/>
      <c r="AS642" s="125"/>
      <c r="AT642" s="146"/>
      <c r="AU642" s="125"/>
      <c r="AV642" s="125"/>
      <c r="AW642" s="146"/>
      <c r="AX642" s="125"/>
      <c r="AY642" s="125"/>
      <c r="AZ642" s="185"/>
      <c r="BA642" s="125"/>
      <c r="BB642" s="125"/>
      <c r="BC642" s="125"/>
      <c r="BD642" s="125"/>
      <c r="BE642" s="125"/>
      <c r="BF642" s="125"/>
      <c r="BG642" s="125"/>
      <c r="BH642" s="125"/>
      <c r="BI642" s="125"/>
      <c r="BJ642" s="125"/>
    </row>
    <row r="643">
      <c r="A643" s="146"/>
      <c r="B643" s="146"/>
      <c r="C643" s="146"/>
      <c r="D643" s="146"/>
      <c r="F643" s="272"/>
      <c r="G643" s="273"/>
      <c r="H643" s="146"/>
      <c r="I643" s="274"/>
      <c r="J643" s="146"/>
      <c r="K643" s="146"/>
      <c r="L643" s="275"/>
      <c r="M643" s="125"/>
      <c r="N643" s="147"/>
      <c r="O643" s="146"/>
      <c r="P643" s="125"/>
      <c r="Q643" s="275"/>
      <c r="R643" s="148"/>
      <c r="S643" s="148"/>
      <c r="T643" s="146"/>
      <c r="U643" s="146"/>
      <c r="V643" s="146"/>
      <c r="W643" s="272"/>
      <c r="X643" s="146"/>
      <c r="Y643" s="125"/>
      <c r="Z643" s="125"/>
      <c r="AA643" s="146"/>
      <c r="AB643" s="183"/>
      <c r="AC643" s="125"/>
      <c r="AD643" s="146"/>
      <c r="AE643" s="125"/>
      <c r="AF643" s="146"/>
      <c r="AG643" s="125"/>
      <c r="AH643" s="146"/>
      <c r="AI643" s="125"/>
      <c r="AJ643" s="125"/>
      <c r="AK643" s="146"/>
      <c r="AL643" s="125"/>
      <c r="AM643" s="125"/>
      <c r="AN643" s="146"/>
      <c r="AO643" s="125"/>
      <c r="AP643" s="146"/>
      <c r="AQ643" s="125"/>
      <c r="AR643" s="146"/>
      <c r="AS643" s="125"/>
      <c r="AT643" s="146"/>
      <c r="AU643" s="125"/>
      <c r="AV643" s="125"/>
      <c r="AW643" s="146"/>
      <c r="AX643" s="125"/>
      <c r="AY643" s="125"/>
      <c r="AZ643" s="185"/>
      <c r="BA643" s="125"/>
      <c r="BB643" s="125"/>
      <c r="BC643" s="125"/>
      <c r="BD643" s="125"/>
      <c r="BE643" s="125"/>
      <c r="BF643" s="125"/>
      <c r="BG643" s="125"/>
      <c r="BH643" s="125"/>
      <c r="BI643" s="125"/>
      <c r="BJ643" s="125"/>
    </row>
    <row r="644">
      <c r="A644" s="146"/>
      <c r="B644" s="146"/>
      <c r="C644" s="146"/>
      <c r="D644" s="146"/>
      <c r="F644" s="272"/>
      <c r="G644" s="273"/>
      <c r="H644" s="146"/>
      <c r="I644" s="274"/>
      <c r="J644" s="146"/>
      <c r="K644" s="146"/>
      <c r="L644" s="275"/>
      <c r="M644" s="125"/>
      <c r="N644" s="147"/>
      <c r="O644" s="146"/>
      <c r="P644" s="125"/>
      <c r="Q644" s="275"/>
      <c r="R644" s="148"/>
      <c r="S644" s="148"/>
      <c r="T644" s="146"/>
      <c r="U644" s="146"/>
      <c r="V644" s="146"/>
      <c r="W644" s="272"/>
      <c r="X644" s="146"/>
      <c r="Y644" s="125"/>
      <c r="Z644" s="125"/>
      <c r="AA644" s="146"/>
      <c r="AB644" s="183"/>
      <c r="AC644" s="125"/>
      <c r="AD644" s="146"/>
      <c r="AE644" s="125"/>
      <c r="AF644" s="146"/>
      <c r="AG644" s="125"/>
      <c r="AH644" s="146"/>
      <c r="AI644" s="125"/>
      <c r="AJ644" s="125"/>
      <c r="AK644" s="146"/>
      <c r="AL644" s="125"/>
      <c r="AM644" s="125"/>
      <c r="AN644" s="146"/>
      <c r="AO644" s="125"/>
      <c r="AP644" s="146"/>
      <c r="AQ644" s="125"/>
      <c r="AR644" s="146"/>
      <c r="AS644" s="125"/>
      <c r="AT644" s="146"/>
      <c r="AU644" s="125"/>
      <c r="AV644" s="125"/>
      <c r="AW644" s="146"/>
      <c r="AX644" s="125"/>
      <c r="AY644" s="125"/>
      <c r="AZ644" s="185"/>
      <c r="BA644" s="125"/>
      <c r="BB644" s="125"/>
      <c r="BC644" s="125"/>
      <c r="BD644" s="125"/>
      <c r="BE644" s="125"/>
      <c r="BF644" s="125"/>
      <c r="BG644" s="125"/>
      <c r="BH644" s="125"/>
      <c r="BI644" s="125"/>
      <c r="BJ644" s="125"/>
    </row>
    <row r="645">
      <c r="A645" s="146"/>
      <c r="B645" s="146"/>
      <c r="C645" s="146"/>
      <c r="D645" s="146"/>
      <c r="F645" s="272"/>
      <c r="G645" s="273"/>
      <c r="H645" s="146"/>
      <c r="I645" s="274"/>
      <c r="J645" s="146"/>
      <c r="K645" s="146"/>
      <c r="L645" s="275"/>
      <c r="M645" s="125"/>
      <c r="N645" s="147"/>
      <c r="O645" s="146"/>
      <c r="P645" s="125"/>
      <c r="Q645" s="275"/>
      <c r="R645" s="148"/>
      <c r="S645" s="148"/>
      <c r="T645" s="146"/>
      <c r="U645" s="146"/>
      <c r="V645" s="146"/>
      <c r="W645" s="272"/>
      <c r="X645" s="146"/>
      <c r="Y645" s="125"/>
      <c r="Z645" s="125"/>
      <c r="AA645" s="146"/>
      <c r="AB645" s="183"/>
      <c r="AC645" s="125"/>
      <c r="AD645" s="146"/>
      <c r="AE645" s="125"/>
      <c r="AF645" s="146"/>
      <c r="AG645" s="125"/>
      <c r="AH645" s="146"/>
      <c r="AI645" s="125"/>
      <c r="AJ645" s="125"/>
      <c r="AK645" s="146"/>
      <c r="AL645" s="125"/>
      <c r="AM645" s="125"/>
      <c r="AN645" s="146"/>
      <c r="AO645" s="125"/>
      <c r="AP645" s="146"/>
      <c r="AQ645" s="125"/>
      <c r="AR645" s="146"/>
      <c r="AS645" s="125"/>
      <c r="AT645" s="146"/>
      <c r="AU645" s="125"/>
      <c r="AV645" s="125"/>
      <c r="AW645" s="146"/>
      <c r="AX645" s="125"/>
      <c r="AY645" s="125"/>
      <c r="AZ645" s="185"/>
      <c r="BA645" s="125"/>
      <c r="BB645" s="125"/>
      <c r="BC645" s="125"/>
      <c r="BD645" s="125"/>
      <c r="BE645" s="125"/>
      <c r="BF645" s="125"/>
      <c r="BG645" s="125"/>
      <c r="BH645" s="125"/>
      <c r="BI645" s="125"/>
      <c r="BJ645" s="125"/>
    </row>
    <row r="646">
      <c r="A646" s="146"/>
      <c r="B646" s="146"/>
      <c r="C646" s="146"/>
      <c r="D646" s="146"/>
      <c r="F646" s="272"/>
      <c r="G646" s="273"/>
      <c r="H646" s="146"/>
      <c r="I646" s="274"/>
      <c r="J646" s="146"/>
      <c r="K646" s="146"/>
      <c r="L646" s="275"/>
      <c r="M646" s="125"/>
      <c r="N646" s="147"/>
      <c r="O646" s="146"/>
      <c r="P646" s="125"/>
      <c r="Q646" s="275"/>
      <c r="R646" s="148"/>
      <c r="S646" s="148"/>
      <c r="T646" s="146"/>
      <c r="U646" s="146"/>
      <c r="V646" s="146"/>
      <c r="W646" s="272"/>
      <c r="X646" s="146"/>
      <c r="Y646" s="125"/>
      <c r="Z646" s="125"/>
      <c r="AA646" s="146"/>
      <c r="AB646" s="183"/>
      <c r="AC646" s="125"/>
      <c r="AD646" s="146"/>
      <c r="AE646" s="125"/>
      <c r="AF646" s="146"/>
      <c r="AG646" s="125"/>
      <c r="AH646" s="146"/>
      <c r="AI646" s="125"/>
      <c r="AJ646" s="125"/>
      <c r="AK646" s="146"/>
      <c r="AL646" s="125"/>
      <c r="AM646" s="125"/>
      <c r="AN646" s="146"/>
      <c r="AO646" s="125"/>
      <c r="AP646" s="146"/>
      <c r="AQ646" s="125"/>
      <c r="AR646" s="146"/>
      <c r="AS646" s="125"/>
      <c r="AT646" s="146"/>
      <c r="AU646" s="125"/>
      <c r="AV646" s="125"/>
      <c r="AW646" s="146"/>
      <c r="AX646" s="125"/>
      <c r="AY646" s="125"/>
      <c r="AZ646" s="185"/>
      <c r="BA646" s="125"/>
      <c r="BB646" s="125"/>
      <c r="BC646" s="125"/>
      <c r="BD646" s="125"/>
      <c r="BE646" s="125"/>
      <c r="BF646" s="125"/>
      <c r="BG646" s="125"/>
      <c r="BH646" s="125"/>
      <c r="BI646" s="125"/>
      <c r="BJ646" s="125"/>
    </row>
    <row r="647">
      <c r="A647" s="146"/>
      <c r="B647" s="146"/>
      <c r="C647" s="146"/>
      <c r="D647" s="146"/>
      <c r="F647" s="272"/>
      <c r="G647" s="273"/>
      <c r="H647" s="146"/>
      <c r="I647" s="274"/>
      <c r="J647" s="146"/>
      <c r="K647" s="146"/>
      <c r="L647" s="275"/>
      <c r="M647" s="125"/>
      <c r="N647" s="147"/>
      <c r="O647" s="146"/>
      <c r="P647" s="125"/>
      <c r="Q647" s="275"/>
      <c r="R647" s="148"/>
      <c r="S647" s="148"/>
      <c r="T647" s="146"/>
      <c r="U647" s="146"/>
      <c r="V647" s="146"/>
      <c r="W647" s="272"/>
      <c r="X647" s="146"/>
      <c r="Y647" s="125"/>
      <c r="Z647" s="125"/>
      <c r="AA647" s="146"/>
      <c r="AB647" s="183"/>
      <c r="AC647" s="125"/>
      <c r="AD647" s="146"/>
      <c r="AE647" s="125"/>
      <c r="AF647" s="146"/>
      <c r="AG647" s="125"/>
      <c r="AH647" s="146"/>
      <c r="AI647" s="125"/>
      <c r="AJ647" s="125"/>
      <c r="AK647" s="146"/>
      <c r="AL647" s="125"/>
      <c r="AM647" s="125"/>
      <c r="AN647" s="146"/>
      <c r="AO647" s="125"/>
      <c r="AP647" s="146"/>
      <c r="AQ647" s="125"/>
      <c r="AR647" s="146"/>
      <c r="AS647" s="125"/>
      <c r="AT647" s="146"/>
      <c r="AU647" s="125"/>
      <c r="AV647" s="125"/>
      <c r="AW647" s="146"/>
      <c r="AX647" s="125"/>
      <c r="AY647" s="125"/>
      <c r="AZ647" s="185"/>
      <c r="BA647" s="125"/>
      <c r="BB647" s="125"/>
      <c r="BC647" s="125"/>
      <c r="BD647" s="125"/>
      <c r="BE647" s="125"/>
      <c r="BF647" s="125"/>
      <c r="BG647" s="125"/>
      <c r="BH647" s="125"/>
      <c r="BI647" s="125"/>
      <c r="BJ647" s="125"/>
    </row>
    <row r="648">
      <c r="A648" s="146"/>
      <c r="B648" s="146"/>
      <c r="C648" s="146"/>
      <c r="D648" s="146"/>
      <c r="F648" s="272"/>
      <c r="G648" s="273"/>
      <c r="H648" s="146"/>
      <c r="I648" s="274"/>
      <c r="J648" s="146"/>
      <c r="K648" s="146"/>
      <c r="L648" s="275"/>
      <c r="M648" s="125"/>
      <c r="N648" s="147"/>
      <c r="O648" s="146"/>
      <c r="P648" s="125"/>
      <c r="Q648" s="275"/>
      <c r="R648" s="148"/>
      <c r="S648" s="148"/>
      <c r="T648" s="146"/>
      <c r="U648" s="146"/>
      <c r="V648" s="146"/>
      <c r="W648" s="272"/>
      <c r="X648" s="146"/>
      <c r="Y648" s="125"/>
      <c r="Z648" s="125"/>
      <c r="AA648" s="146"/>
      <c r="AB648" s="183"/>
      <c r="AC648" s="125"/>
      <c r="AD648" s="146"/>
      <c r="AE648" s="125"/>
      <c r="AF648" s="146"/>
      <c r="AG648" s="125"/>
      <c r="AH648" s="146"/>
      <c r="AI648" s="125"/>
      <c r="AJ648" s="125"/>
      <c r="AK648" s="146"/>
      <c r="AL648" s="125"/>
      <c r="AM648" s="125"/>
      <c r="AN648" s="146"/>
      <c r="AO648" s="125"/>
      <c r="AP648" s="146"/>
      <c r="AQ648" s="125"/>
      <c r="AR648" s="146"/>
      <c r="AS648" s="125"/>
      <c r="AT648" s="146"/>
      <c r="AU648" s="125"/>
      <c r="AV648" s="125"/>
      <c r="AW648" s="146"/>
      <c r="AX648" s="125"/>
      <c r="AY648" s="125"/>
      <c r="AZ648" s="185"/>
      <c r="BA648" s="125"/>
      <c r="BB648" s="125"/>
      <c r="BC648" s="125"/>
      <c r="BD648" s="125"/>
      <c r="BE648" s="125"/>
      <c r="BF648" s="125"/>
      <c r="BG648" s="125"/>
      <c r="BH648" s="125"/>
      <c r="BI648" s="125"/>
      <c r="BJ648" s="125"/>
    </row>
    <row r="649">
      <c r="A649" s="146"/>
      <c r="B649" s="146"/>
      <c r="C649" s="146"/>
      <c r="D649" s="146"/>
      <c r="F649" s="272"/>
      <c r="G649" s="273"/>
      <c r="H649" s="146"/>
      <c r="I649" s="274"/>
      <c r="J649" s="146"/>
      <c r="K649" s="146"/>
      <c r="L649" s="275"/>
      <c r="M649" s="125"/>
      <c r="N649" s="147"/>
      <c r="O649" s="146"/>
      <c r="P649" s="125"/>
      <c r="Q649" s="275"/>
      <c r="R649" s="148"/>
      <c r="S649" s="148"/>
      <c r="T649" s="146"/>
      <c r="U649" s="146"/>
      <c r="V649" s="146"/>
      <c r="W649" s="272"/>
      <c r="X649" s="146"/>
      <c r="Y649" s="125"/>
      <c r="Z649" s="125"/>
      <c r="AA649" s="146"/>
      <c r="AB649" s="183"/>
      <c r="AC649" s="125"/>
      <c r="AD649" s="146"/>
      <c r="AE649" s="125"/>
      <c r="AF649" s="146"/>
      <c r="AG649" s="125"/>
      <c r="AH649" s="146"/>
      <c r="AI649" s="125"/>
      <c r="AJ649" s="125"/>
      <c r="AK649" s="146"/>
      <c r="AL649" s="125"/>
      <c r="AM649" s="125"/>
      <c r="AN649" s="146"/>
      <c r="AO649" s="125"/>
      <c r="AP649" s="146"/>
      <c r="AQ649" s="125"/>
      <c r="AR649" s="146"/>
      <c r="AS649" s="125"/>
      <c r="AT649" s="146"/>
      <c r="AU649" s="125"/>
      <c r="AV649" s="125"/>
      <c r="AW649" s="146"/>
      <c r="AX649" s="125"/>
      <c r="AY649" s="125"/>
      <c r="AZ649" s="185"/>
      <c r="BA649" s="125"/>
      <c r="BB649" s="125"/>
      <c r="BC649" s="125"/>
      <c r="BD649" s="125"/>
      <c r="BE649" s="125"/>
      <c r="BF649" s="125"/>
      <c r="BG649" s="125"/>
      <c r="BH649" s="125"/>
      <c r="BI649" s="125"/>
      <c r="BJ649" s="125"/>
    </row>
    <row r="650">
      <c r="A650" s="146"/>
      <c r="B650" s="146"/>
      <c r="C650" s="146"/>
      <c r="D650" s="146"/>
      <c r="F650" s="272"/>
      <c r="G650" s="273"/>
      <c r="H650" s="146"/>
      <c r="I650" s="274"/>
      <c r="J650" s="146"/>
      <c r="K650" s="146"/>
      <c r="L650" s="275"/>
      <c r="M650" s="125"/>
      <c r="N650" s="147"/>
      <c r="O650" s="146"/>
      <c r="P650" s="125"/>
      <c r="Q650" s="275"/>
      <c r="R650" s="148"/>
      <c r="S650" s="148"/>
      <c r="T650" s="146"/>
      <c r="U650" s="146"/>
      <c r="V650" s="146"/>
      <c r="W650" s="272"/>
      <c r="X650" s="146"/>
      <c r="Y650" s="125"/>
      <c r="Z650" s="125"/>
      <c r="AA650" s="146"/>
      <c r="AB650" s="183"/>
      <c r="AC650" s="125"/>
      <c r="AD650" s="146"/>
      <c r="AE650" s="125"/>
      <c r="AF650" s="146"/>
      <c r="AG650" s="125"/>
      <c r="AH650" s="146"/>
      <c r="AI650" s="125"/>
      <c r="AJ650" s="125"/>
      <c r="AK650" s="146"/>
      <c r="AL650" s="125"/>
      <c r="AM650" s="125"/>
      <c r="AN650" s="146"/>
      <c r="AO650" s="125"/>
      <c r="AP650" s="146"/>
      <c r="AQ650" s="125"/>
      <c r="AR650" s="146"/>
      <c r="AS650" s="125"/>
      <c r="AT650" s="146"/>
      <c r="AU650" s="125"/>
      <c r="AV650" s="125"/>
      <c r="AW650" s="146"/>
      <c r="AX650" s="125"/>
      <c r="AY650" s="125"/>
      <c r="AZ650" s="185"/>
      <c r="BA650" s="125"/>
      <c r="BB650" s="125"/>
      <c r="BC650" s="125"/>
      <c r="BD650" s="125"/>
      <c r="BE650" s="125"/>
      <c r="BF650" s="125"/>
      <c r="BG650" s="125"/>
      <c r="BH650" s="125"/>
      <c r="BI650" s="125"/>
      <c r="BJ650" s="125"/>
    </row>
    <row r="651">
      <c r="A651" s="146"/>
      <c r="B651" s="146"/>
      <c r="C651" s="146"/>
      <c r="D651" s="146"/>
      <c r="F651" s="272"/>
      <c r="G651" s="273"/>
      <c r="H651" s="146"/>
      <c r="I651" s="274"/>
      <c r="J651" s="146"/>
      <c r="K651" s="146"/>
      <c r="L651" s="275"/>
      <c r="M651" s="125"/>
      <c r="N651" s="147"/>
      <c r="O651" s="146"/>
      <c r="P651" s="125"/>
      <c r="Q651" s="275"/>
      <c r="R651" s="148"/>
      <c r="S651" s="148"/>
      <c r="T651" s="146"/>
      <c r="U651" s="146"/>
      <c r="V651" s="146"/>
      <c r="W651" s="272"/>
      <c r="X651" s="146"/>
      <c r="Y651" s="125"/>
      <c r="Z651" s="125"/>
      <c r="AA651" s="146"/>
      <c r="AB651" s="183"/>
      <c r="AC651" s="125"/>
      <c r="AD651" s="146"/>
      <c r="AE651" s="125"/>
      <c r="AF651" s="146"/>
      <c r="AG651" s="125"/>
      <c r="AH651" s="146"/>
      <c r="AI651" s="125"/>
      <c r="AJ651" s="125"/>
      <c r="AK651" s="146"/>
      <c r="AL651" s="125"/>
      <c r="AM651" s="125"/>
      <c r="AN651" s="146"/>
      <c r="AO651" s="125"/>
      <c r="AP651" s="146"/>
      <c r="AQ651" s="125"/>
      <c r="AR651" s="146"/>
      <c r="AS651" s="125"/>
      <c r="AT651" s="146"/>
      <c r="AU651" s="125"/>
      <c r="AV651" s="125"/>
      <c r="AW651" s="146"/>
      <c r="AX651" s="125"/>
      <c r="AY651" s="125"/>
      <c r="AZ651" s="185"/>
      <c r="BA651" s="125"/>
      <c r="BB651" s="125"/>
      <c r="BC651" s="125"/>
      <c r="BD651" s="125"/>
      <c r="BE651" s="125"/>
      <c r="BF651" s="125"/>
      <c r="BG651" s="125"/>
      <c r="BH651" s="125"/>
      <c r="BI651" s="125"/>
      <c r="BJ651" s="125"/>
    </row>
    <row r="652">
      <c r="A652" s="146"/>
      <c r="B652" s="146"/>
      <c r="C652" s="146"/>
      <c r="D652" s="146"/>
      <c r="F652" s="272"/>
      <c r="G652" s="273"/>
      <c r="H652" s="146"/>
      <c r="I652" s="274"/>
      <c r="J652" s="146"/>
      <c r="K652" s="146"/>
      <c r="L652" s="275"/>
      <c r="M652" s="125"/>
      <c r="N652" s="147"/>
      <c r="O652" s="146"/>
      <c r="P652" s="125"/>
      <c r="Q652" s="275"/>
      <c r="R652" s="148"/>
      <c r="S652" s="148"/>
      <c r="T652" s="146"/>
      <c r="U652" s="146"/>
      <c r="V652" s="146"/>
      <c r="W652" s="272"/>
      <c r="X652" s="146"/>
      <c r="Y652" s="125"/>
      <c r="Z652" s="125"/>
      <c r="AA652" s="146"/>
      <c r="AB652" s="183"/>
      <c r="AC652" s="125"/>
      <c r="AD652" s="146"/>
      <c r="AE652" s="125"/>
      <c r="AF652" s="146"/>
      <c r="AG652" s="125"/>
      <c r="AH652" s="146"/>
      <c r="AI652" s="125"/>
      <c r="AJ652" s="125"/>
      <c r="AK652" s="146"/>
      <c r="AL652" s="125"/>
      <c r="AM652" s="125"/>
      <c r="AN652" s="146"/>
      <c r="AO652" s="125"/>
      <c r="AP652" s="146"/>
      <c r="AQ652" s="125"/>
      <c r="AR652" s="146"/>
      <c r="AS652" s="125"/>
      <c r="AT652" s="146"/>
      <c r="AU652" s="125"/>
      <c r="AV652" s="125"/>
      <c r="AW652" s="146"/>
      <c r="AX652" s="125"/>
      <c r="AY652" s="125"/>
      <c r="AZ652" s="185"/>
      <c r="BA652" s="125"/>
      <c r="BB652" s="125"/>
      <c r="BC652" s="125"/>
      <c r="BD652" s="125"/>
      <c r="BE652" s="125"/>
      <c r="BF652" s="125"/>
      <c r="BG652" s="125"/>
      <c r="BH652" s="125"/>
      <c r="BI652" s="125"/>
      <c r="BJ652" s="125"/>
    </row>
    <row r="653">
      <c r="A653" s="146"/>
      <c r="B653" s="146"/>
      <c r="C653" s="146"/>
      <c r="D653" s="146"/>
      <c r="F653" s="272"/>
      <c r="G653" s="273"/>
      <c r="H653" s="146"/>
      <c r="I653" s="274"/>
      <c r="J653" s="146"/>
      <c r="K653" s="146"/>
      <c r="L653" s="275"/>
      <c r="M653" s="125"/>
      <c r="N653" s="147"/>
      <c r="O653" s="146"/>
      <c r="P653" s="125"/>
      <c r="Q653" s="275"/>
      <c r="R653" s="148"/>
      <c r="S653" s="148"/>
      <c r="T653" s="146"/>
      <c r="U653" s="146"/>
      <c r="V653" s="146"/>
      <c r="W653" s="272"/>
      <c r="X653" s="146"/>
      <c r="Y653" s="125"/>
      <c r="Z653" s="125"/>
      <c r="AA653" s="146"/>
      <c r="AB653" s="183"/>
      <c r="AC653" s="125"/>
      <c r="AD653" s="146"/>
      <c r="AE653" s="125"/>
      <c r="AF653" s="146"/>
      <c r="AG653" s="125"/>
      <c r="AH653" s="146"/>
      <c r="AI653" s="125"/>
      <c r="AJ653" s="125"/>
      <c r="AK653" s="146"/>
      <c r="AL653" s="125"/>
      <c r="AM653" s="125"/>
      <c r="AN653" s="146"/>
      <c r="AO653" s="125"/>
      <c r="AP653" s="146"/>
      <c r="AQ653" s="125"/>
      <c r="AR653" s="146"/>
      <c r="AS653" s="125"/>
      <c r="AT653" s="146"/>
      <c r="AU653" s="125"/>
      <c r="AV653" s="125"/>
      <c r="AW653" s="146"/>
      <c r="AX653" s="125"/>
      <c r="AY653" s="125"/>
      <c r="AZ653" s="185"/>
      <c r="BA653" s="125"/>
      <c r="BB653" s="125"/>
      <c r="BC653" s="125"/>
      <c r="BD653" s="125"/>
      <c r="BE653" s="125"/>
      <c r="BF653" s="125"/>
      <c r="BG653" s="125"/>
      <c r="BH653" s="125"/>
      <c r="BI653" s="125"/>
      <c r="BJ653" s="125"/>
    </row>
    <row r="654">
      <c r="A654" s="146"/>
      <c r="B654" s="146"/>
      <c r="C654" s="146"/>
      <c r="D654" s="146"/>
      <c r="F654" s="272"/>
      <c r="G654" s="273"/>
      <c r="H654" s="146"/>
      <c r="I654" s="274"/>
      <c r="J654" s="146"/>
      <c r="K654" s="146"/>
      <c r="L654" s="275"/>
      <c r="M654" s="125"/>
      <c r="N654" s="147"/>
      <c r="O654" s="146"/>
      <c r="P654" s="125"/>
      <c r="Q654" s="275"/>
      <c r="R654" s="148"/>
      <c r="S654" s="148"/>
      <c r="T654" s="146"/>
      <c r="U654" s="146"/>
      <c r="V654" s="146"/>
      <c r="W654" s="272"/>
      <c r="X654" s="146"/>
      <c r="Y654" s="125"/>
      <c r="Z654" s="125"/>
      <c r="AA654" s="146"/>
      <c r="AB654" s="183"/>
      <c r="AC654" s="125"/>
      <c r="AD654" s="146"/>
      <c r="AE654" s="125"/>
      <c r="AF654" s="146"/>
      <c r="AG654" s="125"/>
      <c r="AH654" s="146"/>
      <c r="AI654" s="125"/>
      <c r="AJ654" s="125"/>
      <c r="AK654" s="146"/>
      <c r="AL654" s="125"/>
      <c r="AM654" s="125"/>
      <c r="AN654" s="146"/>
      <c r="AO654" s="125"/>
      <c r="AP654" s="146"/>
      <c r="AQ654" s="125"/>
      <c r="AR654" s="146"/>
      <c r="AS654" s="125"/>
      <c r="AT654" s="146"/>
      <c r="AU654" s="125"/>
      <c r="AV654" s="125"/>
      <c r="AW654" s="146"/>
      <c r="AX654" s="125"/>
      <c r="AY654" s="125"/>
      <c r="AZ654" s="185"/>
      <c r="BA654" s="125"/>
      <c r="BB654" s="125"/>
      <c r="BC654" s="125"/>
      <c r="BD654" s="125"/>
      <c r="BE654" s="125"/>
      <c r="BF654" s="125"/>
      <c r="BG654" s="125"/>
      <c r="BH654" s="125"/>
      <c r="BI654" s="125"/>
      <c r="BJ654" s="125"/>
    </row>
    <row r="655">
      <c r="A655" s="146"/>
      <c r="B655" s="146"/>
      <c r="C655" s="146"/>
      <c r="D655" s="146"/>
      <c r="F655" s="272"/>
      <c r="G655" s="273"/>
      <c r="H655" s="146"/>
      <c r="I655" s="274"/>
      <c r="J655" s="146"/>
      <c r="K655" s="146"/>
      <c r="L655" s="275"/>
      <c r="M655" s="125"/>
      <c r="N655" s="147"/>
      <c r="O655" s="146"/>
      <c r="P655" s="125"/>
      <c r="Q655" s="275"/>
      <c r="R655" s="148"/>
      <c r="S655" s="148"/>
      <c r="T655" s="146"/>
      <c r="U655" s="146"/>
      <c r="V655" s="146"/>
      <c r="W655" s="272"/>
      <c r="X655" s="146"/>
      <c r="Y655" s="125"/>
      <c r="Z655" s="125"/>
      <c r="AA655" s="146"/>
      <c r="AB655" s="183"/>
      <c r="AC655" s="125"/>
      <c r="AD655" s="146"/>
      <c r="AE655" s="125"/>
      <c r="AF655" s="146"/>
      <c r="AG655" s="125"/>
      <c r="AH655" s="146"/>
      <c r="AI655" s="125"/>
      <c r="AJ655" s="125"/>
      <c r="AK655" s="146"/>
      <c r="AL655" s="125"/>
      <c r="AM655" s="125"/>
      <c r="AN655" s="146"/>
      <c r="AO655" s="125"/>
      <c r="AP655" s="146"/>
      <c r="AQ655" s="125"/>
      <c r="AR655" s="146"/>
      <c r="AS655" s="125"/>
      <c r="AT655" s="146"/>
      <c r="AU655" s="125"/>
      <c r="AV655" s="125"/>
      <c r="AW655" s="146"/>
      <c r="AX655" s="125"/>
      <c r="AY655" s="125"/>
      <c r="AZ655" s="185"/>
      <c r="BA655" s="125"/>
      <c r="BB655" s="125"/>
      <c r="BC655" s="125"/>
      <c r="BD655" s="125"/>
      <c r="BE655" s="125"/>
      <c r="BF655" s="125"/>
      <c r="BG655" s="125"/>
      <c r="BH655" s="125"/>
      <c r="BI655" s="125"/>
      <c r="BJ655" s="125"/>
    </row>
    <row r="656">
      <c r="A656" s="146"/>
      <c r="B656" s="146"/>
      <c r="C656" s="146"/>
      <c r="D656" s="146"/>
      <c r="F656" s="272"/>
      <c r="G656" s="273"/>
      <c r="H656" s="146"/>
      <c r="I656" s="274"/>
      <c r="J656" s="146"/>
      <c r="K656" s="146"/>
      <c r="L656" s="275"/>
      <c r="M656" s="125"/>
      <c r="N656" s="147"/>
      <c r="O656" s="146"/>
      <c r="P656" s="125"/>
      <c r="Q656" s="275"/>
      <c r="R656" s="148"/>
      <c r="S656" s="148"/>
      <c r="T656" s="146"/>
      <c r="U656" s="146"/>
      <c r="V656" s="146"/>
      <c r="W656" s="272"/>
      <c r="X656" s="146"/>
      <c r="Y656" s="125"/>
      <c r="Z656" s="125"/>
      <c r="AA656" s="146"/>
      <c r="AB656" s="183"/>
      <c r="AC656" s="125"/>
      <c r="AD656" s="146"/>
      <c r="AE656" s="125"/>
      <c r="AF656" s="146"/>
      <c r="AG656" s="125"/>
      <c r="AH656" s="146"/>
      <c r="AI656" s="125"/>
      <c r="AJ656" s="125"/>
      <c r="AK656" s="146"/>
      <c r="AL656" s="125"/>
      <c r="AM656" s="125"/>
      <c r="AN656" s="146"/>
      <c r="AO656" s="125"/>
      <c r="AP656" s="146"/>
      <c r="AQ656" s="125"/>
      <c r="AR656" s="146"/>
      <c r="AS656" s="125"/>
      <c r="AT656" s="146"/>
      <c r="AU656" s="125"/>
      <c r="AV656" s="125"/>
      <c r="AW656" s="146"/>
      <c r="AX656" s="125"/>
      <c r="AY656" s="125"/>
      <c r="AZ656" s="185"/>
      <c r="BA656" s="125"/>
      <c r="BB656" s="125"/>
      <c r="BC656" s="125"/>
      <c r="BD656" s="125"/>
      <c r="BE656" s="125"/>
      <c r="BF656" s="125"/>
      <c r="BG656" s="125"/>
      <c r="BH656" s="125"/>
      <c r="BI656" s="125"/>
      <c r="BJ656" s="125"/>
    </row>
    <row r="657">
      <c r="A657" s="146"/>
      <c r="B657" s="146"/>
      <c r="C657" s="146"/>
      <c r="D657" s="146"/>
      <c r="F657" s="272"/>
      <c r="G657" s="273"/>
      <c r="H657" s="146"/>
      <c r="I657" s="274"/>
      <c r="J657" s="146"/>
      <c r="K657" s="146"/>
      <c r="L657" s="275"/>
      <c r="M657" s="125"/>
      <c r="N657" s="147"/>
      <c r="O657" s="146"/>
      <c r="P657" s="125"/>
      <c r="Q657" s="275"/>
      <c r="R657" s="148"/>
      <c r="S657" s="148"/>
      <c r="T657" s="146"/>
      <c r="U657" s="146"/>
      <c r="V657" s="146"/>
      <c r="W657" s="272"/>
      <c r="X657" s="146"/>
      <c r="Y657" s="125"/>
      <c r="Z657" s="125"/>
      <c r="AA657" s="146"/>
      <c r="AB657" s="183"/>
      <c r="AC657" s="125"/>
      <c r="AD657" s="146"/>
      <c r="AE657" s="125"/>
      <c r="AF657" s="146"/>
      <c r="AG657" s="125"/>
      <c r="AH657" s="146"/>
      <c r="AI657" s="125"/>
      <c r="AJ657" s="125"/>
      <c r="AK657" s="146"/>
      <c r="AL657" s="125"/>
      <c r="AM657" s="125"/>
      <c r="AN657" s="146"/>
      <c r="AO657" s="125"/>
      <c r="AP657" s="146"/>
      <c r="AQ657" s="125"/>
      <c r="AR657" s="146"/>
      <c r="AS657" s="125"/>
      <c r="AT657" s="146"/>
      <c r="AU657" s="125"/>
      <c r="AV657" s="125"/>
      <c r="AW657" s="146"/>
      <c r="AX657" s="125"/>
      <c r="AY657" s="125"/>
      <c r="AZ657" s="185"/>
      <c r="BA657" s="125"/>
      <c r="BB657" s="125"/>
      <c r="BC657" s="125"/>
      <c r="BD657" s="125"/>
      <c r="BE657" s="125"/>
      <c r="BF657" s="125"/>
      <c r="BG657" s="125"/>
      <c r="BH657" s="125"/>
      <c r="BI657" s="125"/>
      <c r="BJ657" s="125"/>
    </row>
    <row r="658">
      <c r="A658" s="146"/>
      <c r="B658" s="146"/>
      <c r="C658" s="146"/>
      <c r="D658" s="146"/>
      <c r="F658" s="272"/>
      <c r="G658" s="273"/>
      <c r="H658" s="146"/>
      <c r="I658" s="274"/>
      <c r="J658" s="146"/>
      <c r="K658" s="146"/>
      <c r="L658" s="275"/>
      <c r="M658" s="125"/>
      <c r="N658" s="147"/>
      <c r="O658" s="146"/>
      <c r="P658" s="125"/>
      <c r="Q658" s="275"/>
      <c r="R658" s="148"/>
      <c r="S658" s="148"/>
      <c r="T658" s="146"/>
      <c r="U658" s="146"/>
      <c r="V658" s="146"/>
      <c r="W658" s="272"/>
      <c r="X658" s="146"/>
      <c r="Y658" s="125"/>
      <c r="Z658" s="125"/>
      <c r="AA658" s="146"/>
      <c r="AB658" s="183"/>
      <c r="AC658" s="125"/>
      <c r="AD658" s="146"/>
      <c r="AE658" s="125"/>
      <c r="AF658" s="146"/>
      <c r="AG658" s="125"/>
      <c r="AH658" s="146"/>
      <c r="AI658" s="125"/>
      <c r="AJ658" s="125"/>
      <c r="AK658" s="146"/>
      <c r="AL658" s="125"/>
      <c r="AM658" s="125"/>
      <c r="AN658" s="146"/>
      <c r="AO658" s="125"/>
      <c r="AP658" s="146"/>
      <c r="AQ658" s="125"/>
      <c r="AR658" s="146"/>
      <c r="AS658" s="125"/>
      <c r="AT658" s="146"/>
      <c r="AU658" s="125"/>
      <c r="AV658" s="125"/>
      <c r="AW658" s="146"/>
      <c r="AX658" s="125"/>
      <c r="AY658" s="125"/>
      <c r="AZ658" s="185"/>
      <c r="BA658" s="125"/>
      <c r="BB658" s="125"/>
      <c r="BC658" s="125"/>
      <c r="BD658" s="125"/>
      <c r="BE658" s="125"/>
      <c r="BF658" s="125"/>
      <c r="BG658" s="125"/>
      <c r="BH658" s="125"/>
      <c r="BI658" s="125"/>
      <c r="BJ658" s="125"/>
    </row>
    <row r="659">
      <c r="A659" s="146"/>
      <c r="B659" s="146"/>
      <c r="C659" s="146"/>
      <c r="D659" s="146"/>
      <c r="F659" s="272"/>
      <c r="G659" s="273"/>
      <c r="H659" s="146"/>
      <c r="I659" s="274"/>
      <c r="J659" s="146"/>
      <c r="K659" s="146"/>
      <c r="L659" s="275"/>
      <c r="M659" s="125"/>
      <c r="N659" s="147"/>
      <c r="O659" s="146"/>
      <c r="P659" s="125"/>
      <c r="Q659" s="275"/>
      <c r="R659" s="148"/>
      <c r="S659" s="148"/>
      <c r="T659" s="146"/>
      <c r="U659" s="146"/>
      <c r="V659" s="146"/>
      <c r="W659" s="272"/>
      <c r="X659" s="146"/>
      <c r="Y659" s="125"/>
      <c r="Z659" s="125"/>
      <c r="AA659" s="146"/>
      <c r="AB659" s="183"/>
      <c r="AC659" s="125"/>
      <c r="AD659" s="146"/>
      <c r="AE659" s="125"/>
      <c r="AF659" s="146"/>
      <c r="AG659" s="125"/>
      <c r="AH659" s="146"/>
      <c r="AI659" s="125"/>
      <c r="AJ659" s="125"/>
      <c r="AK659" s="146"/>
      <c r="AL659" s="125"/>
      <c r="AM659" s="125"/>
      <c r="AN659" s="146"/>
      <c r="AO659" s="125"/>
      <c r="AP659" s="146"/>
      <c r="AQ659" s="125"/>
      <c r="AR659" s="146"/>
      <c r="AS659" s="125"/>
      <c r="AT659" s="146"/>
      <c r="AU659" s="125"/>
      <c r="AV659" s="125"/>
      <c r="AW659" s="146"/>
      <c r="AX659" s="125"/>
      <c r="AY659" s="125"/>
      <c r="AZ659" s="185"/>
      <c r="BA659" s="125"/>
      <c r="BB659" s="125"/>
      <c r="BC659" s="125"/>
      <c r="BD659" s="125"/>
      <c r="BE659" s="125"/>
      <c r="BF659" s="125"/>
      <c r="BG659" s="125"/>
      <c r="BH659" s="125"/>
      <c r="BI659" s="125"/>
      <c r="BJ659" s="125"/>
    </row>
    <row r="660">
      <c r="A660" s="146"/>
      <c r="B660" s="146"/>
      <c r="C660" s="146"/>
      <c r="D660" s="146"/>
      <c r="F660" s="272"/>
      <c r="G660" s="273"/>
      <c r="H660" s="146"/>
      <c r="I660" s="274"/>
      <c r="J660" s="146"/>
      <c r="K660" s="146"/>
      <c r="L660" s="275"/>
      <c r="M660" s="125"/>
      <c r="N660" s="147"/>
      <c r="O660" s="146"/>
      <c r="P660" s="125"/>
      <c r="Q660" s="275"/>
      <c r="R660" s="148"/>
      <c r="S660" s="148"/>
      <c r="T660" s="146"/>
      <c r="U660" s="146"/>
      <c r="V660" s="146"/>
      <c r="W660" s="272"/>
      <c r="X660" s="146"/>
      <c r="Y660" s="125"/>
      <c r="Z660" s="125"/>
      <c r="AA660" s="146"/>
      <c r="AB660" s="183"/>
      <c r="AC660" s="125"/>
      <c r="AD660" s="146"/>
      <c r="AE660" s="125"/>
      <c r="AF660" s="146"/>
      <c r="AG660" s="125"/>
      <c r="AH660" s="146"/>
      <c r="AI660" s="125"/>
      <c r="AJ660" s="125"/>
      <c r="AK660" s="146"/>
      <c r="AL660" s="125"/>
      <c r="AM660" s="125"/>
      <c r="AN660" s="146"/>
      <c r="AO660" s="125"/>
      <c r="AP660" s="146"/>
      <c r="AQ660" s="125"/>
      <c r="AR660" s="146"/>
      <c r="AS660" s="125"/>
      <c r="AT660" s="146"/>
      <c r="AU660" s="125"/>
      <c r="AV660" s="125"/>
      <c r="AW660" s="146"/>
      <c r="AX660" s="125"/>
      <c r="AY660" s="125"/>
      <c r="AZ660" s="185"/>
      <c r="BA660" s="125"/>
      <c r="BB660" s="125"/>
      <c r="BC660" s="125"/>
      <c r="BD660" s="125"/>
      <c r="BE660" s="125"/>
      <c r="BF660" s="125"/>
      <c r="BG660" s="125"/>
      <c r="BH660" s="125"/>
      <c r="BI660" s="125"/>
      <c r="BJ660" s="125"/>
    </row>
    <row r="661">
      <c r="A661" s="146"/>
      <c r="B661" s="146"/>
      <c r="C661" s="146"/>
      <c r="D661" s="146"/>
      <c r="F661" s="272"/>
      <c r="G661" s="273"/>
      <c r="H661" s="146"/>
      <c r="I661" s="274"/>
      <c r="J661" s="146"/>
      <c r="K661" s="146"/>
      <c r="L661" s="275"/>
      <c r="M661" s="125"/>
      <c r="N661" s="147"/>
      <c r="O661" s="146"/>
      <c r="P661" s="125"/>
      <c r="Q661" s="275"/>
      <c r="R661" s="148"/>
      <c r="S661" s="148"/>
      <c r="T661" s="146"/>
      <c r="U661" s="146"/>
      <c r="V661" s="146"/>
      <c r="W661" s="272"/>
      <c r="X661" s="146"/>
      <c r="Y661" s="125"/>
      <c r="Z661" s="125"/>
      <c r="AA661" s="146"/>
      <c r="AB661" s="183"/>
      <c r="AC661" s="125"/>
      <c r="AD661" s="146"/>
      <c r="AE661" s="125"/>
      <c r="AF661" s="146"/>
      <c r="AG661" s="125"/>
      <c r="AH661" s="146"/>
      <c r="AI661" s="125"/>
      <c r="AJ661" s="125"/>
      <c r="AK661" s="146"/>
      <c r="AL661" s="125"/>
      <c r="AM661" s="125"/>
      <c r="AN661" s="146"/>
      <c r="AO661" s="125"/>
      <c r="AP661" s="146"/>
      <c r="AQ661" s="125"/>
      <c r="AR661" s="146"/>
      <c r="AS661" s="125"/>
      <c r="AT661" s="146"/>
      <c r="AU661" s="125"/>
      <c r="AV661" s="125"/>
      <c r="AW661" s="146"/>
      <c r="AX661" s="125"/>
      <c r="AY661" s="125"/>
      <c r="AZ661" s="185"/>
      <c r="BA661" s="125"/>
      <c r="BB661" s="125"/>
      <c r="BC661" s="125"/>
      <c r="BD661" s="125"/>
      <c r="BE661" s="125"/>
      <c r="BF661" s="125"/>
      <c r="BG661" s="125"/>
      <c r="BH661" s="125"/>
      <c r="BI661" s="125"/>
      <c r="BJ661" s="125"/>
    </row>
    <row r="662">
      <c r="A662" s="146"/>
      <c r="B662" s="146"/>
      <c r="C662" s="146"/>
      <c r="D662" s="146"/>
      <c r="F662" s="272"/>
      <c r="G662" s="273"/>
      <c r="H662" s="146"/>
      <c r="I662" s="274"/>
      <c r="J662" s="146"/>
      <c r="K662" s="146"/>
      <c r="L662" s="275"/>
      <c r="M662" s="125"/>
      <c r="N662" s="147"/>
      <c r="O662" s="146"/>
      <c r="P662" s="125"/>
      <c r="Q662" s="275"/>
      <c r="R662" s="148"/>
      <c r="S662" s="148"/>
      <c r="T662" s="146"/>
      <c r="U662" s="146"/>
      <c r="V662" s="146"/>
      <c r="W662" s="272"/>
      <c r="X662" s="146"/>
      <c r="Y662" s="125"/>
      <c r="Z662" s="125"/>
      <c r="AA662" s="146"/>
      <c r="AB662" s="183"/>
      <c r="AC662" s="125"/>
      <c r="AD662" s="146"/>
      <c r="AE662" s="125"/>
      <c r="AF662" s="146"/>
      <c r="AG662" s="125"/>
      <c r="AH662" s="146"/>
      <c r="AI662" s="125"/>
      <c r="AJ662" s="125"/>
      <c r="AK662" s="146"/>
      <c r="AL662" s="125"/>
      <c r="AM662" s="125"/>
      <c r="AN662" s="146"/>
      <c r="AO662" s="125"/>
      <c r="AP662" s="146"/>
      <c r="AQ662" s="125"/>
      <c r="AR662" s="146"/>
      <c r="AS662" s="125"/>
      <c r="AT662" s="146"/>
      <c r="AU662" s="125"/>
      <c r="AV662" s="125"/>
      <c r="AW662" s="146"/>
      <c r="AX662" s="125"/>
      <c r="AY662" s="125"/>
      <c r="AZ662" s="185"/>
      <c r="BA662" s="125"/>
      <c r="BB662" s="125"/>
      <c r="BC662" s="125"/>
      <c r="BD662" s="125"/>
      <c r="BE662" s="125"/>
      <c r="BF662" s="125"/>
      <c r="BG662" s="125"/>
      <c r="BH662" s="125"/>
      <c r="BI662" s="125"/>
      <c r="BJ662" s="125"/>
    </row>
    <row r="663">
      <c r="A663" s="146"/>
      <c r="B663" s="146"/>
      <c r="C663" s="146"/>
      <c r="D663" s="146"/>
      <c r="F663" s="272"/>
      <c r="G663" s="273"/>
      <c r="H663" s="146"/>
      <c r="I663" s="274"/>
      <c r="J663" s="146"/>
      <c r="K663" s="146"/>
      <c r="L663" s="275"/>
      <c r="M663" s="125"/>
      <c r="N663" s="147"/>
      <c r="O663" s="146"/>
      <c r="P663" s="125"/>
      <c r="Q663" s="275"/>
      <c r="R663" s="148"/>
      <c r="S663" s="148"/>
      <c r="T663" s="146"/>
      <c r="U663" s="146"/>
      <c r="V663" s="146"/>
      <c r="W663" s="272"/>
      <c r="X663" s="146"/>
      <c r="Y663" s="125"/>
      <c r="Z663" s="125"/>
      <c r="AA663" s="146"/>
      <c r="AB663" s="183"/>
      <c r="AC663" s="125"/>
      <c r="AD663" s="146"/>
      <c r="AE663" s="125"/>
      <c r="AF663" s="146"/>
      <c r="AG663" s="125"/>
      <c r="AH663" s="146"/>
      <c r="AI663" s="125"/>
      <c r="AJ663" s="125"/>
      <c r="AK663" s="146"/>
      <c r="AL663" s="125"/>
      <c r="AM663" s="125"/>
      <c r="AN663" s="146"/>
      <c r="AO663" s="125"/>
      <c r="AP663" s="146"/>
      <c r="AQ663" s="125"/>
      <c r="AR663" s="146"/>
      <c r="AS663" s="125"/>
      <c r="AT663" s="146"/>
      <c r="AU663" s="125"/>
      <c r="AV663" s="125"/>
      <c r="AW663" s="146"/>
      <c r="AX663" s="125"/>
      <c r="AY663" s="125"/>
      <c r="AZ663" s="185"/>
      <c r="BA663" s="125"/>
      <c r="BB663" s="125"/>
      <c r="BC663" s="125"/>
      <c r="BD663" s="125"/>
      <c r="BE663" s="125"/>
      <c r="BF663" s="125"/>
      <c r="BG663" s="125"/>
      <c r="BH663" s="125"/>
      <c r="BI663" s="125"/>
      <c r="BJ663" s="125"/>
    </row>
    <row r="664">
      <c r="A664" s="146"/>
      <c r="B664" s="146"/>
      <c r="C664" s="146"/>
      <c r="D664" s="146"/>
      <c r="F664" s="272"/>
      <c r="G664" s="273"/>
      <c r="H664" s="146"/>
      <c r="I664" s="274"/>
      <c r="J664" s="146"/>
      <c r="K664" s="146"/>
      <c r="L664" s="275"/>
      <c r="M664" s="125"/>
      <c r="N664" s="147"/>
      <c r="O664" s="146"/>
      <c r="P664" s="125"/>
      <c r="Q664" s="275"/>
      <c r="R664" s="148"/>
      <c r="S664" s="148"/>
      <c r="T664" s="146"/>
      <c r="U664" s="146"/>
      <c r="V664" s="146"/>
      <c r="W664" s="272"/>
      <c r="X664" s="146"/>
      <c r="Y664" s="125"/>
      <c r="Z664" s="125"/>
      <c r="AA664" s="146"/>
      <c r="AB664" s="183"/>
      <c r="AC664" s="125"/>
      <c r="AD664" s="146"/>
      <c r="AE664" s="125"/>
      <c r="AF664" s="146"/>
      <c r="AG664" s="125"/>
      <c r="AH664" s="146"/>
      <c r="AI664" s="125"/>
      <c r="AJ664" s="125"/>
      <c r="AK664" s="146"/>
      <c r="AL664" s="125"/>
      <c r="AM664" s="125"/>
      <c r="AN664" s="146"/>
      <c r="AO664" s="125"/>
      <c r="AP664" s="146"/>
      <c r="AQ664" s="125"/>
      <c r="AR664" s="146"/>
      <c r="AS664" s="125"/>
      <c r="AT664" s="146"/>
      <c r="AU664" s="125"/>
      <c r="AV664" s="125"/>
      <c r="AW664" s="146"/>
      <c r="AX664" s="125"/>
      <c r="AY664" s="125"/>
      <c r="AZ664" s="185"/>
      <c r="BA664" s="125"/>
      <c r="BB664" s="125"/>
      <c r="BC664" s="125"/>
      <c r="BD664" s="125"/>
      <c r="BE664" s="125"/>
      <c r="BF664" s="125"/>
      <c r="BG664" s="125"/>
      <c r="BH664" s="125"/>
      <c r="BI664" s="125"/>
      <c r="BJ664" s="125"/>
    </row>
    <row r="665">
      <c r="A665" s="146"/>
      <c r="B665" s="146"/>
      <c r="C665" s="146"/>
      <c r="D665" s="146"/>
      <c r="F665" s="272"/>
      <c r="G665" s="273"/>
      <c r="H665" s="146"/>
      <c r="I665" s="274"/>
      <c r="J665" s="146"/>
      <c r="K665" s="146"/>
      <c r="L665" s="275"/>
      <c r="M665" s="125"/>
      <c r="N665" s="147"/>
      <c r="O665" s="146"/>
      <c r="P665" s="125"/>
      <c r="Q665" s="275"/>
      <c r="R665" s="148"/>
      <c r="S665" s="148"/>
      <c r="T665" s="146"/>
      <c r="U665" s="146"/>
      <c r="V665" s="146"/>
      <c r="W665" s="272"/>
      <c r="X665" s="146"/>
      <c r="Y665" s="125"/>
      <c r="Z665" s="125"/>
      <c r="AA665" s="146"/>
      <c r="AB665" s="183"/>
      <c r="AC665" s="125"/>
      <c r="AD665" s="146"/>
      <c r="AE665" s="125"/>
      <c r="AF665" s="146"/>
      <c r="AG665" s="125"/>
      <c r="AH665" s="146"/>
      <c r="AI665" s="125"/>
      <c r="AJ665" s="125"/>
      <c r="AK665" s="146"/>
      <c r="AL665" s="125"/>
      <c r="AM665" s="125"/>
      <c r="AN665" s="146"/>
      <c r="AO665" s="125"/>
      <c r="AP665" s="146"/>
      <c r="AQ665" s="125"/>
      <c r="AR665" s="146"/>
      <c r="AS665" s="125"/>
      <c r="AT665" s="146"/>
      <c r="AU665" s="125"/>
      <c r="AV665" s="125"/>
      <c r="AW665" s="146"/>
      <c r="AX665" s="125"/>
      <c r="AY665" s="125"/>
      <c r="AZ665" s="185"/>
      <c r="BA665" s="125"/>
      <c r="BB665" s="125"/>
      <c r="BC665" s="125"/>
      <c r="BD665" s="125"/>
      <c r="BE665" s="125"/>
      <c r="BF665" s="125"/>
      <c r="BG665" s="125"/>
      <c r="BH665" s="125"/>
      <c r="BI665" s="125"/>
      <c r="BJ665" s="125"/>
    </row>
    <row r="666">
      <c r="A666" s="146"/>
      <c r="B666" s="146"/>
      <c r="C666" s="146"/>
      <c r="D666" s="146"/>
      <c r="F666" s="272"/>
      <c r="G666" s="273"/>
      <c r="H666" s="146"/>
      <c r="I666" s="274"/>
      <c r="J666" s="146"/>
      <c r="K666" s="146"/>
      <c r="L666" s="275"/>
      <c r="M666" s="125"/>
      <c r="N666" s="147"/>
      <c r="O666" s="146"/>
      <c r="P666" s="125"/>
      <c r="Q666" s="275"/>
      <c r="R666" s="148"/>
      <c r="S666" s="148"/>
      <c r="T666" s="146"/>
      <c r="U666" s="146"/>
      <c r="V666" s="146"/>
      <c r="W666" s="272"/>
      <c r="X666" s="146"/>
      <c r="Y666" s="125"/>
      <c r="Z666" s="125"/>
      <c r="AA666" s="146"/>
      <c r="AB666" s="183"/>
      <c r="AC666" s="125"/>
      <c r="AD666" s="146"/>
      <c r="AE666" s="125"/>
      <c r="AF666" s="146"/>
      <c r="AG666" s="125"/>
      <c r="AH666" s="146"/>
      <c r="AI666" s="125"/>
      <c r="AJ666" s="125"/>
      <c r="AK666" s="146"/>
      <c r="AL666" s="125"/>
      <c r="AM666" s="125"/>
      <c r="AN666" s="146"/>
      <c r="AO666" s="125"/>
      <c r="AP666" s="146"/>
      <c r="AQ666" s="125"/>
      <c r="AR666" s="146"/>
      <c r="AS666" s="125"/>
      <c r="AT666" s="146"/>
      <c r="AU666" s="125"/>
      <c r="AV666" s="125"/>
      <c r="AW666" s="146"/>
      <c r="AX666" s="125"/>
      <c r="AY666" s="125"/>
      <c r="AZ666" s="185"/>
      <c r="BA666" s="125"/>
      <c r="BB666" s="125"/>
      <c r="BC666" s="125"/>
      <c r="BD666" s="125"/>
      <c r="BE666" s="125"/>
      <c r="BF666" s="125"/>
      <c r="BG666" s="125"/>
      <c r="BH666" s="125"/>
      <c r="BI666" s="125"/>
      <c r="BJ666" s="125"/>
    </row>
    <row r="667">
      <c r="A667" s="146"/>
      <c r="B667" s="146"/>
      <c r="C667" s="146"/>
      <c r="D667" s="146"/>
      <c r="F667" s="272"/>
      <c r="G667" s="273"/>
      <c r="H667" s="146"/>
      <c r="I667" s="274"/>
      <c r="J667" s="146"/>
      <c r="K667" s="146"/>
      <c r="L667" s="275"/>
      <c r="M667" s="125"/>
      <c r="N667" s="147"/>
      <c r="O667" s="146"/>
      <c r="P667" s="125"/>
      <c r="Q667" s="275"/>
      <c r="R667" s="148"/>
      <c r="S667" s="148"/>
      <c r="T667" s="146"/>
      <c r="U667" s="146"/>
      <c r="V667" s="146"/>
      <c r="W667" s="272"/>
      <c r="X667" s="146"/>
      <c r="Y667" s="125"/>
      <c r="Z667" s="125"/>
      <c r="AA667" s="146"/>
      <c r="AB667" s="183"/>
      <c r="AC667" s="125"/>
      <c r="AD667" s="146"/>
      <c r="AE667" s="125"/>
      <c r="AF667" s="146"/>
      <c r="AG667" s="125"/>
      <c r="AH667" s="146"/>
      <c r="AI667" s="125"/>
      <c r="AJ667" s="125"/>
      <c r="AK667" s="146"/>
      <c r="AL667" s="125"/>
      <c r="AM667" s="125"/>
      <c r="AN667" s="146"/>
      <c r="AO667" s="125"/>
      <c r="AP667" s="146"/>
      <c r="AQ667" s="125"/>
      <c r="AR667" s="146"/>
      <c r="AS667" s="125"/>
      <c r="AT667" s="146"/>
      <c r="AU667" s="125"/>
      <c r="AV667" s="125"/>
      <c r="AW667" s="146"/>
      <c r="AX667" s="125"/>
      <c r="AY667" s="125"/>
      <c r="AZ667" s="185"/>
      <c r="BA667" s="125"/>
      <c r="BB667" s="125"/>
      <c r="BC667" s="125"/>
      <c r="BD667" s="125"/>
      <c r="BE667" s="125"/>
      <c r="BF667" s="125"/>
      <c r="BG667" s="125"/>
      <c r="BH667" s="125"/>
      <c r="BI667" s="125"/>
      <c r="BJ667" s="125"/>
    </row>
    <row r="668">
      <c r="A668" s="146"/>
      <c r="B668" s="146"/>
      <c r="C668" s="146"/>
      <c r="D668" s="146"/>
      <c r="F668" s="272"/>
      <c r="G668" s="273"/>
      <c r="H668" s="146"/>
      <c r="I668" s="274"/>
      <c r="J668" s="146"/>
      <c r="K668" s="146"/>
      <c r="L668" s="275"/>
      <c r="M668" s="125"/>
      <c r="N668" s="147"/>
      <c r="O668" s="146"/>
      <c r="P668" s="125"/>
      <c r="Q668" s="275"/>
      <c r="R668" s="148"/>
      <c r="S668" s="148"/>
      <c r="T668" s="146"/>
      <c r="U668" s="146"/>
      <c r="V668" s="146"/>
      <c r="W668" s="272"/>
      <c r="X668" s="146"/>
      <c r="Y668" s="125"/>
      <c r="Z668" s="125"/>
      <c r="AA668" s="146"/>
      <c r="AB668" s="183"/>
      <c r="AC668" s="125"/>
      <c r="AD668" s="146"/>
      <c r="AE668" s="125"/>
      <c r="AF668" s="146"/>
      <c r="AG668" s="125"/>
      <c r="AH668" s="146"/>
      <c r="AI668" s="125"/>
      <c r="AJ668" s="125"/>
      <c r="AK668" s="146"/>
      <c r="AL668" s="125"/>
      <c r="AM668" s="125"/>
      <c r="AN668" s="146"/>
      <c r="AO668" s="125"/>
      <c r="AP668" s="146"/>
      <c r="AQ668" s="125"/>
      <c r="AR668" s="146"/>
      <c r="AS668" s="125"/>
      <c r="AT668" s="146"/>
      <c r="AU668" s="125"/>
      <c r="AV668" s="125"/>
      <c r="AW668" s="146"/>
      <c r="AX668" s="125"/>
      <c r="AY668" s="125"/>
      <c r="AZ668" s="185"/>
      <c r="BA668" s="125"/>
      <c r="BB668" s="125"/>
      <c r="BC668" s="125"/>
      <c r="BD668" s="125"/>
      <c r="BE668" s="125"/>
      <c r="BF668" s="125"/>
      <c r="BG668" s="125"/>
      <c r="BH668" s="125"/>
      <c r="BI668" s="125"/>
      <c r="BJ668" s="125"/>
    </row>
    <row r="669">
      <c r="A669" s="146"/>
      <c r="B669" s="146"/>
      <c r="C669" s="146"/>
      <c r="D669" s="146"/>
      <c r="F669" s="272"/>
      <c r="G669" s="273"/>
      <c r="H669" s="146"/>
      <c r="I669" s="274"/>
      <c r="J669" s="146"/>
      <c r="K669" s="146"/>
      <c r="L669" s="275"/>
      <c r="M669" s="125"/>
      <c r="N669" s="147"/>
      <c r="O669" s="146"/>
      <c r="P669" s="125"/>
      <c r="Q669" s="275"/>
      <c r="R669" s="148"/>
      <c r="S669" s="148"/>
      <c r="T669" s="146"/>
      <c r="U669" s="146"/>
      <c r="V669" s="146"/>
      <c r="W669" s="272"/>
      <c r="X669" s="146"/>
      <c r="Y669" s="125"/>
      <c r="Z669" s="125"/>
      <c r="AA669" s="146"/>
      <c r="AB669" s="183"/>
      <c r="AC669" s="125"/>
      <c r="AD669" s="146"/>
      <c r="AE669" s="125"/>
      <c r="AF669" s="146"/>
      <c r="AG669" s="125"/>
      <c r="AH669" s="146"/>
      <c r="AI669" s="125"/>
      <c r="AJ669" s="125"/>
      <c r="AK669" s="146"/>
      <c r="AL669" s="125"/>
      <c r="AM669" s="125"/>
      <c r="AN669" s="146"/>
      <c r="AO669" s="125"/>
      <c r="AP669" s="146"/>
      <c r="AQ669" s="125"/>
      <c r="AR669" s="146"/>
      <c r="AS669" s="125"/>
      <c r="AT669" s="146"/>
      <c r="AU669" s="125"/>
      <c r="AV669" s="125"/>
      <c r="AW669" s="146"/>
      <c r="AX669" s="125"/>
      <c r="AY669" s="125"/>
      <c r="AZ669" s="185"/>
      <c r="BA669" s="125"/>
      <c r="BB669" s="125"/>
      <c r="BC669" s="125"/>
      <c r="BD669" s="125"/>
      <c r="BE669" s="125"/>
      <c r="BF669" s="125"/>
      <c r="BG669" s="125"/>
      <c r="BH669" s="125"/>
      <c r="BI669" s="125"/>
      <c r="BJ669" s="125"/>
    </row>
    <row r="670">
      <c r="A670" s="146"/>
      <c r="B670" s="146"/>
      <c r="C670" s="146"/>
      <c r="D670" s="146"/>
      <c r="F670" s="272"/>
      <c r="G670" s="273"/>
      <c r="H670" s="146"/>
      <c r="I670" s="274"/>
      <c r="J670" s="146"/>
      <c r="K670" s="146"/>
      <c r="L670" s="275"/>
      <c r="M670" s="125"/>
      <c r="N670" s="147"/>
      <c r="O670" s="146"/>
      <c r="P670" s="125"/>
      <c r="Q670" s="275"/>
      <c r="R670" s="148"/>
      <c r="S670" s="148"/>
      <c r="T670" s="146"/>
      <c r="U670" s="146"/>
      <c r="V670" s="146"/>
      <c r="W670" s="272"/>
      <c r="X670" s="146"/>
      <c r="Y670" s="125"/>
      <c r="Z670" s="125"/>
      <c r="AA670" s="146"/>
      <c r="AB670" s="183"/>
      <c r="AC670" s="125"/>
      <c r="AD670" s="146"/>
      <c r="AE670" s="125"/>
      <c r="AF670" s="146"/>
      <c r="AG670" s="125"/>
      <c r="AH670" s="146"/>
      <c r="AI670" s="125"/>
      <c r="AJ670" s="125"/>
      <c r="AK670" s="146"/>
      <c r="AL670" s="125"/>
      <c r="AM670" s="125"/>
      <c r="AN670" s="146"/>
      <c r="AO670" s="125"/>
      <c r="AP670" s="146"/>
      <c r="AQ670" s="125"/>
      <c r="AR670" s="146"/>
      <c r="AS670" s="125"/>
      <c r="AT670" s="146"/>
      <c r="AU670" s="125"/>
      <c r="AV670" s="125"/>
      <c r="AW670" s="146"/>
      <c r="AX670" s="125"/>
      <c r="AY670" s="125"/>
      <c r="AZ670" s="185"/>
      <c r="BA670" s="125"/>
      <c r="BB670" s="125"/>
      <c r="BC670" s="125"/>
      <c r="BD670" s="125"/>
      <c r="BE670" s="125"/>
      <c r="BF670" s="125"/>
      <c r="BG670" s="125"/>
      <c r="BH670" s="125"/>
      <c r="BI670" s="125"/>
      <c r="BJ670" s="125"/>
    </row>
    <row r="671">
      <c r="A671" s="146"/>
      <c r="B671" s="146"/>
      <c r="C671" s="146"/>
      <c r="D671" s="146"/>
      <c r="F671" s="272"/>
      <c r="G671" s="273"/>
      <c r="H671" s="146"/>
      <c r="I671" s="274"/>
      <c r="J671" s="146"/>
      <c r="K671" s="146"/>
      <c r="L671" s="275"/>
      <c r="M671" s="125"/>
      <c r="N671" s="147"/>
      <c r="O671" s="146"/>
      <c r="P671" s="125"/>
      <c r="Q671" s="275"/>
      <c r="R671" s="148"/>
      <c r="S671" s="148"/>
      <c r="T671" s="146"/>
      <c r="U671" s="146"/>
      <c r="V671" s="146"/>
      <c r="W671" s="272"/>
      <c r="X671" s="146"/>
      <c r="Y671" s="125"/>
      <c r="Z671" s="125"/>
      <c r="AA671" s="146"/>
      <c r="AB671" s="183"/>
      <c r="AC671" s="125"/>
      <c r="AD671" s="146"/>
      <c r="AE671" s="125"/>
      <c r="AF671" s="146"/>
      <c r="AG671" s="125"/>
      <c r="AH671" s="146"/>
      <c r="AI671" s="125"/>
      <c r="AJ671" s="125"/>
      <c r="AK671" s="146"/>
      <c r="AL671" s="125"/>
      <c r="AM671" s="125"/>
      <c r="AN671" s="146"/>
      <c r="AO671" s="125"/>
      <c r="AP671" s="146"/>
      <c r="AQ671" s="125"/>
      <c r="AR671" s="146"/>
      <c r="AS671" s="125"/>
      <c r="AT671" s="146"/>
      <c r="AU671" s="125"/>
      <c r="AV671" s="125"/>
      <c r="AW671" s="146"/>
      <c r="AX671" s="125"/>
      <c r="AY671" s="125"/>
      <c r="AZ671" s="185"/>
      <c r="BA671" s="125"/>
      <c r="BB671" s="125"/>
      <c r="BC671" s="125"/>
      <c r="BD671" s="125"/>
      <c r="BE671" s="125"/>
      <c r="BF671" s="125"/>
      <c r="BG671" s="125"/>
      <c r="BH671" s="125"/>
      <c r="BI671" s="125"/>
      <c r="BJ671" s="125"/>
    </row>
    <row r="672">
      <c r="A672" s="146"/>
      <c r="B672" s="146"/>
      <c r="C672" s="146"/>
      <c r="D672" s="146"/>
      <c r="F672" s="272"/>
      <c r="G672" s="273"/>
      <c r="H672" s="146"/>
      <c r="I672" s="274"/>
      <c r="J672" s="146"/>
      <c r="K672" s="146"/>
      <c r="L672" s="275"/>
      <c r="M672" s="125"/>
      <c r="N672" s="147"/>
      <c r="O672" s="146"/>
      <c r="P672" s="125"/>
      <c r="Q672" s="275"/>
      <c r="R672" s="148"/>
      <c r="S672" s="148"/>
      <c r="T672" s="146"/>
      <c r="U672" s="146"/>
      <c r="V672" s="146"/>
      <c r="W672" s="272"/>
      <c r="X672" s="146"/>
      <c r="Y672" s="125"/>
      <c r="Z672" s="125"/>
      <c r="AA672" s="146"/>
      <c r="AB672" s="183"/>
      <c r="AC672" s="125"/>
      <c r="AD672" s="146"/>
      <c r="AE672" s="125"/>
      <c r="AF672" s="146"/>
      <c r="AG672" s="125"/>
      <c r="AH672" s="146"/>
      <c r="AI672" s="125"/>
      <c r="AJ672" s="125"/>
      <c r="AK672" s="146"/>
      <c r="AL672" s="125"/>
      <c r="AM672" s="125"/>
      <c r="AN672" s="146"/>
      <c r="AO672" s="125"/>
      <c r="AP672" s="146"/>
      <c r="AQ672" s="125"/>
      <c r="AR672" s="146"/>
      <c r="AS672" s="125"/>
      <c r="AT672" s="146"/>
      <c r="AU672" s="125"/>
      <c r="AV672" s="125"/>
      <c r="AW672" s="146"/>
      <c r="AX672" s="125"/>
      <c r="AY672" s="125"/>
      <c r="AZ672" s="185"/>
      <c r="BA672" s="125"/>
      <c r="BB672" s="125"/>
      <c r="BC672" s="125"/>
      <c r="BD672" s="125"/>
      <c r="BE672" s="125"/>
      <c r="BF672" s="125"/>
      <c r="BG672" s="125"/>
      <c r="BH672" s="125"/>
      <c r="BI672" s="125"/>
      <c r="BJ672" s="125"/>
    </row>
    <row r="673">
      <c r="A673" s="146"/>
      <c r="B673" s="146"/>
      <c r="C673" s="146"/>
      <c r="D673" s="146"/>
      <c r="F673" s="272"/>
      <c r="G673" s="273"/>
      <c r="H673" s="146"/>
      <c r="I673" s="274"/>
      <c r="J673" s="146"/>
      <c r="K673" s="146"/>
      <c r="L673" s="275"/>
      <c r="M673" s="125"/>
      <c r="N673" s="147"/>
      <c r="O673" s="146"/>
      <c r="P673" s="125"/>
      <c r="Q673" s="275"/>
      <c r="R673" s="148"/>
      <c r="S673" s="148"/>
      <c r="T673" s="146"/>
      <c r="U673" s="146"/>
      <c r="V673" s="146"/>
      <c r="W673" s="272"/>
      <c r="X673" s="146"/>
      <c r="Y673" s="125"/>
      <c r="Z673" s="125"/>
      <c r="AA673" s="146"/>
      <c r="AB673" s="183"/>
      <c r="AC673" s="125"/>
      <c r="AD673" s="146"/>
      <c r="AE673" s="125"/>
      <c r="AF673" s="146"/>
      <c r="AG673" s="125"/>
      <c r="AH673" s="146"/>
      <c r="AI673" s="125"/>
      <c r="AJ673" s="125"/>
      <c r="AK673" s="146"/>
      <c r="AL673" s="125"/>
      <c r="AM673" s="125"/>
      <c r="AN673" s="146"/>
      <c r="AO673" s="125"/>
      <c r="AP673" s="146"/>
      <c r="AQ673" s="125"/>
      <c r="AR673" s="146"/>
      <c r="AS673" s="125"/>
      <c r="AT673" s="146"/>
      <c r="AU673" s="125"/>
      <c r="AV673" s="125"/>
      <c r="AW673" s="146"/>
      <c r="AX673" s="125"/>
      <c r="AY673" s="125"/>
      <c r="AZ673" s="185"/>
      <c r="BA673" s="125"/>
      <c r="BB673" s="125"/>
      <c r="BC673" s="125"/>
      <c r="BD673" s="125"/>
      <c r="BE673" s="125"/>
      <c r="BF673" s="125"/>
      <c r="BG673" s="125"/>
      <c r="BH673" s="125"/>
      <c r="BI673" s="125"/>
      <c r="BJ673" s="125"/>
    </row>
    <row r="674">
      <c r="A674" s="146"/>
      <c r="B674" s="146"/>
      <c r="C674" s="146"/>
      <c r="D674" s="146"/>
      <c r="F674" s="272"/>
      <c r="G674" s="273"/>
      <c r="H674" s="146"/>
      <c r="I674" s="274"/>
      <c r="J674" s="146"/>
      <c r="K674" s="146"/>
      <c r="L674" s="275"/>
      <c r="M674" s="125"/>
      <c r="N674" s="147"/>
      <c r="O674" s="146"/>
      <c r="P674" s="125"/>
      <c r="Q674" s="275"/>
      <c r="R674" s="148"/>
      <c r="S674" s="148"/>
      <c r="T674" s="146"/>
      <c r="U674" s="146"/>
      <c r="V674" s="146"/>
      <c r="W674" s="272"/>
      <c r="X674" s="146"/>
      <c r="Y674" s="125"/>
      <c r="Z674" s="125"/>
      <c r="AA674" s="146"/>
      <c r="AB674" s="183"/>
      <c r="AC674" s="125"/>
      <c r="AD674" s="146"/>
      <c r="AE674" s="125"/>
      <c r="AF674" s="146"/>
      <c r="AG674" s="125"/>
      <c r="AH674" s="146"/>
      <c r="AI674" s="125"/>
      <c r="AJ674" s="125"/>
      <c r="AK674" s="146"/>
      <c r="AL674" s="125"/>
      <c r="AM674" s="125"/>
      <c r="AN674" s="146"/>
      <c r="AO674" s="125"/>
      <c r="AP674" s="146"/>
      <c r="AQ674" s="125"/>
      <c r="AR674" s="146"/>
      <c r="AS674" s="125"/>
      <c r="AT674" s="146"/>
      <c r="AU674" s="125"/>
      <c r="AV674" s="125"/>
      <c r="AW674" s="146"/>
      <c r="AX674" s="125"/>
      <c r="AY674" s="125"/>
      <c r="AZ674" s="185"/>
      <c r="BA674" s="125"/>
      <c r="BB674" s="125"/>
      <c r="BC674" s="125"/>
      <c r="BD674" s="125"/>
      <c r="BE674" s="125"/>
      <c r="BF674" s="125"/>
      <c r="BG674" s="125"/>
      <c r="BH674" s="125"/>
      <c r="BI674" s="125"/>
      <c r="BJ674" s="125"/>
    </row>
    <row r="675">
      <c r="A675" s="146"/>
      <c r="B675" s="146"/>
      <c r="C675" s="146"/>
      <c r="D675" s="146"/>
      <c r="F675" s="272"/>
      <c r="G675" s="273"/>
      <c r="H675" s="146"/>
      <c r="I675" s="274"/>
      <c r="J675" s="146"/>
      <c r="K675" s="146"/>
      <c r="L675" s="275"/>
      <c r="M675" s="125"/>
      <c r="N675" s="147"/>
      <c r="O675" s="146"/>
      <c r="P675" s="125"/>
      <c r="Q675" s="275"/>
      <c r="R675" s="148"/>
      <c r="S675" s="148"/>
      <c r="T675" s="146"/>
      <c r="U675" s="146"/>
      <c r="V675" s="146"/>
      <c r="W675" s="272"/>
      <c r="X675" s="146"/>
      <c r="Y675" s="125"/>
      <c r="Z675" s="125"/>
      <c r="AA675" s="146"/>
      <c r="AB675" s="183"/>
      <c r="AC675" s="125"/>
      <c r="AD675" s="146"/>
      <c r="AE675" s="125"/>
      <c r="AF675" s="146"/>
      <c r="AG675" s="125"/>
      <c r="AH675" s="146"/>
      <c r="AI675" s="125"/>
      <c r="AJ675" s="125"/>
      <c r="AK675" s="146"/>
      <c r="AL675" s="125"/>
      <c r="AM675" s="125"/>
      <c r="AN675" s="146"/>
      <c r="AO675" s="125"/>
      <c r="AP675" s="146"/>
      <c r="AQ675" s="125"/>
      <c r="AR675" s="146"/>
      <c r="AS675" s="125"/>
      <c r="AT675" s="146"/>
      <c r="AU675" s="125"/>
      <c r="AV675" s="125"/>
      <c r="AW675" s="146"/>
      <c r="AX675" s="125"/>
      <c r="AY675" s="125"/>
      <c r="AZ675" s="185"/>
      <c r="BA675" s="125"/>
      <c r="BB675" s="125"/>
      <c r="BC675" s="125"/>
      <c r="BD675" s="125"/>
      <c r="BE675" s="125"/>
      <c r="BF675" s="125"/>
      <c r="BG675" s="125"/>
      <c r="BH675" s="125"/>
      <c r="BI675" s="125"/>
      <c r="BJ675" s="125"/>
    </row>
    <row r="676">
      <c r="A676" s="146"/>
      <c r="B676" s="146"/>
      <c r="C676" s="146"/>
      <c r="D676" s="146"/>
      <c r="F676" s="272"/>
      <c r="G676" s="273"/>
      <c r="H676" s="146"/>
      <c r="I676" s="274"/>
      <c r="J676" s="146"/>
      <c r="K676" s="146"/>
      <c r="L676" s="275"/>
      <c r="M676" s="125"/>
      <c r="N676" s="147"/>
      <c r="O676" s="146"/>
      <c r="P676" s="125"/>
      <c r="Q676" s="275"/>
      <c r="R676" s="148"/>
      <c r="S676" s="148"/>
      <c r="T676" s="146"/>
      <c r="U676" s="146"/>
      <c r="V676" s="146"/>
      <c r="W676" s="272"/>
      <c r="X676" s="146"/>
      <c r="Y676" s="125"/>
      <c r="Z676" s="125"/>
      <c r="AA676" s="146"/>
      <c r="AB676" s="183"/>
      <c r="AC676" s="125"/>
      <c r="AD676" s="146"/>
      <c r="AE676" s="125"/>
      <c r="AF676" s="146"/>
      <c r="AG676" s="125"/>
      <c r="AH676" s="146"/>
      <c r="AI676" s="125"/>
      <c r="AJ676" s="125"/>
      <c r="AK676" s="146"/>
      <c r="AL676" s="125"/>
      <c r="AM676" s="125"/>
      <c r="AN676" s="146"/>
      <c r="AO676" s="125"/>
      <c r="AP676" s="146"/>
      <c r="AQ676" s="125"/>
      <c r="AR676" s="146"/>
      <c r="AS676" s="125"/>
      <c r="AT676" s="146"/>
      <c r="AU676" s="125"/>
      <c r="AV676" s="125"/>
      <c r="AW676" s="146"/>
      <c r="AX676" s="125"/>
      <c r="AY676" s="125"/>
      <c r="AZ676" s="185"/>
      <c r="BA676" s="125"/>
      <c r="BB676" s="125"/>
      <c r="BC676" s="125"/>
      <c r="BD676" s="125"/>
      <c r="BE676" s="125"/>
      <c r="BF676" s="125"/>
      <c r="BG676" s="125"/>
      <c r="BH676" s="125"/>
      <c r="BI676" s="125"/>
      <c r="BJ676" s="125"/>
    </row>
    <row r="677">
      <c r="A677" s="146"/>
      <c r="B677" s="146"/>
      <c r="C677" s="146"/>
      <c r="D677" s="146"/>
      <c r="F677" s="272"/>
      <c r="G677" s="273"/>
      <c r="H677" s="146"/>
      <c r="I677" s="274"/>
      <c r="J677" s="146"/>
      <c r="K677" s="146"/>
      <c r="L677" s="275"/>
      <c r="M677" s="125"/>
      <c r="N677" s="147"/>
      <c r="O677" s="146"/>
      <c r="P677" s="125"/>
      <c r="Q677" s="275"/>
      <c r="R677" s="148"/>
      <c r="S677" s="148"/>
      <c r="T677" s="146"/>
      <c r="U677" s="146"/>
      <c r="V677" s="146"/>
      <c r="W677" s="272"/>
      <c r="X677" s="146"/>
      <c r="Y677" s="125"/>
      <c r="Z677" s="125"/>
      <c r="AA677" s="146"/>
      <c r="AB677" s="183"/>
      <c r="AC677" s="125"/>
      <c r="AD677" s="146"/>
      <c r="AE677" s="125"/>
      <c r="AF677" s="146"/>
      <c r="AG677" s="125"/>
      <c r="AH677" s="146"/>
      <c r="AI677" s="125"/>
      <c r="AJ677" s="125"/>
      <c r="AK677" s="146"/>
      <c r="AL677" s="125"/>
      <c r="AM677" s="125"/>
      <c r="AN677" s="146"/>
      <c r="AO677" s="125"/>
      <c r="AP677" s="146"/>
      <c r="AQ677" s="125"/>
      <c r="AR677" s="146"/>
      <c r="AS677" s="125"/>
      <c r="AT677" s="146"/>
      <c r="AU677" s="125"/>
      <c r="AV677" s="125"/>
      <c r="AW677" s="146"/>
      <c r="AX677" s="125"/>
      <c r="AY677" s="125"/>
      <c r="AZ677" s="185"/>
      <c r="BA677" s="125"/>
      <c r="BB677" s="125"/>
      <c r="BC677" s="125"/>
      <c r="BD677" s="125"/>
      <c r="BE677" s="125"/>
      <c r="BF677" s="125"/>
      <c r="BG677" s="125"/>
      <c r="BH677" s="125"/>
      <c r="BI677" s="125"/>
      <c r="BJ677" s="125"/>
    </row>
    <row r="678">
      <c r="A678" s="146"/>
      <c r="B678" s="146"/>
      <c r="C678" s="146"/>
      <c r="D678" s="146"/>
      <c r="F678" s="272"/>
      <c r="G678" s="273"/>
      <c r="H678" s="146"/>
      <c r="I678" s="274"/>
      <c r="J678" s="146"/>
      <c r="K678" s="146"/>
      <c r="L678" s="275"/>
      <c r="M678" s="125"/>
      <c r="N678" s="147"/>
      <c r="O678" s="146"/>
      <c r="P678" s="125"/>
      <c r="Q678" s="275"/>
      <c r="R678" s="148"/>
      <c r="S678" s="148"/>
      <c r="T678" s="146"/>
      <c r="U678" s="146"/>
      <c r="V678" s="146"/>
      <c r="W678" s="272"/>
      <c r="X678" s="146"/>
      <c r="Y678" s="125"/>
      <c r="Z678" s="125"/>
      <c r="AA678" s="146"/>
      <c r="AB678" s="183"/>
      <c r="AC678" s="125"/>
      <c r="AD678" s="146"/>
      <c r="AE678" s="125"/>
      <c r="AF678" s="146"/>
      <c r="AG678" s="125"/>
      <c r="AH678" s="146"/>
      <c r="AI678" s="125"/>
      <c r="AJ678" s="125"/>
      <c r="AK678" s="146"/>
      <c r="AL678" s="125"/>
      <c r="AM678" s="125"/>
      <c r="AN678" s="146"/>
      <c r="AO678" s="125"/>
      <c r="AP678" s="146"/>
      <c r="AQ678" s="125"/>
      <c r="AR678" s="146"/>
      <c r="AS678" s="125"/>
      <c r="AT678" s="146"/>
      <c r="AU678" s="125"/>
      <c r="AV678" s="125"/>
      <c r="AW678" s="146"/>
      <c r="AX678" s="125"/>
      <c r="AY678" s="125"/>
      <c r="AZ678" s="185"/>
      <c r="BA678" s="125"/>
      <c r="BB678" s="125"/>
      <c r="BC678" s="125"/>
      <c r="BD678" s="125"/>
      <c r="BE678" s="125"/>
      <c r="BF678" s="125"/>
      <c r="BG678" s="125"/>
      <c r="BH678" s="125"/>
      <c r="BI678" s="125"/>
      <c r="BJ678" s="125"/>
    </row>
    <row r="679">
      <c r="A679" s="146"/>
      <c r="B679" s="146"/>
      <c r="C679" s="146"/>
      <c r="D679" s="146"/>
      <c r="F679" s="272"/>
      <c r="G679" s="273"/>
      <c r="H679" s="146"/>
      <c r="I679" s="274"/>
      <c r="J679" s="146"/>
      <c r="K679" s="146"/>
      <c r="L679" s="275"/>
      <c r="M679" s="125"/>
      <c r="N679" s="147"/>
      <c r="O679" s="146"/>
      <c r="P679" s="125"/>
      <c r="Q679" s="275"/>
      <c r="R679" s="148"/>
      <c r="S679" s="148"/>
      <c r="T679" s="146"/>
      <c r="U679" s="146"/>
      <c r="V679" s="146"/>
      <c r="W679" s="272"/>
      <c r="X679" s="146"/>
      <c r="Y679" s="125"/>
      <c r="Z679" s="125"/>
      <c r="AA679" s="146"/>
      <c r="AB679" s="183"/>
      <c r="AC679" s="125"/>
      <c r="AD679" s="146"/>
      <c r="AE679" s="125"/>
      <c r="AF679" s="146"/>
      <c r="AG679" s="125"/>
      <c r="AH679" s="146"/>
      <c r="AI679" s="125"/>
      <c r="AJ679" s="125"/>
      <c r="AK679" s="146"/>
      <c r="AL679" s="125"/>
      <c r="AM679" s="125"/>
      <c r="AN679" s="146"/>
      <c r="AO679" s="125"/>
      <c r="AP679" s="146"/>
      <c r="AQ679" s="125"/>
      <c r="AR679" s="146"/>
      <c r="AS679" s="125"/>
      <c r="AT679" s="146"/>
      <c r="AU679" s="125"/>
      <c r="AV679" s="125"/>
      <c r="AW679" s="146"/>
      <c r="AX679" s="125"/>
      <c r="AY679" s="125"/>
      <c r="AZ679" s="185"/>
      <c r="BA679" s="125"/>
      <c r="BB679" s="125"/>
      <c r="BC679" s="125"/>
      <c r="BD679" s="125"/>
      <c r="BE679" s="125"/>
      <c r="BF679" s="125"/>
      <c r="BG679" s="125"/>
      <c r="BH679" s="125"/>
      <c r="BI679" s="125"/>
      <c r="BJ679" s="125"/>
    </row>
    <row r="680">
      <c r="A680" s="146"/>
      <c r="B680" s="146"/>
      <c r="C680" s="146"/>
      <c r="D680" s="146"/>
      <c r="F680" s="272"/>
      <c r="G680" s="273"/>
      <c r="H680" s="146"/>
      <c r="I680" s="274"/>
      <c r="J680" s="146"/>
      <c r="K680" s="146"/>
      <c r="L680" s="275"/>
      <c r="M680" s="125"/>
      <c r="N680" s="147"/>
      <c r="O680" s="146"/>
      <c r="P680" s="125"/>
      <c r="Q680" s="275"/>
      <c r="R680" s="148"/>
      <c r="S680" s="148"/>
      <c r="T680" s="146"/>
      <c r="U680" s="146"/>
      <c r="V680" s="146"/>
      <c r="W680" s="272"/>
      <c r="X680" s="146"/>
      <c r="Y680" s="125"/>
      <c r="Z680" s="125"/>
      <c r="AA680" s="146"/>
      <c r="AB680" s="183"/>
      <c r="AC680" s="125"/>
      <c r="AD680" s="146"/>
      <c r="AE680" s="125"/>
      <c r="AF680" s="146"/>
      <c r="AG680" s="125"/>
      <c r="AH680" s="146"/>
      <c r="AI680" s="125"/>
      <c r="AJ680" s="125"/>
      <c r="AK680" s="146"/>
      <c r="AL680" s="125"/>
      <c r="AM680" s="125"/>
      <c r="AN680" s="146"/>
      <c r="AO680" s="125"/>
      <c r="AP680" s="146"/>
      <c r="AQ680" s="125"/>
      <c r="AR680" s="146"/>
      <c r="AS680" s="125"/>
      <c r="AT680" s="146"/>
      <c r="AU680" s="125"/>
      <c r="AV680" s="125"/>
      <c r="AW680" s="146"/>
      <c r="AX680" s="125"/>
      <c r="AY680" s="125"/>
      <c r="AZ680" s="185"/>
      <c r="BA680" s="125"/>
      <c r="BB680" s="125"/>
      <c r="BC680" s="125"/>
      <c r="BD680" s="125"/>
      <c r="BE680" s="125"/>
      <c r="BF680" s="125"/>
      <c r="BG680" s="125"/>
      <c r="BH680" s="125"/>
      <c r="BI680" s="125"/>
      <c r="BJ680" s="125"/>
    </row>
    <row r="681">
      <c r="A681" s="146"/>
      <c r="B681" s="146"/>
      <c r="C681" s="146"/>
      <c r="D681" s="146"/>
      <c r="F681" s="272"/>
      <c r="G681" s="273"/>
      <c r="H681" s="146"/>
      <c r="I681" s="274"/>
      <c r="J681" s="146"/>
      <c r="K681" s="146"/>
      <c r="L681" s="275"/>
      <c r="M681" s="125"/>
      <c r="N681" s="147"/>
      <c r="O681" s="146"/>
      <c r="P681" s="125"/>
      <c r="Q681" s="275"/>
      <c r="R681" s="148"/>
      <c r="S681" s="148"/>
      <c r="T681" s="146"/>
      <c r="U681" s="146"/>
      <c r="V681" s="146"/>
      <c r="W681" s="272"/>
      <c r="X681" s="146"/>
      <c r="Y681" s="125"/>
      <c r="Z681" s="125"/>
      <c r="AA681" s="146"/>
      <c r="AB681" s="183"/>
      <c r="AC681" s="125"/>
      <c r="AD681" s="146"/>
      <c r="AE681" s="125"/>
      <c r="AF681" s="146"/>
      <c r="AG681" s="125"/>
      <c r="AH681" s="146"/>
      <c r="AI681" s="125"/>
      <c r="AJ681" s="125"/>
      <c r="AK681" s="146"/>
      <c r="AL681" s="125"/>
      <c r="AM681" s="125"/>
      <c r="AN681" s="146"/>
      <c r="AO681" s="125"/>
      <c r="AP681" s="146"/>
      <c r="AQ681" s="125"/>
      <c r="AR681" s="146"/>
      <c r="AS681" s="125"/>
      <c r="AT681" s="146"/>
      <c r="AU681" s="125"/>
      <c r="AV681" s="125"/>
      <c r="AW681" s="146"/>
      <c r="AX681" s="125"/>
      <c r="AY681" s="125"/>
      <c r="AZ681" s="185"/>
      <c r="BA681" s="125"/>
      <c r="BB681" s="125"/>
      <c r="BC681" s="125"/>
      <c r="BD681" s="125"/>
      <c r="BE681" s="125"/>
      <c r="BF681" s="125"/>
      <c r="BG681" s="125"/>
      <c r="BH681" s="125"/>
      <c r="BI681" s="125"/>
      <c r="BJ681" s="125"/>
    </row>
    <row r="682">
      <c r="A682" s="146"/>
      <c r="B682" s="146"/>
      <c r="C682" s="146"/>
      <c r="D682" s="146"/>
      <c r="F682" s="272"/>
      <c r="G682" s="273"/>
      <c r="H682" s="146"/>
      <c r="I682" s="274"/>
      <c r="J682" s="146"/>
      <c r="K682" s="146"/>
      <c r="L682" s="275"/>
      <c r="M682" s="125"/>
      <c r="N682" s="147"/>
      <c r="O682" s="146"/>
      <c r="P682" s="125"/>
      <c r="Q682" s="275"/>
      <c r="R682" s="148"/>
      <c r="S682" s="148"/>
      <c r="T682" s="146"/>
      <c r="U682" s="146"/>
      <c r="V682" s="146"/>
      <c r="W682" s="272"/>
      <c r="X682" s="146"/>
      <c r="Y682" s="125"/>
      <c r="Z682" s="125"/>
      <c r="AA682" s="146"/>
      <c r="AB682" s="183"/>
      <c r="AC682" s="125"/>
      <c r="AD682" s="146"/>
      <c r="AE682" s="125"/>
      <c r="AF682" s="146"/>
      <c r="AG682" s="125"/>
      <c r="AH682" s="146"/>
      <c r="AI682" s="125"/>
      <c r="AJ682" s="125"/>
      <c r="AK682" s="146"/>
      <c r="AL682" s="125"/>
      <c r="AM682" s="125"/>
      <c r="AN682" s="146"/>
      <c r="AO682" s="125"/>
      <c r="AP682" s="146"/>
      <c r="AQ682" s="125"/>
      <c r="AR682" s="146"/>
      <c r="AS682" s="125"/>
      <c r="AT682" s="146"/>
      <c r="AU682" s="125"/>
      <c r="AV682" s="125"/>
      <c r="AW682" s="146"/>
      <c r="AX682" s="125"/>
      <c r="AY682" s="125"/>
      <c r="AZ682" s="185"/>
      <c r="BA682" s="125"/>
      <c r="BB682" s="125"/>
      <c r="BC682" s="125"/>
      <c r="BD682" s="125"/>
      <c r="BE682" s="125"/>
      <c r="BF682" s="125"/>
      <c r="BG682" s="125"/>
      <c r="BH682" s="125"/>
      <c r="BI682" s="125"/>
      <c r="BJ682" s="125"/>
    </row>
    <row r="683">
      <c r="A683" s="146"/>
      <c r="B683" s="146"/>
      <c r="C683" s="146"/>
      <c r="D683" s="146"/>
      <c r="F683" s="272"/>
      <c r="G683" s="273"/>
      <c r="H683" s="146"/>
      <c r="I683" s="274"/>
      <c r="J683" s="146"/>
      <c r="K683" s="146"/>
      <c r="L683" s="275"/>
      <c r="M683" s="125"/>
      <c r="N683" s="147"/>
      <c r="O683" s="146"/>
      <c r="P683" s="125"/>
      <c r="Q683" s="275"/>
      <c r="R683" s="148"/>
      <c r="S683" s="148"/>
      <c r="T683" s="146"/>
      <c r="U683" s="146"/>
      <c r="V683" s="146"/>
      <c r="W683" s="272"/>
      <c r="X683" s="146"/>
      <c r="Y683" s="125"/>
      <c r="Z683" s="125"/>
      <c r="AA683" s="146"/>
      <c r="AB683" s="183"/>
      <c r="AC683" s="125"/>
      <c r="AD683" s="146"/>
      <c r="AE683" s="125"/>
      <c r="AF683" s="146"/>
      <c r="AG683" s="125"/>
      <c r="AH683" s="146"/>
      <c r="AI683" s="125"/>
      <c r="AJ683" s="125"/>
      <c r="AK683" s="146"/>
      <c r="AL683" s="125"/>
      <c r="AM683" s="125"/>
      <c r="AN683" s="146"/>
      <c r="AO683" s="125"/>
      <c r="AP683" s="146"/>
      <c r="AQ683" s="125"/>
      <c r="AR683" s="146"/>
      <c r="AS683" s="125"/>
      <c r="AT683" s="146"/>
      <c r="AU683" s="125"/>
      <c r="AV683" s="125"/>
      <c r="AW683" s="146"/>
      <c r="AX683" s="125"/>
      <c r="AY683" s="125"/>
      <c r="AZ683" s="185"/>
      <c r="BA683" s="125"/>
      <c r="BB683" s="125"/>
      <c r="BC683" s="125"/>
      <c r="BD683" s="125"/>
      <c r="BE683" s="125"/>
      <c r="BF683" s="125"/>
      <c r="BG683" s="125"/>
      <c r="BH683" s="125"/>
      <c r="BI683" s="125"/>
      <c r="BJ683" s="125"/>
    </row>
    <row r="684">
      <c r="A684" s="146"/>
      <c r="B684" s="146"/>
      <c r="C684" s="146"/>
      <c r="D684" s="146"/>
      <c r="F684" s="272"/>
      <c r="G684" s="273"/>
      <c r="H684" s="146"/>
      <c r="I684" s="274"/>
      <c r="J684" s="146"/>
      <c r="K684" s="146"/>
      <c r="L684" s="275"/>
      <c r="M684" s="125"/>
      <c r="N684" s="147"/>
      <c r="O684" s="146"/>
      <c r="P684" s="125"/>
      <c r="Q684" s="275"/>
      <c r="R684" s="148"/>
      <c r="S684" s="148"/>
      <c r="T684" s="146"/>
      <c r="U684" s="146"/>
      <c r="V684" s="146"/>
      <c r="W684" s="272"/>
      <c r="X684" s="146"/>
      <c r="Y684" s="125"/>
      <c r="Z684" s="125"/>
      <c r="AA684" s="146"/>
      <c r="AB684" s="183"/>
      <c r="AC684" s="125"/>
      <c r="AD684" s="146"/>
      <c r="AE684" s="125"/>
      <c r="AF684" s="146"/>
      <c r="AG684" s="125"/>
      <c r="AH684" s="146"/>
      <c r="AI684" s="125"/>
      <c r="AJ684" s="125"/>
      <c r="AK684" s="146"/>
      <c r="AL684" s="125"/>
      <c r="AM684" s="125"/>
      <c r="AN684" s="146"/>
      <c r="AO684" s="125"/>
      <c r="AP684" s="146"/>
      <c r="AQ684" s="125"/>
      <c r="AR684" s="146"/>
      <c r="AS684" s="125"/>
      <c r="AT684" s="146"/>
      <c r="AU684" s="125"/>
      <c r="AV684" s="125"/>
      <c r="AW684" s="146"/>
      <c r="AX684" s="125"/>
      <c r="AY684" s="125"/>
      <c r="AZ684" s="185"/>
      <c r="BA684" s="125"/>
      <c r="BB684" s="125"/>
      <c r="BC684" s="125"/>
      <c r="BD684" s="125"/>
      <c r="BE684" s="125"/>
      <c r="BF684" s="125"/>
      <c r="BG684" s="125"/>
      <c r="BH684" s="125"/>
      <c r="BI684" s="125"/>
      <c r="BJ684" s="125"/>
    </row>
    <row r="685">
      <c r="A685" s="146"/>
      <c r="B685" s="146"/>
      <c r="C685" s="146"/>
      <c r="D685" s="146"/>
      <c r="F685" s="272"/>
      <c r="G685" s="273"/>
      <c r="H685" s="146"/>
      <c r="I685" s="274"/>
      <c r="J685" s="146"/>
      <c r="K685" s="146"/>
      <c r="L685" s="275"/>
      <c r="M685" s="125"/>
      <c r="N685" s="147"/>
      <c r="O685" s="146"/>
      <c r="P685" s="125"/>
      <c r="Q685" s="275"/>
      <c r="R685" s="148"/>
      <c r="S685" s="148"/>
      <c r="T685" s="146"/>
      <c r="U685" s="146"/>
      <c r="V685" s="146"/>
      <c r="W685" s="272"/>
      <c r="X685" s="146"/>
      <c r="Y685" s="125"/>
      <c r="Z685" s="125"/>
      <c r="AA685" s="146"/>
      <c r="AB685" s="183"/>
      <c r="AC685" s="125"/>
      <c r="AD685" s="146"/>
      <c r="AE685" s="125"/>
      <c r="AF685" s="146"/>
      <c r="AG685" s="125"/>
      <c r="AH685" s="146"/>
      <c r="AI685" s="125"/>
      <c r="AJ685" s="125"/>
      <c r="AK685" s="146"/>
      <c r="AL685" s="125"/>
      <c r="AM685" s="125"/>
      <c r="AN685" s="146"/>
      <c r="AO685" s="125"/>
      <c r="AP685" s="146"/>
      <c r="AQ685" s="125"/>
      <c r="AR685" s="146"/>
      <c r="AS685" s="125"/>
      <c r="AT685" s="146"/>
      <c r="AU685" s="125"/>
      <c r="AV685" s="125"/>
      <c r="AW685" s="146"/>
      <c r="AX685" s="125"/>
      <c r="AY685" s="125"/>
      <c r="AZ685" s="185"/>
      <c r="BA685" s="125"/>
      <c r="BB685" s="125"/>
      <c r="BC685" s="125"/>
      <c r="BD685" s="125"/>
      <c r="BE685" s="125"/>
      <c r="BF685" s="125"/>
      <c r="BG685" s="125"/>
      <c r="BH685" s="125"/>
      <c r="BI685" s="125"/>
      <c r="BJ685" s="125"/>
    </row>
    <row r="686">
      <c r="A686" s="146"/>
      <c r="B686" s="146"/>
      <c r="C686" s="146"/>
      <c r="D686" s="146"/>
      <c r="F686" s="272"/>
      <c r="G686" s="273"/>
      <c r="H686" s="146"/>
      <c r="I686" s="274"/>
      <c r="J686" s="146"/>
      <c r="K686" s="146"/>
      <c r="L686" s="275"/>
      <c r="M686" s="125"/>
      <c r="N686" s="147"/>
      <c r="O686" s="146"/>
      <c r="P686" s="125"/>
      <c r="Q686" s="275"/>
      <c r="R686" s="148"/>
      <c r="S686" s="148"/>
      <c r="T686" s="146"/>
      <c r="U686" s="146"/>
      <c r="V686" s="146"/>
      <c r="W686" s="272"/>
      <c r="X686" s="146"/>
      <c r="Y686" s="125"/>
      <c r="Z686" s="125"/>
      <c r="AA686" s="146"/>
      <c r="AB686" s="183"/>
      <c r="AC686" s="125"/>
      <c r="AD686" s="146"/>
      <c r="AE686" s="125"/>
      <c r="AF686" s="146"/>
      <c r="AG686" s="125"/>
      <c r="AH686" s="146"/>
      <c r="AI686" s="125"/>
      <c r="AJ686" s="125"/>
      <c r="AK686" s="146"/>
      <c r="AL686" s="125"/>
      <c r="AM686" s="125"/>
      <c r="AN686" s="146"/>
      <c r="AO686" s="125"/>
      <c r="AP686" s="146"/>
      <c r="AQ686" s="125"/>
      <c r="AR686" s="146"/>
      <c r="AS686" s="125"/>
      <c r="AT686" s="146"/>
      <c r="AU686" s="125"/>
      <c r="AV686" s="125"/>
      <c r="AW686" s="146"/>
      <c r="AX686" s="125"/>
      <c r="AY686" s="125"/>
      <c r="AZ686" s="185"/>
      <c r="BA686" s="125"/>
      <c r="BB686" s="125"/>
      <c r="BC686" s="125"/>
      <c r="BD686" s="125"/>
      <c r="BE686" s="125"/>
      <c r="BF686" s="125"/>
      <c r="BG686" s="125"/>
      <c r="BH686" s="125"/>
      <c r="BI686" s="125"/>
      <c r="BJ686" s="125"/>
    </row>
    <row r="687">
      <c r="A687" s="146"/>
      <c r="B687" s="146"/>
      <c r="C687" s="146"/>
      <c r="D687" s="146"/>
      <c r="F687" s="272"/>
      <c r="G687" s="273"/>
      <c r="H687" s="146"/>
      <c r="I687" s="274"/>
      <c r="J687" s="146"/>
      <c r="K687" s="146"/>
      <c r="L687" s="275"/>
      <c r="M687" s="125"/>
      <c r="N687" s="147"/>
      <c r="O687" s="146"/>
      <c r="P687" s="125"/>
      <c r="Q687" s="275"/>
      <c r="R687" s="148"/>
      <c r="S687" s="148"/>
      <c r="T687" s="146"/>
      <c r="U687" s="146"/>
      <c r="V687" s="146"/>
      <c r="W687" s="272"/>
      <c r="X687" s="146"/>
      <c r="Y687" s="125"/>
      <c r="Z687" s="125"/>
      <c r="AA687" s="146"/>
      <c r="AB687" s="183"/>
      <c r="AC687" s="125"/>
      <c r="AD687" s="146"/>
      <c r="AE687" s="125"/>
      <c r="AF687" s="146"/>
      <c r="AG687" s="125"/>
      <c r="AH687" s="146"/>
      <c r="AI687" s="125"/>
      <c r="AJ687" s="125"/>
      <c r="AK687" s="146"/>
      <c r="AL687" s="125"/>
      <c r="AM687" s="125"/>
      <c r="AN687" s="146"/>
      <c r="AO687" s="125"/>
      <c r="AP687" s="146"/>
      <c r="AQ687" s="125"/>
      <c r="AR687" s="146"/>
      <c r="AS687" s="125"/>
      <c r="AT687" s="146"/>
      <c r="AU687" s="125"/>
      <c r="AV687" s="125"/>
      <c r="AW687" s="146"/>
      <c r="AX687" s="125"/>
      <c r="AY687" s="125"/>
      <c r="AZ687" s="185"/>
      <c r="BA687" s="125"/>
      <c r="BB687" s="125"/>
      <c r="BC687" s="125"/>
      <c r="BD687" s="125"/>
      <c r="BE687" s="125"/>
      <c r="BF687" s="125"/>
      <c r="BG687" s="125"/>
      <c r="BH687" s="125"/>
      <c r="BI687" s="125"/>
      <c r="BJ687" s="125"/>
    </row>
    <row r="688">
      <c r="A688" s="146"/>
      <c r="B688" s="146"/>
      <c r="C688" s="146"/>
      <c r="D688" s="146"/>
      <c r="F688" s="272"/>
      <c r="G688" s="273"/>
      <c r="H688" s="146"/>
      <c r="I688" s="274"/>
      <c r="J688" s="146"/>
      <c r="K688" s="146"/>
      <c r="L688" s="275"/>
      <c r="M688" s="125"/>
      <c r="N688" s="147"/>
      <c r="O688" s="146"/>
      <c r="P688" s="125"/>
      <c r="Q688" s="275"/>
      <c r="R688" s="148"/>
      <c r="S688" s="148"/>
      <c r="T688" s="146"/>
      <c r="U688" s="146"/>
      <c r="V688" s="146"/>
      <c r="W688" s="272"/>
      <c r="X688" s="146"/>
      <c r="Y688" s="125"/>
      <c r="Z688" s="125"/>
      <c r="AA688" s="146"/>
      <c r="AB688" s="183"/>
      <c r="AC688" s="125"/>
      <c r="AD688" s="146"/>
      <c r="AE688" s="125"/>
      <c r="AF688" s="146"/>
      <c r="AG688" s="125"/>
      <c r="AH688" s="146"/>
      <c r="AI688" s="125"/>
      <c r="AJ688" s="125"/>
      <c r="AK688" s="146"/>
      <c r="AL688" s="125"/>
      <c r="AM688" s="125"/>
      <c r="AN688" s="146"/>
      <c r="AO688" s="125"/>
      <c r="AP688" s="146"/>
      <c r="AQ688" s="125"/>
      <c r="AR688" s="146"/>
      <c r="AS688" s="125"/>
      <c r="AT688" s="146"/>
      <c r="AU688" s="125"/>
      <c r="AV688" s="125"/>
      <c r="AW688" s="146"/>
      <c r="AX688" s="125"/>
      <c r="AY688" s="125"/>
      <c r="AZ688" s="185"/>
      <c r="BA688" s="125"/>
      <c r="BB688" s="125"/>
      <c r="BC688" s="125"/>
      <c r="BD688" s="125"/>
      <c r="BE688" s="125"/>
      <c r="BF688" s="125"/>
      <c r="BG688" s="125"/>
      <c r="BH688" s="125"/>
      <c r="BI688" s="125"/>
      <c r="BJ688" s="125"/>
    </row>
    <row r="689">
      <c r="A689" s="146"/>
      <c r="B689" s="146"/>
      <c r="C689" s="146"/>
      <c r="D689" s="146"/>
      <c r="F689" s="272"/>
      <c r="G689" s="273"/>
      <c r="H689" s="146"/>
      <c r="I689" s="274"/>
      <c r="J689" s="146"/>
      <c r="K689" s="146"/>
      <c r="L689" s="275"/>
      <c r="M689" s="125"/>
      <c r="N689" s="147"/>
      <c r="O689" s="146"/>
      <c r="P689" s="125"/>
      <c r="Q689" s="275"/>
      <c r="R689" s="148"/>
      <c r="S689" s="148"/>
      <c r="T689" s="146"/>
      <c r="U689" s="146"/>
      <c r="V689" s="146"/>
      <c r="W689" s="272"/>
      <c r="X689" s="146"/>
      <c r="Y689" s="125"/>
      <c r="Z689" s="125"/>
      <c r="AA689" s="146"/>
      <c r="AB689" s="183"/>
      <c r="AC689" s="125"/>
      <c r="AD689" s="146"/>
      <c r="AE689" s="125"/>
      <c r="AF689" s="146"/>
      <c r="AG689" s="125"/>
      <c r="AH689" s="146"/>
      <c r="AI689" s="125"/>
      <c r="AJ689" s="125"/>
      <c r="AK689" s="146"/>
      <c r="AL689" s="125"/>
      <c r="AM689" s="125"/>
      <c r="AN689" s="146"/>
      <c r="AO689" s="125"/>
      <c r="AP689" s="146"/>
      <c r="AQ689" s="125"/>
      <c r="AR689" s="146"/>
      <c r="AS689" s="125"/>
      <c r="AT689" s="146"/>
      <c r="AU689" s="125"/>
      <c r="AV689" s="125"/>
      <c r="AW689" s="146"/>
      <c r="AX689" s="125"/>
      <c r="AY689" s="125"/>
      <c r="AZ689" s="185"/>
      <c r="BA689" s="125"/>
      <c r="BB689" s="125"/>
      <c r="BC689" s="125"/>
      <c r="BD689" s="125"/>
      <c r="BE689" s="125"/>
      <c r="BF689" s="125"/>
      <c r="BG689" s="125"/>
      <c r="BH689" s="125"/>
      <c r="BI689" s="125"/>
      <c r="BJ689" s="125"/>
    </row>
    <row r="690">
      <c r="A690" s="146"/>
      <c r="B690" s="146"/>
      <c r="C690" s="146"/>
      <c r="D690" s="146"/>
      <c r="F690" s="272"/>
      <c r="G690" s="273"/>
      <c r="H690" s="146"/>
      <c r="I690" s="274"/>
      <c r="J690" s="146"/>
      <c r="K690" s="146"/>
      <c r="L690" s="275"/>
      <c r="M690" s="125"/>
      <c r="N690" s="147"/>
      <c r="O690" s="146"/>
      <c r="P690" s="125"/>
      <c r="Q690" s="275"/>
      <c r="R690" s="148"/>
      <c r="S690" s="148"/>
      <c r="T690" s="146"/>
      <c r="U690" s="146"/>
      <c r="V690" s="146"/>
      <c r="W690" s="272"/>
      <c r="X690" s="146"/>
      <c r="Y690" s="125"/>
      <c r="Z690" s="125"/>
      <c r="AA690" s="146"/>
      <c r="AB690" s="183"/>
      <c r="AC690" s="125"/>
      <c r="AD690" s="146"/>
      <c r="AE690" s="125"/>
      <c r="AF690" s="146"/>
      <c r="AG690" s="125"/>
      <c r="AH690" s="146"/>
      <c r="AI690" s="125"/>
      <c r="AJ690" s="125"/>
      <c r="AK690" s="146"/>
      <c r="AL690" s="125"/>
      <c r="AM690" s="125"/>
      <c r="AN690" s="146"/>
      <c r="AO690" s="125"/>
      <c r="AP690" s="146"/>
      <c r="AQ690" s="125"/>
      <c r="AR690" s="146"/>
      <c r="AS690" s="125"/>
      <c r="AT690" s="146"/>
      <c r="AU690" s="125"/>
      <c r="AV690" s="125"/>
      <c r="AW690" s="146"/>
      <c r="AX690" s="125"/>
      <c r="AY690" s="125"/>
      <c r="AZ690" s="185"/>
      <c r="BA690" s="125"/>
      <c r="BB690" s="125"/>
      <c r="BC690" s="125"/>
      <c r="BD690" s="125"/>
      <c r="BE690" s="125"/>
      <c r="BF690" s="125"/>
      <c r="BG690" s="125"/>
      <c r="BH690" s="125"/>
      <c r="BI690" s="125"/>
      <c r="BJ690" s="125"/>
    </row>
    <row r="691">
      <c r="A691" s="146"/>
      <c r="B691" s="146"/>
      <c r="C691" s="146"/>
      <c r="D691" s="146"/>
      <c r="F691" s="272"/>
      <c r="G691" s="273"/>
      <c r="H691" s="146"/>
      <c r="I691" s="274"/>
      <c r="J691" s="146"/>
      <c r="K691" s="146"/>
      <c r="L691" s="275"/>
      <c r="M691" s="125"/>
      <c r="N691" s="147"/>
      <c r="O691" s="146"/>
      <c r="P691" s="125"/>
      <c r="Q691" s="275"/>
      <c r="R691" s="148"/>
      <c r="S691" s="148"/>
      <c r="T691" s="146"/>
      <c r="U691" s="146"/>
      <c r="V691" s="146"/>
      <c r="W691" s="272"/>
      <c r="X691" s="146"/>
      <c r="Y691" s="125"/>
      <c r="Z691" s="125"/>
      <c r="AA691" s="146"/>
      <c r="AB691" s="183"/>
      <c r="AC691" s="125"/>
      <c r="AD691" s="146"/>
      <c r="AE691" s="125"/>
      <c r="AF691" s="146"/>
      <c r="AG691" s="125"/>
      <c r="AH691" s="146"/>
      <c r="AI691" s="125"/>
      <c r="AJ691" s="125"/>
      <c r="AK691" s="146"/>
      <c r="AL691" s="125"/>
      <c r="AM691" s="125"/>
      <c r="AN691" s="146"/>
      <c r="AO691" s="125"/>
      <c r="AP691" s="146"/>
      <c r="AQ691" s="125"/>
      <c r="AR691" s="146"/>
      <c r="AS691" s="125"/>
      <c r="AT691" s="146"/>
      <c r="AU691" s="125"/>
      <c r="AV691" s="125"/>
      <c r="AW691" s="146"/>
      <c r="AX691" s="125"/>
      <c r="AY691" s="125"/>
      <c r="AZ691" s="185"/>
      <c r="BA691" s="125"/>
      <c r="BB691" s="125"/>
      <c r="BC691" s="125"/>
      <c r="BD691" s="125"/>
      <c r="BE691" s="125"/>
      <c r="BF691" s="125"/>
      <c r="BG691" s="125"/>
      <c r="BH691" s="125"/>
      <c r="BI691" s="125"/>
      <c r="BJ691" s="125"/>
    </row>
    <row r="692">
      <c r="A692" s="146"/>
      <c r="B692" s="146"/>
      <c r="C692" s="146"/>
      <c r="D692" s="146"/>
      <c r="F692" s="272"/>
      <c r="G692" s="273"/>
      <c r="H692" s="146"/>
      <c r="I692" s="274"/>
      <c r="J692" s="146"/>
      <c r="K692" s="146"/>
      <c r="L692" s="275"/>
      <c r="M692" s="125"/>
      <c r="N692" s="147"/>
      <c r="O692" s="146"/>
      <c r="P692" s="125"/>
      <c r="Q692" s="275"/>
      <c r="R692" s="148"/>
      <c r="S692" s="148"/>
      <c r="T692" s="146"/>
      <c r="U692" s="146"/>
      <c r="V692" s="146"/>
      <c r="W692" s="272"/>
      <c r="X692" s="146"/>
      <c r="Y692" s="125"/>
      <c r="Z692" s="125"/>
      <c r="AA692" s="146"/>
      <c r="AB692" s="183"/>
      <c r="AC692" s="125"/>
      <c r="AD692" s="146"/>
      <c r="AE692" s="125"/>
      <c r="AF692" s="146"/>
      <c r="AG692" s="125"/>
      <c r="AH692" s="146"/>
      <c r="AI692" s="125"/>
      <c r="AJ692" s="125"/>
      <c r="AK692" s="146"/>
      <c r="AL692" s="125"/>
      <c r="AM692" s="125"/>
      <c r="AN692" s="146"/>
      <c r="AO692" s="125"/>
      <c r="AP692" s="146"/>
      <c r="AQ692" s="125"/>
      <c r="AR692" s="146"/>
      <c r="AS692" s="125"/>
      <c r="AT692" s="146"/>
      <c r="AU692" s="125"/>
      <c r="AV692" s="125"/>
      <c r="AW692" s="146"/>
      <c r="AX692" s="125"/>
      <c r="AY692" s="125"/>
      <c r="AZ692" s="185"/>
      <c r="BA692" s="125"/>
      <c r="BB692" s="125"/>
      <c r="BC692" s="125"/>
      <c r="BD692" s="125"/>
      <c r="BE692" s="125"/>
      <c r="BF692" s="125"/>
      <c r="BG692" s="125"/>
      <c r="BH692" s="125"/>
      <c r="BI692" s="125"/>
      <c r="BJ692" s="125"/>
    </row>
    <row r="693">
      <c r="A693" s="146"/>
      <c r="B693" s="146"/>
      <c r="C693" s="146"/>
      <c r="D693" s="146"/>
      <c r="F693" s="272"/>
      <c r="G693" s="273"/>
      <c r="H693" s="146"/>
      <c r="I693" s="274"/>
      <c r="J693" s="146"/>
      <c r="K693" s="146"/>
      <c r="L693" s="275"/>
      <c r="M693" s="125"/>
      <c r="N693" s="147"/>
      <c r="O693" s="146"/>
      <c r="P693" s="125"/>
      <c r="Q693" s="275"/>
      <c r="R693" s="148"/>
      <c r="S693" s="148"/>
      <c r="T693" s="146"/>
      <c r="U693" s="146"/>
      <c r="V693" s="146"/>
      <c r="W693" s="272"/>
      <c r="X693" s="146"/>
      <c r="Y693" s="125"/>
      <c r="Z693" s="125"/>
      <c r="AA693" s="146"/>
      <c r="AB693" s="183"/>
      <c r="AC693" s="125"/>
      <c r="AD693" s="146"/>
      <c r="AE693" s="125"/>
      <c r="AF693" s="146"/>
      <c r="AG693" s="125"/>
      <c r="AH693" s="146"/>
      <c r="AI693" s="125"/>
      <c r="AJ693" s="125"/>
      <c r="AK693" s="146"/>
      <c r="AL693" s="125"/>
      <c r="AM693" s="125"/>
      <c r="AN693" s="146"/>
      <c r="AO693" s="125"/>
      <c r="AP693" s="146"/>
      <c r="AQ693" s="125"/>
      <c r="AR693" s="146"/>
      <c r="AS693" s="125"/>
      <c r="AT693" s="146"/>
      <c r="AU693" s="125"/>
      <c r="AV693" s="125"/>
      <c r="AW693" s="146"/>
      <c r="AX693" s="125"/>
      <c r="AY693" s="125"/>
      <c r="AZ693" s="185"/>
      <c r="BA693" s="125"/>
      <c r="BB693" s="125"/>
      <c r="BC693" s="125"/>
      <c r="BD693" s="125"/>
      <c r="BE693" s="125"/>
      <c r="BF693" s="125"/>
      <c r="BG693" s="125"/>
      <c r="BH693" s="125"/>
      <c r="BI693" s="125"/>
      <c r="BJ693" s="125"/>
    </row>
    <row r="694">
      <c r="A694" s="146"/>
      <c r="B694" s="146"/>
      <c r="C694" s="146"/>
      <c r="D694" s="146"/>
      <c r="F694" s="272"/>
      <c r="G694" s="273"/>
      <c r="H694" s="146"/>
      <c r="I694" s="274"/>
      <c r="J694" s="146"/>
      <c r="K694" s="146"/>
      <c r="L694" s="275"/>
      <c r="M694" s="125"/>
      <c r="N694" s="147"/>
      <c r="O694" s="146"/>
      <c r="P694" s="125"/>
      <c r="Q694" s="275"/>
      <c r="R694" s="148"/>
      <c r="S694" s="148"/>
      <c r="T694" s="146"/>
      <c r="U694" s="146"/>
      <c r="V694" s="146"/>
      <c r="W694" s="272"/>
      <c r="X694" s="146"/>
      <c r="Y694" s="125"/>
      <c r="Z694" s="125"/>
      <c r="AA694" s="146"/>
      <c r="AB694" s="183"/>
      <c r="AC694" s="125"/>
      <c r="AD694" s="146"/>
      <c r="AE694" s="125"/>
      <c r="AF694" s="146"/>
      <c r="AG694" s="125"/>
      <c r="AH694" s="146"/>
      <c r="AI694" s="125"/>
      <c r="AJ694" s="125"/>
      <c r="AK694" s="146"/>
      <c r="AL694" s="125"/>
      <c r="AM694" s="125"/>
      <c r="AN694" s="146"/>
      <c r="AO694" s="125"/>
      <c r="AP694" s="146"/>
      <c r="AQ694" s="125"/>
      <c r="AR694" s="146"/>
      <c r="AS694" s="125"/>
      <c r="AT694" s="146"/>
      <c r="AU694" s="125"/>
      <c r="AV694" s="125"/>
      <c r="AW694" s="146"/>
      <c r="AX694" s="125"/>
      <c r="AY694" s="125"/>
      <c r="AZ694" s="185"/>
      <c r="BA694" s="125"/>
      <c r="BB694" s="125"/>
      <c r="BC694" s="125"/>
      <c r="BD694" s="125"/>
      <c r="BE694" s="125"/>
      <c r="BF694" s="125"/>
      <c r="BG694" s="125"/>
      <c r="BH694" s="125"/>
      <c r="BI694" s="125"/>
      <c r="BJ694" s="125"/>
    </row>
    <row r="695">
      <c r="A695" s="146"/>
      <c r="B695" s="146"/>
      <c r="C695" s="146"/>
      <c r="D695" s="146"/>
      <c r="F695" s="272"/>
      <c r="G695" s="273"/>
      <c r="H695" s="146"/>
      <c r="I695" s="274"/>
      <c r="J695" s="146"/>
      <c r="K695" s="146"/>
      <c r="L695" s="275"/>
      <c r="M695" s="125"/>
      <c r="N695" s="147"/>
      <c r="O695" s="146"/>
      <c r="P695" s="125"/>
      <c r="Q695" s="275"/>
      <c r="R695" s="148"/>
      <c r="S695" s="148"/>
      <c r="T695" s="146"/>
      <c r="U695" s="146"/>
      <c r="V695" s="146"/>
      <c r="W695" s="272"/>
      <c r="X695" s="146"/>
      <c r="Y695" s="125"/>
      <c r="Z695" s="125"/>
      <c r="AA695" s="146"/>
      <c r="AB695" s="183"/>
      <c r="AC695" s="125"/>
      <c r="AD695" s="146"/>
      <c r="AE695" s="125"/>
      <c r="AF695" s="146"/>
      <c r="AG695" s="125"/>
      <c r="AH695" s="146"/>
      <c r="AI695" s="125"/>
      <c r="AJ695" s="125"/>
      <c r="AK695" s="146"/>
      <c r="AL695" s="125"/>
      <c r="AM695" s="125"/>
      <c r="AN695" s="146"/>
      <c r="AO695" s="125"/>
      <c r="AP695" s="146"/>
      <c r="AQ695" s="125"/>
      <c r="AR695" s="146"/>
      <c r="AS695" s="125"/>
      <c r="AT695" s="146"/>
      <c r="AU695" s="125"/>
      <c r="AV695" s="125"/>
      <c r="AW695" s="146"/>
      <c r="AX695" s="125"/>
      <c r="AY695" s="125"/>
      <c r="AZ695" s="185"/>
      <c r="BA695" s="125"/>
      <c r="BB695" s="125"/>
      <c r="BC695" s="125"/>
      <c r="BD695" s="125"/>
      <c r="BE695" s="125"/>
      <c r="BF695" s="125"/>
      <c r="BG695" s="125"/>
      <c r="BH695" s="125"/>
      <c r="BI695" s="125"/>
      <c r="BJ695" s="125"/>
    </row>
    <row r="696">
      <c r="A696" s="146"/>
      <c r="B696" s="146"/>
      <c r="C696" s="146"/>
      <c r="D696" s="146"/>
      <c r="F696" s="272"/>
      <c r="G696" s="273"/>
      <c r="H696" s="146"/>
      <c r="I696" s="274"/>
      <c r="J696" s="146"/>
      <c r="K696" s="146"/>
      <c r="L696" s="275"/>
      <c r="M696" s="125"/>
      <c r="N696" s="147"/>
      <c r="O696" s="146"/>
      <c r="P696" s="125"/>
      <c r="Q696" s="275"/>
      <c r="R696" s="148"/>
      <c r="S696" s="148"/>
      <c r="T696" s="146"/>
      <c r="U696" s="146"/>
      <c r="V696" s="146"/>
      <c r="W696" s="272"/>
      <c r="X696" s="146"/>
      <c r="Y696" s="125"/>
      <c r="Z696" s="125"/>
      <c r="AA696" s="146"/>
      <c r="AB696" s="183"/>
      <c r="AC696" s="125"/>
      <c r="AD696" s="146"/>
      <c r="AE696" s="125"/>
      <c r="AF696" s="146"/>
      <c r="AG696" s="125"/>
      <c r="AH696" s="146"/>
      <c r="AI696" s="125"/>
      <c r="AJ696" s="125"/>
      <c r="AK696" s="146"/>
      <c r="AL696" s="125"/>
      <c r="AM696" s="125"/>
      <c r="AN696" s="146"/>
      <c r="AO696" s="125"/>
      <c r="AP696" s="146"/>
      <c r="AQ696" s="125"/>
      <c r="AR696" s="146"/>
      <c r="AS696" s="125"/>
      <c r="AT696" s="146"/>
      <c r="AU696" s="125"/>
      <c r="AV696" s="125"/>
      <c r="AW696" s="146"/>
      <c r="AX696" s="125"/>
      <c r="AY696" s="125"/>
      <c r="AZ696" s="185"/>
      <c r="BA696" s="125"/>
      <c r="BB696" s="125"/>
      <c r="BC696" s="125"/>
      <c r="BD696" s="125"/>
      <c r="BE696" s="125"/>
      <c r="BF696" s="125"/>
      <c r="BG696" s="125"/>
      <c r="BH696" s="125"/>
      <c r="BI696" s="125"/>
      <c r="BJ696" s="125"/>
    </row>
    <row r="697">
      <c r="A697" s="146"/>
      <c r="B697" s="146"/>
      <c r="C697" s="146"/>
      <c r="D697" s="146"/>
      <c r="F697" s="272"/>
      <c r="G697" s="273"/>
      <c r="H697" s="146"/>
      <c r="I697" s="274"/>
      <c r="J697" s="146"/>
      <c r="K697" s="146"/>
      <c r="L697" s="275"/>
      <c r="M697" s="125"/>
      <c r="N697" s="147"/>
      <c r="O697" s="146"/>
      <c r="P697" s="125"/>
      <c r="Q697" s="275"/>
      <c r="R697" s="148"/>
      <c r="S697" s="148"/>
      <c r="T697" s="146"/>
      <c r="U697" s="146"/>
      <c r="V697" s="146"/>
      <c r="W697" s="272"/>
      <c r="X697" s="146"/>
      <c r="Y697" s="125"/>
      <c r="Z697" s="125"/>
      <c r="AA697" s="146"/>
      <c r="AB697" s="183"/>
      <c r="AC697" s="125"/>
      <c r="AD697" s="146"/>
      <c r="AE697" s="125"/>
      <c r="AF697" s="146"/>
      <c r="AG697" s="125"/>
      <c r="AH697" s="146"/>
      <c r="AI697" s="125"/>
      <c r="AJ697" s="125"/>
      <c r="AK697" s="146"/>
      <c r="AL697" s="125"/>
      <c r="AM697" s="125"/>
      <c r="AN697" s="146"/>
      <c r="AO697" s="125"/>
      <c r="AP697" s="146"/>
      <c r="AQ697" s="125"/>
      <c r="AR697" s="146"/>
      <c r="AS697" s="125"/>
      <c r="AT697" s="146"/>
      <c r="AU697" s="125"/>
      <c r="AV697" s="125"/>
      <c r="AW697" s="146"/>
      <c r="AX697" s="125"/>
      <c r="AY697" s="125"/>
      <c r="AZ697" s="185"/>
      <c r="BA697" s="125"/>
      <c r="BB697" s="125"/>
      <c r="BC697" s="125"/>
      <c r="BD697" s="125"/>
      <c r="BE697" s="125"/>
      <c r="BF697" s="125"/>
      <c r="BG697" s="125"/>
      <c r="BH697" s="125"/>
      <c r="BI697" s="125"/>
      <c r="BJ697" s="125"/>
    </row>
    <row r="698">
      <c r="A698" s="146"/>
      <c r="B698" s="146"/>
      <c r="C698" s="146"/>
      <c r="D698" s="146"/>
      <c r="F698" s="272"/>
      <c r="G698" s="273"/>
      <c r="H698" s="146"/>
      <c r="I698" s="274"/>
      <c r="J698" s="146"/>
      <c r="K698" s="146"/>
      <c r="L698" s="275"/>
      <c r="M698" s="125"/>
      <c r="N698" s="147"/>
      <c r="O698" s="146"/>
      <c r="P698" s="125"/>
      <c r="Q698" s="275"/>
      <c r="R698" s="148"/>
      <c r="S698" s="148"/>
      <c r="T698" s="146"/>
      <c r="U698" s="146"/>
      <c r="V698" s="146"/>
      <c r="W698" s="272"/>
      <c r="X698" s="146"/>
      <c r="Y698" s="125"/>
      <c r="Z698" s="125"/>
      <c r="AA698" s="146"/>
      <c r="AB698" s="183"/>
      <c r="AC698" s="125"/>
      <c r="AD698" s="146"/>
      <c r="AE698" s="125"/>
      <c r="AF698" s="146"/>
      <c r="AG698" s="125"/>
      <c r="AH698" s="146"/>
      <c r="AI698" s="125"/>
      <c r="AJ698" s="125"/>
      <c r="AK698" s="146"/>
      <c r="AL698" s="125"/>
      <c r="AM698" s="125"/>
      <c r="AN698" s="146"/>
      <c r="AO698" s="125"/>
      <c r="AP698" s="146"/>
      <c r="AQ698" s="125"/>
      <c r="AR698" s="146"/>
      <c r="AS698" s="125"/>
      <c r="AT698" s="146"/>
      <c r="AU698" s="125"/>
      <c r="AV698" s="125"/>
      <c r="AW698" s="146"/>
      <c r="AX698" s="125"/>
      <c r="AY698" s="125"/>
      <c r="AZ698" s="185"/>
      <c r="BA698" s="125"/>
      <c r="BB698" s="125"/>
      <c r="BC698" s="125"/>
      <c r="BD698" s="125"/>
      <c r="BE698" s="125"/>
      <c r="BF698" s="125"/>
      <c r="BG698" s="125"/>
      <c r="BH698" s="125"/>
      <c r="BI698" s="125"/>
      <c r="BJ698" s="125"/>
    </row>
    <row r="699">
      <c r="A699" s="146"/>
      <c r="B699" s="146"/>
      <c r="C699" s="146"/>
      <c r="D699" s="146"/>
      <c r="F699" s="272"/>
      <c r="G699" s="273"/>
      <c r="H699" s="146"/>
      <c r="I699" s="274"/>
      <c r="J699" s="146"/>
      <c r="K699" s="146"/>
      <c r="L699" s="275"/>
      <c r="M699" s="125"/>
      <c r="N699" s="147"/>
      <c r="O699" s="146"/>
      <c r="P699" s="125"/>
      <c r="Q699" s="275"/>
      <c r="R699" s="148"/>
      <c r="S699" s="148"/>
      <c r="T699" s="146"/>
      <c r="U699" s="146"/>
      <c r="V699" s="146"/>
      <c r="W699" s="272"/>
      <c r="X699" s="146"/>
      <c r="Y699" s="125"/>
      <c r="Z699" s="125"/>
      <c r="AA699" s="146"/>
      <c r="AB699" s="183"/>
      <c r="AC699" s="125"/>
      <c r="AD699" s="146"/>
      <c r="AE699" s="125"/>
      <c r="AF699" s="146"/>
      <c r="AG699" s="125"/>
      <c r="AH699" s="146"/>
      <c r="AI699" s="125"/>
      <c r="AJ699" s="125"/>
      <c r="AK699" s="146"/>
      <c r="AL699" s="125"/>
      <c r="AM699" s="125"/>
      <c r="AN699" s="146"/>
      <c r="AO699" s="125"/>
      <c r="AP699" s="146"/>
      <c r="AQ699" s="125"/>
      <c r="AR699" s="146"/>
      <c r="AS699" s="125"/>
      <c r="AT699" s="146"/>
      <c r="AU699" s="125"/>
      <c r="AV699" s="125"/>
      <c r="AW699" s="146"/>
      <c r="AX699" s="125"/>
      <c r="AY699" s="125"/>
      <c r="AZ699" s="185"/>
      <c r="BA699" s="125"/>
      <c r="BB699" s="125"/>
      <c r="BC699" s="125"/>
      <c r="BD699" s="125"/>
      <c r="BE699" s="125"/>
      <c r="BF699" s="125"/>
      <c r="BG699" s="125"/>
      <c r="BH699" s="125"/>
      <c r="BI699" s="125"/>
      <c r="BJ699" s="125"/>
    </row>
    <row r="700">
      <c r="A700" s="146"/>
      <c r="B700" s="146"/>
      <c r="C700" s="146"/>
      <c r="D700" s="146"/>
      <c r="F700" s="272"/>
      <c r="G700" s="273"/>
      <c r="H700" s="146"/>
      <c r="I700" s="274"/>
      <c r="J700" s="146"/>
      <c r="K700" s="146"/>
      <c r="L700" s="275"/>
      <c r="M700" s="125"/>
      <c r="N700" s="147"/>
      <c r="O700" s="146"/>
      <c r="P700" s="125"/>
      <c r="Q700" s="275"/>
      <c r="R700" s="148"/>
      <c r="S700" s="148"/>
      <c r="T700" s="146"/>
      <c r="U700" s="146"/>
      <c r="V700" s="146"/>
      <c r="W700" s="272"/>
      <c r="X700" s="146"/>
      <c r="Y700" s="125"/>
      <c r="Z700" s="125"/>
      <c r="AA700" s="146"/>
      <c r="AB700" s="183"/>
      <c r="AC700" s="125"/>
      <c r="AD700" s="146"/>
      <c r="AE700" s="125"/>
      <c r="AF700" s="146"/>
      <c r="AG700" s="125"/>
      <c r="AH700" s="146"/>
      <c r="AI700" s="125"/>
      <c r="AJ700" s="125"/>
      <c r="AK700" s="146"/>
      <c r="AL700" s="125"/>
      <c r="AM700" s="125"/>
      <c r="AN700" s="146"/>
      <c r="AO700" s="125"/>
      <c r="AP700" s="146"/>
      <c r="AQ700" s="125"/>
      <c r="AR700" s="146"/>
      <c r="AS700" s="125"/>
      <c r="AT700" s="146"/>
      <c r="AU700" s="125"/>
      <c r="AV700" s="125"/>
      <c r="AW700" s="146"/>
      <c r="AX700" s="125"/>
      <c r="AY700" s="125"/>
      <c r="AZ700" s="185"/>
      <c r="BA700" s="125"/>
      <c r="BB700" s="125"/>
      <c r="BC700" s="125"/>
      <c r="BD700" s="125"/>
      <c r="BE700" s="125"/>
      <c r="BF700" s="125"/>
      <c r="BG700" s="125"/>
      <c r="BH700" s="125"/>
      <c r="BI700" s="125"/>
      <c r="BJ700" s="125"/>
    </row>
    <row r="701">
      <c r="A701" s="146"/>
      <c r="B701" s="146"/>
      <c r="C701" s="146"/>
      <c r="D701" s="146"/>
      <c r="F701" s="272"/>
      <c r="G701" s="273"/>
      <c r="H701" s="146"/>
      <c r="I701" s="274"/>
      <c r="J701" s="146"/>
      <c r="K701" s="146"/>
      <c r="L701" s="275"/>
      <c r="M701" s="125"/>
      <c r="N701" s="147"/>
      <c r="O701" s="146"/>
      <c r="P701" s="125"/>
      <c r="Q701" s="275"/>
      <c r="R701" s="148"/>
      <c r="S701" s="148"/>
      <c r="T701" s="146"/>
      <c r="U701" s="146"/>
      <c r="V701" s="146"/>
      <c r="W701" s="272"/>
      <c r="X701" s="146"/>
      <c r="Y701" s="125"/>
      <c r="Z701" s="125"/>
      <c r="AA701" s="146"/>
      <c r="AB701" s="183"/>
      <c r="AC701" s="125"/>
      <c r="AD701" s="146"/>
      <c r="AE701" s="125"/>
      <c r="AF701" s="146"/>
      <c r="AG701" s="125"/>
      <c r="AH701" s="146"/>
      <c r="AI701" s="125"/>
      <c r="AJ701" s="125"/>
      <c r="AK701" s="146"/>
      <c r="AL701" s="125"/>
      <c r="AM701" s="125"/>
      <c r="AN701" s="146"/>
      <c r="AO701" s="125"/>
      <c r="AP701" s="146"/>
      <c r="AQ701" s="125"/>
      <c r="AR701" s="146"/>
      <c r="AS701" s="125"/>
      <c r="AT701" s="146"/>
      <c r="AU701" s="125"/>
      <c r="AV701" s="125"/>
      <c r="AW701" s="146"/>
      <c r="AX701" s="125"/>
      <c r="AY701" s="125"/>
      <c r="AZ701" s="185"/>
      <c r="BA701" s="125"/>
      <c r="BB701" s="125"/>
      <c r="BC701" s="125"/>
      <c r="BD701" s="125"/>
      <c r="BE701" s="125"/>
      <c r="BF701" s="125"/>
      <c r="BG701" s="125"/>
      <c r="BH701" s="125"/>
      <c r="BI701" s="125"/>
      <c r="BJ701" s="125"/>
    </row>
    <row r="702">
      <c r="A702" s="146"/>
      <c r="B702" s="146"/>
      <c r="C702" s="146"/>
      <c r="D702" s="146"/>
      <c r="F702" s="272"/>
      <c r="G702" s="273"/>
      <c r="H702" s="146"/>
      <c r="I702" s="274"/>
      <c r="J702" s="146"/>
      <c r="K702" s="146"/>
      <c r="L702" s="275"/>
      <c r="M702" s="125"/>
      <c r="N702" s="147"/>
      <c r="O702" s="146"/>
      <c r="P702" s="125"/>
      <c r="Q702" s="275"/>
      <c r="R702" s="148"/>
      <c r="S702" s="148"/>
      <c r="T702" s="146"/>
      <c r="U702" s="146"/>
      <c r="V702" s="146"/>
      <c r="W702" s="272"/>
      <c r="X702" s="146"/>
      <c r="Y702" s="125"/>
      <c r="Z702" s="125"/>
      <c r="AA702" s="146"/>
      <c r="AB702" s="183"/>
      <c r="AC702" s="125"/>
      <c r="AD702" s="146"/>
      <c r="AE702" s="125"/>
      <c r="AF702" s="146"/>
      <c r="AG702" s="125"/>
      <c r="AH702" s="146"/>
      <c r="AI702" s="125"/>
      <c r="AJ702" s="125"/>
      <c r="AK702" s="146"/>
      <c r="AL702" s="125"/>
      <c r="AM702" s="125"/>
      <c r="AN702" s="146"/>
      <c r="AO702" s="125"/>
      <c r="AP702" s="146"/>
      <c r="AQ702" s="125"/>
      <c r="AR702" s="146"/>
      <c r="AS702" s="125"/>
      <c r="AT702" s="146"/>
      <c r="AU702" s="125"/>
      <c r="AV702" s="125"/>
      <c r="AW702" s="146"/>
      <c r="AX702" s="125"/>
      <c r="AY702" s="125"/>
      <c r="AZ702" s="185"/>
      <c r="BA702" s="125"/>
      <c r="BB702" s="125"/>
      <c r="BC702" s="125"/>
      <c r="BD702" s="125"/>
      <c r="BE702" s="125"/>
      <c r="BF702" s="125"/>
      <c r="BG702" s="125"/>
      <c r="BH702" s="125"/>
      <c r="BI702" s="125"/>
      <c r="BJ702" s="125"/>
    </row>
    <row r="703">
      <c r="A703" s="146"/>
      <c r="B703" s="146"/>
      <c r="C703" s="146"/>
      <c r="D703" s="146"/>
      <c r="F703" s="272"/>
      <c r="G703" s="273"/>
      <c r="H703" s="146"/>
      <c r="I703" s="274"/>
      <c r="J703" s="146"/>
      <c r="K703" s="146"/>
      <c r="L703" s="275"/>
      <c r="M703" s="125"/>
      <c r="N703" s="147"/>
      <c r="O703" s="146"/>
      <c r="P703" s="125"/>
      <c r="Q703" s="275"/>
      <c r="R703" s="148"/>
      <c r="S703" s="148"/>
      <c r="T703" s="146"/>
      <c r="U703" s="146"/>
      <c r="V703" s="146"/>
      <c r="W703" s="272"/>
      <c r="X703" s="146"/>
      <c r="Y703" s="125"/>
      <c r="Z703" s="125"/>
      <c r="AA703" s="146"/>
      <c r="AB703" s="183"/>
      <c r="AC703" s="125"/>
      <c r="AD703" s="146"/>
      <c r="AE703" s="125"/>
      <c r="AF703" s="146"/>
      <c r="AG703" s="125"/>
      <c r="AH703" s="146"/>
      <c r="AI703" s="125"/>
      <c r="AJ703" s="125"/>
      <c r="AK703" s="146"/>
      <c r="AL703" s="125"/>
      <c r="AM703" s="125"/>
      <c r="AN703" s="146"/>
      <c r="AO703" s="125"/>
      <c r="AP703" s="146"/>
      <c r="AQ703" s="125"/>
      <c r="AR703" s="146"/>
      <c r="AS703" s="125"/>
      <c r="AT703" s="146"/>
      <c r="AU703" s="125"/>
      <c r="AV703" s="125"/>
      <c r="AW703" s="146"/>
      <c r="AX703" s="125"/>
      <c r="AY703" s="125"/>
      <c r="AZ703" s="185"/>
      <c r="BA703" s="125"/>
      <c r="BB703" s="125"/>
      <c r="BC703" s="125"/>
      <c r="BD703" s="125"/>
      <c r="BE703" s="125"/>
      <c r="BF703" s="125"/>
      <c r="BG703" s="125"/>
      <c r="BH703" s="125"/>
      <c r="BI703" s="125"/>
      <c r="BJ703" s="125"/>
    </row>
    <row r="704">
      <c r="A704" s="146"/>
      <c r="B704" s="146"/>
      <c r="C704" s="146"/>
      <c r="D704" s="146"/>
      <c r="F704" s="272"/>
      <c r="G704" s="273"/>
      <c r="H704" s="146"/>
      <c r="I704" s="274"/>
      <c r="J704" s="146"/>
      <c r="K704" s="146"/>
      <c r="L704" s="275"/>
      <c r="M704" s="125"/>
      <c r="N704" s="147"/>
      <c r="O704" s="146"/>
      <c r="P704" s="125"/>
      <c r="Q704" s="275"/>
      <c r="R704" s="148"/>
      <c r="S704" s="148"/>
      <c r="T704" s="146"/>
      <c r="U704" s="146"/>
      <c r="V704" s="146"/>
      <c r="W704" s="272"/>
      <c r="X704" s="146"/>
      <c r="Y704" s="125"/>
      <c r="Z704" s="125"/>
      <c r="AA704" s="146"/>
      <c r="AB704" s="183"/>
      <c r="AC704" s="125"/>
      <c r="AD704" s="146"/>
      <c r="AE704" s="125"/>
      <c r="AF704" s="146"/>
      <c r="AG704" s="125"/>
      <c r="AH704" s="146"/>
      <c r="AI704" s="125"/>
      <c r="AJ704" s="125"/>
      <c r="AK704" s="146"/>
      <c r="AL704" s="125"/>
      <c r="AM704" s="125"/>
      <c r="AN704" s="146"/>
      <c r="AO704" s="125"/>
      <c r="AP704" s="146"/>
      <c r="AQ704" s="125"/>
      <c r="AR704" s="146"/>
      <c r="AS704" s="125"/>
      <c r="AT704" s="146"/>
      <c r="AU704" s="125"/>
      <c r="AV704" s="125"/>
      <c r="AW704" s="146"/>
      <c r="AX704" s="125"/>
      <c r="AY704" s="125"/>
      <c r="AZ704" s="185"/>
      <c r="BA704" s="125"/>
      <c r="BB704" s="125"/>
      <c r="BC704" s="125"/>
      <c r="BD704" s="125"/>
      <c r="BE704" s="125"/>
      <c r="BF704" s="125"/>
      <c r="BG704" s="125"/>
      <c r="BH704" s="125"/>
      <c r="BI704" s="125"/>
      <c r="BJ704" s="125"/>
    </row>
    <row r="705">
      <c r="A705" s="146"/>
      <c r="B705" s="146"/>
      <c r="C705" s="146"/>
      <c r="D705" s="146"/>
      <c r="F705" s="272"/>
      <c r="G705" s="273"/>
      <c r="H705" s="146"/>
      <c r="I705" s="274"/>
      <c r="J705" s="146"/>
      <c r="K705" s="146"/>
      <c r="L705" s="275"/>
      <c r="M705" s="125"/>
      <c r="N705" s="147"/>
      <c r="O705" s="146"/>
      <c r="P705" s="125"/>
      <c r="Q705" s="275"/>
      <c r="R705" s="148"/>
      <c r="S705" s="148"/>
      <c r="T705" s="146"/>
      <c r="U705" s="146"/>
      <c r="V705" s="146"/>
      <c r="W705" s="272"/>
      <c r="X705" s="146"/>
      <c r="Y705" s="125"/>
      <c r="Z705" s="125"/>
      <c r="AA705" s="146"/>
      <c r="AB705" s="183"/>
      <c r="AC705" s="125"/>
      <c r="AD705" s="146"/>
      <c r="AE705" s="125"/>
      <c r="AF705" s="146"/>
      <c r="AG705" s="125"/>
      <c r="AH705" s="146"/>
      <c r="AI705" s="125"/>
      <c r="AJ705" s="125"/>
      <c r="AK705" s="146"/>
      <c r="AL705" s="125"/>
      <c r="AM705" s="125"/>
      <c r="AN705" s="146"/>
      <c r="AO705" s="125"/>
      <c r="AP705" s="146"/>
      <c r="AQ705" s="125"/>
      <c r="AR705" s="146"/>
      <c r="AS705" s="125"/>
      <c r="AT705" s="146"/>
      <c r="AU705" s="125"/>
      <c r="AV705" s="125"/>
      <c r="AW705" s="146"/>
      <c r="AX705" s="125"/>
      <c r="AY705" s="125"/>
      <c r="AZ705" s="185"/>
      <c r="BA705" s="125"/>
      <c r="BB705" s="125"/>
      <c r="BC705" s="125"/>
      <c r="BD705" s="125"/>
      <c r="BE705" s="125"/>
      <c r="BF705" s="125"/>
      <c r="BG705" s="125"/>
      <c r="BH705" s="125"/>
      <c r="BI705" s="125"/>
      <c r="BJ705" s="125"/>
    </row>
    <row r="706">
      <c r="A706" s="146"/>
      <c r="B706" s="146"/>
      <c r="C706" s="146"/>
      <c r="D706" s="146"/>
      <c r="F706" s="272"/>
      <c r="G706" s="273"/>
      <c r="H706" s="146"/>
      <c r="I706" s="274"/>
      <c r="J706" s="146"/>
      <c r="K706" s="146"/>
      <c r="L706" s="275"/>
      <c r="M706" s="125"/>
      <c r="N706" s="147"/>
      <c r="O706" s="146"/>
      <c r="P706" s="125"/>
      <c r="Q706" s="275"/>
      <c r="R706" s="148"/>
      <c r="S706" s="148"/>
      <c r="T706" s="146"/>
      <c r="U706" s="146"/>
      <c r="V706" s="146"/>
      <c r="W706" s="272"/>
      <c r="X706" s="146"/>
      <c r="Y706" s="125"/>
      <c r="Z706" s="125"/>
      <c r="AA706" s="146"/>
      <c r="AB706" s="183"/>
      <c r="AC706" s="125"/>
      <c r="AD706" s="146"/>
      <c r="AE706" s="125"/>
      <c r="AF706" s="146"/>
      <c r="AG706" s="125"/>
      <c r="AH706" s="146"/>
      <c r="AI706" s="125"/>
      <c r="AJ706" s="125"/>
      <c r="AK706" s="146"/>
      <c r="AL706" s="125"/>
      <c r="AM706" s="125"/>
      <c r="AN706" s="146"/>
      <c r="AO706" s="125"/>
      <c r="AP706" s="146"/>
      <c r="AQ706" s="125"/>
      <c r="AR706" s="146"/>
      <c r="AS706" s="125"/>
      <c r="AT706" s="146"/>
      <c r="AU706" s="125"/>
      <c r="AV706" s="125"/>
      <c r="AW706" s="146"/>
      <c r="AX706" s="125"/>
      <c r="AY706" s="125"/>
      <c r="AZ706" s="185"/>
      <c r="BA706" s="125"/>
      <c r="BB706" s="125"/>
      <c r="BC706" s="125"/>
      <c r="BD706" s="125"/>
      <c r="BE706" s="125"/>
      <c r="BF706" s="125"/>
      <c r="BG706" s="125"/>
      <c r="BH706" s="125"/>
      <c r="BI706" s="125"/>
      <c r="BJ706" s="125"/>
    </row>
    <row r="707">
      <c r="A707" s="146"/>
      <c r="B707" s="146"/>
      <c r="C707" s="146"/>
      <c r="D707" s="146"/>
      <c r="F707" s="272"/>
      <c r="G707" s="273"/>
      <c r="H707" s="146"/>
      <c r="I707" s="274"/>
      <c r="J707" s="146"/>
      <c r="K707" s="146"/>
      <c r="L707" s="275"/>
      <c r="M707" s="125"/>
      <c r="N707" s="147"/>
      <c r="O707" s="146"/>
      <c r="P707" s="125"/>
      <c r="Q707" s="275"/>
      <c r="R707" s="148"/>
      <c r="S707" s="148"/>
      <c r="T707" s="146"/>
      <c r="U707" s="146"/>
      <c r="V707" s="146"/>
      <c r="W707" s="272"/>
      <c r="X707" s="146"/>
      <c r="Y707" s="125"/>
      <c r="Z707" s="125"/>
      <c r="AA707" s="146"/>
      <c r="AB707" s="183"/>
      <c r="AC707" s="125"/>
      <c r="AD707" s="146"/>
      <c r="AE707" s="125"/>
      <c r="AF707" s="146"/>
      <c r="AG707" s="125"/>
      <c r="AH707" s="146"/>
      <c r="AI707" s="125"/>
      <c r="AJ707" s="125"/>
      <c r="AK707" s="146"/>
      <c r="AL707" s="125"/>
      <c r="AM707" s="125"/>
      <c r="AN707" s="146"/>
      <c r="AO707" s="125"/>
      <c r="AP707" s="146"/>
      <c r="AQ707" s="125"/>
      <c r="AR707" s="146"/>
      <c r="AS707" s="125"/>
      <c r="AT707" s="146"/>
      <c r="AU707" s="125"/>
      <c r="AV707" s="125"/>
      <c r="AW707" s="146"/>
      <c r="AX707" s="125"/>
      <c r="AY707" s="125"/>
      <c r="AZ707" s="185"/>
      <c r="BA707" s="125"/>
      <c r="BB707" s="125"/>
      <c r="BC707" s="125"/>
      <c r="BD707" s="125"/>
      <c r="BE707" s="125"/>
      <c r="BF707" s="125"/>
      <c r="BG707" s="125"/>
      <c r="BH707" s="125"/>
      <c r="BI707" s="125"/>
      <c r="BJ707" s="125"/>
    </row>
    <row r="708">
      <c r="A708" s="146"/>
      <c r="B708" s="146"/>
      <c r="C708" s="146"/>
      <c r="D708" s="146"/>
      <c r="F708" s="272"/>
      <c r="G708" s="273"/>
      <c r="H708" s="146"/>
      <c r="I708" s="274"/>
      <c r="J708" s="146"/>
      <c r="K708" s="146"/>
      <c r="L708" s="275"/>
      <c r="M708" s="125"/>
      <c r="N708" s="147"/>
      <c r="O708" s="146"/>
      <c r="P708" s="125"/>
      <c r="Q708" s="275"/>
      <c r="R708" s="148"/>
      <c r="S708" s="148"/>
      <c r="T708" s="146"/>
      <c r="U708" s="146"/>
      <c r="V708" s="146"/>
      <c r="W708" s="272"/>
      <c r="X708" s="146"/>
      <c r="Y708" s="125"/>
      <c r="Z708" s="125"/>
      <c r="AA708" s="146"/>
      <c r="AB708" s="183"/>
      <c r="AC708" s="125"/>
      <c r="AD708" s="146"/>
      <c r="AE708" s="125"/>
      <c r="AF708" s="146"/>
      <c r="AG708" s="125"/>
      <c r="AH708" s="146"/>
      <c r="AI708" s="125"/>
      <c r="AJ708" s="125"/>
      <c r="AK708" s="146"/>
      <c r="AL708" s="125"/>
      <c r="AM708" s="125"/>
      <c r="AN708" s="146"/>
      <c r="AO708" s="125"/>
      <c r="AP708" s="146"/>
      <c r="AQ708" s="125"/>
      <c r="AR708" s="146"/>
      <c r="AS708" s="125"/>
      <c r="AT708" s="146"/>
      <c r="AU708" s="125"/>
      <c r="AV708" s="125"/>
      <c r="AW708" s="146"/>
      <c r="AX708" s="125"/>
      <c r="AY708" s="125"/>
      <c r="AZ708" s="185"/>
      <c r="BA708" s="125"/>
      <c r="BB708" s="125"/>
      <c r="BC708" s="125"/>
      <c r="BD708" s="125"/>
      <c r="BE708" s="125"/>
      <c r="BF708" s="125"/>
      <c r="BG708" s="125"/>
      <c r="BH708" s="125"/>
      <c r="BI708" s="125"/>
      <c r="BJ708" s="125"/>
    </row>
    <row r="709">
      <c r="A709" s="146"/>
      <c r="B709" s="146"/>
      <c r="C709" s="146"/>
      <c r="D709" s="146"/>
      <c r="F709" s="272"/>
      <c r="G709" s="273"/>
      <c r="H709" s="146"/>
      <c r="I709" s="274"/>
      <c r="J709" s="146"/>
      <c r="K709" s="146"/>
      <c r="L709" s="275"/>
      <c r="M709" s="125"/>
      <c r="N709" s="147"/>
      <c r="O709" s="146"/>
      <c r="P709" s="125"/>
      <c r="Q709" s="275"/>
      <c r="R709" s="148"/>
      <c r="S709" s="148"/>
      <c r="T709" s="146"/>
      <c r="U709" s="146"/>
      <c r="V709" s="146"/>
      <c r="W709" s="272"/>
      <c r="X709" s="146"/>
      <c r="Y709" s="125"/>
      <c r="Z709" s="125"/>
      <c r="AA709" s="146"/>
      <c r="AB709" s="183"/>
      <c r="AC709" s="125"/>
      <c r="AD709" s="146"/>
      <c r="AE709" s="125"/>
      <c r="AF709" s="146"/>
      <c r="AG709" s="125"/>
      <c r="AH709" s="146"/>
      <c r="AI709" s="125"/>
      <c r="AJ709" s="125"/>
      <c r="AK709" s="146"/>
      <c r="AL709" s="125"/>
      <c r="AM709" s="125"/>
      <c r="AN709" s="146"/>
      <c r="AO709" s="125"/>
      <c r="AP709" s="146"/>
      <c r="AQ709" s="125"/>
      <c r="AR709" s="146"/>
      <c r="AS709" s="125"/>
      <c r="AT709" s="146"/>
      <c r="AU709" s="125"/>
      <c r="AV709" s="125"/>
      <c r="AW709" s="146"/>
      <c r="AX709" s="125"/>
      <c r="AY709" s="125"/>
      <c r="AZ709" s="185"/>
      <c r="BA709" s="125"/>
      <c r="BB709" s="125"/>
      <c r="BC709" s="125"/>
      <c r="BD709" s="125"/>
      <c r="BE709" s="125"/>
      <c r="BF709" s="125"/>
      <c r="BG709" s="125"/>
      <c r="BH709" s="125"/>
      <c r="BI709" s="125"/>
      <c r="BJ709" s="125"/>
    </row>
    <row r="710">
      <c r="A710" s="146"/>
      <c r="B710" s="146"/>
      <c r="C710" s="146"/>
      <c r="D710" s="146"/>
      <c r="F710" s="272"/>
      <c r="G710" s="273"/>
      <c r="H710" s="146"/>
      <c r="I710" s="274"/>
      <c r="J710" s="146"/>
      <c r="K710" s="146"/>
      <c r="L710" s="275"/>
      <c r="M710" s="125"/>
      <c r="N710" s="147"/>
      <c r="O710" s="146"/>
      <c r="P710" s="125"/>
      <c r="Q710" s="275"/>
      <c r="R710" s="148"/>
      <c r="S710" s="148"/>
      <c r="T710" s="146"/>
      <c r="U710" s="146"/>
      <c r="V710" s="146"/>
      <c r="W710" s="272"/>
      <c r="X710" s="146"/>
      <c r="Y710" s="125"/>
      <c r="Z710" s="125"/>
      <c r="AA710" s="146"/>
      <c r="AB710" s="183"/>
      <c r="AC710" s="125"/>
      <c r="AD710" s="146"/>
      <c r="AE710" s="125"/>
      <c r="AF710" s="146"/>
      <c r="AG710" s="125"/>
      <c r="AH710" s="146"/>
      <c r="AI710" s="125"/>
      <c r="AJ710" s="125"/>
      <c r="AK710" s="146"/>
      <c r="AL710" s="125"/>
      <c r="AM710" s="125"/>
      <c r="AN710" s="146"/>
      <c r="AO710" s="125"/>
      <c r="AP710" s="146"/>
      <c r="AQ710" s="125"/>
      <c r="AR710" s="146"/>
      <c r="AS710" s="125"/>
      <c r="AT710" s="146"/>
      <c r="AU710" s="125"/>
      <c r="AV710" s="125"/>
      <c r="AW710" s="146"/>
      <c r="AX710" s="125"/>
      <c r="AY710" s="125"/>
      <c r="AZ710" s="185"/>
      <c r="BA710" s="125"/>
      <c r="BB710" s="125"/>
      <c r="BC710" s="125"/>
      <c r="BD710" s="125"/>
      <c r="BE710" s="125"/>
      <c r="BF710" s="125"/>
      <c r="BG710" s="125"/>
      <c r="BH710" s="125"/>
      <c r="BI710" s="125"/>
      <c r="BJ710" s="125"/>
    </row>
    <row r="711">
      <c r="A711" s="146"/>
      <c r="B711" s="146"/>
      <c r="C711" s="146"/>
      <c r="D711" s="146"/>
      <c r="F711" s="272"/>
      <c r="G711" s="273"/>
      <c r="H711" s="146"/>
      <c r="I711" s="274"/>
      <c r="J711" s="146"/>
      <c r="K711" s="146"/>
      <c r="L711" s="275"/>
      <c r="M711" s="125"/>
      <c r="N711" s="147"/>
      <c r="O711" s="146"/>
      <c r="P711" s="125"/>
      <c r="Q711" s="275"/>
      <c r="R711" s="148"/>
      <c r="S711" s="148"/>
      <c r="T711" s="146"/>
      <c r="U711" s="146"/>
      <c r="V711" s="146"/>
      <c r="W711" s="272"/>
      <c r="X711" s="146"/>
      <c r="Y711" s="125"/>
      <c r="Z711" s="125"/>
      <c r="AA711" s="146"/>
      <c r="AB711" s="183"/>
      <c r="AC711" s="125"/>
      <c r="AD711" s="146"/>
      <c r="AE711" s="125"/>
      <c r="AF711" s="146"/>
      <c r="AG711" s="125"/>
      <c r="AH711" s="146"/>
      <c r="AI711" s="125"/>
      <c r="AJ711" s="125"/>
      <c r="AK711" s="146"/>
      <c r="AL711" s="125"/>
      <c r="AM711" s="125"/>
      <c r="AN711" s="146"/>
      <c r="AO711" s="125"/>
      <c r="AP711" s="146"/>
      <c r="AQ711" s="125"/>
      <c r="AR711" s="146"/>
      <c r="AS711" s="125"/>
      <c r="AT711" s="146"/>
      <c r="AU711" s="125"/>
      <c r="AV711" s="125"/>
      <c r="AW711" s="146"/>
      <c r="AX711" s="125"/>
      <c r="AY711" s="125"/>
      <c r="AZ711" s="185"/>
      <c r="BA711" s="125"/>
      <c r="BB711" s="125"/>
      <c r="BC711" s="125"/>
      <c r="BD711" s="125"/>
      <c r="BE711" s="125"/>
      <c r="BF711" s="125"/>
      <c r="BG711" s="125"/>
      <c r="BH711" s="125"/>
      <c r="BI711" s="125"/>
      <c r="BJ711" s="125"/>
    </row>
    <row r="712">
      <c r="A712" s="146"/>
      <c r="B712" s="146"/>
      <c r="C712" s="146"/>
      <c r="D712" s="146"/>
      <c r="F712" s="272"/>
      <c r="G712" s="273"/>
      <c r="H712" s="146"/>
      <c r="I712" s="274"/>
      <c r="J712" s="146"/>
      <c r="K712" s="146"/>
      <c r="L712" s="275"/>
      <c r="M712" s="125"/>
      <c r="N712" s="147"/>
      <c r="O712" s="146"/>
      <c r="P712" s="125"/>
      <c r="Q712" s="275"/>
      <c r="R712" s="148"/>
      <c r="S712" s="148"/>
      <c r="T712" s="146"/>
      <c r="U712" s="146"/>
      <c r="V712" s="146"/>
      <c r="W712" s="272"/>
      <c r="X712" s="146"/>
      <c r="Y712" s="125"/>
      <c r="Z712" s="125"/>
      <c r="AA712" s="146"/>
      <c r="AB712" s="183"/>
      <c r="AC712" s="125"/>
      <c r="AD712" s="146"/>
      <c r="AE712" s="125"/>
      <c r="AF712" s="146"/>
      <c r="AG712" s="125"/>
      <c r="AH712" s="146"/>
      <c r="AI712" s="125"/>
      <c r="AJ712" s="125"/>
      <c r="AK712" s="146"/>
      <c r="AL712" s="125"/>
      <c r="AM712" s="125"/>
      <c r="AN712" s="146"/>
      <c r="AO712" s="125"/>
      <c r="AP712" s="146"/>
      <c r="AQ712" s="125"/>
      <c r="AR712" s="146"/>
      <c r="AS712" s="125"/>
      <c r="AT712" s="146"/>
      <c r="AU712" s="125"/>
      <c r="AV712" s="125"/>
      <c r="AW712" s="146"/>
      <c r="AX712" s="125"/>
      <c r="AY712" s="125"/>
      <c r="AZ712" s="185"/>
      <c r="BA712" s="125"/>
      <c r="BB712" s="125"/>
      <c r="BC712" s="125"/>
      <c r="BD712" s="125"/>
      <c r="BE712" s="125"/>
      <c r="BF712" s="125"/>
      <c r="BG712" s="125"/>
      <c r="BH712" s="125"/>
      <c r="BI712" s="125"/>
      <c r="BJ712" s="125"/>
    </row>
    <row r="713">
      <c r="A713" s="146"/>
      <c r="B713" s="146"/>
      <c r="C713" s="146"/>
      <c r="D713" s="146"/>
      <c r="F713" s="272"/>
      <c r="G713" s="273"/>
      <c r="H713" s="146"/>
      <c r="I713" s="274"/>
      <c r="J713" s="146"/>
      <c r="K713" s="146"/>
      <c r="L713" s="275"/>
      <c r="M713" s="125"/>
      <c r="N713" s="147"/>
      <c r="O713" s="146"/>
      <c r="P713" s="125"/>
      <c r="Q713" s="275"/>
      <c r="R713" s="148"/>
      <c r="S713" s="148"/>
      <c r="T713" s="146"/>
      <c r="U713" s="146"/>
      <c r="V713" s="146"/>
      <c r="W713" s="272"/>
      <c r="X713" s="146"/>
      <c r="Y713" s="125"/>
      <c r="Z713" s="125"/>
      <c r="AA713" s="146"/>
      <c r="AB713" s="183"/>
      <c r="AC713" s="125"/>
      <c r="AD713" s="146"/>
      <c r="AE713" s="125"/>
      <c r="AF713" s="146"/>
      <c r="AG713" s="125"/>
      <c r="AH713" s="146"/>
      <c r="AI713" s="125"/>
      <c r="AJ713" s="125"/>
      <c r="AK713" s="146"/>
      <c r="AL713" s="125"/>
      <c r="AM713" s="125"/>
      <c r="AN713" s="146"/>
      <c r="AO713" s="125"/>
      <c r="AP713" s="146"/>
      <c r="AQ713" s="125"/>
      <c r="AR713" s="146"/>
      <c r="AS713" s="125"/>
      <c r="AT713" s="146"/>
      <c r="AU713" s="125"/>
      <c r="AV713" s="125"/>
      <c r="AW713" s="146"/>
      <c r="AX713" s="125"/>
      <c r="AY713" s="125"/>
      <c r="AZ713" s="185"/>
      <c r="BA713" s="125"/>
      <c r="BB713" s="125"/>
      <c r="BC713" s="125"/>
      <c r="BD713" s="125"/>
      <c r="BE713" s="125"/>
      <c r="BF713" s="125"/>
      <c r="BG713" s="125"/>
      <c r="BH713" s="125"/>
      <c r="BI713" s="125"/>
      <c r="BJ713" s="125"/>
    </row>
    <row r="714">
      <c r="A714" s="146"/>
      <c r="B714" s="146"/>
      <c r="C714" s="146"/>
      <c r="D714" s="146"/>
      <c r="F714" s="272"/>
      <c r="G714" s="273"/>
      <c r="H714" s="146"/>
      <c r="I714" s="274"/>
      <c r="J714" s="146"/>
      <c r="K714" s="146"/>
      <c r="L714" s="275"/>
      <c r="M714" s="125"/>
      <c r="N714" s="147"/>
      <c r="O714" s="146"/>
      <c r="P714" s="125"/>
      <c r="Q714" s="275"/>
      <c r="R714" s="148"/>
      <c r="S714" s="148"/>
      <c r="T714" s="146"/>
      <c r="U714" s="146"/>
      <c r="V714" s="146"/>
      <c r="W714" s="272"/>
      <c r="X714" s="146"/>
      <c r="Y714" s="125"/>
      <c r="Z714" s="125"/>
      <c r="AA714" s="146"/>
      <c r="AB714" s="183"/>
      <c r="AC714" s="125"/>
      <c r="AD714" s="146"/>
      <c r="AE714" s="125"/>
      <c r="AF714" s="146"/>
      <c r="AG714" s="125"/>
      <c r="AH714" s="146"/>
      <c r="AI714" s="125"/>
      <c r="AJ714" s="125"/>
      <c r="AK714" s="146"/>
      <c r="AL714" s="125"/>
      <c r="AM714" s="125"/>
      <c r="AN714" s="146"/>
      <c r="AO714" s="125"/>
      <c r="AP714" s="146"/>
      <c r="AQ714" s="125"/>
      <c r="AR714" s="146"/>
      <c r="AS714" s="125"/>
      <c r="AT714" s="146"/>
      <c r="AU714" s="125"/>
      <c r="AV714" s="125"/>
      <c r="AW714" s="146"/>
      <c r="AX714" s="125"/>
      <c r="AY714" s="125"/>
      <c r="AZ714" s="185"/>
      <c r="BA714" s="125"/>
      <c r="BB714" s="125"/>
      <c r="BC714" s="125"/>
      <c r="BD714" s="125"/>
      <c r="BE714" s="125"/>
      <c r="BF714" s="125"/>
      <c r="BG714" s="125"/>
      <c r="BH714" s="125"/>
      <c r="BI714" s="125"/>
      <c r="BJ714" s="125"/>
    </row>
    <row r="715">
      <c r="A715" s="146"/>
      <c r="B715" s="146"/>
      <c r="C715" s="146"/>
      <c r="D715" s="146"/>
      <c r="F715" s="272"/>
      <c r="G715" s="273"/>
      <c r="H715" s="146"/>
      <c r="I715" s="274"/>
      <c r="J715" s="146"/>
      <c r="K715" s="146"/>
      <c r="L715" s="275"/>
      <c r="M715" s="125"/>
      <c r="N715" s="147"/>
      <c r="O715" s="146"/>
      <c r="P715" s="125"/>
      <c r="Q715" s="275"/>
      <c r="R715" s="148"/>
      <c r="S715" s="148"/>
      <c r="T715" s="146"/>
      <c r="U715" s="146"/>
      <c r="V715" s="146"/>
      <c r="W715" s="272"/>
      <c r="X715" s="146"/>
      <c r="Y715" s="125"/>
      <c r="Z715" s="125"/>
      <c r="AA715" s="146"/>
      <c r="AB715" s="183"/>
      <c r="AC715" s="125"/>
      <c r="AD715" s="146"/>
      <c r="AE715" s="125"/>
      <c r="AF715" s="146"/>
      <c r="AG715" s="125"/>
      <c r="AH715" s="146"/>
      <c r="AI715" s="125"/>
      <c r="AJ715" s="125"/>
      <c r="AK715" s="146"/>
      <c r="AL715" s="125"/>
      <c r="AM715" s="125"/>
      <c r="AN715" s="146"/>
      <c r="AO715" s="125"/>
      <c r="AP715" s="146"/>
      <c r="AQ715" s="125"/>
      <c r="AR715" s="146"/>
      <c r="AS715" s="125"/>
      <c r="AT715" s="146"/>
      <c r="AU715" s="125"/>
      <c r="AV715" s="125"/>
      <c r="AW715" s="146"/>
      <c r="AX715" s="125"/>
      <c r="AY715" s="125"/>
      <c r="AZ715" s="185"/>
      <c r="BA715" s="125"/>
      <c r="BB715" s="125"/>
      <c r="BC715" s="125"/>
      <c r="BD715" s="125"/>
      <c r="BE715" s="125"/>
      <c r="BF715" s="125"/>
      <c r="BG715" s="125"/>
      <c r="BH715" s="125"/>
      <c r="BI715" s="125"/>
      <c r="BJ715" s="125"/>
    </row>
    <row r="716">
      <c r="A716" s="146"/>
      <c r="B716" s="146"/>
      <c r="C716" s="146"/>
      <c r="D716" s="146"/>
      <c r="F716" s="272"/>
      <c r="G716" s="273"/>
      <c r="H716" s="146"/>
      <c r="I716" s="274"/>
      <c r="J716" s="146"/>
      <c r="K716" s="146"/>
      <c r="L716" s="275"/>
      <c r="M716" s="125"/>
      <c r="N716" s="147"/>
      <c r="O716" s="146"/>
      <c r="P716" s="125"/>
      <c r="Q716" s="275"/>
      <c r="R716" s="148"/>
      <c r="S716" s="148"/>
      <c r="T716" s="146"/>
      <c r="U716" s="146"/>
      <c r="V716" s="146"/>
      <c r="W716" s="272"/>
      <c r="X716" s="146"/>
      <c r="Y716" s="125"/>
      <c r="Z716" s="125"/>
      <c r="AA716" s="146"/>
      <c r="AB716" s="183"/>
      <c r="AC716" s="125"/>
      <c r="AD716" s="146"/>
      <c r="AE716" s="125"/>
      <c r="AF716" s="146"/>
      <c r="AG716" s="125"/>
      <c r="AH716" s="146"/>
      <c r="AI716" s="125"/>
      <c r="AJ716" s="125"/>
      <c r="AK716" s="146"/>
      <c r="AL716" s="125"/>
      <c r="AM716" s="125"/>
      <c r="AN716" s="146"/>
      <c r="AO716" s="125"/>
      <c r="AP716" s="146"/>
      <c r="AQ716" s="125"/>
      <c r="AR716" s="146"/>
      <c r="AS716" s="125"/>
      <c r="AT716" s="146"/>
      <c r="AU716" s="125"/>
      <c r="AV716" s="125"/>
      <c r="AW716" s="146"/>
      <c r="AX716" s="125"/>
      <c r="AY716" s="125"/>
      <c r="AZ716" s="185"/>
      <c r="BA716" s="125"/>
      <c r="BB716" s="125"/>
      <c r="BC716" s="125"/>
      <c r="BD716" s="125"/>
      <c r="BE716" s="125"/>
      <c r="BF716" s="125"/>
      <c r="BG716" s="125"/>
      <c r="BH716" s="125"/>
      <c r="BI716" s="125"/>
      <c r="BJ716" s="125"/>
    </row>
    <row r="717">
      <c r="A717" s="146"/>
      <c r="B717" s="146"/>
      <c r="C717" s="146"/>
      <c r="D717" s="146"/>
      <c r="F717" s="272"/>
      <c r="G717" s="273"/>
      <c r="H717" s="146"/>
      <c r="I717" s="274"/>
      <c r="J717" s="146"/>
      <c r="K717" s="146"/>
      <c r="L717" s="275"/>
      <c r="M717" s="125"/>
      <c r="N717" s="147"/>
      <c r="O717" s="146"/>
      <c r="P717" s="125"/>
      <c r="Q717" s="275"/>
      <c r="R717" s="148"/>
      <c r="S717" s="148"/>
      <c r="T717" s="146"/>
      <c r="U717" s="146"/>
      <c r="V717" s="146"/>
      <c r="W717" s="272"/>
      <c r="X717" s="146"/>
      <c r="Y717" s="125"/>
      <c r="Z717" s="125"/>
      <c r="AA717" s="146"/>
      <c r="AB717" s="183"/>
      <c r="AC717" s="125"/>
      <c r="AD717" s="146"/>
      <c r="AE717" s="125"/>
      <c r="AF717" s="146"/>
      <c r="AG717" s="125"/>
      <c r="AH717" s="146"/>
      <c r="AI717" s="125"/>
      <c r="AJ717" s="125"/>
      <c r="AK717" s="146"/>
      <c r="AL717" s="125"/>
      <c r="AM717" s="125"/>
      <c r="AN717" s="146"/>
      <c r="AO717" s="125"/>
      <c r="AP717" s="146"/>
      <c r="AQ717" s="125"/>
      <c r="AR717" s="146"/>
      <c r="AS717" s="125"/>
      <c r="AT717" s="146"/>
      <c r="AU717" s="125"/>
      <c r="AV717" s="125"/>
      <c r="AW717" s="146"/>
      <c r="AX717" s="125"/>
      <c r="AY717" s="125"/>
      <c r="AZ717" s="185"/>
      <c r="BA717" s="125"/>
      <c r="BB717" s="125"/>
      <c r="BC717" s="125"/>
      <c r="BD717" s="125"/>
      <c r="BE717" s="125"/>
      <c r="BF717" s="125"/>
      <c r="BG717" s="125"/>
      <c r="BH717" s="125"/>
      <c r="BI717" s="125"/>
      <c r="BJ717" s="125"/>
    </row>
    <row r="718">
      <c r="A718" s="146"/>
      <c r="B718" s="146"/>
      <c r="C718" s="146"/>
      <c r="D718" s="146"/>
      <c r="F718" s="272"/>
      <c r="G718" s="273"/>
      <c r="H718" s="146"/>
      <c r="I718" s="274"/>
      <c r="J718" s="146"/>
      <c r="K718" s="146"/>
      <c r="L718" s="275"/>
      <c r="M718" s="125"/>
      <c r="N718" s="147"/>
      <c r="O718" s="146"/>
      <c r="P718" s="125"/>
      <c r="Q718" s="275"/>
      <c r="R718" s="148"/>
      <c r="S718" s="148"/>
      <c r="T718" s="146"/>
      <c r="U718" s="146"/>
      <c r="V718" s="146"/>
      <c r="W718" s="272"/>
      <c r="X718" s="146"/>
      <c r="Y718" s="125"/>
      <c r="Z718" s="125"/>
      <c r="AA718" s="146"/>
      <c r="AB718" s="183"/>
      <c r="AC718" s="125"/>
      <c r="AD718" s="146"/>
      <c r="AE718" s="125"/>
      <c r="AF718" s="146"/>
      <c r="AG718" s="125"/>
      <c r="AH718" s="146"/>
      <c r="AI718" s="125"/>
      <c r="AJ718" s="125"/>
      <c r="AK718" s="146"/>
      <c r="AL718" s="125"/>
      <c r="AM718" s="125"/>
      <c r="AN718" s="146"/>
      <c r="AO718" s="125"/>
      <c r="AP718" s="146"/>
      <c r="AQ718" s="125"/>
      <c r="AR718" s="146"/>
      <c r="AS718" s="125"/>
      <c r="AT718" s="146"/>
      <c r="AU718" s="125"/>
      <c r="AV718" s="125"/>
      <c r="AW718" s="146"/>
      <c r="AX718" s="125"/>
      <c r="AY718" s="125"/>
      <c r="AZ718" s="185"/>
      <c r="BA718" s="125"/>
      <c r="BB718" s="125"/>
      <c r="BC718" s="125"/>
      <c r="BD718" s="125"/>
      <c r="BE718" s="125"/>
      <c r="BF718" s="125"/>
      <c r="BG718" s="125"/>
      <c r="BH718" s="125"/>
      <c r="BI718" s="125"/>
      <c r="BJ718" s="125"/>
    </row>
    <row r="719">
      <c r="A719" s="146"/>
      <c r="B719" s="146"/>
      <c r="C719" s="146"/>
      <c r="D719" s="146"/>
      <c r="F719" s="272"/>
      <c r="G719" s="273"/>
      <c r="H719" s="146"/>
      <c r="I719" s="274"/>
      <c r="J719" s="146"/>
      <c r="K719" s="146"/>
      <c r="L719" s="275"/>
      <c r="M719" s="125"/>
      <c r="N719" s="147"/>
      <c r="O719" s="146"/>
      <c r="P719" s="125"/>
      <c r="Q719" s="275"/>
      <c r="R719" s="148"/>
      <c r="S719" s="148"/>
      <c r="T719" s="146"/>
      <c r="U719" s="146"/>
      <c r="V719" s="146"/>
      <c r="W719" s="272"/>
      <c r="X719" s="146"/>
      <c r="Y719" s="125"/>
      <c r="Z719" s="125"/>
      <c r="AA719" s="146"/>
      <c r="AB719" s="183"/>
      <c r="AC719" s="125"/>
      <c r="AD719" s="146"/>
      <c r="AE719" s="125"/>
      <c r="AF719" s="146"/>
      <c r="AG719" s="125"/>
      <c r="AH719" s="146"/>
      <c r="AI719" s="125"/>
      <c r="AJ719" s="125"/>
      <c r="AK719" s="146"/>
      <c r="AL719" s="125"/>
      <c r="AM719" s="125"/>
      <c r="AN719" s="146"/>
      <c r="AO719" s="125"/>
      <c r="AP719" s="146"/>
      <c r="AQ719" s="125"/>
      <c r="AR719" s="146"/>
      <c r="AS719" s="125"/>
      <c r="AT719" s="146"/>
      <c r="AU719" s="125"/>
      <c r="AV719" s="125"/>
      <c r="AW719" s="146"/>
      <c r="AX719" s="125"/>
      <c r="AY719" s="125"/>
      <c r="AZ719" s="185"/>
      <c r="BA719" s="125"/>
      <c r="BB719" s="125"/>
      <c r="BC719" s="125"/>
      <c r="BD719" s="125"/>
      <c r="BE719" s="125"/>
      <c r="BF719" s="125"/>
      <c r="BG719" s="125"/>
      <c r="BH719" s="125"/>
      <c r="BI719" s="125"/>
      <c r="BJ719" s="125"/>
    </row>
    <row r="720">
      <c r="A720" s="146"/>
      <c r="B720" s="146"/>
      <c r="C720" s="146"/>
      <c r="D720" s="146"/>
      <c r="F720" s="272"/>
      <c r="G720" s="273"/>
      <c r="H720" s="146"/>
      <c r="I720" s="274"/>
      <c r="J720" s="146"/>
      <c r="K720" s="146"/>
      <c r="L720" s="275"/>
      <c r="M720" s="125"/>
      <c r="N720" s="147"/>
      <c r="O720" s="146"/>
      <c r="P720" s="125"/>
      <c r="Q720" s="275"/>
      <c r="R720" s="148"/>
      <c r="S720" s="148"/>
      <c r="T720" s="146"/>
      <c r="U720" s="146"/>
      <c r="V720" s="146"/>
      <c r="W720" s="272"/>
      <c r="X720" s="146"/>
      <c r="Y720" s="125"/>
      <c r="Z720" s="125"/>
      <c r="AA720" s="146"/>
      <c r="AB720" s="183"/>
      <c r="AC720" s="125"/>
      <c r="AD720" s="146"/>
      <c r="AE720" s="125"/>
      <c r="AF720" s="146"/>
      <c r="AG720" s="125"/>
      <c r="AH720" s="146"/>
      <c r="AI720" s="125"/>
      <c r="AJ720" s="125"/>
      <c r="AK720" s="146"/>
      <c r="AL720" s="125"/>
      <c r="AM720" s="125"/>
      <c r="AN720" s="146"/>
      <c r="AO720" s="125"/>
      <c r="AP720" s="146"/>
      <c r="AQ720" s="125"/>
      <c r="AR720" s="146"/>
      <c r="AS720" s="125"/>
      <c r="AT720" s="146"/>
      <c r="AU720" s="125"/>
      <c r="AV720" s="125"/>
      <c r="AW720" s="146"/>
      <c r="AX720" s="125"/>
      <c r="AY720" s="125"/>
      <c r="AZ720" s="185"/>
      <c r="BA720" s="125"/>
      <c r="BB720" s="125"/>
      <c r="BC720" s="125"/>
      <c r="BD720" s="125"/>
      <c r="BE720" s="125"/>
      <c r="BF720" s="125"/>
      <c r="BG720" s="125"/>
      <c r="BH720" s="125"/>
      <c r="BI720" s="125"/>
      <c r="BJ720" s="125"/>
    </row>
    <row r="721">
      <c r="A721" s="146"/>
      <c r="B721" s="146"/>
      <c r="C721" s="146"/>
      <c r="D721" s="146"/>
      <c r="F721" s="272"/>
      <c r="G721" s="273"/>
      <c r="H721" s="146"/>
      <c r="I721" s="274"/>
      <c r="J721" s="146"/>
      <c r="K721" s="146"/>
      <c r="L721" s="275"/>
      <c r="M721" s="125"/>
      <c r="N721" s="147"/>
      <c r="O721" s="146"/>
      <c r="P721" s="125"/>
      <c r="Q721" s="275"/>
      <c r="R721" s="148"/>
      <c r="S721" s="148"/>
      <c r="T721" s="146"/>
      <c r="U721" s="146"/>
      <c r="V721" s="146"/>
      <c r="W721" s="272"/>
      <c r="X721" s="146"/>
      <c r="Y721" s="125"/>
      <c r="Z721" s="125"/>
      <c r="AA721" s="146"/>
      <c r="AB721" s="183"/>
      <c r="AC721" s="125"/>
      <c r="AD721" s="146"/>
      <c r="AE721" s="125"/>
      <c r="AF721" s="146"/>
      <c r="AG721" s="125"/>
      <c r="AH721" s="146"/>
      <c r="AI721" s="125"/>
      <c r="AJ721" s="125"/>
      <c r="AK721" s="146"/>
      <c r="AL721" s="125"/>
      <c r="AM721" s="125"/>
      <c r="AN721" s="146"/>
      <c r="AO721" s="125"/>
      <c r="AP721" s="146"/>
      <c r="AQ721" s="125"/>
      <c r="AR721" s="146"/>
      <c r="AS721" s="125"/>
      <c r="AT721" s="146"/>
      <c r="AU721" s="125"/>
      <c r="AV721" s="125"/>
      <c r="AW721" s="146"/>
      <c r="AX721" s="125"/>
      <c r="AY721" s="125"/>
      <c r="AZ721" s="185"/>
      <c r="BA721" s="125"/>
      <c r="BB721" s="125"/>
      <c r="BC721" s="125"/>
      <c r="BD721" s="125"/>
      <c r="BE721" s="125"/>
      <c r="BF721" s="125"/>
      <c r="BG721" s="125"/>
      <c r="BH721" s="125"/>
      <c r="BI721" s="125"/>
      <c r="BJ721" s="125"/>
    </row>
    <row r="722">
      <c r="A722" s="146"/>
      <c r="B722" s="146"/>
      <c r="C722" s="146"/>
      <c r="D722" s="146"/>
      <c r="F722" s="272"/>
      <c r="G722" s="273"/>
      <c r="H722" s="146"/>
      <c r="I722" s="274"/>
      <c r="J722" s="146"/>
      <c r="K722" s="146"/>
      <c r="L722" s="275"/>
      <c r="M722" s="125"/>
      <c r="N722" s="147"/>
      <c r="O722" s="146"/>
      <c r="P722" s="125"/>
      <c r="Q722" s="275"/>
      <c r="R722" s="148"/>
      <c r="S722" s="148"/>
      <c r="T722" s="146"/>
      <c r="U722" s="146"/>
      <c r="V722" s="146"/>
      <c r="W722" s="272"/>
      <c r="X722" s="146"/>
      <c r="Y722" s="125"/>
      <c r="Z722" s="125"/>
      <c r="AA722" s="146"/>
      <c r="AB722" s="183"/>
      <c r="AC722" s="125"/>
      <c r="AD722" s="146"/>
      <c r="AE722" s="125"/>
      <c r="AF722" s="146"/>
      <c r="AG722" s="125"/>
      <c r="AH722" s="146"/>
      <c r="AI722" s="125"/>
      <c r="AJ722" s="125"/>
      <c r="AK722" s="146"/>
      <c r="AL722" s="125"/>
      <c r="AM722" s="125"/>
      <c r="AN722" s="146"/>
      <c r="AO722" s="125"/>
      <c r="AP722" s="146"/>
      <c r="AQ722" s="125"/>
      <c r="AR722" s="146"/>
      <c r="AS722" s="125"/>
      <c r="AT722" s="146"/>
      <c r="AU722" s="125"/>
      <c r="AV722" s="125"/>
      <c r="AW722" s="146"/>
      <c r="AX722" s="125"/>
      <c r="AY722" s="125"/>
      <c r="AZ722" s="185"/>
      <c r="BA722" s="125"/>
      <c r="BB722" s="125"/>
      <c r="BC722" s="125"/>
      <c r="BD722" s="125"/>
      <c r="BE722" s="125"/>
      <c r="BF722" s="125"/>
      <c r="BG722" s="125"/>
      <c r="BH722" s="125"/>
      <c r="BI722" s="125"/>
      <c r="BJ722" s="125"/>
    </row>
    <row r="723">
      <c r="A723" s="146"/>
      <c r="B723" s="146"/>
      <c r="C723" s="146"/>
      <c r="D723" s="146"/>
      <c r="F723" s="272"/>
      <c r="G723" s="273"/>
      <c r="H723" s="146"/>
      <c r="I723" s="274"/>
      <c r="J723" s="146"/>
      <c r="K723" s="146"/>
      <c r="L723" s="275"/>
      <c r="M723" s="125"/>
      <c r="N723" s="147"/>
      <c r="O723" s="146"/>
      <c r="P723" s="125"/>
      <c r="Q723" s="275"/>
      <c r="R723" s="148"/>
      <c r="S723" s="148"/>
      <c r="T723" s="146"/>
      <c r="U723" s="146"/>
      <c r="V723" s="146"/>
      <c r="W723" s="272"/>
      <c r="X723" s="146"/>
      <c r="Y723" s="125"/>
      <c r="Z723" s="125"/>
      <c r="AA723" s="146"/>
      <c r="AB723" s="183"/>
      <c r="AC723" s="125"/>
      <c r="AD723" s="146"/>
      <c r="AE723" s="125"/>
      <c r="AF723" s="146"/>
      <c r="AG723" s="125"/>
      <c r="AH723" s="146"/>
      <c r="AI723" s="125"/>
      <c r="AJ723" s="125"/>
      <c r="AK723" s="146"/>
      <c r="AL723" s="125"/>
      <c r="AM723" s="125"/>
      <c r="AN723" s="146"/>
      <c r="AO723" s="125"/>
      <c r="AP723" s="146"/>
      <c r="AQ723" s="125"/>
      <c r="AR723" s="146"/>
      <c r="AS723" s="125"/>
      <c r="AT723" s="146"/>
      <c r="AU723" s="125"/>
      <c r="AV723" s="125"/>
      <c r="AW723" s="146"/>
      <c r="AX723" s="125"/>
      <c r="AY723" s="125"/>
      <c r="AZ723" s="185"/>
      <c r="BA723" s="125"/>
      <c r="BB723" s="125"/>
      <c r="BC723" s="125"/>
      <c r="BD723" s="125"/>
      <c r="BE723" s="125"/>
      <c r="BF723" s="125"/>
      <c r="BG723" s="125"/>
      <c r="BH723" s="125"/>
      <c r="BI723" s="125"/>
      <c r="BJ723" s="125"/>
    </row>
    <row r="724">
      <c r="A724" s="146"/>
      <c r="B724" s="146"/>
      <c r="C724" s="146"/>
      <c r="D724" s="146"/>
      <c r="F724" s="272"/>
      <c r="G724" s="273"/>
      <c r="H724" s="146"/>
      <c r="I724" s="274"/>
      <c r="J724" s="146"/>
      <c r="K724" s="146"/>
      <c r="L724" s="275"/>
      <c r="M724" s="125"/>
      <c r="N724" s="147"/>
      <c r="O724" s="146"/>
      <c r="P724" s="125"/>
      <c r="Q724" s="275"/>
      <c r="R724" s="148"/>
      <c r="S724" s="148"/>
      <c r="T724" s="146"/>
      <c r="U724" s="146"/>
      <c r="V724" s="146"/>
      <c r="W724" s="272"/>
      <c r="X724" s="146"/>
      <c r="Y724" s="125"/>
      <c r="Z724" s="125"/>
      <c r="AA724" s="146"/>
      <c r="AB724" s="183"/>
      <c r="AC724" s="125"/>
      <c r="AD724" s="146"/>
      <c r="AE724" s="125"/>
      <c r="AF724" s="146"/>
      <c r="AG724" s="125"/>
      <c r="AH724" s="146"/>
      <c r="AI724" s="125"/>
      <c r="AJ724" s="125"/>
      <c r="AK724" s="146"/>
      <c r="AL724" s="125"/>
      <c r="AM724" s="125"/>
      <c r="AN724" s="146"/>
      <c r="AO724" s="125"/>
      <c r="AP724" s="146"/>
      <c r="AQ724" s="125"/>
      <c r="AR724" s="146"/>
      <c r="AS724" s="125"/>
      <c r="AT724" s="146"/>
      <c r="AU724" s="125"/>
      <c r="AV724" s="125"/>
      <c r="AW724" s="146"/>
      <c r="AX724" s="125"/>
      <c r="AY724" s="125"/>
      <c r="AZ724" s="185"/>
      <c r="BA724" s="125"/>
      <c r="BB724" s="125"/>
      <c r="BC724" s="125"/>
      <c r="BD724" s="125"/>
      <c r="BE724" s="125"/>
      <c r="BF724" s="125"/>
      <c r="BG724" s="125"/>
      <c r="BH724" s="125"/>
      <c r="BI724" s="125"/>
      <c r="BJ724" s="125"/>
    </row>
    <row r="725">
      <c r="A725" s="146"/>
      <c r="B725" s="146"/>
      <c r="C725" s="146"/>
      <c r="D725" s="146"/>
      <c r="F725" s="272"/>
      <c r="G725" s="273"/>
      <c r="H725" s="146"/>
      <c r="I725" s="274"/>
      <c r="J725" s="146"/>
      <c r="K725" s="146"/>
      <c r="L725" s="275"/>
      <c r="M725" s="125"/>
      <c r="N725" s="147"/>
      <c r="O725" s="146"/>
      <c r="P725" s="125"/>
      <c r="Q725" s="275"/>
      <c r="R725" s="148"/>
      <c r="S725" s="148"/>
      <c r="T725" s="146"/>
      <c r="U725" s="146"/>
      <c r="V725" s="146"/>
      <c r="W725" s="272"/>
      <c r="X725" s="146"/>
      <c r="Y725" s="125"/>
      <c r="Z725" s="125"/>
      <c r="AA725" s="146"/>
      <c r="AB725" s="183"/>
      <c r="AC725" s="125"/>
      <c r="AD725" s="146"/>
      <c r="AE725" s="125"/>
      <c r="AF725" s="146"/>
      <c r="AG725" s="125"/>
      <c r="AH725" s="146"/>
      <c r="AI725" s="125"/>
      <c r="AJ725" s="125"/>
      <c r="AK725" s="146"/>
      <c r="AL725" s="125"/>
      <c r="AM725" s="125"/>
      <c r="AN725" s="146"/>
      <c r="AO725" s="125"/>
      <c r="AP725" s="146"/>
      <c r="AQ725" s="125"/>
      <c r="AR725" s="146"/>
      <c r="AS725" s="125"/>
      <c r="AT725" s="146"/>
      <c r="AU725" s="125"/>
      <c r="AV725" s="125"/>
      <c r="AW725" s="146"/>
      <c r="AX725" s="125"/>
      <c r="AY725" s="125"/>
      <c r="AZ725" s="185"/>
      <c r="BA725" s="125"/>
      <c r="BB725" s="125"/>
      <c r="BC725" s="125"/>
      <c r="BD725" s="125"/>
      <c r="BE725" s="125"/>
      <c r="BF725" s="125"/>
      <c r="BG725" s="125"/>
      <c r="BH725" s="125"/>
      <c r="BI725" s="125"/>
      <c r="BJ725" s="125"/>
    </row>
    <row r="726">
      <c r="A726" s="146"/>
      <c r="B726" s="146"/>
      <c r="C726" s="146"/>
      <c r="D726" s="146"/>
      <c r="F726" s="272"/>
      <c r="G726" s="273"/>
      <c r="H726" s="146"/>
      <c r="I726" s="274"/>
      <c r="J726" s="146"/>
      <c r="K726" s="146"/>
      <c r="L726" s="275"/>
      <c r="M726" s="125"/>
      <c r="N726" s="147"/>
      <c r="O726" s="146"/>
      <c r="P726" s="125"/>
      <c r="Q726" s="275"/>
      <c r="R726" s="148"/>
      <c r="S726" s="148"/>
      <c r="T726" s="146"/>
      <c r="U726" s="146"/>
      <c r="V726" s="146"/>
      <c r="W726" s="272"/>
      <c r="X726" s="146"/>
      <c r="Y726" s="125"/>
      <c r="Z726" s="125"/>
      <c r="AA726" s="146"/>
      <c r="AB726" s="183"/>
      <c r="AC726" s="125"/>
      <c r="AD726" s="146"/>
      <c r="AE726" s="125"/>
      <c r="AF726" s="146"/>
      <c r="AG726" s="125"/>
      <c r="AH726" s="146"/>
      <c r="AI726" s="125"/>
      <c r="AJ726" s="125"/>
      <c r="AK726" s="146"/>
      <c r="AL726" s="125"/>
      <c r="AM726" s="125"/>
      <c r="AN726" s="146"/>
      <c r="AO726" s="125"/>
      <c r="AP726" s="146"/>
      <c r="AQ726" s="125"/>
      <c r="AR726" s="146"/>
      <c r="AS726" s="125"/>
      <c r="AT726" s="146"/>
      <c r="AU726" s="125"/>
      <c r="AV726" s="125"/>
      <c r="AW726" s="146"/>
      <c r="AX726" s="125"/>
      <c r="AY726" s="125"/>
      <c r="AZ726" s="185"/>
      <c r="BA726" s="125"/>
      <c r="BB726" s="125"/>
      <c r="BC726" s="125"/>
      <c r="BD726" s="125"/>
      <c r="BE726" s="125"/>
      <c r="BF726" s="125"/>
      <c r="BG726" s="125"/>
      <c r="BH726" s="125"/>
      <c r="BI726" s="125"/>
      <c r="BJ726" s="125"/>
    </row>
    <row r="727">
      <c r="A727" s="146"/>
      <c r="B727" s="146"/>
      <c r="C727" s="146"/>
      <c r="D727" s="146"/>
      <c r="F727" s="272"/>
      <c r="G727" s="273"/>
      <c r="H727" s="146"/>
      <c r="I727" s="274"/>
      <c r="J727" s="146"/>
      <c r="K727" s="146"/>
      <c r="L727" s="275"/>
      <c r="M727" s="125"/>
      <c r="N727" s="147"/>
      <c r="O727" s="146"/>
      <c r="P727" s="125"/>
      <c r="Q727" s="275"/>
      <c r="R727" s="148"/>
      <c r="S727" s="148"/>
      <c r="T727" s="146"/>
      <c r="U727" s="146"/>
      <c r="V727" s="146"/>
      <c r="W727" s="272"/>
      <c r="X727" s="146"/>
      <c r="Y727" s="125"/>
      <c r="Z727" s="125"/>
      <c r="AA727" s="146"/>
      <c r="AB727" s="183"/>
      <c r="AC727" s="125"/>
      <c r="AD727" s="146"/>
      <c r="AE727" s="125"/>
      <c r="AF727" s="146"/>
      <c r="AG727" s="125"/>
      <c r="AH727" s="146"/>
      <c r="AI727" s="125"/>
      <c r="AJ727" s="125"/>
      <c r="AK727" s="146"/>
      <c r="AL727" s="125"/>
      <c r="AM727" s="125"/>
      <c r="AN727" s="146"/>
      <c r="AO727" s="125"/>
      <c r="AP727" s="146"/>
      <c r="AQ727" s="125"/>
      <c r="AR727" s="146"/>
      <c r="AS727" s="125"/>
      <c r="AT727" s="146"/>
      <c r="AU727" s="125"/>
      <c r="AV727" s="125"/>
      <c r="AW727" s="146"/>
      <c r="AX727" s="125"/>
      <c r="AY727" s="125"/>
      <c r="AZ727" s="185"/>
      <c r="BA727" s="125"/>
      <c r="BB727" s="125"/>
      <c r="BC727" s="125"/>
      <c r="BD727" s="125"/>
      <c r="BE727" s="125"/>
      <c r="BF727" s="125"/>
      <c r="BG727" s="125"/>
      <c r="BH727" s="125"/>
      <c r="BI727" s="125"/>
      <c r="BJ727" s="125"/>
    </row>
    <row r="728">
      <c r="A728" s="146"/>
      <c r="B728" s="146"/>
      <c r="C728" s="146"/>
      <c r="D728" s="146"/>
      <c r="F728" s="272"/>
      <c r="G728" s="273"/>
      <c r="H728" s="146"/>
      <c r="I728" s="274"/>
      <c r="J728" s="146"/>
      <c r="K728" s="146"/>
      <c r="L728" s="275"/>
      <c r="M728" s="125"/>
      <c r="N728" s="147"/>
      <c r="O728" s="146"/>
      <c r="P728" s="125"/>
      <c r="Q728" s="275"/>
      <c r="R728" s="148"/>
      <c r="S728" s="148"/>
      <c r="T728" s="146"/>
      <c r="U728" s="146"/>
      <c r="V728" s="146"/>
      <c r="W728" s="272"/>
      <c r="X728" s="146"/>
      <c r="Y728" s="125"/>
      <c r="Z728" s="125"/>
      <c r="AA728" s="146"/>
      <c r="AB728" s="183"/>
      <c r="AC728" s="125"/>
      <c r="AD728" s="146"/>
      <c r="AE728" s="125"/>
      <c r="AF728" s="146"/>
      <c r="AG728" s="125"/>
      <c r="AH728" s="146"/>
      <c r="AI728" s="125"/>
      <c r="AJ728" s="125"/>
      <c r="AK728" s="146"/>
      <c r="AL728" s="125"/>
      <c r="AM728" s="125"/>
      <c r="AN728" s="146"/>
      <c r="AO728" s="125"/>
      <c r="AP728" s="146"/>
      <c r="AQ728" s="125"/>
      <c r="AR728" s="146"/>
      <c r="AS728" s="125"/>
      <c r="AT728" s="146"/>
      <c r="AU728" s="125"/>
      <c r="AV728" s="125"/>
      <c r="AW728" s="146"/>
      <c r="AX728" s="125"/>
      <c r="AY728" s="125"/>
      <c r="AZ728" s="185"/>
      <c r="BA728" s="125"/>
      <c r="BB728" s="125"/>
      <c r="BC728" s="125"/>
      <c r="BD728" s="125"/>
      <c r="BE728" s="125"/>
      <c r="BF728" s="125"/>
      <c r="BG728" s="125"/>
      <c r="BH728" s="125"/>
      <c r="BI728" s="125"/>
      <c r="BJ728" s="125"/>
    </row>
    <row r="729">
      <c r="A729" s="146"/>
      <c r="B729" s="146"/>
      <c r="C729" s="146"/>
      <c r="D729" s="146"/>
      <c r="F729" s="272"/>
      <c r="G729" s="273"/>
      <c r="H729" s="146"/>
      <c r="I729" s="274"/>
      <c r="J729" s="146"/>
      <c r="K729" s="146"/>
      <c r="L729" s="275"/>
      <c r="M729" s="125"/>
      <c r="N729" s="147"/>
      <c r="O729" s="146"/>
      <c r="P729" s="125"/>
      <c r="Q729" s="275"/>
      <c r="R729" s="148"/>
      <c r="S729" s="148"/>
      <c r="T729" s="146"/>
      <c r="U729" s="146"/>
      <c r="V729" s="146"/>
      <c r="W729" s="272"/>
      <c r="X729" s="146"/>
      <c r="Y729" s="125"/>
      <c r="Z729" s="125"/>
      <c r="AA729" s="146"/>
      <c r="AB729" s="183"/>
      <c r="AC729" s="125"/>
      <c r="AD729" s="146"/>
      <c r="AE729" s="125"/>
      <c r="AF729" s="146"/>
      <c r="AG729" s="125"/>
      <c r="AH729" s="146"/>
      <c r="AI729" s="125"/>
      <c r="AJ729" s="125"/>
      <c r="AK729" s="146"/>
      <c r="AL729" s="125"/>
      <c r="AM729" s="125"/>
      <c r="AN729" s="146"/>
      <c r="AO729" s="125"/>
      <c r="AP729" s="146"/>
      <c r="AQ729" s="125"/>
      <c r="AR729" s="146"/>
      <c r="AS729" s="125"/>
      <c r="AT729" s="146"/>
      <c r="AU729" s="125"/>
      <c r="AV729" s="125"/>
      <c r="AW729" s="146"/>
      <c r="AX729" s="125"/>
      <c r="AY729" s="125"/>
      <c r="AZ729" s="185"/>
      <c r="BA729" s="125"/>
      <c r="BB729" s="125"/>
      <c r="BC729" s="125"/>
      <c r="BD729" s="125"/>
      <c r="BE729" s="125"/>
      <c r="BF729" s="125"/>
      <c r="BG729" s="125"/>
      <c r="BH729" s="125"/>
      <c r="BI729" s="125"/>
      <c r="BJ729" s="125"/>
    </row>
    <row r="730">
      <c r="A730" s="146"/>
      <c r="B730" s="146"/>
      <c r="C730" s="146"/>
      <c r="D730" s="146"/>
      <c r="F730" s="272"/>
      <c r="G730" s="273"/>
      <c r="H730" s="146"/>
      <c r="I730" s="274"/>
      <c r="J730" s="146"/>
      <c r="K730" s="146"/>
      <c r="L730" s="275"/>
      <c r="M730" s="125"/>
      <c r="N730" s="147"/>
      <c r="O730" s="146"/>
      <c r="P730" s="125"/>
      <c r="Q730" s="275"/>
      <c r="R730" s="148"/>
      <c r="S730" s="148"/>
      <c r="T730" s="146"/>
      <c r="U730" s="146"/>
      <c r="V730" s="146"/>
      <c r="W730" s="272"/>
      <c r="X730" s="146"/>
      <c r="Y730" s="125"/>
      <c r="Z730" s="125"/>
      <c r="AA730" s="146"/>
      <c r="AB730" s="183"/>
      <c r="AC730" s="125"/>
      <c r="AD730" s="146"/>
      <c r="AE730" s="125"/>
      <c r="AF730" s="146"/>
      <c r="AG730" s="125"/>
      <c r="AH730" s="146"/>
      <c r="AI730" s="125"/>
      <c r="AJ730" s="125"/>
      <c r="AK730" s="146"/>
      <c r="AL730" s="125"/>
      <c r="AM730" s="125"/>
      <c r="AN730" s="146"/>
      <c r="AO730" s="125"/>
      <c r="AP730" s="146"/>
      <c r="AQ730" s="125"/>
      <c r="AR730" s="146"/>
      <c r="AS730" s="125"/>
      <c r="AT730" s="146"/>
      <c r="AU730" s="125"/>
      <c r="AV730" s="125"/>
      <c r="AW730" s="146"/>
      <c r="AX730" s="125"/>
      <c r="AY730" s="125"/>
      <c r="AZ730" s="185"/>
      <c r="BA730" s="125"/>
      <c r="BB730" s="125"/>
      <c r="BC730" s="125"/>
      <c r="BD730" s="125"/>
      <c r="BE730" s="125"/>
      <c r="BF730" s="125"/>
      <c r="BG730" s="125"/>
      <c r="BH730" s="125"/>
      <c r="BI730" s="125"/>
      <c r="BJ730" s="125"/>
    </row>
    <row r="731">
      <c r="A731" s="146"/>
      <c r="B731" s="146"/>
      <c r="C731" s="146"/>
      <c r="D731" s="146"/>
      <c r="F731" s="272"/>
      <c r="G731" s="273"/>
      <c r="H731" s="146"/>
      <c r="I731" s="274"/>
      <c r="J731" s="146"/>
      <c r="K731" s="146"/>
      <c r="L731" s="275"/>
      <c r="M731" s="125"/>
      <c r="N731" s="147"/>
      <c r="O731" s="146"/>
      <c r="P731" s="125"/>
      <c r="Q731" s="275"/>
      <c r="R731" s="148"/>
      <c r="S731" s="148"/>
      <c r="T731" s="146"/>
      <c r="U731" s="146"/>
      <c r="V731" s="146"/>
      <c r="W731" s="272"/>
      <c r="X731" s="146"/>
      <c r="Y731" s="125"/>
      <c r="Z731" s="125"/>
      <c r="AA731" s="146"/>
      <c r="AB731" s="183"/>
      <c r="AC731" s="125"/>
      <c r="AD731" s="146"/>
      <c r="AE731" s="125"/>
      <c r="AF731" s="146"/>
      <c r="AG731" s="125"/>
      <c r="AH731" s="146"/>
      <c r="AI731" s="125"/>
      <c r="AJ731" s="125"/>
      <c r="AK731" s="146"/>
      <c r="AL731" s="125"/>
      <c r="AM731" s="125"/>
      <c r="AN731" s="146"/>
      <c r="AO731" s="125"/>
      <c r="AP731" s="146"/>
      <c r="AQ731" s="125"/>
      <c r="AR731" s="146"/>
      <c r="AS731" s="125"/>
      <c r="AT731" s="146"/>
      <c r="AU731" s="125"/>
      <c r="AV731" s="125"/>
      <c r="AW731" s="146"/>
      <c r="AX731" s="125"/>
      <c r="AY731" s="125"/>
      <c r="AZ731" s="185"/>
      <c r="BA731" s="125"/>
      <c r="BB731" s="125"/>
      <c r="BC731" s="125"/>
      <c r="BD731" s="125"/>
      <c r="BE731" s="125"/>
      <c r="BF731" s="125"/>
      <c r="BG731" s="125"/>
      <c r="BH731" s="125"/>
      <c r="BI731" s="125"/>
      <c r="BJ731" s="125"/>
    </row>
    <row r="732">
      <c r="A732" s="146"/>
      <c r="B732" s="146"/>
      <c r="C732" s="146"/>
      <c r="D732" s="146"/>
      <c r="F732" s="272"/>
      <c r="G732" s="273"/>
      <c r="H732" s="146"/>
      <c r="I732" s="274"/>
      <c r="J732" s="146"/>
      <c r="K732" s="146"/>
      <c r="L732" s="275"/>
      <c r="M732" s="125"/>
      <c r="N732" s="147"/>
      <c r="O732" s="146"/>
      <c r="P732" s="125"/>
      <c r="Q732" s="275"/>
      <c r="R732" s="148"/>
      <c r="S732" s="148"/>
      <c r="T732" s="146"/>
      <c r="U732" s="146"/>
      <c r="V732" s="146"/>
      <c r="W732" s="272"/>
      <c r="X732" s="146"/>
      <c r="Y732" s="125"/>
      <c r="Z732" s="125"/>
      <c r="AA732" s="146"/>
      <c r="AB732" s="183"/>
      <c r="AC732" s="125"/>
      <c r="AD732" s="146"/>
      <c r="AE732" s="125"/>
      <c r="AF732" s="146"/>
      <c r="AG732" s="125"/>
      <c r="AH732" s="146"/>
      <c r="AI732" s="125"/>
      <c r="AJ732" s="125"/>
      <c r="AK732" s="146"/>
      <c r="AL732" s="125"/>
      <c r="AM732" s="125"/>
      <c r="AN732" s="146"/>
      <c r="AO732" s="125"/>
      <c r="AP732" s="146"/>
      <c r="AQ732" s="125"/>
      <c r="AR732" s="146"/>
      <c r="AS732" s="125"/>
      <c r="AT732" s="146"/>
      <c r="AU732" s="125"/>
      <c r="AV732" s="125"/>
      <c r="AW732" s="146"/>
      <c r="AX732" s="125"/>
      <c r="AY732" s="125"/>
      <c r="AZ732" s="185"/>
      <c r="BA732" s="125"/>
      <c r="BB732" s="125"/>
      <c r="BC732" s="125"/>
      <c r="BD732" s="125"/>
      <c r="BE732" s="125"/>
      <c r="BF732" s="125"/>
      <c r="BG732" s="125"/>
      <c r="BH732" s="125"/>
      <c r="BI732" s="125"/>
      <c r="BJ732" s="125"/>
    </row>
    <row r="733">
      <c r="A733" s="146"/>
      <c r="B733" s="146"/>
      <c r="C733" s="146"/>
      <c r="D733" s="146"/>
      <c r="F733" s="272"/>
      <c r="G733" s="273"/>
      <c r="H733" s="146"/>
      <c r="I733" s="274"/>
      <c r="J733" s="146"/>
      <c r="K733" s="146"/>
      <c r="L733" s="275"/>
      <c r="M733" s="125"/>
      <c r="N733" s="147"/>
      <c r="O733" s="146"/>
      <c r="P733" s="125"/>
      <c r="Q733" s="275"/>
      <c r="R733" s="148"/>
      <c r="S733" s="148"/>
      <c r="T733" s="146"/>
      <c r="U733" s="146"/>
      <c r="V733" s="146"/>
      <c r="W733" s="272"/>
      <c r="X733" s="146"/>
      <c r="Y733" s="125"/>
      <c r="Z733" s="125"/>
      <c r="AA733" s="146"/>
      <c r="AB733" s="183"/>
      <c r="AC733" s="125"/>
      <c r="AD733" s="146"/>
      <c r="AE733" s="125"/>
      <c r="AF733" s="146"/>
      <c r="AG733" s="125"/>
      <c r="AH733" s="146"/>
      <c r="AI733" s="125"/>
      <c r="AJ733" s="125"/>
      <c r="AK733" s="146"/>
      <c r="AL733" s="125"/>
      <c r="AM733" s="125"/>
      <c r="AN733" s="146"/>
      <c r="AO733" s="125"/>
      <c r="AP733" s="146"/>
      <c r="AQ733" s="125"/>
      <c r="AR733" s="146"/>
      <c r="AS733" s="125"/>
      <c r="AT733" s="146"/>
      <c r="AU733" s="125"/>
      <c r="AV733" s="125"/>
      <c r="AW733" s="146"/>
      <c r="AX733" s="125"/>
      <c r="AY733" s="125"/>
      <c r="AZ733" s="185"/>
      <c r="BA733" s="125"/>
      <c r="BB733" s="125"/>
      <c r="BC733" s="125"/>
      <c r="BD733" s="125"/>
      <c r="BE733" s="125"/>
      <c r="BF733" s="125"/>
      <c r="BG733" s="125"/>
      <c r="BH733" s="125"/>
      <c r="BI733" s="125"/>
      <c r="BJ733" s="125"/>
    </row>
    <row r="734">
      <c r="A734" s="146"/>
      <c r="B734" s="146"/>
      <c r="C734" s="146"/>
      <c r="D734" s="146"/>
      <c r="F734" s="272"/>
      <c r="G734" s="273"/>
      <c r="H734" s="146"/>
      <c r="I734" s="274"/>
      <c r="J734" s="146"/>
      <c r="K734" s="146"/>
      <c r="L734" s="275"/>
      <c r="M734" s="125"/>
      <c r="N734" s="147"/>
      <c r="O734" s="146"/>
      <c r="P734" s="125"/>
      <c r="Q734" s="275"/>
      <c r="R734" s="148"/>
      <c r="S734" s="148"/>
      <c r="T734" s="146"/>
      <c r="U734" s="146"/>
      <c r="V734" s="146"/>
      <c r="W734" s="272"/>
      <c r="X734" s="146"/>
      <c r="Y734" s="125"/>
      <c r="Z734" s="125"/>
      <c r="AA734" s="146"/>
      <c r="AB734" s="183"/>
      <c r="AC734" s="125"/>
      <c r="AD734" s="146"/>
      <c r="AE734" s="125"/>
      <c r="AF734" s="146"/>
      <c r="AG734" s="125"/>
      <c r="AH734" s="146"/>
      <c r="AI734" s="125"/>
      <c r="AJ734" s="125"/>
      <c r="AK734" s="146"/>
      <c r="AL734" s="125"/>
      <c r="AM734" s="125"/>
      <c r="AN734" s="146"/>
      <c r="AO734" s="125"/>
      <c r="AP734" s="146"/>
      <c r="AQ734" s="125"/>
      <c r="AR734" s="146"/>
      <c r="AS734" s="125"/>
      <c r="AT734" s="146"/>
      <c r="AU734" s="125"/>
      <c r="AV734" s="125"/>
      <c r="AW734" s="146"/>
      <c r="AX734" s="125"/>
      <c r="AY734" s="125"/>
      <c r="AZ734" s="185"/>
      <c r="BA734" s="125"/>
      <c r="BB734" s="125"/>
      <c r="BC734" s="125"/>
      <c r="BD734" s="125"/>
      <c r="BE734" s="125"/>
      <c r="BF734" s="125"/>
      <c r="BG734" s="125"/>
      <c r="BH734" s="125"/>
      <c r="BI734" s="125"/>
      <c r="BJ734" s="125"/>
    </row>
    <row r="735">
      <c r="A735" s="146"/>
      <c r="B735" s="146"/>
      <c r="C735" s="146"/>
      <c r="D735" s="146"/>
      <c r="F735" s="272"/>
      <c r="G735" s="273"/>
      <c r="H735" s="146"/>
      <c r="I735" s="274"/>
      <c r="J735" s="146"/>
      <c r="K735" s="146"/>
      <c r="L735" s="275"/>
      <c r="M735" s="125"/>
      <c r="N735" s="147"/>
      <c r="O735" s="146"/>
      <c r="P735" s="125"/>
      <c r="Q735" s="275"/>
      <c r="R735" s="148"/>
      <c r="S735" s="148"/>
      <c r="T735" s="146"/>
      <c r="U735" s="146"/>
      <c r="V735" s="146"/>
      <c r="W735" s="272"/>
      <c r="X735" s="146"/>
      <c r="Y735" s="125"/>
      <c r="Z735" s="125"/>
      <c r="AA735" s="146"/>
      <c r="AB735" s="183"/>
      <c r="AC735" s="125"/>
      <c r="AD735" s="146"/>
      <c r="AE735" s="125"/>
      <c r="AF735" s="146"/>
      <c r="AG735" s="125"/>
      <c r="AH735" s="146"/>
      <c r="AI735" s="125"/>
      <c r="AJ735" s="125"/>
      <c r="AK735" s="146"/>
      <c r="AL735" s="125"/>
      <c r="AM735" s="125"/>
      <c r="AN735" s="146"/>
      <c r="AO735" s="125"/>
      <c r="AP735" s="146"/>
      <c r="AQ735" s="125"/>
      <c r="AR735" s="146"/>
      <c r="AS735" s="125"/>
      <c r="AT735" s="146"/>
      <c r="AU735" s="125"/>
      <c r="AV735" s="125"/>
      <c r="AW735" s="146"/>
      <c r="AX735" s="125"/>
      <c r="AY735" s="125"/>
      <c r="AZ735" s="185"/>
      <c r="BA735" s="125"/>
      <c r="BB735" s="125"/>
      <c r="BC735" s="125"/>
      <c r="BD735" s="125"/>
      <c r="BE735" s="125"/>
      <c r="BF735" s="125"/>
      <c r="BG735" s="125"/>
      <c r="BH735" s="125"/>
      <c r="BI735" s="125"/>
      <c r="BJ735" s="125"/>
    </row>
    <row r="736">
      <c r="A736" s="146"/>
      <c r="B736" s="146"/>
      <c r="C736" s="146"/>
      <c r="D736" s="146"/>
      <c r="F736" s="272"/>
      <c r="G736" s="273"/>
      <c r="H736" s="146"/>
      <c r="I736" s="274"/>
      <c r="J736" s="146"/>
      <c r="K736" s="146"/>
      <c r="L736" s="275"/>
      <c r="M736" s="125"/>
      <c r="N736" s="147"/>
      <c r="O736" s="146"/>
      <c r="P736" s="125"/>
      <c r="Q736" s="275"/>
      <c r="R736" s="148"/>
      <c r="S736" s="148"/>
      <c r="T736" s="146"/>
      <c r="U736" s="146"/>
      <c r="V736" s="146"/>
      <c r="W736" s="272"/>
      <c r="X736" s="146"/>
      <c r="Y736" s="125"/>
      <c r="Z736" s="125"/>
      <c r="AA736" s="146"/>
      <c r="AB736" s="183"/>
      <c r="AC736" s="125"/>
      <c r="AD736" s="146"/>
      <c r="AE736" s="125"/>
      <c r="AF736" s="146"/>
      <c r="AG736" s="125"/>
      <c r="AH736" s="146"/>
      <c r="AI736" s="125"/>
      <c r="AJ736" s="125"/>
      <c r="AK736" s="146"/>
      <c r="AL736" s="125"/>
      <c r="AM736" s="125"/>
      <c r="AN736" s="146"/>
      <c r="AO736" s="125"/>
      <c r="AP736" s="146"/>
      <c r="AQ736" s="125"/>
      <c r="AR736" s="146"/>
      <c r="AS736" s="125"/>
      <c r="AT736" s="146"/>
      <c r="AU736" s="125"/>
      <c r="AV736" s="125"/>
      <c r="AW736" s="146"/>
      <c r="AX736" s="125"/>
      <c r="AY736" s="125"/>
      <c r="AZ736" s="185"/>
      <c r="BA736" s="125"/>
      <c r="BB736" s="125"/>
      <c r="BC736" s="125"/>
      <c r="BD736" s="125"/>
      <c r="BE736" s="125"/>
      <c r="BF736" s="125"/>
      <c r="BG736" s="125"/>
      <c r="BH736" s="125"/>
      <c r="BI736" s="125"/>
      <c r="BJ736" s="125"/>
    </row>
    <row r="737">
      <c r="A737" s="146"/>
      <c r="B737" s="146"/>
      <c r="C737" s="146"/>
      <c r="D737" s="146"/>
      <c r="F737" s="272"/>
      <c r="G737" s="273"/>
      <c r="H737" s="146"/>
      <c r="I737" s="274"/>
      <c r="J737" s="146"/>
      <c r="K737" s="146"/>
      <c r="L737" s="275"/>
      <c r="M737" s="125"/>
      <c r="N737" s="147"/>
      <c r="O737" s="146"/>
      <c r="P737" s="125"/>
      <c r="Q737" s="275"/>
      <c r="R737" s="148"/>
      <c r="S737" s="148"/>
      <c r="T737" s="146"/>
      <c r="U737" s="146"/>
      <c r="V737" s="146"/>
      <c r="W737" s="272"/>
      <c r="X737" s="146"/>
      <c r="Y737" s="125"/>
      <c r="Z737" s="125"/>
      <c r="AA737" s="146"/>
      <c r="AB737" s="183"/>
      <c r="AC737" s="125"/>
      <c r="AD737" s="146"/>
      <c r="AE737" s="125"/>
      <c r="AF737" s="146"/>
      <c r="AG737" s="125"/>
      <c r="AH737" s="146"/>
      <c r="AI737" s="125"/>
      <c r="AJ737" s="125"/>
      <c r="AK737" s="146"/>
      <c r="AL737" s="125"/>
      <c r="AM737" s="125"/>
      <c r="AN737" s="146"/>
      <c r="AO737" s="125"/>
      <c r="AP737" s="146"/>
      <c r="AQ737" s="125"/>
      <c r="AR737" s="146"/>
      <c r="AS737" s="125"/>
      <c r="AT737" s="146"/>
      <c r="AU737" s="125"/>
      <c r="AV737" s="125"/>
      <c r="AW737" s="146"/>
      <c r="AX737" s="125"/>
      <c r="AY737" s="125"/>
      <c r="AZ737" s="185"/>
      <c r="BA737" s="125"/>
      <c r="BB737" s="125"/>
      <c r="BC737" s="125"/>
      <c r="BD737" s="125"/>
      <c r="BE737" s="125"/>
      <c r="BF737" s="125"/>
      <c r="BG737" s="125"/>
      <c r="BH737" s="125"/>
      <c r="BI737" s="125"/>
      <c r="BJ737" s="125"/>
    </row>
    <row r="738">
      <c r="A738" s="146"/>
      <c r="B738" s="146"/>
      <c r="C738" s="146"/>
      <c r="D738" s="146"/>
      <c r="F738" s="272"/>
      <c r="G738" s="273"/>
      <c r="H738" s="146"/>
      <c r="I738" s="274"/>
      <c r="J738" s="146"/>
      <c r="K738" s="146"/>
      <c r="L738" s="275"/>
      <c r="M738" s="125"/>
      <c r="N738" s="147"/>
      <c r="O738" s="146"/>
      <c r="P738" s="125"/>
      <c r="Q738" s="275"/>
      <c r="R738" s="148"/>
      <c r="S738" s="148"/>
      <c r="T738" s="146"/>
      <c r="U738" s="146"/>
      <c r="V738" s="146"/>
      <c r="W738" s="272"/>
      <c r="X738" s="146"/>
      <c r="Y738" s="125"/>
      <c r="Z738" s="125"/>
      <c r="AA738" s="146"/>
      <c r="AB738" s="183"/>
      <c r="AC738" s="125"/>
      <c r="AD738" s="146"/>
      <c r="AE738" s="125"/>
      <c r="AF738" s="146"/>
      <c r="AG738" s="125"/>
      <c r="AH738" s="146"/>
      <c r="AI738" s="125"/>
      <c r="AJ738" s="125"/>
      <c r="AK738" s="146"/>
      <c r="AL738" s="125"/>
      <c r="AM738" s="125"/>
      <c r="AN738" s="146"/>
      <c r="AO738" s="125"/>
      <c r="AP738" s="146"/>
      <c r="AQ738" s="125"/>
      <c r="AR738" s="146"/>
      <c r="AS738" s="125"/>
      <c r="AT738" s="146"/>
      <c r="AU738" s="125"/>
      <c r="AV738" s="125"/>
      <c r="AW738" s="146"/>
      <c r="AX738" s="125"/>
      <c r="AY738" s="125"/>
      <c r="AZ738" s="185"/>
      <c r="BA738" s="125"/>
      <c r="BB738" s="125"/>
      <c r="BC738" s="125"/>
      <c r="BD738" s="125"/>
      <c r="BE738" s="125"/>
      <c r="BF738" s="125"/>
      <c r="BG738" s="125"/>
      <c r="BH738" s="125"/>
      <c r="BI738" s="125"/>
      <c r="BJ738" s="125"/>
    </row>
    <row r="739">
      <c r="A739" s="146"/>
      <c r="B739" s="146"/>
      <c r="C739" s="146"/>
      <c r="D739" s="146"/>
      <c r="F739" s="272"/>
      <c r="G739" s="273"/>
      <c r="H739" s="146"/>
      <c r="I739" s="274"/>
      <c r="J739" s="146"/>
      <c r="K739" s="146"/>
      <c r="L739" s="275"/>
      <c r="M739" s="125"/>
      <c r="N739" s="147"/>
      <c r="O739" s="146"/>
      <c r="P739" s="125"/>
      <c r="Q739" s="275"/>
      <c r="R739" s="148"/>
      <c r="S739" s="148"/>
      <c r="T739" s="146"/>
      <c r="U739" s="146"/>
      <c r="V739" s="146"/>
      <c r="W739" s="272"/>
      <c r="X739" s="146"/>
      <c r="Y739" s="125"/>
      <c r="Z739" s="125"/>
      <c r="AA739" s="146"/>
      <c r="AB739" s="183"/>
      <c r="AC739" s="125"/>
      <c r="AD739" s="146"/>
      <c r="AE739" s="125"/>
      <c r="AF739" s="146"/>
      <c r="AG739" s="125"/>
      <c r="AH739" s="146"/>
      <c r="AI739" s="125"/>
      <c r="AJ739" s="125"/>
      <c r="AK739" s="146"/>
      <c r="AL739" s="125"/>
      <c r="AM739" s="125"/>
      <c r="AN739" s="146"/>
      <c r="AO739" s="125"/>
      <c r="AP739" s="146"/>
      <c r="AQ739" s="125"/>
      <c r="AR739" s="146"/>
      <c r="AS739" s="125"/>
      <c r="AT739" s="146"/>
      <c r="AU739" s="125"/>
      <c r="AV739" s="125"/>
      <c r="AW739" s="146"/>
      <c r="AX739" s="125"/>
      <c r="AY739" s="125"/>
      <c r="AZ739" s="185"/>
      <c r="BA739" s="125"/>
      <c r="BB739" s="125"/>
      <c r="BC739" s="125"/>
      <c r="BD739" s="125"/>
      <c r="BE739" s="125"/>
      <c r="BF739" s="125"/>
      <c r="BG739" s="125"/>
      <c r="BH739" s="125"/>
      <c r="BI739" s="125"/>
      <c r="BJ739" s="125"/>
    </row>
    <row r="740">
      <c r="A740" s="146"/>
      <c r="B740" s="146"/>
      <c r="C740" s="146"/>
      <c r="D740" s="146"/>
      <c r="F740" s="272"/>
      <c r="G740" s="273"/>
      <c r="H740" s="146"/>
      <c r="I740" s="274"/>
      <c r="J740" s="146"/>
      <c r="K740" s="146"/>
      <c r="L740" s="275"/>
      <c r="M740" s="125"/>
      <c r="N740" s="147"/>
      <c r="O740" s="146"/>
      <c r="P740" s="125"/>
      <c r="Q740" s="275"/>
      <c r="R740" s="148"/>
      <c r="S740" s="148"/>
      <c r="T740" s="146"/>
      <c r="U740" s="146"/>
      <c r="V740" s="146"/>
      <c r="W740" s="272"/>
      <c r="X740" s="146"/>
      <c r="Y740" s="125"/>
      <c r="Z740" s="125"/>
      <c r="AA740" s="146"/>
      <c r="AB740" s="183"/>
      <c r="AC740" s="125"/>
      <c r="AD740" s="146"/>
      <c r="AE740" s="125"/>
      <c r="AF740" s="146"/>
      <c r="AG740" s="125"/>
      <c r="AH740" s="146"/>
      <c r="AI740" s="125"/>
      <c r="AJ740" s="125"/>
      <c r="AK740" s="146"/>
      <c r="AL740" s="125"/>
      <c r="AM740" s="125"/>
      <c r="AN740" s="146"/>
      <c r="AO740" s="125"/>
      <c r="AP740" s="146"/>
      <c r="AQ740" s="125"/>
      <c r="AR740" s="146"/>
      <c r="AS740" s="125"/>
      <c r="AT740" s="146"/>
      <c r="AU740" s="125"/>
      <c r="AV740" s="125"/>
      <c r="AW740" s="146"/>
      <c r="AX740" s="125"/>
      <c r="AY740" s="125"/>
      <c r="AZ740" s="185"/>
      <c r="BA740" s="125"/>
      <c r="BB740" s="125"/>
      <c r="BC740" s="125"/>
      <c r="BD740" s="125"/>
      <c r="BE740" s="125"/>
      <c r="BF740" s="125"/>
      <c r="BG740" s="125"/>
      <c r="BH740" s="125"/>
      <c r="BI740" s="125"/>
      <c r="BJ740" s="125"/>
    </row>
    <row r="741">
      <c r="A741" s="146"/>
      <c r="B741" s="146"/>
      <c r="C741" s="146"/>
      <c r="D741" s="146"/>
      <c r="F741" s="272"/>
      <c r="G741" s="273"/>
      <c r="H741" s="146"/>
      <c r="I741" s="274"/>
      <c r="J741" s="146"/>
      <c r="K741" s="146"/>
      <c r="L741" s="275"/>
      <c r="M741" s="125"/>
      <c r="N741" s="147"/>
      <c r="O741" s="146"/>
      <c r="P741" s="125"/>
      <c r="Q741" s="275"/>
      <c r="R741" s="148"/>
      <c r="S741" s="148"/>
      <c r="T741" s="146"/>
      <c r="U741" s="146"/>
      <c r="V741" s="146"/>
      <c r="W741" s="272"/>
      <c r="X741" s="146"/>
      <c r="Y741" s="125"/>
      <c r="Z741" s="125"/>
      <c r="AA741" s="146"/>
      <c r="AB741" s="183"/>
      <c r="AC741" s="125"/>
      <c r="AD741" s="146"/>
      <c r="AE741" s="125"/>
      <c r="AF741" s="146"/>
      <c r="AG741" s="125"/>
      <c r="AH741" s="146"/>
      <c r="AI741" s="125"/>
      <c r="AJ741" s="125"/>
      <c r="AK741" s="146"/>
      <c r="AL741" s="125"/>
      <c r="AM741" s="125"/>
      <c r="AN741" s="146"/>
      <c r="AO741" s="125"/>
      <c r="AP741" s="146"/>
      <c r="AQ741" s="125"/>
      <c r="AR741" s="146"/>
      <c r="AS741" s="125"/>
      <c r="AT741" s="146"/>
      <c r="AU741" s="125"/>
      <c r="AV741" s="125"/>
      <c r="AW741" s="146"/>
      <c r="AX741" s="125"/>
      <c r="AY741" s="125"/>
      <c r="AZ741" s="185"/>
      <c r="BA741" s="125"/>
      <c r="BB741" s="125"/>
      <c r="BC741" s="125"/>
      <c r="BD741" s="125"/>
      <c r="BE741" s="125"/>
      <c r="BF741" s="125"/>
      <c r="BG741" s="125"/>
      <c r="BH741" s="125"/>
      <c r="BI741" s="125"/>
      <c r="BJ741" s="125"/>
    </row>
    <row r="742">
      <c r="A742" s="146"/>
      <c r="B742" s="146"/>
      <c r="C742" s="146"/>
      <c r="D742" s="146"/>
      <c r="F742" s="272"/>
      <c r="G742" s="273"/>
      <c r="H742" s="146"/>
      <c r="I742" s="274"/>
      <c r="J742" s="146"/>
      <c r="K742" s="146"/>
      <c r="L742" s="275"/>
      <c r="M742" s="125"/>
      <c r="N742" s="147"/>
      <c r="O742" s="146"/>
      <c r="P742" s="125"/>
      <c r="Q742" s="275"/>
      <c r="R742" s="148"/>
      <c r="S742" s="148"/>
      <c r="T742" s="146"/>
      <c r="U742" s="146"/>
      <c r="V742" s="146"/>
      <c r="W742" s="272"/>
      <c r="X742" s="146"/>
      <c r="Y742" s="125"/>
      <c r="Z742" s="125"/>
      <c r="AA742" s="146"/>
      <c r="AB742" s="183"/>
      <c r="AC742" s="125"/>
      <c r="AD742" s="146"/>
      <c r="AE742" s="125"/>
      <c r="AF742" s="146"/>
      <c r="AG742" s="125"/>
      <c r="AH742" s="146"/>
      <c r="AI742" s="125"/>
      <c r="AJ742" s="125"/>
      <c r="AK742" s="146"/>
      <c r="AL742" s="125"/>
      <c r="AM742" s="125"/>
      <c r="AN742" s="146"/>
      <c r="AO742" s="125"/>
      <c r="AP742" s="146"/>
      <c r="AQ742" s="125"/>
      <c r="AR742" s="146"/>
      <c r="AS742" s="125"/>
      <c r="AT742" s="146"/>
      <c r="AU742" s="125"/>
      <c r="AV742" s="125"/>
      <c r="AW742" s="146"/>
      <c r="AX742" s="125"/>
      <c r="AY742" s="125"/>
      <c r="AZ742" s="185"/>
      <c r="BA742" s="125"/>
      <c r="BB742" s="125"/>
      <c r="BC742" s="125"/>
      <c r="BD742" s="125"/>
      <c r="BE742" s="125"/>
      <c r="BF742" s="125"/>
      <c r="BG742" s="125"/>
      <c r="BH742" s="125"/>
      <c r="BI742" s="125"/>
      <c r="BJ742" s="125"/>
    </row>
    <row r="743">
      <c r="A743" s="146"/>
      <c r="B743" s="146"/>
      <c r="C743" s="146"/>
      <c r="D743" s="146"/>
      <c r="F743" s="272"/>
      <c r="G743" s="273"/>
      <c r="H743" s="146"/>
      <c r="I743" s="274"/>
      <c r="J743" s="146"/>
      <c r="K743" s="146"/>
      <c r="L743" s="275"/>
      <c r="M743" s="125"/>
      <c r="N743" s="147"/>
      <c r="O743" s="146"/>
      <c r="P743" s="125"/>
      <c r="Q743" s="275"/>
      <c r="R743" s="148"/>
      <c r="S743" s="148"/>
      <c r="T743" s="146"/>
      <c r="U743" s="146"/>
      <c r="V743" s="146"/>
      <c r="W743" s="272"/>
      <c r="X743" s="146"/>
      <c r="Y743" s="125"/>
      <c r="Z743" s="125"/>
      <c r="AA743" s="146"/>
      <c r="AB743" s="183"/>
      <c r="AC743" s="125"/>
      <c r="AD743" s="146"/>
      <c r="AE743" s="125"/>
      <c r="AF743" s="146"/>
      <c r="AG743" s="125"/>
      <c r="AH743" s="146"/>
      <c r="AI743" s="125"/>
      <c r="AJ743" s="125"/>
      <c r="AK743" s="146"/>
      <c r="AL743" s="125"/>
      <c r="AM743" s="125"/>
      <c r="AN743" s="146"/>
      <c r="AO743" s="125"/>
      <c r="AP743" s="146"/>
      <c r="AQ743" s="125"/>
      <c r="AR743" s="146"/>
      <c r="AS743" s="125"/>
      <c r="AT743" s="146"/>
      <c r="AU743" s="125"/>
      <c r="AV743" s="125"/>
      <c r="AW743" s="146"/>
      <c r="AX743" s="125"/>
      <c r="AY743" s="125"/>
      <c r="AZ743" s="185"/>
      <c r="BA743" s="125"/>
      <c r="BB743" s="125"/>
      <c r="BC743" s="125"/>
      <c r="BD743" s="125"/>
      <c r="BE743" s="125"/>
      <c r="BF743" s="125"/>
      <c r="BG743" s="125"/>
      <c r="BH743" s="125"/>
      <c r="BI743" s="125"/>
      <c r="BJ743" s="125"/>
    </row>
    <row r="744">
      <c r="A744" s="146"/>
      <c r="B744" s="146"/>
      <c r="C744" s="146"/>
      <c r="D744" s="146"/>
      <c r="F744" s="272"/>
      <c r="G744" s="273"/>
      <c r="H744" s="146"/>
      <c r="I744" s="274"/>
      <c r="J744" s="146"/>
      <c r="K744" s="146"/>
      <c r="L744" s="275"/>
      <c r="M744" s="125"/>
      <c r="N744" s="147"/>
      <c r="O744" s="146"/>
      <c r="P744" s="125"/>
      <c r="Q744" s="275"/>
      <c r="R744" s="148"/>
      <c r="S744" s="148"/>
      <c r="T744" s="146"/>
      <c r="U744" s="146"/>
      <c r="V744" s="146"/>
      <c r="W744" s="272"/>
      <c r="X744" s="146"/>
      <c r="Y744" s="125"/>
      <c r="Z744" s="125"/>
      <c r="AA744" s="146"/>
      <c r="AB744" s="183"/>
      <c r="AC744" s="125"/>
      <c r="AD744" s="146"/>
      <c r="AE744" s="125"/>
      <c r="AF744" s="146"/>
      <c r="AG744" s="125"/>
      <c r="AH744" s="146"/>
      <c r="AI744" s="125"/>
      <c r="AJ744" s="125"/>
      <c r="AK744" s="146"/>
      <c r="AL744" s="125"/>
      <c r="AM744" s="125"/>
      <c r="AN744" s="146"/>
      <c r="AO744" s="125"/>
      <c r="AP744" s="146"/>
      <c r="AQ744" s="125"/>
      <c r="AR744" s="146"/>
      <c r="AS744" s="125"/>
      <c r="AT744" s="146"/>
      <c r="AU744" s="125"/>
      <c r="AV744" s="125"/>
      <c r="AW744" s="146"/>
      <c r="AX744" s="125"/>
      <c r="AY744" s="125"/>
      <c r="AZ744" s="185"/>
      <c r="BA744" s="125"/>
      <c r="BB744" s="125"/>
      <c r="BC744" s="125"/>
      <c r="BD744" s="125"/>
      <c r="BE744" s="125"/>
      <c r="BF744" s="125"/>
      <c r="BG744" s="125"/>
      <c r="BH744" s="125"/>
      <c r="BI744" s="125"/>
      <c r="BJ744" s="125"/>
    </row>
    <row r="745">
      <c r="A745" s="146"/>
      <c r="B745" s="146"/>
      <c r="C745" s="146"/>
      <c r="D745" s="146"/>
      <c r="F745" s="272"/>
      <c r="G745" s="273"/>
      <c r="H745" s="146"/>
      <c r="I745" s="274"/>
      <c r="J745" s="146"/>
      <c r="K745" s="146"/>
      <c r="L745" s="275"/>
      <c r="M745" s="125"/>
      <c r="N745" s="147"/>
      <c r="O745" s="146"/>
      <c r="P745" s="125"/>
      <c r="Q745" s="275"/>
      <c r="R745" s="148"/>
      <c r="S745" s="148"/>
      <c r="T745" s="146"/>
      <c r="U745" s="146"/>
      <c r="V745" s="146"/>
      <c r="W745" s="272"/>
      <c r="X745" s="146"/>
      <c r="Y745" s="125"/>
      <c r="Z745" s="125"/>
      <c r="AA745" s="146"/>
      <c r="AB745" s="183"/>
      <c r="AC745" s="125"/>
      <c r="AD745" s="146"/>
      <c r="AE745" s="125"/>
      <c r="AF745" s="146"/>
      <c r="AG745" s="125"/>
      <c r="AH745" s="146"/>
      <c r="AI745" s="125"/>
      <c r="AJ745" s="125"/>
      <c r="AK745" s="146"/>
      <c r="AL745" s="125"/>
      <c r="AM745" s="125"/>
      <c r="AN745" s="146"/>
      <c r="AO745" s="125"/>
      <c r="AP745" s="146"/>
      <c r="AQ745" s="125"/>
      <c r="AR745" s="146"/>
      <c r="AS745" s="125"/>
      <c r="AT745" s="146"/>
      <c r="AU745" s="125"/>
      <c r="AV745" s="125"/>
      <c r="AW745" s="146"/>
      <c r="AX745" s="125"/>
      <c r="AY745" s="125"/>
      <c r="AZ745" s="185"/>
      <c r="BA745" s="125"/>
      <c r="BB745" s="125"/>
      <c r="BC745" s="125"/>
      <c r="BD745" s="125"/>
      <c r="BE745" s="125"/>
      <c r="BF745" s="125"/>
      <c r="BG745" s="125"/>
      <c r="BH745" s="125"/>
      <c r="BI745" s="125"/>
      <c r="BJ745" s="125"/>
    </row>
    <row r="746">
      <c r="A746" s="146"/>
      <c r="B746" s="146"/>
      <c r="C746" s="146"/>
      <c r="D746" s="146"/>
      <c r="F746" s="272"/>
      <c r="G746" s="273"/>
      <c r="H746" s="146"/>
      <c r="I746" s="274"/>
      <c r="J746" s="146"/>
      <c r="K746" s="146"/>
      <c r="L746" s="275"/>
      <c r="M746" s="125"/>
      <c r="N746" s="147"/>
      <c r="O746" s="146"/>
      <c r="P746" s="125"/>
      <c r="Q746" s="275"/>
      <c r="R746" s="148"/>
      <c r="S746" s="148"/>
      <c r="T746" s="146"/>
      <c r="U746" s="146"/>
      <c r="V746" s="146"/>
      <c r="W746" s="272"/>
      <c r="X746" s="146"/>
      <c r="Y746" s="125"/>
      <c r="Z746" s="125"/>
      <c r="AA746" s="146"/>
      <c r="AB746" s="183"/>
      <c r="AC746" s="125"/>
      <c r="AD746" s="146"/>
      <c r="AE746" s="125"/>
      <c r="AF746" s="146"/>
      <c r="AG746" s="125"/>
      <c r="AH746" s="146"/>
      <c r="AI746" s="125"/>
      <c r="AJ746" s="125"/>
      <c r="AK746" s="146"/>
      <c r="AL746" s="125"/>
      <c r="AM746" s="125"/>
      <c r="AN746" s="146"/>
      <c r="AO746" s="125"/>
      <c r="AP746" s="146"/>
      <c r="AQ746" s="125"/>
      <c r="AR746" s="146"/>
      <c r="AS746" s="125"/>
      <c r="AT746" s="146"/>
      <c r="AU746" s="125"/>
      <c r="AV746" s="125"/>
      <c r="AW746" s="146"/>
      <c r="AX746" s="125"/>
      <c r="AY746" s="125"/>
      <c r="AZ746" s="185"/>
      <c r="BA746" s="125"/>
      <c r="BB746" s="125"/>
      <c r="BC746" s="125"/>
      <c r="BD746" s="125"/>
      <c r="BE746" s="125"/>
      <c r="BF746" s="125"/>
      <c r="BG746" s="125"/>
      <c r="BH746" s="125"/>
      <c r="BI746" s="125"/>
      <c r="BJ746" s="125"/>
    </row>
    <row r="747">
      <c r="A747" s="146"/>
      <c r="B747" s="146"/>
      <c r="C747" s="146"/>
      <c r="D747" s="146"/>
      <c r="F747" s="272"/>
      <c r="G747" s="273"/>
      <c r="H747" s="146"/>
      <c r="I747" s="274"/>
      <c r="J747" s="146"/>
      <c r="K747" s="146"/>
      <c r="L747" s="275"/>
      <c r="M747" s="125"/>
      <c r="N747" s="147"/>
      <c r="O747" s="146"/>
      <c r="P747" s="125"/>
      <c r="Q747" s="275"/>
      <c r="R747" s="148"/>
      <c r="S747" s="148"/>
      <c r="T747" s="146"/>
      <c r="U747" s="146"/>
      <c r="V747" s="146"/>
      <c r="W747" s="272"/>
      <c r="X747" s="146"/>
      <c r="Y747" s="125"/>
      <c r="Z747" s="125"/>
      <c r="AA747" s="146"/>
      <c r="AB747" s="183"/>
      <c r="AC747" s="125"/>
      <c r="AD747" s="146"/>
      <c r="AE747" s="125"/>
      <c r="AF747" s="146"/>
      <c r="AG747" s="125"/>
      <c r="AH747" s="146"/>
      <c r="AI747" s="125"/>
      <c r="AJ747" s="125"/>
      <c r="AK747" s="146"/>
      <c r="AL747" s="125"/>
      <c r="AM747" s="125"/>
      <c r="AN747" s="146"/>
      <c r="AO747" s="125"/>
      <c r="AP747" s="146"/>
      <c r="AQ747" s="125"/>
      <c r="AR747" s="146"/>
      <c r="AS747" s="125"/>
      <c r="AT747" s="146"/>
      <c r="AU747" s="125"/>
      <c r="AV747" s="125"/>
      <c r="AW747" s="146"/>
      <c r="AX747" s="125"/>
      <c r="AY747" s="125"/>
      <c r="AZ747" s="185"/>
      <c r="BA747" s="125"/>
      <c r="BB747" s="125"/>
      <c r="BC747" s="125"/>
      <c r="BD747" s="125"/>
      <c r="BE747" s="125"/>
      <c r="BF747" s="125"/>
      <c r="BG747" s="125"/>
      <c r="BH747" s="125"/>
      <c r="BI747" s="125"/>
      <c r="BJ747" s="125"/>
    </row>
    <row r="748">
      <c r="A748" s="146"/>
      <c r="B748" s="146"/>
      <c r="C748" s="146"/>
      <c r="D748" s="146"/>
      <c r="F748" s="272"/>
      <c r="G748" s="273"/>
      <c r="H748" s="146"/>
      <c r="I748" s="274"/>
      <c r="J748" s="146"/>
      <c r="K748" s="146"/>
      <c r="L748" s="275"/>
      <c r="M748" s="125"/>
      <c r="N748" s="147"/>
      <c r="O748" s="146"/>
      <c r="P748" s="125"/>
      <c r="Q748" s="275"/>
      <c r="R748" s="148"/>
      <c r="S748" s="148"/>
      <c r="T748" s="146"/>
      <c r="U748" s="146"/>
      <c r="V748" s="146"/>
      <c r="W748" s="272"/>
      <c r="X748" s="146"/>
      <c r="Y748" s="125"/>
      <c r="Z748" s="125"/>
      <c r="AA748" s="146"/>
      <c r="AB748" s="183"/>
      <c r="AC748" s="125"/>
      <c r="AD748" s="146"/>
      <c r="AE748" s="125"/>
      <c r="AF748" s="146"/>
      <c r="AG748" s="125"/>
      <c r="AH748" s="146"/>
      <c r="AI748" s="125"/>
      <c r="AJ748" s="125"/>
      <c r="AK748" s="146"/>
      <c r="AL748" s="125"/>
      <c r="AM748" s="125"/>
      <c r="AN748" s="146"/>
      <c r="AO748" s="125"/>
      <c r="AP748" s="146"/>
      <c r="AQ748" s="125"/>
      <c r="AR748" s="146"/>
      <c r="AS748" s="125"/>
      <c r="AT748" s="146"/>
      <c r="AU748" s="125"/>
      <c r="AV748" s="125"/>
      <c r="AW748" s="146"/>
      <c r="AX748" s="125"/>
      <c r="AY748" s="125"/>
      <c r="AZ748" s="185"/>
      <c r="BA748" s="125"/>
      <c r="BB748" s="125"/>
      <c r="BC748" s="125"/>
      <c r="BD748" s="125"/>
      <c r="BE748" s="125"/>
      <c r="BF748" s="125"/>
      <c r="BG748" s="125"/>
      <c r="BH748" s="125"/>
      <c r="BI748" s="125"/>
      <c r="BJ748" s="125"/>
    </row>
    <row r="749">
      <c r="A749" s="146"/>
      <c r="B749" s="146"/>
      <c r="C749" s="146"/>
      <c r="D749" s="146"/>
      <c r="F749" s="272"/>
      <c r="G749" s="273"/>
      <c r="H749" s="146"/>
      <c r="I749" s="274"/>
      <c r="J749" s="146"/>
      <c r="K749" s="146"/>
      <c r="L749" s="275"/>
      <c r="M749" s="125"/>
      <c r="N749" s="147"/>
      <c r="O749" s="146"/>
      <c r="P749" s="125"/>
      <c r="Q749" s="275"/>
      <c r="R749" s="148"/>
      <c r="S749" s="148"/>
      <c r="T749" s="146"/>
      <c r="U749" s="146"/>
      <c r="V749" s="146"/>
      <c r="W749" s="272"/>
      <c r="X749" s="146"/>
      <c r="Y749" s="125"/>
      <c r="Z749" s="125"/>
      <c r="AA749" s="146"/>
      <c r="AB749" s="183"/>
      <c r="AC749" s="125"/>
      <c r="AD749" s="146"/>
      <c r="AE749" s="125"/>
      <c r="AF749" s="146"/>
      <c r="AG749" s="125"/>
      <c r="AH749" s="146"/>
      <c r="AI749" s="125"/>
      <c r="AJ749" s="125"/>
      <c r="AK749" s="146"/>
      <c r="AL749" s="125"/>
      <c r="AM749" s="125"/>
      <c r="AN749" s="146"/>
      <c r="AO749" s="125"/>
      <c r="AP749" s="146"/>
      <c r="AQ749" s="125"/>
      <c r="AR749" s="146"/>
      <c r="AS749" s="125"/>
      <c r="AT749" s="146"/>
      <c r="AU749" s="125"/>
      <c r="AV749" s="125"/>
      <c r="AW749" s="146"/>
      <c r="AX749" s="125"/>
      <c r="AY749" s="125"/>
      <c r="AZ749" s="185"/>
      <c r="BA749" s="125"/>
      <c r="BB749" s="125"/>
      <c r="BC749" s="125"/>
      <c r="BD749" s="125"/>
      <c r="BE749" s="125"/>
      <c r="BF749" s="125"/>
      <c r="BG749" s="125"/>
      <c r="BH749" s="125"/>
      <c r="BI749" s="125"/>
      <c r="BJ749" s="125"/>
    </row>
    <row r="750">
      <c r="A750" s="146"/>
      <c r="B750" s="146"/>
      <c r="C750" s="146"/>
      <c r="D750" s="146"/>
      <c r="F750" s="272"/>
      <c r="G750" s="273"/>
      <c r="H750" s="146"/>
      <c r="I750" s="274"/>
      <c r="J750" s="146"/>
      <c r="K750" s="146"/>
      <c r="L750" s="275"/>
      <c r="M750" s="125"/>
      <c r="N750" s="147"/>
      <c r="O750" s="146"/>
      <c r="P750" s="125"/>
      <c r="Q750" s="275"/>
      <c r="R750" s="148"/>
      <c r="S750" s="148"/>
      <c r="T750" s="146"/>
      <c r="U750" s="146"/>
      <c r="V750" s="146"/>
      <c r="W750" s="272"/>
      <c r="X750" s="146"/>
      <c r="Y750" s="125"/>
      <c r="Z750" s="125"/>
      <c r="AA750" s="146"/>
      <c r="AB750" s="183"/>
      <c r="AC750" s="125"/>
      <c r="AD750" s="146"/>
      <c r="AE750" s="125"/>
      <c r="AF750" s="146"/>
      <c r="AG750" s="125"/>
      <c r="AH750" s="146"/>
      <c r="AI750" s="125"/>
      <c r="AJ750" s="125"/>
      <c r="AK750" s="146"/>
      <c r="AL750" s="125"/>
      <c r="AM750" s="125"/>
      <c r="AN750" s="146"/>
      <c r="AO750" s="125"/>
      <c r="AP750" s="146"/>
      <c r="AQ750" s="125"/>
      <c r="AR750" s="146"/>
      <c r="AS750" s="125"/>
      <c r="AT750" s="146"/>
      <c r="AU750" s="125"/>
      <c r="AV750" s="125"/>
      <c r="AW750" s="146"/>
      <c r="AX750" s="125"/>
      <c r="AY750" s="125"/>
      <c r="AZ750" s="185"/>
      <c r="BA750" s="125"/>
      <c r="BB750" s="125"/>
      <c r="BC750" s="125"/>
      <c r="BD750" s="125"/>
      <c r="BE750" s="125"/>
      <c r="BF750" s="125"/>
      <c r="BG750" s="125"/>
      <c r="BH750" s="125"/>
      <c r="BI750" s="125"/>
      <c r="BJ750" s="125"/>
    </row>
    <row r="751">
      <c r="A751" s="146"/>
      <c r="B751" s="146"/>
      <c r="C751" s="146"/>
      <c r="D751" s="146"/>
      <c r="F751" s="272"/>
      <c r="G751" s="273"/>
      <c r="H751" s="146"/>
      <c r="I751" s="274"/>
      <c r="J751" s="146"/>
      <c r="K751" s="146"/>
      <c r="L751" s="275"/>
      <c r="M751" s="125"/>
      <c r="N751" s="147"/>
      <c r="O751" s="146"/>
      <c r="P751" s="125"/>
      <c r="Q751" s="275"/>
      <c r="R751" s="148"/>
      <c r="S751" s="148"/>
      <c r="T751" s="146"/>
      <c r="U751" s="146"/>
      <c r="V751" s="146"/>
      <c r="W751" s="272"/>
      <c r="X751" s="146"/>
      <c r="Y751" s="125"/>
      <c r="Z751" s="125"/>
      <c r="AA751" s="146"/>
      <c r="AB751" s="183"/>
      <c r="AC751" s="125"/>
      <c r="AD751" s="146"/>
      <c r="AE751" s="125"/>
      <c r="AF751" s="146"/>
      <c r="AG751" s="125"/>
      <c r="AH751" s="146"/>
      <c r="AI751" s="125"/>
      <c r="AJ751" s="125"/>
      <c r="AK751" s="146"/>
      <c r="AL751" s="125"/>
      <c r="AM751" s="125"/>
      <c r="AN751" s="146"/>
      <c r="AO751" s="125"/>
      <c r="AP751" s="146"/>
      <c r="AQ751" s="125"/>
      <c r="AR751" s="146"/>
      <c r="AS751" s="125"/>
      <c r="AT751" s="146"/>
      <c r="AU751" s="125"/>
      <c r="AV751" s="125"/>
      <c r="AW751" s="146"/>
      <c r="AX751" s="125"/>
      <c r="AY751" s="125"/>
      <c r="AZ751" s="185"/>
      <c r="BA751" s="125"/>
      <c r="BB751" s="125"/>
      <c r="BC751" s="125"/>
      <c r="BD751" s="125"/>
      <c r="BE751" s="125"/>
      <c r="BF751" s="125"/>
      <c r="BG751" s="125"/>
      <c r="BH751" s="125"/>
      <c r="BI751" s="125"/>
      <c r="BJ751" s="125"/>
    </row>
    <row r="752">
      <c r="A752" s="146"/>
      <c r="B752" s="146"/>
      <c r="C752" s="146"/>
      <c r="D752" s="146"/>
      <c r="F752" s="272"/>
      <c r="G752" s="273"/>
      <c r="H752" s="146"/>
      <c r="I752" s="274"/>
      <c r="J752" s="146"/>
      <c r="K752" s="146"/>
      <c r="L752" s="275"/>
      <c r="M752" s="125"/>
      <c r="N752" s="147"/>
      <c r="O752" s="146"/>
      <c r="P752" s="125"/>
      <c r="Q752" s="275"/>
      <c r="R752" s="148"/>
      <c r="S752" s="148"/>
      <c r="T752" s="146"/>
      <c r="U752" s="146"/>
      <c r="V752" s="146"/>
      <c r="W752" s="272"/>
      <c r="X752" s="146"/>
      <c r="Y752" s="125"/>
      <c r="Z752" s="125"/>
      <c r="AA752" s="146"/>
      <c r="AB752" s="183"/>
      <c r="AC752" s="125"/>
      <c r="AD752" s="146"/>
      <c r="AE752" s="125"/>
      <c r="AF752" s="146"/>
      <c r="AG752" s="125"/>
      <c r="AH752" s="146"/>
      <c r="AI752" s="125"/>
      <c r="AJ752" s="125"/>
      <c r="AK752" s="146"/>
      <c r="AL752" s="125"/>
      <c r="AM752" s="125"/>
      <c r="AN752" s="146"/>
      <c r="AO752" s="125"/>
      <c r="AP752" s="146"/>
      <c r="AQ752" s="125"/>
      <c r="AR752" s="146"/>
      <c r="AS752" s="125"/>
      <c r="AT752" s="146"/>
      <c r="AU752" s="125"/>
      <c r="AV752" s="125"/>
      <c r="AW752" s="146"/>
      <c r="AX752" s="125"/>
      <c r="AY752" s="125"/>
      <c r="AZ752" s="185"/>
      <c r="BA752" s="125"/>
      <c r="BB752" s="125"/>
      <c r="BC752" s="125"/>
      <c r="BD752" s="125"/>
      <c r="BE752" s="125"/>
      <c r="BF752" s="125"/>
      <c r="BG752" s="125"/>
      <c r="BH752" s="125"/>
      <c r="BI752" s="125"/>
      <c r="BJ752" s="125"/>
    </row>
    <row r="753">
      <c r="A753" s="146"/>
      <c r="B753" s="146"/>
      <c r="C753" s="146"/>
      <c r="D753" s="146"/>
      <c r="F753" s="272"/>
      <c r="G753" s="273"/>
      <c r="H753" s="146"/>
      <c r="I753" s="274"/>
      <c r="J753" s="146"/>
      <c r="K753" s="146"/>
      <c r="L753" s="275"/>
      <c r="M753" s="125"/>
      <c r="N753" s="147"/>
      <c r="O753" s="146"/>
      <c r="P753" s="125"/>
      <c r="Q753" s="275"/>
      <c r="R753" s="148"/>
      <c r="S753" s="148"/>
      <c r="T753" s="146"/>
      <c r="U753" s="146"/>
      <c r="V753" s="146"/>
      <c r="W753" s="272"/>
      <c r="X753" s="146"/>
      <c r="Y753" s="125"/>
      <c r="Z753" s="125"/>
      <c r="AA753" s="146"/>
      <c r="AB753" s="183"/>
      <c r="AC753" s="125"/>
      <c r="AD753" s="146"/>
      <c r="AE753" s="125"/>
      <c r="AF753" s="146"/>
      <c r="AG753" s="125"/>
      <c r="AH753" s="146"/>
      <c r="AI753" s="125"/>
      <c r="AJ753" s="125"/>
      <c r="AK753" s="146"/>
      <c r="AL753" s="125"/>
      <c r="AM753" s="125"/>
      <c r="AN753" s="146"/>
      <c r="AO753" s="125"/>
      <c r="AP753" s="146"/>
      <c r="AQ753" s="125"/>
      <c r="AR753" s="146"/>
      <c r="AS753" s="125"/>
      <c r="AT753" s="146"/>
      <c r="AU753" s="125"/>
      <c r="AV753" s="125"/>
      <c r="AW753" s="146"/>
      <c r="AX753" s="125"/>
      <c r="AY753" s="125"/>
      <c r="AZ753" s="185"/>
      <c r="BA753" s="125"/>
      <c r="BB753" s="125"/>
      <c r="BC753" s="125"/>
      <c r="BD753" s="125"/>
      <c r="BE753" s="125"/>
      <c r="BF753" s="125"/>
      <c r="BG753" s="125"/>
      <c r="BH753" s="125"/>
      <c r="BI753" s="125"/>
      <c r="BJ753" s="125"/>
    </row>
    <row r="754">
      <c r="A754" s="146"/>
      <c r="B754" s="146"/>
      <c r="C754" s="146"/>
      <c r="D754" s="146"/>
      <c r="F754" s="272"/>
      <c r="G754" s="273"/>
      <c r="H754" s="146"/>
      <c r="I754" s="274"/>
      <c r="J754" s="146"/>
      <c r="K754" s="146"/>
      <c r="L754" s="275"/>
      <c r="M754" s="125"/>
      <c r="N754" s="147"/>
      <c r="O754" s="146"/>
      <c r="P754" s="125"/>
      <c r="Q754" s="275"/>
      <c r="R754" s="148"/>
      <c r="S754" s="148"/>
      <c r="T754" s="146"/>
      <c r="U754" s="146"/>
      <c r="V754" s="146"/>
      <c r="W754" s="272"/>
      <c r="X754" s="146"/>
      <c r="Y754" s="125"/>
      <c r="Z754" s="125"/>
      <c r="AA754" s="146"/>
      <c r="AB754" s="183"/>
      <c r="AC754" s="125"/>
      <c r="AD754" s="146"/>
      <c r="AE754" s="125"/>
      <c r="AF754" s="146"/>
      <c r="AG754" s="125"/>
      <c r="AH754" s="146"/>
      <c r="AI754" s="125"/>
      <c r="AJ754" s="125"/>
      <c r="AK754" s="146"/>
      <c r="AL754" s="125"/>
      <c r="AM754" s="125"/>
      <c r="AN754" s="146"/>
      <c r="AO754" s="125"/>
      <c r="AP754" s="146"/>
      <c r="AQ754" s="125"/>
      <c r="AR754" s="146"/>
      <c r="AS754" s="125"/>
      <c r="AT754" s="146"/>
      <c r="AU754" s="125"/>
      <c r="AV754" s="125"/>
      <c r="AW754" s="146"/>
      <c r="AX754" s="125"/>
      <c r="AY754" s="125"/>
      <c r="AZ754" s="185"/>
      <c r="BA754" s="125"/>
      <c r="BB754" s="125"/>
      <c r="BC754" s="125"/>
      <c r="BD754" s="125"/>
      <c r="BE754" s="125"/>
      <c r="BF754" s="125"/>
      <c r="BG754" s="125"/>
      <c r="BH754" s="125"/>
      <c r="BI754" s="125"/>
      <c r="BJ754" s="125"/>
    </row>
    <row r="755">
      <c r="A755" s="146"/>
      <c r="B755" s="146"/>
      <c r="C755" s="146"/>
      <c r="D755" s="146"/>
      <c r="F755" s="272"/>
      <c r="G755" s="273"/>
      <c r="H755" s="146"/>
      <c r="I755" s="274"/>
      <c r="J755" s="146"/>
      <c r="K755" s="146"/>
      <c r="L755" s="275"/>
      <c r="M755" s="125"/>
      <c r="N755" s="147"/>
      <c r="O755" s="146"/>
      <c r="P755" s="125"/>
      <c r="Q755" s="275"/>
      <c r="R755" s="148"/>
      <c r="S755" s="148"/>
      <c r="T755" s="146"/>
      <c r="U755" s="146"/>
      <c r="V755" s="146"/>
      <c r="W755" s="272"/>
      <c r="X755" s="146"/>
      <c r="Y755" s="125"/>
      <c r="Z755" s="125"/>
      <c r="AA755" s="146"/>
      <c r="AB755" s="183"/>
      <c r="AC755" s="125"/>
      <c r="AD755" s="146"/>
      <c r="AE755" s="125"/>
      <c r="AF755" s="146"/>
      <c r="AG755" s="125"/>
      <c r="AH755" s="146"/>
      <c r="AI755" s="125"/>
      <c r="AJ755" s="125"/>
      <c r="AK755" s="146"/>
      <c r="AL755" s="125"/>
      <c r="AM755" s="125"/>
      <c r="AN755" s="146"/>
      <c r="AO755" s="125"/>
      <c r="AP755" s="146"/>
      <c r="AQ755" s="125"/>
      <c r="AR755" s="146"/>
      <c r="AS755" s="125"/>
      <c r="AT755" s="146"/>
      <c r="AU755" s="125"/>
      <c r="AV755" s="125"/>
      <c r="AW755" s="146"/>
      <c r="AX755" s="125"/>
      <c r="AY755" s="125"/>
      <c r="AZ755" s="185"/>
      <c r="BA755" s="125"/>
      <c r="BB755" s="125"/>
      <c r="BC755" s="125"/>
      <c r="BD755" s="125"/>
      <c r="BE755" s="125"/>
      <c r="BF755" s="125"/>
      <c r="BG755" s="125"/>
      <c r="BH755" s="125"/>
      <c r="BI755" s="125"/>
      <c r="BJ755" s="125"/>
    </row>
    <row r="756">
      <c r="A756" s="146"/>
      <c r="B756" s="146"/>
      <c r="C756" s="146"/>
      <c r="D756" s="146"/>
      <c r="F756" s="272"/>
      <c r="G756" s="273"/>
      <c r="H756" s="146"/>
      <c r="I756" s="274"/>
      <c r="J756" s="146"/>
      <c r="K756" s="146"/>
      <c r="L756" s="275"/>
      <c r="M756" s="125"/>
      <c r="N756" s="147"/>
      <c r="O756" s="146"/>
      <c r="P756" s="125"/>
      <c r="Q756" s="275"/>
      <c r="R756" s="148"/>
      <c r="S756" s="148"/>
      <c r="T756" s="146"/>
      <c r="U756" s="146"/>
      <c r="V756" s="146"/>
      <c r="W756" s="272"/>
      <c r="X756" s="146"/>
      <c r="Y756" s="125"/>
      <c r="Z756" s="125"/>
      <c r="AA756" s="146"/>
      <c r="AB756" s="183"/>
      <c r="AC756" s="125"/>
      <c r="AD756" s="146"/>
      <c r="AE756" s="125"/>
      <c r="AF756" s="146"/>
      <c r="AG756" s="125"/>
      <c r="AH756" s="146"/>
      <c r="AI756" s="125"/>
      <c r="AJ756" s="125"/>
      <c r="AK756" s="146"/>
      <c r="AL756" s="125"/>
      <c r="AM756" s="125"/>
      <c r="AN756" s="146"/>
      <c r="AO756" s="125"/>
      <c r="AP756" s="146"/>
      <c r="AQ756" s="125"/>
      <c r="AR756" s="146"/>
      <c r="AS756" s="125"/>
      <c r="AT756" s="146"/>
      <c r="AU756" s="125"/>
      <c r="AV756" s="125"/>
      <c r="AW756" s="146"/>
      <c r="AX756" s="125"/>
      <c r="AY756" s="125"/>
      <c r="AZ756" s="185"/>
      <c r="BA756" s="125"/>
      <c r="BB756" s="125"/>
      <c r="BC756" s="125"/>
      <c r="BD756" s="125"/>
      <c r="BE756" s="125"/>
      <c r="BF756" s="125"/>
      <c r="BG756" s="125"/>
      <c r="BH756" s="125"/>
      <c r="BI756" s="125"/>
      <c r="BJ756" s="125"/>
    </row>
    <row r="757">
      <c r="A757" s="146"/>
      <c r="B757" s="146"/>
      <c r="C757" s="146"/>
      <c r="D757" s="146"/>
      <c r="F757" s="272"/>
      <c r="G757" s="273"/>
      <c r="H757" s="146"/>
      <c r="I757" s="274"/>
      <c r="J757" s="146"/>
      <c r="K757" s="146"/>
      <c r="L757" s="275"/>
      <c r="M757" s="125"/>
      <c r="N757" s="147"/>
      <c r="O757" s="146"/>
      <c r="P757" s="125"/>
      <c r="Q757" s="275"/>
      <c r="R757" s="148"/>
      <c r="S757" s="148"/>
      <c r="T757" s="146"/>
      <c r="U757" s="146"/>
      <c r="V757" s="146"/>
      <c r="W757" s="272"/>
      <c r="X757" s="146"/>
      <c r="Y757" s="125"/>
      <c r="Z757" s="125"/>
      <c r="AA757" s="146"/>
      <c r="AB757" s="183"/>
      <c r="AC757" s="125"/>
      <c r="AD757" s="146"/>
      <c r="AE757" s="125"/>
      <c r="AF757" s="146"/>
      <c r="AG757" s="125"/>
      <c r="AH757" s="146"/>
      <c r="AI757" s="125"/>
      <c r="AJ757" s="125"/>
      <c r="AK757" s="146"/>
      <c r="AL757" s="125"/>
      <c r="AM757" s="125"/>
      <c r="AN757" s="146"/>
      <c r="AO757" s="125"/>
      <c r="AP757" s="146"/>
      <c r="AQ757" s="125"/>
      <c r="AR757" s="146"/>
      <c r="AS757" s="125"/>
      <c r="AT757" s="146"/>
      <c r="AU757" s="125"/>
      <c r="AV757" s="125"/>
      <c r="AW757" s="146"/>
      <c r="AX757" s="125"/>
      <c r="AY757" s="125"/>
      <c r="AZ757" s="185"/>
      <c r="BA757" s="125"/>
      <c r="BB757" s="125"/>
      <c r="BC757" s="125"/>
      <c r="BD757" s="125"/>
      <c r="BE757" s="125"/>
      <c r="BF757" s="125"/>
      <c r="BG757" s="125"/>
      <c r="BH757" s="125"/>
      <c r="BI757" s="125"/>
      <c r="BJ757" s="125"/>
    </row>
    <row r="758">
      <c r="A758" s="146"/>
      <c r="B758" s="146"/>
      <c r="C758" s="146"/>
      <c r="D758" s="146"/>
      <c r="F758" s="272"/>
      <c r="G758" s="273"/>
      <c r="H758" s="146"/>
      <c r="I758" s="274"/>
      <c r="J758" s="146"/>
      <c r="K758" s="146"/>
      <c r="L758" s="275"/>
      <c r="M758" s="125"/>
      <c r="N758" s="147"/>
      <c r="O758" s="146"/>
      <c r="P758" s="125"/>
      <c r="Q758" s="275"/>
      <c r="R758" s="148"/>
      <c r="S758" s="148"/>
      <c r="T758" s="146"/>
      <c r="U758" s="146"/>
      <c r="V758" s="146"/>
      <c r="W758" s="272"/>
      <c r="X758" s="146"/>
      <c r="Y758" s="125"/>
      <c r="Z758" s="125"/>
      <c r="AA758" s="146"/>
      <c r="AB758" s="183"/>
      <c r="AC758" s="125"/>
      <c r="AD758" s="146"/>
      <c r="AE758" s="125"/>
      <c r="AF758" s="146"/>
      <c r="AG758" s="125"/>
      <c r="AH758" s="146"/>
      <c r="AI758" s="125"/>
      <c r="AJ758" s="125"/>
      <c r="AK758" s="146"/>
      <c r="AL758" s="125"/>
      <c r="AM758" s="125"/>
      <c r="AN758" s="146"/>
      <c r="AO758" s="125"/>
      <c r="AP758" s="146"/>
      <c r="AQ758" s="125"/>
      <c r="AR758" s="146"/>
      <c r="AS758" s="125"/>
      <c r="AT758" s="146"/>
      <c r="AU758" s="125"/>
      <c r="AV758" s="125"/>
      <c r="AW758" s="146"/>
      <c r="AX758" s="125"/>
      <c r="AY758" s="125"/>
      <c r="AZ758" s="185"/>
      <c r="BA758" s="125"/>
      <c r="BB758" s="125"/>
      <c r="BC758" s="125"/>
      <c r="BD758" s="125"/>
      <c r="BE758" s="125"/>
      <c r="BF758" s="125"/>
      <c r="BG758" s="125"/>
      <c r="BH758" s="125"/>
      <c r="BI758" s="125"/>
      <c r="BJ758" s="125"/>
    </row>
    <row r="759">
      <c r="A759" s="146"/>
      <c r="B759" s="146"/>
      <c r="C759" s="146"/>
      <c r="D759" s="146"/>
      <c r="F759" s="272"/>
      <c r="G759" s="273"/>
      <c r="H759" s="146"/>
      <c r="I759" s="274"/>
      <c r="J759" s="146"/>
      <c r="K759" s="146"/>
      <c r="L759" s="275"/>
      <c r="M759" s="125"/>
      <c r="N759" s="147"/>
      <c r="O759" s="146"/>
      <c r="P759" s="125"/>
      <c r="Q759" s="275"/>
      <c r="R759" s="148"/>
      <c r="S759" s="148"/>
      <c r="T759" s="146"/>
      <c r="U759" s="146"/>
      <c r="V759" s="146"/>
      <c r="W759" s="272"/>
      <c r="X759" s="146"/>
      <c r="Y759" s="125"/>
      <c r="Z759" s="125"/>
      <c r="AA759" s="146"/>
      <c r="AB759" s="183"/>
      <c r="AC759" s="125"/>
      <c r="AD759" s="146"/>
      <c r="AE759" s="125"/>
      <c r="AF759" s="146"/>
      <c r="AG759" s="125"/>
      <c r="AH759" s="146"/>
      <c r="AI759" s="125"/>
      <c r="AJ759" s="125"/>
      <c r="AK759" s="146"/>
      <c r="AL759" s="125"/>
      <c r="AM759" s="125"/>
      <c r="AN759" s="146"/>
      <c r="AO759" s="125"/>
      <c r="AP759" s="146"/>
      <c r="AQ759" s="125"/>
      <c r="AR759" s="146"/>
      <c r="AS759" s="125"/>
      <c r="AT759" s="146"/>
      <c r="AU759" s="125"/>
      <c r="AV759" s="125"/>
      <c r="AW759" s="146"/>
      <c r="AX759" s="125"/>
      <c r="AY759" s="125"/>
      <c r="AZ759" s="185"/>
      <c r="BA759" s="125"/>
      <c r="BB759" s="125"/>
      <c r="BC759" s="125"/>
      <c r="BD759" s="125"/>
      <c r="BE759" s="125"/>
      <c r="BF759" s="125"/>
      <c r="BG759" s="125"/>
      <c r="BH759" s="125"/>
      <c r="BI759" s="125"/>
      <c r="BJ759" s="125"/>
    </row>
    <row r="760">
      <c r="A760" s="146"/>
      <c r="B760" s="146"/>
      <c r="C760" s="146"/>
      <c r="D760" s="146"/>
      <c r="F760" s="272"/>
      <c r="G760" s="273"/>
      <c r="H760" s="146"/>
      <c r="I760" s="274"/>
      <c r="J760" s="146"/>
      <c r="K760" s="146"/>
      <c r="L760" s="275"/>
      <c r="M760" s="125"/>
      <c r="N760" s="147"/>
      <c r="O760" s="146"/>
      <c r="P760" s="125"/>
      <c r="Q760" s="275"/>
      <c r="R760" s="148"/>
      <c r="S760" s="148"/>
      <c r="T760" s="146"/>
      <c r="U760" s="146"/>
      <c r="V760" s="146"/>
      <c r="W760" s="272"/>
      <c r="X760" s="146"/>
      <c r="Y760" s="125"/>
      <c r="Z760" s="125"/>
      <c r="AA760" s="146"/>
      <c r="AB760" s="183"/>
      <c r="AC760" s="125"/>
      <c r="AD760" s="146"/>
      <c r="AE760" s="125"/>
      <c r="AF760" s="146"/>
      <c r="AG760" s="125"/>
      <c r="AH760" s="146"/>
      <c r="AI760" s="125"/>
      <c r="AJ760" s="125"/>
      <c r="AK760" s="146"/>
      <c r="AL760" s="125"/>
      <c r="AM760" s="125"/>
      <c r="AN760" s="146"/>
      <c r="AO760" s="125"/>
      <c r="AP760" s="146"/>
      <c r="AQ760" s="125"/>
      <c r="AR760" s="146"/>
      <c r="AS760" s="125"/>
      <c r="AT760" s="146"/>
      <c r="AU760" s="125"/>
      <c r="AV760" s="125"/>
      <c r="AW760" s="146"/>
      <c r="AX760" s="125"/>
      <c r="AY760" s="125"/>
      <c r="AZ760" s="185"/>
      <c r="BA760" s="125"/>
      <c r="BB760" s="125"/>
      <c r="BC760" s="125"/>
      <c r="BD760" s="125"/>
      <c r="BE760" s="125"/>
      <c r="BF760" s="125"/>
      <c r="BG760" s="125"/>
      <c r="BH760" s="125"/>
      <c r="BI760" s="125"/>
      <c r="BJ760" s="125"/>
    </row>
    <row r="761">
      <c r="A761" s="146"/>
      <c r="B761" s="146"/>
      <c r="C761" s="146"/>
      <c r="D761" s="146"/>
      <c r="F761" s="272"/>
      <c r="G761" s="273"/>
      <c r="H761" s="146"/>
      <c r="I761" s="274"/>
      <c r="J761" s="146"/>
      <c r="K761" s="146"/>
      <c r="L761" s="275"/>
      <c r="M761" s="125"/>
      <c r="N761" s="147"/>
      <c r="O761" s="146"/>
      <c r="P761" s="125"/>
      <c r="Q761" s="275"/>
      <c r="R761" s="148"/>
      <c r="S761" s="148"/>
      <c r="T761" s="146"/>
      <c r="U761" s="146"/>
      <c r="V761" s="146"/>
      <c r="W761" s="272"/>
      <c r="X761" s="146"/>
      <c r="Y761" s="125"/>
      <c r="Z761" s="125"/>
      <c r="AA761" s="146"/>
      <c r="AB761" s="183"/>
      <c r="AC761" s="125"/>
      <c r="AD761" s="146"/>
      <c r="AE761" s="125"/>
      <c r="AF761" s="146"/>
      <c r="AG761" s="125"/>
      <c r="AH761" s="146"/>
      <c r="AI761" s="125"/>
      <c r="AJ761" s="125"/>
      <c r="AK761" s="146"/>
      <c r="AL761" s="125"/>
      <c r="AM761" s="125"/>
      <c r="AN761" s="146"/>
      <c r="AO761" s="125"/>
      <c r="AP761" s="146"/>
      <c r="AQ761" s="125"/>
      <c r="AR761" s="146"/>
      <c r="AS761" s="125"/>
      <c r="AT761" s="146"/>
      <c r="AU761" s="125"/>
      <c r="AV761" s="125"/>
      <c r="AW761" s="146"/>
      <c r="AX761" s="125"/>
      <c r="AY761" s="125"/>
      <c r="AZ761" s="185"/>
      <c r="BA761" s="125"/>
      <c r="BB761" s="125"/>
      <c r="BC761" s="125"/>
      <c r="BD761" s="125"/>
      <c r="BE761" s="125"/>
      <c r="BF761" s="125"/>
      <c r="BG761" s="125"/>
      <c r="BH761" s="125"/>
      <c r="BI761" s="125"/>
      <c r="BJ761" s="125"/>
    </row>
    <row r="762">
      <c r="A762" s="146"/>
      <c r="B762" s="146"/>
      <c r="C762" s="146"/>
      <c r="D762" s="146"/>
      <c r="F762" s="272"/>
      <c r="G762" s="273"/>
      <c r="H762" s="146"/>
      <c r="I762" s="274"/>
      <c r="J762" s="146"/>
      <c r="K762" s="146"/>
      <c r="L762" s="275"/>
      <c r="M762" s="125"/>
      <c r="N762" s="147"/>
      <c r="O762" s="146"/>
      <c r="P762" s="125"/>
      <c r="Q762" s="275"/>
      <c r="R762" s="148"/>
      <c r="S762" s="148"/>
      <c r="T762" s="146"/>
      <c r="U762" s="146"/>
      <c r="V762" s="146"/>
      <c r="W762" s="272"/>
      <c r="X762" s="146"/>
      <c r="Y762" s="125"/>
      <c r="Z762" s="125"/>
      <c r="AA762" s="146"/>
      <c r="AB762" s="183"/>
      <c r="AC762" s="125"/>
      <c r="AD762" s="146"/>
      <c r="AE762" s="125"/>
      <c r="AF762" s="146"/>
      <c r="AG762" s="125"/>
      <c r="AH762" s="146"/>
      <c r="AI762" s="125"/>
      <c r="AJ762" s="125"/>
      <c r="AK762" s="146"/>
      <c r="AL762" s="125"/>
      <c r="AM762" s="125"/>
      <c r="AN762" s="146"/>
      <c r="AO762" s="125"/>
      <c r="AP762" s="146"/>
      <c r="AQ762" s="125"/>
      <c r="AR762" s="146"/>
      <c r="AS762" s="125"/>
      <c r="AT762" s="146"/>
      <c r="AU762" s="125"/>
      <c r="AV762" s="125"/>
      <c r="AW762" s="146"/>
      <c r="AX762" s="125"/>
      <c r="AY762" s="125"/>
      <c r="AZ762" s="185"/>
      <c r="BA762" s="125"/>
      <c r="BB762" s="125"/>
      <c r="BC762" s="125"/>
      <c r="BD762" s="125"/>
      <c r="BE762" s="125"/>
      <c r="BF762" s="125"/>
      <c r="BG762" s="125"/>
      <c r="BH762" s="125"/>
      <c r="BI762" s="125"/>
      <c r="BJ762" s="125"/>
    </row>
    <row r="763">
      <c r="A763" s="146"/>
      <c r="B763" s="146"/>
      <c r="C763" s="146"/>
      <c r="D763" s="146"/>
      <c r="F763" s="272"/>
      <c r="G763" s="273"/>
      <c r="H763" s="146"/>
      <c r="I763" s="274"/>
      <c r="J763" s="146"/>
      <c r="K763" s="146"/>
      <c r="L763" s="275"/>
      <c r="M763" s="125"/>
      <c r="N763" s="147"/>
      <c r="O763" s="146"/>
      <c r="P763" s="125"/>
      <c r="Q763" s="275"/>
      <c r="R763" s="148"/>
      <c r="S763" s="148"/>
      <c r="T763" s="146"/>
      <c r="U763" s="146"/>
      <c r="V763" s="146"/>
      <c r="W763" s="272"/>
      <c r="X763" s="146"/>
      <c r="Y763" s="125"/>
      <c r="Z763" s="125"/>
      <c r="AA763" s="146"/>
      <c r="AB763" s="183"/>
      <c r="AC763" s="125"/>
      <c r="AD763" s="146"/>
      <c r="AE763" s="125"/>
      <c r="AF763" s="146"/>
      <c r="AG763" s="125"/>
      <c r="AH763" s="146"/>
      <c r="AI763" s="125"/>
      <c r="AJ763" s="125"/>
      <c r="AK763" s="146"/>
      <c r="AL763" s="125"/>
      <c r="AM763" s="125"/>
      <c r="AN763" s="146"/>
      <c r="AO763" s="125"/>
      <c r="AP763" s="146"/>
      <c r="AQ763" s="125"/>
      <c r="AR763" s="146"/>
      <c r="AS763" s="125"/>
      <c r="AT763" s="146"/>
      <c r="AU763" s="125"/>
      <c r="AV763" s="125"/>
      <c r="AW763" s="146"/>
      <c r="AX763" s="125"/>
      <c r="AY763" s="125"/>
      <c r="AZ763" s="185"/>
      <c r="BA763" s="125"/>
      <c r="BB763" s="125"/>
      <c r="BC763" s="125"/>
      <c r="BD763" s="125"/>
      <c r="BE763" s="125"/>
      <c r="BF763" s="125"/>
      <c r="BG763" s="125"/>
      <c r="BH763" s="125"/>
      <c r="BI763" s="125"/>
      <c r="BJ763" s="125"/>
    </row>
    <row r="764">
      <c r="A764" s="146"/>
      <c r="B764" s="146"/>
      <c r="C764" s="146"/>
      <c r="D764" s="146"/>
      <c r="F764" s="272"/>
      <c r="G764" s="273"/>
      <c r="H764" s="146"/>
      <c r="I764" s="274"/>
      <c r="J764" s="146"/>
      <c r="K764" s="146"/>
      <c r="L764" s="275"/>
      <c r="M764" s="125"/>
      <c r="N764" s="147"/>
      <c r="O764" s="146"/>
      <c r="P764" s="125"/>
      <c r="Q764" s="275"/>
      <c r="R764" s="148"/>
      <c r="S764" s="148"/>
      <c r="T764" s="146"/>
      <c r="U764" s="146"/>
      <c r="V764" s="146"/>
      <c r="W764" s="272"/>
      <c r="X764" s="146"/>
      <c r="Y764" s="125"/>
      <c r="Z764" s="125"/>
      <c r="AA764" s="146"/>
      <c r="AB764" s="183"/>
      <c r="AC764" s="125"/>
      <c r="AD764" s="146"/>
      <c r="AE764" s="125"/>
      <c r="AF764" s="146"/>
      <c r="AG764" s="125"/>
      <c r="AH764" s="146"/>
      <c r="AI764" s="125"/>
      <c r="AJ764" s="125"/>
      <c r="AK764" s="146"/>
      <c r="AL764" s="125"/>
      <c r="AM764" s="125"/>
      <c r="AN764" s="146"/>
      <c r="AO764" s="125"/>
      <c r="AP764" s="146"/>
      <c r="AQ764" s="125"/>
      <c r="AR764" s="146"/>
      <c r="AS764" s="125"/>
      <c r="AT764" s="146"/>
      <c r="AU764" s="125"/>
      <c r="AV764" s="125"/>
      <c r="AW764" s="146"/>
      <c r="AX764" s="125"/>
      <c r="AY764" s="125"/>
      <c r="AZ764" s="185"/>
      <c r="BA764" s="125"/>
      <c r="BB764" s="125"/>
      <c r="BC764" s="125"/>
      <c r="BD764" s="125"/>
      <c r="BE764" s="125"/>
      <c r="BF764" s="125"/>
      <c r="BG764" s="125"/>
      <c r="BH764" s="125"/>
      <c r="BI764" s="125"/>
      <c r="BJ764" s="125"/>
    </row>
    <row r="765">
      <c r="A765" s="146"/>
      <c r="B765" s="146"/>
      <c r="C765" s="146"/>
      <c r="D765" s="146"/>
      <c r="F765" s="272"/>
      <c r="G765" s="273"/>
      <c r="H765" s="146"/>
      <c r="I765" s="274"/>
      <c r="J765" s="146"/>
      <c r="K765" s="146"/>
      <c r="L765" s="275"/>
      <c r="M765" s="125"/>
      <c r="N765" s="147"/>
      <c r="O765" s="146"/>
      <c r="P765" s="125"/>
      <c r="Q765" s="275"/>
      <c r="R765" s="148"/>
      <c r="S765" s="148"/>
      <c r="T765" s="146"/>
      <c r="U765" s="146"/>
      <c r="V765" s="146"/>
      <c r="W765" s="272"/>
      <c r="X765" s="146"/>
      <c r="Y765" s="125"/>
      <c r="Z765" s="125"/>
      <c r="AA765" s="146"/>
      <c r="AB765" s="183"/>
      <c r="AC765" s="125"/>
      <c r="AD765" s="146"/>
      <c r="AE765" s="125"/>
      <c r="AF765" s="146"/>
      <c r="AG765" s="125"/>
      <c r="AH765" s="146"/>
      <c r="AI765" s="125"/>
      <c r="AJ765" s="125"/>
      <c r="AK765" s="146"/>
      <c r="AL765" s="125"/>
      <c r="AM765" s="125"/>
      <c r="AN765" s="146"/>
      <c r="AO765" s="125"/>
      <c r="AP765" s="146"/>
      <c r="AQ765" s="125"/>
      <c r="AR765" s="146"/>
      <c r="AS765" s="125"/>
      <c r="AT765" s="146"/>
      <c r="AU765" s="125"/>
      <c r="AV765" s="125"/>
      <c r="AW765" s="146"/>
      <c r="AX765" s="125"/>
      <c r="AY765" s="125"/>
      <c r="AZ765" s="185"/>
      <c r="BA765" s="125"/>
      <c r="BB765" s="125"/>
      <c r="BC765" s="125"/>
      <c r="BD765" s="125"/>
      <c r="BE765" s="125"/>
      <c r="BF765" s="125"/>
      <c r="BG765" s="125"/>
      <c r="BH765" s="125"/>
      <c r="BI765" s="125"/>
      <c r="BJ765" s="125"/>
    </row>
    <row r="766">
      <c r="A766" s="146"/>
      <c r="B766" s="146"/>
      <c r="C766" s="146"/>
      <c r="D766" s="146"/>
      <c r="F766" s="272"/>
      <c r="G766" s="273"/>
      <c r="H766" s="146"/>
      <c r="I766" s="274"/>
      <c r="J766" s="146"/>
      <c r="K766" s="146"/>
      <c r="L766" s="275"/>
      <c r="M766" s="125"/>
      <c r="N766" s="147"/>
      <c r="O766" s="146"/>
      <c r="P766" s="125"/>
      <c r="Q766" s="275"/>
      <c r="R766" s="148"/>
      <c r="S766" s="148"/>
      <c r="T766" s="146"/>
      <c r="U766" s="146"/>
      <c r="V766" s="146"/>
      <c r="W766" s="272"/>
      <c r="X766" s="146"/>
      <c r="Y766" s="125"/>
      <c r="Z766" s="125"/>
      <c r="AA766" s="146"/>
      <c r="AB766" s="183"/>
      <c r="AC766" s="125"/>
      <c r="AD766" s="146"/>
      <c r="AE766" s="125"/>
      <c r="AF766" s="146"/>
      <c r="AG766" s="125"/>
      <c r="AH766" s="146"/>
      <c r="AI766" s="125"/>
      <c r="AJ766" s="125"/>
      <c r="AK766" s="146"/>
      <c r="AL766" s="125"/>
      <c r="AM766" s="125"/>
      <c r="AN766" s="146"/>
      <c r="AO766" s="125"/>
      <c r="AP766" s="146"/>
      <c r="AQ766" s="125"/>
      <c r="AR766" s="146"/>
      <c r="AS766" s="125"/>
      <c r="AT766" s="146"/>
      <c r="AU766" s="125"/>
      <c r="AV766" s="125"/>
      <c r="AW766" s="146"/>
      <c r="AX766" s="125"/>
      <c r="AY766" s="125"/>
      <c r="AZ766" s="185"/>
      <c r="BA766" s="125"/>
      <c r="BB766" s="125"/>
      <c r="BC766" s="125"/>
      <c r="BD766" s="125"/>
      <c r="BE766" s="125"/>
      <c r="BF766" s="125"/>
      <c r="BG766" s="125"/>
      <c r="BH766" s="125"/>
      <c r="BI766" s="125"/>
      <c r="BJ766" s="125"/>
    </row>
    <row r="767">
      <c r="A767" s="146"/>
      <c r="B767" s="146"/>
      <c r="C767" s="146"/>
      <c r="D767" s="146"/>
      <c r="F767" s="272"/>
      <c r="G767" s="273"/>
      <c r="H767" s="146"/>
      <c r="I767" s="274"/>
      <c r="J767" s="146"/>
      <c r="K767" s="146"/>
      <c r="L767" s="275"/>
      <c r="M767" s="125"/>
      <c r="N767" s="147"/>
      <c r="O767" s="146"/>
      <c r="P767" s="125"/>
      <c r="Q767" s="275"/>
      <c r="R767" s="148"/>
      <c r="S767" s="148"/>
      <c r="T767" s="146"/>
      <c r="U767" s="146"/>
      <c r="V767" s="146"/>
      <c r="W767" s="272"/>
      <c r="X767" s="146"/>
      <c r="Y767" s="125"/>
      <c r="Z767" s="125"/>
      <c r="AA767" s="146"/>
      <c r="AB767" s="183"/>
      <c r="AC767" s="125"/>
      <c r="AD767" s="146"/>
      <c r="AE767" s="125"/>
      <c r="AF767" s="146"/>
      <c r="AG767" s="125"/>
      <c r="AH767" s="146"/>
      <c r="AI767" s="125"/>
      <c r="AJ767" s="125"/>
      <c r="AK767" s="146"/>
      <c r="AL767" s="125"/>
      <c r="AM767" s="125"/>
      <c r="AN767" s="146"/>
      <c r="AO767" s="125"/>
      <c r="AP767" s="146"/>
      <c r="AQ767" s="125"/>
      <c r="AR767" s="146"/>
      <c r="AS767" s="125"/>
      <c r="AT767" s="146"/>
      <c r="AU767" s="125"/>
      <c r="AV767" s="125"/>
      <c r="AW767" s="146"/>
      <c r="AX767" s="125"/>
      <c r="AY767" s="125"/>
      <c r="AZ767" s="185"/>
      <c r="BA767" s="125"/>
      <c r="BB767" s="125"/>
      <c r="BC767" s="125"/>
      <c r="BD767" s="125"/>
      <c r="BE767" s="125"/>
      <c r="BF767" s="125"/>
      <c r="BG767" s="125"/>
      <c r="BH767" s="125"/>
      <c r="BI767" s="125"/>
      <c r="BJ767" s="125"/>
    </row>
    <row r="768">
      <c r="A768" s="146"/>
      <c r="B768" s="146"/>
      <c r="C768" s="146"/>
      <c r="D768" s="146"/>
      <c r="F768" s="272"/>
      <c r="G768" s="273"/>
      <c r="H768" s="146"/>
      <c r="I768" s="274"/>
      <c r="J768" s="146"/>
      <c r="K768" s="146"/>
      <c r="L768" s="275"/>
      <c r="M768" s="125"/>
      <c r="N768" s="147"/>
      <c r="O768" s="146"/>
      <c r="P768" s="125"/>
      <c r="Q768" s="275"/>
      <c r="R768" s="148"/>
      <c r="S768" s="148"/>
      <c r="T768" s="146"/>
      <c r="U768" s="146"/>
      <c r="V768" s="146"/>
      <c r="W768" s="272"/>
      <c r="X768" s="146"/>
      <c r="Y768" s="125"/>
      <c r="Z768" s="125"/>
      <c r="AA768" s="146"/>
      <c r="AB768" s="183"/>
      <c r="AC768" s="125"/>
      <c r="AD768" s="146"/>
      <c r="AE768" s="125"/>
      <c r="AF768" s="146"/>
      <c r="AG768" s="125"/>
      <c r="AH768" s="146"/>
      <c r="AI768" s="125"/>
      <c r="AJ768" s="125"/>
      <c r="AK768" s="146"/>
      <c r="AL768" s="125"/>
      <c r="AM768" s="125"/>
      <c r="AN768" s="146"/>
      <c r="AO768" s="125"/>
      <c r="AP768" s="146"/>
      <c r="AQ768" s="125"/>
      <c r="AR768" s="146"/>
      <c r="AS768" s="125"/>
      <c r="AT768" s="146"/>
      <c r="AU768" s="125"/>
      <c r="AV768" s="125"/>
      <c r="AW768" s="146"/>
      <c r="AX768" s="125"/>
      <c r="AY768" s="125"/>
      <c r="AZ768" s="185"/>
      <c r="BA768" s="125"/>
      <c r="BB768" s="125"/>
      <c r="BC768" s="125"/>
      <c r="BD768" s="125"/>
      <c r="BE768" s="125"/>
      <c r="BF768" s="125"/>
      <c r="BG768" s="125"/>
      <c r="BH768" s="125"/>
      <c r="BI768" s="125"/>
      <c r="BJ768" s="125"/>
    </row>
    <row r="769">
      <c r="A769" s="146"/>
      <c r="B769" s="146"/>
      <c r="C769" s="146"/>
      <c r="D769" s="146"/>
      <c r="F769" s="272"/>
      <c r="G769" s="273"/>
      <c r="H769" s="146"/>
      <c r="I769" s="274"/>
      <c r="J769" s="146"/>
      <c r="K769" s="146"/>
      <c r="L769" s="275"/>
      <c r="M769" s="125"/>
      <c r="N769" s="147"/>
      <c r="O769" s="146"/>
      <c r="P769" s="125"/>
      <c r="Q769" s="275"/>
      <c r="R769" s="148"/>
      <c r="S769" s="148"/>
      <c r="T769" s="146"/>
      <c r="U769" s="146"/>
      <c r="V769" s="146"/>
      <c r="W769" s="272"/>
      <c r="X769" s="146"/>
      <c r="Y769" s="125"/>
      <c r="Z769" s="125"/>
      <c r="AA769" s="146"/>
      <c r="AB769" s="183"/>
      <c r="AC769" s="125"/>
      <c r="AD769" s="146"/>
      <c r="AE769" s="125"/>
      <c r="AF769" s="146"/>
      <c r="AG769" s="125"/>
      <c r="AH769" s="146"/>
      <c r="AI769" s="125"/>
      <c r="AJ769" s="125"/>
      <c r="AK769" s="146"/>
      <c r="AL769" s="125"/>
      <c r="AM769" s="125"/>
      <c r="AN769" s="146"/>
      <c r="AO769" s="125"/>
      <c r="AP769" s="146"/>
      <c r="AQ769" s="125"/>
      <c r="AR769" s="146"/>
      <c r="AS769" s="125"/>
      <c r="AT769" s="146"/>
      <c r="AU769" s="125"/>
      <c r="AV769" s="125"/>
      <c r="AW769" s="146"/>
      <c r="AX769" s="125"/>
      <c r="AY769" s="125"/>
      <c r="AZ769" s="185"/>
      <c r="BA769" s="125"/>
      <c r="BB769" s="125"/>
      <c r="BC769" s="125"/>
      <c r="BD769" s="125"/>
      <c r="BE769" s="125"/>
      <c r="BF769" s="125"/>
      <c r="BG769" s="125"/>
      <c r="BH769" s="125"/>
      <c r="BI769" s="125"/>
      <c r="BJ769" s="125"/>
    </row>
    <row r="770">
      <c r="A770" s="146"/>
      <c r="B770" s="146"/>
      <c r="C770" s="146"/>
      <c r="D770" s="146"/>
      <c r="F770" s="272"/>
      <c r="G770" s="273"/>
      <c r="H770" s="146"/>
      <c r="I770" s="274"/>
      <c r="J770" s="146"/>
      <c r="K770" s="146"/>
      <c r="L770" s="275"/>
      <c r="M770" s="125"/>
      <c r="N770" s="147"/>
      <c r="O770" s="146"/>
      <c r="P770" s="125"/>
      <c r="Q770" s="275"/>
      <c r="R770" s="148"/>
      <c r="S770" s="148"/>
      <c r="T770" s="146"/>
      <c r="U770" s="146"/>
      <c r="V770" s="146"/>
      <c r="W770" s="272"/>
      <c r="X770" s="146"/>
      <c r="Y770" s="125"/>
      <c r="Z770" s="125"/>
      <c r="AA770" s="146"/>
      <c r="AB770" s="183"/>
      <c r="AC770" s="125"/>
      <c r="AD770" s="146"/>
      <c r="AE770" s="125"/>
      <c r="AF770" s="146"/>
      <c r="AG770" s="125"/>
      <c r="AH770" s="146"/>
      <c r="AI770" s="125"/>
      <c r="AJ770" s="125"/>
      <c r="AK770" s="146"/>
      <c r="AL770" s="125"/>
      <c r="AM770" s="125"/>
      <c r="AN770" s="146"/>
      <c r="AO770" s="125"/>
      <c r="AP770" s="146"/>
      <c r="AQ770" s="125"/>
      <c r="AR770" s="146"/>
      <c r="AS770" s="125"/>
      <c r="AT770" s="146"/>
      <c r="AU770" s="125"/>
      <c r="AV770" s="125"/>
      <c r="AW770" s="146"/>
      <c r="AX770" s="125"/>
      <c r="AY770" s="125"/>
      <c r="AZ770" s="185"/>
      <c r="BA770" s="125"/>
      <c r="BB770" s="125"/>
      <c r="BC770" s="125"/>
      <c r="BD770" s="125"/>
      <c r="BE770" s="125"/>
      <c r="BF770" s="125"/>
      <c r="BG770" s="125"/>
      <c r="BH770" s="125"/>
      <c r="BI770" s="125"/>
      <c r="BJ770" s="125"/>
    </row>
    <row r="771">
      <c r="A771" s="146"/>
      <c r="B771" s="146"/>
      <c r="C771" s="146"/>
      <c r="D771" s="146"/>
      <c r="F771" s="272"/>
      <c r="G771" s="273"/>
      <c r="H771" s="146"/>
      <c r="I771" s="274"/>
      <c r="J771" s="146"/>
      <c r="K771" s="146"/>
      <c r="L771" s="275"/>
      <c r="M771" s="125"/>
      <c r="N771" s="147"/>
      <c r="O771" s="146"/>
      <c r="P771" s="125"/>
      <c r="Q771" s="275"/>
      <c r="R771" s="148"/>
      <c r="S771" s="148"/>
      <c r="T771" s="146"/>
      <c r="U771" s="146"/>
      <c r="V771" s="146"/>
      <c r="W771" s="272"/>
      <c r="X771" s="146"/>
      <c r="Y771" s="125"/>
      <c r="Z771" s="125"/>
      <c r="AA771" s="146"/>
      <c r="AB771" s="183"/>
      <c r="AC771" s="125"/>
      <c r="AD771" s="146"/>
      <c r="AE771" s="125"/>
      <c r="AF771" s="146"/>
      <c r="AG771" s="125"/>
      <c r="AH771" s="146"/>
      <c r="AI771" s="125"/>
      <c r="AJ771" s="125"/>
      <c r="AK771" s="146"/>
      <c r="AL771" s="125"/>
      <c r="AM771" s="125"/>
      <c r="AN771" s="146"/>
      <c r="AO771" s="125"/>
      <c r="AP771" s="146"/>
      <c r="AQ771" s="125"/>
      <c r="AR771" s="146"/>
      <c r="AS771" s="125"/>
      <c r="AT771" s="146"/>
      <c r="AU771" s="125"/>
      <c r="AV771" s="125"/>
      <c r="AW771" s="146"/>
      <c r="AX771" s="125"/>
      <c r="AY771" s="125"/>
      <c r="AZ771" s="185"/>
      <c r="BA771" s="125"/>
      <c r="BB771" s="125"/>
      <c r="BC771" s="125"/>
      <c r="BD771" s="125"/>
      <c r="BE771" s="125"/>
      <c r="BF771" s="125"/>
      <c r="BG771" s="125"/>
      <c r="BH771" s="125"/>
      <c r="BI771" s="125"/>
      <c r="BJ771" s="125"/>
    </row>
    <row r="772">
      <c r="A772" s="146"/>
      <c r="B772" s="146"/>
      <c r="C772" s="146"/>
      <c r="D772" s="146"/>
      <c r="F772" s="272"/>
      <c r="G772" s="273"/>
      <c r="H772" s="146"/>
      <c r="I772" s="274"/>
      <c r="J772" s="146"/>
      <c r="K772" s="146"/>
      <c r="L772" s="275"/>
      <c r="M772" s="125"/>
      <c r="N772" s="147"/>
      <c r="O772" s="146"/>
      <c r="P772" s="125"/>
      <c r="Q772" s="275"/>
      <c r="R772" s="148"/>
      <c r="S772" s="148"/>
      <c r="T772" s="146"/>
      <c r="U772" s="146"/>
      <c r="V772" s="146"/>
      <c r="W772" s="272"/>
      <c r="X772" s="146"/>
      <c r="Y772" s="125"/>
      <c r="Z772" s="125"/>
      <c r="AA772" s="146"/>
      <c r="AB772" s="183"/>
      <c r="AC772" s="125"/>
      <c r="AD772" s="146"/>
      <c r="AE772" s="125"/>
      <c r="AF772" s="146"/>
      <c r="AG772" s="125"/>
      <c r="AH772" s="146"/>
      <c r="AI772" s="125"/>
      <c r="AJ772" s="125"/>
      <c r="AK772" s="146"/>
      <c r="AL772" s="125"/>
      <c r="AM772" s="125"/>
      <c r="AN772" s="146"/>
      <c r="AO772" s="125"/>
      <c r="AP772" s="146"/>
      <c r="AQ772" s="125"/>
      <c r="AR772" s="146"/>
      <c r="AS772" s="125"/>
      <c r="AT772" s="146"/>
      <c r="AU772" s="125"/>
      <c r="AV772" s="125"/>
      <c r="AW772" s="146"/>
      <c r="AX772" s="125"/>
      <c r="AY772" s="125"/>
      <c r="AZ772" s="185"/>
      <c r="BA772" s="125"/>
      <c r="BB772" s="125"/>
      <c r="BC772" s="125"/>
      <c r="BD772" s="125"/>
      <c r="BE772" s="125"/>
      <c r="BF772" s="125"/>
      <c r="BG772" s="125"/>
      <c r="BH772" s="125"/>
      <c r="BI772" s="125"/>
      <c r="BJ772" s="125"/>
    </row>
    <row r="773">
      <c r="A773" s="146"/>
      <c r="B773" s="146"/>
      <c r="C773" s="146"/>
      <c r="D773" s="146"/>
      <c r="F773" s="272"/>
      <c r="G773" s="273"/>
      <c r="H773" s="146"/>
      <c r="I773" s="274"/>
      <c r="J773" s="146"/>
      <c r="K773" s="146"/>
      <c r="L773" s="275"/>
      <c r="M773" s="125"/>
      <c r="N773" s="147"/>
      <c r="O773" s="146"/>
      <c r="P773" s="125"/>
      <c r="Q773" s="275"/>
      <c r="R773" s="148"/>
      <c r="S773" s="148"/>
      <c r="T773" s="146"/>
      <c r="U773" s="146"/>
      <c r="V773" s="146"/>
      <c r="W773" s="272"/>
      <c r="X773" s="146"/>
      <c r="Y773" s="125"/>
      <c r="Z773" s="125"/>
      <c r="AA773" s="146"/>
      <c r="AB773" s="183"/>
      <c r="AC773" s="125"/>
      <c r="AD773" s="146"/>
      <c r="AE773" s="125"/>
      <c r="AF773" s="146"/>
      <c r="AG773" s="125"/>
      <c r="AH773" s="146"/>
      <c r="AI773" s="125"/>
      <c r="AJ773" s="125"/>
      <c r="AK773" s="146"/>
      <c r="AL773" s="125"/>
      <c r="AM773" s="125"/>
      <c r="AN773" s="146"/>
      <c r="AO773" s="125"/>
      <c r="AP773" s="146"/>
      <c r="AQ773" s="125"/>
      <c r="AR773" s="146"/>
      <c r="AS773" s="125"/>
      <c r="AT773" s="146"/>
      <c r="AU773" s="125"/>
      <c r="AV773" s="125"/>
      <c r="AW773" s="146"/>
      <c r="AX773" s="125"/>
      <c r="AY773" s="125"/>
      <c r="AZ773" s="185"/>
      <c r="BA773" s="125"/>
      <c r="BB773" s="125"/>
      <c r="BC773" s="125"/>
      <c r="BD773" s="125"/>
      <c r="BE773" s="125"/>
      <c r="BF773" s="125"/>
      <c r="BG773" s="125"/>
      <c r="BH773" s="125"/>
      <c r="BI773" s="125"/>
      <c r="BJ773" s="125"/>
    </row>
    <row r="774">
      <c r="A774" s="146"/>
      <c r="B774" s="146"/>
      <c r="C774" s="146"/>
      <c r="D774" s="146"/>
      <c r="F774" s="272"/>
      <c r="G774" s="273"/>
      <c r="H774" s="146"/>
      <c r="I774" s="274"/>
      <c r="J774" s="146"/>
      <c r="K774" s="146"/>
      <c r="L774" s="275"/>
      <c r="M774" s="125"/>
      <c r="N774" s="147"/>
      <c r="O774" s="146"/>
      <c r="P774" s="125"/>
      <c r="Q774" s="275"/>
      <c r="R774" s="148"/>
      <c r="S774" s="148"/>
      <c r="T774" s="146"/>
      <c r="U774" s="146"/>
      <c r="V774" s="146"/>
      <c r="W774" s="272"/>
      <c r="X774" s="146"/>
      <c r="Y774" s="125"/>
      <c r="Z774" s="125"/>
      <c r="AA774" s="146"/>
      <c r="AB774" s="183"/>
      <c r="AC774" s="125"/>
      <c r="AD774" s="146"/>
      <c r="AE774" s="125"/>
      <c r="AF774" s="146"/>
      <c r="AG774" s="125"/>
      <c r="AH774" s="146"/>
      <c r="AI774" s="125"/>
      <c r="AJ774" s="125"/>
      <c r="AK774" s="146"/>
      <c r="AL774" s="125"/>
      <c r="AM774" s="125"/>
      <c r="AN774" s="146"/>
      <c r="AO774" s="125"/>
      <c r="AP774" s="146"/>
      <c r="AQ774" s="125"/>
      <c r="AR774" s="146"/>
      <c r="AS774" s="125"/>
      <c r="AT774" s="146"/>
      <c r="AU774" s="125"/>
      <c r="AV774" s="125"/>
      <c r="AW774" s="146"/>
      <c r="AX774" s="125"/>
      <c r="AY774" s="125"/>
      <c r="AZ774" s="185"/>
      <c r="BA774" s="125"/>
      <c r="BB774" s="125"/>
      <c r="BC774" s="125"/>
      <c r="BD774" s="125"/>
      <c r="BE774" s="125"/>
      <c r="BF774" s="125"/>
      <c r="BG774" s="125"/>
      <c r="BH774" s="125"/>
      <c r="BI774" s="125"/>
      <c r="BJ774" s="125"/>
    </row>
    <row r="775">
      <c r="A775" s="146"/>
      <c r="B775" s="146"/>
      <c r="C775" s="146"/>
      <c r="D775" s="146"/>
      <c r="F775" s="272"/>
      <c r="G775" s="273"/>
      <c r="H775" s="146"/>
      <c r="I775" s="274"/>
      <c r="J775" s="146"/>
      <c r="K775" s="146"/>
      <c r="L775" s="275"/>
      <c r="M775" s="125"/>
      <c r="N775" s="147"/>
      <c r="O775" s="146"/>
      <c r="P775" s="125"/>
      <c r="Q775" s="275"/>
      <c r="R775" s="148"/>
      <c r="S775" s="148"/>
      <c r="T775" s="146"/>
      <c r="U775" s="146"/>
      <c r="V775" s="146"/>
      <c r="W775" s="272"/>
      <c r="X775" s="146"/>
      <c r="Y775" s="125"/>
      <c r="Z775" s="125"/>
      <c r="AA775" s="146"/>
      <c r="AB775" s="183"/>
      <c r="AC775" s="125"/>
      <c r="AD775" s="146"/>
      <c r="AE775" s="125"/>
      <c r="AF775" s="146"/>
      <c r="AG775" s="125"/>
      <c r="AH775" s="146"/>
      <c r="AI775" s="125"/>
      <c r="AJ775" s="125"/>
      <c r="AK775" s="146"/>
      <c r="AL775" s="125"/>
      <c r="AM775" s="125"/>
      <c r="AN775" s="146"/>
      <c r="AO775" s="125"/>
      <c r="AP775" s="146"/>
      <c r="AQ775" s="125"/>
      <c r="AR775" s="146"/>
      <c r="AS775" s="125"/>
      <c r="AT775" s="146"/>
      <c r="AU775" s="125"/>
      <c r="AV775" s="125"/>
      <c r="AW775" s="146"/>
      <c r="AX775" s="125"/>
      <c r="AY775" s="125"/>
      <c r="AZ775" s="185"/>
      <c r="BA775" s="125"/>
      <c r="BB775" s="125"/>
      <c r="BC775" s="125"/>
      <c r="BD775" s="125"/>
      <c r="BE775" s="125"/>
      <c r="BF775" s="125"/>
      <c r="BG775" s="125"/>
      <c r="BH775" s="125"/>
      <c r="BI775" s="125"/>
      <c r="BJ775" s="125"/>
    </row>
    <row r="776">
      <c r="A776" s="146"/>
      <c r="B776" s="146"/>
      <c r="C776" s="146"/>
      <c r="D776" s="146"/>
      <c r="F776" s="272"/>
      <c r="G776" s="273"/>
      <c r="H776" s="146"/>
      <c r="I776" s="274"/>
      <c r="J776" s="146"/>
      <c r="K776" s="146"/>
      <c r="L776" s="275"/>
      <c r="M776" s="125"/>
      <c r="N776" s="147"/>
      <c r="O776" s="146"/>
      <c r="P776" s="125"/>
      <c r="Q776" s="275"/>
      <c r="R776" s="148"/>
      <c r="S776" s="148"/>
      <c r="T776" s="146"/>
      <c r="U776" s="146"/>
      <c r="V776" s="146"/>
      <c r="W776" s="272"/>
      <c r="X776" s="146"/>
      <c r="Y776" s="125"/>
      <c r="Z776" s="125"/>
      <c r="AA776" s="146"/>
      <c r="AB776" s="183"/>
      <c r="AC776" s="125"/>
      <c r="AD776" s="146"/>
      <c r="AE776" s="125"/>
      <c r="AF776" s="146"/>
      <c r="AG776" s="125"/>
      <c r="AH776" s="146"/>
      <c r="AI776" s="125"/>
      <c r="AJ776" s="125"/>
      <c r="AK776" s="146"/>
      <c r="AL776" s="125"/>
      <c r="AM776" s="125"/>
      <c r="AN776" s="146"/>
      <c r="AO776" s="125"/>
      <c r="AP776" s="146"/>
      <c r="AQ776" s="125"/>
      <c r="AR776" s="146"/>
      <c r="AS776" s="125"/>
      <c r="AT776" s="146"/>
      <c r="AU776" s="125"/>
      <c r="AV776" s="125"/>
      <c r="AW776" s="146"/>
      <c r="AX776" s="125"/>
      <c r="AY776" s="125"/>
      <c r="AZ776" s="185"/>
      <c r="BA776" s="125"/>
      <c r="BB776" s="125"/>
      <c r="BC776" s="125"/>
      <c r="BD776" s="125"/>
      <c r="BE776" s="125"/>
      <c r="BF776" s="125"/>
      <c r="BG776" s="125"/>
      <c r="BH776" s="125"/>
      <c r="BI776" s="125"/>
      <c r="BJ776" s="125"/>
    </row>
    <row r="777">
      <c r="A777" s="146"/>
      <c r="B777" s="146"/>
      <c r="C777" s="146"/>
      <c r="D777" s="146"/>
      <c r="F777" s="272"/>
      <c r="G777" s="273"/>
      <c r="H777" s="146"/>
      <c r="I777" s="274"/>
      <c r="J777" s="146"/>
      <c r="K777" s="146"/>
      <c r="L777" s="275"/>
      <c r="M777" s="125"/>
      <c r="N777" s="147"/>
      <c r="O777" s="146"/>
      <c r="P777" s="125"/>
      <c r="Q777" s="275"/>
      <c r="R777" s="148"/>
      <c r="S777" s="148"/>
      <c r="T777" s="146"/>
      <c r="U777" s="146"/>
      <c r="V777" s="146"/>
      <c r="W777" s="272"/>
      <c r="X777" s="146"/>
      <c r="Y777" s="125"/>
      <c r="Z777" s="125"/>
      <c r="AA777" s="146"/>
      <c r="AB777" s="183"/>
      <c r="AC777" s="125"/>
      <c r="AD777" s="146"/>
      <c r="AE777" s="125"/>
      <c r="AF777" s="146"/>
      <c r="AG777" s="125"/>
      <c r="AH777" s="146"/>
      <c r="AI777" s="125"/>
      <c r="AJ777" s="125"/>
      <c r="AK777" s="146"/>
      <c r="AL777" s="125"/>
      <c r="AM777" s="125"/>
      <c r="AN777" s="146"/>
      <c r="AO777" s="125"/>
      <c r="AP777" s="146"/>
      <c r="AQ777" s="125"/>
      <c r="AR777" s="146"/>
      <c r="AS777" s="125"/>
      <c r="AT777" s="146"/>
      <c r="AU777" s="125"/>
      <c r="AV777" s="125"/>
      <c r="AW777" s="146"/>
      <c r="AX777" s="125"/>
      <c r="AY777" s="125"/>
      <c r="AZ777" s="185"/>
      <c r="BA777" s="125"/>
      <c r="BB777" s="125"/>
      <c r="BC777" s="125"/>
      <c r="BD777" s="125"/>
      <c r="BE777" s="125"/>
      <c r="BF777" s="125"/>
      <c r="BG777" s="125"/>
      <c r="BH777" s="125"/>
      <c r="BI777" s="125"/>
      <c r="BJ777" s="125"/>
    </row>
    <row r="778">
      <c r="A778" s="146"/>
      <c r="B778" s="146"/>
      <c r="C778" s="146"/>
      <c r="D778" s="146"/>
      <c r="F778" s="272"/>
      <c r="G778" s="273"/>
      <c r="H778" s="146"/>
      <c r="I778" s="274"/>
      <c r="J778" s="146"/>
      <c r="K778" s="146"/>
      <c r="L778" s="275"/>
      <c r="M778" s="125"/>
      <c r="N778" s="147"/>
      <c r="O778" s="146"/>
      <c r="P778" s="125"/>
      <c r="Q778" s="275"/>
      <c r="R778" s="148"/>
      <c r="S778" s="148"/>
      <c r="T778" s="146"/>
      <c r="U778" s="146"/>
      <c r="V778" s="146"/>
      <c r="W778" s="272"/>
      <c r="X778" s="146"/>
      <c r="Y778" s="125"/>
      <c r="Z778" s="125"/>
      <c r="AA778" s="146"/>
      <c r="AB778" s="183"/>
      <c r="AC778" s="125"/>
      <c r="AD778" s="146"/>
      <c r="AE778" s="125"/>
      <c r="AF778" s="146"/>
      <c r="AG778" s="125"/>
      <c r="AH778" s="146"/>
      <c r="AI778" s="125"/>
      <c r="AJ778" s="125"/>
      <c r="AK778" s="146"/>
      <c r="AL778" s="125"/>
      <c r="AM778" s="125"/>
      <c r="AN778" s="146"/>
      <c r="AO778" s="125"/>
      <c r="AP778" s="146"/>
      <c r="AQ778" s="125"/>
      <c r="AR778" s="146"/>
      <c r="AS778" s="125"/>
      <c r="AT778" s="146"/>
      <c r="AU778" s="125"/>
      <c r="AV778" s="125"/>
      <c r="AW778" s="146"/>
      <c r="AX778" s="125"/>
      <c r="AY778" s="125"/>
      <c r="AZ778" s="185"/>
      <c r="BA778" s="125"/>
      <c r="BB778" s="125"/>
      <c r="BC778" s="125"/>
      <c r="BD778" s="125"/>
      <c r="BE778" s="125"/>
      <c r="BF778" s="125"/>
      <c r="BG778" s="125"/>
      <c r="BH778" s="125"/>
      <c r="BI778" s="125"/>
      <c r="BJ778" s="125"/>
    </row>
    <row r="779">
      <c r="A779" s="146"/>
      <c r="B779" s="146"/>
      <c r="C779" s="146"/>
      <c r="D779" s="146"/>
      <c r="F779" s="272"/>
      <c r="G779" s="273"/>
      <c r="H779" s="146"/>
      <c r="I779" s="274"/>
      <c r="J779" s="146"/>
      <c r="K779" s="146"/>
      <c r="L779" s="275"/>
      <c r="M779" s="125"/>
      <c r="N779" s="147"/>
      <c r="O779" s="146"/>
      <c r="P779" s="125"/>
      <c r="Q779" s="275"/>
      <c r="R779" s="148"/>
      <c r="S779" s="148"/>
      <c r="T779" s="146"/>
      <c r="U779" s="146"/>
      <c r="V779" s="146"/>
      <c r="W779" s="272"/>
      <c r="X779" s="146"/>
      <c r="Y779" s="125"/>
      <c r="Z779" s="125"/>
      <c r="AA779" s="146"/>
      <c r="AB779" s="183"/>
      <c r="AC779" s="125"/>
      <c r="AD779" s="146"/>
      <c r="AE779" s="125"/>
      <c r="AF779" s="146"/>
      <c r="AG779" s="125"/>
      <c r="AH779" s="146"/>
      <c r="AI779" s="125"/>
      <c r="AJ779" s="125"/>
      <c r="AK779" s="146"/>
      <c r="AL779" s="125"/>
      <c r="AM779" s="125"/>
      <c r="AN779" s="146"/>
      <c r="AO779" s="125"/>
      <c r="AP779" s="146"/>
      <c r="AQ779" s="125"/>
      <c r="AR779" s="146"/>
      <c r="AS779" s="125"/>
      <c r="AT779" s="146"/>
      <c r="AU779" s="125"/>
      <c r="AV779" s="125"/>
      <c r="AW779" s="146"/>
      <c r="AX779" s="125"/>
      <c r="AY779" s="125"/>
      <c r="AZ779" s="185"/>
      <c r="BA779" s="125"/>
      <c r="BB779" s="125"/>
      <c r="BC779" s="125"/>
      <c r="BD779" s="125"/>
      <c r="BE779" s="125"/>
      <c r="BF779" s="125"/>
      <c r="BG779" s="125"/>
      <c r="BH779" s="125"/>
      <c r="BI779" s="125"/>
      <c r="BJ779" s="125"/>
    </row>
    <row r="780">
      <c r="A780" s="146"/>
      <c r="B780" s="146"/>
      <c r="C780" s="146"/>
      <c r="D780" s="146"/>
      <c r="F780" s="272"/>
      <c r="G780" s="273"/>
      <c r="H780" s="146"/>
      <c r="I780" s="274"/>
      <c r="J780" s="146"/>
      <c r="K780" s="146"/>
      <c r="L780" s="275"/>
      <c r="M780" s="125"/>
      <c r="N780" s="147"/>
      <c r="O780" s="146"/>
      <c r="P780" s="125"/>
      <c r="Q780" s="275"/>
      <c r="R780" s="148"/>
      <c r="S780" s="148"/>
      <c r="T780" s="146"/>
      <c r="U780" s="146"/>
      <c r="V780" s="146"/>
      <c r="W780" s="272"/>
      <c r="X780" s="146"/>
      <c r="Y780" s="125"/>
      <c r="Z780" s="125"/>
      <c r="AA780" s="146"/>
      <c r="AB780" s="183"/>
      <c r="AC780" s="125"/>
      <c r="AD780" s="146"/>
      <c r="AE780" s="125"/>
      <c r="AF780" s="146"/>
      <c r="AG780" s="125"/>
      <c r="AH780" s="146"/>
      <c r="AI780" s="125"/>
      <c r="AJ780" s="125"/>
      <c r="AK780" s="146"/>
      <c r="AL780" s="125"/>
      <c r="AM780" s="125"/>
      <c r="AN780" s="146"/>
      <c r="AO780" s="125"/>
      <c r="AP780" s="146"/>
      <c r="AQ780" s="125"/>
      <c r="AR780" s="146"/>
      <c r="AS780" s="125"/>
      <c r="AT780" s="146"/>
      <c r="AU780" s="125"/>
      <c r="AV780" s="125"/>
      <c r="AW780" s="146"/>
      <c r="AX780" s="125"/>
      <c r="AY780" s="125"/>
      <c r="AZ780" s="185"/>
      <c r="BA780" s="125"/>
      <c r="BB780" s="125"/>
      <c r="BC780" s="125"/>
      <c r="BD780" s="125"/>
      <c r="BE780" s="125"/>
      <c r="BF780" s="125"/>
      <c r="BG780" s="125"/>
      <c r="BH780" s="125"/>
      <c r="BI780" s="125"/>
      <c r="BJ780" s="125"/>
    </row>
    <row r="781">
      <c r="A781" s="146"/>
      <c r="B781" s="146"/>
      <c r="C781" s="146"/>
      <c r="D781" s="146"/>
      <c r="F781" s="272"/>
      <c r="G781" s="273"/>
      <c r="H781" s="146"/>
      <c r="I781" s="274"/>
      <c r="J781" s="146"/>
      <c r="K781" s="146"/>
      <c r="L781" s="275"/>
      <c r="M781" s="125"/>
      <c r="N781" s="147"/>
      <c r="O781" s="146"/>
      <c r="P781" s="125"/>
      <c r="Q781" s="275"/>
      <c r="R781" s="148"/>
      <c r="S781" s="148"/>
      <c r="T781" s="146"/>
      <c r="U781" s="146"/>
      <c r="V781" s="146"/>
      <c r="W781" s="272"/>
      <c r="X781" s="146"/>
      <c r="Y781" s="125"/>
      <c r="Z781" s="125"/>
      <c r="AA781" s="146"/>
      <c r="AB781" s="183"/>
      <c r="AC781" s="125"/>
      <c r="AD781" s="146"/>
      <c r="AE781" s="125"/>
      <c r="AF781" s="146"/>
      <c r="AG781" s="125"/>
      <c r="AH781" s="146"/>
      <c r="AI781" s="125"/>
      <c r="AJ781" s="125"/>
      <c r="AK781" s="146"/>
      <c r="AL781" s="125"/>
      <c r="AM781" s="125"/>
      <c r="AN781" s="146"/>
      <c r="AO781" s="125"/>
      <c r="AP781" s="146"/>
      <c r="AQ781" s="125"/>
      <c r="AR781" s="146"/>
      <c r="AS781" s="125"/>
      <c r="AT781" s="146"/>
      <c r="AU781" s="125"/>
      <c r="AV781" s="125"/>
      <c r="AW781" s="146"/>
      <c r="AX781" s="125"/>
      <c r="AY781" s="125"/>
      <c r="AZ781" s="185"/>
      <c r="BA781" s="125"/>
      <c r="BB781" s="125"/>
      <c r="BC781" s="125"/>
      <c r="BD781" s="125"/>
      <c r="BE781" s="125"/>
      <c r="BF781" s="125"/>
      <c r="BG781" s="125"/>
      <c r="BH781" s="125"/>
      <c r="BI781" s="125"/>
      <c r="BJ781" s="125"/>
    </row>
    <row r="782">
      <c r="A782" s="146"/>
      <c r="B782" s="146"/>
      <c r="C782" s="146"/>
      <c r="D782" s="146"/>
      <c r="F782" s="272"/>
      <c r="G782" s="273"/>
      <c r="H782" s="146"/>
      <c r="I782" s="274"/>
      <c r="J782" s="146"/>
      <c r="K782" s="146"/>
      <c r="L782" s="275"/>
      <c r="M782" s="125"/>
      <c r="N782" s="147"/>
      <c r="O782" s="146"/>
      <c r="P782" s="125"/>
      <c r="Q782" s="275"/>
      <c r="R782" s="148"/>
      <c r="S782" s="148"/>
      <c r="T782" s="146"/>
      <c r="U782" s="146"/>
      <c r="V782" s="146"/>
      <c r="W782" s="272"/>
      <c r="X782" s="146"/>
      <c r="Y782" s="125"/>
      <c r="Z782" s="125"/>
      <c r="AA782" s="146"/>
      <c r="AB782" s="183"/>
      <c r="AC782" s="125"/>
      <c r="AD782" s="146"/>
      <c r="AE782" s="125"/>
      <c r="AF782" s="146"/>
      <c r="AG782" s="125"/>
      <c r="AH782" s="146"/>
      <c r="AI782" s="125"/>
      <c r="AJ782" s="125"/>
      <c r="AK782" s="146"/>
      <c r="AL782" s="125"/>
      <c r="AM782" s="125"/>
      <c r="AN782" s="146"/>
      <c r="AO782" s="125"/>
      <c r="AP782" s="146"/>
      <c r="AQ782" s="125"/>
      <c r="AR782" s="146"/>
      <c r="AS782" s="125"/>
      <c r="AT782" s="146"/>
      <c r="AU782" s="125"/>
      <c r="AV782" s="125"/>
      <c r="AW782" s="146"/>
      <c r="AX782" s="125"/>
      <c r="AY782" s="125"/>
      <c r="AZ782" s="185"/>
      <c r="BA782" s="125"/>
      <c r="BB782" s="125"/>
      <c r="BC782" s="125"/>
      <c r="BD782" s="125"/>
      <c r="BE782" s="125"/>
      <c r="BF782" s="125"/>
      <c r="BG782" s="125"/>
      <c r="BH782" s="125"/>
      <c r="BI782" s="125"/>
      <c r="BJ782" s="125"/>
    </row>
    <row r="783">
      <c r="A783" s="146"/>
      <c r="B783" s="146"/>
      <c r="C783" s="146"/>
      <c r="D783" s="146"/>
      <c r="F783" s="272"/>
      <c r="G783" s="273"/>
      <c r="H783" s="146"/>
      <c r="I783" s="274"/>
      <c r="J783" s="146"/>
      <c r="K783" s="146"/>
      <c r="L783" s="275"/>
      <c r="M783" s="125"/>
      <c r="N783" s="147"/>
      <c r="O783" s="146"/>
      <c r="P783" s="125"/>
      <c r="Q783" s="275"/>
      <c r="R783" s="148"/>
      <c r="S783" s="148"/>
      <c r="T783" s="146"/>
      <c r="U783" s="146"/>
      <c r="V783" s="146"/>
      <c r="W783" s="272"/>
      <c r="X783" s="146"/>
      <c r="Y783" s="125"/>
      <c r="Z783" s="125"/>
      <c r="AA783" s="146"/>
      <c r="AB783" s="183"/>
      <c r="AC783" s="125"/>
      <c r="AD783" s="146"/>
      <c r="AE783" s="125"/>
      <c r="AF783" s="146"/>
      <c r="AG783" s="125"/>
      <c r="AH783" s="146"/>
      <c r="AI783" s="125"/>
      <c r="AJ783" s="125"/>
      <c r="AK783" s="146"/>
      <c r="AL783" s="125"/>
      <c r="AM783" s="125"/>
      <c r="AN783" s="146"/>
      <c r="AO783" s="125"/>
      <c r="AP783" s="146"/>
      <c r="AQ783" s="125"/>
      <c r="AR783" s="146"/>
      <c r="AS783" s="125"/>
      <c r="AT783" s="146"/>
      <c r="AU783" s="125"/>
      <c r="AV783" s="125"/>
      <c r="AW783" s="146"/>
      <c r="AX783" s="125"/>
      <c r="AY783" s="125"/>
      <c r="AZ783" s="185"/>
      <c r="BA783" s="125"/>
      <c r="BB783" s="125"/>
      <c r="BC783" s="125"/>
      <c r="BD783" s="125"/>
      <c r="BE783" s="125"/>
      <c r="BF783" s="125"/>
      <c r="BG783" s="125"/>
      <c r="BH783" s="125"/>
      <c r="BI783" s="125"/>
      <c r="BJ783" s="125"/>
    </row>
    <row r="784">
      <c r="A784" s="146"/>
      <c r="B784" s="146"/>
      <c r="C784" s="146"/>
      <c r="D784" s="146"/>
      <c r="F784" s="272"/>
      <c r="G784" s="273"/>
      <c r="H784" s="146"/>
      <c r="I784" s="274"/>
      <c r="J784" s="146"/>
      <c r="K784" s="146"/>
      <c r="L784" s="275"/>
      <c r="M784" s="125"/>
      <c r="N784" s="147"/>
      <c r="O784" s="146"/>
      <c r="P784" s="125"/>
      <c r="Q784" s="275"/>
      <c r="R784" s="148"/>
      <c r="S784" s="148"/>
      <c r="T784" s="146"/>
      <c r="U784" s="146"/>
      <c r="V784" s="146"/>
      <c r="W784" s="272"/>
      <c r="X784" s="146"/>
      <c r="Y784" s="125"/>
      <c r="Z784" s="125"/>
      <c r="AA784" s="146"/>
      <c r="AB784" s="183"/>
      <c r="AC784" s="125"/>
      <c r="AD784" s="146"/>
      <c r="AE784" s="125"/>
      <c r="AF784" s="146"/>
      <c r="AG784" s="125"/>
      <c r="AH784" s="146"/>
      <c r="AI784" s="125"/>
      <c r="AJ784" s="125"/>
      <c r="AK784" s="146"/>
      <c r="AL784" s="125"/>
      <c r="AM784" s="125"/>
      <c r="AN784" s="146"/>
      <c r="AO784" s="125"/>
      <c r="AP784" s="146"/>
      <c r="AQ784" s="125"/>
      <c r="AR784" s="146"/>
      <c r="AS784" s="125"/>
      <c r="AT784" s="146"/>
      <c r="AU784" s="125"/>
      <c r="AV784" s="125"/>
      <c r="AW784" s="146"/>
      <c r="AX784" s="125"/>
      <c r="AY784" s="125"/>
      <c r="AZ784" s="185"/>
      <c r="BA784" s="125"/>
      <c r="BB784" s="125"/>
      <c r="BC784" s="125"/>
      <c r="BD784" s="125"/>
      <c r="BE784" s="125"/>
      <c r="BF784" s="125"/>
      <c r="BG784" s="125"/>
      <c r="BH784" s="125"/>
      <c r="BI784" s="125"/>
      <c r="BJ784" s="125"/>
    </row>
    <row r="785">
      <c r="A785" s="146"/>
      <c r="B785" s="146"/>
      <c r="C785" s="146"/>
      <c r="D785" s="146"/>
      <c r="F785" s="272"/>
      <c r="G785" s="273"/>
      <c r="H785" s="146"/>
      <c r="I785" s="274"/>
      <c r="J785" s="146"/>
      <c r="K785" s="146"/>
      <c r="L785" s="275"/>
      <c r="M785" s="125"/>
      <c r="N785" s="147"/>
      <c r="O785" s="146"/>
      <c r="P785" s="125"/>
      <c r="Q785" s="275"/>
      <c r="R785" s="148"/>
      <c r="S785" s="148"/>
      <c r="T785" s="146"/>
      <c r="U785" s="146"/>
      <c r="V785" s="146"/>
      <c r="W785" s="272"/>
      <c r="X785" s="146"/>
      <c r="Y785" s="125"/>
      <c r="Z785" s="125"/>
      <c r="AA785" s="146"/>
      <c r="AB785" s="183"/>
      <c r="AC785" s="125"/>
      <c r="AD785" s="146"/>
      <c r="AE785" s="125"/>
      <c r="AF785" s="146"/>
      <c r="AG785" s="125"/>
      <c r="AH785" s="146"/>
      <c r="AI785" s="125"/>
      <c r="AJ785" s="125"/>
      <c r="AK785" s="146"/>
      <c r="AL785" s="125"/>
      <c r="AM785" s="125"/>
      <c r="AN785" s="146"/>
      <c r="AO785" s="125"/>
      <c r="AP785" s="146"/>
      <c r="AQ785" s="125"/>
      <c r="AR785" s="146"/>
      <c r="AS785" s="125"/>
      <c r="AT785" s="146"/>
      <c r="AU785" s="125"/>
      <c r="AV785" s="125"/>
      <c r="AW785" s="146"/>
      <c r="AX785" s="125"/>
      <c r="AY785" s="125"/>
      <c r="AZ785" s="185"/>
      <c r="BA785" s="125"/>
      <c r="BB785" s="125"/>
      <c r="BC785" s="125"/>
      <c r="BD785" s="125"/>
      <c r="BE785" s="125"/>
      <c r="BF785" s="125"/>
      <c r="BG785" s="125"/>
      <c r="BH785" s="125"/>
      <c r="BI785" s="125"/>
      <c r="BJ785" s="125"/>
    </row>
    <row r="786">
      <c r="A786" s="146"/>
      <c r="B786" s="146"/>
      <c r="C786" s="146"/>
      <c r="D786" s="146"/>
      <c r="F786" s="272"/>
      <c r="G786" s="273"/>
      <c r="H786" s="146"/>
      <c r="I786" s="274"/>
      <c r="J786" s="146"/>
      <c r="K786" s="146"/>
      <c r="L786" s="275"/>
      <c r="M786" s="125"/>
      <c r="N786" s="147"/>
      <c r="O786" s="146"/>
      <c r="P786" s="125"/>
      <c r="Q786" s="275"/>
      <c r="R786" s="148"/>
      <c r="S786" s="148"/>
      <c r="T786" s="146"/>
      <c r="U786" s="146"/>
      <c r="V786" s="146"/>
      <c r="W786" s="272"/>
      <c r="X786" s="146"/>
      <c r="Y786" s="125"/>
      <c r="Z786" s="125"/>
      <c r="AA786" s="146"/>
      <c r="AB786" s="183"/>
      <c r="AC786" s="125"/>
      <c r="AD786" s="146"/>
      <c r="AE786" s="125"/>
      <c r="AF786" s="146"/>
      <c r="AG786" s="125"/>
      <c r="AH786" s="146"/>
      <c r="AI786" s="125"/>
      <c r="AJ786" s="125"/>
      <c r="AK786" s="146"/>
      <c r="AL786" s="125"/>
      <c r="AM786" s="125"/>
      <c r="AN786" s="146"/>
      <c r="AO786" s="125"/>
      <c r="AP786" s="146"/>
      <c r="AQ786" s="125"/>
      <c r="AR786" s="146"/>
      <c r="AS786" s="125"/>
      <c r="AT786" s="146"/>
      <c r="AU786" s="125"/>
      <c r="AV786" s="125"/>
      <c r="AW786" s="146"/>
      <c r="AX786" s="125"/>
      <c r="AY786" s="125"/>
      <c r="AZ786" s="185"/>
      <c r="BA786" s="125"/>
      <c r="BB786" s="125"/>
      <c r="BC786" s="125"/>
      <c r="BD786" s="125"/>
      <c r="BE786" s="125"/>
      <c r="BF786" s="125"/>
      <c r="BG786" s="125"/>
      <c r="BH786" s="125"/>
      <c r="BI786" s="125"/>
      <c r="BJ786" s="125"/>
    </row>
    <row r="787">
      <c r="A787" s="146"/>
      <c r="B787" s="146"/>
      <c r="C787" s="146"/>
      <c r="D787" s="146"/>
      <c r="F787" s="272"/>
      <c r="G787" s="273"/>
      <c r="H787" s="146"/>
      <c r="I787" s="274"/>
      <c r="J787" s="146"/>
      <c r="K787" s="146"/>
      <c r="L787" s="275"/>
      <c r="M787" s="125"/>
      <c r="N787" s="147"/>
      <c r="O787" s="146"/>
      <c r="P787" s="125"/>
      <c r="Q787" s="275"/>
      <c r="R787" s="148"/>
      <c r="S787" s="148"/>
      <c r="T787" s="146"/>
      <c r="U787" s="146"/>
      <c r="V787" s="146"/>
      <c r="W787" s="272"/>
      <c r="X787" s="146"/>
      <c r="Y787" s="125"/>
      <c r="Z787" s="125"/>
      <c r="AA787" s="146"/>
      <c r="AB787" s="183"/>
      <c r="AC787" s="125"/>
      <c r="AD787" s="146"/>
      <c r="AE787" s="125"/>
      <c r="AF787" s="146"/>
      <c r="AG787" s="125"/>
      <c r="AH787" s="146"/>
      <c r="AI787" s="125"/>
      <c r="AJ787" s="125"/>
      <c r="AK787" s="146"/>
      <c r="AL787" s="125"/>
      <c r="AM787" s="125"/>
      <c r="AN787" s="146"/>
      <c r="AO787" s="125"/>
      <c r="AP787" s="146"/>
      <c r="AQ787" s="125"/>
      <c r="AR787" s="146"/>
      <c r="AS787" s="125"/>
      <c r="AT787" s="146"/>
      <c r="AU787" s="125"/>
      <c r="AV787" s="125"/>
      <c r="AW787" s="146"/>
      <c r="AX787" s="125"/>
      <c r="AY787" s="125"/>
      <c r="AZ787" s="185"/>
      <c r="BA787" s="125"/>
      <c r="BB787" s="125"/>
      <c r="BC787" s="125"/>
      <c r="BD787" s="125"/>
      <c r="BE787" s="125"/>
      <c r="BF787" s="125"/>
      <c r="BG787" s="125"/>
      <c r="BH787" s="125"/>
      <c r="BI787" s="125"/>
      <c r="BJ787" s="125"/>
    </row>
    <row r="788">
      <c r="A788" s="146"/>
      <c r="B788" s="146"/>
      <c r="C788" s="146"/>
      <c r="D788" s="146"/>
      <c r="F788" s="272"/>
      <c r="G788" s="273"/>
      <c r="H788" s="146"/>
      <c r="I788" s="274"/>
      <c r="J788" s="146"/>
      <c r="K788" s="146"/>
      <c r="L788" s="275"/>
      <c r="M788" s="125"/>
      <c r="N788" s="147"/>
      <c r="O788" s="146"/>
      <c r="P788" s="125"/>
      <c r="Q788" s="275"/>
      <c r="R788" s="148"/>
      <c r="S788" s="148"/>
      <c r="T788" s="146"/>
      <c r="U788" s="146"/>
      <c r="V788" s="146"/>
      <c r="W788" s="272"/>
      <c r="X788" s="146"/>
      <c r="Y788" s="125"/>
      <c r="Z788" s="125"/>
      <c r="AA788" s="146"/>
      <c r="AB788" s="183"/>
      <c r="AC788" s="125"/>
      <c r="AD788" s="146"/>
      <c r="AE788" s="125"/>
      <c r="AF788" s="146"/>
      <c r="AG788" s="125"/>
      <c r="AH788" s="146"/>
      <c r="AI788" s="125"/>
      <c r="AJ788" s="125"/>
      <c r="AK788" s="146"/>
      <c r="AL788" s="125"/>
      <c r="AM788" s="125"/>
      <c r="AN788" s="146"/>
      <c r="AO788" s="125"/>
      <c r="AP788" s="146"/>
      <c r="AQ788" s="125"/>
      <c r="AR788" s="146"/>
      <c r="AS788" s="125"/>
      <c r="AT788" s="146"/>
      <c r="AU788" s="125"/>
      <c r="AV788" s="125"/>
      <c r="AW788" s="146"/>
      <c r="AX788" s="125"/>
      <c r="AY788" s="125"/>
      <c r="AZ788" s="185"/>
      <c r="BA788" s="125"/>
      <c r="BB788" s="125"/>
      <c r="BC788" s="125"/>
      <c r="BD788" s="125"/>
      <c r="BE788" s="125"/>
      <c r="BF788" s="125"/>
      <c r="BG788" s="125"/>
      <c r="BH788" s="125"/>
      <c r="BI788" s="125"/>
      <c r="BJ788" s="125"/>
    </row>
    <row r="789">
      <c r="A789" s="146"/>
      <c r="B789" s="146"/>
      <c r="C789" s="146"/>
      <c r="D789" s="146"/>
      <c r="F789" s="272"/>
      <c r="G789" s="273"/>
      <c r="H789" s="146"/>
      <c r="I789" s="274"/>
      <c r="J789" s="146"/>
      <c r="K789" s="146"/>
      <c r="L789" s="275"/>
      <c r="M789" s="125"/>
      <c r="N789" s="147"/>
      <c r="O789" s="146"/>
      <c r="P789" s="125"/>
      <c r="Q789" s="275"/>
      <c r="R789" s="148"/>
      <c r="S789" s="148"/>
      <c r="T789" s="146"/>
      <c r="U789" s="146"/>
      <c r="V789" s="146"/>
      <c r="W789" s="272"/>
      <c r="X789" s="146"/>
      <c r="Y789" s="125"/>
      <c r="Z789" s="125"/>
      <c r="AA789" s="146"/>
      <c r="AB789" s="183"/>
      <c r="AC789" s="125"/>
      <c r="AD789" s="146"/>
      <c r="AE789" s="125"/>
      <c r="AF789" s="146"/>
      <c r="AG789" s="125"/>
      <c r="AH789" s="146"/>
      <c r="AI789" s="125"/>
      <c r="AJ789" s="125"/>
      <c r="AK789" s="146"/>
      <c r="AL789" s="125"/>
      <c r="AM789" s="125"/>
      <c r="AN789" s="146"/>
      <c r="AO789" s="125"/>
      <c r="AP789" s="146"/>
      <c r="AQ789" s="125"/>
      <c r="AR789" s="146"/>
      <c r="AS789" s="125"/>
      <c r="AT789" s="146"/>
      <c r="AU789" s="125"/>
      <c r="AV789" s="125"/>
      <c r="AW789" s="146"/>
      <c r="AX789" s="125"/>
      <c r="AY789" s="125"/>
      <c r="AZ789" s="185"/>
      <c r="BA789" s="125"/>
      <c r="BB789" s="125"/>
      <c r="BC789" s="125"/>
      <c r="BD789" s="125"/>
      <c r="BE789" s="125"/>
      <c r="BF789" s="125"/>
      <c r="BG789" s="125"/>
      <c r="BH789" s="125"/>
      <c r="BI789" s="125"/>
      <c r="BJ789" s="125"/>
    </row>
    <row r="790">
      <c r="A790" s="146"/>
      <c r="B790" s="146"/>
      <c r="C790" s="146"/>
      <c r="D790" s="146"/>
      <c r="F790" s="272"/>
      <c r="G790" s="273"/>
      <c r="H790" s="146"/>
      <c r="I790" s="274"/>
      <c r="J790" s="146"/>
      <c r="K790" s="146"/>
      <c r="L790" s="275"/>
      <c r="M790" s="125"/>
      <c r="N790" s="147"/>
      <c r="O790" s="146"/>
      <c r="P790" s="125"/>
      <c r="Q790" s="275"/>
      <c r="R790" s="148"/>
      <c r="S790" s="148"/>
      <c r="T790" s="146"/>
      <c r="U790" s="146"/>
      <c r="V790" s="146"/>
      <c r="W790" s="272"/>
      <c r="X790" s="146"/>
      <c r="Y790" s="125"/>
      <c r="Z790" s="125"/>
      <c r="AA790" s="146"/>
      <c r="AB790" s="183"/>
      <c r="AC790" s="125"/>
      <c r="AD790" s="146"/>
      <c r="AE790" s="125"/>
      <c r="AF790" s="146"/>
      <c r="AG790" s="125"/>
      <c r="AH790" s="146"/>
      <c r="AI790" s="125"/>
      <c r="AJ790" s="125"/>
      <c r="AK790" s="146"/>
      <c r="AL790" s="125"/>
      <c r="AM790" s="125"/>
      <c r="AN790" s="146"/>
      <c r="AO790" s="125"/>
      <c r="AP790" s="146"/>
      <c r="AQ790" s="125"/>
      <c r="AR790" s="146"/>
      <c r="AS790" s="125"/>
      <c r="AT790" s="146"/>
      <c r="AU790" s="125"/>
      <c r="AV790" s="125"/>
      <c r="AW790" s="146"/>
      <c r="AX790" s="125"/>
      <c r="AY790" s="125"/>
      <c r="AZ790" s="185"/>
      <c r="BA790" s="125"/>
      <c r="BB790" s="125"/>
      <c r="BC790" s="125"/>
      <c r="BD790" s="125"/>
      <c r="BE790" s="125"/>
      <c r="BF790" s="125"/>
      <c r="BG790" s="125"/>
      <c r="BH790" s="125"/>
      <c r="BI790" s="125"/>
      <c r="BJ790" s="125"/>
    </row>
    <row r="791">
      <c r="A791" s="146"/>
      <c r="B791" s="146"/>
      <c r="C791" s="146"/>
      <c r="D791" s="146"/>
      <c r="F791" s="272"/>
      <c r="G791" s="273"/>
      <c r="H791" s="146"/>
      <c r="I791" s="274"/>
      <c r="J791" s="146"/>
      <c r="K791" s="146"/>
      <c r="L791" s="275"/>
      <c r="M791" s="125"/>
      <c r="N791" s="147"/>
      <c r="O791" s="146"/>
      <c r="P791" s="125"/>
      <c r="Q791" s="275"/>
      <c r="R791" s="148"/>
      <c r="S791" s="148"/>
      <c r="T791" s="146"/>
      <c r="U791" s="146"/>
      <c r="V791" s="146"/>
      <c r="W791" s="272"/>
      <c r="X791" s="146"/>
      <c r="Y791" s="125"/>
      <c r="Z791" s="125"/>
      <c r="AA791" s="146"/>
      <c r="AB791" s="183"/>
      <c r="AC791" s="125"/>
      <c r="AD791" s="146"/>
      <c r="AE791" s="125"/>
      <c r="AF791" s="146"/>
      <c r="AG791" s="125"/>
      <c r="AH791" s="146"/>
      <c r="AI791" s="125"/>
      <c r="AJ791" s="125"/>
      <c r="AK791" s="146"/>
      <c r="AL791" s="125"/>
      <c r="AM791" s="125"/>
      <c r="AN791" s="146"/>
      <c r="AO791" s="125"/>
      <c r="AP791" s="146"/>
      <c r="AQ791" s="125"/>
      <c r="AR791" s="146"/>
      <c r="AS791" s="125"/>
      <c r="AT791" s="146"/>
      <c r="AU791" s="125"/>
      <c r="AV791" s="125"/>
      <c r="AW791" s="146"/>
      <c r="AX791" s="125"/>
      <c r="AY791" s="125"/>
      <c r="AZ791" s="185"/>
      <c r="BA791" s="125"/>
      <c r="BB791" s="125"/>
      <c r="BC791" s="125"/>
      <c r="BD791" s="125"/>
      <c r="BE791" s="125"/>
      <c r="BF791" s="125"/>
      <c r="BG791" s="125"/>
      <c r="BH791" s="125"/>
      <c r="BI791" s="125"/>
      <c r="BJ791" s="125"/>
    </row>
    <row r="792">
      <c r="A792" s="146"/>
      <c r="B792" s="146"/>
      <c r="C792" s="146"/>
      <c r="D792" s="146"/>
      <c r="F792" s="272"/>
      <c r="G792" s="273"/>
      <c r="H792" s="146"/>
      <c r="I792" s="274"/>
      <c r="J792" s="146"/>
      <c r="K792" s="146"/>
      <c r="L792" s="275"/>
      <c r="M792" s="125"/>
      <c r="N792" s="147"/>
      <c r="O792" s="146"/>
      <c r="P792" s="125"/>
      <c r="Q792" s="275"/>
      <c r="R792" s="148"/>
      <c r="S792" s="148"/>
      <c r="T792" s="146"/>
      <c r="U792" s="146"/>
      <c r="V792" s="146"/>
      <c r="W792" s="272"/>
      <c r="X792" s="146"/>
      <c r="Y792" s="125"/>
      <c r="Z792" s="125"/>
      <c r="AA792" s="146"/>
      <c r="AB792" s="183"/>
      <c r="AC792" s="125"/>
      <c r="AD792" s="146"/>
      <c r="AE792" s="125"/>
      <c r="AF792" s="146"/>
      <c r="AG792" s="125"/>
      <c r="AH792" s="146"/>
      <c r="AI792" s="125"/>
      <c r="AJ792" s="125"/>
      <c r="AK792" s="146"/>
      <c r="AL792" s="125"/>
      <c r="AM792" s="125"/>
      <c r="AN792" s="146"/>
      <c r="AO792" s="125"/>
      <c r="AP792" s="146"/>
      <c r="AQ792" s="125"/>
      <c r="AR792" s="146"/>
      <c r="AS792" s="125"/>
      <c r="AT792" s="146"/>
      <c r="AU792" s="125"/>
      <c r="AV792" s="125"/>
      <c r="AW792" s="146"/>
      <c r="AX792" s="125"/>
      <c r="AY792" s="125"/>
      <c r="AZ792" s="185"/>
      <c r="BA792" s="125"/>
      <c r="BB792" s="125"/>
      <c r="BC792" s="125"/>
      <c r="BD792" s="125"/>
      <c r="BE792" s="125"/>
      <c r="BF792" s="125"/>
      <c r="BG792" s="125"/>
      <c r="BH792" s="125"/>
      <c r="BI792" s="125"/>
      <c r="BJ792" s="125"/>
    </row>
    <row r="793">
      <c r="A793" s="146"/>
      <c r="B793" s="146"/>
      <c r="C793" s="146"/>
      <c r="D793" s="146"/>
      <c r="F793" s="272"/>
      <c r="G793" s="273"/>
      <c r="H793" s="146"/>
      <c r="I793" s="274"/>
      <c r="J793" s="146"/>
      <c r="K793" s="146"/>
      <c r="L793" s="275"/>
      <c r="M793" s="125"/>
      <c r="N793" s="147"/>
      <c r="O793" s="146"/>
      <c r="P793" s="125"/>
      <c r="Q793" s="275"/>
      <c r="R793" s="148"/>
      <c r="S793" s="148"/>
      <c r="T793" s="146"/>
      <c r="U793" s="146"/>
      <c r="V793" s="146"/>
      <c r="W793" s="272"/>
      <c r="X793" s="146"/>
      <c r="Y793" s="125"/>
      <c r="Z793" s="125"/>
      <c r="AA793" s="146"/>
      <c r="AB793" s="183"/>
      <c r="AC793" s="125"/>
      <c r="AD793" s="146"/>
      <c r="AE793" s="125"/>
      <c r="AF793" s="146"/>
      <c r="AG793" s="125"/>
      <c r="AH793" s="146"/>
      <c r="AI793" s="125"/>
      <c r="AJ793" s="125"/>
      <c r="AK793" s="146"/>
      <c r="AL793" s="125"/>
      <c r="AM793" s="125"/>
      <c r="AN793" s="146"/>
      <c r="AO793" s="125"/>
      <c r="AP793" s="146"/>
      <c r="AQ793" s="125"/>
      <c r="AR793" s="146"/>
      <c r="AS793" s="125"/>
      <c r="AT793" s="146"/>
      <c r="AU793" s="125"/>
      <c r="AV793" s="125"/>
      <c r="AW793" s="146"/>
      <c r="AX793" s="125"/>
      <c r="AY793" s="125"/>
      <c r="AZ793" s="185"/>
      <c r="BA793" s="125"/>
      <c r="BB793" s="125"/>
      <c r="BC793" s="125"/>
      <c r="BD793" s="125"/>
      <c r="BE793" s="125"/>
      <c r="BF793" s="125"/>
      <c r="BG793" s="125"/>
      <c r="BH793" s="125"/>
      <c r="BI793" s="125"/>
      <c r="BJ793" s="125"/>
    </row>
    <row r="794">
      <c r="A794" s="146"/>
      <c r="B794" s="146"/>
      <c r="C794" s="146"/>
      <c r="D794" s="146"/>
      <c r="F794" s="272"/>
      <c r="G794" s="273"/>
      <c r="H794" s="146"/>
      <c r="I794" s="274"/>
      <c r="J794" s="146"/>
      <c r="K794" s="146"/>
      <c r="L794" s="275"/>
      <c r="M794" s="125"/>
      <c r="N794" s="147"/>
      <c r="O794" s="146"/>
      <c r="P794" s="125"/>
      <c r="Q794" s="275"/>
      <c r="R794" s="148"/>
      <c r="S794" s="148"/>
      <c r="T794" s="146"/>
      <c r="U794" s="146"/>
      <c r="V794" s="146"/>
      <c r="W794" s="272"/>
      <c r="X794" s="146"/>
      <c r="Y794" s="125"/>
      <c r="Z794" s="125"/>
      <c r="AA794" s="146"/>
      <c r="AB794" s="183"/>
      <c r="AC794" s="125"/>
      <c r="AD794" s="146"/>
      <c r="AE794" s="125"/>
      <c r="AF794" s="146"/>
      <c r="AG794" s="125"/>
      <c r="AH794" s="146"/>
      <c r="AI794" s="125"/>
      <c r="AJ794" s="125"/>
      <c r="AK794" s="146"/>
      <c r="AL794" s="125"/>
      <c r="AM794" s="125"/>
      <c r="AN794" s="146"/>
      <c r="AO794" s="125"/>
      <c r="AP794" s="146"/>
      <c r="AQ794" s="125"/>
      <c r="AR794" s="146"/>
      <c r="AS794" s="125"/>
      <c r="AT794" s="146"/>
      <c r="AU794" s="125"/>
      <c r="AV794" s="125"/>
      <c r="AW794" s="146"/>
      <c r="AX794" s="125"/>
      <c r="AY794" s="125"/>
      <c r="AZ794" s="185"/>
      <c r="BA794" s="125"/>
      <c r="BB794" s="125"/>
      <c r="BC794" s="125"/>
      <c r="BD794" s="125"/>
      <c r="BE794" s="125"/>
      <c r="BF794" s="125"/>
      <c r="BG794" s="125"/>
      <c r="BH794" s="125"/>
      <c r="BI794" s="125"/>
      <c r="BJ794" s="125"/>
    </row>
    <row r="795">
      <c r="A795" s="146"/>
      <c r="B795" s="146"/>
      <c r="C795" s="146"/>
      <c r="D795" s="146"/>
      <c r="F795" s="272"/>
      <c r="G795" s="273"/>
      <c r="H795" s="146"/>
      <c r="I795" s="274"/>
      <c r="J795" s="146"/>
      <c r="K795" s="146"/>
      <c r="L795" s="275"/>
      <c r="M795" s="125"/>
      <c r="N795" s="147"/>
      <c r="O795" s="146"/>
      <c r="P795" s="125"/>
      <c r="Q795" s="275"/>
      <c r="R795" s="148"/>
      <c r="S795" s="148"/>
      <c r="T795" s="146"/>
      <c r="U795" s="146"/>
      <c r="V795" s="146"/>
      <c r="W795" s="272"/>
      <c r="X795" s="146"/>
      <c r="Y795" s="125"/>
      <c r="Z795" s="125"/>
      <c r="AA795" s="146"/>
      <c r="AB795" s="183"/>
      <c r="AC795" s="125"/>
      <c r="AD795" s="146"/>
      <c r="AE795" s="125"/>
      <c r="AF795" s="146"/>
      <c r="AG795" s="125"/>
      <c r="AH795" s="146"/>
      <c r="AI795" s="125"/>
      <c r="AJ795" s="125"/>
      <c r="AK795" s="146"/>
      <c r="AL795" s="125"/>
      <c r="AM795" s="125"/>
      <c r="AN795" s="146"/>
      <c r="AO795" s="125"/>
      <c r="AP795" s="146"/>
      <c r="AQ795" s="125"/>
      <c r="AR795" s="146"/>
      <c r="AS795" s="125"/>
      <c r="AT795" s="146"/>
      <c r="AU795" s="125"/>
      <c r="AV795" s="125"/>
      <c r="AW795" s="146"/>
      <c r="AX795" s="125"/>
      <c r="AY795" s="125"/>
      <c r="AZ795" s="185"/>
      <c r="BA795" s="125"/>
      <c r="BB795" s="125"/>
      <c r="BC795" s="125"/>
      <c r="BD795" s="125"/>
      <c r="BE795" s="125"/>
      <c r="BF795" s="125"/>
      <c r="BG795" s="125"/>
      <c r="BH795" s="125"/>
      <c r="BI795" s="125"/>
      <c r="BJ795" s="125"/>
    </row>
    <row r="796">
      <c r="A796" s="146"/>
      <c r="B796" s="146"/>
      <c r="C796" s="146"/>
      <c r="D796" s="146"/>
      <c r="F796" s="272"/>
      <c r="G796" s="273"/>
      <c r="H796" s="146"/>
      <c r="I796" s="274"/>
      <c r="J796" s="146"/>
      <c r="K796" s="146"/>
      <c r="L796" s="275"/>
      <c r="M796" s="125"/>
      <c r="N796" s="147"/>
      <c r="O796" s="146"/>
      <c r="P796" s="125"/>
      <c r="Q796" s="275"/>
      <c r="R796" s="148"/>
      <c r="S796" s="148"/>
      <c r="T796" s="146"/>
      <c r="U796" s="146"/>
      <c r="V796" s="146"/>
      <c r="W796" s="272"/>
      <c r="X796" s="146"/>
      <c r="Y796" s="125"/>
      <c r="Z796" s="125"/>
      <c r="AA796" s="146"/>
      <c r="AB796" s="183"/>
      <c r="AC796" s="125"/>
      <c r="AD796" s="146"/>
      <c r="AE796" s="125"/>
      <c r="AF796" s="146"/>
      <c r="AG796" s="125"/>
      <c r="AH796" s="146"/>
      <c r="AI796" s="125"/>
      <c r="AJ796" s="125"/>
      <c r="AK796" s="146"/>
      <c r="AL796" s="125"/>
      <c r="AM796" s="125"/>
      <c r="AN796" s="146"/>
      <c r="AO796" s="125"/>
      <c r="AP796" s="146"/>
      <c r="AQ796" s="125"/>
      <c r="AR796" s="146"/>
      <c r="AS796" s="125"/>
      <c r="AT796" s="146"/>
      <c r="AU796" s="125"/>
      <c r="AV796" s="125"/>
      <c r="AW796" s="146"/>
      <c r="AX796" s="125"/>
      <c r="AY796" s="125"/>
      <c r="AZ796" s="185"/>
      <c r="BA796" s="125"/>
      <c r="BB796" s="125"/>
      <c r="BC796" s="125"/>
      <c r="BD796" s="125"/>
      <c r="BE796" s="125"/>
      <c r="BF796" s="125"/>
      <c r="BG796" s="125"/>
      <c r="BH796" s="125"/>
      <c r="BI796" s="125"/>
      <c r="BJ796" s="125"/>
    </row>
    <row r="797">
      <c r="A797" s="146"/>
      <c r="B797" s="146"/>
      <c r="C797" s="146"/>
      <c r="D797" s="146"/>
      <c r="F797" s="272"/>
      <c r="G797" s="273"/>
      <c r="H797" s="146"/>
      <c r="I797" s="274"/>
      <c r="J797" s="146"/>
      <c r="K797" s="146"/>
      <c r="L797" s="275"/>
      <c r="M797" s="125"/>
      <c r="N797" s="147"/>
      <c r="O797" s="146"/>
      <c r="P797" s="125"/>
      <c r="Q797" s="275"/>
      <c r="R797" s="148"/>
      <c r="S797" s="148"/>
      <c r="T797" s="146"/>
      <c r="U797" s="146"/>
      <c r="V797" s="146"/>
      <c r="W797" s="272"/>
      <c r="X797" s="146"/>
      <c r="Y797" s="125"/>
      <c r="Z797" s="125"/>
      <c r="AA797" s="146"/>
      <c r="AB797" s="183"/>
      <c r="AC797" s="125"/>
      <c r="AD797" s="146"/>
      <c r="AE797" s="125"/>
      <c r="AF797" s="146"/>
      <c r="AG797" s="125"/>
      <c r="AH797" s="146"/>
      <c r="AI797" s="125"/>
      <c r="AJ797" s="125"/>
      <c r="AK797" s="146"/>
      <c r="AL797" s="125"/>
      <c r="AM797" s="125"/>
      <c r="AN797" s="146"/>
      <c r="AO797" s="125"/>
      <c r="AP797" s="146"/>
      <c r="AQ797" s="125"/>
      <c r="AR797" s="146"/>
      <c r="AS797" s="125"/>
      <c r="AT797" s="146"/>
      <c r="AU797" s="125"/>
      <c r="AV797" s="125"/>
      <c r="AW797" s="146"/>
      <c r="AX797" s="125"/>
      <c r="AY797" s="125"/>
      <c r="AZ797" s="185"/>
      <c r="BA797" s="125"/>
      <c r="BB797" s="125"/>
      <c r="BC797" s="125"/>
      <c r="BD797" s="125"/>
      <c r="BE797" s="125"/>
      <c r="BF797" s="125"/>
      <c r="BG797" s="125"/>
      <c r="BH797" s="125"/>
      <c r="BI797" s="125"/>
      <c r="BJ797" s="125"/>
    </row>
    <row r="798">
      <c r="A798" s="146"/>
      <c r="B798" s="146"/>
      <c r="C798" s="146"/>
      <c r="D798" s="146"/>
      <c r="F798" s="272"/>
      <c r="G798" s="273"/>
      <c r="H798" s="146"/>
      <c r="I798" s="274"/>
      <c r="J798" s="146"/>
      <c r="K798" s="146"/>
      <c r="L798" s="275"/>
      <c r="M798" s="125"/>
      <c r="N798" s="147"/>
      <c r="O798" s="146"/>
      <c r="P798" s="125"/>
      <c r="Q798" s="275"/>
      <c r="R798" s="148"/>
      <c r="S798" s="148"/>
      <c r="T798" s="146"/>
      <c r="U798" s="146"/>
      <c r="V798" s="146"/>
      <c r="W798" s="272"/>
      <c r="X798" s="146"/>
      <c r="Y798" s="125"/>
      <c r="Z798" s="125"/>
      <c r="AA798" s="146"/>
      <c r="AB798" s="183"/>
      <c r="AC798" s="125"/>
      <c r="AD798" s="146"/>
      <c r="AE798" s="125"/>
      <c r="AF798" s="146"/>
      <c r="AG798" s="125"/>
      <c r="AH798" s="146"/>
      <c r="AI798" s="125"/>
      <c r="AJ798" s="125"/>
      <c r="AK798" s="146"/>
      <c r="AL798" s="125"/>
      <c r="AM798" s="125"/>
      <c r="AN798" s="146"/>
      <c r="AO798" s="125"/>
      <c r="AP798" s="146"/>
      <c r="AQ798" s="125"/>
      <c r="AR798" s="146"/>
      <c r="AS798" s="125"/>
      <c r="AT798" s="146"/>
      <c r="AU798" s="125"/>
      <c r="AV798" s="125"/>
      <c r="AW798" s="146"/>
      <c r="AX798" s="125"/>
      <c r="AY798" s="125"/>
      <c r="AZ798" s="185"/>
      <c r="BA798" s="125"/>
      <c r="BB798" s="125"/>
      <c r="BC798" s="125"/>
      <c r="BD798" s="125"/>
      <c r="BE798" s="125"/>
      <c r="BF798" s="125"/>
      <c r="BG798" s="125"/>
      <c r="BH798" s="125"/>
      <c r="BI798" s="125"/>
      <c r="BJ798" s="125"/>
    </row>
    <row r="799">
      <c r="A799" s="146"/>
      <c r="B799" s="146"/>
      <c r="C799" s="146"/>
      <c r="D799" s="146"/>
      <c r="F799" s="272"/>
      <c r="G799" s="273"/>
      <c r="H799" s="146"/>
      <c r="I799" s="274"/>
      <c r="J799" s="146"/>
      <c r="K799" s="146"/>
      <c r="L799" s="275"/>
      <c r="M799" s="125"/>
      <c r="N799" s="147"/>
      <c r="O799" s="146"/>
      <c r="P799" s="125"/>
      <c r="Q799" s="275"/>
      <c r="R799" s="148"/>
      <c r="S799" s="148"/>
      <c r="T799" s="146"/>
      <c r="U799" s="146"/>
      <c r="V799" s="146"/>
      <c r="W799" s="272"/>
      <c r="X799" s="146"/>
      <c r="Y799" s="125"/>
      <c r="Z799" s="125"/>
      <c r="AA799" s="146"/>
      <c r="AB799" s="183"/>
      <c r="AC799" s="125"/>
      <c r="AD799" s="146"/>
      <c r="AE799" s="125"/>
      <c r="AF799" s="146"/>
      <c r="AG799" s="125"/>
      <c r="AH799" s="146"/>
      <c r="AI799" s="125"/>
      <c r="AJ799" s="125"/>
      <c r="AK799" s="146"/>
      <c r="AL799" s="125"/>
      <c r="AM799" s="125"/>
      <c r="AN799" s="146"/>
      <c r="AO799" s="125"/>
      <c r="AP799" s="146"/>
      <c r="AQ799" s="125"/>
      <c r="AR799" s="146"/>
      <c r="AS799" s="125"/>
      <c r="AT799" s="146"/>
      <c r="AU799" s="125"/>
      <c r="AV799" s="125"/>
      <c r="AW799" s="146"/>
      <c r="AX799" s="125"/>
      <c r="AY799" s="125"/>
      <c r="AZ799" s="185"/>
      <c r="BA799" s="125"/>
      <c r="BB799" s="125"/>
      <c r="BC799" s="125"/>
      <c r="BD799" s="125"/>
      <c r="BE799" s="125"/>
      <c r="BF799" s="125"/>
      <c r="BG799" s="125"/>
      <c r="BH799" s="125"/>
      <c r="BI799" s="125"/>
      <c r="BJ799" s="125"/>
    </row>
    <row r="800">
      <c r="A800" s="146"/>
      <c r="B800" s="146"/>
      <c r="C800" s="146"/>
      <c r="D800" s="146"/>
      <c r="F800" s="272"/>
      <c r="G800" s="273"/>
      <c r="H800" s="146"/>
      <c r="I800" s="274"/>
      <c r="J800" s="146"/>
      <c r="K800" s="146"/>
      <c r="L800" s="275"/>
      <c r="M800" s="125"/>
      <c r="N800" s="147"/>
      <c r="O800" s="146"/>
      <c r="P800" s="125"/>
      <c r="Q800" s="275"/>
      <c r="R800" s="148"/>
      <c r="S800" s="148"/>
      <c r="T800" s="146"/>
      <c r="U800" s="146"/>
      <c r="V800" s="146"/>
      <c r="W800" s="272"/>
      <c r="X800" s="146"/>
      <c r="Y800" s="125"/>
      <c r="Z800" s="125"/>
      <c r="AA800" s="146"/>
      <c r="AB800" s="183"/>
      <c r="AC800" s="125"/>
      <c r="AD800" s="146"/>
      <c r="AE800" s="125"/>
      <c r="AF800" s="146"/>
      <c r="AG800" s="125"/>
      <c r="AH800" s="146"/>
      <c r="AI800" s="125"/>
      <c r="AJ800" s="125"/>
      <c r="AK800" s="146"/>
      <c r="AL800" s="125"/>
      <c r="AM800" s="125"/>
      <c r="AN800" s="146"/>
      <c r="AO800" s="125"/>
      <c r="AP800" s="146"/>
      <c r="AQ800" s="125"/>
      <c r="AR800" s="146"/>
      <c r="AS800" s="125"/>
      <c r="AT800" s="146"/>
      <c r="AU800" s="125"/>
      <c r="AV800" s="125"/>
      <c r="AW800" s="146"/>
      <c r="AX800" s="125"/>
      <c r="AY800" s="125"/>
      <c r="AZ800" s="185"/>
      <c r="BA800" s="125"/>
      <c r="BB800" s="125"/>
      <c r="BC800" s="125"/>
      <c r="BD800" s="125"/>
      <c r="BE800" s="125"/>
      <c r="BF800" s="125"/>
      <c r="BG800" s="125"/>
      <c r="BH800" s="125"/>
      <c r="BI800" s="125"/>
      <c r="BJ800" s="125"/>
    </row>
    <row r="801">
      <c r="A801" s="146"/>
      <c r="B801" s="146"/>
      <c r="C801" s="146"/>
      <c r="D801" s="146"/>
      <c r="F801" s="272"/>
      <c r="G801" s="273"/>
      <c r="H801" s="146"/>
      <c r="I801" s="274"/>
      <c r="J801" s="146"/>
      <c r="K801" s="146"/>
      <c r="L801" s="275"/>
      <c r="M801" s="125"/>
      <c r="N801" s="147"/>
      <c r="O801" s="146"/>
      <c r="P801" s="125"/>
      <c r="Q801" s="275"/>
      <c r="R801" s="148"/>
      <c r="S801" s="148"/>
      <c r="T801" s="146"/>
      <c r="U801" s="146"/>
      <c r="V801" s="146"/>
      <c r="W801" s="272"/>
      <c r="X801" s="146"/>
      <c r="Y801" s="125"/>
      <c r="Z801" s="125"/>
      <c r="AA801" s="146"/>
      <c r="AB801" s="183"/>
      <c r="AC801" s="125"/>
      <c r="AD801" s="146"/>
      <c r="AE801" s="125"/>
      <c r="AF801" s="146"/>
      <c r="AG801" s="125"/>
      <c r="AH801" s="146"/>
      <c r="AI801" s="125"/>
      <c r="AJ801" s="125"/>
      <c r="AK801" s="146"/>
      <c r="AL801" s="125"/>
      <c r="AM801" s="125"/>
      <c r="AN801" s="146"/>
      <c r="AO801" s="125"/>
      <c r="AP801" s="146"/>
      <c r="AQ801" s="125"/>
      <c r="AR801" s="146"/>
      <c r="AS801" s="125"/>
      <c r="AT801" s="146"/>
      <c r="AU801" s="125"/>
      <c r="AV801" s="125"/>
      <c r="AW801" s="146"/>
      <c r="AX801" s="125"/>
      <c r="AY801" s="125"/>
      <c r="AZ801" s="185"/>
      <c r="BA801" s="125"/>
      <c r="BB801" s="125"/>
      <c r="BC801" s="125"/>
      <c r="BD801" s="125"/>
      <c r="BE801" s="125"/>
      <c r="BF801" s="125"/>
      <c r="BG801" s="125"/>
      <c r="BH801" s="125"/>
      <c r="BI801" s="125"/>
      <c r="BJ801" s="125"/>
    </row>
    <row r="802">
      <c r="A802" s="146"/>
      <c r="B802" s="146"/>
      <c r="C802" s="146"/>
      <c r="D802" s="146"/>
      <c r="F802" s="272"/>
      <c r="G802" s="273"/>
      <c r="H802" s="146"/>
      <c r="I802" s="274"/>
      <c r="J802" s="146"/>
      <c r="K802" s="146"/>
      <c r="L802" s="275"/>
      <c r="M802" s="125"/>
      <c r="N802" s="147"/>
      <c r="O802" s="146"/>
      <c r="P802" s="125"/>
      <c r="Q802" s="275"/>
      <c r="R802" s="148"/>
      <c r="S802" s="148"/>
      <c r="T802" s="146"/>
      <c r="U802" s="146"/>
      <c r="V802" s="146"/>
      <c r="W802" s="272"/>
      <c r="X802" s="146"/>
      <c r="Y802" s="125"/>
      <c r="Z802" s="125"/>
      <c r="AA802" s="146"/>
      <c r="AB802" s="183"/>
      <c r="AC802" s="125"/>
      <c r="AD802" s="146"/>
      <c r="AE802" s="125"/>
      <c r="AF802" s="146"/>
      <c r="AG802" s="125"/>
      <c r="AH802" s="146"/>
      <c r="AI802" s="125"/>
      <c r="AJ802" s="125"/>
      <c r="AK802" s="146"/>
      <c r="AL802" s="125"/>
      <c r="AM802" s="125"/>
      <c r="AN802" s="146"/>
      <c r="AO802" s="125"/>
      <c r="AP802" s="146"/>
      <c r="AQ802" s="125"/>
      <c r="AR802" s="146"/>
      <c r="AS802" s="125"/>
      <c r="AT802" s="146"/>
      <c r="AU802" s="125"/>
      <c r="AV802" s="125"/>
      <c r="AW802" s="146"/>
      <c r="AX802" s="125"/>
      <c r="AY802" s="125"/>
      <c r="AZ802" s="185"/>
      <c r="BA802" s="125"/>
      <c r="BB802" s="125"/>
      <c r="BC802" s="125"/>
      <c r="BD802" s="125"/>
      <c r="BE802" s="125"/>
      <c r="BF802" s="125"/>
      <c r="BG802" s="125"/>
      <c r="BH802" s="125"/>
      <c r="BI802" s="125"/>
      <c r="BJ802" s="125"/>
    </row>
    <row r="803">
      <c r="A803" s="146"/>
      <c r="B803" s="146"/>
      <c r="C803" s="146"/>
      <c r="D803" s="146"/>
      <c r="F803" s="272"/>
      <c r="G803" s="273"/>
      <c r="H803" s="146"/>
      <c r="I803" s="274"/>
      <c r="J803" s="146"/>
      <c r="K803" s="146"/>
      <c r="L803" s="275"/>
      <c r="M803" s="125"/>
      <c r="N803" s="147"/>
      <c r="O803" s="146"/>
      <c r="P803" s="125"/>
      <c r="Q803" s="275"/>
      <c r="R803" s="148"/>
      <c r="S803" s="148"/>
      <c r="T803" s="146"/>
      <c r="U803" s="146"/>
      <c r="V803" s="146"/>
      <c r="W803" s="272"/>
      <c r="X803" s="146"/>
      <c r="Y803" s="125"/>
      <c r="Z803" s="125"/>
      <c r="AA803" s="146"/>
      <c r="AB803" s="183"/>
      <c r="AC803" s="125"/>
      <c r="AD803" s="146"/>
      <c r="AE803" s="125"/>
      <c r="AF803" s="146"/>
      <c r="AG803" s="125"/>
      <c r="AH803" s="146"/>
      <c r="AI803" s="125"/>
      <c r="AJ803" s="125"/>
      <c r="AK803" s="146"/>
      <c r="AL803" s="125"/>
      <c r="AM803" s="125"/>
      <c r="AN803" s="146"/>
      <c r="AO803" s="125"/>
      <c r="AP803" s="146"/>
      <c r="AQ803" s="125"/>
      <c r="AR803" s="146"/>
      <c r="AS803" s="125"/>
      <c r="AT803" s="146"/>
      <c r="AU803" s="125"/>
      <c r="AV803" s="125"/>
      <c r="AW803" s="146"/>
      <c r="AX803" s="125"/>
      <c r="AY803" s="125"/>
      <c r="AZ803" s="185"/>
      <c r="BA803" s="125"/>
      <c r="BB803" s="125"/>
      <c r="BC803" s="125"/>
      <c r="BD803" s="125"/>
      <c r="BE803" s="125"/>
      <c r="BF803" s="125"/>
      <c r="BG803" s="125"/>
      <c r="BH803" s="125"/>
      <c r="BI803" s="125"/>
      <c r="BJ803" s="125"/>
    </row>
    <row r="804">
      <c r="A804" s="146"/>
      <c r="B804" s="146"/>
      <c r="C804" s="146"/>
      <c r="D804" s="146"/>
      <c r="F804" s="272"/>
      <c r="G804" s="273"/>
      <c r="H804" s="146"/>
      <c r="I804" s="274"/>
      <c r="J804" s="146"/>
      <c r="K804" s="146"/>
      <c r="L804" s="275"/>
      <c r="M804" s="125"/>
      <c r="N804" s="147"/>
      <c r="O804" s="146"/>
      <c r="P804" s="125"/>
      <c r="Q804" s="275"/>
      <c r="R804" s="148"/>
      <c r="S804" s="148"/>
      <c r="T804" s="146"/>
      <c r="U804" s="146"/>
      <c r="V804" s="146"/>
      <c r="W804" s="272"/>
      <c r="X804" s="146"/>
      <c r="Y804" s="125"/>
      <c r="Z804" s="125"/>
      <c r="AA804" s="146"/>
      <c r="AB804" s="183"/>
      <c r="AC804" s="125"/>
      <c r="AD804" s="146"/>
      <c r="AE804" s="125"/>
      <c r="AF804" s="146"/>
      <c r="AG804" s="125"/>
      <c r="AH804" s="146"/>
      <c r="AI804" s="125"/>
      <c r="AJ804" s="125"/>
      <c r="AK804" s="146"/>
      <c r="AL804" s="125"/>
      <c r="AM804" s="125"/>
      <c r="AN804" s="146"/>
      <c r="AO804" s="125"/>
      <c r="AP804" s="146"/>
      <c r="AQ804" s="125"/>
      <c r="AR804" s="146"/>
      <c r="AS804" s="125"/>
      <c r="AT804" s="146"/>
      <c r="AU804" s="125"/>
      <c r="AV804" s="125"/>
      <c r="AW804" s="146"/>
      <c r="AX804" s="125"/>
      <c r="AY804" s="125"/>
      <c r="AZ804" s="185"/>
      <c r="BA804" s="125"/>
      <c r="BB804" s="125"/>
      <c r="BC804" s="125"/>
      <c r="BD804" s="125"/>
      <c r="BE804" s="125"/>
      <c r="BF804" s="125"/>
      <c r="BG804" s="125"/>
      <c r="BH804" s="125"/>
      <c r="BI804" s="125"/>
      <c r="BJ804" s="125"/>
    </row>
    <row r="805">
      <c r="A805" s="146"/>
      <c r="B805" s="146"/>
      <c r="C805" s="146"/>
      <c r="D805" s="146"/>
      <c r="F805" s="272"/>
      <c r="G805" s="273"/>
      <c r="H805" s="146"/>
      <c r="I805" s="274"/>
      <c r="J805" s="146"/>
      <c r="K805" s="146"/>
      <c r="L805" s="275"/>
      <c r="M805" s="125"/>
      <c r="N805" s="147"/>
      <c r="O805" s="146"/>
      <c r="P805" s="125"/>
      <c r="Q805" s="275"/>
      <c r="R805" s="148"/>
      <c r="S805" s="148"/>
      <c r="T805" s="146"/>
      <c r="U805" s="146"/>
      <c r="V805" s="146"/>
      <c r="W805" s="272"/>
      <c r="X805" s="146"/>
      <c r="Y805" s="125"/>
      <c r="Z805" s="125"/>
      <c r="AA805" s="146"/>
      <c r="AB805" s="183"/>
      <c r="AC805" s="125"/>
      <c r="AD805" s="146"/>
      <c r="AE805" s="125"/>
      <c r="AF805" s="146"/>
      <c r="AG805" s="125"/>
      <c r="AH805" s="146"/>
      <c r="AI805" s="125"/>
      <c r="AJ805" s="125"/>
      <c r="AK805" s="146"/>
      <c r="AL805" s="125"/>
      <c r="AM805" s="125"/>
      <c r="AN805" s="146"/>
      <c r="AO805" s="125"/>
      <c r="AP805" s="146"/>
      <c r="AQ805" s="125"/>
      <c r="AR805" s="146"/>
      <c r="AS805" s="125"/>
      <c r="AT805" s="146"/>
      <c r="AU805" s="125"/>
      <c r="AV805" s="125"/>
      <c r="AW805" s="146"/>
      <c r="AX805" s="125"/>
      <c r="AY805" s="125"/>
      <c r="AZ805" s="185"/>
      <c r="BA805" s="125"/>
      <c r="BB805" s="125"/>
      <c r="BC805" s="125"/>
      <c r="BD805" s="125"/>
      <c r="BE805" s="125"/>
      <c r="BF805" s="125"/>
      <c r="BG805" s="125"/>
      <c r="BH805" s="125"/>
      <c r="BI805" s="125"/>
      <c r="BJ805" s="125"/>
    </row>
    <row r="806">
      <c r="A806" s="146"/>
      <c r="B806" s="146"/>
      <c r="C806" s="146"/>
      <c r="D806" s="146"/>
      <c r="F806" s="272"/>
      <c r="G806" s="273"/>
      <c r="H806" s="146"/>
      <c r="I806" s="274"/>
      <c r="J806" s="146"/>
      <c r="K806" s="146"/>
      <c r="L806" s="275"/>
      <c r="M806" s="125"/>
      <c r="N806" s="147"/>
      <c r="O806" s="146"/>
      <c r="P806" s="125"/>
      <c r="Q806" s="275"/>
      <c r="R806" s="148"/>
      <c r="S806" s="148"/>
      <c r="T806" s="146"/>
      <c r="U806" s="146"/>
      <c r="V806" s="146"/>
      <c r="W806" s="272"/>
      <c r="X806" s="146"/>
      <c r="Y806" s="125"/>
      <c r="Z806" s="125"/>
      <c r="AA806" s="146"/>
      <c r="AB806" s="183"/>
      <c r="AC806" s="125"/>
      <c r="AD806" s="146"/>
      <c r="AE806" s="125"/>
      <c r="AF806" s="146"/>
      <c r="AG806" s="125"/>
      <c r="AH806" s="146"/>
      <c r="AI806" s="125"/>
      <c r="AJ806" s="125"/>
      <c r="AK806" s="146"/>
      <c r="AL806" s="125"/>
      <c r="AM806" s="125"/>
      <c r="AN806" s="146"/>
      <c r="AO806" s="125"/>
      <c r="AP806" s="146"/>
      <c r="AQ806" s="125"/>
      <c r="AR806" s="146"/>
      <c r="AS806" s="125"/>
      <c r="AT806" s="146"/>
      <c r="AU806" s="125"/>
      <c r="AV806" s="125"/>
      <c r="AW806" s="146"/>
      <c r="AX806" s="125"/>
      <c r="AY806" s="125"/>
      <c r="AZ806" s="185"/>
      <c r="BA806" s="125"/>
      <c r="BB806" s="125"/>
      <c r="BC806" s="125"/>
      <c r="BD806" s="125"/>
      <c r="BE806" s="125"/>
      <c r="BF806" s="125"/>
      <c r="BG806" s="125"/>
      <c r="BH806" s="125"/>
      <c r="BI806" s="125"/>
      <c r="BJ806" s="125"/>
    </row>
    <row r="807">
      <c r="A807" s="146"/>
      <c r="B807" s="146"/>
      <c r="C807" s="146"/>
      <c r="D807" s="146"/>
      <c r="F807" s="272"/>
      <c r="G807" s="273"/>
      <c r="H807" s="146"/>
      <c r="I807" s="274"/>
      <c r="J807" s="146"/>
      <c r="K807" s="146"/>
      <c r="L807" s="275"/>
      <c r="M807" s="125"/>
      <c r="N807" s="147"/>
      <c r="O807" s="146"/>
      <c r="P807" s="125"/>
      <c r="Q807" s="275"/>
      <c r="R807" s="148"/>
      <c r="S807" s="148"/>
      <c r="T807" s="146"/>
      <c r="U807" s="146"/>
      <c r="V807" s="146"/>
      <c r="W807" s="272"/>
      <c r="X807" s="146"/>
      <c r="Y807" s="125"/>
      <c r="Z807" s="125"/>
      <c r="AA807" s="146"/>
      <c r="AB807" s="183"/>
      <c r="AC807" s="125"/>
      <c r="AD807" s="146"/>
      <c r="AE807" s="125"/>
      <c r="AF807" s="146"/>
      <c r="AG807" s="125"/>
      <c r="AH807" s="146"/>
      <c r="AI807" s="125"/>
      <c r="AJ807" s="125"/>
      <c r="AK807" s="146"/>
      <c r="AL807" s="125"/>
      <c r="AM807" s="125"/>
      <c r="AN807" s="146"/>
      <c r="AO807" s="125"/>
      <c r="AP807" s="146"/>
      <c r="AQ807" s="125"/>
      <c r="AR807" s="146"/>
      <c r="AS807" s="125"/>
      <c r="AT807" s="146"/>
      <c r="AU807" s="125"/>
      <c r="AV807" s="125"/>
      <c r="AW807" s="146"/>
      <c r="AX807" s="125"/>
      <c r="AY807" s="125"/>
      <c r="AZ807" s="185"/>
      <c r="BA807" s="125"/>
      <c r="BB807" s="125"/>
      <c r="BC807" s="125"/>
      <c r="BD807" s="125"/>
      <c r="BE807" s="125"/>
      <c r="BF807" s="125"/>
      <c r="BG807" s="125"/>
      <c r="BH807" s="125"/>
      <c r="BI807" s="125"/>
      <c r="BJ807" s="125"/>
    </row>
    <row r="808">
      <c r="A808" s="146"/>
      <c r="B808" s="146"/>
      <c r="C808" s="146"/>
      <c r="D808" s="146"/>
      <c r="F808" s="272"/>
      <c r="G808" s="273"/>
      <c r="H808" s="146"/>
      <c r="I808" s="274"/>
      <c r="J808" s="146"/>
      <c r="K808" s="146"/>
      <c r="L808" s="275"/>
      <c r="M808" s="125"/>
      <c r="N808" s="147"/>
      <c r="O808" s="146"/>
      <c r="P808" s="125"/>
      <c r="Q808" s="275"/>
      <c r="R808" s="148"/>
      <c r="S808" s="148"/>
      <c r="T808" s="146"/>
      <c r="U808" s="146"/>
      <c r="V808" s="146"/>
      <c r="W808" s="272"/>
      <c r="X808" s="146"/>
      <c r="Y808" s="125"/>
      <c r="Z808" s="125"/>
      <c r="AA808" s="146"/>
      <c r="AB808" s="183"/>
      <c r="AC808" s="125"/>
      <c r="AD808" s="146"/>
      <c r="AE808" s="125"/>
      <c r="AF808" s="146"/>
      <c r="AG808" s="125"/>
      <c r="AH808" s="146"/>
      <c r="AI808" s="125"/>
      <c r="AJ808" s="125"/>
      <c r="AK808" s="146"/>
      <c r="AL808" s="125"/>
      <c r="AM808" s="125"/>
      <c r="AN808" s="146"/>
      <c r="AO808" s="125"/>
      <c r="AP808" s="146"/>
      <c r="AQ808" s="125"/>
      <c r="AR808" s="146"/>
      <c r="AS808" s="125"/>
      <c r="AT808" s="146"/>
      <c r="AU808" s="125"/>
      <c r="AV808" s="125"/>
      <c r="AW808" s="146"/>
      <c r="AX808" s="125"/>
      <c r="AY808" s="125"/>
      <c r="AZ808" s="185"/>
      <c r="BA808" s="125"/>
      <c r="BB808" s="125"/>
      <c r="BC808" s="125"/>
      <c r="BD808" s="125"/>
      <c r="BE808" s="125"/>
      <c r="BF808" s="125"/>
      <c r="BG808" s="125"/>
      <c r="BH808" s="125"/>
      <c r="BI808" s="125"/>
      <c r="BJ808" s="125"/>
    </row>
    <row r="809">
      <c r="A809" s="146"/>
      <c r="B809" s="146"/>
      <c r="C809" s="146"/>
      <c r="D809" s="146"/>
      <c r="F809" s="272"/>
      <c r="G809" s="273"/>
      <c r="H809" s="146"/>
      <c r="I809" s="274"/>
      <c r="J809" s="146"/>
      <c r="K809" s="146"/>
      <c r="L809" s="275"/>
      <c r="M809" s="125"/>
      <c r="N809" s="147"/>
      <c r="O809" s="146"/>
      <c r="P809" s="125"/>
      <c r="Q809" s="275"/>
      <c r="R809" s="148"/>
      <c r="S809" s="148"/>
      <c r="T809" s="146"/>
      <c r="U809" s="146"/>
      <c r="V809" s="146"/>
      <c r="W809" s="272"/>
      <c r="X809" s="146"/>
      <c r="Y809" s="125"/>
      <c r="Z809" s="125"/>
      <c r="AA809" s="146"/>
      <c r="AB809" s="183"/>
      <c r="AC809" s="125"/>
      <c r="AD809" s="146"/>
      <c r="AE809" s="125"/>
      <c r="AF809" s="146"/>
      <c r="AG809" s="125"/>
      <c r="AH809" s="146"/>
      <c r="AI809" s="125"/>
      <c r="AJ809" s="125"/>
      <c r="AK809" s="146"/>
      <c r="AL809" s="125"/>
      <c r="AM809" s="125"/>
      <c r="AN809" s="146"/>
      <c r="AO809" s="125"/>
      <c r="AP809" s="146"/>
      <c r="AQ809" s="125"/>
      <c r="AR809" s="146"/>
      <c r="AS809" s="125"/>
      <c r="AT809" s="146"/>
      <c r="AU809" s="125"/>
      <c r="AV809" s="125"/>
      <c r="AW809" s="146"/>
      <c r="AX809" s="125"/>
      <c r="AY809" s="125"/>
      <c r="AZ809" s="185"/>
      <c r="BA809" s="125"/>
      <c r="BB809" s="125"/>
      <c r="BC809" s="125"/>
      <c r="BD809" s="125"/>
      <c r="BE809" s="125"/>
      <c r="BF809" s="125"/>
      <c r="BG809" s="125"/>
      <c r="BH809" s="125"/>
      <c r="BI809" s="125"/>
      <c r="BJ809" s="125"/>
    </row>
    <row r="810">
      <c r="A810" s="146"/>
      <c r="B810" s="146"/>
      <c r="C810" s="146"/>
      <c r="D810" s="146"/>
      <c r="F810" s="272"/>
      <c r="G810" s="273"/>
      <c r="H810" s="146"/>
      <c r="I810" s="274"/>
      <c r="J810" s="146"/>
      <c r="K810" s="146"/>
      <c r="L810" s="275"/>
      <c r="M810" s="125"/>
      <c r="N810" s="147"/>
      <c r="O810" s="146"/>
      <c r="P810" s="125"/>
      <c r="Q810" s="275"/>
      <c r="R810" s="148"/>
      <c r="S810" s="148"/>
      <c r="T810" s="146"/>
      <c r="U810" s="146"/>
      <c r="V810" s="146"/>
      <c r="W810" s="272"/>
      <c r="X810" s="146"/>
      <c r="Y810" s="125"/>
      <c r="Z810" s="125"/>
      <c r="AA810" s="146"/>
      <c r="AB810" s="183"/>
      <c r="AC810" s="125"/>
      <c r="AD810" s="146"/>
      <c r="AE810" s="125"/>
      <c r="AF810" s="146"/>
      <c r="AG810" s="125"/>
      <c r="AH810" s="146"/>
      <c r="AI810" s="125"/>
      <c r="AJ810" s="125"/>
      <c r="AK810" s="146"/>
      <c r="AL810" s="125"/>
      <c r="AM810" s="125"/>
      <c r="AN810" s="146"/>
      <c r="AO810" s="125"/>
      <c r="AP810" s="146"/>
      <c r="AQ810" s="125"/>
      <c r="AR810" s="146"/>
      <c r="AS810" s="125"/>
      <c r="AT810" s="146"/>
      <c r="AU810" s="125"/>
      <c r="AV810" s="125"/>
      <c r="AW810" s="146"/>
      <c r="AX810" s="125"/>
      <c r="AY810" s="125"/>
      <c r="AZ810" s="185"/>
      <c r="BA810" s="125"/>
      <c r="BB810" s="125"/>
      <c r="BC810" s="125"/>
      <c r="BD810" s="125"/>
      <c r="BE810" s="125"/>
      <c r="BF810" s="125"/>
      <c r="BG810" s="125"/>
      <c r="BH810" s="125"/>
      <c r="BI810" s="125"/>
      <c r="BJ810" s="125"/>
    </row>
    <row r="811">
      <c r="A811" s="146"/>
      <c r="B811" s="146"/>
      <c r="C811" s="146"/>
      <c r="D811" s="146"/>
      <c r="F811" s="272"/>
      <c r="G811" s="273"/>
      <c r="H811" s="146"/>
      <c r="I811" s="274"/>
      <c r="J811" s="146"/>
      <c r="K811" s="146"/>
      <c r="L811" s="275"/>
      <c r="M811" s="125"/>
      <c r="N811" s="147"/>
      <c r="O811" s="146"/>
      <c r="P811" s="125"/>
      <c r="Q811" s="275"/>
      <c r="R811" s="148"/>
      <c r="S811" s="148"/>
      <c r="T811" s="146"/>
      <c r="U811" s="146"/>
      <c r="V811" s="146"/>
      <c r="W811" s="272"/>
      <c r="X811" s="146"/>
      <c r="Y811" s="125"/>
      <c r="Z811" s="125"/>
      <c r="AA811" s="146"/>
      <c r="AB811" s="183"/>
      <c r="AC811" s="125"/>
      <c r="AD811" s="146"/>
      <c r="AE811" s="125"/>
      <c r="AF811" s="146"/>
      <c r="AG811" s="125"/>
      <c r="AH811" s="146"/>
      <c r="AI811" s="125"/>
      <c r="AJ811" s="125"/>
      <c r="AK811" s="146"/>
      <c r="AL811" s="125"/>
      <c r="AM811" s="125"/>
      <c r="AN811" s="146"/>
      <c r="AO811" s="125"/>
      <c r="AP811" s="146"/>
      <c r="AQ811" s="125"/>
      <c r="AR811" s="146"/>
      <c r="AS811" s="125"/>
      <c r="AT811" s="146"/>
      <c r="AU811" s="125"/>
      <c r="AV811" s="125"/>
      <c r="AW811" s="146"/>
      <c r="AX811" s="125"/>
      <c r="AY811" s="125"/>
      <c r="AZ811" s="185"/>
      <c r="BA811" s="125"/>
      <c r="BB811" s="125"/>
      <c r="BC811" s="125"/>
      <c r="BD811" s="125"/>
      <c r="BE811" s="125"/>
      <c r="BF811" s="125"/>
      <c r="BG811" s="125"/>
      <c r="BH811" s="125"/>
      <c r="BI811" s="125"/>
      <c r="BJ811" s="125"/>
    </row>
    <row r="812">
      <c r="A812" s="146"/>
      <c r="B812" s="146"/>
      <c r="C812" s="146"/>
      <c r="D812" s="146"/>
      <c r="F812" s="272"/>
      <c r="G812" s="273"/>
      <c r="H812" s="146"/>
      <c r="I812" s="274"/>
      <c r="J812" s="146"/>
      <c r="K812" s="146"/>
      <c r="L812" s="275"/>
      <c r="M812" s="125"/>
      <c r="N812" s="147"/>
      <c r="O812" s="146"/>
      <c r="P812" s="125"/>
      <c r="Q812" s="275"/>
      <c r="R812" s="148"/>
      <c r="S812" s="148"/>
      <c r="T812" s="146"/>
      <c r="U812" s="146"/>
      <c r="V812" s="146"/>
      <c r="W812" s="272"/>
      <c r="X812" s="146"/>
      <c r="Y812" s="125"/>
      <c r="Z812" s="125"/>
      <c r="AA812" s="146"/>
      <c r="AB812" s="183"/>
      <c r="AC812" s="125"/>
      <c r="AD812" s="146"/>
      <c r="AE812" s="125"/>
      <c r="AF812" s="146"/>
      <c r="AG812" s="125"/>
      <c r="AH812" s="146"/>
      <c r="AI812" s="125"/>
      <c r="AJ812" s="125"/>
      <c r="AK812" s="146"/>
      <c r="AL812" s="125"/>
      <c r="AM812" s="125"/>
      <c r="AN812" s="146"/>
      <c r="AO812" s="125"/>
      <c r="AP812" s="146"/>
      <c r="AQ812" s="125"/>
      <c r="AR812" s="146"/>
      <c r="AS812" s="125"/>
      <c r="AT812" s="146"/>
      <c r="AU812" s="125"/>
      <c r="AV812" s="125"/>
      <c r="AW812" s="146"/>
      <c r="AX812" s="125"/>
      <c r="AY812" s="125"/>
      <c r="AZ812" s="185"/>
      <c r="BA812" s="125"/>
      <c r="BB812" s="125"/>
      <c r="BC812" s="125"/>
      <c r="BD812" s="125"/>
      <c r="BE812" s="125"/>
      <c r="BF812" s="125"/>
      <c r="BG812" s="125"/>
      <c r="BH812" s="125"/>
      <c r="BI812" s="125"/>
      <c r="BJ812" s="125"/>
    </row>
    <row r="813">
      <c r="A813" s="146"/>
      <c r="B813" s="146"/>
      <c r="C813" s="146"/>
      <c r="D813" s="146"/>
      <c r="F813" s="272"/>
      <c r="G813" s="273"/>
      <c r="H813" s="146"/>
      <c r="I813" s="274"/>
      <c r="J813" s="146"/>
      <c r="K813" s="146"/>
      <c r="L813" s="275"/>
      <c r="M813" s="125"/>
      <c r="N813" s="147"/>
      <c r="O813" s="146"/>
      <c r="P813" s="125"/>
      <c r="Q813" s="275"/>
      <c r="R813" s="148"/>
      <c r="S813" s="148"/>
      <c r="T813" s="146"/>
      <c r="U813" s="146"/>
      <c r="V813" s="146"/>
      <c r="W813" s="272"/>
      <c r="X813" s="146"/>
      <c r="Y813" s="125"/>
      <c r="Z813" s="125"/>
      <c r="AA813" s="146"/>
      <c r="AB813" s="183"/>
      <c r="AC813" s="125"/>
      <c r="AD813" s="146"/>
      <c r="AE813" s="125"/>
      <c r="AF813" s="146"/>
      <c r="AG813" s="125"/>
      <c r="AH813" s="146"/>
      <c r="AI813" s="125"/>
      <c r="AJ813" s="125"/>
      <c r="AK813" s="146"/>
      <c r="AL813" s="125"/>
      <c r="AM813" s="125"/>
      <c r="AN813" s="146"/>
      <c r="AO813" s="125"/>
      <c r="AP813" s="146"/>
      <c r="AQ813" s="125"/>
      <c r="AR813" s="146"/>
      <c r="AS813" s="125"/>
      <c r="AT813" s="146"/>
      <c r="AU813" s="125"/>
      <c r="AV813" s="125"/>
      <c r="AW813" s="146"/>
      <c r="AX813" s="125"/>
      <c r="AY813" s="125"/>
      <c r="AZ813" s="185"/>
      <c r="BA813" s="125"/>
      <c r="BB813" s="125"/>
      <c r="BC813" s="125"/>
      <c r="BD813" s="125"/>
      <c r="BE813" s="125"/>
      <c r="BF813" s="125"/>
      <c r="BG813" s="125"/>
      <c r="BH813" s="125"/>
      <c r="BI813" s="125"/>
      <c r="BJ813" s="125"/>
    </row>
    <row r="814">
      <c r="A814" s="146"/>
      <c r="B814" s="146"/>
      <c r="C814" s="146"/>
      <c r="D814" s="146"/>
      <c r="F814" s="272"/>
      <c r="G814" s="273"/>
      <c r="H814" s="146"/>
      <c r="I814" s="274"/>
      <c r="J814" s="146"/>
      <c r="K814" s="146"/>
      <c r="L814" s="275"/>
      <c r="M814" s="125"/>
      <c r="N814" s="147"/>
      <c r="O814" s="146"/>
      <c r="P814" s="125"/>
      <c r="Q814" s="275"/>
      <c r="R814" s="148"/>
      <c r="S814" s="148"/>
      <c r="T814" s="146"/>
      <c r="U814" s="146"/>
      <c r="V814" s="146"/>
      <c r="W814" s="272"/>
      <c r="X814" s="146"/>
      <c r="Y814" s="125"/>
      <c r="Z814" s="125"/>
      <c r="AA814" s="146"/>
      <c r="AB814" s="183"/>
      <c r="AC814" s="125"/>
      <c r="AD814" s="146"/>
      <c r="AE814" s="125"/>
      <c r="AF814" s="146"/>
      <c r="AG814" s="125"/>
      <c r="AH814" s="146"/>
      <c r="AI814" s="125"/>
      <c r="AJ814" s="125"/>
      <c r="AK814" s="146"/>
      <c r="AL814" s="125"/>
      <c r="AM814" s="125"/>
      <c r="AN814" s="146"/>
      <c r="AO814" s="125"/>
      <c r="AP814" s="146"/>
      <c r="AQ814" s="125"/>
      <c r="AR814" s="146"/>
      <c r="AS814" s="125"/>
      <c r="AT814" s="146"/>
      <c r="AU814" s="125"/>
      <c r="AV814" s="125"/>
      <c r="AW814" s="146"/>
      <c r="AX814" s="125"/>
      <c r="AY814" s="125"/>
      <c r="AZ814" s="185"/>
      <c r="BA814" s="125"/>
      <c r="BB814" s="125"/>
      <c r="BC814" s="125"/>
      <c r="BD814" s="125"/>
      <c r="BE814" s="125"/>
      <c r="BF814" s="125"/>
      <c r="BG814" s="125"/>
      <c r="BH814" s="125"/>
      <c r="BI814" s="125"/>
      <c r="BJ814" s="125"/>
    </row>
    <row r="815">
      <c r="A815" s="146"/>
      <c r="B815" s="146"/>
      <c r="C815" s="146"/>
      <c r="D815" s="146"/>
      <c r="F815" s="272"/>
      <c r="G815" s="273"/>
      <c r="H815" s="146"/>
      <c r="I815" s="274"/>
      <c r="J815" s="146"/>
      <c r="K815" s="146"/>
      <c r="L815" s="275"/>
      <c r="M815" s="125"/>
      <c r="N815" s="147"/>
      <c r="O815" s="146"/>
      <c r="P815" s="125"/>
      <c r="Q815" s="275"/>
      <c r="R815" s="148"/>
      <c r="S815" s="148"/>
      <c r="T815" s="146"/>
      <c r="U815" s="146"/>
      <c r="V815" s="146"/>
      <c r="W815" s="272"/>
      <c r="X815" s="146"/>
      <c r="Y815" s="125"/>
      <c r="Z815" s="125"/>
      <c r="AA815" s="146"/>
      <c r="AB815" s="183"/>
      <c r="AC815" s="125"/>
      <c r="AD815" s="146"/>
      <c r="AE815" s="125"/>
      <c r="AF815" s="146"/>
      <c r="AG815" s="125"/>
      <c r="AH815" s="146"/>
      <c r="AI815" s="125"/>
      <c r="AJ815" s="125"/>
      <c r="AK815" s="146"/>
      <c r="AL815" s="125"/>
      <c r="AM815" s="125"/>
      <c r="AN815" s="146"/>
      <c r="AO815" s="125"/>
      <c r="AP815" s="146"/>
      <c r="AQ815" s="125"/>
      <c r="AR815" s="146"/>
      <c r="AS815" s="125"/>
      <c r="AT815" s="146"/>
      <c r="AU815" s="125"/>
      <c r="AV815" s="125"/>
      <c r="AW815" s="146"/>
      <c r="AX815" s="125"/>
      <c r="AY815" s="125"/>
      <c r="AZ815" s="185"/>
      <c r="BA815" s="125"/>
      <c r="BB815" s="125"/>
      <c r="BC815" s="125"/>
      <c r="BD815" s="125"/>
      <c r="BE815" s="125"/>
      <c r="BF815" s="125"/>
      <c r="BG815" s="125"/>
      <c r="BH815" s="125"/>
      <c r="BI815" s="125"/>
      <c r="BJ815" s="125"/>
    </row>
    <row r="816">
      <c r="A816" s="146"/>
      <c r="B816" s="146"/>
      <c r="C816" s="146"/>
      <c r="D816" s="146"/>
      <c r="F816" s="272"/>
      <c r="G816" s="273"/>
      <c r="H816" s="146"/>
      <c r="I816" s="274"/>
      <c r="J816" s="146"/>
      <c r="K816" s="146"/>
      <c r="L816" s="275"/>
      <c r="M816" s="125"/>
      <c r="N816" s="147"/>
      <c r="O816" s="146"/>
      <c r="P816" s="125"/>
      <c r="Q816" s="275"/>
      <c r="R816" s="148"/>
      <c r="S816" s="148"/>
      <c r="T816" s="146"/>
      <c r="U816" s="146"/>
      <c r="V816" s="146"/>
      <c r="W816" s="272"/>
      <c r="X816" s="146"/>
      <c r="Y816" s="125"/>
      <c r="Z816" s="125"/>
      <c r="AA816" s="146"/>
      <c r="AB816" s="183"/>
      <c r="AC816" s="125"/>
      <c r="AD816" s="146"/>
      <c r="AE816" s="125"/>
      <c r="AF816" s="146"/>
      <c r="AG816" s="125"/>
      <c r="AH816" s="146"/>
      <c r="AI816" s="125"/>
      <c r="AJ816" s="125"/>
      <c r="AK816" s="146"/>
      <c r="AL816" s="125"/>
      <c r="AM816" s="125"/>
      <c r="AN816" s="146"/>
      <c r="AO816" s="125"/>
      <c r="AP816" s="146"/>
      <c r="AQ816" s="125"/>
      <c r="AR816" s="146"/>
      <c r="AS816" s="125"/>
      <c r="AT816" s="146"/>
      <c r="AU816" s="125"/>
      <c r="AV816" s="125"/>
      <c r="AW816" s="146"/>
      <c r="AX816" s="125"/>
      <c r="AY816" s="125"/>
      <c r="AZ816" s="185"/>
      <c r="BA816" s="125"/>
      <c r="BB816" s="125"/>
      <c r="BC816" s="125"/>
      <c r="BD816" s="125"/>
      <c r="BE816" s="125"/>
      <c r="BF816" s="125"/>
      <c r="BG816" s="125"/>
      <c r="BH816" s="125"/>
      <c r="BI816" s="125"/>
      <c r="BJ816" s="125"/>
    </row>
    <row r="817">
      <c r="A817" s="146"/>
      <c r="B817" s="146"/>
      <c r="C817" s="146"/>
      <c r="D817" s="146"/>
      <c r="F817" s="272"/>
      <c r="G817" s="273"/>
      <c r="H817" s="146"/>
      <c r="I817" s="274"/>
      <c r="J817" s="146"/>
      <c r="K817" s="146"/>
      <c r="L817" s="275"/>
      <c r="M817" s="125"/>
      <c r="N817" s="147"/>
      <c r="O817" s="146"/>
      <c r="P817" s="125"/>
      <c r="Q817" s="275"/>
      <c r="R817" s="148"/>
      <c r="S817" s="148"/>
      <c r="T817" s="146"/>
      <c r="U817" s="146"/>
      <c r="V817" s="146"/>
      <c r="W817" s="272"/>
      <c r="X817" s="146"/>
      <c r="Y817" s="125"/>
      <c r="Z817" s="125"/>
      <c r="AA817" s="146"/>
      <c r="AB817" s="183"/>
      <c r="AC817" s="125"/>
      <c r="AD817" s="146"/>
      <c r="AE817" s="125"/>
      <c r="AF817" s="146"/>
      <c r="AG817" s="125"/>
      <c r="AH817" s="146"/>
      <c r="AI817" s="125"/>
      <c r="AJ817" s="125"/>
      <c r="AK817" s="146"/>
      <c r="AL817" s="125"/>
      <c r="AM817" s="125"/>
      <c r="AN817" s="146"/>
      <c r="AO817" s="125"/>
      <c r="AP817" s="146"/>
      <c r="AQ817" s="125"/>
      <c r="AR817" s="146"/>
      <c r="AS817" s="125"/>
      <c r="AT817" s="146"/>
      <c r="AU817" s="125"/>
      <c r="AV817" s="125"/>
      <c r="AW817" s="146"/>
      <c r="AX817" s="125"/>
      <c r="AY817" s="125"/>
      <c r="AZ817" s="185"/>
      <c r="BA817" s="125"/>
      <c r="BB817" s="125"/>
      <c r="BC817" s="125"/>
      <c r="BD817" s="125"/>
      <c r="BE817" s="125"/>
      <c r="BF817" s="125"/>
      <c r="BG817" s="125"/>
      <c r="BH817" s="125"/>
      <c r="BI817" s="125"/>
      <c r="BJ817" s="125"/>
    </row>
    <row r="818">
      <c r="A818" s="146"/>
      <c r="B818" s="146"/>
      <c r="C818" s="146"/>
      <c r="D818" s="146"/>
      <c r="F818" s="272"/>
      <c r="G818" s="273"/>
      <c r="H818" s="146"/>
      <c r="I818" s="274"/>
      <c r="J818" s="146"/>
      <c r="K818" s="146"/>
      <c r="L818" s="275"/>
      <c r="M818" s="125"/>
      <c r="N818" s="147"/>
      <c r="O818" s="146"/>
      <c r="P818" s="125"/>
      <c r="Q818" s="275"/>
      <c r="R818" s="148"/>
      <c r="S818" s="148"/>
      <c r="T818" s="146"/>
      <c r="U818" s="146"/>
      <c r="V818" s="146"/>
      <c r="W818" s="272"/>
      <c r="X818" s="146"/>
      <c r="Y818" s="125"/>
      <c r="Z818" s="125"/>
      <c r="AA818" s="146"/>
      <c r="AB818" s="183"/>
      <c r="AC818" s="125"/>
      <c r="AD818" s="146"/>
      <c r="AE818" s="125"/>
      <c r="AF818" s="146"/>
      <c r="AG818" s="125"/>
      <c r="AH818" s="146"/>
      <c r="AI818" s="125"/>
      <c r="AJ818" s="125"/>
      <c r="AK818" s="146"/>
      <c r="AL818" s="125"/>
      <c r="AM818" s="125"/>
      <c r="AN818" s="146"/>
      <c r="AO818" s="125"/>
      <c r="AP818" s="146"/>
      <c r="AQ818" s="125"/>
      <c r="AR818" s="146"/>
      <c r="AS818" s="125"/>
      <c r="AT818" s="146"/>
      <c r="AU818" s="125"/>
      <c r="AV818" s="125"/>
      <c r="AW818" s="146"/>
      <c r="AX818" s="125"/>
      <c r="AY818" s="125"/>
      <c r="AZ818" s="185"/>
      <c r="BA818" s="125"/>
      <c r="BB818" s="125"/>
      <c r="BC818" s="125"/>
      <c r="BD818" s="125"/>
      <c r="BE818" s="125"/>
      <c r="BF818" s="125"/>
      <c r="BG818" s="125"/>
      <c r="BH818" s="125"/>
      <c r="BI818" s="125"/>
      <c r="BJ818" s="125"/>
    </row>
    <row r="819">
      <c r="A819" s="146"/>
      <c r="B819" s="146"/>
      <c r="C819" s="146"/>
      <c r="D819" s="146"/>
      <c r="F819" s="272"/>
      <c r="G819" s="273"/>
      <c r="H819" s="146"/>
      <c r="I819" s="274"/>
      <c r="J819" s="146"/>
      <c r="K819" s="146"/>
      <c r="L819" s="275"/>
      <c r="M819" s="125"/>
      <c r="N819" s="147"/>
      <c r="O819" s="146"/>
      <c r="P819" s="125"/>
      <c r="Q819" s="275"/>
      <c r="R819" s="148"/>
      <c r="S819" s="148"/>
      <c r="T819" s="146"/>
      <c r="U819" s="146"/>
      <c r="V819" s="146"/>
      <c r="W819" s="272"/>
      <c r="X819" s="146"/>
      <c r="Y819" s="125"/>
      <c r="Z819" s="125"/>
      <c r="AA819" s="146"/>
      <c r="AB819" s="183"/>
      <c r="AC819" s="125"/>
      <c r="AD819" s="146"/>
      <c r="AE819" s="125"/>
      <c r="AF819" s="146"/>
      <c r="AG819" s="125"/>
      <c r="AH819" s="146"/>
      <c r="AI819" s="125"/>
      <c r="AJ819" s="125"/>
      <c r="AK819" s="146"/>
      <c r="AL819" s="125"/>
      <c r="AM819" s="125"/>
      <c r="AN819" s="146"/>
      <c r="AO819" s="125"/>
      <c r="AP819" s="146"/>
      <c r="AQ819" s="125"/>
      <c r="AR819" s="146"/>
      <c r="AS819" s="125"/>
      <c r="AT819" s="146"/>
      <c r="AU819" s="125"/>
      <c r="AV819" s="125"/>
      <c r="AW819" s="146"/>
      <c r="AX819" s="125"/>
      <c r="AY819" s="125"/>
      <c r="AZ819" s="185"/>
      <c r="BA819" s="125"/>
      <c r="BB819" s="125"/>
      <c r="BC819" s="125"/>
      <c r="BD819" s="125"/>
      <c r="BE819" s="125"/>
      <c r="BF819" s="125"/>
      <c r="BG819" s="125"/>
      <c r="BH819" s="125"/>
      <c r="BI819" s="125"/>
      <c r="BJ819" s="125"/>
    </row>
    <row r="820">
      <c r="A820" s="146"/>
      <c r="B820" s="146"/>
      <c r="C820" s="146"/>
      <c r="D820" s="146"/>
      <c r="F820" s="272"/>
      <c r="G820" s="273"/>
      <c r="H820" s="146"/>
      <c r="I820" s="274"/>
      <c r="J820" s="146"/>
      <c r="K820" s="146"/>
      <c r="L820" s="275"/>
      <c r="M820" s="125"/>
      <c r="N820" s="147"/>
      <c r="O820" s="146"/>
      <c r="P820" s="125"/>
      <c r="Q820" s="275"/>
      <c r="R820" s="148"/>
      <c r="S820" s="148"/>
      <c r="T820" s="146"/>
      <c r="U820" s="146"/>
      <c r="V820" s="146"/>
      <c r="W820" s="272"/>
      <c r="X820" s="146"/>
      <c r="Y820" s="125"/>
      <c r="Z820" s="125"/>
      <c r="AA820" s="146"/>
      <c r="AB820" s="183"/>
      <c r="AC820" s="125"/>
      <c r="AD820" s="146"/>
      <c r="AE820" s="125"/>
      <c r="AF820" s="146"/>
      <c r="AG820" s="125"/>
      <c r="AH820" s="146"/>
      <c r="AI820" s="125"/>
      <c r="AJ820" s="125"/>
      <c r="AK820" s="146"/>
      <c r="AL820" s="125"/>
      <c r="AM820" s="125"/>
      <c r="AN820" s="146"/>
      <c r="AO820" s="125"/>
      <c r="AP820" s="146"/>
      <c r="AQ820" s="125"/>
      <c r="AR820" s="146"/>
      <c r="AS820" s="125"/>
      <c r="AT820" s="146"/>
      <c r="AU820" s="125"/>
      <c r="AV820" s="125"/>
      <c r="AW820" s="146"/>
      <c r="AX820" s="125"/>
      <c r="AY820" s="125"/>
      <c r="AZ820" s="185"/>
      <c r="BA820" s="125"/>
      <c r="BB820" s="125"/>
      <c r="BC820" s="125"/>
      <c r="BD820" s="125"/>
      <c r="BE820" s="125"/>
      <c r="BF820" s="125"/>
      <c r="BG820" s="125"/>
      <c r="BH820" s="125"/>
      <c r="BI820" s="125"/>
      <c r="BJ820" s="125"/>
    </row>
    <row r="821">
      <c r="A821" s="146"/>
      <c r="B821" s="146"/>
      <c r="C821" s="146"/>
      <c r="D821" s="146"/>
      <c r="F821" s="272"/>
      <c r="G821" s="273"/>
      <c r="H821" s="146"/>
      <c r="I821" s="274"/>
      <c r="J821" s="146"/>
      <c r="K821" s="146"/>
      <c r="L821" s="275"/>
      <c r="M821" s="125"/>
      <c r="N821" s="147"/>
      <c r="O821" s="146"/>
      <c r="P821" s="125"/>
      <c r="Q821" s="275"/>
      <c r="R821" s="148"/>
      <c r="S821" s="148"/>
      <c r="T821" s="146"/>
      <c r="U821" s="146"/>
      <c r="V821" s="146"/>
      <c r="W821" s="272"/>
      <c r="X821" s="146"/>
      <c r="Y821" s="125"/>
      <c r="Z821" s="125"/>
      <c r="AA821" s="146"/>
      <c r="AB821" s="183"/>
      <c r="AC821" s="125"/>
      <c r="AD821" s="146"/>
      <c r="AE821" s="125"/>
      <c r="AF821" s="146"/>
      <c r="AG821" s="125"/>
      <c r="AH821" s="146"/>
      <c r="AI821" s="125"/>
      <c r="AJ821" s="125"/>
      <c r="AK821" s="146"/>
      <c r="AL821" s="125"/>
      <c r="AM821" s="125"/>
      <c r="AN821" s="146"/>
      <c r="AO821" s="125"/>
      <c r="AP821" s="146"/>
      <c r="AQ821" s="125"/>
      <c r="AR821" s="146"/>
      <c r="AS821" s="125"/>
      <c r="AT821" s="146"/>
      <c r="AU821" s="125"/>
      <c r="AV821" s="125"/>
      <c r="AW821" s="146"/>
      <c r="AX821" s="125"/>
      <c r="AY821" s="125"/>
      <c r="AZ821" s="185"/>
      <c r="BA821" s="125"/>
      <c r="BB821" s="125"/>
      <c r="BC821" s="125"/>
      <c r="BD821" s="125"/>
      <c r="BE821" s="125"/>
      <c r="BF821" s="125"/>
      <c r="BG821" s="125"/>
      <c r="BH821" s="125"/>
      <c r="BI821" s="125"/>
      <c r="BJ821" s="125"/>
    </row>
    <row r="822">
      <c r="A822" s="146"/>
      <c r="B822" s="146"/>
      <c r="C822" s="146"/>
      <c r="D822" s="146"/>
      <c r="F822" s="272"/>
      <c r="G822" s="273"/>
      <c r="H822" s="146"/>
      <c r="I822" s="274"/>
      <c r="J822" s="146"/>
      <c r="K822" s="146"/>
      <c r="L822" s="275"/>
      <c r="M822" s="125"/>
      <c r="N822" s="147"/>
      <c r="O822" s="146"/>
      <c r="P822" s="125"/>
      <c r="Q822" s="275"/>
      <c r="R822" s="148"/>
      <c r="S822" s="148"/>
      <c r="T822" s="146"/>
      <c r="U822" s="146"/>
      <c r="V822" s="146"/>
      <c r="W822" s="272"/>
      <c r="X822" s="146"/>
      <c r="Y822" s="125"/>
      <c r="Z822" s="125"/>
      <c r="AA822" s="146"/>
      <c r="AB822" s="183"/>
      <c r="AC822" s="125"/>
      <c r="AD822" s="146"/>
      <c r="AE822" s="125"/>
      <c r="AF822" s="146"/>
      <c r="AG822" s="125"/>
      <c r="AH822" s="146"/>
      <c r="AI822" s="125"/>
      <c r="AJ822" s="125"/>
      <c r="AK822" s="146"/>
      <c r="AL822" s="125"/>
      <c r="AM822" s="125"/>
      <c r="AN822" s="146"/>
      <c r="AO822" s="125"/>
      <c r="AP822" s="146"/>
      <c r="AQ822" s="125"/>
      <c r="AR822" s="146"/>
      <c r="AS822" s="125"/>
      <c r="AT822" s="146"/>
      <c r="AU822" s="125"/>
      <c r="AV822" s="125"/>
      <c r="AW822" s="146"/>
      <c r="AX822" s="125"/>
      <c r="AY822" s="125"/>
      <c r="AZ822" s="185"/>
      <c r="BA822" s="125"/>
      <c r="BB822" s="125"/>
      <c r="BC822" s="125"/>
      <c r="BD822" s="125"/>
      <c r="BE822" s="125"/>
      <c r="BF822" s="125"/>
      <c r="BG822" s="125"/>
      <c r="BH822" s="125"/>
      <c r="BI822" s="125"/>
      <c r="BJ822" s="125"/>
    </row>
    <row r="823">
      <c r="A823" s="146"/>
      <c r="B823" s="146"/>
      <c r="C823" s="146"/>
      <c r="D823" s="146"/>
      <c r="F823" s="272"/>
      <c r="G823" s="273"/>
      <c r="H823" s="146"/>
      <c r="I823" s="274"/>
      <c r="J823" s="146"/>
      <c r="K823" s="146"/>
      <c r="L823" s="275"/>
      <c r="M823" s="125"/>
      <c r="N823" s="147"/>
      <c r="O823" s="146"/>
      <c r="P823" s="125"/>
      <c r="Q823" s="275"/>
      <c r="R823" s="148"/>
      <c r="S823" s="148"/>
      <c r="T823" s="146"/>
      <c r="U823" s="146"/>
      <c r="V823" s="146"/>
      <c r="W823" s="272"/>
      <c r="X823" s="146"/>
      <c r="Y823" s="125"/>
      <c r="Z823" s="125"/>
      <c r="AA823" s="146"/>
      <c r="AB823" s="183"/>
      <c r="AC823" s="125"/>
      <c r="AD823" s="146"/>
      <c r="AE823" s="125"/>
      <c r="AF823" s="146"/>
      <c r="AG823" s="125"/>
      <c r="AH823" s="146"/>
      <c r="AI823" s="125"/>
      <c r="AJ823" s="125"/>
      <c r="AK823" s="146"/>
      <c r="AL823" s="125"/>
      <c r="AM823" s="125"/>
      <c r="AN823" s="146"/>
      <c r="AO823" s="125"/>
      <c r="AP823" s="146"/>
      <c r="AQ823" s="125"/>
      <c r="AR823" s="146"/>
      <c r="AS823" s="125"/>
      <c r="AT823" s="146"/>
      <c r="AU823" s="125"/>
      <c r="AV823" s="125"/>
      <c r="AW823" s="146"/>
      <c r="AX823" s="125"/>
      <c r="AY823" s="125"/>
      <c r="AZ823" s="185"/>
      <c r="BA823" s="125"/>
      <c r="BB823" s="125"/>
      <c r="BC823" s="125"/>
      <c r="BD823" s="125"/>
      <c r="BE823" s="125"/>
      <c r="BF823" s="125"/>
      <c r="BG823" s="125"/>
      <c r="BH823" s="125"/>
      <c r="BI823" s="125"/>
      <c r="BJ823" s="125"/>
    </row>
    <row r="824">
      <c r="A824" s="146"/>
      <c r="B824" s="146"/>
      <c r="C824" s="146"/>
      <c r="D824" s="146"/>
      <c r="F824" s="272"/>
      <c r="G824" s="273"/>
      <c r="H824" s="146"/>
      <c r="I824" s="274"/>
      <c r="J824" s="146"/>
      <c r="K824" s="146"/>
      <c r="L824" s="275"/>
      <c r="M824" s="125"/>
      <c r="N824" s="147"/>
      <c r="O824" s="146"/>
      <c r="P824" s="125"/>
      <c r="Q824" s="275"/>
      <c r="R824" s="148"/>
      <c r="S824" s="148"/>
      <c r="T824" s="146"/>
      <c r="U824" s="146"/>
      <c r="V824" s="146"/>
      <c r="W824" s="272"/>
      <c r="X824" s="146"/>
      <c r="Y824" s="125"/>
      <c r="Z824" s="125"/>
      <c r="AA824" s="146"/>
      <c r="AB824" s="183"/>
      <c r="AC824" s="125"/>
      <c r="AD824" s="146"/>
      <c r="AE824" s="125"/>
      <c r="AF824" s="146"/>
      <c r="AG824" s="125"/>
      <c r="AH824" s="146"/>
      <c r="AI824" s="125"/>
      <c r="AJ824" s="125"/>
      <c r="AK824" s="146"/>
      <c r="AL824" s="125"/>
      <c r="AM824" s="125"/>
      <c r="AN824" s="146"/>
      <c r="AO824" s="125"/>
      <c r="AP824" s="146"/>
      <c r="AQ824" s="125"/>
      <c r="AR824" s="146"/>
      <c r="AS824" s="125"/>
      <c r="AT824" s="146"/>
      <c r="AU824" s="125"/>
      <c r="AV824" s="125"/>
      <c r="AW824" s="146"/>
      <c r="AX824" s="125"/>
      <c r="AY824" s="125"/>
      <c r="AZ824" s="185"/>
      <c r="BA824" s="125"/>
      <c r="BB824" s="125"/>
      <c r="BC824" s="125"/>
      <c r="BD824" s="125"/>
      <c r="BE824" s="125"/>
      <c r="BF824" s="125"/>
      <c r="BG824" s="125"/>
      <c r="BH824" s="125"/>
      <c r="BI824" s="125"/>
      <c r="BJ824" s="125"/>
    </row>
    <row r="825">
      <c r="A825" s="146"/>
      <c r="B825" s="146"/>
      <c r="C825" s="146"/>
      <c r="D825" s="146"/>
      <c r="F825" s="272"/>
      <c r="G825" s="273"/>
      <c r="H825" s="146"/>
      <c r="I825" s="274"/>
      <c r="J825" s="146"/>
      <c r="K825" s="146"/>
      <c r="L825" s="275"/>
      <c r="M825" s="125"/>
      <c r="N825" s="147"/>
      <c r="O825" s="146"/>
      <c r="P825" s="125"/>
      <c r="Q825" s="275"/>
      <c r="R825" s="148"/>
      <c r="S825" s="148"/>
      <c r="T825" s="146"/>
      <c r="U825" s="146"/>
      <c r="V825" s="146"/>
      <c r="W825" s="272"/>
      <c r="X825" s="146"/>
      <c r="Y825" s="125"/>
      <c r="Z825" s="125"/>
      <c r="AA825" s="146"/>
      <c r="AB825" s="183"/>
      <c r="AC825" s="125"/>
      <c r="AD825" s="146"/>
      <c r="AE825" s="125"/>
      <c r="AF825" s="146"/>
      <c r="AG825" s="125"/>
      <c r="AH825" s="146"/>
      <c r="AI825" s="125"/>
      <c r="AJ825" s="125"/>
      <c r="AK825" s="146"/>
      <c r="AL825" s="125"/>
      <c r="AM825" s="125"/>
      <c r="AN825" s="146"/>
      <c r="AO825" s="125"/>
      <c r="AP825" s="146"/>
      <c r="AQ825" s="125"/>
      <c r="AR825" s="146"/>
      <c r="AS825" s="125"/>
      <c r="AT825" s="146"/>
      <c r="AU825" s="125"/>
      <c r="AV825" s="125"/>
      <c r="AW825" s="146"/>
      <c r="AX825" s="125"/>
      <c r="AY825" s="125"/>
      <c r="AZ825" s="185"/>
      <c r="BA825" s="125"/>
      <c r="BB825" s="125"/>
      <c r="BC825" s="125"/>
      <c r="BD825" s="125"/>
      <c r="BE825" s="125"/>
      <c r="BF825" s="125"/>
      <c r="BG825" s="125"/>
      <c r="BH825" s="125"/>
      <c r="BI825" s="125"/>
      <c r="BJ825" s="125"/>
    </row>
    <row r="826">
      <c r="A826" s="146"/>
      <c r="B826" s="146"/>
      <c r="C826" s="146"/>
      <c r="D826" s="146"/>
      <c r="F826" s="272"/>
      <c r="G826" s="273"/>
      <c r="H826" s="146"/>
      <c r="I826" s="274"/>
      <c r="J826" s="146"/>
      <c r="K826" s="146"/>
      <c r="L826" s="275"/>
      <c r="M826" s="125"/>
      <c r="N826" s="147"/>
      <c r="O826" s="146"/>
      <c r="P826" s="125"/>
      <c r="Q826" s="275"/>
      <c r="R826" s="148"/>
      <c r="S826" s="148"/>
      <c r="T826" s="146"/>
      <c r="U826" s="146"/>
      <c r="V826" s="146"/>
      <c r="W826" s="272"/>
      <c r="X826" s="146"/>
      <c r="Y826" s="125"/>
      <c r="Z826" s="125"/>
      <c r="AA826" s="146"/>
      <c r="AB826" s="183"/>
      <c r="AC826" s="125"/>
      <c r="AD826" s="146"/>
      <c r="AE826" s="125"/>
      <c r="AF826" s="146"/>
      <c r="AG826" s="125"/>
      <c r="AH826" s="146"/>
      <c r="AI826" s="125"/>
      <c r="AJ826" s="125"/>
      <c r="AK826" s="146"/>
      <c r="AL826" s="125"/>
      <c r="AM826" s="125"/>
      <c r="AN826" s="146"/>
      <c r="AO826" s="125"/>
      <c r="AP826" s="146"/>
      <c r="AQ826" s="125"/>
      <c r="AR826" s="146"/>
      <c r="AS826" s="125"/>
      <c r="AT826" s="146"/>
      <c r="AU826" s="125"/>
      <c r="AV826" s="125"/>
      <c r="AW826" s="146"/>
      <c r="AX826" s="125"/>
      <c r="AY826" s="125"/>
      <c r="AZ826" s="185"/>
      <c r="BA826" s="125"/>
      <c r="BB826" s="125"/>
      <c r="BC826" s="125"/>
      <c r="BD826" s="125"/>
      <c r="BE826" s="125"/>
      <c r="BF826" s="125"/>
      <c r="BG826" s="125"/>
      <c r="BH826" s="125"/>
      <c r="BI826" s="125"/>
      <c r="BJ826" s="125"/>
    </row>
    <row r="827">
      <c r="A827" s="146"/>
      <c r="B827" s="146"/>
      <c r="C827" s="146"/>
      <c r="D827" s="146"/>
      <c r="F827" s="272"/>
      <c r="G827" s="273"/>
      <c r="H827" s="146"/>
      <c r="I827" s="274"/>
      <c r="J827" s="146"/>
      <c r="K827" s="146"/>
      <c r="L827" s="275"/>
      <c r="M827" s="125"/>
      <c r="N827" s="147"/>
      <c r="O827" s="146"/>
      <c r="P827" s="125"/>
      <c r="Q827" s="275"/>
      <c r="R827" s="148"/>
      <c r="S827" s="148"/>
      <c r="T827" s="146"/>
      <c r="U827" s="146"/>
      <c r="V827" s="146"/>
      <c r="W827" s="272"/>
      <c r="X827" s="146"/>
      <c r="Y827" s="125"/>
      <c r="Z827" s="125"/>
      <c r="AA827" s="146"/>
      <c r="AB827" s="183"/>
      <c r="AC827" s="125"/>
      <c r="AD827" s="146"/>
      <c r="AE827" s="125"/>
      <c r="AF827" s="146"/>
      <c r="AG827" s="125"/>
      <c r="AH827" s="146"/>
      <c r="AI827" s="125"/>
      <c r="AJ827" s="125"/>
      <c r="AK827" s="146"/>
      <c r="AL827" s="125"/>
      <c r="AM827" s="125"/>
      <c r="AN827" s="146"/>
      <c r="AO827" s="125"/>
      <c r="AP827" s="146"/>
      <c r="AQ827" s="125"/>
      <c r="AR827" s="146"/>
      <c r="AS827" s="125"/>
      <c r="AT827" s="146"/>
      <c r="AU827" s="125"/>
      <c r="AV827" s="125"/>
      <c r="AW827" s="146"/>
      <c r="AX827" s="125"/>
      <c r="AY827" s="125"/>
      <c r="AZ827" s="185"/>
      <c r="BA827" s="125"/>
      <c r="BB827" s="125"/>
      <c r="BC827" s="125"/>
      <c r="BD827" s="125"/>
      <c r="BE827" s="125"/>
      <c r="BF827" s="125"/>
      <c r="BG827" s="125"/>
      <c r="BH827" s="125"/>
      <c r="BI827" s="125"/>
      <c r="BJ827" s="125"/>
    </row>
    <row r="828">
      <c r="A828" s="146"/>
      <c r="B828" s="146"/>
      <c r="C828" s="146"/>
      <c r="D828" s="146"/>
      <c r="F828" s="272"/>
      <c r="G828" s="273"/>
      <c r="H828" s="146"/>
      <c r="I828" s="274"/>
      <c r="J828" s="146"/>
      <c r="K828" s="146"/>
      <c r="L828" s="275"/>
      <c r="M828" s="125"/>
      <c r="N828" s="147"/>
      <c r="O828" s="146"/>
      <c r="P828" s="125"/>
      <c r="Q828" s="275"/>
      <c r="R828" s="148"/>
      <c r="S828" s="148"/>
      <c r="T828" s="146"/>
      <c r="U828" s="146"/>
      <c r="V828" s="146"/>
      <c r="W828" s="272"/>
      <c r="X828" s="146"/>
      <c r="Y828" s="125"/>
      <c r="Z828" s="125"/>
      <c r="AA828" s="146"/>
      <c r="AB828" s="183"/>
      <c r="AC828" s="125"/>
      <c r="AD828" s="146"/>
      <c r="AE828" s="125"/>
      <c r="AF828" s="146"/>
      <c r="AG828" s="125"/>
      <c r="AH828" s="146"/>
      <c r="AI828" s="125"/>
      <c r="AJ828" s="125"/>
      <c r="AK828" s="146"/>
      <c r="AL828" s="125"/>
      <c r="AM828" s="125"/>
      <c r="AN828" s="146"/>
      <c r="AO828" s="125"/>
      <c r="AP828" s="146"/>
      <c r="AQ828" s="125"/>
      <c r="AR828" s="146"/>
      <c r="AS828" s="125"/>
      <c r="AT828" s="146"/>
      <c r="AU828" s="125"/>
      <c r="AV828" s="125"/>
      <c r="AW828" s="146"/>
      <c r="AX828" s="125"/>
      <c r="AY828" s="125"/>
      <c r="AZ828" s="185"/>
      <c r="BA828" s="125"/>
      <c r="BB828" s="125"/>
      <c r="BC828" s="125"/>
      <c r="BD828" s="125"/>
      <c r="BE828" s="125"/>
      <c r="BF828" s="125"/>
      <c r="BG828" s="125"/>
      <c r="BH828" s="125"/>
      <c r="BI828" s="125"/>
      <c r="BJ828" s="125"/>
    </row>
    <row r="829">
      <c r="A829" s="146"/>
      <c r="B829" s="146"/>
      <c r="C829" s="146"/>
      <c r="D829" s="146"/>
      <c r="F829" s="272"/>
      <c r="G829" s="273"/>
      <c r="H829" s="146"/>
      <c r="I829" s="274"/>
      <c r="J829" s="146"/>
      <c r="K829" s="146"/>
      <c r="L829" s="275"/>
      <c r="M829" s="125"/>
      <c r="N829" s="147"/>
      <c r="O829" s="146"/>
      <c r="P829" s="125"/>
      <c r="Q829" s="275"/>
      <c r="R829" s="148"/>
      <c r="S829" s="148"/>
      <c r="T829" s="146"/>
      <c r="U829" s="146"/>
      <c r="V829" s="146"/>
      <c r="W829" s="272"/>
      <c r="X829" s="146"/>
      <c r="Y829" s="125"/>
      <c r="Z829" s="125"/>
      <c r="AA829" s="146"/>
      <c r="AB829" s="183"/>
      <c r="AC829" s="125"/>
      <c r="AD829" s="146"/>
      <c r="AE829" s="125"/>
      <c r="AF829" s="146"/>
      <c r="AG829" s="125"/>
      <c r="AH829" s="146"/>
      <c r="AI829" s="125"/>
      <c r="AJ829" s="125"/>
      <c r="AK829" s="146"/>
      <c r="AL829" s="125"/>
      <c r="AM829" s="125"/>
      <c r="AN829" s="146"/>
      <c r="AO829" s="125"/>
      <c r="AP829" s="146"/>
      <c r="AQ829" s="125"/>
      <c r="AR829" s="146"/>
      <c r="AS829" s="125"/>
      <c r="AT829" s="146"/>
      <c r="AU829" s="125"/>
      <c r="AV829" s="125"/>
      <c r="AW829" s="146"/>
      <c r="AX829" s="125"/>
      <c r="AY829" s="125"/>
      <c r="AZ829" s="185"/>
      <c r="BA829" s="125"/>
      <c r="BB829" s="125"/>
      <c r="BC829" s="125"/>
      <c r="BD829" s="125"/>
      <c r="BE829" s="125"/>
      <c r="BF829" s="125"/>
      <c r="BG829" s="125"/>
      <c r="BH829" s="125"/>
      <c r="BI829" s="125"/>
      <c r="BJ829" s="125"/>
    </row>
    <row r="830">
      <c r="A830" s="146"/>
      <c r="B830" s="146"/>
      <c r="C830" s="146"/>
      <c r="D830" s="146"/>
      <c r="F830" s="272"/>
      <c r="G830" s="273"/>
      <c r="H830" s="146"/>
      <c r="I830" s="274"/>
      <c r="J830" s="146"/>
      <c r="K830" s="146"/>
      <c r="L830" s="275"/>
      <c r="M830" s="125"/>
      <c r="N830" s="147"/>
      <c r="O830" s="146"/>
      <c r="P830" s="125"/>
      <c r="Q830" s="275"/>
      <c r="R830" s="148"/>
      <c r="S830" s="148"/>
      <c r="T830" s="146"/>
      <c r="U830" s="146"/>
      <c r="V830" s="146"/>
      <c r="W830" s="272"/>
      <c r="X830" s="146"/>
      <c r="Y830" s="125"/>
      <c r="Z830" s="125"/>
      <c r="AA830" s="146"/>
      <c r="AB830" s="183"/>
      <c r="AC830" s="125"/>
      <c r="AD830" s="146"/>
      <c r="AE830" s="125"/>
      <c r="AF830" s="146"/>
      <c r="AG830" s="125"/>
      <c r="AH830" s="146"/>
      <c r="AI830" s="125"/>
      <c r="AJ830" s="125"/>
      <c r="AK830" s="146"/>
      <c r="AL830" s="125"/>
      <c r="AM830" s="125"/>
      <c r="AN830" s="146"/>
      <c r="AO830" s="125"/>
      <c r="AP830" s="146"/>
      <c r="AQ830" s="125"/>
      <c r="AR830" s="146"/>
      <c r="AS830" s="125"/>
      <c r="AT830" s="146"/>
      <c r="AU830" s="125"/>
      <c r="AV830" s="125"/>
      <c r="AW830" s="146"/>
      <c r="AX830" s="125"/>
      <c r="AY830" s="125"/>
      <c r="AZ830" s="185"/>
      <c r="BA830" s="125"/>
      <c r="BB830" s="125"/>
      <c r="BC830" s="125"/>
      <c r="BD830" s="125"/>
      <c r="BE830" s="125"/>
      <c r="BF830" s="125"/>
      <c r="BG830" s="125"/>
      <c r="BH830" s="125"/>
      <c r="BI830" s="125"/>
      <c r="BJ830" s="125"/>
    </row>
    <row r="831">
      <c r="A831" s="146"/>
      <c r="B831" s="146"/>
      <c r="C831" s="146"/>
      <c r="D831" s="146"/>
      <c r="F831" s="272"/>
      <c r="G831" s="273"/>
      <c r="H831" s="146"/>
      <c r="I831" s="274"/>
      <c r="J831" s="146"/>
      <c r="K831" s="146"/>
      <c r="L831" s="275"/>
      <c r="M831" s="125"/>
      <c r="N831" s="147"/>
      <c r="O831" s="146"/>
      <c r="P831" s="125"/>
      <c r="Q831" s="275"/>
      <c r="R831" s="148"/>
      <c r="S831" s="148"/>
      <c r="T831" s="146"/>
      <c r="U831" s="146"/>
      <c r="V831" s="146"/>
      <c r="W831" s="272"/>
      <c r="X831" s="146"/>
      <c r="Y831" s="125"/>
      <c r="Z831" s="125"/>
      <c r="AA831" s="146"/>
      <c r="AB831" s="183"/>
      <c r="AC831" s="125"/>
      <c r="AD831" s="146"/>
      <c r="AE831" s="125"/>
      <c r="AF831" s="146"/>
      <c r="AG831" s="125"/>
      <c r="AH831" s="146"/>
      <c r="AI831" s="125"/>
      <c r="AJ831" s="125"/>
      <c r="AK831" s="146"/>
      <c r="AL831" s="125"/>
      <c r="AM831" s="125"/>
      <c r="AN831" s="146"/>
      <c r="AO831" s="125"/>
      <c r="AP831" s="146"/>
      <c r="AQ831" s="125"/>
      <c r="AR831" s="146"/>
      <c r="AS831" s="125"/>
      <c r="AT831" s="146"/>
      <c r="AU831" s="125"/>
      <c r="AV831" s="125"/>
      <c r="AW831" s="146"/>
      <c r="AX831" s="125"/>
      <c r="AY831" s="125"/>
      <c r="AZ831" s="185"/>
      <c r="BA831" s="125"/>
      <c r="BB831" s="125"/>
      <c r="BC831" s="125"/>
      <c r="BD831" s="125"/>
      <c r="BE831" s="125"/>
      <c r="BF831" s="125"/>
      <c r="BG831" s="125"/>
      <c r="BH831" s="125"/>
      <c r="BI831" s="125"/>
      <c r="BJ831" s="125"/>
    </row>
    <row r="832">
      <c r="A832" s="146"/>
      <c r="B832" s="146"/>
      <c r="C832" s="146"/>
      <c r="D832" s="146"/>
      <c r="F832" s="272"/>
      <c r="G832" s="273"/>
      <c r="H832" s="146"/>
      <c r="I832" s="274"/>
      <c r="J832" s="146"/>
      <c r="K832" s="146"/>
      <c r="L832" s="275"/>
      <c r="M832" s="125"/>
      <c r="N832" s="147"/>
      <c r="O832" s="146"/>
      <c r="P832" s="125"/>
      <c r="Q832" s="275"/>
      <c r="R832" s="148"/>
      <c r="S832" s="148"/>
      <c r="T832" s="146"/>
      <c r="U832" s="146"/>
      <c r="V832" s="146"/>
      <c r="W832" s="272"/>
      <c r="X832" s="146"/>
      <c r="Y832" s="125"/>
      <c r="Z832" s="125"/>
      <c r="AA832" s="146"/>
      <c r="AB832" s="183"/>
      <c r="AC832" s="125"/>
      <c r="AD832" s="146"/>
      <c r="AE832" s="125"/>
      <c r="AF832" s="146"/>
      <c r="AG832" s="125"/>
      <c r="AH832" s="146"/>
      <c r="AI832" s="125"/>
      <c r="AJ832" s="125"/>
      <c r="AK832" s="146"/>
      <c r="AL832" s="125"/>
      <c r="AM832" s="125"/>
      <c r="AN832" s="146"/>
      <c r="AO832" s="125"/>
      <c r="AP832" s="146"/>
      <c r="AQ832" s="125"/>
      <c r="AR832" s="146"/>
      <c r="AS832" s="125"/>
      <c r="AT832" s="146"/>
      <c r="AU832" s="125"/>
      <c r="AV832" s="125"/>
      <c r="AW832" s="146"/>
      <c r="AX832" s="125"/>
      <c r="AY832" s="125"/>
      <c r="AZ832" s="185"/>
      <c r="BA832" s="125"/>
      <c r="BB832" s="125"/>
      <c r="BC832" s="125"/>
      <c r="BD832" s="125"/>
      <c r="BE832" s="125"/>
      <c r="BF832" s="125"/>
      <c r="BG832" s="125"/>
      <c r="BH832" s="125"/>
      <c r="BI832" s="125"/>
      <c r="BJ832" s="125"/>
    </row>
    <row r="833">
      <c r="A833" s="146"/>
      <c r="B833" s="146"/>
      <c r="C833" s="146"/>
      <c r="D833" s="146"/>
      <c r="F833" s="272"/>
      <c r="G833" s="273"/>
      <c r="H833" s="146"/>
      <c r="I833" s="274"/>
      <c r="J833" s="146"/>
      <c r="K833" s="146"/>
      <c r="L833" s="275"/>
      <c r="M833" s="125"/>
      <c r="N833" s="147"/>
      <c r="O833" s="146"/>
      <c r="P833" s="125"/>
      <c r="Q833" s="275"/>
      <c r="R833" s="148"/>
      <c r="S833" s="148"/>
      <c r="T833" s="146"/>
      <c r="U833" s="146"/>
      <c r="V833" s="146"/>
      <c r="W833" s="272"/>
      <c r="X833" s="146"/>
      <c r="Y833" s="125"/>
      <c r="Z833" s="125"/>
      <c r="AA833" s="146"/>
      <c r="AB833" s="183"/>
      <c r="AC833" s="125"/>
      <c r="AD833" s="146"/>
      <c r="AE833" s="125"/>
      <c r="AF833" s="146"/>
      <c r="AG833" s="125"/>
      <c r="AH833" s="146"/>
      <c r="AI833" s="125"/>
      <c r="AJ833" s="125"/>
      <c r="AK833" s="146"/>
      <c r="AL833" s="125"/>
      <c r="AM833" s="125"/>
      <c r="AN833" s="146"/>
      <c r="AO833" s="125"/>
      <c r="AP833" s="146"/>
      <c r="AQ833" s="125"/>
      <c r="AR833" s="146"/>
      <c r="AS833" s="125"/>
      <c r="AT833" s="146"/>
      <c r="AU833" s="125"/>
      <c r="AV833" s="125"/>
      <c r="AW833" s="146"/>
      <c r="AX833" s="125"/>
      <c r="AY833" s="125"/>
      <c r="AZ833" s="185"/>
      <c r="BA833" s="125"/>
      <c r="BB833" s="125"/>
      <c r="BC833" s="125"/>
      <c r="BD833" s="125"/>
      <c r="BE833" s="125"/>
      <c r="BF833" s="125"/>
      <c r="BG833" s="125"/>
      <c r="BH833" s="125"/>
      <c r="BI833" s="125"/>
      <c r="BJ833" s="125"/>
    </row>
    <row r="834">
      <c r="A834" s="146"/>
      <c r="B834" s="146"/>
      <c r="C834" s="146"/>
      <c r="D834" s="146"/>
      <c r="F834" s="272"/>
      <c r="G834" s="273"/>
      <c r="H834" s="146"/>
      <c r="I834" s="274"/>
      <c r="J834" s="146"/>
      <c r="K834" s="146"/>
      <c r="L834" s="275"/>
      <c r="M834" s="125"/>
      <c r="N834" s="147"/>
      <c r="O834" s="146"/>
      <c r="P834" s="125"/>
      <c r="Q834" s="275"/>
      <c r="R834" s="148"/>
      <c r="S834" s="148"/>
      <c r="T834" s="146"/>
      <c r="U834" s="146"/>
      <c r="V834" s="146"/>
      <c r="W834" s="272"/>
      <c r="X834" s="146"/>
      <c r="Y834" s="125"/>
      <c r="Z834" s="125"/>
      <c r="AA834" s="146"/>
      <c r="AB834" s="183"/>
      <c r="AC834" s="125"/>
      <c r="AD834" s="146"/>
      <c r="AE834" s="125"/>
      <c r="AF834" s="146"/>
      <c r="AG834" s="125"/>
      <c r="AH834" s="146"/>
      <c r="AI834" s="125"/>
      <c r="AJ834" s="125"/>
      <c r="AK834" s="146"/>
      <c r="AL834" s="125"/>
      <c r="AM834" s="125"/>
      <c r="AN834" s="146"/>
      <c r="AO834" s="125"/>
      <c r="AP834" s="146"/>
      <c r="AQ834" s="125"/>
      <c r="AR834" s="146"/>
      <c r="AS834" s="125"/>
      <c r="AT834" s="146"/>
      <c r="AU834" s="125"/>
      <c r="AV834" s="125"/>
      <c r="AW834" s="146"/>
      <c r="AX834" s="125"/>
      <c r="AY834" s="125"/>
      <c r="AZ834" s="185"/>
      <c r="BA834" s="125"/>
      <c r="BB834" s="125"/>
      <c r="BC834" s="125"/>
      <c r="BD834" s="125"/>
      <c r="BE834" s="125"/>
      <c r="BF834" s="125"/>
      <c r="BG834" s="125"/>
      <c r="BH834" s="125"/>
      <c r="BI834" s="125"/>
      <c r="BJ834" s="125"/>
    </row>
    <row r="835">
      <c r="A835" s="146"/>
      <c r="B835" s="146"/>
      <c r="C835" s="146"/>
      <c r="D835" s="146"/>
      <c r="F835" s="272"/>
      <c r="G835" s="273"/>
      <c r="H835" s="146"/>
      <c r="I835" s="274"/>
      <c r="J835" s="146"/>
      <c r="K835" s="146"/>
      <c r="L835" s="275"/>
      <c r="M835" s="125"/>
      <c r="N835" s="147"/>
      <c r="O835" s="146"/>
      <c r="P835" s="125"/>
      <c r="Q835" s="275"/>
      <c r="R835" s="148"/>
      <c r="S835" s="148"/>
      <c r="T835" s="146"/>
      <c r="U835" s="146"/>
      <c r="V835" s="146"/>
      <c r="W835" s="272"/>
      <c r="X835" s="146"/>
      <c r="Y835" s="125"/>
      <c r="Z835" s="125"/>
      <c r="AA835" s="146"/>
      <c r="AB835" s="183"/>
      <c r="AC835" s="125"/>
      <c r="AD835" s="146"/>
      <c r="AE835" s="125"/>
      <c r="AF835" s="146"/>
      <c r="AG835" s="125"/>
      <c r="AH835" s="146"/>
      <c r="AI835" s="125"/>
      <c r="AJ835" s="125"/>
      <c r="AK835" s="146"/>
      <c r="AL835" s="125"/>
      <c r="AM835" s="125"/>
      <c r="AN835" s="146"/>
      <c r="AO835" s="125"/>
      <c r="AP835" s="146"/>
      <c r="AQ835" s="125"/>
      <c r="AR835" s="146"/>
      <c r="AS835" s="125"/>
      <c r="AT835" s="146"/>
      <c r="AU835" s="125"/>
      <c r="AV835" s="125"/>
      <c r="AW835" s="146"/>
      <c r="AX835" s="125"/>
      <c r="AY835" s="125"/>
      <c r="AZ835" s="185"/>
      <c r="BA835" s="125"/>
      <c r="BB835" s="125"/>
      <c r="BC835" s="125"/>
      <c r="BD835" s="125"/>
      <c r="BE835" s="125"/>
      <c r="BF835" s="125"/>
      <c r="BG835" s="125"/>
      <c r="BH835" s="125"/>
      <c r="BI835" s="125"/>
      <c r="BJ835" s="125"/>
    </row>
    <row r="836">
      <c r="A836" s="146"/>
      <c r="B836" s="146"/>
      <c r="C836" s="146"/>
      <c r="D836" s="146"/>
      <c r="F836" s="272"/>
      <c r="G836" s="273"/>
      <c r="H836" s="146"/>
      <c r="I836" s="274"/>
      <c r="J836" s="146"/>
      <c r="K836" s="146"/>
      <c r="L836" s="275"/>
      <c r="M836" s="125"/>
      <c r="N836" s="147"/>
      <c r="O836" s="146"/>
      <c r="P836" s="125"/>
      <c r="Q836" s="275"/>
      <c r="R836" s="148"/>
      <c r="S836" s="148"/>
      <c r="T836" s="146"/>
      <c r="U836" s="146"/>
      <c r="V836" s="146"/>
      <c r="W836" s="272"/>
      <c r="X836" s="146"/>
      <c r="Y836" s="125"/>
      <c r="Z836" s="125"/>
      <c r="AA836" s="146"/>
      <c r="AB836" s="183"/>
      <c r="AC836" s="125"/>
      <c r="AD836" s="146"/>
      <c r="AE836" s="125"/>
      <c r="AF836" s="146"/>
      <c r="AG836" s="125"/>
      <c r="AH836" s="146"/>
      <c r="AI836" s="125"/>
      <c r="AJ836" s="125"/>
      <c r="AK836" s="146"/>
      <c r="AL836" s="125"/>
      <c r="AM836" s="125"/>
      <c r="AN836" s="146"/>
      <c r="AO836" s="125"/>
      <c r="AP836" s="146"/>
      <c r="AQ836" s="125"/>
      <c r="AR836" s="146"/>
      <c r="AS836" s="125"/>
      <c r="AT836" s="146"/>
      <c r="AU836" s="125"/>
      <c r="AV836" s="125"/>
      <c r="AW836" s="146"/>
      <c r="AX836" s="125"/>
      <c r="AY836" s="125"/>
      <c r="AZ836" s="185"/>
      <c r="BA836" s="125"/>
      <c r="BB836" s="125"/>
      <c r="BC836" s="125"/>
      <c r="BD836" s="125"/>
      <c r="BE836" s="125"/>
      <c r="BF836" s="125"/>
      <c r="BG836" s="125"/>
      <c r="BH836" s="125"/>
      <c r="BI836" s="125"/>
      <c r="BJ836" s="125"/>
    </row>
    <row r="837">
      <c r="A837" s="146"/>
      <c r="B837" s="146"/>
      <c r="C837" s="146"/>
      <c r="D837" s="146"/>
      <c r="F837" s="272"/>
      <c r="G837" s="273"/>
      <c r="H837" s="146"/>
      <c r="I837" s="274"/>
      <c r="J837" s="146"/>
      <c r="K837" s="146"/>
      <c r="L837" s="275"/>
      <c r="M837" s="125"/>
      <c r="N837" s="147"/>
      <c r="O837" s="146"/>
      <c r="P837" s="125"/>
      <c r="Q837" s="275"/>
      <c r="R837" s="148"/>
      <c r="S837" s="148"/>
      <c r="T837" s="146"/>
      <c r="U837" s="146"/>
      <c r="V837" s="146"/>
      <c r="W837" s="272"/>
      <c r="X837" s="146"/>
      <c r="Y837" s="125"/>
      <c r="Z837" s="125"/>
      <c r="AA837" s="146"/>
      <c r="AB837" s="183"/>
      <c r="AC837" s="125"/>
      <c r="AD837" s="146"/>
      <c r="AE837" s="125"/>
      <c r="AF837" s="146"/>
      <c r="AG837" s="125"/>
      <c r="AH837" s="146"/>
      <c r="AI837" s="125"/>
      <c r="AJ837" s="125"/>
      <c r="AK837" s="146"/>
      <c r="AL837" s="125"/>
      <c r="AM837" s="125"/>
      <c r="AN837" s="146"/>
      <c r="AO837" s="125"/>
      <c r="AP837" s="146"/>
      <c r="AQ837" s="125"/>
      <c r="AR837" s="146"/>
      <c r="AS837" s="125"/>
      <c r="AT837" s="146"/>
      <c r="AU837" s="125"/>
      <c r="AV837" s="125"/>
      <c r="AW837" s="146"/>
      <c r="AX837" s="125"/>
      <c r="AY837" s="125"/>
      <c r="AZ837" s="185"/>
      <c r="BA837" s="125"/>
      <c r="BB837" s="125"/>
      <c r="BC837" s="125"/>
      <c r="BD837" s="125"/>
      <c r="BE837" s="125"/>
      <c r="BF837" s="125"/>
      <c r="BG837" s="125"/>
      <c r="BH837" s="125"/>
      <c r="BI837" s="125"/>
      <c r="BJ837" s="125"/>
    </row>
    <row r="838">
      <c r="A838" s="146"/>
      <c r="B838" s="146"/>
      <c r="C838" s="146"/>
      <c r="D838" s="146"/>
      <c r="F838" s="272"/>
      <c r="G838" s="273"/>
      <c r="H838" s="146"/>
      <c r="I838" s="274"/>
      <c r="J838" s="146"/>
      <c r="K838" s="146"/>
      <c r="L838" s="275"/>
      <c r="M838" s="125"/>
      <c r="N838" s="147"/>
      <c r="O838" s="146"/>
      <c r="P838" s="125"/>
      <c r="Q838" s="275"/>
      <c r="R838" s="148"/>
      <c r="S838" s="148"/>
      <c r="T838" s="146"/>
      <c r="U838" s="146"/>
      <c r="V838" s="146"/>
      <c r="W838" s="272"/>
      <c r="X838" s="146"/>
      <c r="Y838" s="125"/>
      <c r="Z838" s="125"/>
      <c r="AA838" s="146"/>
      <c r="AB838" s="183"/>
      <c r="AC838" s="125"/>
      <c r="AD838" s="146"/>
      <c r="AE838" s="125"/>
      <c r="AF838" s="146"/>
      <c r="AG838" s="125"/>
      <c r="AH838" s="146"/>
      <c r="AI838" s="125"/>
      <c r="AJ838" s="125"/>
      <c r="AK838" s="146"/>
      <c r="AL838" s="125"/>
      <c r="AM838" s="125"/>
      <c r="AN838" s="146"/>
      <c r="AO838" s="125"/>
      <c r="AP838" s="146"/>
      <c r="AQ838" s="125"/>
      <c r="AR838" s="146"/>
      <c r="AS838" s="125"/>
      <c r="AT838" s="146"/>
      <c r="AU838" s="125"/>
      <c r="AV838" s="125"/>
      <c r="AW838" s="146"/>
      <c r="AX838" s="125"/>
      <c r="AY838" s="125"/>
      <c r="AZ838" s="185"/>
      <c r="BA838" s="125"/>
      <c r="BB838" s="125"/>
      <c r="BC838" s="125"/>
      <c r="BD838" s="125"/>
      <c r="BE838" s="125"/>
      <c r="BF838" s="125"/>
      <c r="BG838" s="125"/>
      <c r="BH838" s="125"/>
      <c r="BI838" s="125"/>
      <c r="BJ838" s="125"/>
    </row>
    <row r="839">
      <c r="A839" s="146"/>
      <c r="B839" s="146"/>
      <c r="C839" s="146"/>
      <c r="D839" s="146"/>
      <c r="F839" s="272"/>
      <c r="G839" s="273"/>
      <c r="H839" s="146"/>
      <c r="I839" s="274"/>
      <c r="J839" s="146"/>
      <c r="K839" s="146"/>
      <c r="L839" s="275"/>
      <c r="M839" s="125"/>
      <c r="N839" s="147"/>
      <c r="O839" s="146"/>
      <c r="P839" s="125"/>
      <c r="Q839" s="275"/>
      <c r="R839" s="148"/>
      <c r="S839" s="148"/>
      <c r="T839" s="146"/>
      <c r="U839" s="146"/>
      <c r="V839" s="146"/>
      <c r="W839" s="272"/>
      <c r="X839" s="146"/>
      <c r="Y839" s="125"/>
      <c r="Z839" s="125"/>
      <c r="AA839" s="146"/>
      <c r="AB839" s="183"/>
      <c r="AC839" s="125"/>
      <c r="AD839" s="146"/>
      <c r="AE839" s="125"/>
      <c r="AF839" s="146"/>
      <c r="AG839" s="125"/>
      <c r="AH839" s="146"/>
      <c r="AI839" s="125"/>
      <c r="AJ839" s="125"/>
      <c r="AK839" s="146"/>
      <c r="AL839" s="125"/>
      <c r="AM839" s="125"/>
      <c r="AN839" s="146"/>
      <c r="AO839" s="125"/>
      <c r="AP839" s="146"/>
      <c r="AQ839" s="125"/>
      <c r="AR839" s="146"/>
      <c r="AS839" s="125"/>
      <c r="AT839" s="146"/>
      <c r="AU839" s="125"/>
      <c r="AV839" s="125"/>
      <c r="AW839" s="146"/>
      <c r="AX839" s="125"/>
      <c r="AY839" s="125"/>
      <c r="AZ839" s="185"/>
      <c r="BA839" s="125"/>
      <c r="BB839" s="125"/>
      <c r="BC839" s="125"/>
      <c r="BD839" s="125"/>
      <c r="BE839" s="125"/>
      <c r="BF839" s="125"/>
      <c r="BG839" s="125"/>
      <c r="BH839" s="125"/>
      <c r="BI839" s="125"/>
      <c r="BJ839" s="125"/>
    </row>
    <row r="840">
      <c r="A840" s="146"/>
      <c r="B840" s="146"/>
      <c r="C840" s="146"/>
      <c r="D840" s="146"/>
      <c r="F840" s="272"/>
      <c r="G840" s="273"/>
      <c r="H840" s="146"/>
      <c r="I840" s="274"/>
      <c r="J840" s="146"/>
      <c r="K840" s="146"/>
      <c r="L840" s="275"/>
      <c r="M840" s="125"/>
      <c r="N840" s="147"/>
      <c r="O840" s="146"/>
      <c r="P840" s="125"/>
      <c r="Q840" s="275"/>
      <c r="R840" s="148"/>
      <c r="S840" s="148"/>
      <c r="T840" s="146"/>
      <c r="U840" s="146"/>
      <c r="V840" s="146"/>
      <c r="W840" s="272"/>
      <c r="X840" s="146"/>
      <c r="Y840" s="125"/>
      <c r="Z840" s="125"/>
      <c r="AA840" s="146"/>
      <c r="AB840" s="183"/>
      <c r="AC840" s="125"/>
      <c r="AD840" s="146"/>
      <c r="AE840" s="125"/>
      <c r="AF840" s="146"/>
      <c r="AG840" s="125"/>
      <c r="AH840" s="146"/>
      <c r="AI840" s="125"/>
      <c r="AJ840" s="125"/>
      <c r="AK840" s="146"/>
      <c r="AL840" s="125"/>
      <c r="AM840" s="125"/>
      <c r="AN840" s="146"/>
      <c r="AO840" s="125"/>
      <c r="AP840" s="146"/>
      <c r="AQ840" s="125"/>
      <c r="AR840" s="146"/>
      <c r="AS840" s="125"/>
      <c r="AT840" s="146"/>
      <c r="AU840" s="125"/>
      <c r="AV840" s="125"/>
      <c r="AW840" s="146"/>
      <c r="AX840" s="125"/>
      <c r="AY840" s="125"/>
      <c r="AZ840" s="185"/>
      <c r="BA840" s="125"/>
      <c r="BB840" s="125"/>
      <c r="BC840" s="125"/>
      <c r="BD840" s="125"/>
      <c r="BE840" s="125"/>
      <c r="BF840" s="125"/>
      <c r="BG840" s="125"/>
      <c r="BH840" s="125"/>
      <c r="BI840" s="125"/>
      <c r="BJ840" s="125"/>
    </row>
    <row r="841">
      <c r="A841" s="146"/>
      <c r="B841" s="146"/>
      <c r="C841" s="146"/>
      <c r="D841" s="146"/>
      <c r="F841" s="272"/>
      <c r="G841" s="273"/>
      <c r="H841" s="146"/>
      <c r="I841" s="274"/>
      <c r="J841" s="146"/>
      <c r="K841" s="146"/>
      <c r="L841" s="275"/>
      <c r="M841" s="125"/>
      <c r="N841" s="147"/>
      <c r="O841" s="146"/>
      <c r="P841" s="125"/>
      <c r="Q841" s="275"/>
      <c r="R841" s="148"/>
      <c r="S841" s="148"/>
      <c r="T841" s="146"/>
      <c r="U841" s="146"/>
      <c r="V841" s="146"/>
      <c r="W841" s="272"/>
      <c r="X841" s="146"/>
      <c r="Y841" s="125"/>
      <c r="Z841" s="125"/>
      <c r="AA841" s="146"/>
      <c r="AB841" s="183"/>
      <c r="AC841" s="125"/>
      <c r="AD841" s="146"/>
      <c r="AE841" s="125"/>
      <c r="AF841" s="146"/>
      <c r="AG841" s="125"/>
      <c r="AH841" s="146"/>
      <c r="AI841" s="125"/>
      <c r="AJ841" s="125"/>
      <c r="AK841" s="146"/>
      <c r="AL841" s="125"/>
      <c r="AM841" s="125"/>
      <c r="AN841" s="146"/>
      <c r="AO841" s="125"/>
      <c r="AP841" s="146"/>
      <c r="AQ841" s="125"/>
      <c r="AR841" s="146"/>
      <c r="AS841" s="125"/>
      <c r="AT841" s="146"/>
      <c r="AU841" s="125"/>
      <c r="AV841" s="125"/>
      <c r="AW841" s="146"/>
      <c r="AX841" s="125"/>
      <c r="AY841" s="125"/>
      <c r="AZ841" s="185"/>
      <c r="BA841" s="125"/>
      <c r="BB841" s="125"/>
      <c r="BC841" s="125"/>
      <c r="BD841" s="125"/>
      <c r="BE841" s="125"/>
      <c r="BF841" s="125"/>
      <c r="BG841" s="125"/>
      <c r="BH841" s="125"/>
      <c r="BI841" s="125"/>
      <c r="BJ841" s="125"/>
    </row>
    <row r="842">
      <c r="A842" s="146"/>
      <c r="B842" s="146"/>
      <c r="C842" s="146"/>
      <c r="D842" s="146"/>
      <c r="F842" s="272"/>
      <c r="G842" s="273"/>
      <c r="H842" s="146"/>
      <c r="I842" s="274"/>
      <c r="J842" s="146"/>
      <c r="K842" s="146"/>
      <c r="L842" s="275"/>
      <c r="M842" s="125"/>
      <c r="N842" s="147"/>
      <c r="O842" s="146"/>
      <c r="P842" s="125"/>
      <c r="Q842" s="275"/>
      <c r="R842" s="148"/>
      <c r="S842" s="148"/>
      <c r="T842" s="146"/>
      <c r="U842" s="146"/>
      <c r="V842" s="146"/>
      <c r="W842" s="272"/>
      <c r="X842" s="146"/>
      <c r="Y842" s="125"/>
      <c r="Z842" s="125"/>
      <c r="AA842" s="146"/>
      <c r="AB842" s="183"/>
      <c r="AC842" s="125"/>
      <c r="AD842" s="146"/>
      <c r="AE842" s="125"/>
      <c r="AF842" s="146"/>
      <c r="AG842" s="125"/>
      <c r="AH842" s="146"/>
      <c r="AI842" s="125"/>
      <c r="AJ842" s="125"/>
      <c r="AK842" s="146"/>
      <c r="AL842" s="125"/>
      <c r="AM842" s="125"/>
      <c r="AN842" s="146"/>
      <c r="AO842" s="125"/>
      <c r="AP842" s="146"/>
      <c r="AQ842" s="125"/>
      <c r="AR842" s="146"/>
      <c r="AS842" s="125"/>
      <c r="AT842" s="146"/>
      <c r="AU842" s="125"/>
      <c r="AV842" s="125"/>
      <c r="AW842" s="146"/>
      <c r="AX842" s="125"/>
      <c r="AY842" s="125"/>
      <c r="AZ842" s="185"/>
      <c r="BA842" s="125"/>
      <c r="BB842" s="125"/>
      <c r="BC842" s="125"/>
      <c r="BD842" s="125"/>
      <c r="BE842" s="125"/>
      <c r="BF842" s="125"/>
      <c r="BG842" s="125"/>
      <c r="BH842" s="125"/>
      <c r="BI842" s="125"/>
      <c r="BJ842" s="125"/>
    </row>
    <row r="843">
      <c r="A843" s="146"/>
      <c r="B843" s="146"/>
      <c r="C843" s="146"/>
      <c r="D843" s="146"/>
      <c r="F843" s="272"/>
      <c r="G843" s="273"/>
      <c r="H843" s="146"/>
      <c r="I843" s="274"/>
      <c r="J843" s="146"/>
      <c r="K843" s="146"/>
      <c r="L843" s="275"/>
      <c r="M843" s="125"/>
      <c r="N843" s="147"/>
      <c r="O843" s="146"/>
      <c r="P843" s="125"/>
      <c r="Q843" s="275"/>
      <c r="R843" s="148"/>
      <c r="S843" s="148"/>
      <c r="T843" s="146"/>
      <c r="U843" s="146"/>
      <c r="V843" s="146"/>
      <c r="W843" s="272"/>
      <c r="X843" s="146"/>
      <c r="Y843" s="125"/>
      <c r="Z843" s="125"/>
      <c r="AA843" s="146"/>
      <c r="AB843" s="183"/>
      <c r="AC843" s="125"/>
      <c r="AD843" s="146"/>
      <c r="AE843" s="125"/>
      <c r="AF843" s="146"/>
      <c r="AG843" s="125"/>
      <c r="AH843" s="146"/>
      <c r="AI843" s="125"/>
      <c r="AJ843" s="125"/>
      <c r="AK843" s="146"/>
      <c r="AL843" s="125"/>
      <c r="AM843" s="125"/>
      <c r="AN843" s="146"/>
      <c r="AO843" s="125"/>
      <c r="AP843" s="146"/>
      <c r="AQ843" s="125"/>
      <c r="AR843" s="146"/>
      <c r="AS843" s="125"/>
      <c r="AT843" s="146"/>
      <c r="AU843" s="125"/>
      <c r="AV843" s="125"/>
      <c r="AW843" s="146"/>
      <c r="AX843" s="125"/>
      <c r="AY843" s="125"/>
      <c r="AZ843" s="185"/>
      <c r="BA843" s="125"/>
      <c r="BB843" s="125"/>
      <c r="BC843" s="125"/>
      <c r="BD843" s="125"/>
      <c r="BE843" s="125"/>
      <c r="BF843" s="125"/>
      <c r="BG843" s="125"/>
      <c r="BH843" s="125"/>
      <c r="BI843" s="125"/>
      <c r="BJ843" s="125"/>
    </row>
    <row r="844">
      <c r="A844" s="146"/>
      <c r="B844" s="146"/>
      <c r="C844" s="146"/>
      <c r="D844" s="146"/>
      <c r="F844" s="272"/>
      <c r="G844" s="273"/>
      <c r="H844" s="146"/>
      <c r="I844" s="274"/>
      <c r="J844" s="146"/>
      <c r="K844" s="146"/>
      <c r="L844" s="275"/>
      <c r="M844" s="125"/>
      <c r="N844" s="147"/>
      <c r="O844" s="146"/>
      <c r="P844" s="125"/>
      <c r="Q844" s="275"/>
      <c r="R844" s="148"/>
      <c r="S844" s="148"/>
      <c r="T844" s="146"/>
      <c r="U844" s="146"/>
      <c r="V844" s="146"/>
      <c r="W844" s="272"/>
      <c r="X844" s="146"/>
      <c r="Y844" s="125"/>
      <c r="Z844" s="125"/>
      <c r="AA844" s="146"/>
      <c r="AB844" s="183"/>
      <c r="AC844" s="125"/>
      <c r="AD844" s="146"/>
      <c r="AE844" s="125"/>
      <c r="AF844" s="146"/>
      <c r="AG844" s="125"/>
      <c r="AH844" s="146"/>
      <c r="AI844" s="125"/>
      <c r="AJ844" s="125"/>
      <c r="AK844" s="146"/>
      <c r="AL844" s="125"/>
      <c r="AM844" s="125"/>
      <c r="AN844" s="146"/>
      <c r="AO844" s="125"/>
      <c r="AP844" s="146"/>
      <c r="AQ844" s="125"/>
      <c r="AR844" s="146"/>
      <c r="AS844" s="125"/>
      <c r="AT844" s="146"/>
      <c r="AU844" s="125"/>
      <c r="AV844" s="125"/>
      <c r="AW844" s="146"/>
      <c r="AX844" s="125"/>
      <c r="AY844" s="125"/>
      <c r="AZ844" s="185"/>
      <c r="BA844" s="125"/>
      <c r="BB844" s="125"/>
      <c r="BC844" s="125"/>
      <c r="BD844" s="125"/>
      <c r="BE844" s="125"/>
      <c r="BF844" s="125"/>
      <c r="BG844" s="125"/>
      <c r="BH844" s="125"/>
      <c r="BI844" s="125"/>
      <c r="BJ844" s="125"/>
    </row>
    <row r="845">
      <c r="A845" s="146"/>
      <c r="B845" s="146"/>
      <c r="C845" s="146"/>
      <c r="D845" s="146"/>
      <c r="F845" s="272"/>
      <c r="G845" s="273"/>
      <c r="H845" s="146"/>
      <c r="I845" s="274"/>
      <c r="J845" s="146"/>
      <c r="K845" s="146"/>
      <c r="L845" s="275"/>
      <c r="M845" s="125"/>
      <c r="N845" s="147"/>
      <c r="O845" s="146"/>
      <c r="P845" s="125"/>
      <c r="Q845" s="275"/>
      <c r="R845" s="148"/>
      <c r="S845" s="148"/>
      <c r="T845" s="146"/>
      <c r="U845" s="146"/>
      <c r="V845" s="146"/>
      <c r="W845" s="272"/>
      <c r="X845" s="146"/>
      <c r="Y845" s="125"/>
      <c r="Z845" s="125"/>
      <c r="AA845" s="146"/>
      <c r="AB845" s="183"/>
      <c r="AC845" s="125"/>
      <c r="AD845" s="146"/>
      <c r="AE845" s="125"/>
      <c r="AF845" s="146"/>
      <c r="AG845" s="125"/>
      <c r="AH845" s="146"/>
      <c r="AI845" s="125"/>
      <c r="AJ845" s="125"/>
      <c r="AK845" s="146"/>
      <c r="AL845" s="125"/>
      <c r="AM845" s="125"/>
      <c r="AN845" s="146"/>
      <c r="AO845" s="125"/>
      <c r="AP845" s="146"/>
      <c r="AQ845" s="125"/>
      <c r="AR845" s="146"/>
      <c r="AS845" s="125"/>
      <c r="AT845" s="146"/>
      <c r="AU845" s="125"/>
      <c r="AV845" s="125"/>
      <c r="AW845" s="146"/>
      <c r="AX845" s="125"/>
      <c r="AY845" s="125"/>
      <c r="AZ845" s="185"/>
      <c r="BA845" s="125"/>
      <c r="BB845" s="125"/>
      <c r="BC845" s="125"/>
      <c r="BD845" s="125"/>
      <c r="BE845" s="125"/>
      <c r="BF845" s="125"/>
      <c r="BG845" s="125"/>
      <c r="BH845" s="125"/>
      <c r="BI845" s="125"/>
      <c r="BJ845" s="125"/>
    </row>
    <row r="846">
      <c r="A846" s="146"/>
      <c r="B846" s="146"/>
      <c r="C846" s="146"/>
      <c r="D846" s="146"/>
      <c r="F846" s="272"/>
      <c r="G846" s="273"/>
      <c r="H846" s="146"/>
      <c r="I846" s="274"/>
      <c r="J846" s="146"/>
      <c r="K846" s="146"/>
      <c r="L846" s="275"/>
      <c r="M846" s="125"/>
      <c r="N846" s="147"/>
      <c r="O846" s="146"/>
      <c r="P846" s="125"/>
      <c r="Q846" s="275"/>
      <c r="R846" s="148"/>
      <c r="S846" s="148"/>
      <c r="T846" s="146"/>
      <c r="U846" s="146"/>
      <c r="V846" s="146"/>
      <c r="W846" s="272"/>
      <c r="X846" s="146"/>
      <c r="Y846" s="125"/>
      <c r="Z846" s="125"/>
      <c r="AA846" s="146"/>
      <c r="AB846" s="183"/>
      <c r="AC846" s="125"/>
      <c r="AD846" s="146"/>
      <c r="AE846" s="125"/>
      <c r="AF846" s="146"/>
      <c r="AG846" s="125"/>
      <c r="AH846" s="146"/>
      <c r="AI846" s="125"/>
      <c r="AJ846" s="125"/>
      <c r="AK846" s="146"/>
      <c r="AL846" s="125"/>
      <c r="AM846" s="125"/>
      <c r="AN846" s="146"/>
      <c r="AO846" s="125"/>
      <c r="AP846" s="146"/>
      <c r="AQ846" s="125"/>
      <c r="AR846" s="146"/>
      <c r="AS846" s="125"/>
      <c r="AT846" s="146"/>
      <c r="AU846" s="125"/>
      <c r="AV846" s="125"/>
      <c r="AW846" s="146"/>
      <c r="AX846" s="125"/>
      <c r="AY846" s="125"/>
      <c r="AZ846" s="185"/>
      <c r="BA846" s="125"/>
      <c r="BB846" s="125"/>
      <c r="BC846" s="125"/>
      <c r="BD846" s="125"/>
      <c r="BE846" s="125"/>
      <c r="BF846" s="125"/>
      <c r="BG846" s="125"/>
      <c r="BH846" s="125"/>
      <c r="BI846" s="125"/>
      <c r="BJ846" s="125"/>
    </row>
    <row r="847">
      <c r="A847" s="146"/>
      <c r="B847" s="146"/>
      <c r="C847" s="146"/>
      <c r="D847" s="146"/>
      <c r="F847" s="272"/>
      <c r="G847" s="273"/>
      <c r="H847" s="146"/>
      <c r="I847" s="274"/>
      <c r="J847" s="146"/>
      <c r="K847" s="146"/>
      <c r="L847" s="275"/>
      <c r="M847" s="125"/>
      <c r="N847" s="147"/>
      <c r="O847" s="146"/>
      <c r="P847" s="125"/>
      <c r="Q847" s="275"/>
      <c r="R847" s="148"/>
      <c r="S847" s="148"/>
      <c r="T847" s="146"/>
      <c r="U847" s="146"/>
      <c r="V847" s="146"/>
      <c r="W847" s="272"/>
      <c r="X847" s="146"/>
      <c r="Y847" s="125"/>
      <c r="Z847" s="125"/>
      <c r="AA847" s="146"/>
      <c r="AB847" s="183"/>
      <c r="AC847" s="125"/>
      <c r="AD847" s="146"/>
      <c r="AE847" s="125"/>
      <c r="AF847" s="146"/>
      <c r="AG847" s="125"/>
      <c r="AH847" s="146"/>
      <c r="AI847" s="125"/>
      <c r="AJ847" s="125"/>
      <c r="AK847" s="146"/>
      <c r="AL847" s="125"/>
      <c r="AM847" s="125"/>
      <c r="AN847" s="146"/>
      <c r="AO847" s="125"/>
      <c r="AP847" s="146"/>
      <c r="AQ847" s="125"/>
      <c r="AR847" s="146"/>
      <c r="AS847" s="125"/>
      <c r="AT847" s="146"/>
      <c r="AU847" s="125"/>
      <c r="AV847" s="125"/>
      <c r="AW847" s="146"/>
      <c r="AX847" s="125"/>
      <c r="AY847" s="125"/>
      <c r="AZ847" s="185"/>
      <c r="BA847" s="125"/>
      <c r="BB847" s="125"/>
      <c r="BC847" s="125"/>
      <c r="BD847" s="125"/>
      <c r="BE847" s="125"/>
      <c r="BF847" s="125"/>
      <c r="BG847" s="125"/>
      <c r="BH847" s="125"/>
      <c r="BI847" s="125"/>
      <c r="BJ847" s="125"/>
    </row>
    <row r="848">
      <c r="A848" s="146"/>
      <c r="B848" s="146"/>
      <c r="C848" s="146"/>
      <c r="D848" s="146"/>
      <c r="F848" s="272"/>
      <c r="G848" s="273"/>
      <c r="H848" s="146"/>
      <c r="I848" s="274"/>
      <c r="J848" s="146"/>
      <c r="K848" s="146"/>
      <c r="L848" s="275"/>
      <c r="M848" s="125"/>
      <c r="N848" s="147"/>
      <c r="O848" s="146"/>
      <c r="P848" s="125"/>
      <c r="Q848" s="275"/>
      <c r="R848" s="148"/>
      <c r="S848" s="148"/>
      <c r="T848" s="146"/>
      <c r="U848" s="146"/>
      <c r="V848" s="146"/>
      <c r="W848" s="272"/>
      <c r="X848" s="146"/>
      <c r="Y848" s="125"/>
      <c r="Z848" s="125"/>
      <c r="AA848" s="146"/>
      <c r="AB848" s="183"/>
      <c r="AC848" s="125"/>
      <c r="AD848" s="146"/>
      <c r="AE848" s="125"/>
      <c r="AF848" s="146"/>
      <c r="AG848" s="125"/>
      <c r="AH848" s="146"/>
      <c r="AI848" s="125"/>
      <c r="AJ848" s="125"/>
      <c r="AK848" s="146"/>
      <c r="AL848" s="125"/>
      <c r="AM848" s="125"/>
      <c r="AN848" s="146"/>
      <c r="AO848" s="125"/>
      <c r="AP848" s="146"/>
      <c r="AQ848" s="125"/>
      <c r="AR848" s="146"/>
      <c r="AS848" s="125"/>
      <c r="AT848" s="146"/>
      <c r="AU848" s="125"/>
      <c r="AV848" s="125"/>
      <c r="AW848" s="146"/>
      <c r="AX848" s="125"/>
      <c r="AY848" s="125"/>
      <c r="AZ848" s="185"/>
      <c r="BA848" s="125"/>
      <c r="BB848" s="125"/>
      <c r="BC848" s="125"/>
      <c r="BD848" s="125"/>
      <c r="BE848" s="125"/>
      <c r="BF848" s="125"/>
      <c r="BG848" s="125"/>
      <c r="BH848" s="125"/>
      <c r="BI848" s="125"/>
      <c r="BJ848" s="125"/>
    </row>
    <row r="849">
      <c r="A849" s="146"/>
      <c r="B849" s="146"/>
      <c r="C849" s="146"/>
      <c r="D849" s="146"/>
      <c r="F849" s="272"/>
      <c r="G849" s="273"/>
      <c r="H849" s="146"/>
      <c r="I849" s="274"/>
      <c r="J849" s="146"/>
      <c r="K849" s="146"/>
      <c r="L849" s="275"/>
      <c r="M849" s="125"/>
      <c r="N849" s="147"/>
      <c r="O849" s="146"/>
      <c r="P849" s="125"/>
      <c r="Q849" s="275"/>
      <c r="R849" s="148"/>
      <c r="S849" s="148"/>
      <c r="T849" s="146"/>
      <c r="U849" s="146"/>
      <c r="V849" s="146"/>
      <c r="W849" s="272"/>
      <c r="X849" s="146"/>
      <c r="Y849" s="125"/>
      <c r="Z849" s="125"/>
      <c r="AA849" s="146"/>
      <c r="AB849" s="183"/>
      <c r="AC849" s="125"/>
      <c r="AD849" s="146"/>
      <c r="AE849" s="125"/>
      <c r="AF849" s="146"/>
      <c r="AG849" s="125"/>
      <c r="AH849" s="146"/>
      <c r="AI849" s="125"/>
      <c r="AJ849" s="125"/>
      <c r="AK849" s="146"/>
      <c r="AL849" s="125"/>
      <c r="AM849" s="125"/>
      <c r="AN849" s="146"/>
      <c r="AO849" s="125"/>
      <c r="AP849" s="146"/>
      <c r="AQ849" s="125"/>
      <c r="AR849" s="146"/>
      <c r="AS849" s="125"/>
      <c r="AT849" s="146"/>
      <c r="AU849" s="125"/>
      <c r="AV849" s="125"/>
      <c r="AW849" s="146"/>
      <c r="AX849" s="125"/>
      <c r="AY849" s="125"/>
      <c r="AZ849" s="185"/>
      <c r="BA849" s="125"/>
      <c r="BB849" s="125"/>
      <c r="BC849" s="125"/>
      <c r="BD849" s="125"/>
      <c r="BE849" s="125"/>
      <c r="BF849" s="125"/>
      <c r="BG849" s="125"/>
      <c r="BH849" s="125"/>
      <c r="BI849" s="125"/>
      <c r="BJ849" s="125"/>
    </row>
    <row r="850">
      <c r="A850" s="146"/>
      <c r="B850" s="146"/>
      <c r="C850" s="146"/>
      <c r="D850" s="146"/>
      <c r="F850" s="272"/>
      <c r="G850" s="273"/>
      <c r="H850" s="146"/>
      <c r="I850" s="274"/>
      <c r="J850" s="146"/>
      <c r="K850" s="146"/>
      <c r="L850" s="275"/>
      <c r="M850" s="125"/>
      <c r="N850" s="147"/>
      <c r="O850" s="146"/>
      <c r="P850" s="125"/>
      <c r="Q850" s="275"/>
      <c r="R850" s="148"/>
      <c r="S850" s="148"/>
      <c r="T850" s="146"/>
      <c r="U850" s="146"/>
      <c r="V850" s="146"/>
      <c r="W850" s="272"/>
      <c r="X850" s="146"/>
      <c r="Y850" s="125"/>
      <c r="Z850" s="125"/>
      <c r="AA850" s="146"/>
      <c r="AB850" s="183"/>
      <c r="AC850" s="125"/>
      <c r="AD850" s="146"/>
      <c r="AE850" s="125"/>
      <c r="AF850" s="146"/>
      <c r="AG850" s="125"/>
      <c r="AH850" s="146"/>
      <c r="AI850" s="125"/>
      <c r="AJ850" s="125"/>
      <c r="AK850" s="146"/>
      <c r="AL850" s="125"/>
      <c r="AM850" s="125"/>
      <c r="AN850" s="146"/>
      <c r="AO850" s="125"/>
      <c r="AP850" s="146"/>
      <c r="AQ850" s="125"/>
      <c r="AR850" s="146"/>
      <c r="AS850" s="125"/>
      <c r="AT850" s="146"/>
      <c r="AU850" s="125"/>
      <c r="AV850" s="125"/>
      <c r="AW850" s="146"/>
      <c r="AX850" s="125"/>
      <c r="AY850" s="125"/>
      <c r="AZ850" s="185"/>
      <c r="BA850" s="125"/>
      <c r="BB850" s="125"/>
      <c r="BC850" s="125"/>
      <c r="BD850" s="125"/>
      <c r="BE850" s="125"/>
      <c r="BF850" s="125"/>
      <c r="BG850" s="125"/>
      <c r="BH850" s="125"/>
      <c r="BI850" s="125"/>
      <c r="BJ850" s="125"/>
    </row>
    <row r="851">
      <c r="A851" s="146"/>
      <c r="B851" s="146"/>
      <c r="C851" s="146"/>
      <c r="D851" s="146"/>
      <c r="F851" s="272"/>
      <c r="G851" s="273"/>
      <c r="H851" s="146"/>
      <c r="I851" s="274"/>
      <c r="J851" s="146"/>
      <c r="K851" s="146"/>
      <c r="L851" s="275"/>
      <c r="M851" s="125"/>
      <c r="N851" s="147"/>
      <c r="O851" s="146"/>
      <c r="P851" s="125"/>
      <c r="Q851" s="275"/>
      <c r="R851" s="148"/>
      <c r="S851" s="148"/>
      <c r="T851" s="146"/>
      <c r="U851" s="146"/>
      <c r="V851" s="146"/>
      <c r="W851" s="272"/>
      <c r="X851" s="146"/>
      <c r="Y851" s="125"/>
      <c r="Z851" s="125"/>
      <c r="AA851" s="146"/>
      <c r="AB851" s="183"/>
      <c r="AC851" s="125"/>
      <c r="AD851" s="146"/>
      <c r="AE851" s="125"/>
      <c r="AF851" s="146"/>
      <c r="AG851" s="125"/>
      <c r="AH851" s="146"/>
      <c r="AI851" s="125"/>
      <c r="AJ851" s="125"/>
      <c r="AK851" s="146"/>
      <c r="AL851" s="125"/>
      <c r="AM851" s="125"/>
      <c r="AN851" s="146"/>
      <c r="AO851" s="125"/>
      <c r="AP851" s="146"/>
      <c r="AQ851" s="125"/>
      <c r="AR851" s="146"/>
      <c r="AS851" s="125"/>
      <c r="AT851" s="146"/>
      <c r="AU851" s="125"/>
      <c r="AV851" s="125"/>
      <c r="AW851" s="146"/>
      <c r="AX851" s="125"/>
      <c r="AY851" s="125"/>
      <c r="AZ851" s="185"/>
      <c r="BA851" s="125"/>
      <c r="BB851" s="125"/>
      <c r="BC851" s="125"/>
      <c r="BD851" s="125"/>
      <c r="BE851" s="125"/>
      <c r="BF851" s="125"/>
      <c r="BG851" s="125"/>
      <c r="BH851" s="125"/>
      <c r="BI851" s="125"/>
      <c r="BJ851" s="125"/>
    </row>
    <row r="852">
      <c r="A852" s="146"/>
      <c r="B852" s="146"/>
      <c r="C852" s="146"/>
      <c r="D852" s="146"/>
      <c r="F852" s="272"/>
      <c r="G852" s="273"/>
      <c r="H852" s="146"/>
      <c r="I852" s="274"/>
      <c r="J852" s="146"/>
      <c r="K852" s="146"/>
      <c r="L852" s="275"/>
      <c r="M852" s="125"/>
      <c r="N852" s="147"/>
      <c r="O852" s="146"/>
      <c r="P852" s="125"/>
      <c r="Q852" s="275"/>
      <c r="R852" s="148"/>
      <c r="S852" s="148"/>
      <c r="T852" s="146"/>
      <c r="U852" s="146"/>
      <c r="V852" s="146"/>
      <c r="W852" s="272"/>
      <c r="X852" s="146"/>
      <c r="Y852" s="125"/>
      <c r="Z852" s="125"/>
      <c r="AA852" s="146"/>
      <c r="AB852" s="183"/>
      <c r="AC852" s="125"/>
      <c r="AD852" s="146"/>
      <c r="AE852" s="125"/>
      <c r="AF852" s="146"/>
      <c r="AG852" s="125"/>
      <c r="AH852" s="146"/>
      <c r="AI852" s="125"/>
      <c r="AJ852" s="125"/>
      <c r="AK852" s="146"/>
      <c r="AL852" s="125"/>
      <c r="AM852" s="125"/>
      <c r="AN852" s="146"/>
      <c r="AO852" s="125"/>
      <c r="AP852" s="146"/>
      <c r="AQ852" s="125"/>
      <c r="AR852" s="146"/>
      <c r="AS852" s="125"/>
      <c r="AT852" s="146"/>
      <c r="AU852" s="125"/>
      <c r="AV852" s="125"/>
      <c r="AW852" s="146"/>
      <c r="AX852" s="125"/>
      <c r="AY852" s="125"/>
      <c r="AZ852" s="185"/>
      <c r="BA852" s="125"/>
      <c r="BB852" s="125"/>
      <c r="BC852" s="125"/>
      <c r="BD852" s="125"/>
      <c r="BE852" s="125"/>
      <c r="BF852" s="125"/>
      <c r="BG852" s="125"/>
      <c r="BH852" s="125"/>
      <c r="BI852" s="125"/>
      <c r="BJ852" s="125"/>
    </row>
    <row r="853">
      <c r="A853" s="146"/>
      <c r="B853" s="146"/>
      <c r="C853" s="146"/>
      <c r="D853" s="146"/>
      <c r="F853" s="272"/>
      <c r="G853" s="273"/>
      <c r="H853" s="146"/>
      <c r="I853" s="274"/>
      <c r="J853" s="146"/>
      <c r="K853" s="146"/>
      <c r="L853" s="275"/>
      <c r="M853" s="125"/>
      <c r="N853" s="147"/>
      <c r="O853" s="146"/>
      <c r="P853" s="125"/>
      <c r="Q853" s="275"/>
      <c r="R853" s="148"/>
      <c r="S853" s="148"/>
      <c r="T853" s="146"/>
      <c r="U853" s="146"/>
      <c r="V853" s="146"/>
      <c r="W853" s="272"/>
      <c r="X853" s="146"/>
      <c r="Y853" s="125"/>
      <c r="Z853" s="125"/>
      <c r="AA853" s="146"/>
      <c r="AB853" s="183"/>
      <c r="AC853" s="125"/>
      <c r="AD853" s="146"/>
      <c r="AE853" s="125"/>
      <c r="AF853" s="146"/>
      <c r="AG853" s="125"/>
      <c r="AH853" s="146"/>
      <c r="AI853" s="125"/>
      <c r="AJ853" s="125"/>
      <c r="AK853" s="146"/>
      <c r="AL853" s="125"/>
      <c r="AM853" s="125"/>
      <c r="AN853" s="146"/>
      <c r="AO853" s="125"/>
      <c r="AP853" s="146"/>
      <c r="AQ853" s="125"/>
      <c r="AR853" s="146"/>
      <c r="AS853" s="125"/>
      <c r="AT853" s="146"/>
      <c r="AU853" s="125"/>
      <c r="AV853" s="125"/>
      <c r="AW853" s="146"/>
      <c r="AX853" s="125"/>
      <c r="AY853" s="125"/>
      <c r="AZ853" s="185"/>
      <c r="BA853" s="125"/>
      <c r="BB853" s="125"/>
      <c r="BC853" s="125"/>
      <c r="BD853" s="125"/>
      <c r="BE853" s="125"/>
      <c r="BF853" s="125"/>
      <c r="BG853" s="125"/>
      <c r="BH853" s="125"/>
      <c r="BI853" s="125"/>
      <c r="BJ853" s="125"/>
    </row>
    <row r="854">
      <c r="A854" s="146"/>
      <c r="B854" s="146"/>
      <c r="C854" s="146"/>
      <c r="D854" s="146"/>
      <c r="F854" s="272"/>
      <c r="G854" s="273"/>
      <c r="H854" s="146"/>
      <c r="I854" s="274"/>
      <c r="J854" s="146"/>
      <c r="K854" s="146"/>
      <c r="L854" s="275"/>
      <c r="M854" s="125"/>
      <c r="N854" s="147"/>
      <c r="O854" s="146"/>
      <c r="P854" s="125"/>
      <c r="Q854" s="275"/>
      <c r="R854" s="148"/>
      <c r="S854" s="148"/>
      <c r="T854" s="146"/>
      <c r="U854" s="146"/>
      <c r="V854" s="146"/>
      <c r="W854" s="272"/>
      <c r="X854" s="146"/>
      <c r="Y854" s="125"/>
      <c r="Z854" s="125"/>
      <c r="AA854" s="146"/>
      <c r="AB854" s="183"/>
      <c r="AC854" s="125"/>
      <c r="AD854" s="146"/>
      <c r="AE854" s="125"/>
      <c r="AF854" s="146"/>
      <c r="AG854" s="125"/>
      <c r="AH854" s="146"/>
      <c r="AI854" s="125"/>
      <c r="AJ854" s="125"/>
      <c r="AK854" s="146"/>
      <c r="AL854" s="125"/>
      <c r="AM854" s="125"/>
      <c r="AN854" s="146"/>
      <c r="AO854" s="125"/>
      <c r="AP854" s="146"/>
      <c r="AQ854" s="125"/>
      <c r="AR854" s="146"/>
      <c r="AS854" s="125"/>
      <c r="AT854" s="146"/>
      <c r="AU854" s="125"/>
      <c r="AV854" s="125"/>
      <c r="AW854" s="146"/>
      <c r="AX854" s="125"/>
      <c r="AY854" s="125"/>
      <c r="AZ854" s="185"/>
      <c r="BA854" s="125"/>
      <c r="BB854" s="125"/>
      <c r="BC854" s="125"/>
      <c r="BD854" s="125"/>
      <c r="BE854" s="125"/>
      <c r="BF854" s="125"/>
      <c r="BG854" s="125"/>
      <c r="BH854" s="125"/>
      <c r="BI854" s="125"/>
      <c r="BJ854" s="125"/>
    </row>
    <row r="855">
      <c r="A855" s="146"/>
      <c r="B855" s="146"/>
      <c r="C855" s="146"/>
      <c r="D855" s="146"/>
      <c r="F855" s="272"/>
      <c r="G855" s="273"/>
      <c r="H855" s="146"/>
      <c r="I855" s="274"/>
      <c r="J855" s="146"/>
      <c r="K855" s="146"/>
      <c r="L855" s="275"/>
      <c r="M855" s="125"/>
      <c r="N855" s="147"/>
      <c r="O855" s="146"/>
      <c r="P855" s="125"/>
      <c r="Q855" s="275"/>
      <c r="R855" s="148"/>
      <c r="S855" s="148"/>
      <c r="T855" s="146"/>
      <c r="U855" s="146"/>
      <c r="V855" s="146"/>
      <c r="W855" s="272"/>
      <c r="X855" s="146"/>
      <c r="Y855" s="125"/>
      <c r="Z855" s="125"/>
      <c r="AA855" s="146"/>
      <c r="AB855" s="183"/>
      <c r="AC855" s="125"/>
      <c r="AD855" s="146"/>
      <c r="AE855" s="125"/>
      <c r="AF855" s="146"/>
      <c r="AG855" s="125"/>
      <c r="AH855" s="146"/>
      <c r="AI855" s="125"/>
      <c r="AJ855" s="125"/>
      <c r="AK855" s="146"/>
      <c r="AL855" s="125"/>
      <c r="AM855" s="125"/>
      <c r="AN855" s="146"/>
      <c r="AO855" s="125"/>
      <c r="AP855" s="146"/>
      <c r="AQ855" s="125"/>
      <c r="AR855" s="146"/>
      <c r="AS855" s="125"/>
      <c r="AT855" s="146"/>
      <c r="AU855" s="125"/>
      <c r="AV855" s="125"/>
      <c r="AW855" s="146"/>
      <c r="AX855" s="125"/>
      <c r="AY855" s="125"/>
      <c r="AZ855" s="185"/>
      <c r="BA855" s="125"/>
      <c r="BB855" s="125"/>
      <c r="BC855" s="125"/>
      <c r="BD855" s="125"/>
      <c r="BE855" s="125"/>
      <c r="BF855" s="125"/>
      <c r="BG855" s="125"/>
      <c r="BH855" s="125"/>
      <c r="BI855" s="125"/>
      <c r="BJ855" s="125"/>
    </row>
    <row r="856">
      <c r="A856" s="146"/>
      <c r="B856" s="146"/>
      <c r="C856" s="146"/>
      <c r="D856" s="146"/>
      <c r="F856" s="272"/>
      <c r="G856" s="273"/>
      <c r="H856" s="146"/>
      <c r="I856" s="274"/>
      <c r="J856" s="146"/>
      <c r="K856" s="146"/>
      <c r="L856" s="275"/>
      <c r="M856" s="125"/>
      <c r="N856" s="147"/>
      <c r="O856" s="146"/>
      <c r="P856" s="125"/>
      <c r="Q856" s="275"/>
      <c r="R856" s="148"/>
      <c r="S856" s="148"/>
      <c r="T856" s="146"/>
      <c r="U856" s="146"/>
      <c r="V856" s="146"/>
      <c r="W856" s="272"/>
      <c r="X856" s="146"/>
      <c r="Y856" s="125"/>
      <c r="Z856" s="125"/>
      <c r="AA856" s="146"/>
      <c r="AB856" s="183"/>
      <c r="AC856" s="125"/>
      <c r="AD856" s="146"/>
      <c r="AE856" s="125"/>
      <c r="AF856" s="146"/>
      <c r="AG856" s="125"/>
      <c r="AH856" s="146"/>
      <c r="AI856" s="125"/>
      <c r="AJ856" s="125"/>
      <c r="AK856" s="146"/>
      <c r="AL856" s="125"/>
      <c r="AM856" s="125"/>
      <c r="AN856" s="146"/>
      <c r="AO856" s="125"/>
      <c r="AP856" s="146"/>
      <c r="AQ856" s="125"/>
      <c r="AR856" s="146"/>
      <c r="AS856" s="125"/>
      <c r="AT856" s="146"/>
      <c r="AU856" s="125"/>
      <c r="AV856" s="125"/>
      <c r="AW856" s="146"/>
      <c r="AX856" s="125"/>
      <c r="AY856" s="125"/>
      <c r="AZ856" s="185"/>
      <c r="BA856" s="125"/>
      <c r="BB856" s="125"/>
      <c r="BC856" s="125"/>
      <c r="BD856" s="125"/>
      <c r="BE856" s="125"/>
      <c r="BF856" s="125"/>
      <c r="BG856" s="125"/>
      <c r="BH856" s="125"/>
      <c r="BI856" s="125"/>
      <c r="BJ856" s="125"/>
    </row>
    <row r="857">
      <c r="A857" s="146"/>
      <c r="B857" s="146"/>
      <c r="C857" s="146"/>
      <c r="D857" s="146"/>
      <c r="F857" s="272"/>
      <c r="G857" s="273"/>
      <c r="H857" s="146"/>
      <c r="I857" s="274"/>
      <c r="J857" s="146"/>
      <c r="K857" s="146"/>
      <c r="L857" s="275"/>
      <c r="M857" s="125"/>
      <c r="N857" s="147"/>
      <c r="O857" s="146"/>
      <c r="P857" s="125"/>
      <c r="Q857" s="275"/>
      <c r="R857" s="148"/>
      <c r="S857" s="148"/>
      <c r="T857" s="146"/>
      <c r="U857" s="146"/>
      <c r="V857" s="146"/>
      <c r="W857" s="272"/>
      <c r="X857" s="146"/>
      <c r="Y857" s="125"/>
      <c r="Z857" s="125"/>
      <c r="AA857" s="146"/>
      <c r="AB857" s="183"/>
      <c r="AC857" s="125"/>
      <c r="AD857" s="146"/>
      <c r="AE857" s="125"/>
      <c r="AF857" s="146"/>
      <c r="AG857" s="125"/>
      <c r="AH857" s="146"/>
      <c r="AI857" s="125"/>
      <c r="AJ857" s="125"/>
      <c r="AK857" s="146"/>
      <c r="AL857" s="125"/>
      <c r="AM857" s="125"/>
      <c r="AN857" s="146"/>
      <c r="AO857" s="125"/>
      <c r="AP857" s="146"/>
      <c r="AQ857" s="125"/>
      <c r="AR857" s="146"/>
      <c r="AS857" s="125"/>
      <c r="AT857" s="146"/>
      <c r="AU857" s="125"/>
      <c r="AV857" s="125"/>
      <c r="AW857" s="146"/>
      <c r="AX857" s="125"/>
      <c r="AY857" s="125"/>
      <c r="AZ857" s="185"/>
      <c r="BA857" s="125"/>
      <c r="BB857" s="125"/>
      <c r="BC857" s="125"/>
      <c r="BD857" s="125"/>
      <c r="BE857" s="125"/>
      <c r="BF857" s="125"/>
      <c r="BG857" s="125"/>
      <c r="BH857" s="125"/>
      <c r="BI857" s="125"/>
      <c r="BJ857" s="125"/>
    </row>
    <row r="858">
      <c r="A858" s="146"/>
      <c r="B858" s="146"/>
      <c r="C858" s="146"/>
      <c r="D858" s="146"/>
      <c r="F858" s="272"/>
      <c r="G858" s="273"/>
      <c r="H858" s="146"/>
      <c r="I858" s="274"/>
      <c r="J858" s="146"/>
      <c r="K858" s="146"/>
      <c r="L858" s="275"/>
      <c r="M858" s="125"/>
      <c r="N858" s="147"/>
      <c r="O858" s="146"/>
      <c r="P858" s="125"/>
      <c r="Q858" s="275"/>
      <c r="R858" s="148"/>
      <c r="S858" s="148"/>
      <c r="T858" s="146"/>
      <c r="U858" s="146"/>
      <c r="V858" s="146"/>
      <c r="W858" s="272"/>
      <c r="X858" s="146"/>
      <c r="Y858" s="125"/>
      <c r="Z858" s="125"/>
      <c r="AA858" s="146"/>
      <c r="AB858" s="183"/>
      <c r="AC858" s="125"/>
      <c r="AD858" s="146"/>
      <c r="AE858" s="125"/>
      <c r="AF858" s="146"/>
      <c r="AG858" s="125"/>
      <c r="AH858" s="146"/>
      <c r="AI858" s="125"/>
      <c r="AJ858" s="125"/>
      <c r="AK858" s="146"/>
      <c r="AL858" s="125"/>
      <c r="AM858" s="125"/>
      <c r="AN858" s="146"/>
      <c r="AO858" s="125"/>
      <c r="AP858" s="146"/>
      <c r="AQ858" s="125"/>
      <c r="AR858" s="146"/>
      <c r="AS858" s="125"/>
      <c r="AT858" s="146"/>
      <c r="AU858" s="125"/>
      <c r="AV858" s="125"/>
      <c r="AW858" s="146"/>
      <c r="AX858" s="125"/>
      <c r="AY858" s="125"/>
      <c r="AZ858" s="185"/>
      <c r="BA858" s="125"/>
      <c r="BB858" s="125"/>
      <c r="BC858" s="125"/>
      <c r="BD858" s="125"/>
      <c r="BE858" s="125"/>
      <c r="BF858" s="125"/>
      <c r="BG858" s="125"/>
      <c r="BH858" s="125"/>
      <c r="BI858" s="125"/>
      <c r="BJ858" s="125"/>
    </row>
    <row r="859">
      <c r="A859" s="146"/>
      <c r="B859" s="146"/>
      <c r="C859" s="146"/>
      <c r="D859" s="146"/>
      <c r="F859" s="272"/>
      <c r="G859" s="273"/>
      <c r="H859" s="146"/>
      <c r="I859" s="274"/>
      <c r="J859" s="146"/>
      <c r="K859" s="146"/>
      <c r="L859" s="275"/>
      <c r="M859" s="125"/>
      <c r="N859" s="147"/>
      <c r="O859" s="146"/>
      <c r="P859" s="125"/>
      <c r="Q859" s="275"/>
      <c r="R859" s="148"/>
      <c r="S859" s="148"/>
      <c r="T859" s="146"/>
      <c r="U859" s="146"/>
      <c r="V859" s="146"/>
      <c r="W859" s="272"/>
      <c r="X859" s="146"/>
      <c r="Y859" s="125"/>
      <c r="Z859" s="125"/>
      <c r="AA859" s="146"/>
      <c r="AB859" s="183"/>
      <c r="AC859" s="125"/>
      <c r="AD859" s="146"/>
      <c r="AE859" s="125"/>
      <c r="AF859" s="146"/>
      <c r="AG859" s="125"/>
      <c r="AH859" s="146"/>
      <c r="AI859" s="125"/>
      <c r="AJ859" s="125"/>
      <c r="AK859" s="146"/>
      <c r="AL859" s="125"/>
      <c r="AM859" s="125"/>
      <c r="AN859" s="146"/>
      <c r="AO859" s="125"/>
      <c r="AP859" s="146"/>
      <c r="AQ859" s="125"/>
      <c r="AR859" s="146"/>
      <c r="AS859" s="125"/>
      <c r="AT859" s="146"/>
      <c r="AU859" s="125"/>
      <c r="AV859" s="125"/>
      <c r="AW859" s="146"/>
      <c r="AX859" s="125"/>
      <c r="AY859" s="125"/>
      <c r="AZ859" s="185"/>
      <c r="BA859" s="125"/>
      <c r="BB859" s="125"/>
      <c r="BC859" s="125"/>
      <c r="BD859" s="125"/>
      <c r="BE859" s="125"/>
      <c r="BF859" s="125"/>
      <c r="BG859" s="125"/>
      <c r="BH859" s="125"/>
      <c r="BI859" s="125"/>
      <c r="BJ859" s="125"/>
    </row>
    <row r="860">
      <c r="A860" s="146"/>
      <c r="B860" s="146"/>
      <c r="C860" s="146"/>
      <c r="D860" s="146"/>
      <c r="F860" s="272"/>
      <c r="G860" s="273"/>
      <c r="H860" s="146"/>
      <c r="I860" s="274"/>
      <c r="J860" s="146"/>
      <c r="K860" s="146"/>
      <c r="L860" s="275"/>
      <c r="M860" s="125"/>
      <c r="N860" s="147"/>
      <c r="O860" s="146"/>
      <c r="P860" s="125"/>
      <c r="Q860" s="275"/>
      <c r="R860" s="148"/>
      <c r="S860" s="148"/>
      <c r="T860" s="146"/>
      <c r="U860" s="146"/>
      <c r="V860" s="146"/>
      <c r="W860" s="272"/>
      <c r="X860" s="146"/>
      <c r="Y860" s="125"/>
      <c r="Z860" s="125"/>
      <c r="AA860" s="146"/>
      <c r="AB860" s="183"/>
      <c r="AC860" s="125"/>
      <c r="AD860" s="146"/>
      <c r="AE860" s="125"/>
      <c r="AF860" s="146"/>
      <c r="AG860" s="125"/>
      <c r="AH860" s="146"/>
      <c r="AI860" s="125"/>
      <c r="AJ860" s="125"/>
      <c r="AK860" s="146"/>
      <c r="AL860" s="125"/>
      <c r="AM860" s="125"/>
      <c r="AN860" s="146"/>
      <c r="AO860" s="125"/>
      <c r="AP860" s="146"/>
      <c r="AQ860" s="125"/>
      <c r="AR860" s="146"/>
      <c r="AS860" s="125"/>
      <c r="AT860" s="146"/>
      <c r="AU860" s="125"/>
      <c r="AV860" s="125"/>
      <c r="AW860" s="146"/>
      <c r="AX860" s="125"/>
      <c r="AY860" s="125"/>
      <c r="AZ860" s="185"/>
      <c r="BA860" s="125"/>
      <c r="BB860" s="125"/>
      <c r="BC860" s="125"/>
      <c r="BD860" s="125"/>
      <c r="BE860" s="125"/>
      <c r="BF860" s="125"/>
      <c r="BG860" s="125"/>
      <c r="BH860" s="125"/>
      <c r="BI860" s="125"/>
      <c r="BJ860" s="125"/>
    </row>
    <row r="861">
      <c r="A861" s="146"/>
      <c r="B861" s="146"/>
      <c r="C861" s="146"/>
      <c r="D861" s="146"/>
      <c r="F861" s="272"/>
      <c r="G861" s="273"/>
      <c r="H861" s="146"/>
      <c r="I861" s="274"/>
      <c r="J861" s="146"/>
      <c r="K861" s="146"/>
      <c r="L861" s="275"/>
      <c r="M861" s="125"/>
      <c r="N861" s="147"/>
      <c r="O861" s="146"/>
      <c r="P861" s="125"/>
      <c r="Q861" s="275"/>
      <c r="R861" s="148"/>
      <c r="S861" s="148"/>
      <c r="T861" s="146"/>
      <c r="U861" s="146"/>
      <c r="V861" s="146"/>
      <c r="W861" s="272"/>
      <c r="X861" s="146"/>
      <c r="Y861" s="125"/>
      <c r="Z861" s="125"/>
      <c r="AA861" s="146"/>
      <c r="AB861" s="183"/>
      <c r="AC861" s="125"/>
      <c r="AD861" s="146"/>
      <c r="AE861" s="125"/>
      <c r="AF861" s="146"/>
      <c r="AG861" s="125"/>
      <c r="AH861" s="146"/>
      <c r="AI861" s="125"/>
      <c r="AJ861" s="125"/>
      <c r="AK861" s="146"/>
      <c r="AL861" s="125"/>
      <c r="AM861" s="125"/>
      <c r="AN861" s="146"/>
      <c r="AO861" s="125"/>
      <c r="AP861" s="146"/>
      <c r="AQ861" s="125"/>
      <c r="AR861" s="146"/>
      <c r="AS861" s="125"/>
      <c r="AT861" s="146"/>
      <c r="AU861" s="125"/>
      <c r="AV861" s="125"/>
      <c r="AW861" s="146"/>
      <c r="AX861" s="125"/>
      <c r="AY861" s="125"/>
      <c r="AZ861" s="185"/>
      <c r="BA861" s="125"/>
      <c r="BB861" s="125"/>
      <c r="BC861" s="125"/>
      <c r="BD861" s="125"/>
      <c r="BE861" s="125"/>
      <c r="BF861" s="125"/>
      <c r="BG861" s="125"/>
      <c r="BH861" s="125"/>
      <c r="BI861" s="125"/>
      <c r="BJ861" s="125"/>
    </row>
    <row r="862">
      <c r="A862" s="146"/>
      <c r="B862" s="146"/>
      <c r="C862" s="146"/>
      <c r="D862" s="146"/>
      <c r="F862" s="272"/>
      <c r="G862" s="273"/>
      <c r="H862" s="146"/>
      <c r="I862" s="274"/>
      <c r="J862" s="146"/>
      <c r="K862" s="146"/>
      <c r="L862" s="275"/>
      <c r="M862" s="125"/>
      <c r="N862" s="147"/>
      <c r="O862" s="146"/>
      <c r="P862" s="125"/>
      <c r="Q862" s="275"/>
      <c r="R862" s="148"/>
      <c r="S862" s="148"/>
      <c r="T862" s="146"/>
      <c r="U862" s="146"/>
      <c r="V862" s="146"/>
      <c r="W862" s="272"/>
      <c r="X862" s="146"/>
      <c r="Y862" s="125"/>
      <c r="Z862" s="125"/>
      <c r="AA862" s="146"/>
      <c r="AB862" s="183"/>
      <c r="AC862" s="125"/>
      <c r="AD862" s="146"/>
      <c r="AE862" s="125"/>
      <c r="AF862" s="146"/>
      <c r="AG862" s="125"/>
      <c r="AH862" s="146"/>
      <c r="AI862" s="125"/>
      <c r="AJ862" s="125"/>
      <c r="AK862" s="146"/>
      <c r="AL862" s="125"/>
      <c r="AM862" s="125"/>
      <c r="AN862" s="146"/>
      <c r="AO862" s="125"/>
      <c r="AP862" s="146"/>
      <c r="AQ862" s="125"/>
      <c r="AR862" s="146"/>
      <c r="AS862" s="125"/>
      <c r="AT862" s="146"/>
      <c r="AU862" s="125"/>
      <c r="AV862" s="125"/>
      <c r="AW862" s="146"/>
      <c r="AX862" s="125"/>
      <c r="AY862" s="125"/>
      <c r="AZ862" s="185"/>
      <c r="BA862" s="125"/>
      <c r="BB862" s="125"/>
      <c r="BC862" s="125"/>
      <c r="BD862" s="125"/>
      <c r="BE862" s="125"/>
      <c r="BF862" s="125"/>
      <c r="BG862" s="125"/>
      <c r="BH862" s="125"/>
      <c r="BI862" s="125"/>
      <c r="BJ862" s="125"/>
    </row>
    <row r="863">
      <c r="A863" s="146"/>
      <c r="B863" s="146"/>
      <c r="C863" s="146"/>
      <c r="D863" s="146"/>
      <c r="F863" s="272"/>
      <c r="G863" s="273"/>
      <c r="H863" s="146"/>
      <c r="I863" s="274"/>
      <c r="J863" s="146"/>
      <c r="K863" s="146"/>
      <c r="L863" s="275"/>
      <c r="M863" s="125"/>
      <c r="N863" s="147"/>
      <c r="O863" s="146"/>
      <c r="P863" s="125"/>
      <c r="Q863" s="275"/>
      <c r="R863" s="148"/>
      <c r="S863" s="148"/>
      <c r="T863" s="146"/>
      <c r="U863" s="146"/>
      <c r="V863" s="146"/>
      <c r="W863" s="272"/>
      <c r="X863" s="146"/>
      <c r="Y863" s="125"/>
      <c r="Z863" s="125"/>
      <c r="AA863" s="146"/>
      <c r="AB863" s="183"/>
      <c r="AC863" s="125"/>
      <c r="AD863" s="146"/>
      <c r="AE863" s="125"/>
      <c r="AF863" s="146"/>
      <c r="AG863" s="125"/>
      <c r="AH863" s="146"/>
      <c r="AI863" s="125"/>
      <c r="AJ863" s="125"/>
      <c r="AK863" s="146"/>
      <c r="AL863" s="125"/>
      <c r="AM863" s="125"/>
      <c r="AN863" s="146"/>
      <c r="AO863" s="125"/>
      <c r="AP863" s="146"/>
      <c r="AQ863" s="125"/>
      <c r="AR863" s="146"/>
      <c r="AS863" s="125"/>
      <c r="AT863" s="146"/>
      <c r="AU863" s="125"/>
      <c r="AV863" s="125"/>
      <c r="AW863" s="146"/>
      <c r="AX863" s="125"/>
      <c r="AY863" s="125"/>
      <c r="AZ863" s="185"/>
      <c r="BA863" s="125"/>
      <c r="BB863" s="125"/>
      <c r="BC863" s="125"/>
      <c r="BD863" s="125"/>
      <c r="BE863" s="125"/>
      <c r="BF863" s="125"/>
      <c r="BG863" s="125"/>
      <c r="BH863" s="125"/>
      <c r="BI863" s="125"/>
      <c r="BJ863" s="125"/>
    </row>
    <row r="864">
      <c r="A864" s="146"/>
      <c r="B864" s="146"/>
      <c r="C864" s="146"/>
      <c r="D864" s="146"/>
      <c r="F864" s="272"/>
      <c r="G864" s="273"/>
      <c r="H864" s="146"/>
      <c r="I864" s="274"/>
      <c r="J864" s="146"/>
      <c r="K864" s="146"/>
      <c r="L864" s="275"/>
      <c r="M864" s="125"/>
      <c r="N864" s="147"/>
      <c r="O864" s="146"/>
      <c r="P864" s="125"/>
      <c r="Q864" s="275"/>
      <c r="R864" s="148"/>
      <c r="S864" s="148"/>
      <c r="T864" s="146"/>
      <c r="U864" s="146"/>
      <c r="V864" s="146"/>
      <c r="W864" s="272"/>
      <c r="X864" s="146"/>
      <c r="Y864" s="125"/>
      <c r="Z864" s="125"/>
      <c r="AA864" s="146"/>
      <c r="AB864" s="183"/>
      <c r="AC864" s="125"/>
      <c r="AD864" s="146"/>
      <c r="AE864" s="125"/>
      <c r="AF864" s="146"/>
      <c r="AG864" s="125"/>
      <c r="AH864" s="146"/>
      <c r="AI864" s="125"/>
      <c r="AJ864" s="125"/>
      <c r="AK864" s="146"/>
      <c r="AL864" s="125"/>
      <c r="AM864" s="125"/>
      <c r="AN864" s="146"/>
      <c r="AO864" s="125"/>
      <c r="AP864" s="146"/>
      <c r="AQ864" s="125"/>
      <c r="AR864" s="146"/>
      <c r="AS864" s="125"/>
      <c r="AT864" s="146"/>
      <c r="AU864" s="125"/>
      <c r="AV864" s="125"/>
      <c r="AW864" s="146"/>
      <c r="AX864" s="125"/>
      <c r="AY864" s="125"/>
      <c r="AZ864" s="185"/>
      <c r="BA864" s="125"/>
      <c r="BB864" s="125"/>
      <c r="BC864" s="125"/>
      <c r="BD864" s="125"/>
      <c r="BE864" s="125"/>
      <c r="BF864" s="125"/>
      <c r="BG864" s="125"/>
      <c r="BH864" s="125"/>
      <c r="BI864" s="125"/>
      <c r="BJ864" s="125"/>
    </row>
    <row r="865">
      <c r="A865" s="146"/>
      <c r="B865" s="146"/>
      <c r="C865" s="146"/>
      <c r="D865" s="146"/>
      <c r="F865" s="272"/>
      <c r="G865" s="273"/>
      <c r="H865" s="146"/>
      <c r="I865" s="274"/>
      <c r="J865" s="146"/>
      <c r="K865" s="146"/>
      <c r="L865" s="275"/>
      <c r="M865" s="125"/>
      <c r="N865" s="147"/>
      <c r="O865" s="146"/>
      <c r="P865" s="125"/>
      <c r="Q865" s="275"/>
      <c r="R865" s="148"/>
      <c r="S865" s="148"/>
      <c r="T865" s="146"/>
      <c r="U865" s="146"/>
      <c r="V865" s="146"/>
      <c r="W865" s="272"/>
      <c r="X865" s="146"/>
      <c r="Y865" s="125"/>
      <c r="Z865" s="125"/>
      <c r="AA865" s="146"/>
      <c r="AB865" s="183"/>
      <c r="AC865" s="125"/>
      <c r="AD865" s="146"/>
      <c r="AE865" s="125"/>
      <c r="AF865" s="146"/>
      <c r="AG865" s="125"/>
      <c r="AH865" s="146"/>
      <c r="AI865" s="125"/>
      <c r="AJ865" s="125"/>
      <c r="AK865" s="146"/>
      <c r="AL865" s="125"/>
      <c r="AM865" s="125"/>
      <c r="AN865" s="146"/>
      <c r="AO865" s="125"/>
      <c r="AP865" s="146"/>
      <c r="AQ865" s="125"/>
      <c r="AR865" s="146"/>
      <c r="AS865" s="125"/>
      <c r="AT865" s="146"/>
      <c r="AU865" s="125"/>
      <c r="AV865" s="125"/>
      <c r="AW865" s="146"/>
      <c r="AX865" s="125"/>
      <c r="AY865" s="125"/>
      <c r="AZ865" s="185"/>
      <c r="BA865" s="125"/>
      <c r="BB865" s="125"/>
      <c r="BC865" s="125"/>
      <c r="BD865" s="125"/>
      <c r="BE865" s="125"/>
      <c r="BF865" s="125"/>
      <c r="BG865" s="125"/>
      <c r="BH865" s="125"/>
      <c r="BI865" s="125"/>
      <c r="BJ865" s="125"/>
    </row>
    <row r="866">
      <c r="A866" s="146"/>
      <c r="B866" s="146"/>
      <c r="C866" s="146"/>
      <c r="D866" s="146"/>
      <c r="F866" s="272"/>
      <c r="G866" s="273"/>
      <c r="H866" s="146"/>
      <c r="I866" s="274"/>
      <c r="J866" s="146"/>
      <c r="K866" s="146"/>
      <c r="L866" s="275"/>
      <c r="M866" s="125"/>
      <c r="N866" s="147"/>
      <c r="O866" s="146"/>
      <c r="P866" s="125"/>
      <c r="Q866" s="275"/>
      <c r="R866" s="148"/>
      <c r="S866" s="148"/>
      <c r="T866" s="146"/>
      <c r="U866" s="146"/>
      <c r="V866" s="146"/>
      <c r="W866" s="272"/>
      <c r="X866" s="146"/>
      <c r="Y866" s="125"/>
      <c r="Z866" s="125"/>
      <c r="AA866" s="146"/>
      <c r="AB866" s="183"/>
      <c r="AC866" s="125"/>
      <c r="AD866" s="146"/>
      <c r="AE866" s="125"/>
      <c r="AF866" s="146"/>
      <c r="AG866" s="125"/>
      <c r="AH866" s="146"/>
      <c r="AI866" s="125"/>
      <c r="AJ866" s="125"/>
      <c r="AK866" s="146"/>
      <c r="AL866" s="125"/>
      <c r="AM866" s="125"/>
      <c r="AN866" s="146"/>
      <c r="AO866" s="125"/>
      <c r="AP866" s="146"/>
      <c r="AQ866" s="125"/>
      <c r="AR866" s="146"/>
      <c r="AS866" s="125"/>
      <c r="AT866" s="146"/>
      <c r="AU866" s="125"/>
      <c r="AV866" s="125"/>
      <c r="AW866" s="146"/>
      <c r="AX866" s="125"/>
      <c r="AY866" s="125"/>
      <c r="AZ866" s="185"/>
      <c r="BA866" s="125"/>
      <c r="BB866" s="125"/>
      <c r="BC866" s="125"/>
      <c r="BD866" s="125"/>
      <c r="BE866" s="125"/>
      <c r="BF866" s="125"/>
      <c r="BG866" s="125"/>
      <c r="BH866" s="125"/>
      <c r="BI866" s="125"/>
      <c r="BJ866" s="125"/>
    </row>
    <row r="867">
      <c r="A867" s="146"/>
      <c r="B867" s="146"/>
      <c r="C867" s="146"/>
      <c r="D867" s="146"/>
      <c r="F867" s="272"/>
      <c r="G867" s="273"/>
      <c r="H867" s="146"/>
      <c r="I867" s="274"/>
      <c r="J867" s="146"/>
      <c r="K867" s="146"/>
      <c r="L867" s="275"/>
      <c r="M867" s="125"/>
      <c r="N867" s="147"/>
      <c r="O867" s="146"/>
      <c r="P867" s="125"/>
      <c r="Q867" s="275"/>
      <c r="R867" s="148"/>
      <c r="S867" s="148"/>
      <c r="T867" s="146"/>
      <c r="U867" s="146"/>
      <c r="V867" s="146"/>
      <c r="W867" s="272"/>
      <c r="X867" s="146"/>
      <c r="Y867" s="125"/>
      <c r="Z867" s="125"/>
      <c r="AA867" s="146"/>
      <c r="AB867" s="183"/>
      <c r="AC867" s="125"/>
      <c r="AD867" s="146"/>
      <c r="AE867" s="125"/>
      <c r="AF867" s="146"/>
      <c r="AG867" s="125"/>
      <c r="AH867" s="146"/>
      <c r="AI867" s="125"/>
      <c r="AJ867" s="125"/>
      <c r="AK867" s="146"/>
      <c r="AL867" s="125"/>
      <c r="AM867" s="125"/>
      <c r="AN867" s="146"/>
      <c r="AO867" s="125"/>
      <c r="AP867" s="146"/>
      <c r="AQ867" s="125"/>
      <c r="AR867" s="146"/>
      <c r="AS867" s="125"/>
      <c r="AT867" s="146"/>
      <c r="AU867" s="125"/>
      <c r="AV867" s="125"/>
      <c r="AW867" s="146"/>
      <c r="AX867" s="125"/>
      <c r="AY867" s="125"/>
      <c r="AZ867" s="185"/>
      <c r="BA867" s="125"/>
      <c r="BB867" s="125"/>
      <c r="BC867" s="125"/>
      <c r="BD867" s="125"/>
      <c r="BE867" s="125"/>
      <c r="BF867" s="125"/>
      <c r="BG867" s="125"/>
      <c r="BH867" s="125"/>
      <c r="BI867" s="125"/>
      <c r="BJ867" s="125"/>
    </row>
    <row r="868">
      <c r="A868" s="146"/>
      <c r="B868" s="146"/>
      <c r="C868" s="146"/>
      <c r="D868" s="146"/>
      <c r="F868" s="272"/>
      <c r="G868" s="273"/>
      <c r="H868" s="146"/>
      <c r="I868" s="274"/>
      <c r="J868" s="146"/>
      <c r="K868" s="146"/>
      <c r="L868" s="275"/>
      <c r="M868" s="125"/>
      <c r="N868" s="147"/>
      <c r="O868" s="146"/>
      <c r="P868" s="125"/>
      <c r="Q868" s="275"/>
      <c r="R868" s="148"/>
      <c r="S868" s="148"/>
      <c r="T868" s="146"/>
      <c r="U868" s="146"/>
      <c r="V868" s="146"/>
      <c r="W868" s="272"/>
      <c r="X868" s="146"/>
      <c r="Y868" s="125"/>
      <c r="Z868" s="125"/>
      <c r="AA868" s="146"/>
      <c r="AB868" s="183"/>
      <c r="AC868" s="125"/>
      <c r="AD868" s="146"/>
      <c r="AE868" s="125"/>
      <c r="AF868" s="146"/>
      <c r="AG868" s="125"/>
      <c r="AH868" s="146"/>
      <c r="AI868" s="125"/>
      <c r="AJ868" s="125"/>
      <c r="AK868" s="146"/>
      <c r="AL868" s="125"/>
      <c r="AM868" s="125"/>
      <c r="AN868" s="146"/>
      <c r="AO868" s="125"/>
      <c r="AP868" s="146"/>
      <c r="AQ868" s="125"/>
      <c r="AR868" s="146"/>
      <c r="AS868" s="125"/>
      <c r="AT868" s="146"/>
      <c r="AU868" s="125"/>
      <c r="AV868" s="125"/>
      <c r="AW868" s="146"/>
      <c r="AX868" s="125"/>
      <c r="AY868" s="125"/>
      <c r="AZ868" s="185"/>
      <c r="BA868" s="125"/>
      <c r="BB868" s="125"/>
      <c r="BC868" s="125"/>
      <c r="BD868" s="125"/>
      <c r="BE868" s="125"/>
      <c r="BF868" s="125"/>
      <c r="BG868" s="125"/>
      <c r="BH868" s="125"/>
      <c r="BI868" s="125"/>
      <c r="BJ868" s="125"/>
    </row>
    <row r="869">
      <c r="A869" s="146"/>
      <c r="B869" s="146"/>
      <c r="C869" s="146"/>
      <c r="D869" s="146"/>
      <c r="F869" s="272"/>
      <c r="G869" s="273"/>
      <c r="H869" s="146"/>
      <c r="I869" s="274"/>
      <c r="J869" s="146"/>
      <c r="K869" s="146"/>
      <c r="L869" s="275"/>
      <c r="M869" s="125"/>
      <c r="N869" s="147"/>
      <c r="O869" s="146"/>
      <c r="P869" s="125"/>
      <c r="Q869" s="275"/>
      <c r="R869" s="148"/>
      <c r="S869" s="148"/>
      <c r="T869" s="146"/>
      <c r="U869" s="146"/>
      <c r="V869" s="146"/>
      <c r="W869" s="272"/>
      <c r="X869" s="146"/>
      <c r="Y869" s="125"/>
      <c r="Z869" s="125"/>
      <c r="AA869" s="146"/>
      <c r="AB869" s="183"/>
      <c r="AC869" s="125"/>
      <c r="AD869" s="146"/>
      <c r="AE869" s="125"/>
      <c r="AF869" s="146"/>
      <c r="AG869" s="125"/>
      <c r="AH869" s="146"/>
      <c r="AI869" s="125"/>
      <c r="AJ869" s="125"/>
      <c r="AK869" s="146"/>
      <c r="AL869" s="125"/>
      <c r="AM869" s="125"/>
      <c r="AN869" s="146"/>
      <c r="AO869" s="125"/>
      <c r="AP869" s="146"/>
      <c r="AQ869" s="125"/>
      <c r="AR869" s="146"/>
      <c r="AS869" s="125"/>
      <c r="AT869" s="146"/>
      <c r="AU869" s="125"/>
      <c r="AV869" s="125"/>
      <c r="AW869" s="146"/>
      <c r="AX869" s="125"/>
      <c r="AY869" s="125"/>
      <c r="AZ869" s="185"/>
      <c r="BA869" s="125"/>
      <c r="BB869" s="125"/>
      <c r="BC869" s="125"/>
      <c r="BD869" s="125"/>
      <c r="BE869" s="125"/>
      <c r="BF869" s="125"/>
      <c r="BG869" s="125"/>
      <c r="BH869" s="125"/>
      <c r="BI869" s="125"/>
      <c r="BJ869" s="125"/>
    </row>
    <row r="870">
      <c r="A870" s="146"/>
      <c r="B870" s="146"/>
      <c r="C870" s="146"/>
      <c r="D870" s="146"/>
      <c r="F870" s="272"/>
      <c r="G870" s="273"/>
      <c r="H870" s="146"/>
      <c r="I870" s="274"/>
      <c r="J870" s="146"/>
      <c r="K870" s="146"/>
      <c r="L870" s="275"/>
      <c r="M870" s="125"/>
      <c r="N870" s="147"/>
      <c r="O870" s="146"/>
      <c r="P870" s="125"/>
      <c r="Q870" s="275"/>
      <c r="R870" s="148"/>
      <c r="S870" s="148"/>
      <c r="T870" s="146"/>
      <c r="U870" s="146"/>
      <c r="V870" s="146"/>
      <c r="W870" s="272"/>
      <c r="X870" s="146"/>
      <c r="Y870" s="125"/>
      <c r="Z870" s="125"/>
      <c r="AA870" s="146"/>
      <c r="AB870" s="183"/>
      <c r="AC870" s="125"/>
      <c r="AD870" s="146"/>
      <c r="AE870" s="125"/>
      <c r="AF870" s="146"/>
      <c r="AG870" s="125"/>
      <c r="AH870" s="146"/>
      <c r="AI870" s="125"/>
      <c r="AJ870" s="125"/>
      <c r="AK870" s="146"/>
      <c r="AL870" s="125"/>
      <c r="AM870" s="125"/>
      <c r="AN870" s="146"/>
      <c r="AO870" s="125"/>
      <c r="AP870" s="146"/>
      <c r="AQ870" s="125"/>
      <c r="AR870" s="146"/>
      <c r="AS870" s="125"/>
      <c r="AT870" s="146"/>
      <c r="AU870" s="125"/>
      <c r="AV870" s="125"/>
      <c r="AW870" s="146"/>
      <c r="AX870" s="125"/>
      <c r="AY870" s="125"/>
      <c r="AZ870" s="185"/>
      <c r="BA870" s="125"/>
      <c r="BB870" s="125"/>
      <c r="BC870" s="125"/>
      <c r="BD870" s="125"/>
      <c r="BE870" s="125"/>
      <c r="BF870" s="125"/>
      <c r="BG870" s="125"/>
      <c r="BH870" s="125"/>
      <c r="BI870" s="125"/>
      <c r="BJ870" s="125"/>
    </row>
    <row r="871">
      <c r="A871" s="146"/>
      <c r="B871" s="146"/>
      <c r="C871" s="146"/>
      <c r="D871" s="146"/>
      <c r="F871" s="272"/>
      <c r="G871" s="273"/>
      <c r="H871" s="146"/>
      <c r="I871" s="274"/>
      <c r="J871" s="146"/>
      <c r="K871" s="146"/>
      <c r="L871" s="275"/>
      <c r="M871" s="125"/>
      <c r="N871" s="147"/>
      <c r="O871" s="146"/>
      <c r="P871" s="125"/>
      <c r="Q871" s="275"/>
      <c r="R871" s="148"/>
      <c r="S871" s="148"/>
      <c r="T871" s="146"/>
      <c r="U871" s="146"/>
      <c r="V871" s="146"/>
      <c r="W871" s="272"/>
      <c r="X871" s="146"/>
      <c r="Y871" s="125"/>
      <c r="Z871" s="125"/>
      <c r="AA871" s="146"/>
      <c r="AB871" s="183"/>
      <c r="AC871" s="125"/>
      <c r="AD871" s="146"/>
      <c r="AE871" s="125"/>
      <c r="AF871" s="146"/>
      <c r="AG871" s="125"/>
      <c r="AH871" s="146"/>
      <c r="AI871" s="125"/>
      <c r="AJ871" s="125"/>
      <c r="AK871" s="146"/>
      <c r="AL871" s="125"/>
      <c r="AM871" s="125"/>
      <c r="AN871" s="146"/>
      <c r="AO871" s="125"/>
      <c r="AP871" s="146"/>
      <c r="AQ871" s="125"/>
      <c r="AR871" s="146"/>
      <c r="AS871" s="125"/>
      <c r="AT871" s="146"/>
      <c r="AU871" s="125"/>
      <c r="AV871" s="125"/>
      <c r="AW871" s="146"/>
      <c r="AX871" s="125"/>
      <c r="AY871" s="125"/>
      <c r="AZ871" s="185"/>
      <c r="BA871" s="125"/>
      <c r="BB871" s="125"/>
      <c r="BC871" s="125"/>
      <c r="BD871" s="125"/>
      <c r="BE871" s="125"/>
      <c r="BF871" s="125"/>
      <c r="BG871" s="125"/>
      <c r="BH871" s="125"/>
      <c r="BI871" s="125"/>
      <c r="BJ871" s="125"/>
    </row>
    <row r="872">
      <c r="A872" s="146"/>
      <c r="B872" s="146"/>
      <c r="C872" s="146"/>
      <c r="D872" s="146"/>
      <c r="F872" s="272"/>
      <c r="G872" s="273"/>
      <c r="H872" s="146"/>
      <c r="I872" s="274"/>
      <c r="J872" s="146"/>
      <c r="K872" s="146"/>
      <c r="L872" s="275"/>
      <c r="M872" s="125"/>
      <c r="N872" s="147"/>
      <c r="O872" s="146"/>
      <c r="P872" s="125"/>
      <c r="Q872" s="275"/>
      <c r="R872" s="148"/>
      <c r="S872" s="148"/>
      <c r="T872" s="146"/>
      <c r="U872" s="146"/>
      <c r="V872" s="146"/>
      <c r="W872" s="272"/>
      <c r="X872" s="146"/>
      <c r="Y872" s="125"/>
      <c r="Z872" s="125"/>
      <c r="AA872" s="146"/>
      <c r="AB872" s="183"/>
      <c r="AC872" s="125"/>
      <c r="AD872" s="146"/>
      <c r="AE872" s="125"/>
      <c r="AF872" s="146"/>
      <c r="AG872" s="125"/>
      <c r="AH872" s="146"/>
      <c r="AI872" s="125"/>
      <c r="AJ872" s="125"/>
      <c r="AK872" s="146"/>
      <c r="AL872" s="125"/>
      <c r="AM872" s="125"/>
      <c r="AN872" s="146"/>
      <c r="AO872" s="125"/>
      <c r="AP872" s="146"/>
      <c r="AQ872" s="125"/>
      <c r="AR872" s="146"/>
      <c r="AS872" s="125"/>
      <c r="AT872" s="146"/>
      <c r="AU872" s="125"/>
      <c r="AV872" s="125"/>
      <c r="AW872" s="146"/>
      <c r="AX872" s="125"/>
      <c r="AY872" s="125"/>
      <c r="AZ872" s="185"/>
      <c r="BA872" s="125"/>
      <c r="BB872" s="125"/>
      <c r="BC872" s="125"/>
      <c r="BD872" s="125"/>
      <c r="BE872" s="125"/>
      <c r="BF872" s="125"/>
      <c r="BG872" s="125"/>
      <c r="BH872" s="125"/>
      <c r="BI872" s="125"/>
      <c r="BJ872" s="125"/>
    </row>
    <row r="873">
      <c r="A873" s="146"/>
      <c r="B873" s="146"/>
      <c r="C873" s="146"/>
      <c r="D873" s="146"/>
      <c r="F873" s="272"/>
      <c r="G873" s="273"/>
      <c r="H873" s="146"/>
      <c r="I873" s="274"/>
      <c r="J873" s="146"/>
      <c r="K873" s="146"/>
      <c r="L873" s="275"/>
      <c r="M873" s="125"/>
      <c r="N873" s="147"/>
      <c r="O873" s="146"/>
      <c r="P873" s="125"/>
      <c r="Q873" s="275"/>
      <c r="R873" s="148"/>
      <c r="S873" s="148"/>
      <c r="T873" s="146"/>
      <c r="U873" s="146"/>
      <c r="V873" s="146"/>
      <c r="W873" s="272"/>
      <c r="X873" s="146"/>
      <c r="Y873" s="125"/>
      <c r="Z873" s="125"/>
      <c r="AA873" s="146"/>
      <c r="AB873" s="183"/>
      <c r="AC873" s="125"/>
      <c r="AD873" s="146"/>
      <c r="AE873" s="125"/>
      <c r="AF873" s="146"/>
      <c r="AG873" s="125"/>
      <c r="AH873" s="146"/>
      <c r="AI873" s="125"/>
      <c r="AJ873" s="125"/>
      <c r="AK873" s="146"/>
      <c r="AL873" s="125"/>
      <c r="AM873" s="125"/>
      <c r="AN873" s="146"/>
      <c r="AO873" s="125"/>
      <c r="AP873" s="146"/>
      <c r="AQ873" s="125"/>
      <c r="AR873" s="146"/>
      <c r="AS873" s="125"/>
      <c r="AT873" s="146"/>
      <c r="AU873" s="125"/>
      <c r="AV873" s="125"/>
      <c r="AW873" s="146"/>
      <c r="AX873" s="125"/>
      <c r="AY873" s="125"/>
      <c r="AZ873" s="185"/>
      <c r="BA873" s="125"/>
      <c r="BB873" s="125"/>
      <c r="BC873" s="125"/>
      <c r="BD873" s="125"/>
      <c r="BE873" s="125"/>
      <c r="BF873" s="125"/>
      <c r="BG873" s="125"/>
      <c r="BH873" s="125"/>
      <c r="BI873" s="125"/>
      <c r="BJ873" s="125"/>
    </row>
    <row r="874">
      <c r="A874" s="146"/>
      <c r="B874" s="146"/>
      <c r="C874" s="146"/>
      <c r="D874" s="146"/>
      <c r="F874" s="272"/>
      <c r="G874" s="273"/>
      <c r="H874" s="146"/>
      <c r="I874" s="274"/>
      <c r="J874" s="146"/>
      <c r="K874" s="146"/>
      <c r="L874" s="275"/>
      <c r="M874" s="125"/>
      <c r="N874" s="147"/>
      <c r="O874" s="146"/>
      <c r="P874" s="125"/>
      <c r="Q874" s="275"/>
      <c r="R874" s="148"/>
      <c r="S874" s="148"/>
      <c r="T874" s="146"/>
      <c r="U874" s="146"/>
      <c r="V874" s="146"/>
      <c r="W874" s="272"/>
      <c r="X874" s="146"/>
      <c r="Y874" s="125"/>
      <c r="Z874" s="125"/>
      <c r="AA874" s="146"/>
      <c r="AB874" s="183"/>
      <c r="AC874" s="125"/>
      <c r="AD874" s="146"/>
      <c r="AE874" s="125"/>
      <c r="AF874" s="146"/>
      <c r="AG874" s="125"/>
      <c r="AH874" s="146"/>
      <c r="AI874" s="125"/>
      <c r="AJ874" s="125"/>
      <c r="AK874" s="146"/>
      <c r="AL874" s="125"/>
      <c r="AM874" s="125"/>
      <c r="AN874" s="146"/>
      <c r="AO874" s="125"/>
      <c r="AP874" s="146"/>
      <c r="AQ874" s="125"/>
      <c r="AR874" s="146"/>
      <c r="AS874" s="125"/>
      <c r="AT874" s="146"/>
      <c r="AU874" s="125"/>
      <c r="AV874" s="125"/>
      <c r="AW874" s="146"/>
      <c r="AX874" s="125"/>
      <c r="AY874" s="125"/>
      <c r="AZ874" s="185"/>
      <c r="BA874" s="125"/>
      <c r="BB874" s="125"/>
      <c r="BC874" s="125"/>
      <c r="BD874" s="125"/>
      <c r="BE874" s="125"/>
      <c r="BF874" s="125"/>
      <c r="BG874" s="125"/>
      <c r="BH874" s="125"/>
      <c r="BI874" s="125"/>
      <c r="BJ874" s="125"/>
    </row>
    <row r="875">
      <c r="A875" s="146"/>
      <c r="B875" s="146"/>
      <c r="C875" s="146"/>
      <c r="D875" s="146"/>
      <c r="F875" s="272"/>
      <c r="G875" s="273"/>
      <c r="H875" s="146"/>
      <c r="I875" s="274"/>
      <c r="J875" s="146"/>
      <c r="K875" s="146"/>
      <c r="L875" s="275"/>
      <c r="M875" s="125"/>
      <c r="N875" s="147"/>
      <c r="O875" s="146"/>
      <c r="P875" s="125"/>
      <c r="Q875" s="275"/>
      <c r="R875" s="148"/>
      <c r="S875" s="148"/>
      <c r="T875" s="146"/>
      <c r="U875" s="146"/>
      <c r="V875" s="146"/>
      <c r="W875" s="272"/>
      <c r="X875" s="146"/>
      <c r="Y875" s="125"/>
      <c r="Z875" s="125"/>
      <c r="AA875" s="146"/>
      <c r="AB875" s="183"/>
      <c r="AC875" s="125"/>
      <c r="AD875" s="146"/>
      <c r="AE875" s="125"/>
      <c r="AF875" s="146"/>
      <c r="AG875" s="125"/>
      <c r="AH875" s="146"/>
      <c r="AI875" s="125"/>
      <c r="AJ875" s="125"/>
      <c r="AK875" s="146"/>
      <c r="AL875" s="125"/>
      <c r="AM875" s="125"/>
      <c r="AN875" s="146"/>
      <c r="AO875" s="125"/>
      <c r="AP875" s="146"/>
      <c r="AQ875" s="125"/>
      <c r="AR875" s="146"/>
      <c r="AS875" s="125"/>
      <c r="AT875" s="146"/>
      <c r="AU875" s="125"/>
      <c r="AV875" s="125"/>
      <c r="AW875" s="146"/>
      <c r="AX875" s="125"/>
      <c r="AY875" s="125"/>
      <c r="AZ875" s="185"/>
      <c r="BA875" s="125"/>
      <c r="BB875" s="125"/>
      <c r="BC875" s="125"/>
      <c r="BD875" s="125"/>
      <c r="BE875" s="125"/>
      <c r="BF875" s="125"/>
      <c r="BG875" s="125"/>
      <c r="BH875" s="125"/>
      <c r="BI875" s="125"/>
      <c r="BJ875" s="125"/>
    </row>
    <row r="876">
      <c r="A876" s="146"/>
      <c r="B876" s="146"/>
      <c r="C876" s="146"/>
      <c r="D876" s="146"/>
      <c r="F876" s="272"/>
      <c r="G876" s="273"/>
      <c r="H876" s="146"/>
      <c r="I876" s="274"/>
      <c r="J876" s="146"/>
      <c r="K876" s="146"/>
      <c r="L876" s="275"/>
      <c r="M876" s="125"/>
      <c r="N876" s="147"/>
      <c r="O876" s="146"/>
      <c r="P876" s="125"/>
      <c r="Q876" s="275"/>
      <c r="R876" s="148"/>
      <c r="S876" s="148"/>
      <c r="T876" s="146"/>
      <c r="U876" s="146"/>
      <c r="V876" s="146"/>
      <c r="W876" s="272"/>
      <c r="X876" s="146"/>
      <c r="Y876" s="125"/>
      <c r="Z876" s="125"/>
      <c r="AA876" s="146"/>
      <c r="AB876" s="183"/>
      <c r="AC876" s="125"/>
      <c r="AD876" s="146"/>
      <c r="AE876" s="125"/>
      <c r="AF876" s="146"/>
      <c r="AG876" s="125"/>
      <c r="AH876" s="146"/>
      <c r="AI876" s="125"/>
      <c r="AJ876" s="125"/>
      <c r="AK876" s="146"/>
      <c r="AL876" s="125"/>
      <c r="AM876" s="125"/>
      <c r="AN876" s="146"/>
      <c r="AO876" s="125"/>
      <c r="AP876" s="146"/>
      <c r="AQ876" s="125"/>
      <c r="AR876" s="146"/>
      <c r="AS876" s="125"/>
      <c r="AT876" s="146"/>
      <c r="AU876" s="125"/>
      <c r="AV876" s="125"/>
      <c r="AW876" s="146"/>
      <c r="AX876" s="125"/>
      <c r="AY876" s="125"/>
      <c r="AZ876" s="185"/>
      <c r="BA876" s="125"/>
      <c r="BB876" s="125"/>
      <c r="BC876" s="125"/>
      <c r="BD876" s="125"/>
      <c r="BE876" s="125"/>
      <c r="BF876" s="125"/>
      <c r="BG876" s="125"/>
      <c r="BH876" s="125"/>
      <c r="BI876" s="125"/>
      <c r="BJ876" s="125"/>
    </row>
    <row r="877">
      <c r="A877" s="146"/>
      <c r="B877" s="146"/>
      <c r="C877" s="146"/>
      <c r="D877" s="146"/>
      <c r="F877" s="272"/>
      <c r="G877" s="273"/>
      <c r="H877" s="146"/>
      <c r="I877" s="274"/>
      <c r="J877" s="146"/>
      <c r="K877" s="146"/>
      <c r="L877" s="275"/>
      <c r="M877" s="125"/>
      <c r="N877" s="147"/>
      <c r="O877" s="146"/>
      <c r="P877" s="125"/>
      <c r="Q877" s="275"/>
      <c r="R877" s="148"/>
      <c r="S877" s="148"/>
      <c r="T877" s="146"/>
      <c r="U877" s="146"/>
      <c r="V877" s="146"/>
      <c r="W877" s="272"/>
      <c r="X877" s="146"/>
      <c r="Y877" s="125"/>
      <c r="Z877" s="125"/>
      <c r="AA877" s="146"/>
      <c r="AB877" s="183"/>
      <c r="AC877" s="125"/>
      <c r="AD877" s="146"/>
      <c r="AE877" s="125"/>
      <c r="AF877" s="146"/>
      <c r="AG877" s="125"/>
      <c r="AH877" s="146"/>
      <c r="AI877" s="125"/>
      <c r="AJ877" s="125"/>
      <c r="AK877" s="146"/>
      <c r="AL877" s="125"/>
      <c r="AM877" s="125"/>
      <c r="AN877" s="146"/>
      <c r="AO877" s="125"/>
      <c r="AP877" s="146"/>
      <c r="AQ877" s="125"/>
      <c r="AR877" s="146"/>
      <c r="AS877" s="125"/>
      <c r="AT877" s="146"/>
      <c r="AU877" s="125"/>
      <c r="AV877" s="125"/>
      <c r="AW877" s="146"/>
      <c r="AX877" s="125"/>
      <c r="AY877" s="125"/>
      <c r="AZ877" s="185"/>
      <c r="BA877" s="125"/>
      <c r="BB877" s="125"/>
      <c r="BC877" s="125"/>
      <c r="BD877" s="125"/>
      <c r="BE877" s="125"/>
      <c r="BF877" s="125"/>
      <c r="BG877" s="125"/>
      <c r="BH877" s="125"/>
      <c r="BI877" s="125"/>
      <c r="BJ877" s="125"/>
    </row>
    <row r="878">
      <c r="A878" s="146"/>
      <c r="B878" s="146"/>
      <c r="C878" s="146"/>
      <c r="D878" s="146"/>
      <c r="F878" s="272"/>
      <c r="G878" s="273"/>
      <c r="H878" s="146"/>
      <c r="I878" s="274"/>
      <c r="J878" s="146"/>
      <c r="K878" s="146"/>
      <c r="L878" s="275"/>
      <c r="M878" s="125"/>
      <c r="N878" s="147"/>
      <c r="O878" s="146"/>
      <c r="P878" s="125"/>
      <c r="Q878" s="275"/>
      <c r="R878" s="148"/>
      <c r="S878" s="148"/>
      <c r="T878" s="146"/>
      <c r="U878" s="146"/>
      <c r="V878" s="146"/>
      <c r="W878" s="272"/>
      <c r="X878" s="146"/>
      <c r="Y878" s="125"/>
      <c r="Z878" s="125"/>
      <c r="AA878" s="146"/>
      <c r="AB878" s="183"/>
      <c r="AC878" s="125"/>
      <c r="AD878" s="146"/>
      <c r="AE878" s="125"/>
      <c r="AF878" s="146"/>
      <c r="AG878" s="125"/>
      <c r="AH878" s="146"/>
      <c r="AI878" s="125"/>
      <c r="AJ878" s="125"/>
      <c r="AK878" s="146"/>
      <c r="AL878" s="125"/>
      <c r="AM878" s="125"/>
      <c r="AN878" s="146"/>
      <c r="AO878" s="125"/>
      <c r="AP878" s="146"/>
      <c r="AQ878" s="125"/>
      <c r="AR878" s="146"/>
      <c r="AS878" s="125"/>
      <c r="AT878" s="146"/>
      <c r="AU878" s="125"/>
      <c r="AV878" s="125"/>
      <c r="AW878" s="146"/>
      <c r="AX878" s="125"/>
      <c r="AY878" s="125"/>
      <c r="AZ878" s="185"/>
      <c r="BA878" s="125"/>
      <c r="BB878" s="125"/>
      <c r="BC878" s="125"/>
      <c r="BD878" s="125"/>
      <c r="BE878" s="125"/>
      <c r="BF878" s="125"/>
      <c r="BG878" s="125"/>
      <c r="BH878" s="125"/>
      <c r="BI878" s="125"/>
      <c r="BJ878" s="125"/>
    </row>
    <row r="879">
      <c r="A879" s="146"/>
      <c r="B879" s="146"/>
      <c r="C879" s="146"/>
      <c r="D879" s="146"/>
      <c r="F879" s="272"/>
      <c r="G879" s="273"/>
      <c r="H879" s="146"/>
      <c r="I879" s="274"/>
      <c r="J879" s="146"/>
      <c r="K879" s="146"/>
      <c r="L879" s="275"/>
      <c r="M879" s="125"/>
      <c r="N879" s="147"/>
      <c r="O879" s="146"/>
      <c r="P879" s="125"/>
      <c r="Q879" s="275"/>
      <c r="R879" s="148"/>
      <c r="S879" s="148"/>
      <c r="T879" s="146"/>
      <c r="U879" s="146"/>
      <c r="V879" s="146"/>
      <c r="W879" s="272"/>
      <c r="X879" s="146"/>
      <c r="Y879" s="125"/>
      <c r="Z879" s="125"/>
      <c r="AA879" s="146"/>
      <c r="AB879" s="183"/>
      <c r="AC879" s="125"/>
      <c r="AD879" s="146"/>
      <c r="AE879" s="125"/>
      <c r="AF879" s="146"/>
      <c r="AG879" s="125"/>
      <c r="AH879" s="146"/>
      <c r="AI879" s="125"/>
      <c r="AJ879" s="125"/>
      <c r="AK879" s="146"/>
      <c r="AL879" s="125"/>
      <c r="AM879" s="125"/>
      <c r="AN879" s="146"/>
      <c r="AO879" s="125"/>
      <c r="AP879" s="146"/>
      <c r="AQ879" s="125"/>
      <c r="AR879" s="146"/>
      <c r="AS879" s="125"/>
      <c r="AT879" s="146"/>
      <c r="AU879" s="125"/>
      <c r="AV879" s="125"/>
      <c r="AW879" s="146"/>
      <c r="AX879" s="125"/>
      <c r="AY879" s="125"/>
      <c r="AZ879" s="185"/>
      <c r="BA879" s="125"/>
      <c r="BB879" s="125"/>
      <c r="BC879" s="125"/>
      <c r="BD879" s="125"/>
      <c r="BE879" s="125"/>
      <c r="BF879" s="125"/>
      <c r="BG879" s="125"/>
      <c r="BH879" s="125"/>
      <c r="BI879" s="125"/>
      <c r="BJ879" s="125"/>
    </row>
    <row r="880">
      <c r="A880" s="146"/>
      <c r="B880" s="146"/>
      <c r="C880" s="146"/>
      <c r="D880" s="146"/>
      <c r="F880" s="272"/>
      <c r="G880" s="273"/>
      <c r="H880" s="146"/>
      <c r="I880" s="274"/>
      <c r="J880" s="146"/>
      <c r="K880" s="146"/>
      <c r="L880" s="275"/>
      <c r="M880" s="125"/>
      <c r="N880" s="147"/>
      <c r="O880" s="146"/>
      <c r="P880" s="125"/>
      <c r="Q880" s="275"/>
      <c r="R880" s="148"/>
      <c r="S880" s="148"/>
      <c r="T880" s="146"/>
      <c r="U880" s="146"/>
      <c r="V880" s="146"/>
      <c r="W880" s="272"/>
      <c r="X880" s="146"/>
      <c r="Y880" s="125"/>
      <c r="Z880" s="125"/>
      <c r="AA880" s="146"/>
      <c r="AB880" s="183"/>
      <c r="AC880" s="125"/>
      <c r="AD880" s="146"/>
      <c r="AE880" s="125"/>
      <c r="AF880" s="146"/>
      <c r="AG880" s="125"/>
      <c r="AH880" s="146"/>
      <c r="AI880" s="125"/>
      <c r="AJ880" s="125"/>
      <c r="AK880" s="146"/>
      <c r="AL880" s="125"/>
      <c r="AM880" s="125"/>
      <c r="AN880" s="146"/>
      <c r="AO880" s="125"/>
      <c r="AP880" s="146"/>
      <c r="AQ880" s="125"/>
      <c r="AR880" s="146"/>
      <c r="AS880" s="125"/>
      <c r="AT880" s="146"/>
      <c r="AU880" s="125"/>
      <c r="AV880" s="125"/>
      <c r="AW880" s="146"/>
      <c r="AX880" s="125"/>
      <c r="AY880" s="125"/>
      <c r="AZ880" s="185"/>
      <c r="BA880" s="125"/>
      <c r="BB880" s="125"/>
      <c r="BC880" s="125"/>
      <c r="BD880" s="125"/>
      <c r="BE880" s="125"/>
      <c r="BF880" s="125"/>
      <c r="BG880" s="125"/>
      <c r="BH880" s="125"/>
      <c r="BI880" s="125"/>
      <c r="BJ880" s="125"/>
    </row>
    <row r="881">
      <c r="A881" s="146"/>
      <c r="B881" s="146"/>
      <c r="C881" s="146"/>
      <c r="D881" s="146"/>
      <c r="F881" s="272"/>
      <c r="G881" s="273"/>
      <c r="H881" s="146"/>
      <c r="I881" s="274"/>
      <c r="J881" s="146"/>
      <c r="K881" s="146"/>
      <c r="L881" s="275"/>
      <c r="M881" s="125"/>
      <c r="N881" s="147"/>
      <c r="O881" s="146"/>
      <c r="P881" s="125"/>
      <c r="Q881" s="275"/>
      <c r="R881" s="148"/>
      <c r="S881" s="148"/>
      <c r="T881" s="146"/>
      <c r="U881" s="146"/>
      <c r="V881" s="146"/>
      <c r="W881" s="272"/>
      <c r="X881" s="146"/>
      <c r="Y881" s="125"/>
      <c r="Z881" s="125"/>
      <c r="AA881" s="146"/>
      <c r="AB881" s="183"/>
      <c r="AC881" s="125"/>
      <c r="AD881" s="146"/>
      <c r="AE881" s="125"/>
      <c r="AF881" s="146"/>
      <c r="AG881" s="125"/>
      <c r="AH881" s="146"/>
      <c r="AI881" s="125"/>
      <c r="AJ881" s="125"/>
      <c r="AK881" s="146"/>
      <c r="AL881" s="125"/>
      <c r="AM881" s="125"/>
      <c r="AN881" s="146"/>
      <c r="AO881" s="125"/>
      <c r="AP881" s="146"/>
      <c r="AQ881" s="125"/>
      <c r="AR881" s="146"/>
      <c r="AS881" s="125"/>
      <c r="AT881" s="146"/>
      <c r="AU881" s="125"/>
      <c r="AV881" s="125"/>
      <c r="AW881" s="146"/>
      <c r="AX881" s="125"/>
      <c r="AY881" s="125"/>
      <c r="AZ881" s="185"/>
      <c r="BA881" s="125"/>
      <c r="BB881" s="125"/>
      <c r="BC881" s="125"/>
      <c r="BD881" s="125"/>
      <c r="BE881" s="125"/>
      <c r="BF881" s="125"/>
      <c r="BG881" s="125"/>
      <c r="BH881" s="125"/>
      <c r="BI881" s="125"/>
      <c r="BJ881" s="125"/>
    </row>
    <row r="882">
      <c r="A882" s="146"/>
      <c r="B882" s="146"/>
      <c r="C882" s="146"/>
      <c r="D882" s="146"/>
      <c r="F882" s="272"/>
      <c r="G882" s="273"/>
      <c r="H882" s="146"/>
      <c r="I882" s="274"/>
      <c r="J882" s="146"/>
      <c r="K882" s="146"/>
      <c r="L882" s="275"/>
      <c r="M882" s="125"/>
      <c r="N882" s="147"/>
      <c r="O882" s="146"/>
      <c r="P882" s="125"/>
      <c r="Q882" s="275"/>
      <c r="R882" s="148"/>
      <c r="S882" s="148"/>
      <c r="T882" s="146"/>
      <c r="U882" s="146"/>
      <c r="V882" s="146"/>
      <c r="W882" s="272"/>
      <c r="X882" s="146"/>
      <c r="Y882" s="125"/>
      <c r="Z882" s="125"/>
      <c r="AA882" s="146"/>
      <c r="AB882" s="183"/>
      <c r="AC882" s="125"/>
      <c r="AD882" s="146"/>
      <c r="AE882" s="125"/>
      <c r="AF882" s="146"/>
      <c r="AG882" s="125"/>
      <c r="AH882" s="146"/>
      <c r="AI882" s="125"/>
      <c r="AJ882" s="125"/>
      <c r="AK882" s="146"/>
      <c r="AL882" s="125"/>
      <c r="AM882" s="125"/>
      <c r="AN882" s="146"/>
      <c r="AO882" s="125"/>
      <c r="AP882" s="146"/>
      <c r="AQ882" s="125"/>
      <c r="AR882" s="146"/>
      <c r="AS882" s="125"/>
      <c r="AT882" s="146"/>
      <c r="AU882" s="125"/>
      <c r="AV882" s="125"/>
      <c r="AW882" s="146"/>
      <c r="AX882" s="125"/>
      <c r="AY882" s="125"/>
      <c r="AZ882" s="185"/>
      <c r="BA882" s="125"/>
      <c r="BB882" s="125"/>
      <c r="BC882" s="125"/>
      <c r="BD882" s="125"/>
      <c r="BE882" s="125"/>
      <c r="BF882" s="125"/>
      <c r="BG882" s="125"/>
      <c r="BH882" s="125"/>
      <c r="BI882" s="125"/>
      <c r="BJ882" s="125"/>
    </row>
    <row r="883">
      <c r="A883" s="146"/>
      <c r="B883" s="146"/>
      <c r="C883" s="146"/>
      <c r="D883" s="146"/>
      <c r="F883" s="272"/>
      <c r="G883" s="273"/>
      <c r="H883" s="146"/>
      <c r="I883" s="274"/>
      <c r="J883" s="146"/>
      <c r="K883" s="146"/>
      <c r="L883" s="275"/>
      <c r="M883" s="125"/>
      <c r="N883" s="147"/>
      <c r="O883" s="146"/>
      <c r="P883" s="125"/>
      <c r="Q883" s="275"/>
      <c r="R883" s="148"/>
      <c r="S883" s="148"/>
      <c r="T883" s="146"/>
      <c r="U883" s="146"/>
      <c r="V883" s="146"/>
      <c r="W883" s="272"/>
      <c r="X883" s="146"/>
      <c r="Y883" s="125"/>
      <c r="Z883" s="125"/>
      <c r="AA883" s="146"/>
      <c r="AB883" s="183"/>
      <c r="AC883" s="125"/>
      <c r="AD883" s="146"/>
      <c r="AE883" s="125"/>
      <c r="AF883" s="146"/>
      <c r="AG883" s="125"/>
      <c r="AH883" s="146"/>
      <c r="AI883" s="125"/>
      <c r="AJ883" s="125"/>
      <c r="AK883" s="146"/>
      <c r="AL883" s="125"/>
      <c r="AM883" s="125"/>
      <c r="AN883" s="146"/>
      <c r="AO883" s="125"/>
      <c r="AP883" s="146"/>
      <c r="AQ883" s="125"/>
      <c r="AR883" s="146"/>
      <c r="AS883" s="125"/>
      <c r="AT883" s="146"/>
      <c r="AU883" s="125"/>
      <c r="AV883" s="125"/>
      <c r="AW883" s="146"/>
      <c r="AX883" s="125"/>
      <c r="AY883" s="125"/>
      <c r="AZ883" s="185"/>
      <c r="BA883" s="125"/>
      <c r="BB883" s="125"/>
      <c r="BC883" s="125"/>
      <c r="BD883" s="125"/>
      <c r="BE883" s="125"/>
      <c r="BF883" s="125"/>
      <c r="BG883" s="125"/>
      <c r="BH883" s="125"/>
      <c r="BI883" s="125"/>
      <c r="BJ883" s="125"/>
    </row>
    <row r="884">
      <c r="A884" s="146"/>
      <c r="B884" s="146"/>
      <c r="C884" s="146"/>
      <c r="D884" s="146"/>
      <c r="F884" s="272"/>
      <c r="G884" s="273"/>
      <c r="H884" s="146"/>
      <c r="I884" s="274"/>
      <c r="J884" s="146"/>
      <c r="K884" s="146"/>
      <c r="L884" s="275"/>
      <c r="M884" s="125"/>
      <c r="N884" s="147"/>
      <c r="O884" s="146"/>
      <c r="P884" s="125"/>
      <c r="Q884" s="275"/>
      <c r="R884" s="148"/>
      <c r="S884" s="148"/>
      <c r="T884" s="146"/>
      <c r="U884" s="146"/>
      <c r="V884" s="146"/>
      <c r="W884" s="272"/>
      <c r="X884" s="146"/>
      <c r="Y884" s="125"/>
      <c r="Z884" s="125"/>
      <c r="AA884" s="146"/>
      <c r="AB884" s="183"/>
      <c r="AC884" s="125"/>
      <c r="AD884" s="146"/>
      <c r="AE884" s="125"/>
      <c r="AF884" s="146"/>
      <c r="AG884" s="125"/>
      <c r="AH884" s="146"/>
      <c r="AI884" s="125"/>
      <c r="AJ884" s="125"/>
      <c r="AK884" s="146"/>
      <c r="AL884" s="125"/>
      <c r="AM884" s="125"/>
      <c r="AN884" s="146"/>
      <c r="AO884" s="125"/>
      <c r="AP884" s="146"/>
      <c r="AQ884" s="125"/>
      <c r="AR884" s="146"/>
      <c r="AS884" s="125"/>
      <c r="AT884" s="146"/>
      <c r="AU884" s="125"/>
      <c r="AV884" s="125"/>
      <c r="AW884" s="146"/>
      <c r="AX884" s="125"/>
      <c r="AY884" s="125"/>
      <c r="AZ884" s="185"/>
      <c r="BA884" s="125"/>
      <c r="BB884" s="125"/>
      <c r="BC884" s="125"/>
      <c r="BD884" s="125"/>
      <c r="BE884" s="125"/>
      <c r="BF884" s="125"/>
      <c r="BG884" s="125"/>
      <c r="BH884" s="125"/>
      <c r="BI884" s="125"/>
      <c r="BJ884" s="125"/>
    </row>
    <row r="885">
      <c r="A885" s="146"/>
      <c r="B885" s="146"/>
      <c r="C885" s="146"/>
      <c r="D885" s="146"/>
      <c r="F885" s="272"/>
      <c r="G885" s="273"/>
      <c r="H885" s="146"/>
      <c r="I885" s="274"/>
      <c r="J885" s="146"/>
      <c r="K885" s="146"/>
      <c r="L885" s="275"/>
      <c r="M885" s="125"/>
      <c r="N885" s="147"/>
      <c r="O885" s="146"/>
      <c r="P885" s="125"/>
      <c r="Q885" s="275"/>
      <c r="R885" s="148"/>
      <c r="S885" s="148"/>
      <c r="T885" s="146"/>
      <c r="U885" s="146"/>
      <c r="V885" s="146"/>
      <c r="W885" s="272"/>
      <c r="X885" s="146"/>
      <c r="Y885" s="125"/>
      <c r="Z885" s="125"/>
      <c r="AA885" s="146"/>
      <c r="AB885" s="183"/>
      <c r="AC885" s="125"/>
      <c r="AD885" s="146"/>
      <c r="AE885" s="125"/>
      <c r="AF885" s="146"/>
      <c r="AG885" s="125"/>
      <c r="AH885" s="146"/>
      <c r="AI885" s="125"/>
      <c r="AJ885" s="125"/>
      <c r="AK885" s="146"/>
      <c r="AL885" s="125"/>
      <c r="AM885" s="125"/>
      <c r="AN885" s="146"/>
      <c r="AO885" s="125"/>
      <c r="AP885" s="146"/>
      <c r="AQ885" s="125"/>
      <c r="AR885" s="146"/>
      <c r="AS885" s="125"/>
      <c r="AT885" s="146"/>
      <c r="AU885" s="125"/>
      <c r="AV885" s="125"/>
      <c r="AW885" s="146"/>
      <c r="AX885" s="125"/>
      <c r="AY885" s="125"/>
      <c r="AZ885" s="185"/>
      <c r="BA885" s="125"/>
      <c r="BB885" s="125"/>
      <c r="BC885" s="125"/>
      <c r="BD885" s="125"/>
      <c r="BE885" s="125"/>
      <c r="BF885" s="125"/>
      <c r="BG885" s="125"/>
      <c r="BH885" s="125"/>
      <c r="BI885" s="125"/>
      <c r="BJ885" s="125"/>
    </row>
    <row r="886">
      <c r="A886" s="146"/>
      <c r="B886" s="146"/>
      <c r="C886" s="146"/>
      <c r="D886" s="146"/>
      <c r="F886" s="272"/>
      <c r="G886" s="273"/>
      <c r="H886" s="146"/>
      <c r="I886" s="274"/>
      <c r="J886" s="146"/>
      <c r="K886" s="146"/>
      <c r="L886" s="275"/>
      <c r="M886" s="125"/>
      <c r="N886" s="147"/>
      <c r="O886" s="146"/>
      <c r="P886" s="125"/>
      <c r="Q886" s="275"/>
      <c r="R886" s="148"/>
      <c r="S886" s="148"/>
      <c r="T886" s="146"/>
      <c r="U886" s="146"/>
      <c r="V886" s="146"/>
      <c r="W886" s="272"/>
      <c r="X886" s="146"/>
      <c r="Y886" s="125"/>
      <c r="Z886" s="125"/>
      <c r="AA886" s="146"/>
      <c r="AB886" s="183"/>
      <c r="AC886" s="125"/>
      <c r="AD886" s="146"/>
      <c r="AE886" s="125"/>
      <c r="AF886" s="146"/>
      <c r="AG886" s="125"/>
      <c r="AH886" s="146"/>
      <c r="AI886" s="125"/>
      <c r="AJ886" s="125"/>
      <c r="AK886" s="146"/>
      <c r="AL886" s="125"/>
      <c r="AM886" s="125"/>
      <c r="AN886" s="146"/>
      <c r="AO886" s="125"/>
      <c r="AP886" s="146"/>
      <c r="AQ886" s="125"/>
      <c r="AR886" s="146"/>
      <c r="AS886" s="125"/>
      <c r="AT886" s="146"/>
      <c r="AU886" s="125"/>
      <c r="AV886" s="125"/>
      <c r="AW886" s="146"/>
      <c r="AX886" s="125"/>
      <c r="AY886" s="125"/>
      <c r="AZ886" s="185"/>
      <c r="BA886" s="125"/>
      <c r="BB886" s="125"/>
      <c r="BC886" s="125"/>
      <c r="BD886" s="125"/>
      <c r="BE886" s="125"/>
      <c r="BF886" s="125"/>
      <c r="BG886" s="125"/>
      <c r="BH886" s="125"/>
      <c r="BI886" s="125"/>
      <c r="BJ886" s="125"/>
    </row>
    <row r="887">
      <c r="A887" s="146"/>
      <c r="B887" s="146"/>
      <c r="C887" s="146"/>
      <c r="D887" s="146"/>
      <c r="F887" s="272"/>
      <c r="G887" s="273"/>
      <c r="H887" s="146"/>
      <c r="I887" s="274"/>
      <c r="J887" s="146"/>
      <c r="K887" s="146"/>
      <c r="L887" s="275"/>
      <c r="M887" s="125"/>
      <c r="N887" s="147"/>
      <c r="O887" s="146"/>
      <c r="P887" s="125"/>
      <c r="Q887" s="275"/>
      <c r="R887" s="148"/>
      <c r="S887" s="148"/>
      <c r="T887" s="146"/>
      <c r="U887" s="146"/>
      <c r="V887" s="146"/>
      <c r="W887" s="272"/>
      <c r="X887" s="146"/>
      <c r="Y887" s="125"/>
      <c r="Z887" s="125"/>
      <c r="AA887" s="146"/>
      <c r="AB887" s="183"/>
      <c r="AC887" s="125"/>
      <c r="AD887" s="146"/>
      <c r="AE887" s="125"/>
      <c r="AF887" s="146"/>
      <c r="AG887" s="125"/>
      <c r="AH887" s="146"/>
      <c r="AI887" s="125"/>
      <c r="AJ887" s="125"/>
      <c r="AK887" s="146"/>
      <c r="AL887" s="125"/>
      <c r="AM887" s="125"/>
      <c r="AN887" s="146"/>
      <c r="AO887" s="125"/>
      <c r="AP887" s="146"/>
      <c r="AQ887" s="125"/>
      <c r="AR887" s="146"/>
      <c r="AS887" s="125"/>
      <c r="AT887" s="146"/>
      <c r="AU887" s="125"/>
      <c r="AV887" s="125"/>
      <c r="AW887" s="146"/>
      <c r="AX887" s="125"/>
      <c r="AY887" s="125"/>
      <c r="AZ887" s="185"/>
      <c r="BA887" s="125"/>
      <c r="BB887" s="125"/>
      <c r="BC887" s="125"/>
      <c r="BD887" s="125"/>
      <c r="BE887" s="125"/>
      <c r="BF887" s="125"/>
      <c r="BG887" s="125"/>
      <c r="BH887" s="125"/>
      <c r="BI887" s="125"/>
      <c r="BJ887" s="125"/>
    </row>
    <row r="888">
      <c r="A888" s="146"/>
      <c r="B888" s="146"/>
      <c r="C888" s="146"/>
      <c r="D888" s="146"/>
      <c r="F888" s="272"/>
      <c r="G888" s="273"/>
      <c r="H888" s="146"/>
      <c r="I888" s="274"/>
      <c r="J888" s="146"/>
      <c r="K888" s="146"/>
      <c r="L888" s="275"/>
      <c r="M888" s="125"/>
      <c r="N888" s="147"/>
      <c r="O888" s="146"/>
      <c r="P888" s="125"/>
      <c r="Q888" s="275"/>
      <c r="R888" s="148"/>
      <c r="S888" s="148"/>
      <c r="T888" s="146"/>
      <c r="U888" s="146"/>
      <c r="V888" s="146"/>
      <c r="W888" s="272"/>
      <c r="X888" s="146"/>
      <c r="Y888" s="125"/>
      <c r="Z888" s="125"/>
      <c r="AA888" s="146"/>
      <c r="AB888" s="183"/>
      <c r="AC888" s="125"/>
      <c r="AD888" s="146"/>
      <c r="AE888" s="125"/>
      <c r="AF888" s="146"/>
      <c r="AG888" s="125"/>
      <c r="AH888" s="146"/>
      <c r="AI888" s="125"/>
      <c r="AJ888" s="125"/>
      <c r="AK888" s="146"/>
      <c r="AL888" s="125"/>
      <c r="AM888" s="125"/>
      <c r="AN888" s="146"/>
      <c r="AO888" s="125"/>
      <c r="AP888" s="146"/>
      <c r="AQ888" s="125"/>
      <c r="AR888" s="146"/>
      <c r="AS888" s="125"/>
      <c r="AT888" s="146"/>
      <c r="AU888" s="125"/>
      <c r="AV888" s="125"/>
      <c r="AW888" s="146"/>
      <c r="AX888" s="125"/>
      <c r="AY888" s="125"/>
      <c r="AZ888" s="185"/>
      <c r="BA888" s="125"/>
      <c r="BB888" s="125"/>
      <c r="BC888" s="125"/>
      <c r="BD888" s="125"/>
      <c r="BE888" s="125"/>
      <c r="BF888" s="125"/>
      <c r="BG888" s="125"/>
      <c r="BH888" s="125"/>
      <c r="BI888" s="125"/>
      <c r="BJ888" s="125"/>
    </row>
    <row r="889">
      <c r="A889" s="146"/>
      <c r="B889" s="146"/>
      <c r="C889" s="146"/>
      <c r="D889" s="146"/>
      <c r="F889" s="272"/>
      <c r="G889" s="273"/>
      <c r="H889" s="146"/>
      <c r="I889" s="274"/>
      <c r="J889" s="146"/>
      <c r="K889" s="146"/>
      <c r="L889" s="275"/>
      <c r="M889" s="125"/>
      <c r="N889" s="147"/>
      <c r="O889" s="146"/>
      <c r="P889" s="125"/>
      <c r="Q889" s="275"/>
      <c r="R889" s="148"/>
      <c r="S889" s="148"/>
      <c r="T889" s="146"/>
      <c r="U889" s="146"/>
      <c r="V889" s="146"/>
      <c r="W889" s="272"/>
      <c r="X889" s="146"/>
      <c r="Y889" s="125"/>
      <c r="Z889" s="125"/>
      <c r="AA889" s="146"/>
      <c r="AB889" s="183"/>
      <c r="AC889" s="125"/>
      <c r="AD889" s="146"/>
      <c r="AE889" s="125"/>
      <c r="AF889" s="146"/>
      <c r="AG889" s="125"/>
      <c r="AH889" s="146"/>
      <c r="AI889" s="125"/>
      <c r="AJ889" s="125"/>
      <c r="AK889" s="146"/>
      <c r="AL889" s="125"/>
      <c r="AM889" s="125"/>
      <c r="AN889" s="146"/>
      <c r="AO889" s="125"/>
      <c r="AP889" s="146"/>
      <c r="AQ889" s="125"/>
      <c r="AR889" s="146"/>
      <c r="AS889" s="125"/>
      <c r="AT889" s="146"/>
      <c r="AU889" s="125"/>
      <c r="AV889" s="125"/>
      <c r="AW889" s="146"/>
      <c r="AX889" s="125"/>
      <c r="AY889" s="125"/>
      <c r="AZ889" s="185"/>
      <c r="BA889" s="125"/>
      <c r="BB889" s="125"/>
      <c r="BC889" s="125"/>
      <c r="BD889" s="125"/>
      <c r="BE889" s="125"/>
      <c r="BF889" s="125"/>
      <c r="BG889" s="125"/>
      <c r="BH889" s="125"/>
      <c r="BI889" s="125"/>
      <c r="BJ889" s="125"/>
    </row>
    <row r="890">
      <c r="A890" s="146"/>
      <c r="B890" s="146"/>
      <c r="C890" s="146"/>
      <c r="D890" s="146"/>
      <c r="F890" s="272"/>
      <c r="G890" s="273"/>
      <c r="H890" s="146"/>
      <c r="I890" s="274"/>
      <c r="J890" s="146"/>
      <c r="K890" s="146"/>
      <c r="L890" s="275"/>
      <c r="M890" s="125"/>
      <c r="N890" s="147"/>
      <c r="O890" s="146"/>
      <c r="P890" s="125"/>
      <c r="Q890" s="275"/>
      <c r="R890" s="148"/>
      <c r="S890" s="148"/>
      <c r="T890" s="146"/>
      <c r="U890" s="146"/>
      <c r="V890" s="146"/>
      <c r="W890" s="272"/>
      <c r="X890" s="146"/>
      <c r="Y890" s="125"/>
      <c r="Z890" s="125"/>
      <c r="AA890" s="146"/>
      <c r="AB890" s="183"/>
      <c r="AC890" s="125"/>
      <c r="AD890" s="146"/>
      <c r="AE890" s="125"/>
      <c r="AF890" s="146"/>
      <c r="AG890" s="125"/>
      <c r="AH890" s="146"/>
      <c r="AI890" s="125"/>
      <c r="AJ890" s="125"/>
      <c r="AK890" s="146"/>
      <c r="AL890" s="125"/>
      <c r="AM890" s="125"/>
      <c r="AN890" s="146"/>
      <c r="AO890" s="125"/>
      <c r="AP890" s="146"/>
      <c r="AQ890" s="125"/>
      <c r="AR890" s="146"/>
      <c r="AS890" s="125"/>
      <c r="AT890" s="146"/>
      <c r="AU890" s="125"/>
      <c r="AV890" s="125"/>
      <c r="AW890" s="146"/>
      <c r="AX890" s="125"/>
      <c r="AY890" s="125"/>
      <c r="AZ890" s="185"/>
      <c r="BA890" s="125"/>
      <c r="BB890" s="125"/>
      <c r="BC890" s="125"/>
      <c r="BD890" s="125"/>
      <c r="BE890" s="125"/>
      <c r="BF890" s="125"/>
      <c r="BG890" s="125"/>
      <c r="BH890" s="125"/>
      <c r="BI890" s="125"/>
      <c r="BJ890" s="125"/>
    </row>
    <row r="891">
      <c r="A891" s="146"/>
      <c r="B891" s="146"/>
      <c r="C891" s="146"/>
      <c r="D891" s="146"/>
      <c r="F891" s="272"/>
      <c r="G891" s="273"/>
      <c r="H891" s="146"/>
      <c r="I891" s="274"/>
      <c r="J891" s="146"/>
      <c r="K891" s="146"/>
      <c r="L891" s="275"/>
      <c r="M891" s="125"/>
      <c r="N891" s="147"/>
      <c r="O891" s="146"/>
      <c r="P891" s="125"/>
      <c r="Q891" s="275"/>
      <c r="R891" s="148"/>
      <c r="S891" s="148"/>
      <c r="T891" s="146"/>
      <c r="U891" s="146"/>
      <c r="V891" s="146"/>
      <c r="W891" s="272"/>
      <c r="X891" s="146"/>
      <c r="Y891" s="125"/>
      <c r="Z891" s="125"/>
      <c r="AA891" s="146"/>
      <c r="AB891" s="183"/>
      <c r="AC891" s="125"/>
      <c r="AD891" s="146"/>
      <c r="AE891" s="125"/>
      <c r="AF891" s="146"/>
      <c r="AG891" s="125"/>
      <c r="AH891" s="146"/>
      <c r="AI891" s="125"/>
      <c r="AJ891" s="125"/>
      <c r="AK891" s="146"/>
      <c r="AL891" s="125"/>
      <c r="AM891" s="125"/>
      <c r="AN891" s="146"/>
      <c r="AO891" s="125"/>
      <c r="AP891" s="146"/>
      <c r="AQ891" s="125"/>
      <c r="AR891" s="146"/>
      <c r="AS891" s="125"/>
      <c r="AT891" s="146"/>
      <c r="AU891" s="125"/>
      <c r="AV891" s="125"/>
      <c r="AW891" s="146"/>
      <c r="AX891" s="125"/>
      <c r="AY891" s="125"/>
      <c r="AZ891" s="185"/>
      <c r="BA891" s="125"/>
      <c r="BB891" s="125"/>
      <c r="BC891" s="125"/>
      <c r="BD891" s="125"/>
      <c r="BE891" s="125"/>
      <c r="BF891" s="125"/>
      <c r="BG891" s="125"/>
      <c r="BH891" s="125"/>
      <c r="BI891" s="125"/>
      <c r="BJ891" s="125"/>
    </row>
    <row r="892">
      <c r="A892" s="146"/>
      <c r="B892" s="146"/>
      <c r="C892" s="146"/>
      <c r="D892" s="146"/>
      <c r="F892" s="272"/>
      <c r="G892" s="273"/>
      <c r="H892" s="146"/>
      <c r="I892" s="274"/>
      <c r="J892" s="146"/>
      <c r="K892" s="146"/>
      <c r="L892" s="275"/>
      <c r="M892" s="125"/>
      <c r="N892" s="147"/>
      <c r="O892" s="146"/>
      <c r="P892" s="125"/>
      <c r="Q892" s="275"/>
      <c r="R892" s="148"/>
      <c r="S892" s="148"/>
      <c r="T892" s="146"/>
      <c r="U892" s="146"/>
      <c r="V892" s="146"/>
      <c r="W892" s="272"/>
      <c r="X892" s="146"/>
      <c r="Y892" s="125"/>
      <c r="Z892" s="125"/>
      <c r="AA892" s="146"/>
      <c r="AB892" s="183"/>
      <c r="AC892" s="125"/>
      <c r="AD892" s="146"/>
      <c r="AE892" s="125"/>
      <c r="AF892" s="146"/>
      <c r="AG892" s="125"/>
      <c r="AH892" s="146"/>
      <c r="AI892" s="125"/>
      <c r="AJ892" s="125"/>
      <c r="AK892" s="146"/>
      <c r="AL892" s="125"/>
      <c r="AM892" s="125"/>
      <c r="AN892" s="146"/>
      <c r="AO892" s="125"/>
      <c r="AP892" s="146"/>
      <c r="AQ892" s="125"/>
      <c r="AR892" s="146"/>
      <c r="AS892" s="125"/>
      <c r="AT892" s="146"/>
      <c r="AU892" s="125"/>
      <c r="AV892" s="125"/>
      <c r="AW892" s="146"/>
      <c r="AX892" s="125"/>
      <c r="AY892" s="125"/>
      <c r="AZ892" s="185"/>
      <c r="BA892" s="125"/>
      <c r="BB892" s="125"/>
      <c r="BC892" s="125"/>
      <c r="BD892" s="125"/>
      <c r="BE892" s="125"/>
      <c r="BF892" s="125"/>
      <c r="BG892" s="125"/>
      <c r="BH892" s="125"/>
      <c r="BI892" s="125"/>
      <c r="BJ892" s="125"/>
    </row>
    <row r="893">
      <c r="A893" s="146"/>
      <c r="B893" s="146"/>
      <c r="C893" s="146"/>
      <c r="D893" s="146"/>
      <c r="F893" s="272"/>
      <c r="G893" s="273"/>
      <c r="H893" s="146"/>
      <c r="I893" s="274"/>
      <c r="J893" s="146"/>
      <c r="K893" s="146"/>
      <c r="L893" s="275"/>
      <c r="M893" s="125"/>
      <c r="N893" s="147"/>
      <c r="O893" s="146"/>
      <c r="P893" s="125"/>
      <c r="Q893" s="275"/>
      <c r="R893" s="148"/>
      <c r="S893" s="148"/>
      <c r="T893" s="146"/>
      <c r="U893" s="146"/>
      <c r="V893" s="146"/>
      <c r="W893" s="272"/>
      <c r="X893" s="146"/>
      <c r="Y893" s="125"/>
      <c r="Z893" s="125"/>
      <c r="AA893" s="146"/>
      <c r="AB893" s="183"/>
      <c r="AC893" s="125"/>
      <c r="AD893" s="146"/>
      <c r="AE893" s="125"/>
      <c r="AF893" s="146"/>
      <c r="AG893" s="125"/>
      <c r="AH893" s="146"/>
      <c r="AI893" s="125"/>
      <c r="AJ893" s="125"/>
      <c r="AK893" s="146"/>
      <c r="AL893" s="125"/>
      <c r="AM893" s="125"/>
      <c r="AN893" s="146"/>
      <c r="AO893" s="125"/>
      <c r="AP893" s="146"/>
      <c r="AQ893" s="125"/>
      <c r="AR893" s="146"/>
      <c r="AS893" s="125"/>
      <c r="AT893" s="146"/>
      <c r="AU893" s="125"/>
      <c r="AV893" s="125"/>
      <c r="AW893" s="146"/>
      <c r="AX893" s="125"/>
      <c r="AY893" s="125"/>
      <c r="AZ893" s="185"/>
      <c r="BA893" s="125"/>
      <c r="BB893" s="125"/>
      <c r="BC893" s="125"/>
      <c r="BD893" s="125"/>
      <c r="BE893" s="125"/>
      <c r="BF893" s="125"/>
      <c r="BG893" s="125"/>
      <c r="BH893" s="125"/>
      <c r="BI893" s="125"/>
      <c r="BJ893" s="125"/>
    </row>
    <row r="894">
      <c r="A894" s="146"/>
      <c r="B894" s="146"/>
      <c r="C894" s="146"/>
      <c r="D894" s="146"/>
      <c r="F894" s="272"/>
      <c r="G894" s="273"/>
      <c r="H894" s="146"/>
      <c r="I894" s="274"/>
      <c r="J894" s="146"/>
      <c r="K894" s="146"/>
      <c r="L894" s="275"/>
      <c r="M894" s="125"/>
      <c r="N894" s="147"/>
      <c r="O894" s="146"/>
      <c r="P894" s="125"/>
      <c r="Q894" s="275"/>
      <c r="R894" s="148"/>
      <c r="S894" s="148"/>
      <c r="T894" s="146"/>
      <c r="U894" s="146"/>
      <c r="V894" s="146"/>
      <c r="W894" s="272"/>
      <c r="X894" s="146"/>
      <c r="Y894" s="125"/>
      <c r="Z894" s="125"/>
      <c r="AA894" s="146"/>
      <c r="AB894" s="183"/>
      <c r="AC894" s="125"/>
      <c r="AD894" s="146"/>
      <c r="AE894" s="125"/>
      <c r="AF894" s="146"/>
      <c r="AG894" s="125"/>
      <c r="AH894" s="146"/>
      <c r="AI894" s="125"/>
      <c r="AJ894" s="125"/>
      <c r="AK894" s="146"/>
      <c r="AL894" s="125"/>
      <c r="AM894" s="125"/>
      <c r="AN894" s="146"/>
      <c r="AO894" s="125"/>
      <c r="AP894" s="146"/>
      <c r="AQ894" s="125"/>
      <c r="AR894" s="146"/>
      <c r="AS894" s="125"/>
      <c r="AT894" s="146"/>
      <c r="AU894" s="125"/>
      <c r="AV894" s="125"/>
      <c r="AW894" s="146"/>
      <c r="AX894" s="125"/>
      <c r="AY894" s="125"/>
      <c r="AZ894" s="185"/>
      <c r="BA894" s="125"/>
      <c r="BB894" s="125"/>
      <c r="BC894" s="125"/>
      <c r="BD894" s="125"/>
      <c r="BE894" s="125"/>
      <c r="BF894" s="125"/>
      <c r="BG894" s="125"/>
      <c r="BH894" s="125"/>
      <c r="BI894" s="125"/>
      <c r="BJ894" s="125"/>
    </row>
    <row r="895">
      <c r="A895" s="146"/>
      <c r="B895" s="146"/>
      <c r="C895" s="146"/>
      <c r="D895" s="146"/>
      <c r="F895" s="272"/>
      <c r="G895" s="273"/>
      <c r="H895" s="146"/>
      <c r="I895" s="274"/>
      <c r="J895" s="146"/>
      <c r="K895" s="146"/>
      <c r="L895" s="275"/>
      <c r="M895" s="125"/>
      <c r="N895" s="147"/>
      <c r="O895" s="146"/>
      <c r="P895" s="125"/>
      <c r="Q895" s="275"/>
      <c r="R895" s="148"/>
      <c r="S895" s="148"/>
      <c r="T895" s="146"/>
      <c r="U895" s="146"/>
      <c r="V895" s="146"/>
      <c r="W895" s="272"/>
      <c r="X895" s="146"/>
      <c r="Y895" s="125"/>
      <c r="Z895" s="125"/>
      <c r="AA895" s="146"/>
      <c r="AB895" s="183"/>
      <c r="AC895" s="125"/>
      <c r="AD895" s="146"/>
      <c r="AE895" s="125"/>
      <c r="AF895" s="146"/>
      <c r="AG895" s="125"/>
      <c r="AH895" s="146"/>
      <c r="AI895" s="125"/>
      <c r="AJ895" s="125"/>
      <c r="AK895" s="146"/>
      <c r="AL895" s="125"/>
      <c r="AM895" s="125"/>
      <c r="AN895" s="146"/>
      <c r="AO895" s="125"/>
      <c r="AP895" s="146"/>
      <c r="AQ895" s="125"/>
      <c r="AR895" s="146"/>
      <c r="AS895" s="125"/>
      <c r="AT895" s="146"/>
      <c r="AU895" s="125"/>
      <c r="AV895" s="125"/>
      <c r="AW895" s="146"/>
      <c r="AX895" s="125"/>
      <c r="AY895" s="125"/>
      <c r="AZ895" s="185"/>
      <c r="BA895" s="125"/>
      <c r="BB895" s="125"/>
      <c r="BC895" s="125"/>
      <c r="BD895" s="125"/>
      <c r="BE895" s="125"/>
      <c r="BF895" s="125"/>
      <c r="BG895" s="125"/>
      <c r="BH895" s="125"/>
      <c r="BI895" s="125"/>
      <c r="BJ895" s="125"/>
    </row>
    <row r="896">
      <c r="A896" s="146"/>
      <c r="B896" s="146"/>
      <c r="C896" s="146"/>
      <c r="D896" s="146"/>
      <c r="F896" s="272"/>
      <c r="G896" s="273"/>
      <c r="H896" s="146"/>
      <c r="I896" s="274"/>
      <c r="J896" s="146"/>
      <c r="K896" s="146"/>
      <c r="L896" s="275"/>
      <c r="M896" s="125"/>
      <c r="N896" s="147"/>
      <c r="O896" s="146"/>
      <c r="P896" s="125"/>
      <c r="Q896" s="275"/>
      <c r="R896" s="148"/>
      <c r="S896" s="148"/>
      <c r="T896" s="146"/>
      <c r="U896" s="146"/>
      <c r="V896" s="146"/>
      <c r="W896" s="272"/>
      <c r="X896" s="146"/>
      <c r="Y896" s="125"/>
      <c r="Z896" s="125"/>
      <c r="AA896" s="146"/>
      <c r="AB896" s="183"/>
      <c r="AC896" s="125"/>
      <c r="AD896" s="146"/>
      <c r="AE896" s="125"/>
      <c r="AF896" s="146"/>
      <c r="AG896" s="125"/>
      <c r="AH896" s="146"/>
      <c r="AI896" s="125"/>
      <c r="AJ896" s="125"/>
      <c r="AK896" s="146"/>
      <c r="AL896" s="125"/>
      <c r="AM896" s="125"/>
      <c r="AN896" s="146"/>
      <c r="AO896" s="125"/>
      <c r="AP896" s="146"/>
      <c r="AQ896" s="125"/>
      <c r="AR896" s="146"/>
      <c r="AS896" s="125"/>
      <c r="AT896" s="146"/>
      <c r="AU896" s="125"/>
      <c r="AV896" s="125"/>
      <c r="AW896" s="146"/>
      <c r="AX896" s="125"/>
      <c r="AY896" s="125"/>
      <c r="AZ896" s="185"/>
      <c r="BA896" s="125"/>
      <c r="BB896" s="125"/>
      <c r="BC896" s="125"/>
      <c r="BD896" s="125"/>
      <c r="BE896" s="125"/>
      <c r="BF896" s="125"/>
      <c r="BG896" s="125"/>
      <c r="BH896" s="125"/>
      <c r="BI896" s="125"/>
      <c r="BJ896" s="125"/>
    </row>
    <row r="897">
      <c r="A897" s="146"/>
      <c r="B897" s="146"/>
      <c r="C897" s="146"/>
      <c r="D897" s="146"/>
      <c r="F897" s="272"/>
      <c r="G897" s="273"/>
      <c r="H897" s="146"/>
      <c r="I897" s="274"/>
      <c r="J897" s="146"/>
      <c r="K897" s="146"/>
      <c r="L897" s="275"/>
      <c r="M897" s="125"/>
      <c r="N897" s="147"/>
      <c r="O897" s="146"/>
      <c r="P897" s="125"/>
      <c r="Q897" s="275"/>
      <c r="R897" s="148"/>
      <c r="S897" s="148"/>
      <c r="T897" s="146"/>
      <c r="U897" s="146"/>
      <c r="V897" s="146"/>
      <c r="W897" s="272"/>
      <c r="X897" s="146"/>
      <c r="Y897" s="125"/>
      <c r="Z897" s="125"/>
      <c r="AA897" s="146"/>
      <c r="AB897" s="183"/>
      <c r="AC897" s="125"/>
      <c r="AD897" s="146"/>
      <c r="AE897" s="125"/>
      <c r="AF897" s="146"/>
      <c r="AG897" s="125"/>
      <c r="AH897" s="146"/>
      <c r="AI897" s="125"/>
      <c r="AJ897" s="125"/>
      <c r="AK897" s="146"/>
      <c r="AL897" s="125"/>
      <c r="AM897" s="125"/>
      <c r="AN897" s="146"/>
      <c r="AO897" s="125"/>
      <c r="AP897" s="146"/>
      <c r="AQ897" s="125"/>
      <c r="AR897" s="146"/>
      <c r="AS897" s="125"/>
      <c r="AT897" s="146"/>
      <c r="AU897" s="125"/>
      <c r="AV897" s="125"/>
      <c r="AW897" s="146"/>
      <c r="AX897" s="125"/>
      <c r="AY897" s="125"/>
      <c r="AZ897" s="185"/>
      <c r="BA897" s="125"/>
      <c r="BB897" s="125"/>
      <c r="BC897" s="125"/>
      <c r="BD897" s="125"/>
      <c r="BE897" s="125"/>
      <c r="BF897" s="125"/>
      <c r="BG897" s="125"/>
      <c r="BH897" s="125"/>
      <c r="BI897" s="125"/>
      <c r="BJ897" s="125"/>
    </row>
    <row r="898">
      <c r="A898" s="146"/>
      <c r="B898" s="146"/>
      <c r="C898" s="146"/>
      <c r="D898" s="146"/>
      <c r="F898" s="272"/>
      <c r="G898" s="273"/>
      <c r="H898" s="146"/>
      <c r="I898" s="274"/>
      <c r="J898" s="146"/>
      <c r="K898" s="146"/>
      <c r="L898" s="275"/>
      <c r="M898" s="125"/>
      <c r="N898" s="147"/>
      <c r="O898" s="146"/>
      <c r="P898" s="125"/>
      <c r="Q898" s="275"/>
      <c r="R898" s="148"/>
      <c r="S898" s="148"/>
      <c r="T898" s="146"/>
      <c r="U898" s="146"/>
      <c r="V898" s="146"/>
      <c r="W898" s="272"/>
      <c r="X898" s="146"/>
      <c r="Y898" s="125"/>
      <c r="Z898" s="125"/>
      <c r="AA898" s="146"/>
      <c r="AB898" s="183"/>
      <c r="AC898" s="125"/>
      <c r="AD898" s="146"/>
      <c r="AE898" s="125"/>
      <c r="AF898" s="146"/>
      <c r="AG898" s="125"/>
      <c r="AH898" s="146"/>
      <c r="AI898" s="125"/>
      <c r="AJ898" s="125"/>
      <c r="AK898" s="146"/>
      <c r="AL898" s="125"/>
      <c r="AM898" s="125"/>
      <c r="AN898" s="146"/>
      <c r="AO898" s="125"/>
      <c r="AP898" s="146"/>
      <c r="AQ898" s="125"/>
      <c r="AR898" s="146"/>
      <c r="AS898" s="125"/>
      <c r="AT898" s="146"/>
      <c r="AU898" s="125"/>
      <c r="AV898" s="125"/>
      <c r="AW898" s="146"/>
      <c r="AX898" s="125"/>
      <c r="AY898" s="125"/>
      <c r="AZ898" s="185"/>
      <c r="BA898" s="125"/>
      <c r="BB898" s="125"/>
      <c r="BC898" s="125"/>
      <c r="BD898" s="125"/>
      <c r="BE898" s="125"/>
      <c r="BF898" s="125"/>
      <c r="BG898" s="125"/>
      <c r="BH898" s="125"/>
      <c r="BI898" s="125"/>
      <c r="BJ898" s="125"/>
    </row>
    <row r="899">
      <c r="A899" s="146"/>
      <c r="B899" s="146"/>
      <c r="C899" s="146"/>
      <c r="D899" s="146"/>
      <c r="F899" s="272"/>
      <c r="G899" s="273"/>
      <c r="H899" s="146"/>
      <c r="I899" s="274"/>
      <c r="J899" s="146"/>
      <c r="K899" s="146"/>
      <c r="L899" s="275"/>
      <c r="M899" s="125"/>
      <c r="N899" s="147"/>
      <c r="O899" s="146"/>
      <c r="P899" s="125"/>
      <c r="Q899" s="275"/>
      <c r="R899" s="148"/>
      <c r="S899" s="148"/>
      <c r="T899" s="146"/>
      <c r="U899" s="146"/>
      <c r="V899" s="146"/>
      <c r="W899" s="272"/>
      <c r="X899" s="146"/>
      <c r="Y899" s="125"/>
      <c r="Z899" s="125"/>
      <c r="AA899" s="146"/>
      <c r="AB899" s="183"/>
      <c r="AC899" s="125"/>
      <c r="AD899" s="146"/>
      <c r="AE899" s="125"/>
      <c r="AF899" s="146"/>
      <c r="AG899" s="125"/>
      <c r="AH899" s="146"/>
      <c r="AI899" s="125"/>
      <c r="AJ899" s="125"/>
      <c r="AK899" s="146"/>
      <c r="AL899" s="125"/>
      <c r="AM899" s="125"/>
      <c r="AN899" s="146"/>
      <c r="AO899" s="125"/>
      <c r="AP899" s="146"/>
      <c r="AQ899" s="125"/>
      <c r="AR899" s="146"/>
      <c r="AS899" s="125"/>
      <c r="AT899" s="146"/>
      <c r="AU899" s="125"/>
      <c r="AV899" s="125"/>
      <c r="AW899" s="146"/>
      <c r="AX899" s="125"/>
      <c r="AY899" s="125"/>
      <c r="AZ899" s="185"/>
      <c r="BA899" s="125"/>
      <c r="BB899" s="125"/>
      <c r="BC899" s="125"/>
      <c r="BD899" s="125"/>
      <c r="BE899" s="125"/>
      <c r="BF899" s="125"/>
      <c r="BG899" s="125"/>
      <c r="BH899" s="125"/>
      <c r="BI899" s="125"/>
      <c r="BJ899" s="125"/>
    </row>
    <row r="900">
      <c r="A900" s="146"/>
      <c r="B900" s="146"/>
      <c r="C900" s="146"/>
      <c r="D900" s="146"/>
      <c r="F900" s="272"/>
      <c r="G900" s="273"/>
      <c r="H900" s="146"/>
      <c r="I900" s="274"/>
      <c r="J900" s="146"/>
      <c r="K900" s="146"/>
      <c r="L900" s="275"/>
      <c r="M900" s="125"/>
      <c r="N900" s="147"/>
      <c r="O900" s="146"/>
      <c r="P900" s="125"/>
      <c r="Q900" s="275"/>
      <c r="R900" s="148"/>
      <c r="S900" s="148"/>
      <c r="T900" s="146"/>
      <c r="U900" s="146"/>
      <c r="V900" s="146"/>
      <c r="W900" s="272"/>
      <c r="X900" s="146"/>
      <c r="Y900" s="125"/>
      <c r="Z900" s="125"/>
      <c r="AA900" s="146"/>
      <c r="AB900" s="183"/>
      <c r="AC900" s="125"/>
      <c r="AD900" s="146"/>
      <c r="AE900" s="125"/>
      <c r="AF900" s="146"/>
      <c r="AG900" s="125"/>
      <c r="AH900" s="146"/>
      <c r="AI900" s="125"/>
      <c r="AJ900" s="125"/>
      <c r="AK900" s="146"/>
      <c r="AL900" s="125"/>
      <c r="AM900" s="125"/>
      <c r="AN900" s="146"/>
      <c r="AO900" s="125"/>
      <c r="AP900" s="146"/>
      <c r="AQ900" s="125"/>
      <c r="AR900" s="146"/>
      <c r="AS900" s="125"/>
      <c r="AT900" s="146"/>
      <c r="AU900" s="125"/>
      <c r="AV900" s="125"/>
      <c r="AW900" s="146"/>
      <c r="AX900" s="125"/>
      <c r="AY900" s="125"/>
      <c r="AZ900" s="185"/>
      <c r="BA900" s="125"/>
      <c r="BB900" s="125"/>
      <c r="BC900" s="125"/>
      <c r="BD900" s="125"/>
      <c r="BE900" s="125"/>
      <c r="BF900" s="125"/>
      <c r="BG900" s="125"/>
      <c r="BH900" s="125"/>
      <c r="BI900" s="125"/>
      <c r="BJ900" s="125"/>
    </row>
    <row r="901">
      <c r="A901" s="146"/>
      <c r="B901" s="146"/>
      <c r="C901" s="146"/>
      <c r="D901" s="146"/>
      <c r="F901" s="272"/>
      <c r="G901" s="273"/>
      <c r="H901" s="146"/>
      <c r="I901" s="274"/>
      <c r="J901" s="146"/>
      <c r="K901" s="146"/>
      <c r="L901" s="275"/>
      <c r="M901" s="125"/>
      <c r="N901" s="147"/>
      <c r="O901" s="146"/>
      <c r="P901" s="125"/>
      <c r="Q901" s="275"/>
      <c r="R901" s="148"/>
      <c r="S901" s="148"/>
      <c r="T901" s="146"/>
      <c r="U901" s="146"/>
      <c r="V901" s="146"/>
      <c r="W901" s="272"/>
      <c r="X901" s="146"/>
      <c r="Y901" s="125"/>
      <c r="Z901" s="125"/>
      <c r="AA901" s="146"/>
      <c r="AB901" s="183"/>
      <c r="AC901" s="125"/>
      <c r="AD901" s="146"/>
      <c r="AE901" s="125"/>
      <c r="AF901" s="146"/>
      <c r="AG901" s="125"/>
      <c r="AH901" s="146"/>
      <c r="AI901" s="125"/>
      <c r="AJ901" s="125"/>
      <c r="AK901" s="146"/>
      <c r="AL901" s="125"/>
      <c r="AM901" s="125"/>
      <c r="AN901" s="146"/>
      <c r="AO901" s="125"/>
      <c r="AP901" s="146"/>
      <c r="AQ901" s="125"/>
      <c r="AR901" s="146"/>
      <c r="AS901" s="125"/>
      <c r="AT901" s="146"/>
      <c r="AU901" s="125"/>
      <c r="AV901" s="125"/>
      <c r="AW901" s="146"/>
      <c r="AX901" s="125"/>
      <c r="AY901" s="125"/>
      <c r="AZ901" s="185"/>
      <c r="BA901" s="125"/>
      <c r="BB901" s="125"/>
      <c r="BC901" s="125"/>
      <c r="BD901" s="125"/>
      <c r="BE901" s="125"/>
      <c r="BF901" s="125"/>
      <c r="BG901" s="125"/>
      <c r="BH901" s="125"/>
      <c r="BI901" s="125"/>
      <c r="BJ901" s="125"/>
    </row>
    <row r="902">
      <c r="A902" s="146"/>
      <c r="B902" s="146"/>
      <c r="C902" s="146"/>
      <c r="D902" s="146"/>
      <c r="F902" s="272"/>
      <c r="G902" s="273"/>
      <c r="H902" s="146"/>
      <c r="I902" s="274"/>
      <c r="J902" s="146"/>
      <c r="K902" s="146"/>
      <c r="L902" s="275"/>
      <c r="M902" s="125"/>
      <c r="N902" s="147"/>
      <c r="O902" s="146"/>
      <c r="P902" s="125"/>
      <c r="Q902" s="275"/>
      <c r="R902" s="148"/>
      <c r="S902" s="148"/>
      <c r="T902" s="146"/>
      <c r="U902" s="146"/>
      <c r="V902" s="146"/>
      <c r="W902" s="272"/>
      <c r="X902" s="146"/>
      <c r="Y902" s="125"/>
      <c r="Z902" s="125"/>
      <c r="AA902" s="146"/>
      <c r="AB902" s="183"/>
      <c r="AC902" s="125"/>
      <c r="AD902" s="146"/>
      <c r="AE902" s="125"/>
      <c r="AF902" s="146"/>
      <c r="AG902" s="125"/>
      <c r="AH902" s="146"/>
      <c r="AI902" s="125"/>
      <c r="AJ902" s="125"/>
      <c r="AK902" s="146"/>
      <c r="AL902" s="125"/>
      <c r="AM902" s="125"/>
      <c r="AN902" s="146"/>
      <c r="AO902" s="125"/>
      <c r="AP902" s="146"/>
      <c r="AQ902" s="125"/>
      <c r="AR902" s="146"/>
      <c r="AS902" s="125"/>
      <c r="AT902" s="146"/>
      <c r="AU902" s="125"/>
      <c r="AV902" s="125"/>
      <c r="AW902" s="146"/>
      <c r="AX902" s="125"/>
      <c r="AY902" s="125"/>
      <c r="AZ902" s="185"/>
      <c r="BA902" s="125"/>
      <c r="BB902" s="125"/>
      <c r="BC902" s="125"/>
      <c r="BD902" s="125"/>
      <c r="BE902" s="125"/>
      <c r="BF902" s="125"/>
      <c r="BG902" s="125"/>
      <c r="BH902" s="125"/>
      <c r="BI902" s="125"/>
      <c r="BJ902" s="125"/>
    </row>
    <row r="903">
      <c r="A903" s="146"/>
      <c r="B903" s="146"/>
      <c r="C903" s="146"/>
      <c r="D903" s="146"/>
      <c r="F903" s="272"/>
      <c r="G903" s="273"/>
      <c r="H903" s="146"/>
      <c r="I903" s="274"/>
      <c r="J903" s="146"/>
      <c r="K903" s="146"/>
      <c r="L903" s="275"/>
      <c r="M903" s="125"/>
      <c r="N903" s="147"/>
      <c r="O903" s="146"/>
      <c r="P903" s="125"/>
      <c r="Q903" s="275"/>
      <c r="R903" s="148"/>
      <c r="S903" s="148"/>
      <c r="T903" s="146"/>
      <c r="U903" s="146"/>
      <c r="V903" s="146"/>
      <c r="W903" s="272"/>
      <c r="X903" s="146"/>
      <c r="Y903" s="125"/>
      <c r="Z903" s="125"/>
      <c r="AA903" s="146"/>
      <c r="AB903" s="183"/>
      <c r="AC903" s="125"/>
      <c r="AD903" s="146"/>
      <c r="AE903" s="125"/>
      <c r="AF903" s="146"/>
      <c r="AG903" s="125"/>
      <c r="AH903" s="146"/>
      <c r="AI903" s="125"/>
      <c r="AJ903" s="125"/>
      <c r="AK903" s="146"/>
      <c r="AL903" s="125"/>
      <c r="AM903" s="125"/>
      <c r="AN903" s="146"/>
      <c r="AO903" s="125"/>
      <c r="AP903" s="146"/>
      <c r="AQ903" s="125"/>
      <c r="AR903" s="146"/>
      <c r="AS903" s="125"/>
      <c r="AT903" s="146"/>
      <c r="AU903" s="125"/>
      <c r="AV903" s="125"/>
      <c r="AW903" s="146"/>
      <c r="AX903" s="125"/>
      <c r="AY903" s="125"/>
      <c r="AZ903" s="185"/>
      <c r="BA903" s="125"/>
      <c r="BB903" s="125"/>
      <c r="BC903" s="125"/>
      <c r="BD903" s="125"/>
      <c r="BE903" s="125"/>
      <c r="BF903" s="125"/>
      <c r="BG903" s="125"/>
      <c r="BH903" s="125"/>
      <c r="BI903" s="125"/>
      <c r="BJ903" s="125"/>
    </row>
    <row r="904">
      <c r="A904" s="146"/>
      <c r="B904" s="146"/>
      <c r="C904" s="146"/>
      <c r="D904" s="146"/>
      <c r="F904" s="272"/>
      <c r="G904" s="273"/>
      <c r="H904" s="146"/>
      <c r="I904" s="274"/>
      <c r="J904" s="146"/>
      <c r="K904" s="146"/>
      <c r="L904" s="275"/>
      <c r="M904" s="125"/>
      <c r="N904" s="147"/>
      <c r="O904" s="146"/>
      <c r="P904" s="125"/>
      <c r="Q904" s="275"/>
      <c r="R904" s="148"/>
      <c r="S904" s="148"/>
      <c r="T904" s="146"/>
      <c r="U904" s="146"/>
      <c r="V904" s="146"/>
      <c r="W904" s="272"/>
      <c r="X904" s="146"/>
      <c r="Y904" s="125"/>
      <c r="Z904" s="125"/>
      <c r="AA904" s="146"/>
      <c r="AB904" s="183"/>
      <c r="AC904" s="125"/>
      <c r="AD904" s="146"/>
      <c r="AE904" s="125"/>
      <c r="AF904" s="146"/>
      <c r="AG904" s="125"/>
      <c r="AH904" s="146"/>
      <c r="AI904" s="125"/>
      <c r="AJ904" s="125"/>
      <c r="AK904" s="146"/>
      <c r="AL904" s="125"/>
      <c r="AM904" s="125"/>
      <c r="AN904" s="146"/>
      <c r="AO904" s="125"/>
      <c r="AP904" s="146"/>
      <c r="AQ904" s="125"/>
      <c r="AR904" s="146"/>
      <c r="AS904" s="125"/>
      <c r="AT904" s="146"/>
      <c r="AU904" s="125"/>
      <c r="AV904" s="125"/>
      <c r="AW904" s="146"/>
      <c r="AX904" s="125"/>
      <c r="AY904" s="125"/>
      <c r="AZ904" s="185"/>
      <c r="BA904" s="125"/>
      <c r="BB904" s="125"/>
      <c r="BC904" s="125"/>
      <c r="BD904" s="125"/>
      <c r="BE904" s="125"/>
      <c r="BF904" s="125"/>
      <c r="BG904" s="125"/>
      <c r="BH904" s="125"/>
      <c r="BI904" s="125"/>
      <c r="BJ904" s="125"/>
    </row>
    <row r="905">
      <c r="A905" s="146"/>
      <c r="B905" s="146"/>
      <c r="C905" s="146"/>
      <c r="D905" s="146"/>
      <c r="F905" s="272"/>
      <c r="G905" s="273"/>
      <c r="H905" s="146"/>
      <c r="I905" s="274"/>
      <c r="J905" s="146"/>
      <c r="K905" s="146"/>
      <c r="L905" s="275"/>
      <c r="M905" s="125"/>
      <c r="N905" s="147"/>
      <c r="O905" s="146"/>
      <c r="P905" s="125"/>
      <c r="Q905" s="275"/>
      <c r="R905" s="148"/>
      <c r="S905" s="148"/>
      <c r="T905" s="146"/>
      <c r="U905" s="146"/>
      <c r="V905" s="146"/>
      <c r="W905" s="272"/>
      <c r="X905" s="146"/>
      <c r="Y905" s="125"/>
      <c r="Z905" s="125"/>
      <c r="AA905" s="146"/>
      <c r="AB905" s="183"/>
      <c r="AC905" s="125"/>
      <c r="AD905" s="146"/>
      <c r="AE905" s="125"/>
      <c r="AF905" s="146"/>
      <c r="AG905" s="125"/>
      <c r="AH905" s="146"/>
      <c r="AI905" s="125"/>
      <c r="AJ905" s="125"/>
      <c r="AK905" s="146"/>
      <c r="AL905" s="125"/>
      <c r="AM905" s="125"/>
      <c r="AN905" s="146"/>
      <c r="AO905" s="125"/>
      <c r="AP905" s="146"/>
      <c r="AQ905" s="125"/>
      <c r="AR905" s="146"/>
      <c r="AS905" s="125"/>
      <c r="AT905" s="146"/>
      <c r="AU905" s="125"/>
      <c r="AV905" s="125"/>
      <c r="AW905" s="146"/>
      <c r="AX905" s="125"/>
      <c r="AY905" s="125"/>
      <c r="AZ905" s="185"/>
      <c r="BA905" s="125"/>
      <c r="BB905" s="125"/>
      <c r="BC905" s="125"/>
      <c r="BD905" s="125"/>
      <c r="BE905" s="125"/>
      <c r="BF905" s="125"/>
      <c r="BG905" s="125"/>
      <c r="BH905" s="125"/>
      <c r="BI905" s="125"/>
      <c r="BJ905" s="125"/>
    </row>
    <row r="906">
      <c r="A906" s="146"/>
      <c r="B906" s="146"/>
      <c r="C906" s="146"/>
      <c r="D906" s="146"/>
      <c r="F906" s="272"/>
      <c r="G906" s="273"/>
      <c r="H906" s="146"/>
      <c r="I906" s="274"/>
      <c r="J906" s="146"/>
      <c r="K906" s="146"/>
      <c r="L906" s="275"/>
      <c r="M906" s="125"/>
      <c r="N906" s="147"/>
      <c r="O906" s="146"/>
      <c r="P906" s="125"/>
      <c r="Q906" s="275"/>
      <c r="R906" s="148"/>
      <c r="S906" s="148"/>
      <c r="T906" s="146"/>
      <c r="U906" s="146"/>
      <c r="V906" s="146"/>
      <c r="W906" s="272"/>
      <c r="X906" s="146"/>
      <c r="Y906" s="125"/>
      <c r="Z906" s="125"/>
      <c r="AA906" s="146"/>
      <c r="AB906" s="183"/>
      <c r="AC906" s="125"/>
      <c r="AD906" s="146"/>
      <c r="AE906" s="125"/>
      <c r="AF906" s="146"/>
      <c r="AG906" s="125"/>
      <c r="AH906" s="146"/>
      <c r="AI906" s="125"/>
      <c r="AJ906" s="125"/>
      <c r="AK906" s="146"/>
      <c r="AL906" s="125"/>
      <c r="AM906" s="125"/>
      <c r="AN906" s="146"/>
      <c r="AO906" s="125"/>
      <c r="AP906" s="146"/>
      <c r="AQ906" s="125"/>
      <c r="AR906" s="146"/>
      <c r="AS906" s="125"/>
      <c r="AT906" s="146"/>
      <c r="AU906" s="125"/>
      <c r="AV906" s="125"/>
      <c r="AW906" s="146"/>
      <c r="AX906" s="125"/>
      <c r="AY906" s="125"/>
      <c r="AZ906" s="185"/>
      <c r="BA906" s="125"/>
      <c r="BB906" s="125"/>
      <c r="BC906" s="125"/>
      <c r="BD906" s="125"/>
      <c r="BE906" s="125"/>
      <c r="BF906" s="125"/>
      <c r="BG906" s="125"/>
      <c r="BH906" s="125"/>
      <c r="BI906" s="125"/>
      <c r="BJ906" s="125"/>
    </row>
    <row r="907">
      <c r="A907" s="146"/>
      <c r="B907" s="146"/>
      <c r="C907" s="146"/>
      <c r="D907" s="146"/>
      <c r="F907" s="272"/>
      <c r="G907" s="273"/>
      <c r="H907" s="146"/>
      <c r="I907" s="274"/>
      <c r="J907" s="146"/>
      <c r="K907" s="146"/>
      <c r="L907" s="275"/>
      <c r="M907" s="125"/>
      <c r="N907" s="147"/>
      <c r="O907" s="146"/>
      <c r="P907" s="125"/>
      <c r="Q907" s="275"/>
      <c r="R907" s="148"/>
      <c r="S907" s="148"/>
      <c r="T907" s="146"/>
      <c r="U907" s="146"/>
      <c r="V907" s="146"/>
      <c r="W907" s="272"/>
      <c r="X907" s="146"/>
      <c r="Y907" s="125"/>
      <c r="Z907" s="125"/>
      <c r="AA907" s="146"/>
      <c r="AB907" s="183"/>
      <c r="AC907" s="125"/>
      <c r="AD907" s="146"/>
      <c r="AE907" s="125"/>
      <c r="AF907" s="146"/>
      <c r="AG907" s="125"/>
      <c r="AH907" s="146"/>
      <c r="AI907" s="125"/>
      <c r="AJ907" s="125"/>
      <c r="AK907" s="146"/>
      <c r="AL907" s="125"/>
      <c r="AM907" s="125"/>
      <c r="AN907" s="146"/>
      <c r="AO907" s="125"/>
      <c r="AP907" s="146"/>
      <c r="AQ907" s="125"/>
      <c r="AR907" s="146"/>
      <c r="AS907" s="125"/>
      <c r="AT907" s="146"/>
      <c r="AU907" s="125"/>
      <c r="AV907" s="125"/>
      <c r="AW907" s="146"/>
      <c r="AX907" s="125"/>
      <c r="AY907" s="125"/>
      <c r="AZ907" s="185"/>
      <c r="BA907" s="125"/>
      <c r="BB907" s="125"/>
      <c r="BC907" s="125"/>
      <c r="BD907" s="125"/>
      <c r="BE907" s="125"/>
      <c r="BF907" s="125"/>
      <c r="BG907" s="125"/>
      <c r="BH907" s="125"/>
      <c r="BI907" s="125"/>
      <c r="BJ907" s="125"/>
    </row>
    <row r="908">
      <c r="A908" s="146"/>
      <c r="B908" s="146"/>
      <c r="C908" s="146"/>
      <c r="D908" s="146"/>
      <c r="F908" s="272"/>
      <c r="G908" s="273"/>
      <c r="H908" s="146"/>
      <c r="I908" s="274"/>
      <c r="J908" s="146"/>
      <c r="K908" s="146"/>
      <c r="L908" s="275"/>
      <c r="M908" s="125"/>
      <c r="N908" s="147"/>
      <c r="O908" s="146"/>
      <c r="P908" s="125"/>
      <c r="Q908" s="275"/>
      <c r="R908" s="148"/>
      <c r="S908" s="148"/>
      <c r="T908" s="146"/>
      <c r="U908" s="146"/>
      <c r="V908" s="146"/>
      <c r="W908" s="272"/>
      <c r="X908" s="146"/>
      <c r="Y908" s="125"/>
      <c r="Z908" s="125"/>
      <c r="AA908" s="146"/>
      <c r="AB908" s="183"/>
      <c r="AC908" s="125"/>
      <c r="AD908" s="146"/>
      <c r="AE908" s="125"/>
      <c r="AF908" s="146"/>
      <c r="AG908" s="125"/>
      <c r="AH908" s="146"/>
      <c r="AI908" s="125"/>
      <c r="AJ908" s="125"/>
      <c r="AK908" s="146"/>
      <c r="AL908" s="125"/>
      <c r="AM908" s="125"/>
      <c r="AN908" s="146"/>
      <c r="AO908" s="125"/>
      <c r="AP908" s="146"/>
      <c r="AQ908" s="125"/>
      <c r="AR908" s="146"/>
      <c r="AS908" s="125"/>
      <c r="AT908" s="146"/>
      <c r="AU908" s="125"/>
      <c r="AV908" s="125"/>
      <c r="AW908" s="146"/>
      <c r="AX908" s="125"/>
      <c r="AY908" s="125"/>
      <c r="AZ908" s="185"/>
      <c r="BA908" s="125"/>
      <c r="BB908" s="125"/>
      <c r="BC908" s="125"/>
      <c r="BD908" s="125"/>
      <c r="BE908" s="125"/>
      <c r="BF908" s="125"/>
      <c r="BG908" s="125"/>
      <c r="BH908" s="125"/>
      <c r="BI908" s="125"/>
      <c r="BJ908" s="125"/>
    </row>
    <row r="909">
      <c r="A909" s="146"/>
      <c r="B909" s="146"/>
      <c r="C909" s="146"/>
      <c r="D909" s="146"/>
      <c r="F909" s="272"/>
      <c r="G909" s="273"/>
      <c r="H909" s="146"/>
      <c r="I909" s="274"/>
      <c r="J909" s="146"/>
      <c r="K909" s="146"/>
      <c r="L909" s="275"/>
      <c r="M909" s="125"/>
      <c r="N909" s="147"/>
      <c r="O909" s="146"/>
      <c r="P909" s="125"/>
      <c r="Q909" s="275"/>
      <c r="R909" s="148"/>
      <c r="S909" s="148"/>
      <c r="T909" s="146"/>
      <c r="U909" s="146"/>
      <c r="V909" s="146"/>
      <c r="W909" s="272"/>
      <c r="X909" s="146"/>
      <c r="Y909" s="125"/>
      <c r="Z909" s="125"/>
      <c r="AA909" s="146"/>
      <c r="AB909" s="183"/>
      <c r="AC909" s="125"/>
      <c r="AD909" s="146"/>
      <c r="AE909" s="125"/>
      <c r="AF909" s="146"/>
      <c r="AG909" s="125"/>
      <c r="AH909" s="146"/>
      <c r="AI909" s="125"/>
      <c r="AJ909" s="125"/>
      <c r="AK909" s="146"/>
      <c r="AL909" s="125"/>
      <c r="AM909" s="125"/>
      <c r="AN909" s="146"/>
      <c r="AO909" s="125"/>
      <c r="AP909" s="146"/>
      <c r="AQ909" s="125"/>
      <c r="AR909" s="146"/>
      <c r="AS909" s="125"/>
      <c r="AT909" s="146"/>
      <c r="AU909" s="125"/>
      <c r="AV909" s="125"/>
      <c r="AW909" s="146"/>
      <c r="AX909" s="125"/>
      <c r="AY909" s="125"/>
      <c r="AZ909" s="185"/>
      <c r="BA909" s="125"/>
      <c r="BB909" s="125"/>
      <c r="BC909" s="125"/>
      <c r="BD909" s="125"/>
      <c r="BE909" s="125"/>
      <c r="BF909" s="125"/>
      <c r="BG909" s="125"/>
      <c r="BH909" s="125"/>
      <c r="BI909" s="125"/>
      <c r="BJ909" s="125"/>
    </row>
    <row r="910">
      <c r="A910" s="146"/>
      <c r="B910" s="146"/>
      <c r="C910" s="146"/>
      <c r="D910" s="146"/>
      <c r="F910" s="272"/>
      <c r="G910" s="273"/>
      <c r="H910" s="146"/>
      <c r="I910" s="274"/>
      <c r="J910" s="146"/>
      <c r="K910" s="146"/>
      <c r="L910" s="275"/>
      <c r="M910" s="125"/>
      <c r="N910" s="147"/>
      <c r="O910" s="146"/>
      <c r="P910" s="125"/>
      <c r="Q910" s="275"/>
      <c r="R910" s="148"/>
      <c r="S910" s="148"/>
      <c r="T910" s="146"/>
      <c r="U910" s="146"/>
      <c r="V910" s="146"/>
      <c r="W910" s="272"/>
      <c r="X910" s="146"/>
      <c r="Y910" s="125"/>
      <c r="Z910" s="125"/>
      <c r="AA910" s="146"/>
      <c r="AB910" s="183"/>
      <c r="AC910" s="125"/>
      <c r="AD910" s="146"/>
      <c r="AE910" s="125"/>
      <c r="AF910" s="146"/>
      <c r="AG910" s="125"/>
      <c r="AH910" s="146"/>
      <c r="AI910" s="125"/>
      <c r="AJ910" s="125"/>
      <c r="AK910" s="146"/>
      <c r="AL910" s="125"/>
      <c r="AM910" s="125"/>
      <c r="AN910" s="146"/>
      <c r="AO910" s="125"/>
      <c r="AP910" s="146"/>
      <c r="AQ910" s="125"/>
      <c r="AR910" s="146"/>
      <c r="AS910" s="125"/>
      <c r="AT910" s="146"/>
      <c r="AU910" s="125"/>
      <c r="AV910" s="125"/>
      <c r="AW910" s="146"/>
      <c r="AX910" s="125"/>
      <c r="AY910" s="125"/>
      <c r="AZ910" s="185"/>
      <c r="BA910" s="125"/>
      <c r="BB910" s="125"/>
      <c r="BC910" s="125"/>
      <c r="BD910" s="125"/>
      <c r="BE910" s="125"/>
      <c r="BF910" s="125"/>
      <c r="BG910" s="125"/>
      <c r="BH910" s="125"/>
      <c r="BI910" s="125"/>
      <c r="BJ910" s="125"/>
    </row>
    <row r="911">
      <c r="A911" s="146"/>
      <c r="B911" s="146"/>
      <c r="C911" s="146"/>
      <c r="D911" s="146"/>
      <c r="F911" s="272"/>
      <c r="G911" s="273"/>
      <c r="H911" s="146"/>
      <c r="I911" s="274"/>
      <c r="J911" s="146"/>
      <c r="K911" s="146"/>
      <c r="L911" s="275"/>
      <c r="M911" s="125"/>
      <c r="N911" s="147"/>
      <c r="O911" s="146"/>
      <c r="P911" s="125"/>
      <c r="Q911" s="275"/>
      <c r="R911" s="148"/>
      <c r="S911" s="148"/>
      <c r="T911" s="146"/>
      <c r="U911" s="146"/>
      <c r="V911" s="146"/>
      <c r="W911" s="272"/>
      <c r="X911" s="146"/>
      <c r="Y911" s="125"/>
      <c r="Z911" s="125"/>
      <c r="AA911" s="146"/>
      <c r="AB911" s="183"/>
      <c r="AC911" s="125"/>
      <c r="AD911" s="146"/>
      <c r="AE911" s="125"/>
      <c r="AF911" s="146"/>
      <c r="AG911" s="125"/>
      <c r="AH911" s="146"/>
      <c r="AI911" s="125"/>
      <c r="AJ911" s="125"/>
      <c r="AK911" s="146"/>
      <c r="AL911" s="125"/>
      <c r="AM911" s="125"/>
      <c r="AN911" s="146"/>
      <c r="AO911" s="125"/>
      <c r="AP911" s="146"/>
      <c r="AQ911" s="125"/>
      <c r="AR911" s="146"/>
      <c r="AS911" s="125"/>
      <c r="AT911" s="146"/>
      <c r="AU911" s="125"/>
      <c r="AV911" s="125"/>
      <c r="AW911" s="146"/>
      <c r="AX911" s="125"/>
      <c r="AY911" s="125"/>
      <c r="AZ911" s="185"/>
      <c r="BA911" s="125"/>
      <c r="BB911" s="125"/>
      <c r="BC911" s="125"/>
      <c r="BD911" s="125"/>
      <c r="BE911" s="125"/>
      <c r="BF911" s="125"/>
      <c r="BG911" s="125"/>
      <c r="BH911" s="125"/>
      <c r="BI911" s="125"/>
      <c r="BJ911" s="125"/>
    </row>
    <row r="912">
      <c r="A912" s="146"/>
      <c r="B912" s="146"/>
      <c r="C912" s="146"/>
      <c r="D912" s="146"/>
      <c r="F912" s="272"/>
      <c r="G912" s="273"/>
      <c r="H912" s="146"/>
      <c r="I912" s="274"/>
      <c r="J912" s="146"/>
      <c r="K912" s="146"/>
      <c r="L912" s="275"/>
      <c r="M912" s="125"/>
      <c r="N912" s="147"/>
      <c r="O912" s="146"/>
      <c r="P912" s="125"/>
      <c r="Q912" s="275"/>
      <c r="R912" s="148"/>
      <c r="S912" s="148"/>
      <c r="T912" s="146"/>
      <c r="U912" s="146"/>
      <c r="V912" s="146"/>
      <c r="W912" s="272"/>
      <c r="X912" s="146"/>
      <c r="Y912" s="125"/>
      <c r="Z912" s="125"/>
      <c r="AA912" s="146"/>
      <c r="AB912" s="183"/>
      <c r="AC912" s="125"/>
      <c r="AD912" s="146"/>
      <c r="AE912" s="125"/>
      <c r="AF912" s="146"/>
      <c r="AG912" s="125"/>
      <c r="AH912" s="146"/>
      <c r="AI912" s="125"/>
      <c r="AJ912" s="125"/>
      <c r="AK912" s="146"/>
      <c r="AL912" s="125"/>
      <c r="AM912" s="125"/>
      <c r="AN912" s="146"/>
      <c r="AO912" s="125"/>
      <c r="AP912" s="146"/>
      <c r="AQ912" s="125"/>
      <c r="AR912" s="146"/>
      <c r="AS912" s="125"/>
      <c r="AT912" s="146"/>
      <c r="AU912" s="125"/>
      <c r="AV912" s="125"/>
      <c r="AW912" s="146"/>
      <c r="AX912" s="125"/>
      <c r="AY912" s="125"/>
      <c r="AZ912" s="185"/>
      <c r="BA912" s="125"/>
      <c r="BB912" s="125"/>
      <c r="BC912" s="125"/>
      <c r="BD912" s="125"/>
      <c r="BE912" s="125"/>
      <c r="BF912" s="125"/>
      <c r="BG912" s="125"/>
      <c r="BH912" s="125"/>
      <c r="BI912" s="125"/>
      <c r="BJ912" s="125"/>
    </row>
    <row r="913">
      <c r="A913" s="146"/>
      <c r="B913" s="146"/>
      <c r="C913" s="146"/>
      <c r="D913" s="146"/>
      <c r="F913" s="272"/>
      <c r="G913" s="273"/>
      <c r="H913" s="146"/>
      <c r="I913" s="274"/>
      <c r="J913" s="146"/>
      <c r="K913" s="146"/>
      <c r="L913" s="275"/>
      <c r="M913" s="125"/>
      <c r="N913" s="147"/>
      <c r="O913" s="146"/>
      <c r="P913" s="125"/>
      <c r="Q913" s="275"/>
      <c r="R913" s="148"/>
      <c r="S913" s="148"/>
      <c r="T913" s="146"/>
      <c r="U913" s="146"/>
      <c r="V913" s="146"/>
      <c r="W913" s="272"/>
      <c r="X913" s="146"/>
      <c r="Y913" s="125"/>
      <c r="Z913" s="125"/>
      <c r="AA913" s="146"/>
      <c r="AB913" s="183"/>
      <c r="AC913" s="125"/>
      <c r="AD913" s="146"/>
      <c r="AE913" s="125"/>
      <c r="AF913" s="146"/>
      <c r="AG913" s="125"/>
      <c r="AH913" s="146"/>
      <c r="AI913" s="125"/>
      <c r="AJ913" s="125"/>
      <c r="AK913" s="146"/>
      <c r="AL913" s="125"/>
      <c r="AM913" s="125"/>
      <c r="AN913" s="146"/>
      <c r="AO913" s="125"/>
      <c r="AP913" s="146"/>
      <c r="AQ913" s="125"/>
      <c r="AR913" s="146"/>
      <c r="AS913" s="125"/>
      <c r="AT913" s="146"/>
      <c r="AU913" s="125"/>
      <c r="AV913" s="125"/>
      <c r="AW913" s="146"/>
      <c r="AX913" s="125"/>
      <c r="AY913" s="125"/>
      <c r="AZ913" s="185"/>
      <c r="BA913" s="125"/>
      <c r="BB913" s="125"/>
      <c r="BC913" s="125"/>
      <c r="BD913" s="125"/>
      <c r="BE913" s="125"/>
      <c r="BF913" s="125"/>
      <c r="BG913" s="125"/>
      <c r="BH913" s="125"/>
      <c r="BI913" s="125"/>
      <c r="BJ913" s="125"/>
    </row>
    <row r="914">
      <c r="A914" s="146"/>
      <c r="B914" s="146"/>
      <c r="C914" s="146"/>
      <c r="D914" s="146"/>
      <c r="F914" s="272"/>
      <c r="G914" s="273"/>
      <c r="H914" s="146"/>
      <c r="I914" s="274"/>
      <c r="J914" s="146"/>
      <c r="K914" s="146"/>
      <c r="L914" s="275"/>
      <c r="M914" s="125"/>
      <c r="N914" s="147"/>
      <c r="O914" s="146"/>
      <c r="P914" s="125"/>
      <c r="Q914" s="275"/>
      <c r="R914" s="148"/>
      <c r="S914" s="148"/>
      <c r="T914" s="146"/>
      <c r="U914" s="146"/>
      <c r="V914" s="146"/>
      <c r="W914" s="272"/>
      <c r="X914" s="146"/>
      <c r="Y914" s="125"/>
      <c r="Z914" s="125"/>
      <c r="AA914" s="146"/>
      <c r="AB914" s="183"/>
      <c r="AC914" s="125"/>
      <c r="AD914" s="146"/>
      <c r="AE914" s="125"/>
      <c r="AF914" s="146"/>
      <c r="AG914" s="125"/>
      <c r="AH914" s="146"/>
      <c r="AI914" s="125"/>
      <c r="AJ914" s="125"/>
      <c r="AK914" s="146"/>
      <c r="AL914" s="125"/>
      <c r="AM914" s="125"/>
      <c r="AN914" s="146"/>
      <c r="AO914" s="125"/>
      <c r="AP914" s="146"/>
      <c r="AQ914" s="125"/>
      <c r="AR914" s="146"/>
      <c r="AS914" s="125"/>
      <c r="AT914" s="146"/>
      <c r="AU914" s="125"/>
      <c r="AV914" s="125"/>
      <c r="AW914" s="146"/>
      <c r="AX914" s="125"/>
      <c r="AY914" s="125"/>
      <c r="AZ914" s="185"/>
      <c r="BA914" s="125"/>
      <c r="BB914" s="125"/>
      <c r="BC914" s="125"/>
      <c r="BD914" s="125"/>
      <c r="BE914" s="125"/>
      <c r="BF914" s="125"/>
      <c r="BG914" s="125"/>
      <c r="BH914" s="125"/>
      <c r="BI914" s="125"/>
      <c r="BJ914" s="125"/>
    </row>
    <row r="915">
      <c r="A915" s="146"/>
      <c r="B915" s="146"/>
      <c r="C915" s="146"/>
      <c r="D915" s="146"/>
      <c r="F915" s="272"/>
      <c r="G915" s="273"/>
      <c r="H915" s="146"/>
      <c r="I915" s="274"/>
      <c r="J915" s="146"/>
      <c r="K915" s="146"/>
      <c r="L915" s="275"/>
      <c r="M915" s="125"/>
      <c r="N915" s="147"/>
      <c r="O915" s="146"/>
      <c r="P915" s="125"/>
      <c r="Q915" s="275"/>
      <c r="R915" s="148"/>
      <c r="S915" s="148"/>
      <c r="T915" s="146"/>
      <c r="U915" s="146"/>
      <c r="V915" s="146"/>
      <c r="W915" s="272"/>
      <c r="X915" s="146"/>
      <c r="Y915" s="125"/>
      <c r="Z915" s="125"/>
      <c r="AA915" s="146"/>
      <c r="AB915" s="183"/>
      <c r="AC915" s="125"/>
      <c r="AD915" s="146"/>
      <c r="AE915" s="125"/>
      <c r="AF915" s="146"/>
      <c r="AG915" s="125"/>
      <c r="AH915" s="146"/>
      <c r="AI915" s="125"/>
      <c r="AJ915" s="125"/>
      <c r="AK915" s="146"/>
      <c r="AL915" s="125"/>
      <c r="AM915" s="125"/>
      <c r="AN915" s="146"/>
      <c r="AO915" s="125"/>
      <c r="AP915" s="146"/>
      <c r="AQ915" s="125"/>
      <c r="AR915" s="146"/>
      <c r="AS915" s="125"/>
      <c r="AT915" s="146"/>
      <c r="AU915" s="125"/>
      <c r="AV915" s="125"/>
      <c r="AW915" s="146"/>
      <c r="AX915" s="125"/>
      <c r="AY915" s="125"/>
      <c r="AZ915" s="185"/>
      <c r="BA915" s="125"/>
      <c r="BB915" s="125"/>
      <c r="BC915" s="125"/>
      <c r="BD915" s="125"/>
      <c r="BE915" s="125"/>
      <c r="BF915" s="125"/>
      <c r="BG915" s="125"/>
      <c r="BH915" s="125"/>
      <c r="BI915" s="125"/>
      <c r="BJ915" s="125"/>
    </row>
    <row r="916">
      <c r="A916" s="146"/>
      <c r="B916" s="146"/>
      <c r="C916" s="146"/>
      <c r="D916" s="146"/>
      <c r="F916" s="272"/>
      <c r="G916" s="273"/>
      <c r="H916" s="146"/>
      <c r="I916" s="274"/>
      <c r="J916" s="146"/>
      <c r="K916" s="146"/>
      <c r="L916" s="275"/>
      <c r="M916" s="125"/>
      <c r="N916" s="147"/>
      <c r="O916" s="146"/>
      <c r="P916" s="125"/>
      <c r="Q916" s="275"/>
      <c r="R916" s="148"/>
      <c r="S916" s="148"/>
      <c r="T916" s="146"/>
      <c r="U916" s="146"/>
      <c r="V916" s="146"/>
      <c r="W916" s="272"/>
      <c r="X916" s="146"/>
      <c r="Y916" s="125"/>
      <c r="Z916" s="125"/>
      <c r="AA916" s="146"/>
      <c r="AB916" s="183"/>
      <c r="AC916" s="125"/>
      <c r="AD916" s="146"/>
      <c r="AE916" s="125"/>
      <c r="AF916" s="146"/>
      <c r="AG916" s="125"/>
      <c r="AH916" s="146"/>
      <c r="AI916" s="125"/>
      <c r="AJ916" s="125"/>
      <c r="AK916" s="146"/>
      <c r="AL916" s="125"/>
      <c r="AM916" s="125"/>
      <c r="AN916" s="146"/>
      <c r="AO916" s="125"/>
      <c r="AP916" s="146"/>
      <c r="AQ916" s="125"/>
      <c r="AR916" s="146"/>
      <c r="AS916" s="125"/>
      <c r="AT916" s="146"/>
      <c r="AU916" s="125"/>
      <c r="AV916" s="125"/>
      <c r="AW916" s="146"/>
      <c r="AX916" s="125"/>
      <c r="AY916" s="125"/>
      <c r="AZ916" s="185"/>
      <c r="BA916" s="125"/>
      <c r="BB916" s="125"/>
      <c r="BC916" s="125"/>
      <c r="BD916" s="125"/>
      <c r="BE916" s="125"/>
      <c r="BF916" s="125"/>
      <c r="BG916" s="125"/>
      <c r="BH916" s="125"/>
      <c r="BI916" s="125"/>
      <c r="BJ916" s="125"/>
    </row>
    <row r="917">
      <c r="A917" s="146"/>
      <c r="B917" s="146"/>
      <c r="C917" s="146"/>
      <c r="D917" s="146"/>
      <c r="F917" s="272"/>
      <c r="G917" s="273"/>
      <c r="H917" s="146"/>
      <c r="I917" s="274"/>
      <c r="J917" s="146"/>
      <c r="K917" s="146"/>
      <c r="L917" s="275"/>
      <c r="M917" s="125"/>
      <c r="N917" s="147"/>
      <c r="O917" s="146"/>
      <c r="P917" s="125"/>
      <c r="Q917" s="275"/>
      <c r="R917" s="148"/>
      <c r="S917" s="148"/>
      <c r="T917" s="146"/>
      <c r="U917" s="146"/>
      <c r="V917" s="146"/>
      <c r="W917" s="272"/>
      <c r="X917" s="146"/>
      <c r="Y917" s="125"/>
      <c r="Z917" s="125"/>
      <c r="AA917" s="146"/>
      <c r="AB917" s="183"/>
      <c r="AC917" s="125"/>
      <c r="AD917" s="146"/>
      <c r="AE917" s="125"/>
      <c r="AF917" s="146"/>
      <c r="AG917" s="125"/>
      <c r="AH917" s="146"/>
      <c r="AI917" s="125"/>
      <c r="AJ917" s="125"/>
      <c r="AK917" s="146"/>
      <c r="AL917" s="125"/>
      <c r="AM917" s="125"/>
      <c r="AN917" s="146"/>
      <c r="AO917" s="125"/>
      <c r="AP917" s="146"/>
      <c r="AQ917" s="125"/>
      <c r="AR917" s="146"/>
      <c r="AS917" s="125"/>
      <c r="AT917" s="146"/>
      <c r="AU917" s="125"/>
      <c r="AV917" s="125"/>
      <c r="AW917" s="146"/>
      <c r="AX917" s="125"/>
      <c r="AY917" s="125"/>
      <c r="AZ917" s="185"/>
      <c r="BA917" s="125"/>
      <c r="BB917" s="125"/>
      <c r="BC917" s="125"/>
      <c r="BD917" s="125"/>
      <c r="BE917" s="125"/>
      <c r="BF917" s="125"/>
      <c r="BG917" s="125"/>
      <c r="BH917" s="125"/>
      <c r="BI917" s="125"/>
      <c r="BJ917" s="125"/>
    </row>
    <row r="918">
      <c r="A918" s="146"/>
      <c r="B918" s="146"/>
      <c r="C918" s="146"/>
      <c r="D918" s="146"/>
      <c r="F918" s="272"/>
      <c r="G918" s="273"/>
      <c r="H918" s="146"/>
      <c r="I918" s="274"/>
      <c r="J918" s="146"/>
      <c r="K918" s="146"/>
      <c r="L918" s="275"/>
      <c r="M918" s="125"/>
      <c r="N918" s="147"/>
      <c r="O918" s="146"/>
      <c r="P918" s="125"/>
      <c r="Q918" s="275"/>
      <c r="R918" s="148"/>
      <c r="S918" s="148"/>
      <c r="T918" s="146"/>
      <c r="U918" s="146"/>
      <c r="V918" s="146"/>
      <c r="W918" s="272"/>
      <c r="X918" s="146"/>
      <c r="Y918" s="125"/>
      <c r="Z918" s="125"/>
      <c r="AA918" s="146"/>
      <c r="AB918" s="183"/>
      <c r="AC918" s="125"/>
      <c r="AD918" s="146"/>
      <c r="AE918" s="125"/>
      <c r="AF918" s="146"/>
      <c r="AG918" s="125"/>
      <c r="AH918" s="146"/>
      <c r="AI918" s="125"/>
      <c r="AJ918" s="125"/>
      <c r="AK918" s="146"/>
      <c r="AL918" s="125"/>
      <c r="AM918" s="125"/>
      <c r="AN918" s="146"/>
      <c r="AO918" s="125"/>
      <c r="AP918" s="146"/>
      <c r="AQ918" s="125"/>
      <c r="AR918" s="146"/>
      <c r="AS918" s="125"/>
      <c r="AT918" s="146"/>
      <c r="AU918" s="125"/>
      <c r="AV918" s="125"/>
      <c r="AW918" s="146"/>
      <c r="AX918" s="125"/>
      <c r="AY918" s="125"/>
      <c r="AZ918" s="185"/>
      <c r="BA918" s="125"/>
      <c r="BB918" s="125"/>
      <c r="BC918" s="125"/>
      <c r="BD918" s="125"/>
      <c r="BE918" s="125"/>
      <c r="BF918" s="125"/>
      <c r="BG918" s="125"/>
      <c r="BH918" s="125"/>
      <c r="BI918" s="125"/>
      <c r="BJ918" s="125"/>
    </row>
    <row r="919">
      <c r="A919" s="146"/>
      <c r="B919" s="146"/>
      <c r="C919" s="146"/>
      <c r="D919" s="146"/>
      <c r="F919" s="272"/>
      <c r="G919" s="273"/>
      <c r="H919" s="146"/>
      <c r="I919" s="274"/>
      <c r="J919" s="146"/>
      <c r="K919" s="146"/>
      <c r="L919" s="275"/>
      <c r="M919" s="125"/>
      <c r="N919" s="147"/>
      <c r="O919" s="146"/>
      <c r="P919" s="125"/>
      <c r="Q919" s="275"/>
      <c r="R919" s="148"/>
      <c r="S919" s="148"/>
      <c r="T919" s="146"/>
      <c r="U919" s="146"/>
      <c r="V919" s="146"/>
      <c r="W919" s="272"/>
      <c r="X919" s="146"/>
      <c r="Y919" s="125"/>
      <c r="Z919" s="125"/>
      <c r="AA919" s="146"/>
      <c r="AB919" s="183"/>
      <c r="AC919" s="125"/>
      <c r="AD919" s="146"/>
      <c r="AE919" s="125"/>
      <c r="AF919" s="146"/>
      <c r="AG919" s="125"/>
      <c r="AH919" s="146"/>
      <c r="AI919" s="125"/>
      <c r="AJ919" s="125"/>
      <c r="AK919" s="146"/>
      <c r="AL919" s="125"/>
      <c r="AM919" s="125"/>
      <c r="AN919" s="146"/>
      <c r="AO919" s="125"/>
      <c r="AP919" s="146"/>
      <c r="AQ919" s="125"/>
      <c r="AR919" s="146"/>
      <c r="AS919" s="125"/>
      <c r="AT919" s="146"/>
      <c r="AU919" s="125"/>
      <c r="AV919" s="125"/>
      <c r="AW919" s="146"/>
      <c r="AX919" s="125"/>
      <c r="AY919" s="125"/>
      <c r="AZ919" s="185"/>
      <c r="BA919" s="125"/>
      <c r="BB919" s="125"/>
      <c r="BC919" s="125"/>
      <c r="BD919" s="125"/>
      <c r="BE919" s="125"/>
      <c r="BF919" s="125"/>
      <c r="BG919" s="125"/>
      <c r="BH919" s="125"/>
      <c r="BI919" s="125"/>
      <c r="BJ919" s="125"/>
    </row>
    <row r="920">
      <c r="A920" s="146"/>
      <c r="B920" s="146"/>
      <c r="C920" s="146"/>
      <c r="D920" s="146"/>
      <c r="F920" s="272"/>
      <c r="G920" s="273"/>
      <c r="H920" s="146"/>
      <c r="I920" s="274"/>
      <c r="J920" s="146"/>
      <c r="K920" s="146"/>
      <c r="L920" s="275"/>
      <c r="M920" s="125"/>
      <c r="N920" s="147"/>
      <c r="O920" s="146"/>
      <c r="P920" s="125"/>
      <c r="Q920" s="275"/>
      <c r="R920" s="148"/>
      <c r="S920" s="148"/>
      <c r="T920" s="146"/>
      <c r="U920" s="146"/>
      <c r="V920" s="146"/>
      <c r="W920" s="272"/>
      <c r="X920" s="146"/>
      <c r="Y920" s="125"/>
      <c r="Z920" s="125"/>
      <c r="AA920" s="146"/>
      <c r="AB920" s="183"/>
      <c r="AC920" s="125"/>
      <c r="AD920" s="146"/>
      <c r="AE920" s="125"/>
      <c r="AF920" s="146"/>
      <c r="AG920" s="125"/>
      <c r="AH920" s="146"/>
      <c r="AI920" s="125"/>
      <c r="AJ920" s="125"/>
      <c r="AK920" s="146"/>
      <c r="AL920" s="125"/>
      <c r="AM920" s="125"/>
      <c r="AN920" s="146"/>
      <c r="AO920" s="125"/>
      <c r="AP920" s="146"/>
      <c r="AQ920" s="125"/>
      <c r="AR920" s="146"/>
      <c r="AS920" s="125"/>
      <c r="AT920" s="146"/>
      <c r="AU920" s="125"/>
      <c r="AV920" s="125"/>
      <c r="AW920" s="146"/>
      <c r="AX920" s="125"/>
      <c r="AY920" s="125"/>
      <c r="AZ920" s="185"/>
      <c r="BA920" s="125"/>
      <c r="BB920" s="125"/>
      <c r="BC920" s="125"/>
      <c r="BD920" s="125"/>
      <c r="BE920" s="125"/>
      <c r="BF920" s="125"/>
      <c r="BG920" s="125"/>
      <c r="BH920" s="125"/>
      <c r="BI920" s="125"/>
      <c r="BJ920" s="125"/>
    </row>
    <row r="921">
      <c r="A921" s="146"/>
      <c r="B921" s="146"/>
      <c r="C921" s="146"/>
      <c r="D921" s="146"/>
      <c r="F921" s="272"/>
      <c r="G921" s="273"/>
      <c r="H921" s="146"/>
      <c r="I921" s="274"/>
      <c r="J921" s="146"/>
      <c r="K921" s="146"/>
      <c r="L921" s="275"/>
      <c r="M921" s="125"/>
      <c r="N921" s="147"/>
      <c r="O921" s="146"/>
      <c r="P921" s="125"/>
      <c r="Q921" s="275"/>
      <c r="R921" s="148"/>
      <c r="S921" s="148"/>
      <c r="T921" s="146"/>
      <c r="U921" s="146"/>
      <c r="V921" s="146"/>
      <c r="W921" s="272"/>
      <c r="X921" s="146"/>
      <c r="Y921" s="125"/>
      <c r="Z921" s="125"/>
      <c r="AA921" s="146"/>
      <c r="AB921" s="183"/>
      <c r="AC921" s="125"/>
      <c r="AD921" s="146"/>
      <c r="AE921" s="125"/>
      <c r="AF921" s="146"/>
      <c r="AG921" s="125"/>
      <c r="AH921" s="146"/>
      <c r="AI921" s="125"/>
      <c r="AJ921" s="125"/>
      <c r="AK921" s="146"/>
      <c r="AL921" s="125"/>
      <c r="AM921" s="125"/>
      <c r="AN921" s="146"/>
      <c r="AO921" s="125"/>
      <c r="AP921" s="146"/>
      <c r="AQ921" s="125"/>
      <c r="AR921" s="146"/>
      <c r="AS921" s="125"/>
      <c r="AT921" s="146"/>
      <c r="AU921" s="125"/>
      <c r="AV921" s="125"/>
      <c r="AW921" s="146"/>
      <c r="AX921" s="125"/>
      <c r="AY921" s="125"/>
      <c r="AZ921" s="185"/>
      <c r="BA921" s="125"/>
      <c r="BB921" s="125"/>
      <c r="BC921" s="125"/>
      <c r="BD921" s="125"/>
      <c r="BE921" s="125"/>
      <c r="BF921" s="125"/>
      <c r="BG921" s="125"/>
      <c r="BH921" s="125"/>
      <c r="BI921" s="125"/>
      <c r="BJ921" s="125"/>
    </row>
    <row r="922">
      <c r="A922" s="146"/>
      <c r="B922" s="146"/>
      <c r="C922" s="146"/>
      <c r="D922" s="146"/>
      <c r="F922" s="272"/>
      <c r="G922" s="273"/>
      <c r="H922" s="146"/>
      <c r="I922" s="274"/>
      <c r="J922" s="146"/>
      <c r="K922" s="146"/>
      <c r="L922" s="275"/>
      <c r="M922" s="125"/>
      <c r="N922" s="147"/>
      <c r="O922" s="146"/>
      <c r="P922" s="125"/>
      <c r="Q922" s="275"/>
      <c r="R922" s="148"/>
      <c r="S922" s="148"/>
      <c r="T922" s="146"/>
      <c r="U922" s="146"/>
      <c r="V922" s="146"/>
      <c r="W922" s="272"/>
      <c r="X922" s="146"/>
      <c r="Y922" s="125"/>
      <c r="Z922" s="125"/>
      <c r="AA922" s="146"/>
      <c r="AB922" s="183"/>
      <c r="AC922" s="125"/>
      <c r="AD922" s="146"/>
      <c r="AE922" s="125"/>
      <c r="AF922" s="146"/>
      <c r="AG922" s="125"/>
      <c r="AH922" s="146"/>
      <c r="AI922" s="125"/>
      <c r="AJ922" s="125"/>
      <c r="AK922" s="146"/>
      <c r="AL922" s="125"/>
      <c r="AM922" s="125"/>
      <c r="AN922" s="146"/>
      <c r="AO922" s="125"/>
      <c r="AP922" s="146"/>
      <c r="AQ922" s="125"/>
      <c r="AR922" s="146"/>
      <c r="AS922" s="125"/>
      <c r="AT922" s="146"/>
      <c r="AU922" s="125"/>
      <c r="AV922" s="125"/>
      <c r="AW922" s="146"/>
      <c r="AX922" s="125"/>
      <c r="AY922" s="125"/>
      <c r="AZ922" s="185"/>
      <c r="BA922" s="125"/>
      <c r="BB922" s="125"/>
      <c r="BC922" s="125"/>
      <c r="BD922" s="125"/>
      <c r="BE922" s="125"/>
      <c r="BF922" s="125"/>
      <c r="BG922" s="125"/>
      <c r="BH922" s="125"/>
      <c r="BI922" s="125"/>
      <c r="BJ922" s="125"/>
    </row>
    <row r="923">
      <c r="A923" s="146"/>
      <c r="B923" s="146"/>
      <c r="C923" s="146"/>
      <c r="D923" s="146"/>
      <c r="F923" s="272"/>
      <c r="G923" s="273"/>
      <c r="H923" s="146"/>
      <c r="I923" s="274"/>
      <c r="J923" s="146"/>
      <c r="K923" s="146"/>
      <c r="L923" s="275"/>
      <c r="M923" s="125"/>
      <c r="N923" s="147"/>
      <c r="O923" s="146"/>
      <c r="P923" s="125"/>
      <c r="Q923" s="275"/>
      <c r="R923" s="148"/>
      <c r="S923" s="148"/>
      <c r="T923" s="146"/>
      <c r="U923" s="146"/>
      <c r="V923" s="146"/>
      <c r="W923" s="272"/>
      <c r="X923" s="146"/>
      <c r="Y923" s="125"/>
      <c r="Z923" s="125"/>
      <c r="AA923" s="146"/>
      <c r="AB923" s="183"/>
      <c r="AC923" s="125"/>
      <c r="AD923" s="146"/>
      <c r="AE923" s="125"/>
      <c r="AF923" s="146"/>
      <c r="AG923" s="125"/>
      <c r="AH923" s="146"/>
      <c r="AI923" s="125"/>
      <c r="AJ923" s="125"/>
      <c r="AK923" s="146"/>
      <c r="AL923" s="125"/>
      <c r="AM923" s="125"/>
      <c r="AN923" s="146"/>
      <c r="AO923" s="125"/>
      <c r="AP923" s="146"/>
      <c r="AQ923" s="125"/>
      <c r="AR923" s="146"/>
      <c r="AS923" s="125"/>
      <c r="AT923" s="146"/>
      <c r="AU923" s="125"/>
      <c r="AV923" s="125"/>
      <c r="AW923" s="146"/>
      <c r="AX923" s="125"/>
      <c r="AY923" s="125"/>
      <c r="AZ923" s="185"/>
      <c r="BA923" s="125"/>
      <c r="BB923" s="125"/>
      <c r="BC923" s="125"/>
      <c r="BD923" s="125"/>
      <c r="BE923" s="125"/>
      <c r="BF923" s="125"/>
      <c r="BG923" s="125"/>
      <c r="BH923" s="125"/>
      <c r="BI923" s="125"/>
      <c r="BJ923" s="125"/>
    </row>
    <row r="924">
      <c r="A924" s="146"/>
      <c r="B924" s="146"/>
      <c r="C924" s="146"/>
      <c r="D924" s="146"/>
      <c r="F924" s="272"/>
      <c r="G924" s="273"/>
      <c r="H924" s="146"/>
      <c r="I924" s="274"/>
      <c r="J924" s="146"/>
      <c r="K924" s="146"/>
      <c r="L924" s="275"/>
      <c r="M924" s="125"/>
      <c r="N924" s="147"/>
      <c r="O924" s="146"/>
      <c r="P924" s="125"/>
      <c r="Q924" s="275"/>
      <c r="R924" s="148"/>
      <c r="S924" s="148"/>
      <c r="T924" s="146"/>
      <c r="U924" s="146"/>
      <c r="V924" s="146"/>
      <c r="W924" s="272"/>
      <c r="X924" s="146"/>
      <c r="Y924" s="125"/>
      <c r="Z924" s="125"/>
      <c r="AA924" s="146"/>
      <c r="AB924" s="183"/>
      <c r="AC924" s="125"/>
      <c r="AD924" s="146"/>
      <c r="AE924" s="125"/>
      <c r="AF924" s="146"/>
      <c r="AG924" s="125"/>
      <c r="AH924" s="146"/>
      <c r="AI924" s="125"/>
      <c r="AJ924" s="125"/>
      <c r="AK924" s="146"/>
      <c r="AL924" s="125"/>
      <c r="AM924" s="125"/>
      <c r="AN924" s="146"/>
      <c r="AO924" s="125"/>
      <c r="AP924" s="146"/>
      <c r="AQ924" s="125"/>
      <c r="AR924" s="146"/>
      <c r="AS924" s="125"/>
      <c r="AT924" s="146"/>
      <c r="AU924" s="125"/>
      <c r="AV924" s="125"/>
      <c r="AW924" s="146"/>
      <c r="AX924" s="125"/>
      <c r="AY924" s="125"/>
      <c r="AZ924" s="185"/>
      <c r="BA924" s="125"/>
      <c r="BB924" s="125"/>
      <c r="BC924" s="125"/>
      <c r="BD924" s="125"/>
      <c r="BE924" s="125"/>
      <c r="BF924" s="125"/>
      <c r="BG924" s="125"/>
      <c r="BH924" s="125"/>
      <c r="BI924" s="125"/>
      <c r="BJ924" s="125"/>
    </row>
    <row r="925">
      <c r="A925" s="146"/>
      <c r="B925" s="146"/>
      <c r="C925" s="146"/>
      <c r="D925" s="146"/>
      <c r="F925" s="272"/>
      <c r="G925" s="273"/>
      <c r="H925" s="146"/>
      <c r="I925" s="274"/>
      <c r="J925" s="146"/>
      <c r="K925" s="146"/>
      <c r="L925" s="275"/>
      <c r="M925" s="125"/>
      <c r="N925" s="147"/>
      <c r="O925" s="146"/>
      <c r="P925" s="125"/>
      <c r="Q925" s="275"/>
      <c r="R925" s="148"/>
      <c r="S925" s="148"/>
      <c r="T925" s="146"/>
      <c r="U925" s="146"/>
      <c r="V925" s="146"/>
      <c r="W925" s="272"/>
      <c r="X925" s="146"/>
      <c r="Y925" s="125"/>
      <c r="Z925" s="125"/>
      <c r="AA925" s="146"/>
      <c r="AB925" s="183"/>
      <c r="AC925" s="125"/>
      <c r="AD925" s="146"/>
      <c r="AE925" s="125"/>
      <c r="AF925" s="146"/>
      <c r="AG925" s="125"/>
      <c r="AH925" s="146"/>
      <c r="AI925" s="125"/>
      <c r="AJ925" s="125"/>
      <c r="AK925" s="146"/>
      <c r="AL925" s="125"/>
      <c r="AM925" s="125"/>
      <c r="AN925" s="146"/>
      <c r="AO925" s="125"/>
      <c r="AP925" s="146"/>
      <c r="AQ925" s="125"/>
      <c r="AR925" s="146"/>
      <c r="AS925" s="125"/>
      <c r="AT925" s="146"/>
      <c r="AU925" s="125"/>
      <c r="AV925" s="125"/>
      <c r="AW925" s="146"/>
      <c r="AX925" s="125"/>
      <c r="AY925" s="125"/>
      <c r="AZ925" s="185"/>
      <c r="BA925" s="125"/>
      <c r="BB925" s="125"/>
      <c r="BC925" s="125"/>
      <c r="BD925" s="125"/>
      <c r="BE925" s="125"/>
      <c r="BF925" s="125"/>
      <c r="BG925" s="125"/>
      <c r="BH925" s="125"/>
      <c r="BI925" s="125"/>
      <c r="BJ925" s="125"/>
    </row>
    <row r="926">
      <c r="A926" s="146"/>
      <c r="B926" s="146"/>
      <c r="C926" s="146"/>
      <c r="D926" s="146"/>
      <c r="F926" s="272"/>
      <c r="G926" s="273"/>
      <c r="H926" s="146"/>
      <c r="I926" s="274"/>
      <c r="J926" s="146"/>
      <c r="K926" s="146"/>
      <c r="L926" s="275"/>
      <c r="M926" s="125"/>
      <c r="N926" s="147"/>
      <c r="O926" s="146"/>
      <c r="P926" s="125"/>
      <c r="Q926" s="275"/>
      <c r="R926" s="148"/>
      <c r="S926" s="148"/>
      <c r="T926" s="146"/>
      <c r="U926" s="146"/>
      <c r="V926" s="146"/>
      <c r="W926" s="272"/>
      <c r="X926" s="146"/>
      <c r="Y926" s="125"/>
      <c r="Z926" s="125"/>
      <c r="AA926" s="146"/>
      <c r="AB926" s="183"/>
      <c r="AC926" s="125"/>
      <c r="AD926" s="146"/>
      <c r="AE926" s="125"/>
      <c r="AF926" s="146"/>
      <c r="AG926" s="125"/>
      <c r="AH926" s="146"/>
      <c r="AI926" s="125"/>
      <c r="AJ926" s="125"/>
      <c r="AK926" s="146"/>
      <c r="AL926" s="125"/>
      <c r="AM926" s="125"/>
      <c r="AN926" s="146"/>
      <c r="AO926" s="125"/>
      <c r="AP926" s="146"/>
      <c r="AQ926" s="125"/>
      <c r="AR926" s="146"/>
      <c r="AS926" s="125"/>
      <c r="AT926" s="146"/>
      <c r="AU926" s="125"/>
      <c r="AV926" s="125"/>
      <c r="AW926" s="146"/>
      <c r="AX926" s="125"/>
      <c r="AY926" s="125"/>
      <c r="AZ926" s="185"/>
      <c r="BA926" s="125"/>
      <c r="BB926" s="125"/>
      <c r="BC926" s="125"/>
      <c r="BD926" s="125"/>
      <c r="BE926" s="125"/>
      <c r="BF926" s="125"/>
      <c r="BG926" s="125"/>
      <c r="BH926" s="125"/>
      <c r="BI926" s="125"/>
      <c r="BJ926" s="125"/>
    </row>
    <row r="927">
      <c r="A927" s="146"/>
      <c r="B927" s="146"/>
      <c r="C927" s="146"/>
      <c r="D927" s="146"/>
      <c r="F927" s="272"/>
      <c r="G927" s="273"/>
      <c r="H927" s="146"/>
      <c r="I927" s="274"/>
      <c r="J927" s="146"/>
      <c r="K927" s="146"/>
      <c r="L927" s="275"/>
      <c r="M927" s="125"/>
      <c r="N927" s="147"/>
      <c r="O927" s="146"/>
      <c r="P927" s="125"/>
      <c r="Q927" s="275"/>
      <c r="R927" s="148"/>
      <c r="S927" s="148"/>
      <c r="T927" s="146"/>
      <c r="U927" s="146"/>
      <c r="V927" s="146"/>
      <c r="W927" s="272"/>
      <c r="X927" s="146"/>
      <c r="Y927" s="125"/>
      <c r="Z927" s="125"/>
      <c r="AA927" s="146"/>
      <c r="AB927" s="183"/>
      <c r="AC927" s="125"/>
      <c r="AD927" s="146"/>
      <c r="AE927" s="125"/>
      <c r="AF927" s="146"/>
      <c r="AG927" s="125"/>
      <c r="AH927" s="146"/>
      <c r="AI927" s="125"/>
      <c r="AJ927" s="125"/>
      <c r="AK927" s="146"/>
      <c r="AL927" s="125"/>
      <c r="AM927" s="125"/>
      <c r="AN927" s="146"/>
      <c r="AO927" s="125"/>
      <c r="AP927" s="146"/>
      <c r="AQ927" s="125"/>
      <c r="AR927" s="146"/>
      <c r="AS927" s="125"/>
      <c r="AT927" s="146"/>
      <c r="AU927" s="125"/>
      <c r="AV927" s="125"/>
      <c r="AW927" s="146"/>
      <c r="AX927" s="125"/>
      <c r="AY927" s="125"/>
      <c r="AZ927" s="185"/>
      <c r="BA927" s="125"/>
      <c r="BB927" s="125"/>
      <c r="BC927" s="125"/>
      <c r="BD927" s="125"/>
      <c r="BE927" s="125"/>
      <c r="BF927" s="125"/>
      <c r="BG927" s="125"/>
      <c r="BH927" s="125"/>
      <c r="BI927" s="125"/>
      <c r="BJ927" s="125"/>
    </row>
    <row r="928">
      <c r="A928" s="146"/>
      <c r="B928" s="146"/>
      <c r="C928" s="146"/>
      <c r="D928" s="146"/>
      <c r="F928" s="272"/>
      <c r="G928" s="273"/>
      <c r="H928" s="146"/>
      <c r="I928" s="274"/>
      <c r="J928" s="146"/>
      <c r="K928" s="146"/>
      <c r="L928" s="275"/>
      <c r="M928" s="125"/>
      <c r="N928" s="147"/>
      <c r="O928" s="146"/>
      <c r="P928" s="125"/>
      <c r="Q928" s="275"/>
      <c r="R928" s="148"/>
      <c r="S928" s="148"/>
      <c r="T928" s="146"/>
      <c r="U928" s="146"/>
      <c r="V928" s="146"/>
      <c r="W928" s="272"/>
      <c r="X928" s="146"/>
      <c r="Y928" s="125"/>
      <c r="Z928" s="125"/>
      <c r="AA928" s="146"/>
      <c r="AB928" s="183"/>
      <c r="AC928" s="125"/>
      <c r="AD928" s="146"/>
      <c r="AE928" s="125"/>
      <c r="AF928" s="146"/>
      <c r="AG928" s="125"/>
      <c r="AH928" s="146"/>
      <c r="AI928" s="125"/>
      <c r="AJ928" s="125"/>
      <c r="AK928" s="146"/>
      <c r="AL928" s="125"/>
      <c r="AM928" s="125"/>
      <c r="AN928" s="146"/>
      <c r="AO928" s="125"/>
      <c r="AP928" s="146"/>
      <c r="AQ928" s="125"/>
      <c r="AR928" s="146"/>
      <c r="AS928" s="125"/>
      <c r="AT928" s="146"/>
      <c r="AU928" s="125"/>
      <c r="AV928" s="125"/>
      <c r="AW928" s="146"/>
      <c r="AX928" s="125"/>
      <c r="AY928" s="125"/>
      <c r="AZ928" s="185"/>
      <c r="BA928" s="125"/>
      <c r="BB928" s="125"/>
      <c r="BC928" s="125"/>
      <c r="BD928" s="125"/>
      <c r="BE928" s="125"/>
      <c r="BF928" s="125"/>
      <c r="BG928" s="125"/>
      <c r="BH928" s="125"/>
      <c r="BI928" s="125"/>
      <c r="BJ928" s="125"/>
    </row>
    <row r="929">
      <c r="A929" s="146"/>
      <c r="B929" s="146"/>
      <c r="C929" s="146"/>
      <c r="D929" s="146"/>
      <c r="F929" s="272"/>
      <c r="G929" s="273"/>
      <c r="H929" s="146"/>
      <c r="I929" s="274"/>
      <c r="J929" s="146"/>
      <c r="K929" s="146"/>
      <c r="L929" s="275"/>
      <c r="M929" s="125"/>
      <c r="N929" s="147"/>
      <c r="O929" s="146"/>
      <c r="P929" s="125"/>
      <c r="Q929" s="275"/>
      <c r="R929" s="148"/>
      <c r="S929" s="148"/>
      <c r="T929" s="146"/>
      <c r="U929" s="146"/>
      <c r="V929" s="146"/>
      <c r="W929" s="272"/>
      <c r="X929" s="146"/>
      <c r="Y929" s="125"/>
      <c r="Z929" s="125"/>
      <c r="AA929" s="146"/>
      <c r="AB929" s="183"/>
      <c r="AC929" s="125"/>
      <c r="AD929" s="146"/>
      <c r="AE929" s="125"/>
      <c r="AF929" s="146"/>
      <c r="AG929" s="125"/>
      <c r="AH929" s="146"/>
      <c r="AI929" s="125"/>
      <c r="AJ929" s="125"/>
      <c r="AK929" s="146"/>
      <c r="AL929" s="125"/>
      <c r="AM929" s="125"/>
      <c r="AN929" s="146"/>
      <c r="AO929" s="125"/>
      <c r="AP929" s="146"/>
      <c r="AQ929" s="125"/>
      <c r="AR929" s="146"/>
      <c r="AS929" s="125"/>
      <c r="AT929" s="146"/>
      <c r="AU929" s="125"/>
      <c r="AV929" s="125"/>
      <c r="AW929" s="146"/>
      <c r="AX929" s="125"/>
      <c r="AY929" s="125"/>
      <c r="AZ929" s="185"/>
      <c r="BA929" s="125"/>
      <c r="BB929" s="125"/>
      <c r="BC929" s="125"/>
      <c r="BD929" s="125"/>
      <c r="BE929" s="125"/>
      <c r="BF929" s="125"/>
      <c r="BG929" s="125"/>
      <c r="BH929" s="125"/>
      <c r="BI929" s="125"/>
      <c r="BJ929" s="125"/>
    </row>
    <row r="930">
      <c r="A930" s="146"/>
      <c r="B930" s="146"/>
      <c r="C930" s="146"/>
      <c r="D930" s="146"/>
      <c r="F930" s="272"/>
      <c r="G930" s="273"/>
      <c r="H930" s="146"/>
      <c r="I930" s="274"/>
      <c r="J930" s="146"/>
      <c r="K930" s="146"/>
      <c r="L930" s="275"/>
      <c r="M930" s="125"/>
      <c r="N930" s="147"/>
      <c r="O930" s="146"/>
      <c r="P930" s="125"/>
      <c r="Q930" s="275"/>
      <c r="R930" s="148"/>
      <c r="S930" s="148"/>
      <c r="T930" s="146"/>
      <c r="U930" s="146"/>
      <c r="V930" s="146"/>
      <c r="W930" s="272"/>
      <c r="X930" s="146"/>
      <c r="Y930" s="125"/>
      <c r="Z930" s="125"/>
      <c r="AA930" s="146"/>
      <c r="AB930" s="183"/>
      <c r="AC930" s="125"/>
      <c r="AD930" s="146"/>
      <c r="AE930" s="125"/>
      <c r="AF930" s="146"/>
      <c r="AG930" s="125"/>
      <c r="AH930" s="146"/>
      <c r="AI930" s="125"/>
      <c r="AJ930" s="125"/>
      <c r="AK930" s="146"/>
      <c r="AL930" s="125"/>
      <c r="AM930" s="125"/>
      <c r="AN930" s="146"/>
      <c r="AO930" s="125"/>
      <c r="AP930" s="146"/>
      <c r="AQ930" s="125"/>
      <c r="AR930" s="146"/>
      <c r="AS930" s="125"/>
      <c r="AT930" s="146"/>
      <c r="AU930" s="125"/>
      <c r="AV930" s="125"/>
      <c r="AW930" s="146"/>
      <c r="AX930" s="125"/>
      <c r="AY930" s="125"/>
      <c r="AZ930" s="185"/>
      <c r="BA930" s="125"/>
      <c r="BB930" s="125"/>
      <c r="BC930" s="125"/>
      <c r="BD930" s="125"/>
      <c r="BE930" s="125"/>
      <c r="BF930" s="125"/>
      <c r="BG930" s="125"/>
      <c r="BH930" s="125"/>
      <c r="BI930" s="125"/>
      <c r="BJ930" s="125"/>
    </row>
    <row r="931">
      <c r="A931" s="146"/>
      <c r="B931" s="146"/>
      <c r="C931" s="146"/>
      <c r="D931" s="146"/>
      <c r="F931" s="272"/>
      <c r="G931" s="273"/>
      <c r="H931" s="146"/>
      <c r="I931" s="274"/>
      <c r="J931" s="146"/>
      <c r="K931" s="146"/>
      <c r="L931" s="275"/>
      <c r="M931" s="125"/>
      <c r="N931" s="147"/>
      <c r="O931" s="146"/>
      <c r="P931" s="125"/>
      <c r="Q931" s="275"/>
      <c r="R931" s="148"/>
      <c r="S931" s="148"/>
      <c r="T931" s="146"/>
      <c r="U931" s="146"/>
      <c r="V931" s="146"/>
      <c r="W931" s="272"/>
      <c r="X931" s="146"/>
      <c r="Y931" s="125"/>
      <c r="Z931" s="125"/>
      <c r="AA931" s="146"/>
      <c r="AB931" s="183"/>
      <c r="AC931" s="125"/>
      <c r="AD931" s="146"/>
      <c r="AE931" s="125"/>
      <c r="AF931" s="146"/>
      <c r="AG931" s="125"/>
      <c r="AH931" s="146"/>
      <c r="AI931" s="125"/>
      <c r="AJ931" s="125"/>
      <c r="AK931" s="146"/>
      <c r="AL931" s="125"/>
      <c r="AM931" s="125"/>
      <c r="AN931" s="146"/>
      <c r="AO931" s="125"/>
      <c r="AP931" s="146"/>
      <c r="AQ931" s="125"/>
      <c r="AR931" s="146"/>
      <c r="AS931" s="125"/>
      <c r="AT931" s="146"/>
      <c r="AU931" s="125"/>
      <c r="AV931" s="125"/>
      <c r="AW931" s="146"/>
      <c r="AX931" s="125"/>
      <c r="AY931" s="125"/>
      <c r="AZ931" s="185"/>
      <c r="BA931" s="125"/>
      <c r="BB931" s="125"/>
      <c r="BC931" s="125"/>
      <c r="BD931" s="125"/>
      <c r="BE931" s="125"/>
      <c r="BF931" s="125"/>
      <c r="BG931" s="125"/>
      <c r="BH931" s="125"/>
      <c r="BI931" s="125"/>
      <c r="BJ931" s="125"/>
    </row>
    <row r="932">
      <c r="A932" s="146"/>
      <c r="B932" s="146"/>
      <c r="C932" s="146"/>
      <c r="D932" s="146"/>
      <c r="F932" s="272"/>
      <c r="G932" s="273"/>
      <c r="H932" s="146"/>
      <c r="I932" s="274"/>
      <c r="J932" s="146"/>
      <c r="K932" s="146"/>
      <c r="L932" s="275"/>
      <c r="M932" s="125"/>
      <c r="N932" s="147"/>
      <c r="O932" s="146"/>
      <c r="P932" s="125"/>
      <c r="Q932" s="275"/>
      <c r="R932" s="148"/>
      <c r="S932" s="148"/>
      <c r="T932" s="146"/>
      <c r="U932" s="146"/>
      <c r="V932" s="146"/>
      <c r="W932" s="272"/>
      <c r="X932" s="146"/>
      <c r="Y932" s="125"/>
      <c r="Z932" s="125"/>
      <c r="AA932" s="146"/>
      <c r="AB932" s="183"/>
      <c r="AC932" s="125"/>
      <c r="AD932" s="146"/>
      <c r="AE932" s="125"/>
      <c r="AF932" s="146"/>
      <c r="AG932" s="125"/>
      <c r="AH932" s="146"/>
      <c r="AI932" s="125"/>
      <c r="AJ932" s="125"/>
      <c r="AK932" s="146"/>
      <c r="AL932" s="125"/>
      <c r="AM932" s="125"/>
      <c r="AN932" s="146"/>
      <c r="AO932" s="125"/>
      <c r="AP932" s="146"/>
      <c r="AQ932" s="125"/>
      <c r="AR932" s="146"/>
      <c r="AS932" s="125"/>
      <c r="AT932" s="146"/>
      <c r="AU932" s="125"/>
      <c r="AV932" s="125"/>
      <c r="AW932" s="146"/>
      <c r="AX932" s="125"/>
      <c r="AY932" s="125"/>
      <c r="AZ932" s="185"/>
      <c r="BA932" s="125"/>
      <c r="BB932" s="125"/>
      <c r="BC932" s="125"/>
      <c r="BD932" s="125"/>
      <c r="BE932" s="125"/>
      <c r="BF932" s="125"/>
      <c r="BG932" s="125"/>
      <c r="BH932" s="125"/>
      <c r="BI932" s="125"/>
      <c r="BJ932" s="125"/>
    </row>
    <row r="933">
      <c r="A933" s="146"/>
      <c r="B933" s="146"/>
      <c r="C933" s="146"/>
      <c r="D933" s="146"/>
      <c r="F933" s="272"/>
      <c r="G933" s="273"/>
      <c r="H933" s="146"/>
      <c r="I933" s="274"/>
      <c r="J933" s="146"/>
      <c r="K933" s="146"/>
      <c r="L933" s="275"/>
      <c r="M933" s="125"/>
      <c r="N933" s="147"/>
      <c r="O933" s="146"/>
      <c r="P933" s="125"/>
      <c r="Q933" s="275"/>
      <c r="R933" s="148"/>
      <c r="S933" s="148"/>
      <c r="T933" s="146"/>
      <c r="U933" s="146"/>
      <c r="V933" s="146"/>
      <c r="W933" s="272"/>
      <c r="X933" s="146"/>
      <c r="Y933" s="125"/>
      <c r="Z933" s="125"/>
      <c r="AA933" s="146"/>
      <c r="AB933" s="183"/>
      <c r="AC933" s="125"/>
      <c r="AD933" s="146"/>
      <c r="AE933" s="125"/>
      <c r="AF933" s="146"/>
      <c r="AG933" s="125"/>
      <c r="AH933" s="146"/>
      <c r="AI933" s="125"/>
      <c r="AJ933" s="125"/>
      <c r="AK933" s="146"/>
      <c r="AL933" s="125"/>
      <c r="AM933" s="125"/>
      <c r="AN933" s="146"/>
      <c r="AO933" s="125"/>
      <c r="AP933" s="146"/>
      <c r="AQ933" s="125"/>
      <c r="AR933" s="146"/>
      <c r="AS933" s="125"/>
      <c r="AT933" s="146"/>
      <c r="AU933" s="125"/>
      <c r="AV933" s="125"/>
      <c r="AW933" s="146"/>
      <c r="AX933" s="125"/>
      <c r="AY933" s="125"/>
      <c r="AZ933" s="185"/>
      <c r="BA933" s="125"/>
      <c r="BB933" s="125"/>
      <c r="BC933" s="125"/>
      <c r="BD933" s="125"/>
      <c r="BE933" s="125"/>
      <c r="BF933" s="125"/>
      <c r="BG933" s="125"/>
      <c r="BH933" s="125"/>
      <c r="BI933" s="125"/>
      <c r="BJ933" s="125"/>
    </row>
    <row r="934">
      <c r="A934" s="146"/>
      <c r="B934" s="146"/>
      <c r="C934" s="146"/>
      <c r="D934" s="146"/>
      <c r="F934" s="272"/>
      <c r="G934" s="273"/>
      <c r="H934" s="146"/>
      <c r="I934" s="274"/>
      <c r="J934" s="146"/>
      <c r="K934" s="146"/>
      <c r="L934" s="275"/>
      <c r="M934" s="125"/>
      <c r="N934" s="147"/>
      <c r="O934" s="146"/>
      <c r="P934" s="125"/>
      <c r="Q934" s="275"/>
      <c r="R934" s="148"/>
      <c r="S934" s="148"/>
      <c r="T934" s="146"/>
      <c r="U934" s="146"/>
      <c r="V934" s="146"/>
      <c r="W934" s="272"/>
      <c r="X934" s="146"/>
      <c r="Y934" s="125"/>
      <c r="Z934" s="125"/>
      <c r="AA934" s="146"/>
      <c r="AB934" s="183"/>
      <c r="AC934" s="125"/>
      <c r="AD934" s="146"/>
      <c r="AE934" s="125"/>
      <c r="AF934" s="146"/>
      <c r="AG934" s="125"/>
      <c r="AH934" s="146"/>
      <c r="AI934" s="125"/>
      <c r="AJ934" s="125"/>
      <c r="AK934" s="146"/>
      <c r="AL934" s="125"/>
      <c r="AM934" s="125"/>
      <c r="AN934" s="146"/>
      <c r="AO934" s="125"/>
      <c r="AP934" s="146"/>
      <c r="AQ934" s="125"/>
      <c r="AR934" s="146"/>
      <c r="AS934" s="125"/>
      <c r="AT934" s="146"/>
      <c r="AU934" s="125"/>
      <c r="AV934" s="125"/>
      <c r="AW934" s="146"/>
      <c r="AX934" s="125"/>
      <c r="AY934" s="125"/>
      <c r="AZ934" s="185"/>
      <c r="BA934" s="125"/>
      <c r="BB934" s="125"/>
      <c r="BC934" s="125"/>
      <c r="BD934" s="125"/>
      <c r="BE934" s="125"/>
      <c r="BF934" s="125"/>
      <c r="BG934" s="125"/>
      <c r="BH934" s="125"/>
      <c r="BI934" s="125"/>
      <c r="BJ934" s="125"/>
    </row>
    <row r="935">
      <c r="A935" s="146"/>
      <c r="B935" s="146"/>
      <c r="C935" s="146"/>
      <c r="D935" s="146"/>
      <c r="F935" s="272"/>
      <c r="G935" s="273"/>
      <c r="H935" s="146"/>
      <c r="I935" s="274"/>
      <c r="J935" s="146"/>
      <c r="K935" s="146"/>
      <c r="L935" s="275"/>
      <c r="M935" s="125"/>
      <c r="N935" s="147"/>
      <c r="O935" s="146"/>
      <c r="P935" s="125"/>
      <c r="Q935" s="275"/>
      <c r="R935" s="148"/>
      <c r="S935" s="148"/>
      <c r="T935" s="146"/>
      <c r="U935" s="146"/>
      <c r="V935" s="146"/>
      <c r="W935" s="272"/>
      <c r="X935" s="146"/>
      <c r="Y935" s="125"/>
      <c r="Z935" s="125"/>
      <c r="AA935" s="146"/>
      <c r="AB935" s="183"/>
      <c r="AC935" s="125"/>
      <c r="AD935" s="146"/>
      <c r="AE935" s="125"/>
      <c r="AF935" s="146"/>
      <c r="AG935" s="125"/>
      <c r="AH935" s="146"/>
      <c r="AI935" s="125"/>
      <c r="AJ935" s="125"/>
      <c r="AK935" s="146"/>
      <c r="AL935" s="125"/>
      <c r="AM935" s="125"/>
      <c r="AN935" s="146"/>
      <c r="AO935" s="125"/>
      <c r="AP935" s="146"/>
      <c r="AQ935" s="125"/>
      <c r="AR935" s="146"/>
      <c r="AS935" s="125"/>
      <c r="AT935" s="146"/>
      <c r="AU935" s="125"/>
      <c r="AV935" s="125"/>
      <c r="AW935" s="146"/>
      <c r="AX935" s="125"/>
      <c r="AY935" s="125"/>
      <c r="AZ935" s="185"/>
      <c r="BA935" s="125"/>
      <c r="BB935" s="125"/>
      <c r="BC935" s="125"/>
      <c r="BD935" s="125"/>
      <c r="BE935" s="125"/>
      <c r="BF935" s="125"/>
      <c r="BG935" s="125"/>
      <c r="BH935" s="125"/>
      <c r="BI935" s="125"/>
      <c r="BJ935" s="125"/>
    </row>
    <row r="936">
      <c r="A936" s="146"/>
      <c r="B936" s="146"/>
      <c r="C936" s="146"/>
      <c r="D936" s="146"/>
      <c r="F936" s="272"/>
      <c r="G936" s="273"/>
      <c r="H936" s="146"/>
      <c r="I936" s="274"/>
      <c r="J936" s="146"/>
      <c r="K936" s="146"/>
      <c r="L936" s="275"/>
      <c r="M936" s="125"/>
      <c r="N936" s="147"/>
      <c r="O936" s="146"/>
      <c r="P936" s="125"/>
      <c r="Q936" s="275"/>
      <c r="R936" s="148"/>
      <c r="S936" s="148"/>
      <c r="T936" s="146"/>
      <c r="U936" s="146"/>
      <c r="V936" s="146"/>
      <c r="W936" s="272"/>
      <c r="X936" s="146"/>
      <c r="Y936" s="125"/>
      <c r="Z936" s="125"/>
      <c r="AA936" s="146"/>
      <c r="AB936" s="183"/>
      <c r="AC936" s="125"/>
      <c r="AD936" s="146"/>
      <c r="AE936" s="125"/>
      <c r="AF936" s="146"/>
      <c r="AG936" s="125"/>
      <c r="AH936" s="146"/>
      <c r="AI936" s="125"/>
      <c r="AJ936" s="125"/>
      <c r="AK936" s="146"/>
      <c r="AL936" s="125"/>
      <c r="AM936" s="125"/>
      <c r="AN936" s="146"/>
      <c r="AO936" s="125"/>
      <c r="AP936" s="146"/>
      <c r="AQ936" s="125"/>
      <c r="AR936" s="146"/>
      <c r="AS936" s="125"/>
      <c r="AT936" s="146"/>
      <c r="AU936" s="125"/>
      <c r="AV936" s="125"/>
      <c r="AW936" s="146"/>
      <c r="AX936" s="125"/>
      <c r="AY936" s="125"/>
      <c r="AZ936" s="185"/>
      <c r="BA936" s="125"/>
      <c r="BB936" s="125"/>
      <c r="BC936" s="125"/>
      <c r="BD936" s="125"/>
      <c r="BE936" s="125"/>
      <c r="BF936" s="125"/>
      <c r="BG936" s="125"/>
      <c r="BH936" s="125"/>
      <c r="BI936" s="125"/>
      <c r="BJ936" s="125"/>
    </row>
    <row r="937">
      <c r="A937" s="146"/>
      <c r="B937" s="146"/>
      <c r="C937" s="146"/>
      <c r="D937" s="146"/>
      <c r="F937" s="272"/>
      <c r="G937" s="273"/>
      <c r="H937" s="146"/>
      <c r="I937" s="274"/>
      <c r="J937" s="146"/>
      <c r="K937" s="146"/>
      <c r="L937" s="275"/>
      <c r="M937" s="125"/>
      <c r="N937" s="147"/>
      <c r="O937" s="146"/>
      <c r="P937" s="125"/>
      <c r="Q937" s="275"/>
      <c r="R937" s="148"/>
      <c r="S937" s="148"/>
      <c r="T937" s="146"/>
      <c r="U937" s="146"/>
      <c r="V937" s="146"/>
      <c r="W937" s="272"/>
      <c r="X937" s="146"/>
      <c r="Y937" s="125"/>
      <c r="Z937" s="125"/>
      <c r="AA937" s="146"/>
      <c r="AB937" s="183"/>
      <c r="AC937" s="125"/>
      <c r="AD937" s="146"/>
      <c r="AE937" s="125"/>
      <c r="AF937" s="146"/>
      <c r="AG937" s="125"/>
      <c r="AH937" s="146"/>
      <c r="AI937" s="125"/>
      <c r="AJ937" s="125"/>
      <c r="AK937" s="146"/>
      <c r="AL937" s="125"/>
      <c r="AM937" s="125"/>
      <c r="AN937" s="146"/>
      <c r="AO937" s="125"/>
      <c r="AP937" s="146"/>
      <c r="AQ937" s="125"/>
      <c r="AR937" s="146"/>
      <c r="AS937" s="125"/>
      <c r="AT937" s="146"/>
      <c r="AU937" s="125"/>
      <c r="AV937" s="125"/>
      <c r="AW937" s="146"/>
      <c r="AX937" s="125"/>
      <c r="AY937" s="125"/>
      <c r="AZ937" s="185"/>
      <c r="BA937" s="125"/>
      <c r="BB937" s="125"/>
      <c r="BC937" s="125"/>
      <c r="BD937" s="125"/>
      <c r="BE937" s="125"/>
      <c r="BF937" s="125"/>
      <c r="BG937" s="125"/>
      <c r="BH937" s="125"/>
      <c r="BI937" s="125"/>
      <c r="BJ937" s="125"/>
    </row>
    <row r="938">
      <c r="A938" s="146"/>
      <c r="B938" s="146"/>
      <c r="C938" s="146"/>
      <c r="D938" s="146"/>
      <c r="F938" s="272"/>
      <c r="G938" s="273"/>
      <c r="H938" s="146"/>
      <c r="I938" s="274"/>
      <c r="J938" s="146"/>
      <c r="K938" s="146"/>
      <c r="L938" s="275"/>
      <c r="M938" s="125"/>
      <c r="N938" s="147"/>
      <c r="O938" s="146"/>
      <c r="P938" s="125"/>
      <c r="Q938" s="275"/>
      <c r="R938" s="148"/>
      <c r="S938" s="148"/>
      <c r="T938" s="146"/>
      <c r="U938" s="146"/>
      <c r="V938" s="146"/>
      <c r="W938" s="272"/>
      <c r="X938" s="146"/>
      <c r="Y938" s="125"/>
      <c r="Z938" s="125"/>
      <c r="AA938" s="146"/>
      <c r="AB938" s="183"/>
      <c r="AC938" s="125"/>
      <c r="AD938" s="146"/>
      <c r="AE938" s="125"/>
      <c r="AF938" s="146"/>
      <c r="AG938" s="125"/>
      <c r="AH938" s="146"/>
      <c r="AI938" s="125"/>
      <c r="AJ938" s="125"/>
      <c r="AK938" s="146"/>
      <c r="AL938" s="125"/>
      <c r="AM938" s="125"/>
      <c r="AN938" s="146"/>
      <c r="AO938" s="125"/>
      <c r="AP938" s="146"/>
      <c r="AQ938" s="125"/>
      <c r="AR938" s="146"/>
      <c r="AS938" s="125"/>
      <c r="AT938" s="146"/>
      <c r="AU938" s="125"/>
      <c r="AV938" s="125"/>
      <c r="AW938" s="146"/>
      <c r="AX938" s="125"/>
      <c r="AY938" s="125"/>
      <c r="AZ938" s="185"/>
      <c r="BA938" s="125"/>
      <c r="BB938" s="125"/>
      <c r="BC938" s="125"/>
      <c r="BD938" s="125"/>
      <c r="BE938" s="125"/>
      <c r="BF938" s="125"/>
      <c r="BG938" s="125"/>
      <c r="BH938" s="125"/>
      <c r="BI938" s="125"/>
      <c r="BJ938" s="125"/>
    </row>
    <row r="939">
      <c r="A939" s="146"/>
      <c r="B939" s="146"/>
      <c r="C939" s="146"/>
      <c r="D939" s="146"/>
      <c r="F939" s="272"/>
      <c r="G939" s="273"/>
      <c r="H939" s="146"/>
      <c r="I939" s="274"/>
      <c r="J939" s="146"/>
      <c r="K939" s="146"/>
      <c r="L939" s="275"/>
      <c r="M939" s="125"/>
      <c r="N939" s="147"/>
      <c r="O939" s="146"/>
      <c r="P939" s="125"/>
      <c r="Q939" s="275"/>
      <c r="R939" s="148"/>
      <c r="S939" s="148"/>
      <c r="T939" s="146"/>
      <c r="U939" s="146"/>
      <c r="V939" s="146"/>
      <c r="W939" s="272"/>
      <c r="X939" s="146"/>
      <c r="Y939" s="125"/>
      <c r="Z939" s="125"/>
      <c r="AA939" s="146"/>
      <c r="AB939" s="183"/>
      <c r="AC939" s="125"/>
      <c r="AD939" s="146"/>
      <c r="AE939" s="125"/>
      <c r="AF939" s="146"/>
      <c r="AG939" s="125"/>
      <c r="AH939" s="146"/>
      <c r="AI939" s="125"/>
      <c r="AJ939" s="125"/>
      <c r="AK939" s="146"/>
      <c r="AL939" s="125"/>
      <c r="AM939" s="125"/>
      <c r="AN939" s="146"/>
      <c r="AO939" s="125"/>
      <c r="AP939" s="146"/>
      <c r="AQ939" s="125"/>
      <c r="AR939" s="146"/>
      <c r="AS939" s="125"/>
      <c r="AT939" s="146"/>
      <c r="AU939" s="125"/>
      <c r="AV939" s="125"/>
      <c r="AW939" s="146"/>
      <c r="AX939" s="125"/>
      <c r="AY939" s="125"/>
      <c r="AZ939" s="185"/>
      <c r="BA939" s="125"/>
      <c r="BB939" s="125"/>
      <c r="BC939" s="125"/>
      <c r="BD939" s="125"/>
      <c r="BE939" s="125"/>
      <c r="BF939" s="125"/>
      <c r="BG939" s="125"/>
      <c r="BH939" s="125"/>
      <c r="BI939" s="125"/>
      <c r="BJ939" s="125"/>
    </row>
    <row r="940">
      <c r="A940" s="146"/>
      <c r="B940" s="146"/>
      <c r="C940" s="146"/>
      <c r="D940" s="146"/>
      <c r="F940" s="272"/>
      <c r="G940" s="273"/>
      <c r="H940" s="146"/>
      <c r="I940" s="274"/>
      <c r="J940" s="146"/>
      <c r="K940" s="146"/>
      <c r="L940" s="275"/>
      <c r="M940" s="125"/>
      <c r="N940" s="147"/>
      <c r="O940" s="146"/>
      <c r="P940" s="125"/>
      <c r="Q940" s="275"/>
      <c r="R940" s="148"/>
      <c r="S940" s="148"/>
      <c r="T940" s="146"/>
      <c r="U940" s="146"/>
      <c r="V940" s="146"/>
      <c r="W940" s="272"/>
      <c r="X940" s="146"/>
      <c r="Y940" s="125"/>
      <c r="Z940" s="125"/>
      <c r="AA940" s="146"/>
      <c r="AB940" s="183"/>
      <c r="AC940" s="125"/>
      <c r="AD940" s="146"/>
      <c r="AE940" s="125"/>
      <c r="AF940" s="146"/>
      <c r="AG940" s="125"/>
      <c r="AH940" s="146"/>
      <c r="AI940" s="125"/>
      <c r="AJ940" s="125"/>
      <c r="AK940" s="146"/>
      <c r="AL940" s="125"/>
      <c r="AM940" s="125"/>
      <c r="AN940" s="146"/>
      <c r="AO940" s="125"/>
      <c r="AP940" s="146"/>
      <c r="AQ940" s="125"/>
      <c r="AR940" s="146"/>
      <c r="AS940" s="125"/>
      <c r="AT940" s="146"/>
      <c r="AU940" s="125"/>
      <c r="AV940" s="125"/>
      <c r="AW940" s="146"/>
      <c r="AX940" s="125"/>
      <c r="AY940" s="125"/>
      <c r="AZ940" s="185"/>
      <c r="BA940" s="125"/>
      <c r="BB940" s="125"/>
      <c r="BC940" s="125"/>
      <c r="BD940" s="125"/>
      <c r="BE940" s="125"/>
      <c r="BF940" s="125"/>
      <c r="BG940" s="125"/>
      <c r="BH940" s="125"/>
      <c r="BI940" s="125"/>
      <c r="BJ940" s="125"/>
    </row>
    <row r="941">
      <c r="A941" s="146"/>
      <c r="B941" s="146"/>
      <c r="C941" s="146"/>
      <c r="D941" s="146"/>
      <c r="F941" s="272"/>
      <c r="G941" s="273"/>
      <c r="H941" s="146"/>
      <c r="I941" s="274"/>
      <c r="J941" s="146"/>
      <c r="K941" s="146"/>
      <c r="L941" s="275"/>
      <c r="M941" s="125"/>
      <c r="N941" s="147"/>
      <c r="O941" s="146"/>
      <c r="P941" s="125"/>
      <c r="Q941" s="275"/>
      <c r="R941" s="148"/>
      <c r="S941" s="148"/>
      <c r="T941" s="146"/>
      <c r="U941" s="146"/>
      <c r="V941" s="146"/>
      <c r="W941" s="272"/>
      <c r="X941" s="146"/>
      <c r="Y941" s="125"/>
      <c r="Z941" s="125"/>
      <c r="AA941" s="146"/>
      <c r="AB941" s="183"/>
      <c r="AC941" s="125"/>
      <c r="AD941" s="146"/>
      <c r="AE941" s="125"/>
      <c r="AF941" s="146"/>
      <c r="AG941" s="125"/>
      <c r="AH941" s="146"/>
      <c r="AI941" s="125"/>
      <c r="AJ941" s="125"/>
      <c r="AK941" s="146"/>
      <c r="AL941" s="125"/>
      <c r="AM941" s="125"/>
      <c r="AN941" s="146"/>
      <c r="AO941" s="125"/>
      <c r="AP941" s="146"/>
      <c r="AQ941" s="125"/>
      <c r="AR941" s="146"/>
      <c r="AS941" s="125"/>
      <c r="AT941" s="146"/>
      <c r="AU941" s="125"/>
      <c r="AV941" s="125"/>
      <c r="AW941" s="146"/>
      <c r="AX941" s="125"/>
      <c r="AY941" s="125"/>
      <c r="AZ941" s="185"/>
      <c r="BA941" s="125"/>
      <c r="BB941" s="125"/>
      <c r="BC941" s="125"/>
      <c r="BD941" s="125"/>
      <c r="BE941" s="125"/>
      <c r="BF941" s="125"/>
      <c r="BG941" s="125"/>
      <c r="BH941" s="125"/>
      <c r="BI941" s="125"/>
      <c r="BJ941" s="125"/>
    </row>
    <row r="942">
      <c r="A942" s="146"/>
      <c r="B942" s="146"/>
      <c r="C942" s="146"/>
      <c r="D942" s="146"/>
      <c r="F942" s="272"/>
      <c r="G942" s="273"/>
      <c r="H942" s="146"/>
      <c r="I942" s="274"/>
      <c r="J942" s="146"/>
      <c r="K942" s="146"/>
      <c r="L942" s="275"/>
      <c r="M942" s="125"/>
      <c r="N942" s="147"/>
      <c r="O942" s="146"/>
      <c r="P942" s="125"/>
      <c r="Q942" s="275"/>
      <c r="R942" s="148"/>
      <c r="S942" s="148"/>
      <c r="T942" s="146"/>
      <c r="U942" s="146"/>
      <c r="V942" s="146"/>
      <c r="W942" s="272"/>
      <c r="X942" s="146"/>
      <c r="Y942" s="125"/>
      <c r="Z942" s="125"/>
      <c r="AA942" s="146"/>
      <c r="AB942" s="183"/>
      <c r="AC942" s="125"/>
      <c r="AD942" s="146"/>
      <c r="AE942" s="125"/>
      <c r="AF942" s="146"/>
      <c r="AG942" s="125"/>
      <c r="AH942" s="146"/>
      <c r="AI942" s="125"/>
      <c r="AJ942" s="125"/>
      <c r="AK942" s="146"/>
      <c r="AL942" s="125"/>
      <c r="AM942" s="125"/>
      <c r="AN942" s="146"/>
      <c r="AO942" s="125"/>
      <c r="AP942" s="146"/>
      <c r="AQ942" s="125"/>
      <c r="AR942" s="146"/>
      <c r="AS942" s="125"/>
      <c r="AT942" s="146"/>
      <c r="AU942" s="125"/>
      <c r="AV942" s="125"/>
      <c r="AW942" s="146"/>
      <c r="AX942" s="125"/>
      <c r="AY942" s="125"/>
      <c r="AZ942" s="185"/>
      <c r="BA942" s="125"/>
      <c r="BB942" s="125"/>
      <c r="BC942" s="125"/>
      <c r="BD942" s="125"/>
      <c r="BE942" s="125"/>
      <c r="BF942" s="125"/>
      <c r="BG942" s="125"/>
      <c r="BH942" s="125"/>
      <c r="BI942" s="125"/>
      <c r="BJ942" s="125"/>
    </row>
    <row r="943">
      <c r="A943" s="146"/>
      <c r="B943" s="146"/>
      <c r="C943" s="146"/>
      <c r="D943" s="146"/>
      <c r="F943" s="272"/>
      <c r="G943" s="273"/>
      <c r="H943" s="146"/>
      <c r="I943" s="274"/>
      <c r="J943" s="146"/>
      <c r="K943" s="146"/>
      <c r="L943" s="275"/>
      <c r="M943" s="125"/>
      <c r="N943" s="147"/>
      <c r="O943" s="146"/>
      <c r="P943" s="125"/>
      <c r="Q943" s="275"/>
      <c r="R943" s="148"/>
      <c r="S943" s="148"/>
      <c r="T943" s="146"/>
      <c r="U943" s="146"/>
      <c r="V943" s="146"/>
      <c r="W943" s="272"/>
      <c r="X943" s="146"/>
      <c r="Y943" s="125"/>
      <c r="Z943" s="125"/>
      <c r="AA943" s="146"/>
      <c r="AB943" s="183"/>
      <c r="AC943" s="125"/>
      <c r="AD943" s="146"/>
      <c r="AE943" s="125"/>
      <c r="AF943" s="146"/>
      <c r="AG943" s="125"/>
      <c r="AH943" s="146"/>
      <c r="AI943" s="125"/>
      <c r="AJ943" s="125"/>
      <c r="AK943" s="146"/>
      <c r="AL943" s="125"/>
      <c r="AM943" s="125"/>
      <c r="AN943" s="146"/>
      <c r="AO943" s="125"/>
      <c r="AP943" s="146"/>
      <c r="AQ943" s="125"/>
      <c r="AR943" s="146"/>
      <c r="AS943" s="125"/>
      <c r="AT943" s="146"/>
      <c r="AU943" s="125"/>
      <c r="AV943" s="125"/>
      <c r="AW943" s="146"/>
      <c r="AX943" s="125"/>
      <c r="AY943" s="125"/>
      <c r="AZ943" s="185"/>
      <c r="BA943" s="125"/>
      <c r="BB943" s="125"/>
      <c r="BC943" s="125"/>
      <c r="BD943" s="125"/>
      <c r="BE943" s="125"/>
      <c r="BF943" s="125"/>
      <c r="BG943" s="125"/>
      <c r="BH943" s="125"/>
      <c r="BI943" s="125"/>
      <c r="BJ943" s="125"/>
    </row>
    <row r="944">
      <c r="A944" s="146"/>
      <c r="B944" s="146"/>
      <c r="C944" s="146"/>
      <c r="D944" s="146"/>
      <c r="F944" s="272"/>
      <c r="G944" s="273"/>
      <c r="H944" s="146"/>
      <c r="I944" s="274"/>
      <c r="J944" s="146"/>
      <c r="K944" s="146"/>
      <c r="L944" s="275"/>
      <c r="M944" s="125"/>
      <c r="N944" s="147"/>
      <c r="O944" s="146"/>
      <c r="P944" s="125"/>
      <c r="Q944" s="275"/>
      <c r="R944" s="148"/>
      <c r="S944" s="148"/>
      <c r="T944" s="146"/>
      <c r="U944" s="146"/>
      <c r="V944" s="146"/>
      <c r="W944" s="272"/>
      <c r="X944" s="146"/>
      <c r="Y944" s="125"/>
      <c r="Z944" s="125"/>
      <c r="AA944" s="146"/>
      <c r="AB944" s="183"/>
      <c r="AC944" s="125"/>
      <c r="AD944" s="146"/>
      <c r="AE944" s="125"/>
      <c r="AF944" s="146"/>
      <c r="AG944" s="125"/>
      <c r="AH944" s="146"/>
      <c r="AI944" s="125"/>
      <c r="AJ944" s="125"/>
      <c r="AK944" s="146"/>
      <c r="AL944" s="125"/>
      <c r="AM944" s="125"/>
      <c r="AN944" s="146"/>
      <c r="AO944" s="125"/>
      <c r="AP944" s="146"/>
      <c r="AQ944" s="125"/>
      <c r="AR944" s="146"/>
      <c r="AS944" s="125"/>
      <c r="AT944" s="146"/>
      <c r="AU944" s="125"/>
      <c r="AV944" s="125"/>
      <c r="AW944" s="146"/>
      <c r="AX944" s="125"/>
      <c r="AY944" s="125"/>
      <c r="AZ944" s="185"/>
      <c r="BA944" s="125"/>
      <c r="BB944" s="125"/>
      <c r="BC944" s="125"/>
      <c r="BD944" s="125"/>
      <c r="BE944" s="125"/>
      <c r="BF944" s="125"/>
      <c r="BG944" s="125"/>
      <c r="BH944" s="125"/>
      <c r="BI944" s="125"/>
      <c r="BJ944" s="125"/>
    </row>
    <row r="945">
      <c r="A945" s="146"/>
      <c r="B945" s="146"/>
      <c r="C945" s="146"/>
      <c r="D945" s="146"/>
      <c r="F945" s="272"/>
      <c r="G945" s="273"/>
      <c r="H945" s="146"/>
      <c r="I945" s="274"/>
      <c r="J945" s="146"/>
      <c r="K945" s="146"/>
      <c r="L945" s="275"/>
      <c r="M945" s="125"/>
      <c r="N945" s="147"/>
      <c r="O945" s="146"/>
      <c r="P945" s="125"/>
      <c r="Q945" s="275"/>
      <c r="R945" s="148"/>
      <c r="S945" s="148"/>
      <c r="T945" s="146"/>
      <c r="U945" s="146"/>
      <c r="V945" s="146"/>
      <c r="W945" s="272"/>
      <c r="X945" s="146"/>
      <c r="Y945" s="125"/>
      <c r="Z945" s="125"/>
      <c r="AA945" s="146"/>
      <c r="AB945" s="183"/>
      <c r="AC945" s="125"/>
      <c r="AD945" s="146"/>
      <c r="AE945" s="125"/>
      <c r="AF945" s="146"/>
      <c r="AG945" s="125"/>
      <c r="AH945" s="146"/>
      <c r="AI945" s="125"/>
      <c r="AJ945" s="125"/>
      <c r="AK945" s="146"/>
      <c r="AL945" s="125"/>
      <c r="AM945" s="125"/>
      <c r="AN945" s="146"/>
      <c r="AO945" s="125"/>
      <c r="AP945" s="146"/>
      <c r="AQ945" s="125"/>
      <c r="AR945" s="146"/>
      <c r="AS945" s="125"/>
      <c r="AT945" s="146"/>
      <c r="AU945" s="125"/>
      <c r="AV945" s="125"/>
      <c r="AW945" s="146"/>
      <c r="AX945" s="125"/>
      <c r="AY945" s="125"/>
      <c r="AZ945" s="185"/>
      <c r="BA945" s="125"/>
      <c r="BB945" s="125"/>
      <c r="BC945" s="125"/>
      <c r="BD945" s="125"/>
      <c r="BE945" s="125"/>
      <c r="BF945" s="125"/>
      <c r="BG945" s="125"/>
      <c r="BH945" s="125"/>
      <c r="BI945" s="125"/>
      <c r="BJ945" s="125"/>
    </row>
    <row r="946">
      <c r="A946" s="146"/>
      <c r="B946" s="146"/>
      <c r="C946" s="146"/>
      <c r="D946" s="146"/>
      <c r="F946" s="272"/>
      <c r="G946" s="273"/>
      <c r="H946" s="146"/>
      <c r="I946" s="274"/>
      <c r="J946" s="146"/>
      <c r="K946" s="146"/>
      <c r="L946" s="275"/>
      <c r="M946" s="125"/>
      <c r="N946" s="147"/>
      <c r="O946" s="146"/>
      <c r="P946" s="125"/>
      <c r="Q946" s="275"/>
      <c r="R946" s="148"/>
      <c r="S946" s="148"/>
      <c r="T946" s="146"/>
      <c r="U946" s="146"/>
      <c r="V946" s="146"/>
      <c r="W946" s="272"/>
      <c r="X946" s="146"/>
      <c r="Y946" s="125"/>
      <c r="Z946" s="125"/>
      <c r="AA946" s="146"/>
      <c r="AB946" s="183"/>
      <c r="AC946" s="125"/>
      <c r="AD946" s="146"/>
      <c r="AE946" s="125"/>
      <c r="AF946" s="146"/>
      <c r="AG946" s="125"/>
      <c r="AH946" s="146"/>
      <c r="AI946" s="125"/>
      <c r="AJ946" s="125"/>
      <c r="AK946" s="146"/>
      <c r="AL946" s="125"/>
      <c r="AM946" s="125"/>
      <c r="AN946" s="146"/>
      <c r="AO946" s="125"/>
      <c r="AP946" s="146"/>
      <c r="AQ946" s="125"/>
      <c r="AR946" s="146"/>
      <c r="AS946" s="125"/>
      <c r="AT946" s="146"/>
      <c r="AU946" s="125"/>
      <c r="AV946" s="125"/>
      <c r="AW946" s="146"/>
      <c r="AX946" s="125"/>
      <c r="AY946" s="125"/>
      <c r="AZ946" s="185"/>
      <c r="BA946" s="125"/>
      <c r="BB946" s="125"/>
      <c r="BC946" s="125"/>
      <c r="BD946" s="125"/>
      <c r="BE946" s="125"/>
      <c r="BF946" s="125"/>
      <c r="BG946" s="125"/>
      <c r="BH946" s="125"/>
      <c r="BI946" s="125"/>
      <c r="BJ946" s="125"/>
    </row>
    <row r="947">
      <c r="A947" s="146"/>
      <c r="B947" s="146"/>
      <c r="C947" s="146"/>
      <c r="D947" s="146"/>
      <c r="F947" s="272"/>
      <c r="G947" s="273"/>
      <c r="H947" s="146"/>
      <c r="I947" s="274"/>
      <c r="J947" s="146"/>
      <c r="K947" s="146"/>
      <c r="L947" s="275"/>
      <c r="M947" s="125"/>
      <c r="N947" s="147"/>
      <c r="O947" s="146"/>
      <c r="P947" s="125"/>
      <c r="Q947" s="275"/>
      <c r="R947" s="148"/>
      <c r="S947" s="148"/>
      <c r="T947" s="146"/>
      <c r="U947" s="146"/>
      <c r="V947" s="146"/>
      <c r="W947" s="272"/>
      <c r="X947" s="146"/>
      <c r="Y947" s="125"/>
      <c r="Z947" s="125"/>
      <c r="AA947" s="146"/>
      <c r="AB947" s="183"/>
      <c r="AC947" s="125"/>
      <c r="AD947" s="146"/>
      <c r="AE947" s="125"/>
      <c r="AF947" s="146"/>
      <c r="AG947" s="125"/>
      <c r="AH947" s="146"/>
      <c r="AI947" s="125"/>
      <c r="AJ947" s="125"/>
      <c r="AK947" s="146"/>
      <c r="AL947" s="125"/>
      <c r="AM947" s="125"/>
      <c r="AN947" s="146"/>
      <c r="AO947" s="125"/>
      <c r="AP947" s="146"/>
      <c r="AQ947" s="125"/>
      <c r="AR947" s="146"/>
      <c r="AS947" s="125"/>
      <c r="AT947" s="146"/>
      <c r="AU947" s="125"/>
      <c r="AV947" s="125"/>
      <c r="AW947" s="146"/>
      <c r="AX947" s="125"/>
      <c r="AY947" s="125"/>
      <c r="AZ947" s="185"/>
      <c r="BA947" s="125"/>
      <c r="BB947" s="125"/>
      <c r="BC947" s="125"/>
      <c r="BD947" s="125"/>
      <c r="BE947" s="125"/>
      <c r="BF947" s="125"/>
      <c r="BG947" s="125"/>
      <c r="BH947" s="125"/>
      <c r="BI947" s="125"/>
      <c r="BJ947" s="125"/>
    </row>
    <row r="948">
      <c r="A948" s="146"/>
      <c r="B948" s="146"/>
      <c r="C948" s="146"/>
      <c r="D948" s="146"/>
      <c r="F948" s="272"/>
      <c r="G948" s="273"/>
      <c r="H948" s="146"/>
      <c r="I948" s="274"/>
      <c r="J948" s="146"/>
      <c r="K948" s="146"/>
      <c r="L948" s="275"/>
      <c r="M948" s="125"/>
      <c r="N948" s="147"/>
      <c r="O948" s="146"/>
      <c r="P948" s="125"/>
      <c r="Q948" s="275"/>
      <c r="R948" s="148"/>
      <c r="S948" s="148"/>
      <c r="T948" s="146"/>
      <c r="U948" s="146"/>
      <c r="V948" s="146"/>
      <c r="W948" s="272"/>
      <c r="X948" s="146"/>
      <c r="Y948" s="125"/>
      <c r="Z948" s="125"/>
      <c r="AA948" s="146"/>
      <c r="AB948" s="183"/>
      <c r="AC948" s="125"/>
      <c r="AD948" s="146"/>
      <c r="AE948" s="125"/>
      <c r="AF948" s="146"/>
      <c r="AG948" s="125"/>
      <c r="AH948" s="146"/>
      <c r="AI948" s="125"/>
      <c r="AJ948" s="125"/>
      <c r="AK948" s="146"/>
      <c r="AL948" s="125"/>
      <c r="AM948" s="125"/>
      <c r="AN948" s="146"/>
      <c r="AO948" s="125"/>
      <c r="AP948" s="146"/>
      <c r="AQ948" s="125"/>
      <c r="AR948" s="146"/>
      <c r="AS948" s="125"/>
      <c r="AT948" s="146"/>
      <c r="AU948" s="125"/>
      <c r="AV948" s="125"/>
      <c r="AW948" s="146"/>
      <c r="AX948" s="125"/>
      <c r="AY948" s="125"/>
      <c r="AZ948" s="185"/>
      <c r="BA948" s="125"/>
      <c r="BB948" s="125"/>
      <c r="BC948" s="125"/>
      <c r="BD948" s="125"/>
      <c r="BE948" s="125"/>
      <c r="BF948" s="125"/>
      <c r="BG948" s="125"/>
      <c r="BH948" s="125"/>
      <c r="BI948" s="125"/>
      <c r="BJ948" s="125"/>
    </row>
    <row r="949">
      <c r="A949" s="146"/>
      <c r="B949" s="146"/>
      <c r="C949" s="146"/>
      <c r="D949" s="146"/>
      <c r="F949" s="272"/>
      <c r="G949" s="273"/>
      <c r="H949" s="146"/>
      <c r="I949" s="274"/>
      <c r="J949" s="146"/>
      <c r="K949" s="146"/>
      <c r="L949" s="275"/>
      <c r="M949" s="125"/>
      <c r="N949" s="147"/>
      <c r="O949" s="146"/>
      <c r="P949" s="125"/>
      <c r="Q949" s="275"/>
      <c r="R949" s="148"/>
      <c r="S949" s="148"/>
      <c r="T949" s="146"/>
      <c r="U949" s="146"/>
      <c r="V949" s="146"/>
      <c r="W949" s="272"/>
      <c r="X949" s="146"/>
      <c r="Y949" s="125"/>
      <c r="Z949" s="125"/>
      <c r="AA949" s="146"/>
      <c r="AB949" s="183"/>
      <c r="AC949" s="125"/>
      <c r="AD949" s="146"/>
      <c r="AE949" s="125"/>
      <c r="AF949" s="146"/>
      <c r="AG949" s="125"/>
      <c r="AH949" s="146"/>
      <c r="AI949" s="125"/>
      <c r="AJ949" s="125"/>
      <c r="AK949" s="146"/>
      <c r="AL949" s="125"/>
      <c r="AM949" s="125"/>
      <c r="AN949" s="146"/>
      <c r="AO949" s="125"/>
      <c r="AP949" s="146"/>
      <c r="AQ949" s="125"/>
      <c r="AR949" s="146"/>
      <c r="AS949" s="125"/>
      <c r="AT949" s="146"/>
      <c r="AU949" s="125"/>
      <c r="AV949" s="125"/>
      <c r="AW949" s="146"/>
      <c r="AX949" s="125"/>
      <c r="AY949" s="125"/>
      <c r="AZ949" s="185"/>
      <c r="BA949" s="125"/>
      <c r="BB949" s="125"/>
      <c r="BC949" s="125"/>
      <c r="BD949" s="125"/>
      <c r="BE949" s="125"/>
      <c r="BF949" s="125"/>
      <c r="BG949" s="125"/>
      <c r="BH949" s="125"/>
      <c r="BI949" s="125"/>
      <c r="BJ949" s="125"/>
    </row>
    <row r="950">
      <c r="A950" s="146"/>
      <c r="B950" s="146"/>
      <c r="C950" s="146"/>
      <c r="D950" s="146"/>
      <c r="F950" s="272"/>
      <c r="G950" s="273"/>
      <c r="H950" s="146"/>
      <c r="I950" s="274"/>
      <c r="J950" s="146"/>
      <c r="K950" s="146"/>
      <c r="L950" s="275"/>
      <c r="M950" s="125"/>
      <c r="N950" s="147"/>
      <c r="O950" s="146"/>
      <c r="P950" s="125"/>
      <c r="Q950" s="275"/>
      <c r="R950" s="148"/>
      <c r="S950" s="148"/>
      <c r="T950" s="146"/>
      <c r="U950" s="146"/>
      <c r="V950" s="146"/>
      <c r="W950" s="272"/>
      <c r="X950" s="146"/>
      <c r="Y950" s="125"/>
      <c r="Z950" s="125"/>
      <c r="AA950" s="146"/>
      <c r="AB950" s="183"/>
      <c r="AC950" s="125"/>
      <c r="AD950" s="146"/>
      <c r="AE950" s="125"/>
      <c r="AF950" s="146"/>
      <c r="AG950" s="125"/>
      <c r="AH950" s="146"/>
      <c r="AI950" s="125"/>
      <c r="AJ950" s="125"/>
      <c r="AK950" s="146"/>
      <c r="AL950" s="125"/>
      <c r="AM950" s="125"/>
      <c r="AN950" s="146"/>
      <c r="AO950" s="125"/>
      <c r="AP950" s="146"/>
      <c r="AQ950" s="125"/>
      <c r="AR950" s="146"/>
      <c r="AS950" s="125"/>
      <c r="AT950" s="146"/>
      <c r="AU950" s="125"/>
      <c r="AV950" s="125"/>
      <c r="AW950" s="146"/>
      <c r="AX950" s="125"/>
      <c r="AY950" s="125"/>
      <c r="AZ950" s="185"/>
      <c r="BA950" s="125"/>
      <c r="BB950" s="125"/>
      <c r="BC950" s="125"/>
      <c r="BD950" s="125"/>
      <c r="BE950" s="125"/>
      <c r="BF950" s="125"/>
      <c r="BG950" s="125"/>
      <c r="BH950" s="125"/>
      <c r="BI950" s="125"/>
      <c r="BJ950" s="125"/>
    </row>
    <row r="951">
      <c r="A951" s="146"/>
      <c r="B951" s="146"/>
      <c r="C951" s="146"/>
      <c r="D951" s="146"/>
      <c r="F951" s="272"/>
      <c r="G951" s="273"/>
      <c r="H951" s="146"/>
      <c r="I951" s="274"/>
      <c r="J951" s="146"/>
      <c r="K951" s="146"/>
      <c r="L951" s="275"/>
      <c r="M951" s="125"/>
      <c r="N951" s="147"/>
      <c r="O951" s="146"/>
      <c r="P951" s="125"/>
      <c r="Q951" s="275"/>
      <c r="R951" s="148"/>
      <c r="S951" s="148"/>
      <c r="T951" s="146"/>
      <c r="U951" s="146"/>
      <c r="V951" s="146"/>
      <c r="W951" s="272"/>
      <c r="X951" s="146"/>
      <c r="Y951" s="125"/>
      <c r="Z951" s="125"/>
      <c r="AA951" s="146"/>
      <c r="AB951" s="183"/>
      <c r="AC951" s="125"/>
      <c r="AD951" s="146"/>
      <c r="AE951" s="125"/>
      <c r="AF951" s="146"/>
      <c r="AG951" s="125"/>
      <c r="AH951" s="146"/>
      <c r="AI951" s="125"/>
      <c r="AJ951" s="125"/>
      <c r="AK951" s="146"/>
      <c r="AL951" s="125"/>
      <c r="AM951" s="125"/>
      <c r="AN951" s="146"/>
      <c r="AO951" s="125"/>
      <c r="AP951" s="146"/>
      <c r="AQ951" s="125"/>
      <c r="AR951" s="146"/>
      <c r="AS951" s="125"/>
      <c r="AT951" s="146"/>
      <c r="AU951" s="125"/>
      <c r="AV951" s="125"/>
      <c r="AW951" s="146"/>
      <c r="AX951" s="125"/>
      <c r="AY951" s="125"/>
      <c r="AZ951" s="185"/>
      <c r="BA951" s="125"/>
      <c r="BB951" s="125"/>
      <c r="BC951" s="125"/>
      <c r="BD951" s="125"/>
      <c r="BE951" s="125"/>
      <c r="BF951" s="125"/>
      <c r="BG951" s="125"/>
      <c r="BH951" s="125"/>
      <c r="BI951" s="125"/>
      <c r="BJ951" s="125"/>
    </row>
    <row r="952">
      <c r="A952" s="146"/>
      <c r="B952" s="146"/>
      <c r="C952" s="146"/>
      <c r="D952" s="146"/>
      <c r="F952" s="272"/>
      <c r="G952" s="273"/>
      <c r="H952" s="146"/>
      <c r="I952" s="274"/>
      <c r="J952" s="146"/>
      <c r="K952" s="146"/>
      <c r="L952" s="275"/>
      <c r="M952" s="125"/>
      <c r="N952" s="147"/>
      <c r="O952" s="146"/>
      <c r="P952" s="125"/>
      <c r="Q952" s="275"/>
      <c r="R952" s="148"/>
      <c r="S952" s="148"/>
      <c r="T952" s="146"/>
      <c r="U952" s="146"/>
      <c r="V952" s="146"/>
      <c r="W952" s="272"/>
      <c r="X952" s="146"/>
      <c r="Y952" s="125"/>
      <c r="Z952" s="125"/>
      <c r="AA952" s="146"/>
      <c r="AB952" s="183"/>
      <c r="AC952" s="125"/>
      <c r="AD952" s="146"/>
      <c r="AE952" s="125"/>
      <c r="AF952" s="146"/>
      <c r="AG952" s="125"/>
      <c r="AH952" s="146"/>
      <c r="AI952" s="125"/>
      <c r="AJ952" s="125"/>
      <c r="AK952" s="146"/>
      <c r="AL952" s="125"/>
      <c r="AM952" s="125"/>
      <c r="AN952" s="146"/>
      <c r="AO952" s="125"/>
      <c r="AP952" s="146"/>
      <c r="AQ952" s="125"/>
      <c r="AR952" s="146"/>
      <c r="AS952" s="125"/>
      <c r="AT952" s="146"/>
      <c r="AU952" s="125"/>
      <c r="AV952" s="125"/>
      <c r="AW952" s="146"/>
      <c r="AX952" s="125"/>
      <c r="AY952" s="125"/>
      <c r="AZ952" s="185"/>
      <c r="BA952" s="125"/>
      <c r="BB952" s="125"/>
      <c r="BC952" s="125"/>
      <c r="BD952" s="125"/>
      <c r="BE952" s="125"/>
      <c r="BF952" s="125"/>
      <c r="BG952" s="125"/>
      <c r="BH952" s="125"/>
      <c r="BI952" s="125"/>
      <c r="BJ952" s="125"/>
    </row>
    <row r="953">
      <c r="A953" s="146"/>
      <c r="B953" s="146"/>
      <c r="C953" s="146"/>
      <c r="D953" s="146"/>
      <c r="F953" s="272"/>
      <c r="G953" s="273"/>
      <c r="H953" s="146"/>
      <c r="I953" s="274"/>
      <c r="J953" s="146"/>
      <c r="K953" s="146"/>
      <c r="L953" s="275"/>
      <c r="M953" s="125"/>
      <c r="N953" s="147"/>
      <c r="O953" s="146"/>
      <c r="P953" s="125"/>
      <c r="Q953" s="275"/>
      <c r="R953" s="148"/>
      <c r="S953" s="148"/>
      <c r="T953" s="146"/>
      <c r="U953" s="146"/>
      <c r="V953" s="146"/>
      <c r="W953" s="272"/>
      <c r="X953" s="146"/>
      <c r="Y953" s="125"/>
      <c r="Z953" s="125"/>
      <c r="AA953" s="146"/>
      <c r="AB953" s="183"/>
      <c r="AC953" s="125"/>
      <c r="AD953" s="146"/>
      <c r="AE953" s="125"/>
      <c r="AF953" s="146"/>
      <c r="AG953" s="125"/>
      <c r="AH953" s="146"/>
      <c r="AI953" s="125"/>
      <c r="AJ953" s="125"/>
      <c r="AK953" s="146"/>
      <c r="AL953" s="125"/>
      <c r="AM953" s="125"/>
      <c r="AN953" s="146"/>
      <c r="AO953" s="125"/>
      <c r="AP953" s="146"/>
      <c r="AQ953" s="125"/>
      <c r="AR953" s="146"/>
      <c r="AS953" s="125"/>
      <c r="AT953" s="146"/>
      <c r="AU953" s="125"/>
      <c r="AV953" s="125"/>
      <c r="AW953" s="146"/>
      <c r="AX953" s="125"/>
      <c r="AY953" s="125"/>
      <c r="AZ953" s="185"/>
      <c r="BA953" s="125"/>
      <c r="BB953" s="125"/>
      <c r="BC953" s="125"/>
      <c r="BD953" s="125"/>
      <c r="BE953" s="125"/>
      <c r="BF953" s="125"/>
      <c r="BG953" s="125"/>
      <c r="BH953" s="125"/>
      <c r="BI953" s="125"/>
      <c r="BJ953" s="125"/>
    </row>
    <row r="954">
      <c r="A954" s="146"/>
      <c r="B954" s="146"/>
      <c r="C954" s="146"/>
      <c r="D954" s="146"/>
      <c r="F954" s="272"/>
      <c r="G954" s="273"/>
      <c r="H954" s="146"/>
      <c r="I954" s="274"/>
      <c r="J954" s="146"/>
      <c r="K954" s="146"/>
      <c r="L954" s="275"/>
      <c r="M954" s="125"/>
      <c r="N954" s="147"/>
      <c r="O954" s="146"/>
      <c r="P954" s="125"/>
      <c r="Q954" s="275"/>
      <c r="R954" s="148"/>
      <c r="S954" s="148"/>
      <c r="T954" s="146"/>
      <c r="U954" s="146"/>
      <c r="V954" s="146"/>
      <c r="W954" s="272"/>
      <c r="X954" s="146"/>
      <c r="Y954" s="125"/>
      <c r="Z954" s="125"/>
      <c r="AA954" s="146"/>
      <c r="AB954" s="183"/>
      <c r="AC954" s="125"/>
      <c r="AD954" s="146"/>
      <c r="AE954" s="125"/>
      <c r="AF954" s="146"/>
      <c r="AG954" s="125"/>
      <c r="AH954" s="146"/>
      <c r="AI954" s="125"/>
      <c r="AJ954" s="125"/>
      <c r="AK954" s="146"/>
      <c r="AL954" s="125"/>
      <c r="AM954" s="125"/>
      <c r="AN954" s="146"/>
      <c r="AO954" s="125"/>
      <c r="AP954" s="146"/>
      <c r="AQ954" s="125"/>
      <c r="AR954" s="146"/>
      <c r="AS954" s="125"/>
      <c r="AT954" s="146"/>
      <c r="AU954" s="125"/>
      <c r="AV954" s="125"/>
      <c r="AW954" s="146"/>
      <c r="AX954" s="125"/>
      <c r="AY954" s="125"/>
      <c r="AZ954" s="185"/>
      <c r="BA954" s="125"/>
      <c r="BB954" s="125"/>
      <c r="BC954" s="125"/>
      <c r="BD954" s="125"/>
      <c r="BE954" s="125"/>
      <c r="BF954" s="125"/>
      <c r="BG954" s="125"/>
      <c r="BH954" s="125"/>
      <c r="BI954" s="125"/>
      <c r="BJ954" s="125"/>
    </row>
    <row r="955">
      <c r="A955" s="146"/>
      <c r="B955" s="146"/>
      <c r="C955" s="146"/>
      <c r="D955" s="146"/>
      <c r="F955" s="272"/>
      <c r="G955" s="273"/>
      <c r="H955" s="146"/>
      <c r="I955" s="274"/>
      <c r="J955" s="146"/>
      <c r="K955" s="146"/>
      <c r="L955" s="275"/>
      <c r="M955" s="125"/>
      <c r="N955" s="147"/>
      <c r="O955" s="146"/>
      <c r="P955" s="125"/>
      <c r="Q955" s="275"/>
      <c r="R955" s="148"/>
      <c r="S955" s="148"/>
      <c r="T955" s="146"/>
      <c r="U955" s="146"/>
      <c r="V955" s="146"/>
      <c r="W955" s="272"/>
      <c r="X955" s="146"/>
      <c r="Y955" s="125"/>
      <c r="Z955" s="125"/>
      <c r="AA955" s="146"/>
      <c r="AB955" s="183"/>
      <c r="AC955" s="125"/>
      <c r="AD955" s="146"/>
      <c r="AE955" s="125"/>
      <c r="AF955" s="146"/>
      <c r="AG955" s="125"/>
      <c r="AH955" s="146"/>
      <c r="AI955" s="125"/>
      <c r="AJ955" s="125"/>
      <c r="AK955" s="146"/>
      <c r="AL955" s="125"/>
      <c r="AM955" s="125"/>
      <c r="AN955" s="146"/>
      <c r="AO955" s="125"/>
      <c r="AP955" s="146"/>
      <c r="AQ955" s="125"/>
      <c r="AR955" s="146"/>
      <c r="AS955" s="125"/>
      <c r="AT955" s="146"/>
      <c r="AU955" s="125"/>
      <c r="AV955" s="125"/>
      <c r="AW955" s="146"/>
      <c r="AX955" s="125"/>
      <c r="AY955" s="125"/>
      <c r="AZ955" s="185"/>
      <c r="BA955" s="125"/>
      <c r="BB955" s="125"/>
      <c r="BC955" s="125"/>
      <c r="BD955" s="125"/>
      <c r="BE955" s="125"/>
      <c r="BF955" s="125"/>
      <c r="BG955" s="125"/>
      <c r="BH955" s="125"/>
      <c r="BI955" s="125"/>
      <c r="BJ955" s="125"/>
    </row>
    <row r="956">
      <c r="A956" s="146"/>
      <c r="B956" s="146"/>
      <c r="C956" s="146"/>
      <c r="D956" s="146"/>
      <c r="F956" s="272"/>
      <c r="G956" s="273"/>
      <c r="H956" s="146"/>
      <c r="I956" s="274"/>
      <c r="J956" s="146"/>
      <c r="K956" s="146"/>
      <c r="L956" s="275"/>
      <c r="M956" s="125"/>
      <c r="N956" s="147"/>
      <c r="O956" s="146"/>
      <c r="P956" s="125"/>
      <c r="Q956" s="275"/>
      <c r="R956" s="148"/>
      <c r="S956" s="148"/>
      <c r="T956" s="146"/>
      <c r="U956" s="146"/>
      <c r="V956" s="146"/>
      <c r="W956" s="272"/>
      <c r="X956" s="146"/>
      <c r="Y956" s="125"/>
      <c r="Z956" s="125"/>
      <c r="AA956" s="146"/>
      <c r="AB956" s="183"/>
      <c r="AC956" s="125"/>
      <c r="AD956" s="146"/>
      <c r="AE956" s="125"/>
      <c r="AF956" s="146"/>
      <c r="AG956" s="125"/>
      <c r="AH956" s="146"/>
      <c r="AI956" s="125"/>
      <c r="AJ956" s="125"/>
      <c r="AK956" s="146"/>
      <c r="AL956" s="125"/>
      <c r="AM956" s="125"/>
      <c r="AN956" s="146"/>
      <c r="AO956" s="125"/>
      <c r="AP956" s="146"/>
      <c r="AQ956" s="125"/>
      <c r="AR956" s="146"/>
      <c r="AS956" s="125"/>
      <c r="AT956" s="146"/>
      <c r="AU956" s="125"/>
      <c r="AV956" s="125"/>
      <c r="AW956" s="146"/>
      <c r="AX956" s="125"/>
      <c r="AY956" s="125"/>
      <c r="AZ956" s="185"/>
      <c r="BA956" s="125"/>
      <c r="BB956" s="125"/>
      <c r="BC956" s="125"/>
      <c r="BD956" s="125"/>
      <c r="BE956" s="125"/>
      <c r="BF956" s="125"/>
      <c r="BG956" s="125"/>
      <c r="BH956" s="125"/>
      <c r="BI956" s="125"/>
      <c r="BJ956" s="125"/>
    </row>
    <row r="957">
      <c r="A957" s="146"/>
      <c r="B957" s="146"/>
      <c r="C957" s="146"/>
      <c r="D957" s="146"/>
      <c r="F957" s="272"/>
      <c r="G957" s="273"/>
      <c r="H957" s="146"/>
      <c r="I957" s="274"/>
      <c r="J957" s="146"/>
      <c r="K957" s="146"/>
      <c r="L957" s="275"/>
      <c r="M957" s="125"/>
      <c r="N957" s="147"/>
      <c r="O957" s="146"/>
      <c r="P957" s="125"/>
      <c r="Q957" s="275"/>
      <c r="R957" s="148"/>
      <c r="S957" s="148"/>
      <c r="T957" s="146"/>
      <c r="U957" s="146"/>
      <c r="V957" s="146"/>
      <c r="W957" s="272"/>
      <c r="X957" s="146"/>
      <c r="Y957" s="125"/>
      <c r="Z957" s="125"/>
      <c r="AA957" s="146"/>
      <c r="AB957" s="183"/>
      <c r="AC957" s="125"/>
      <c r="AD957" s="146"/>
      <c r="AE957" s="125"/>
      <c r="AF957" s="146"/>
      <c r="AG957" s="125"/>
      <c r="AH957" s="146"/>
      <c r="AI957" s="125"/>
      <c r="AJ957" s="125"/>
      <c r="AK957" s="146"/>
      <c r="AL957" s="125"/>
      <c r="AM957" s="125"/>
      <c r="AN957" s="146"/>
      <c r="AO957" s="125"/>
      <c r="AP957" s="146"/>
      <c r="AQ957" s="125"/>
      <c r="AR957" s="146"/>
      <c r="AS957" s="125"/>
      <c r="AT957" s="146"/>
      <c r="AU957" s="125"/>
      <c r="AV957" s="125"/>
      <c r="AW957" s="146"/>
      <c r="AX957" s="125"/>
      <c r="AY957" s="125"/>
      <c r="AZ957" s="185"/>
      <c r="BA957" s="125"/>
      <c r="BB957" s="125"/>
      <c r="BC957" s="125"/>
      <c r="BD957" s="125"/>
      <c r="BE957" s="125"/>
      <c r="BF957" s="125"/>
      <c r="BG957" s="125"/>
      <c r="BH957" s="125"/>
      <c r="BI957" s="125"/>
      <c r="BJ957" s="125"/>
    </row>
    <row r="958">
      <c r="A958" s="146"/>
      <c r="B958" s="146"/>
      <c r="C958" s="146"/>
      <c r="D958" s="146"/>
      <c r="F958" s="272"/>
      <c r="G958" s="273"/>
      <c r="H958" s="146"/>
      <c r="I958" s="274"/>
      <c r="J958" s="146"/>
      <c r="K958" s="146"/>
      <c r="L958" s="275"/>
      <c r="M958" s="125"/>
      <c r="N958" s="147"/>
      <c r="O958" s="146"/>
      <c r="P958" s="125"/>
      <c r="Q958" s="275"/>
      <c r="R958" s="148"/>
      <c r="S958" s="148"/>
      <c r="T958" s="146"/>
      <c r="U958" s="146"/>
      <c r="V958" s="146"/>
      <c r="W958" s="272"/>
      <c r="X958" s="146"/>
      <c r="Y958" s="125"/>
      <c r="Z958" s="125"/>
      <c r="AA958" s="146"/>
      <c r="AB958" s="183"/>
      <c r="AC958" s="125"/>
      <c r="AD958" s="146"/>
      <c r="AE958" s="125"/>
      <c r="AF958" s="146"/>
      <c r="AG958" s="125"/>
      <c r="AH958" s="146"/>
      <c r="AI958" s="125"/>
      <c r="AJ958" s="125"/>
      <c r="AK958" s="146"/>
      <c r="AL958" s="125"/>
      <c r="AM958" s="125"/>
      <c r="AN958" s="146"/>
      <c r="AO958" s="125"/>
      <c r="AP958" s="146"/>
      <c r="AQ958" s="125"/>
      <c r="AR958" s="146"/>
      <c r="AS958" s="125"/>
      <c r="AT958" s="146"/>
      <c r="AU958" s="125"/>
      <c r="AV958" s="125"/>
      <c r="AW958" s="146"/>
      <c r="AX958" s="125"/>
      <c r="AY958" s="125"/>
      <c r="AZ958" s="185"/>
      <c r="BA958" s="125"/>
      <c r="BB958" s="125"/>
      <c r="BC958" s="125"/>
      <c r="BD958" s="125"/>
      <c r="BE958" s="125"/>
      <c r="BF958" s="125"/>
      <c r="BG958" s="125"/>
      <c r="BH958" s="125"/>
      <c r="BI958" s="125"/>
      <c r="BJ958" s="125"/>
    </row>
    <row r="959">
      <c r="A959" s="146"/>
      <c r="B959" s="146"/>
      <c r="C959" s="146"/>
      <c r="D959" s="146"/>
      <c r="F959" s="272"/>
      <c r="G959" s="273"/>
      <c r="H959" s="146"/>
      <c r="I959" s="274"/>
      <c r="J959" s="146"/>
      <c r="K959" s="146"/>
      <c r="L959" s="275"/>
      <c r="M959" s="125"/>
      <c r="N959" s="147"/>
      <c r="O959" s="146"/>
      <c r="P959" s="125"/>
      <c r="Q959" s="275"/>
      <c r="R959" s="148"/>
      <c r="S959" s="148"/>
      <c r="T959" s="146"/>
      <c r="U959" s="146"/>
      <c r="V959" s="146"/>
      <c r="W959" s="272"/>
      <c r="X959" s="146"/>
      <c r="Y959" s="125"/>
      <c r="Z959" s="125"/>
      <c r="AA959" s="146"/>
      <c r="AB959" s="183"/>
      <c r="AC959" s="125"/>
      <c r="AD959" s="146"/>
      <c r="AE959" s="125"/>
      <c r="AF959" s="146"/>
      <c r="AG959" s="125"/>
      <c r="AH959" s="146"/>
      <c r="AI959" s="125"/>
      <c r="AJ959" s="125"/>
      <c r="AK959" s="146"/>
      <c r="AL959" s="125"/>
      <c r="AM959" s="125"/>
      <c r="AN959" s="146"/>
      <c r="AO959" s="125"/>
      <c r="AP959" s="146"/>
      <c r="AQ959" s="125"/>
      <c r="AR959" s="146"/>
      <c r="AS959" s="125"/>
      <c r="AT959" s="146"/>
      <c r="AU959" s="125"/>
      <c r="AV959" s="125"/>
      <c r="AW959" s="146"/>
      <c r="AX959" s="125"/>
      <c r="AY959" s="125"/>
      <c r="AZ959" s="185"/>
      <c r="BA959" s="125"/>
      <c r="BB959" s="125"/>
      <c r="BC959" s="125"/>
      <c r="BD959" s="125"/>
      <c r="BE959" s="125"/>
      <c r="BF959" s="125"/>
      <c r="BG959" s="125"/>
      <c r="BH959" s="125"/>
      <c r="BI959" s="125"/>
      <c r="BJ959" s="125"/>
    </row>
    <row r="960">
      <c r="A960" s="146"/>
      <c r="B960" s="146"/>
      <c r="C960" s="146"/>
      <c r="D960" s="146"/>
      <c r="F960" s="272"/>
      <c r="G960" s="273"/>
      <c r="H960" s="146"/>
      <c r="I960" s="274"/>
      <c r="J960" s="146"/>
      <c r="K960" s="146"/>
      <c r="L960" s="275"/>
      <c r="M960" s="125"/>
      <c r="N960" s="147"/>
      <c r="O960" s="146"/>
      <c r="P960" s="125"/>
      <c r="Q960" s="275"/>
      <c r="R960" s="148"/>
      <c r="S960" s="148"/>
      <c r="T960" s="146"/>
      <c r="U960" s="146"/>
      <c r="V960" s="146"/>
      <c r="W960" s="272"/>
      <c r="X960" s="146"/>
      <c r="Y960" s="125"/>
      <c r="Z960" s="125"/>
      <c r="AA960" s="146"/>
      <c r="AB960" s="183"/>
      <c r="AC960" s="125"/>
      <c r="AD960" s="146"/>
      <c r="AE960" s="125"/>
      <c r="AF960" s="146"/>
      <c r="AG960" s="125"/>
      <c r="AH960" s="146"/>
      <c r="AI960" s="125"/>
      <c r="AJ960" s="125"/>
      <c r="AK960" s="146"/>
      <c r="AL960" s="125"/>
      <c r="AM960" s="125"/>
      <c r="AN960" s="146"/>
      <c r="AO960" s="125"/>
      <c r="AP960" s="146"/>
      <c r="AQ960" s="125"/>
      <c r="AR960" s="146"/>
      <c r="AS960" s="125"/>
      <c r="AT960" s="146"/>
      <c r="AU960" s="125"/>
      <c r="AV960" s="125"/>
      <c r="AW960" s="146"/>
      <c r="AX960" s="125"/>
      <c r="AY960" s="125"/>
      <c r="AZ960" s="185"/>
      <c r="BA960" s="125"/>
      <c r="BB960" s="125"/>
      <c r="BC960" s="125"/>
      <c r="BD960" s="125"/>
      <c r="BE960" s="125"/>
      <c r="BF960" s="125"/>
      <c r="BG960" s="125"/>
      <c r="BH960" s="125"/>
      <c r="BI960" s="125"/>
      <c r="BJ960" s="125"/>
    </row>
    <row r="961">
      <c r="A961" s="146"/>
      <c r="B961" s="146"/>
      <c r="C961" s="146"/>
      <c r="D961" s="146"/>
      <c r="F961" s="272"/>
      <c r="G961" s="273"/>
      <c r="H961" s="146"/>
      <c r="I961" s="274"/>
      <c r="J961" s="146"/>
      <c r="K961" s="146"/>
      <c r="L961" s="275"/>
      <c r="M961" s="125"/>
      <c r="N961" s="147"/>
      <c r="O961" s="146"/>
      <c r="P961" s="125"/>
      <c r="Q961" s="275"/>
      <c r="R961" s="148"/>
      <c r="S961" s="148"/>
      <c r="T961" s="146"/>
      <c r="U961" s="146"/>
      <c r="V961" s="146"/>
      <c r="W961" s="272"/>
      <c r="X961" s="146"/>
      <c r="Y961" s="125"/>
      <c r="Z961" s="125"/>
      <c r="AA961" s="146"/>
      <c r="AB961" s="183"/>
      <c r="AC961" s="125"/>
      <c r="AD961" s="146"/>
      <c r="AE961" s="125"/>
      <c r="AF961" s="146"/>
      <c r="AG961" s="125"/>
      <c r="AH961" s="146"/>
      <c r="AI961" s="125"/>
      <c r="AJ961" s="125"/>
      <c r="AK961" s="146"/>
      <c r="AL961" s="125"/>
      <c r="AM961" s="125"/>
      <c r="AN961" s="146"/>
      <c r="AO961" s="125"/>
      <c r="AP961" s="146"/>
      <c r="AQ961" s="125"/>
      <c r="AR961" s="146"/>
      <c r="AS961" s="125"/>
      <c r="AT961" s="146"/>
      <c r="AU961" s="125"/>
      <c r="AV961" s="125"/>
      <c r="AW961" s="146"/>
      <c r="AX961" s="125"/>
      <c r="AY961" s="125"/>
      <c r="AZ961" s="185"/>
      <c r="BA961" s="125"/>
      <c r="BB961" s="125"/>
      <c r="BC961" s="125"/>
      <c r="BD961" s="125"/>
      <c r="BE961" s="125"/>
      <c r="BF961" s="125"/>
      <c r="BG961" s="125"/>
      <c r="BH961" s="125"/>
      <c r="BI961" s="125"/>
      <c r="BJ961" s="125"/>
    </row>
    <row r="962">
      <c r="A962" s="146"/>
      <c r="B962" s="146"/>
      <c r="C962" s="146"/>
      <c r="D962" s="146"/>
      <c r="F962" s="272"/>
      <c r="G962" s="273"/>
      <c r="H962" s="146"/>
      <c r="I962" s="274"/>
      <c r="J962" s="146"/>
      <c r="K962" s="146"/>
      <c r="L962" s="275"/>
      <c r="M962" s="125"/>
      <c r="N962" s="147"/>
      <c r="O962" s="146"/>
      <c r="P962" s="125"/>
      <c r="Q962" s="275"/>
      <c r="R962" s="148"/>
      <c r="S962" s="148"/>
      <c r="T962" s="146"/>
      <c r="U962" s="146"/>
      <c r="V962" s="146"/>
      <c r="W962" s="272"/>
      <c r="X962" s="146"/>
      <c r="Y962" s="125"/>
      <c r="Z962" s="125"/>
      <c r="AA962" s="146"/>
      <c r="AB962" s="183"/>
      <c r="AC962" s="125"/>
      <c r="AD962" s="146"/>
      <c r="AE962" s="125"/>
      <c r="AF962" s="146"/>
      <c r="AG962" s="125"/>
      <c r="AH962" s="146"/>
      <c r="AI962" s="125"/>
      <c r="AJ962" s="125"/>
      <c r="AK962" s="146"/>
      <c r="AL962" s="125"/>
      <c r="AM962" s="125"/>
      <c r="AN962" s="146"/>
      <c r="AO962" s="125"/>
      <c r="AP962" s="146"/>
      <c r="AQ962" s="125"/>
      <c r="AR962" s="146"/>
      <c r="AS962" s="125"/>
      <c r="AT962" s="146"/>
      <c r="AU962" s="125"/>
      <c r="AV962" s="125"/>
      <c r="AW962" s="146"/>
      <c r="AX962" s="125"/>
      <c r="AY962" s="125"/>
      <c r="AZ962" s="185"/>
      <c r="BA962" s="125"/>
      <c r="BB962" s="125"/>
      <c r="BC962" s="125"/>
      <c r="BD962" s="125"/>
      <c r="BE962" s="125"/>
      <c r="BF962" s="125"/>
      <c r="BG962" s="125"/>
      <c r="BH962" s="125"/>
      <c r="BI962" s="125"/>
      <c r="BJ962" s="125"/>
    </row>
    <row r="963">
      <c r="A963" s="146"/>
      <c r="B963" s="146"/>
      <c r="C963" s="146"/>
      <c r="D963" s="146"/>
      <c r="F963" s="272"/>
      <c r="G963" s="273"/>
      <c r="H963" s="146"/>
      <c r="I963" s="274"/>
      <c r="J963" s="146"/>
      <c r="K963" s="146"/>
      <c r="L963" s="275"/>
      <c r="M963" s="125"/>
      <c r="N963" s="147"/>
      <c r="O963" s="146"/>
      <c r="P963" s="125"/>
      <c r="Q963" s="275"/>
      <c r="R963" s="148"/>
      <c r="S963" s="148"/>
      <c r="T963" s="146"/>
      <c r="U963" s="146"/>
      <c r="V963" s="146"/>
      <c r="W963" s="272"/>
      <c r="X963" s="146"/>
      <c r="Y963" s="125"/>
      <c r="Z963" s="125"/>
      <c r="AA963" s="146"/>
      <c r="AB963" s="183"/>
      <c r="AC963" s="125"/>
      <c r="AD963" s="146"/>
      <c r="AE963" s="125"/>
      <c r="AF963" s="146"/>
      <c r="AG963" s="125"/>
      <c r="AH963" s="146"/>
      <c r="AI963" s="125"/>
      <c r="AJ963" s="125"/>
      <c r="AK963" s="146"/>
      <c r="AL963" s="125"/>
      <c r="AM963" s="125"/>
      <c r="AN963" s="146"/>
      <c r="AO963" s="125"/>
      <c r="AP963" s="146"/>
      <c r="AQ963" s="125"/>
      <c r="AR963" s="146"/>
      <c r="AS963" s="125"/>
      <c r="AT963" s="146"/>
      <c r="AU963" s="125"/>
      <c r="AV963" s="125"/>
      <c r="AW963" s="146"/>
      <c r="AX963" s="125"/>
      <c r="AY963" s="125"/>
      <c r="AZ963" s="185"/>
      <c r="BA963" s="125"/>
      <c r="BB963" s="125"/>
      <c r="BC963" s="125"/>
      <c r="BD963" s="125"/>
      <c r="BE963" s="125"/>
      <c r="BF963" s="125"/>
      <c r="BG963" s="125"/>
      <c r="BH963" s="125"/>
      <c r="BI963" s="125"/>
      <c r="BJ963" s="125"/>
    </row>
    <row r="964">
      <c r="A964" s="146"/>
      <c r="B964" s="146"/>
      <c r="C964" s="146"/>
      <c r="D964" s="146"/>
      <c r="F964" s="272"/>
      <c r="G964" s="273"/>
      <c r="H964" s="146"/>
      <c r="I964" s="274"/>
      <c r="J964" s="146"/>
      <c r="K964" s="146"/>
      <c r="L964" s="275"/>
      <c r="M964" s="125"/>
      <c r="N964" s="147"/>
      <c r="O964" s="146"/>
      <c r="P964" s="125"/>
      <c r="Q964" s="275"/>
      <c r="R964" s="148"/>
      <c r="S964" s="148"/>
      <c r="T964" s="146"/>
      <c r="U964" s="146"/>
      <c r="V964" s="146"/>
      <c r="W964" s="272"/>
      <c r="X964" s="146"/>
      <c r="Y964" s="125"/>
      <c r="Z964" s="125"/>
      <c r="AA964" s="146"/>
      <c r="AB964" s="183"/>
      <c r="AC964" s="125"/>
      <c r="AD964" s="146"/>
      <c r="AE964" s="125"/>
      <c r="AF964" s="146"/>
      <c r="AG964" s="125"/>
      <c r="AH964" s="146"/>
      <c r="AI964" s="125"/>
      <c r="AJ964" s="125"/>
      <c r="AK964" s="146"/>
      <c r="AL964" s="125"/>
      <c r="AM964" s="125"/>
      <c r="AN964" s="146"/>
      <c r="AO964" s="125"/>
      <c r="AP964" s="146"/>
      <c r="AQ964" s="125"/>
      <c r="AR964" s="146"/>
      <c r="AS964" s="125"/>
      <c r="AT964" s="146"/>
      <c r="AU964" s="125"/>
      <c r="AV964" s="125"/>
      <c r="AW964" s="146"/>
      <c r="AX964" s="125"/>
      <c r="AY964" s="125"/>
      <c r="AZ964" s="185"/>
      <c r="BA964" s="125"/>
      <c r="BB964" s="125"/>
      <c r="BC964" s="125"/>
      <c r="BD964" s="125"/>
      <c r="BE964" s="125"/>
      <c r="BF964" s="125"/>
      <c r="BG964" s="125"/>
      <c r="BH964" s="125"/>
      <c r="BI964" s="125"/>
      <c r="BJ964" s="125"/>
    </row>
    <row r="965">
      <c r="A965" s="146"/>
      <c r="B965" s="146"/>
      <c r="C965" s="146"/>
      <c r="D965" s="146"/>
      <c r="F965" s="272"/>
      <c r="G965" s="273"/>
      <c r="H965" s="146"/>
      <c r="I965" s="274"/>
      <c r="J965" s="146"/>
      <c r="K965" s="146"/>
      <c r="L965" s="275"/>
      <c r="M965" s="125"/>
      <c r="N965" s="147"/>
      <c r="O965" s="146"/>
      <c r="P965" s="125"/>
      <c r="Q965" s="275"/>
      <c r="R965" s="148"/>
      <c r="S965" s="148"/>
      <c r="T965" s="146"/>
      <c r="U965" s="146"/>
      <c r="V965" s="146"/>
      <c r="W965" s="272"/>
      <c r="X965" s="146"/>
      <c r="Y965" s="125"/>
      <c r="Z965" s="125"/>
      <c r="AA965" s="146"/>
      <c r="AB965" s="183"/>
      <c r="AC965" s="125"/>
      <c r="AD965" s="146"/>
      <c r="AE965" s="125"/>
      <c r="AF965" s="146"/>
      <c r="AG965" s="125"/>
      <c r="AH965" s="146"/>
      <c r="AI965" s="125"/>
      <c r="AJ965" s="125"/>
      <c r="AK965" s="146"/>
      <c r="AL965" s="125"/>
      <c r="AM965" s="125"/>
      <c r="AN965" s="146"/>
      <c r="AO965" s="125"/>
      <c r="AP965" s="146"/>
      <c r="AQ965" s="125"/>
      <c r="AR965" s="146"/>
      <c r="AS965" s="125"/>
      <c r="AT965" s="146"/>
      <c r="AU965" s="125"/>
      <c r="AV965" s="125"/>
      <c r="AW965" s="146"/>
      <c r="AX965" s="125"/>
      <c r="AY965" s="125"/>
      <c r="AZ965" s="185"/>
      <c r="BA965" s="125"/>
      <c r="BB965" s="125"/>
      <c r="BC965" s="125"/>
      <c r="BD965" s="125"/>
      <c r="BE965" s="125"/>
      <c r="BF965" s="125"/>
      <c r="BG965" s="125"/>
      <c r="BH965" s="125"/>
      <c r="BI965" s="125"/>
      <c r="BJ965" s="125"/>
    </row>
    <row r="966">
      <c r="A966" s="146"/>
      <c r="B966" s="146"/>
      <c r="C966" s="146"/>
      <c r="D966" s="146"/>
      <c r="F966" s="272"/>
      <c r="G966" s="273"/>
      <c r="H966" s="146"/>
      <c r="I966" s="274"/>
      <c r="J966" s="146"/>
      <c r="K966" s="146"/>
      <c r="L966" s="275"/>
      <c r="M966" s="125"/>
      <c r="N966" s="147"/>
      <c r="O966" s="146"/>
      <c r="P966" s="125"/>
      <c r="Q966" s="275"/>
      <c r="R966" s="148"/>
      <c r="S966" s="148"/>
      <c r="T966" s="146"/>
      <c r="U966" s="146"/>
      <c r="V966" s="146"/>
      <c r="W966" s="272"/>
      <c r="X966" s="146"/>
      <c r="Y966" s="125"/>
      <c r="Z966" s="125"/>
      <c r="AA966" s="146"/>
      <c r="AB966" s="183"/>
      <c r="AC966" s="125"/>
      <c r="AD966" s="146"/>
      <c r="AE966" s="125"/>
      <c r="AF966" s="146"/>
      <c r="AG966" s="125"/>
      <c r="AH966" s="146"/>
      <c r="AI966" s="125"/>
      <c r="AJ966" s="125"/>
      <c r="AK966" s="146"/>
      <c r="AL966" s="125"/>
      <c r="AM966" s="125"/>
      <c r="AN966" s="146"/>
      <c r="AO966" s="125"/>
      <c r="AP966" s="146"/>
      <c r="AQ966" s="125"/>
      <c r="AR966" s="146"/>
      <c r="AS966" s="125"/>
      <c r="AT966" s="146"/>
      <c r="AU966" s="125"/>
      <c r="AV966" s="125"/>
      <c r="AW966" s="146"/>
      <c r="AX966" s="125"/>
      <c r="AY966" s="125"/>
      <c r="AZ966" s="185"/>
      <c r="BA966" s="125"/>
      <c r="BB966" s="125"/>
      <c r="BC966" s="125"/>
      <c r="BD966" s="125"/>
      <c r="BE966" s="125"/>
      <c r="BF966" s="125"/>
      <c r="BG966" s="125"/>
      <c r="BH966" s="125"/>
      <c r="BI966" s="125"/>
      <c r="BJ966" s="125"/>
    </row>
    <row r="967">
      <c r="A967" s="146"/>
      <c r="B967" s="146"/>
      <c r="C967" s="146"/>
      <c r="D967" s="146"/>
      <c r="F967" s="272"/>
      <c r="G967" s="273"/>
      <c r="H967" s="146"/>
      <c r="I967" s="274"/>
      <c r="J967" s="146"/>
      <c r="K967" s="146"/>
      <c r="L967" s="275"/>
      <c r="M967" s="125"/>
      <c r="N967" s="147"/>
      <c r="O967" s="146"/>
      <c r="P967" s="125"/>
      <c r="Q967" s="275"/>
      <c r="R967" s="148"/>
      <c r="S967" s="148"/>
      <c r="T967" s="146"/>
      <c r="U967" s="146"/>
      <c r="V967" s="146"/>
      <c r="W967" s="272"/>
      <c r="X967" s="146"/>
      <c r="Y967" s="125"/>
      <c r="Z967" s="125"/>
      <c r="AA967" s="146"/>
      <c r="AB967" s="183"/>
      <c r="AC967" s="125"/>
      <c r="AD967" s="146"/>
      <c r="AE967" s="125"/>
      <c r="AF967" s="146"/>
      <c r="AG967" s="125"/>
      <c r="AH967" s="146"/>
      <c r="AI967" s="125"/>
      <c r="AJ967" s="125"/>
      <c r="AK967" s="146"/>
      <c r="AL967" s="125"/>
      <c r="AM967" s="125"/>
      <c r="AN967" s="146"/>
      <c r="AO967" s="125"/>
      <c r="AP967" s="146"/>
      <c r="AQ967" s="125"/>
      <c r="AR967" s="146"/>
      <c r="AS967" s="125"/>
      <c r="AT967" s="146"/>
      <c r="AU967" s="125"/>
      <c r="AV967" s="125"/>
      <c r="AW967" s="146"/>
      <c r="AX967" s="125"/>
      <c r="AY967" s="125"/>
      <c r="AZ967" s="185"/>
      <c r="BA967" s="125"/>
      <c r="BB967" s="125"/>
      <c r="BC967" s="125"/>
      <c r="BD967" s="125"/>
      <c r="BE967" s="125"/>
      <c r="BF967" s="125"/>
      <c r="BG967" s="125"/>
      <c r="BH967" s="125"/>
      <c r="BI967" s="125"/>
      <c r="BJ967" s="125"/>
    </row>
    <row r="968">
      <c r="A968" s="146"/>
      <c r="B968" s="146"/>
      <c r="C968" s="146"/>
      <c r="D968" s="146"/>
      <c r="F968" s="272"/>
      <c r="G968" s="273"/>
      <c r="H968" s="146"/>
      <c r="I968" s="274"/>
      <c r="J968" s="146"/>
      <c r="K968" s="146"/>
      <c r="L968" s="275"/>
      <c r="M968" s="125"/>
      <c r="N968" s="147"/>
      <c r="O968" s="146"/>
      <c r="P968" s="125"/>
      <c r="Q968" s="275"/>
      <c r="R968" s="148"/>
      <c r="S968" s="148"/>
      <c r="T968" s="146"/>
      <c r="U968" s="146"/>
      <c r="V968" s="146"/>
      <c r="W968" s="272"/>
      <c r="X968" s="146"/>
      <c r="Y968" s="125"/>
      <c r="Z968" s="125"/>
      <c r="AA968" s="146"/>
      <c r="AB968" s="183"/>
      <c r="AC968" s="125"/>
      <c r="AD968" s="146"/>
      <c r="AE968" s="125"/>
      <c r="AF968" s="146"/>
      <c r="AG968" s="125"/>
      <c r="AH968" s="146"/>
      <c r="AI968" s="125"/>
      <c r="AJ968" s="125"/>
      <c r="AK968" s="146"/>
      <c r="AL968" s="125"/>
      <c r="AM968" s="125"/>
      <c r="AN968" s="146"/>
      <c r="AO968" s="125"/>
      <c r="AP968" s="146"/>
      <c r="AQ968" s="125"/>
      <c r="AR968" s="146"/>
      <c r="AS968" s="125"/>
      <c r="AT968" s="146"/>
      <c r="AU968" s="125"/>
      <c r="AV968" s="125"/>
      <c r="AW968" s="146"/>
      <c r="AX968" s="125"/>
      <c r="AY968" s="125"/>
      <c r="AZ968" s="185"/>
      <c r="BA968" s="125"/>
      <c r="BB968" s="125"/>
      <c r="BC968" s="125"/>
      <c r="BD968" s="125"/>
      <c r="BE968" s="125"/>
      <c r="BF968" s="125"/>
      <c r="BG968" s="125"/>
      <c r="BH968" s="125"/>
      <c r="BI968" s="125"/>
      <c r="BJ968" s="125"/>
    </row>
    <row r="969">
      <c r="A969" s="146"/>
      <c r="B969" s="146"/>
      <c r="C969" s="146"/>
      <c r="D969" s="146"/>
      <c r="F969" s="272"/>
      <c r="G969" s="273"/>
      <c r="H969" s="146"/>
      <c r="I969" s="274"/>
      <c r="J969" s="146"/>
      <c r="K969" s="146"/>
      <c r="L969" s="275"/>
      <c r="M969" s="125"/>
      <c r="N969" s="147"/>
      <c r="O969" s="146"/>
      <c r="P969" s="125"/>
      <c r="Q969" s="275"/>
      <c r="R969" s="148"/>
      <c r="S969" s="148"/>
      <c r="T969" s="146"/>
      <c r="U969" s="146"/>
      <c r="V969" s="146"/>
      <c r="W969" s="272"/>
      <c r="X969" s="146"/>
      <c r="Y969" s="125"/>
      <c r="Z969" s="125"/>
      <c r="AA969" s="146"/>
      <c r="AB969" s="183"/>
      <c r="AC969" s="125"/>
      <c r="AD969" s="146"/>
      <c r="AE969" s="125"/>
      <c r="AF969" s="146"/>
      <c r="AG969" s="125"/>
      <c r="AH969" s="146"/>
      <c r="AI969" s="125"/>
      <c r="AJ969" s="125"/>
      <c r="AK969" s="146"/>
      <c r="AL969" s="125"/>
      <c r="AM969" s="125"/>
      <c r="AN969" s="146"/>
      <c r="AO969" s="125"/>
      <c r="AP969" s="146"/>
      <c r="AQ969" s="125"/>
      <c r="AR969" s="146"/>
      <c r="AS969" s="125"/>
      <c r="AT969" s="146"/>
      <c r="AU969" s="125"/>
      <c r="AV969" s="125"/>
      <c r="AW969" s="146"/>
      <c r="AX969" s="125"/>
      <c r="AY969" s="125"/>
      <c r="AZ969" s="185"/>
      <c r="BA969" s="125"/>
      <c r="BB969" s="125"/>
      <c r="BC969" s="125"/>
      <c r="BD969" s="125"/>
      <c r="BE969" s="125"/>
      <c r="BF969" s="125"/>
      <c r="BG969" s="125"/>
      <c r="BH969" s="125"/>
      <c r="BI969" s="125"/>
      <c r="BJ969" s="125"/>
    </row>
    <row r="970">
      <c r="A970" s="146"/>
      <c r="B970" s="146"/>
      <c r="C970" s="146"/>
      <c r="D970" s="146"/>
      <c r="F970" s="272"/>
      <c r="G970" s="273"/>
      <c r="H970" s="146"/>
      <c r="I970" s="274"/>
      <c r="J970" s="146"/>
      <c r="K970" s="146"/>
      <c r="L970" s="275"/>
      <c r="M970" s="125"/>
      <c r="N970" s="147"/>
      <c r="O970" s="146"/>
      <c r="P970" s="125"/>
      <c r="Q970" s="275"/>
      <c r="R970" s="148"/>
      <c r="S970" s="148"/>
      <c r="T970" s="146"/>
      <c r="U970" s="146"/>
      <c r="V970" s="146"/>
      <c r="W970" s="272"/>
      <c r="X970" s="146"/>
      <c r="Y970" s="125"/>
      <c r="Z970" s="125"/>
      <c r="AA970" s="146"/>
      <c r="AB970" s="183"/>
      <c r="AC970" s="125"/>
      <c r="AD970" s="146"/>
      <c r="AE970" s="125"/>
      <c r="AF970" s="146"/>
      <c r="AG970" s="125"/>
      <c r="AH970" s="146"/>
      <c r="AI970" s="125"/>
      <c r="AJ970" s="125"/>
      <c r="AK970" s="146"/>
      <c r="AL970" s="125"/>
      <c r="AM970" s="125"/>
      <c r="AN970" s="146"/>
      <c r="AO970" s="125"/>
      <c r="AP970" s="146"/>
      <c r="AQ970" s="125"/>
      <c r="AR970" s="146"/>
      <c r="AS970" s="125"/>
      <c r="AT970" s="146"/>
      <c r="AU970" s="125"/>
      <c r="AV970" s="125"/>
      <c r="AW970" s="146"/>
      <c r="AX970" s="125"/>
      <c r="AY970" s="125"/>
      <c r="AZ970" s="185"/>
      <c r="BA970" s="125"/>
      <c r="BB970" s="125"/>
      <c r="BC970" s="125"/>
      <c r="BD970" s="125"/>
      <c r="BE970" s="125"/>
      <c r="BF970" s="125"/>
      <c r="BG970" s="125"/>
      <c r="BH970" s="125"/>
      <c r="BI970" s="125"/>
      <c r="BJ970" s="125"/>
    </row>
    <row r="971">
      <c r="A971" s="146"/>
      <c r="B971" s="146"/>
      <c r="C971" s="146"/>
      <c r="D971" s="146"/>
      <c r="F971" s="272"/>
      <c r="G971" s="273"/>
      <c r="H971" s="146"/>
      <c r="I971" s="274"/>
      <c r="J971" s="146"/>
      <c r="K971" s="146"/>
      <c r="L971" s="275"/>
      <c r="M971" s="125"/>
      <c r="N971" s="147"/>
      <c r="O971" s="146"/>
      <c r="P971" s="125"/>
      <c r="Q971" s="275"/>
      <c r="R971" s="148"/>
      <c r="S971" s="148"/>
      <c r="T971" s="146"/>
      <c r="U971" s="146"/>
      <c r="V971" s="146"/>
      <c r="W971" s="272"/>
      <c r="X971" s="146"/>
      <c r="Y971" s="125"/>
      <c r="Z971" s="125"/>
      <c r="AA971" s="146"/>
      <c r="AB971" s="183"/>
      <c r="AC971" s="125"/>
      <c r="AD971" s="146"/>
      <c r="AE971" s="125"/>
      <c r="AF971" s="146"/>
      <c r="AG971" s="125"/>
      <c r="AH971" s="146"/>
      <c r="AI971" s="125"/>
      <c r="AJ971" s="125"/>
      <c r="AK971" s="146"/>
      <c r="AL971" s="125"/>
      <c r="AM971" s="125"/>
      <c r="AN971" s="146"/>
      <c r="AO971" s="125"/>
      <c r="AP971" s="146"/>
      <c r="AQ971" s="125"/>
      <c r="AR971" s="146"/>
      <c r="AS971" s="125"/>
      <c r="AT971" s="146"/>
      <c r="AU971" s="125"/>
      <c r="AV971" s="125"/>
      <c r="AW971" s="146"/>
      <c r="AX971" s="125"/>
      <c r="AY971" s="125"/>
      <c r="AZ971" s="185"/>
      <c r="BA971" s="125"/>
      <c r="BB971" s="125"/>
      <c r="BC971" s="125"/>
      <c r="BD971" s="125"/>
      <c r="BE971" s="125"/>
      <c r="BF971" s="125"/>
      <c r="BG971" s="125"/>
      <c r="BH971" s="125"/>
      <c r="BI971" s="125"/>
      <c r="BJ971" s="125"/>
    </row>
    <row r="972">
      <c r="A972" s="146"/>
      <c r="B972" s="146"/>
      <c r="C972" s="146"/>
      <c r="D972" s="146"/>
      <c r="F972" s="272"/>
      <c r="G972" s="273"/>
      <c r="H972" s="146"/>
      <c r="I972" s="274"/>
      <c r="J972" s="146"/>
      <c r="K972" s="146"/>
      <c r="L972" s="275"/>
      <c r="M972" s="125"/>
      <c r="N972" s="147"/>
      <c r="O972" s="146"/>
      <c r="P972" s="125"/>
      <c r="Q972" s="275"/>
      <c r="R972" s="148"/>
      <c r="S972" s="148"/>
      <c r="T972" s="146"/>
      <c r="U972" s="146"/>
      <c r="V972" s="146"/>
      <c r="W972" s="272"/>
      <c r="X972" s="146"/>
      <c r="Y972" s="125"/>
      <c r="Z972" s="125"/>
      <c r="AA972" s="146"/>
      <c r="AB972" s="183"/>
      <c r="AC972" s="125"/>
      <c r="AD972" s="146"/>
      <c r="AE972" s="125"/>
      <c r="AF972" s="146"/>
      <c r="AG972" s="125"/>
      <c r="AH972" s="146"/>
      <c r="AI972" s="125"/>
      <c r="AJ972" s="125"/>
      <c r="AK972" s="146"/>
      <c r="AL972" s="125"/>
      <c r="AM972" s="125"/>
      <c r="AN972" s="146"/>
      <c r="AO972" s="125"/>
      <c r="AP972" s="146"/>
      <c r="AQ972" s="125"/>
      <c r="AR972" s="146"/>
      <c r="AS972" s="125"/>
      <c r="AT972" s="146"/>
      <c r="AU972" s="125"/>
      <c r="AV972" s="125"/>
      <c r="AW972" s="146"/>
      <c r="AX972" s="125"/>
      <c r="AY972" s="125"/>
      <c r="AZ972" s="185"/>
      <c r="BA972" s="125"/>
      <c r="BB972" s="125"/>
      <c r="BC972" s="125"/>
      <c r="BD972" s="125"/>
      <c r="BE972" s="125"/>
      <c r="BF972" s="125"/>
      <c r="BG972" s="125"/>
      <c r="BH972" s="125"/>
      <c r="BI972" s="125"/>
      <c r="BJ972" s="125"/>
    </row>
    <row r="973">
      <c r="A973" s="146"/>
      <c r="B973" s="146"/>
      <c r="C973" s="146"/>
      <c r="D973" s="146"/>
      <c r="F973" s="272"/>
      <c r="G973" s="273"/>
      <c r="H973" s="146"/>
      <c r="I973" s="274"/>
      <c r="J973" s="146"/>
      <c r="K973" s="146"/>
      <c r="L973" s="275"/>
      <c r="M973" s="125"/>
      <c r="N973" s="147"/>
      <c r="O973" s="146"/>
      <c r="P973" s="125"/>
      <c r="Q973" s="275"/>
      <c r="R973" s="148"/>
      <c r="S973" s="148"/>
      <c r="T973" s="146"/>
      <c r="U973" s="146"/>
      <c r="V973" s="146"/>
      <c r="W973" s="272"/>
      <c r="X973" s="146"/>
      <c r="Y973" s="125"/>
      <c r="Z973" s="125"/>
      <c r="AA973" s="146"/>
      <c r="AB973" s="183"/>
      <c r="AC973" s="125"/>
      <c r="AD973" s="146"/>
      <c r="AE973" s="125"/>
      <c r="AF973" s="146"/>
      <c r="AG973" s="125"/>
      <c r="AH973" s="146"/>
      <c r="AI973" s="125"/>
      <c r="AJ973" s="125"/>
      <c r="AK973" s="146"/>
      <c r="AL973" s="125"/>
      <c r="AM973" s="125"/>
      <c r="AN973" s="146"/>
      <c r="AO973" s="125"/>
      <c r="AP973" s="146"/>
      <c r="AQ973" s="125"/>
      <c r="AR973" s="146"/>
      <c r="AS973" s="125"/>
      <c r="AT973" s="146"/>
      <c r="AU973" s="125"/>
      <c r="AV973" s="125"/>
      <c r="AW973" s="146"/>
      <c r="AX973" s="125"/>
      <c r="AY973" s="125"/>
      <c r="AZ973" s="185"/>
      <c r="BA973" s="125"/>
      <c r="BB973" s="125"/>
      <c r="BC973" s="125"/>
      <c r="BD973" s="125"/>
      <c r="BE973" s="125"/>
      <c r="BF973" s="125"/>
      <c r="BG973" s="125"/>
      <c r="BH973" s="125"/>
      <c r="BI973" s="125"/>
      <c r="BJ973" s="125"/>
    </row>
    <row r="974">
      <c r="A974" s="146"/>
      <c r="B974" s="146"/>
      <c r="C974" s="146"/>
      <c r="D974" s="146"/>
      <c r="F974" s="272"/>
      <c r="G974" s="273"/>
      <c r="H974" s="146"/>
      <c r="I974" s="274"/>
      <c r="J974" s="146"/>
      <c r="K974" s="146"/>
      <c r="L974" s="275"/>
      <c r="M974" s="125"/>
      <c r="N974" s="147"/>
      <c r="O974" s="146"/>
      <c r="P974" s="125"/>
      <c r="Q974" s="275"/>
      <c r="R974" s="148"/>
      <c r="S974" s="148"/>
      <c r="T974" s="146"/>
      <c r="U974" s="146"/>
      <c r="V974" s="146"/>
      <c r="W974" s="272"/>
      <c r="X974" s="146"/>
      <c r="Y974" s="125"/>
      <c r="Z974" s="125"/>
      <c r="AA974" s="146"/>
      <c r="AB974" s="183"/>
      <c r="AC974" s="125"/>
      <c r="AD974" s="146"/>
      <c r="AE974" s="125"/>
      <c r="AF974" s="146"/>
      <c r="AG974" s="125"/>
      <c r="AH974" s="146"/>
      <c r="AI974" s="125"/>
      <c r="AJ974" s="125"/>
      <c r="AK974" s="146"/>
      <c r="AL974" s="125"/>
      <c r="AM974" s="125"/>
      <c r="AN974" s="146"/>
      <c r="AO974" s="125"/>
      <c r="AP974" s="146"/>
      <c r="AQ974" s="125"/>
      <c r="AR974" s="146"/>
      <c r="AS974" s="125"/>
      <c r="AT974" s="146"/>
      <c r="AU974" s="125"/>
      <c r="AV974" s="125"/>
      <c r="AW974" s="146"/>
      <c r="AX974" s="125"/>
      <c r="AY974" s="125"/>
      <c r="AZ974" s="185"/>
      <c r="BA974" s="125"/>
      <c r="BB974" s="125"/>
      <c r="BC974" s="125"/>
      <c r="BD974" s="125"/>
      <c r="BE974" s="125"/>
      <c r="BF974" s="125"/>
      <c r="BG974" s="125"/>
      <c r="BH974" s="125"/>
      <c r="BI974" s="125"/>
      <c r="BJ974" s="125"/>
    </row>
    <row r="975">
      <c r="A975" s="146"/>
      <c r="B975" s="146"/>
      <c r="C975" s="146"/>
      <c r="D975" s="146"/>
      <c r="F975" s="272"/>
      <c r="G975" s="273"/>
      <c r="H975" s="146"/>
      <c r="I975" s="274"/>
      <c r="J975" s="146"/>
      <c r="K975" s="146"/>
      <c r="L975" s="275"/>
      <c r="M975" s="125"/>
      <c r="N975" s="147"/>
      <c r="O975" s="146"/>
      <c r="P975" s="125"/>
      <c r="Q975" s="275"/>
      <c r="R975" s="148"/>
      <c r="S975" s="148"/>
      <c r="T975" s="146"/>
      <c r="U975" s="146"/>
      <c r="V975" s="146"/>
      <c r="W975" s="272"/>
      <c r="X975" s="146"/>
      <c r="Y975" s="125"/>
      <c r="Z975" s="125"/>
      <c r="AA975" s="146"/>
      <c r="AB975" s="183"/>
      <c r="AC975" s="125"/>
      <c r="AD975" s="146"/>
      <c r="AE975" s="125"/>
      <c r="AF975" s="146"/>
      <c r="AG975" s="125"/>
      <c r="AH975" s="146"/>
      <c r="AI975" s="125"/>
      <c r="AJ975" s="125"/>
      <c r="AK975" s="146"/>
      <c r="AL975" s="125"/>
      <c r="AM975" s="125"/>
      <c r="AN975" s="146"/>
      <c r="AO975" s="125"/>
      <c r="AP975" s="146"/>
      <c r="AQ975" s="125"/>
      <c r="AR975" s="146"/>
      <c r="AS975" s="125"/>
      <c r="AT975" s="146"/>
      <c r="AU975" s="125"/>
      <c r="AV975" s="125"/>
      <c r="AW975" s="146"/>
      <c r="AX975" s="125"/>
      <c r="AY975" s="125"/>
      <c r="AZ975" s="185"/>
      <c r="BA975" s="125"/>
      <c r="BB975" s="125"/>
      <c r="BC975" s="125"/>
      <c r="BD975" s="125"/>
      <c r="BE975" s="125"/>
      <c r="BF975" s="125"/>
      <c r="BG975" s="125"/>
      <c r="BH975" s="125"/>
      <c r="BI975" s="125"/>
      <c r="BJ975" s="125"/>
    </row>
    <row r="976">
      <c r="A976" s="146"/>
      <c r="B976" s="146"/>
      <c r="C976" s="146"/>
      <c r="D976" s="146"/>
      <c r="F976" s="272"/>
      <c r="G976" s="273"/>
      <c r="H976" s="146"/>
      <c r="I976" s="274"/>
      <c r="J976" s="146"/>
      <c r="K976" s="146"/>
      <c r="L976" s="275"/>
      <c r="M976" s="125"/>
      <c r="N976" s="147"/>
      <c r="O976" s="146"/>
      <c r="P976" s="125"/>
      <c r="Q976" s="275"/>
      <c r="R976" s="148"/>
      <c r="S976" s="148"/>
      <c r="T976" s="146"/>
      <c r="U976" s="146"/>
      <c r="V976" s="146"/>
      <c r="W976" s="272"/>
      <c r="X976" s="146"/>
      <c r="Y976" s="125"/>
      <c r="Z976" s="125"/>
      <c r="AA976" s="146"/>
      <c r="AB976" s="183"/>
      <c r="AC976" s="125"/>
      <c r="AD976" s="146"/>
      <c r="AE976" s="125"/>
      <c r="AF976" s="146"/>
      <c r="AG976" s="125"/>
      <c r="AH976" s="146"/>
      <c r="AI976" s="125"/>
      <c r="AJ976" s="125"/>
      <c r="AK976" s="146"/>
      <c r="AL976" s="125"/>
      <c r="AM976" s="125"/>
      <c r="AN976" s="146"/>
      <c r="AO976" s="125"/>
      <c r="AP976" s="146"/>
      <c r="AQ976" s="125"/>
      <c r="AR976" s="146"/>
      <c r="AS976" s="125"/>
      <c r="AT976" s="146"/>
      <c r="AU976" s="125"/>
      <c r="AV976" s="125"/>
      <c r="AW976" s="146"/>
      <c r="AX976" s="125"/>
      <c r="AY976" s="125"/>
      <c r="AZ976" s="185"/>
      <c r="BA976" s="125"/>
      <c r="BB976" s="125"/>
      <c r="BC976" s="125"/>
      <c r="BD976" s="125"/>
      <c r="BE976" s="125"/>
      <c r="BF976" s="125"/>
      <c r="BG976" s="125"/>
      <c r="BH976" s="125"/>
      <c r="BI976" s="125"/>
      <c r="BJ976" s="125"/>
    </row>
    <row r="977">
      <c r="A977" s="146"/>
      <c r="B977" s="146"/>
      <c r="C977" s="146"/>
      <c r="D977" s="146"/>
      <c r="F977" s="272"/>
      <c r="G977" s="273"/>
      <c r="H977" s="146"/>
      <c r="I977" s="274"/>
      <c r="J977" s="146"/>
      <c r="K977" s="146"/>
      <c r="L977" s="275"/>
      <c r="M977" s="125"/>
      <c r="N977" s="147"/>
      <c r="O977" s="146"/>
      <c r="P977" s="125"/>
      <c r="Q977" s="275"/>
      <c r="R977" s="148"/>
      <c r="S977" s="148"/>
      <c r="T977" s="146"/>
      <c r="U977" s="146"/>
      <c r="V977" s="146"/>
      <c r="W977" s="272"/>
      <c r="X977" s="146"/>
      <c r="Y977" s="125"/>
      <c r="Z977" s="125"/>
      <c r="AA977" s="146"/>
      <c r="AB977" s="183"/>
      <c r="AC977" s="125"/>
      <c r="AD977" s="146"/>
      <c r="AE977" s="125"/>
      <c r="AF977" s="146"/>
      <c r="AG977" s="125"/>
      <c r="AH977" s="146"/>
      <c r="AI977" s="125"/>
      <c r="AJ977" s="125"/>
      <c r="AK977" s="146"/>
      <c r="AL977" s="125"/>
      <c r="AM977" s="125"/>
      <c r="AN977" s="146"/>
      <c r="AO977" s="125"/>
      <c r="AP977" s="146"/>
      <c r="AQ977" s="125"/>
      <c r="AR977" s="146"/>
      <c r="AS977" s="125"/>
      <c r="AT977" s="146"/>
      <c r="AU977" s="125"/>
      <c r="AV977" s="125"/>
      <c r="AW977" s="146"/>
      <c r="AX977" s="125"/>
      <c r="AY977" s="125"/>
      <c r="AZ977" s="185"/>
      <c r="BA977" s="125"/>
      <c r="BB977" s="125"/>
      <c r="BC977" s="125"/>
      <c r="BD977" s="125"/>
      <c r="BE977" s="125"/>
      <c r="BF977" s="125"/>
      <c r="BG977" s="125"/>
      <c r="BH977" s="125"/>
      <c r="BI977" s="125"/>
      <c r="BJ977" s="125"/>
    </row>
    <row r="978">
      <c r="A978" s="146"/>
      <c r="B978" s="146"/>
      <c r="C978" s="146"/>
      <c r="D978" s="146"/>
      <c r="F978" s="272"/>
      <c r="G978" s="273"/>
      <c r="H978" s="146"/>
      <c r="I978" s="274"/>
      <c r="J978" s="146"/>
      <c r="K978" s="146"/>
      <c r="L978" s="275"/>
      <c r="M978" s="125"/>
      <c r="N978" s="147"/>
      <c r="O978" s="146"/>
      <c r="P978" s="125"/>
      <c r="Q978" s="275"/>
      <c r="R978" s="148"/>
      <c r="S978" s="148"/>
      <c r="T978" s="146"/>
      <c r="U978" s="146"/>
      <c r="V978" s="146"/>
      <c r="W978" s="272"/>
      <c r="X978" s="146"/>
      <c r="Y978" s="125"/>
      <c r="Z978" s="125"/>
      <c r="AA978" s="146"/>
      <c r="AB978" s="183"/>
      <c r="AC978" s="125"/>
      <c r="AD978" s="146"/>
      <c r="AE978" s="125"/>
      <c r="AF978" s="146"/>
      <c r="AG978" s="125"/>
      <c r="AH978" s="146"/>
      <c r="AI978" s="125"/>
      <c r="AJ978" s="125"/>
      <c r="AK978" s="146"/>
      <c r="AL978" s="125"/>
      <c r="AM978" s="125"/>
      <c r="AN978" s="146"/>
      <c r="AO978" s="125"/>
      <c r="AP978" s="146"/>
      <c r="AQ978" s="125"/>
      <c r="AR978" s="146"/>
      <c r="AS978" s="125"/>
      <c r="AT978" s="146"/>
      <c r="AU978" s="125"/>
      <c r="AV978" s="125"/>
      <c r="AW978" s="146"/>
      <c r="AX978" s="125"/>
      <c r="AY978" s="125"/>
      <c r="AZ978" s="185"/>
      <c r="BA978" s="125"/>
      <c r="BB978" s="125"/>
      <c r="BC978" s="125"/>
      <c r="BD978" s="125"/>
      <c r="BE978" s="125"/>
      <c r="BF978" s="125"/>
      <c r="BG978" s="125"/>
      <c r="BH978" s="125"/>
      <c r="BI978" s="125"/>
      <c r="BJ978" s="125"/>
    </row>
    <row r="979">
      <c r="A979" s="146"/>
      <c r="B979" s="146"/>
      <c r="C979" s="146"/>
      <c r="D979" s="146"/>
      <c r="F979" s="272"/>
      <c r="G979" s="273"/>
      <c r="H979" s="146"/>
      <c r="I979" s="274"/>
      <c r="J979" s="146"/>
      <c r="K979" s="146"/>
      <c r="L979" s="275"/>
      <c r="M979" s="125"/>
      <c r="N979" s="147"/>
      <c r="O979" s="146"/>
      <c r="P979" s="125"/>
      <c r="Q979" s="275"/>
      <c r="R979" s="148"/>
      <c r="S979" s="148"/>
      <c r="T979" s="146"/>
      <c r="U979" s="146"/>
      <c r="V979" s="146"/>
      <c r="W979" s="272"/>
      <c r="X979" s="146"/>
      <c r="Y979" s="125"/>
      <c r="Z979" s="125"/>
      <c r="AA979" s="146"/>
      <c r="AB979" s="183"/>
      <c r="AC979" s="125"/>
      <c r="AD979" s="146"/>
      <c r="AE979" s="125"/>
      <c r="AF979" s="146"/>
      <c r="AG979" s="125"/>
      <c r="AH979" s="146"/>
      <c r="AI979" s="125"/>
      <c r="AJ979" s="125"/>
      <c r="AK979" s="146"/>
      <c r="AL979" s="125"/>
      <c r="AM979" s="125"/>
      <c r="AN979" s="146"/>
      <c r="AO979" s="125"/>
      <c r="AP979" s="146"/>
      <c r="AQ979" s="125"/>
      <c r="AR979" s="146"/>
      <c r="AS979" s="125"/>
      <c r="AT979" s="146"/>
      <c r="AU979" s="125"/>
      <c r="AV979" s="125"/>
      <c r="AW979" s="146"/>
      <c r="AX979" s="125"/>
      <c r="AY979" s="125"/>
      <c r="AZ979" s="185"/>
      <c r="BA979" s="125"/>
      <c r="BB979" s="125"/>
      <c r="BC979" s="125"/>
      <c r="BD979" s="125"/>
      <c r="BE979" s="125"/>
      <c r="BF979" s="125"/>
      <c r="BG979" s="125"/>
      <c r="BH979" s="125"/>
      <c r="BI979" s="125"/>
      <c r="BJ979" s="125"/>
    </row>
    <row r="980">
      <c r="A980" s="146"/>
      <c r="B980" s="146"/>
      <c r="C980" s="146"/>
      <c r="D980" s="146"/>
      <c r="F980" s="272"/>
      <c r="G980" s="273"/>
      <c r="H980" s="146"/>
      <c r="I980" s="274"/>
      <c r="J980" s="146"/>
      <c r="K980" s="146"/>
      <c r="L980" s="275"/>
      <c r="M980" s="125"/>
      <c r="N980" s="147"/>
      <c r="O980" s="146"/>
      <c r="P980" s="125"/>
      <c r="Q980" s="275"/>
      <c r="R980" s="148"/>
      <c r="S980" s="148"/>
      <c r="T980" s="146"/>
      <c r="U980" s="146"/>
      <c r="V980" s="146"/>
      <c r="W980" s="272"/>
      <c r="X980" s="146"/>
      <c r="Y980" s="125"/>
      <c r="Z980" s="125"/>
      <c r="AA980" s="146"/>
      <c r="AB980" s="183"/>
      <c r="AC980" s="125"/>
      <c r="AD980" s="146"/>
      <c r="AE980" s="125"/>
      <c r="AF980" s="146"/>
      <c r="AG980" s="125"/>
      <c r="AH980" s="146"/>
      <c r="AI980" s="125"/>
      <c r="AJ980" s="125"/>
      <c r="AK980" s="146"/>
      <c r="AL980" s="125"/>
      <c r="AM980" s="125"/>
      <c r="AN980" s="146"/>
      <c r="AO980" s="125"/>
      <c r="AP980" s="146"/>
      <c r="AQ980" s="125"/>
      <c r="AR980" s="146"/>
      <c r="AS980" s="125"/>
      <c r="AT980" s="146"/>
      <c r="AU980" s="125"/>
      <c r="AV980" s="125"/>
      <c r="AW980" s="146"/>
      <c r="AX980" s="125"/>
      <c r="AY980" s="125"/>
      <c r="AZ980" s="185"/>
      <c r="BA980" s="125"/>
      <c r="BB980" s="125"/>
      <c r="BC980" s="125"/>
      <c r="BD980" s="125"/>
      <c r="BE980" s="125"/>
      <c r="BF980" s="125"/>
      <c r="BG980" s="125"/>
      <c r="BH980" s="125"/>
      <c r="BI980" s="125"/>
      <c r="BJ980" s="125"/>
    </row>
    <row r="981">
      <c r="A981" s="146"/>
      <c r="B981" s="146"/>
      <c r="C981" s="146"/>
      <c r="D981" s="146"/>
      <c r="F981" s="272"/>
      <c r="G981" s="273"/>
      <c r="H981" s="146"/>
      <c r="I981" s="274"/>
      <c r="J981" s="146"/>
      <c r="K981" s="146"/>
      <c r="L981" s="275"/>
      <c r="M981" s="125"/>
      <c r="N981" s="147"/>
      <c r="O981" s="146"/>
      <c r="P981" s="125"/>
      <c r="Q981" s="275"/>
      <c r="R981" s="148"/>
      <c r="S981" s="148"/>
      <c r="T981" s="146"/>
      <c r="U981" s="146"/>
      <c r="V981" s="146"/>
      <c r="W981" s="272"/>
      <c r="X981" s="146"/>
      <c r="Y981" s="125"/>
      <c r="Z981" s="125"/>
      <c r="AA981" s="146"/>
      <c r="AB981" s="183"/>
      <c r="AC981" s="125"/>
      <c r="AD981" s="146"/>
      <c r="AE981" s="125"/>
      <c r="AF981" s="146"/>
      <c r="AG981" s="125"/>
      <c r="AH981" s="146"/>
      <c r="AI981" s="125"/>
      <c r="AJ981" s="125"/>
      <c r="AK981" s="146"/>
      <c r="AL981" s="125"/>
      <c r="AM981" s="125"/>
      <c r="AN981" s="146"/>
      <c r="AO981" s="125"/>
      <c r="AP981" s="146"/>
      <c r="AQ981" s="125"/>
      <c r="AR981" s="146"/>
      <c r="AS981" s="125"/>
      <c r="AT981" s="146"/>
      <c r="AU981" s="125"/>
      <c r="AV981" s="125"/>
      <c r="AW981" s="146"/>
      <c r="AX981" s="125"/>
      <c r="AY981" s="125"/>
      <c r="AZ981" s="185"/>
      <c r="BA981" s="125"/>
      <c r="BB981" s="125"/>
      <c r="BC981" s="125"/>
      <c r="BD981" s="125"/>
      <c r="BE981" s="125"/>
      <c r="BF981" s="125"/>
      <c r="BG981" s="125"/>
      <c r="BH981" s="125"/>
      <c r="BI981" s="125"/>
      <c r="BJ981" s="125"/>
    </row>
    <row r="982">
      <c r="A982" s="146"/>
      <c r="B982" s="146"/>
      <c r="C982" s="146"/>
      <c r="D982" s="146"/>
      <c r="F982" s="272"/>
      <c r="G982" s="273"/>
      <c r="H982" s="146"/>
      <c r="I982" s="274"/>
      <c r="J982" s="146"/>
      <c r="K982" s="146"/>
      <c r="L982" s="275"/>
      <c r="M982" s="125"/>
      <c r="N982" s="147"/>
      <c r="O982" s="146"/>
      <c r="P982" s="125"/>
      <c r="Q982" s="275"/>
      <c r="R982" s="148"/>
      <c r="S982" s="148"/>
      <c r="T982" s="146"/>
      <c r="U982" s="146"/>
      <c r="V982" s="146"/>
      <c r="W982" s="272"/>
      <c r="X982" s="146"/>
      <c r="Y982" s="125"/>
      <c r="Z982" s="125"/>
      <c r="AA982" s="146"/>
      <c r="AB982" s="183"/>
      <c r="AC982" s="125"/>
      <c r="AD982" s="146"/>
      <c r="AE982" s="125"/>
      <c r="AF982" s="146"/>
      <c r="AG982" s="125"/>
      <c r="AH982" s="146"/>
      <c r="AI982" s="125"/>
      <c r="AJ982" s="125"/>
      <c r="AK982" s="146"/>
      <c r="AL982" s="125"/>
      <c r="AM982" s="125"/>
      <c r="AN982" s="146"/>
      <c r="AO982" s="125"/>
      <c r="AP982" s="146"/>
      <c r="AQ982" s="125"/>
      <c r="AR982" s="146"/>
      <c r="AS982" s="125"/>
      <c r="AT982" s="146"/>
      <c r="AU982" s="125"/>
      <c r="AV982" s="125"/>
      <c r="AW982" s="146"/>
      <c r="AX982" s="125"/>
      <c r="AY982" s="125"/>
      <c r="AZ982" s="185"/>
      <c r="BA982" s="125"/>
      <c r="BB982" s="125"/>
      <c r="BC982" s="125"/>
      <c r="BD982" s="125"/>
      <c r="BE982" s="125"/>
      <c r="BF982" s="125"/>
      <c r="BG982" s="125"/>
      <c r="BH982" s="125"/>
      <c r="BI982" s="125"/>
      <c r="BJ982" s="125"/>
    </row>
    <row r="983">
      <c r="A983" s="146"/>
      <c r="B983" s="146"/>
      <c r="C983" s="146"/>
      <c r="D983" s="146"/>
      <c r="F983" s="272"/>
      <c r="G983" s="273"/>
      <c r="H983" s="146"/>
      <c r="I983" s="274"/>
      <c r="J983" s="146"/>
      <c r="K983" s="146"/>
      <c r="L983" s="275"/>
      <c r="M983" s="125"/>
      <c r="N983" s="147"/>
      <c r="O983" s="146"/>
      <c r="P983" s="125"/>
      <c r="Q983" s="275"/>
      <c r="R983" s="148"/>
      <c r="S983" s="148"/>
      <c r="T983" s="146"/>
      <c r="U983" s="146"/>
      <c r="V983" s="146"/>
      <c r="W983" s="272"/>
      <c r="X983" s="146"/>
      <c r="Y983" s="125"/>
      <c r="Z983" s="125"/>
      <c r="AA983" s="146"/>
      <c r="AB983" s="183"/>
      <c r="AC983" s="125"/>
      <c r="AD983" s="146"/>
      <c r="AE983" s="125"/>
      <c r="AF983" s="146"/>
      <c r="AG983" s="125"/>
      <c r="AH983" s="146"/>
      <c r="AI983" s="125"/>
      <c r="AJ983" s="125"/>
      <c r="AK983" s="146"/>
      <c r="AL983" s="125"/>
      <c r="AM983" s="125"/>
      <c r="AN983" s="146"/>
      <c r="AO983" s="125"/>
      <c r="AP983" s="146"/>
      <c r="AQ983" s="125"/>
      <c r="AR983" s="146"/>
      <c r="AS983" s="125"/>
      <c r="AT983" s="146"/>
      <c r="AU983" s="125"/>
      <c r="AV983" s="125"/>
      <c r="AW983" s="146"/>
      <c r="AX983" s="125"/>
      <c r="AY983" s="125"/>
      <c r="AZ983" s="185"/>
      <c r="BA983" s="125"/>
      <c r="BB983" s="125"/>
      <c r="BC983" s="125"/>
      <c r="BD983" s="125"/>
      <c r="BE983" s="125"/>
      <c r="BF983" s="125"/>
      <c r="BG983" s="125"/>
      <c r="BH983" s="125"/>
      <c r="BI983" s="125"/>
      <c r="BJ983" s="125"/>
    </row>
    <row r="984">
      <c r="A984" s="146"/>
      <c r="B984" s="146"/>
      <c r="C984" s="146"/>
      <c r="D984" s="146"/>
      <c r="F984" s="272"/>
      <c r="G984" s="273"/>
      <c r="H984" s="146"/>
      <c r="I984" s="274"/>
      <c r="J984" s="146"/>
      <c r="K984" s="146"/>
      <c r="L984" s="275"/>
      <c r="M984" s="125"/>
      <c r="N984" s="147"/>
      <c r="O984" s="146"/>
      <c r="P984" s="125"/>
      <c r="Q984" s="275"/>
      <c r="R984" s="148"/>
      <c r="S984" s="148"/>
      <c r="T984" s="146"/>
      <c r="U984" s="146"/>
      <c r="V984" s="146"/>
      <c r="W984" s="272"/>
      <c r="X984" s="146"/>
      <c r="Y984" s="125"/>
      <c r="Z984" s="125"/>
      <c r="AA984" s="146"/>
      <c r="AB984" s="183"/>
      <c r="AC984" s="125"/>
      <c r="AD984" s="146"/>
      <c r="AE984" s="125"/>
      <c r="AF984" s="146"/>
      <c r="AG984" s="125"/>
      <c r="AH984" s="146"/>
      <c r="AI984" s="125"/>
      <c r="AJ984" s="125"/>
      <c r="AK984" s="146"/>
      <c r="AL984" s="125"/>
      <c r="AM984" s="125"/>
      <c r="AN984" s="146"/>
      <c r="AO984" s="125"/>
      <c r="AP984" s="146"/>
      <c r="AQ984" s="125"/>
      <c r="AR984" s="146"/>
      <c r="AS984" s="125"/>
      <c r="AT984" s="146"/>
      <c r="AU984" s="125"/>
      <c r="AV984" s="125"/>
      <c r="AW984" s="146"/>
      <c r="AX984" s="125"/>
      <c r="AY984" s="125"/>
      <c r="AZ984" s="185"/>
      <c r="BA984" s="125"/>
      <c r="BB984" s="125"/>
      <c r="BC984" s="125"/>
      <c r="BD984" s="125"/>
      <c r="BE984" s="125"/>
      <c r="BF984" s="125"/>
      <c r="BG984" s="125"/>
      <c r="BH984" s="125"/>
      <c r="BI984" s="125"/>
      <c r="BJ984" s="125"/>
    </row>
    <row r="985">
      <c r="A985" s="146"/>
      <c r="B985" s="146"/>
      <c r="C985" s="146"/>
      <c r="D985" s="146"/>
      <c r="F985" s="272"/>
      <c r="G985" s="273"/>
      <c r="H985" s="146"/>
      <c r="I985" s="274"/>
      <c r="J985" s="146"/>
      <c r="K985" s="146"/>
      <c r="L985" s="275"/>
      <c r="M985" s="125"/>
      <c r="N985" s="147"/>
      <c r="O985" s="146"/>
      <c r="P985" s="125"/>
      <c r="Q985" s="275"/>
      <c r="R985" s="148"/>
      <c r="S985" s="148"/>
      <c r="T985" s="146"/>
      <c r="U985" s="146"/>
      <c r="V985" s="146"/>
      <c r="W985" s="272"/>
      <c r="X985" s="146"/>
      <c r="Y985" s="125"/>
      <c r="Z985" s="125"/>
      <c r="AA985" s="146"/>
      <c r="AB985" s="183"/>
      <c r="AC985" s="125"/>
      <c r="AD985" s="146"/>
      <c r="AE985" s="125"/>
      <c r="AF985" s="146"/>
      <c r="AG985" s="125"/>
      <c r="AH985" s="146"/>
      <c r="AI985" s="125"/>
      <c r="AJ985" s="125"/>
      <c r="AK985" s="146"/>
      <c r="AL985" s="125"/>
      <c r="AM985" s="125"/>
      <c r="AN985" s="146"/>
      <c r="AO985" s="125"/>
      <c r="AP985" s="146"/>
      <c r="AQ985" s="125"/>
      <c r="AR985" s="146"/>
      <c r="AS985" s="125"/>
      <c r="AT985" s="146"/>
      <c r="AU985" s="125"/>
      <c r="AV985" s="125"/>
      <c r="AW985" s="146"/>
      <c r="AX985" s="125"/>
      <c r="AY985" s="125"/>
      <c r="AZ985" s="185"/>
      <c r="BA985" s="125"/>
      <c r="BB985" s="125"/>
      <c r="BC985" s="125"/>
      <c r="BD985" s="125"/>
      <c r="BE985" s="125"/>
      <c r="BF985" s="125"/>
      <c r="BG985" s="125"/>
      <c r="BH985" s="125"/>
      <c r="BI985" s="125"/>
      <c r="BJ985" s="125"/>
    </row>
    <row r="986">
      <c r="A986" s="146"/>
      <c r="B986" s="146"/>
      <c r="C986" s="146"/>
      <c r="D986" s="146"/>
      <c r="F986" s="272"/>
      <c r="G986" s="273"/>
      <c r="H986" s="146"/>
      <c r="I986" s="274"/>
      <c r="J986" s="146"/>
      <c r="K986" s="146"/>
      <c r="L986" s="275"/>
      <c r="M986" s="125"/>
      <c r="N986" s="147"/>
      <c r="O986" s="146"/>
      <c r="P986" s="125"/>
      <c r="Q986" s="275"/>
      <c r="R986" s="148"/>
      <c r="S986" s="148"/>
      <c r="T986" s="146"/>
      <c r="U986" s="146"/>
      <c r="V986" s="146"/>
      <c r="W986" s="272"/>
      <c r="X986" s="146"/>
      <c r="Y986" s="125"/>
      <c r="Z986" s="125"/>
      <c r="AA986" s="146"/>
      <c r="AB986" s="183"/>
      <c r="AC986" s="125"/>
      <c r="AD986" s="146"/>
      <c r="AE986" s="125"/>
      <c r="AF986" s="146"/>
      <c r="AG986" s="125"/>
      <c r="AH986" s="146"/>
      <c r="AI986" s="125"/>
      <c r="AJ986" s="125"/>
      <c r="AK986" s="146"/>
      <c r="AL986" s="125"/>
      <c r="AM986" s="125"/>
      <c r="AN986" s="146"/>
      <c r="AO986" s="125"/>
      <c r="AP986" s="146"/>
      <c r="AQ986" s="125"/>
      <c r="AR986" s="146"/>
      <c r="AS986" s="125"/>
      <c r="AT986" s="146"/>
      <c r="AU986" s="125"/>
      <c r="AV986" s="125"/>
      <c r="AW986" s="146"/>
      <c r="AX986" s="125"/>
      <c r="AY986" s="125"/>
      <c r="AZ986" s="185"/>
      <c r="BA986" s="125"/>
      <c r="BB986" s="125"/>
      <c r="BC986" s="125"/>
      <c r="BD986" s="125"/>
      <c r="BE986" s="125"/>
      <c r="BF986" s="125"/>
      <c r="BG986" s="125"/>
      <c r="BH986" s="125"/>
      <c r="BI986" s="125"/>
      <c r="BJ986" s="125"/>
    </row>
    <row r="987">
      <c r="A987" s="146"/>
      <c r="B987" s="146"/>
      <c r="C987" s="146"/>
      <c r="D987" s="146"/>
      <c r="F987" s="272"/>
      <c r="G987" s="273"/>
      <c r="H987" s="146"/>
      <c r="I987" s="274"/>
      <c r="J987" s="146"/>
      <c r="K987" s="146"/>
      <c r="L987" s="275"/>
      <c r="M987" s="125"/>
      <c r="N987" s="147"/>
      <c r="O987" s="146"/>
      <c r="P987" s="125"/>
      <c r="Q987" s="275"/>
      <c r="R987" s="148"/>
      <c r="S987" s="148"/>
      <c r="T987" s="146"/>
      <c r="U987" s="146"/>
      <c r="V987" s="146"/>
      <c r="W987" s="272"/>
      <c r="X987" s="146"/>
      <c r="Y987" s="125"/>
      <c r="Z987" s="125"/>
      <c r="AA987" s="146"/>
      <c r="AB987" s="183"/>
      <c r="AC987" s="125"/>
      <c r="AD987" s="146"/>
      <c r="AE987" s="125"/>
      <c r="AF987" s="146"/>
      <c r="AG987" s="125"/>
      <c r="AH987" s="146"/>
      <c r="AI987" s="125"/>
      <c r="AJ987" s="125"/>
      <c r="AK987" s="146"/>
      <c r="AL987" s="125"/>
      <c r="AM987" s="125"/>
      <c r="AN987" s="146"/>
      <c r="AO987" s="125"/>
      <c r="AP987" s="146"/>
      <c r="AQ987" s="125"/>
      <c r="AR987" s="146"/>
      <c r="AS987" s="125"/>
      <c r="AT987" s="146"/>
      <c r="AU987" s="125"/>
      <c r="AV987" s="125"/>
      <c r="AW987" s="146"/>
      <c r="AX987" s="125"/>
      <c r="AY987" s="125"/>
      <c r="AZ987" s="185"/>
      <c r="BA987" s="125"/>
      <c r="BB987" s="125"/>
      <c r="BC987" s="125"/>
      <c r="BD987" s="125"/>
      <c r="BE987" s="125"/>
      <c r="BF987" s="125"/>
      <c r="BG987" s="125"/>
      <c r="BH987" s="125"/>
      <c r="BI987" s="125"/>
      <c r="BJ987" s="125"/>
    </row>
    <row r="988">
      <c r="A988" s="146"/>
      <c r="B988" s="146"/>
      <c r="C988" s="146"/>
      <c r="D988" s="146"/>
      <c r="F988" s="272"/>
      <c r="G988" s="273"/>
      <c r="H988" s="146"/>
      <c r="I988" s="274"/>
      <c r="J988" s="146"/>
      <c r="K988" s="146"/>
      <c r="L988" s="275"/>
      <c r="M988" s="125"/>
      <c r="N988" s="147"/>
      <c r="O988" s="146"/>
      <c r="P988" s="125"/>
      <c r="Q988" s="275"/>
      <c r="R988" s="148"/>
      <c r="S988" s="148"/>
      <c r="T988" s="146"/>
      <c r="U988" s="146"/>
      <c r="V988" s="146"/>
      <c r="W988" s="272"/>
      <c r="X988" s="146"/>
      <c r="Y988" s="125"/>
      <c r="Z988" s="125"/>
      <c r="AA988" s="146"/>
      <c r="AB988" s="183"/>
      <c r="AC988" s="125"/>
      <c r="AD988" s="146"/>
      <c r="AE988" s="125"/>
      <c r="AF988" s="146"/>
      <c r="AG988" s="125"/>
      <c r="AH988" s="146"/>
      <c r="AI988" s="125"/>
      <c r="AJ988" s="125"/>
      <c r="AK988" s="146"/>
      <c r="AL988" s="125"/>
      <c r="AM988" s="125"/>
      <c r="AN988" s="146"/>
      <c r="AO988" s="125"/>
      <c r="AP988" s="146"/>
      <c r="AQ988" s="125"/>
      <c r="AR988" s="146"/>
      <c r="AS988" s="125"/>
      <c r="AT988" s="146"/>
      <c r="AU988" s="125"/>
      <c r="AV988" s="125"/>
      <c r="AW988" s="146"/>
      <c r="AX988" s="125"/>
      <c r="AY988" s="125"/>
      <c r="AZ988" s="185"/>
      <c r="BA988" s="125"/>
      <c r="BB988" s="125"/>
      <c r="BC988" s="125"/>
      <c r="BD988" s="125"/>
      <c r="BE988" s="125"/>
      <c r="BF988" s="125"/>
      <c r="BG988" s="125"/>
      <c r="BH988" s="125"/>
      <c r="BI988" s="125"/>
      <c r="BJ988" s="125"/>
    </row>
    <row r="989">
      <c r="A989" s="146"/>
      <c r="B989" s="146"/>
      <c r="C989" s="146"/>
      <c r="D989" s="146"/>
      <c r="F989" s="272"/>
      <c r="G989" s="273"/>
      <c r="H989" s="146"/>
      <c r="I989" s="274"/>
      <c r="J989" s="146"/>
      <c r="K989" s="146"/>
      <c r="L989" s="275"/>
      <c r="M989" s="125"/>
      <c r="N989" s="147"/>
      <c r="O989" s="146"/>
      <c r="P989" s="125"/>
      <c r="Q989" s="275"/>
      <c r="R989" s="148"/>
      <c r="S989" s="148"/>
      <c r="T989" s="146"/>
      <c r="U989" s="146"/>
      <c r="V989" s="146"/>
      <c r="W989" s="272"/>
      <c r="X989" s="146"/>
      <c r="Y989" s="125"/>
      <c r="Z989" s="125"/>
      <c r="AA989" s="146"/>
      <c r="AB989" s="183"/>
      <c r="AC989" s="125"/>
      <c r="AD989" s="146"/>
      <c r="AE989" s="125"/>
      <c r="AF989" s="146"/>
      <c r="AG989" s="125"/>
      <c r="AH989" s="146"/>
      <c r="AI989" s="125"/>
      <c r="AJ989" s="125"/>
      <c r="AK989" s="146"/>
      <c r="AL989" s="125"/>
      <c r="AM989" s="125"/>
      <c r="AN989" s="146"/>
      <c r="AO989" s="125"/>
      <c r="AP989" s="146"/>
      <c r="AQ989" s="125"/>
      <c r="AR989" s="146"/>
      <c r="AS989" s="125"/>
      <c r="AT989" s="146"/>
      <c r="AU989" s="125"/>
      <c r="AV989" s="125"/>
      <c r="AW989" s="146"/>
      <c r="AX989" s="125"/>
      <c r="AY989" s="125"/>
      <c r="AZ989" s="185"/>
      <c r="BA989" s="125"/>
      <c r="BB989" s="125"/>
      <c r="BC989" s="125"/>
      <c r="BD989" s="125"/>
      <c r="BE989" s="125"/>
      <c r="BF989" s="125"/>
      <c r="BG989" s="125"/>
      <c r="BH989" s="125"/>
      <c r="BI989" s="125"/>
      <c r="BJ989" s="125"/>
    </row>
    <row r="990">
      <c r="A990" s="146"/>
      <c r="B990" s="146"/>
      <c r="C990" s="146"/>
      <c r="D990" s="146"/>
      <c r="F990" s="272"/>
      <c r="G990" s="273"/>
      <c r="H990" s="146"/>
      <c r="I990" s="274"/>
      <c r="J990" s="146"/>
      <c r="K990" s="146"/>
      <c r="L990" s="275"/>
      <c r="M990" s="125"/>
      <c r="N990" s="147"/>
      <c r="O990" s="146"/>
      <c r="P990" s="125"/>
      <c r="Q990" s="275"/>
      <c r="R990" s="148"/>
      <c r="S990" s="148"/>
      <c r="T990" s="146"/>
      <c r="U990" s="146"/>
      <c r="V990" s="146"/>
      <c r="W990" s="272"/>
      <c r="X990" s="146"/>
      <c r="Y990" s="125"/>
      <c r="Z990" s="125"/>
      <c r="AA990" s="146"/>
      <c r="AB990" s="183"/>
      <c r="AC990" s="125"/>
      <c r="AD990" s="146"/>
      <c r="AE990" s="125"/>
      <c r="AF990" s="146"/>
      <c r="AG990" s="125"/>
      <c r="AH990" s="146"/>
      <c r="AI990" s="125"/>
      <c r="AJ990" s="125"/>
      <c r="AK990" s="146"/>
      <c r="AL990" s="125"/>
      <c r="AM990" s="125"/>
      <c r="AN990" s="146"/>
      <c r="AO990" s="125"/>
      <c r="AP990" s="146"/>
      <c r="AQ990" s="125"/>
      <c r="AR990" s="146"/>
      <c r="AS990" s="125"/>
      <c r="AT990" s="146"/>
      <c r="AU990" s="125"/>
      <c r="AV990" s="125"/>
      <c r="AW990" s="146"/>
      <c r="AX990" s="125"/>
      <c r="AY990" s="125"/>
      <c r="AZ990" s="185"/>
      <c r="BA990" s="125"/>
      <c r="BB990" s="125"/>
      <c r="BC990" s="125"/>
      <c r="BD990" s="125"/>
      <c r="BE990" s="125"/>
      <c r="BF990" s="125"/>
      <c r="BG990" s="125"/>
      <c r="BH990" s="125"/>
      <c r="BI990" s="125"/>
      <c r="BJ990" s="125"/>
    </row>
    <row r="991">
      <c r="A991" s="146"/>
      <c r="B991" s="146"/>
      <c r="C991" s="146"/>
      <c r="D991" s="146"/>
      <c r="F991" s="272"/>
      <c r="G991" s="273"/>
      <c r="H991" s="146"/>
      <c r="I991" s="274"/>
      <c r="J991" s="146"/>
      <c r="K991" s="146"/>
      <c r="L991" s="275"/>
      <c r="M991" s="125"/>
      <c r="N991" s="147"/>
      <c r="O991" s="146"/>
      <c r="P991" s="125"/>
      <c r="Q991" s="275"/>
      <c r="R991" s="148"/>
      <c r="S991" s="148"/>
      <c r="T991" s="146"/>
      <c r="U991" s="146"/>
      <c r="V991" s="146"/>
      <c r="W991" s="272"/>
      <c r="X991" s="146"/>
      <c r="Y991" s="125"/>
      <c r="Z991" s="125"/>
      <c r="AA991" s="146"/>
      <c r="AB991" s="183"/>
      <c r="AC991" s="125"/>
      <c r="AD991" s="146"/>
      <c r="AE991" s="125"/>
      <c r="AF991" s="146"/>
      <c r="AG991" s="125"/>
      <c r="AH991" s="146"/>
      <c r="AI991" s="125"/>
      <c r="AJ991" s="125"/>
      <c r="AK991" s="146"/>
      <c r="AL991" s="125"/>
      <c r="AM991" s="125"/>
      <c r="AN991" s="146"/>
      <c r="AO991" s="125"/>
      <c r="AP991" s="146"/>
      <c r="AQ991" s="125"/>
      <c r="AR991" s="146"/>
      <c r="AS991" s="125"/>
      <c r="AT991" s="146"/>
      <c r="AU991" s="125"/>
      <c r="AV991" s="125"/>
      <c r="AW991" s="146"/>
      <c r="AX991" s="125"/>
      <c r="AY991" s="125"/>
      <c r="AZ991" s="185"/>
      <c r="BA991" s="125"/>
      <c r="BB991" s="125"/>
      <c r="BC991" s="125"/>
      <c r="BD991" s="125"/>
      <c r="BE991" s="125"/>
      <c r="BF991" s="125"/>
      <c r="BG991" s="125"/>
      <c r="BH991" s="125"/>
      <c r="BI991" s="125"/>
      <c r="BJ991" s="125"/>
    </row>
    <row r="992">
      <c r="A992" s="146"/>
      <c r="B992" s="146"/>
      <c r="C992" s="146"/>
      <c r="D992" s="146"/>
      <c r="F992" s="272"/>
      <c r="G992" s="273"/>
      <c r="H992" s="146"/>
      <c r="I992" s="274"/>
      <c r="J992" s="146"/>
      <c r="K992" s="146"/>
      <c r="L992" s="275"/>
      <c r="M992" s="125"/>
      <c r="N992" s="147"/>
      <c r="O992" s="146"/>
      <c r="P992" s="125"/>
      <c r="Q992" s="275"/>
      <c r="R992" s="148"/>
      <c r="S992" s="148"/>
      <c r="T992" s="146"/>
      <c r="U992" s="146"/>
      <c r="V992" s="146"/>
      <c r="W992" s="272"/>
      <c r="X992" s="146"/>
      <c r="Y992" s="125"/>
      <c r="Z992" s="125"/>
      <c r="AA992" s="146"/>
      <c r="AB992" s="183"/>
      <c r="AC992" s="125"/>
      <c r="AD992" s="146"/>
      <c r="AE992" s="125"/>
      <c r="AF992" s="146"/>
      <c r="AG992" s="125"/>
      <c r="AH992" s="146"/>
      <c r="AI992" s="125"/>
      <c r="AJ992" s="125"/>
      <c r="AK992" s="146"/>
      <c r="AL992" s="125"/>
      <c r="AM992" s="125"/>
      <c r="AN992" s="146"/>
      <c r="AO992" s="125"/>
      <c r="AP992" s="146"/>
      <c r="AQ992" s="125"/>
      <c r="AR992" s="146"/>
      <c r="AS992" s="125"/>
      <c r="AT992" s="146"/>
      <c r="AU992" s="125"/>
      <c r="AV992" s="125"/>
      <c r="AW992" s="146"/>
      <c r="AX992" s="125"/>
      <c r="AY992" s="125"/>
      <c r="AZ992" s="185"/>
      <c r="BA992" s="125"/>
      <c r="BB992" s="125"/>
      <c r="BC992" s="125"/>
      <c r="BD992" s="125"/>
      <c r="BE992" s="125"/>
      <c r="BF992" s="125"/>
      <c r="BG992" s="125"/>
      <c r="BH992" s="125"/>
      <c r="BI992" s="125"/>
      <c r="BJ992" s="125"/>
    </row>
    <row r="993">
      <c r="A993" s="146"/>
      <c r="B993" s="146"/>
      <c r="C993" s="146"/>
      <c r="D993" s="146"/>
      <c r="F993" s="272"/>
      <c r="G993" s="273"/>
      <c r="H993" s="146"/>
      <c r="I993" s="274"/>
      <c r="J993" s="146"/>
      <c r="K993" s="146"/>
      <c r="L993" s="275"/>
      <c r="M993" s="125"/>
      <c r="N993" s="147"/>
      <c r="O993" s="146"/>
      <c r="P993" s="125"/>
      <c r="Q993" s="275"/>
      <c r="R993" s="148"/>
      <c r="S993" s="148"/>
      <c r="T993" s="146"/>
      <c r="U993" s="146"/>
      <c r="V993" s="146"/>
      <c r="W993" s="272"/>
      <c r="X993" s="146"/>
      <c r="Y993" s="125"/>
      <c r="Z993" s="125"/>
      <c r="AA993" s="146"/>
      <c r="AB993" s="183"/>
      <c r="AC993" s="125"/>
      <c r="AD993" s="146"/>
      <c r="AE993" s="125"/>
      <c r="AF993" s="146"/>
      <c r="AG993" s="125"/>
      <c r="AH993" s="146"/>
      <c r="AI993" s="125"/>
      <c r="AJ993" s="125"/>
      <c r="AK993" s="146"/>
      <c r="AL993" s="125"/>
      <c r="AM993" s="125"/>
      <c r="AN993" s="146"/>
      <c r="AO993" s="125"/>
      <c r="AP993" s="146"/>
      <c r="AQ993" s="125"/>
      <c r="AR993" s="146"/>
      <c r="AS993" s="125"/>
      <c r="AT993" s="146"/>
      <c r="AU993" s="125"/>
      <c r="AV993" s="125"/>
      <c r="AW993" s="146"/>
      <c r="AX993" s="125"/>
      <c r="AY993" s="125"/>
      <c r="AZ993" s="185"/>
      <c r="BA993" s="125"/>
      <c r="BB993" s="125"/>
      <c r="BC993" s="125"/>
      <c r="BD993" s="125"/>
      <c r="BE993" s="125"/>
      <c r="BF993" s="125"/>
      <c r="BG993" s="125"/>
      <c r="BH993" s="125"/>
      <c r="BI993" s="125"/>
      <c r="BJ993" s="125"/>
    </row>
    <row r="994">
      <c r="A994" s="146"/>
      <c r="B994" s="146"/>
      <c r="C994" s="146"/>
      <c r="D994" s="146"/>
      <c r="F994" s="272"/>
      <c r="G994" s="273"/>
      <c r="H994" s="146"/>
      <c r="I994" s="274"/>
      <c r="J994" s="146"/>
      <c r="K994" s="146"/>
      <c r="L994" s="275"/>
      <c r="M994" s="125"/>
      <c r="N994" s="147"/>
      <c r="O994" s="146"/>
      <c r="P994" s="125"/>
      <c r="Q994" s="275"/>
      <c r="R994" s="148"/>
      <c r="S994" s="148"/>
      <c r="T994" s="146"/>
      <c r="U994" s="146"/>
      <c r="V994" s="146"/>
      <c r="W994" s="272"/>
      <c r="X994" s="146"/>
      <c r="Y994" s="125"/>
      <c r="Z994" s="125"/>
      <c r="AA994" s="146"/>
      <c r="AB994" s="183"/>
      <c r="AC994" s="125"/>
      <c r="AD994" s="146"/>
      <c r="AE994" s="125"/>
      <c r="AF994" s="146"/>
      <c r="AG994" s="125"/>
      <c r="AH994" s="146"/>
      <c r="AI994" s="125"/>
      <c r="AJ994" s="125"/>
      <c r="AK994" s="146"/>
      <c r="AL994" s="125"/>
      <c r="AM994" s="125"/>
      <c r="AN994" s="146"/>
      <c r="AO994" s="125"/>
      <c r="AP994" s="146"/>
      <c r="AQ994" s="125"/>
      <c r="AR994" s="146"/>
      <c r="AS994" s="125"/>
      <c r="AT994" s="146"/>
      <c r="AU994" s="125"/>
      <c r="AV994" s="125"/>
      <c r="AW994" s="146"/>
      <c r="AX994" s="125"/>
      <c r="AY994" s="125"/>
      <c r="AZ994" s="185"/>
      <c r="BA994" s="125"/>
      <c r="BB994" s="125"/>
      <c r="BC994" s="125"/>
      <c r="BD994" s="125"/>
      <c r="BE994" s="125"/>
      <c r="BF994" s="125"/>
      <c r="BG994" s="125"/>
      <c r="BH994" s="125"/>
      <c r="BI994" s="125"/>
      <c r="BJ994" s="125"/>
    </row>
    <row r="995">
      <c r="A995" s="146"/>
      <c r="B995" s="146"/>
      <c r="C995" s="146"/>
      <c r="D995" s="146"/>
      <c r="F995" s="272"/>
      <c r="G995" s="273"/>
      <c r="H995" s="146"/>
      <c r="I995" s="274"/>
      <c r="J995" s="146"/>
      <c r="K995" s="146"/>
      <c r="L995" s="275"/>
      <c r="M995" s="125"/>
      <c r="N995" s="147"/>
      <c r="O995" s="146"/>
      <c r="P995" s="125"/>
      <c r="Q995" s="275"/>
      <c r="R995" s="148"/>
      <c r="S995" s="148"/>
      <c r="T995" s="146"/>
      <c r="U995" s="146"/>
      <c r="V995" s="146"/>
      <c r="W995" s="272"/>
      <c r="X995" s="146"/>
      <c r="Y995" s="125"/>
      <c r="Z995" s="125"/>
      <c r="AA995" s="146"/>
      <c r="AB995" s="183"/>
      <c r="AC995" s="125"/>
      <c r="AD995" s="146"/>
      <c r="AE995" s="125"/>
      <c r="AF995" s="146"/>
      <c r="AG995" s="125"/>
      <c r="AH995" s="146"/>
      <c r="AI995" s="125"/>
      <c r="AJ995" s="125"/>
      <c r="AK995" s="146"/>
      <c r="AL995" s="125"/>
      <c r="AM995" s="125"/>
      <c r="AN995" s="146"/>
      <c r="AO995" s="125"/>
      <c r="AP995" s="146"/>
      <c r="AQ995" s="125"/>
      <c r="AR995" s="146"/>
      <c r="AS995" s="125"/>
      <c r="AT995" s="146"/>
      <c r="AU995" s="125"/>
      <c r="AV995" s="125"/>
      <c r="AW995" s="146"/>
      <c r="AX995" s="125"/>
      <c r="AY995" s="125"/>
      <c r="AZ995" s="185"/>
      <c r="BA995" s="125"/>
      <c r="BB995" s="125"/>
      <c r="BC995" s="125"/>
      <c r="BD995" s="125"/>
      <c r="BE995" s="125"/>
      <c r="BF995" s="125"/>
      <c r="BG995" s="125"/>
      <c r="BH995" s="125"/>
      <c r="BI995" s="125"/>
      <c r="BJ995" s="125"/>
    </row>
    <row r="996">
      <c r="A996" s="146"/>
      <c r="B996" s="146"/>
      <c r="C996" s="146"/>
      <c r="D996" s="146"/>
      <c r="F996" s="272"/>
      <c r="G996" s="273"/>
      <c r="H996" s="146"/>
      <c r="I996" s="274"/>
      <c r="J996" s="146"/>
      <c r="K996" s="146"/>
      <c r="L996" s="275"/>
      <c r="M996" s="125"/>
      <c r="N996" s="147"/>
      <c r="O996" s="146"/>
      <c r="P996" s="125"/>
      <c r="Q996" s="275"/>
      <c r="R996" s="148"/>
      <c r="S996" s="148"/>
      <c r="T996" s="146"/>
      <c r="U996" s="146"/>
      <c r="V996" s="146"/>
      <c r="W996" s="272"/>
      <c r="X996" s="146"/>
      <c r="Y996" s="125"/>
      <c r="Z996" s="125"/>
      <c r="AA996" s="146"/>
      <c r="AB996" s="183"/>
      <c r="AC996" s="125"/>
      <c r="AD996" s="146"/>
      <c r="AE996" s="125"/>
      <c r="AF996" s="146"/>
      <c r="AG996" s="125"/>
      <c r="AH996" s="146"/>
      <c r="AI996" s="125"/>
      <c r="AJ996" s="125"/>
      <c r="AK996" s="146"/>
      <c r="AL996" s="125"/>
      <c r="AM996" s="125"/>
      <c r="AN996" s="146"/>
      <c r="AO996" s="125"/>
      <c r="AP996" s="146"/>
      <c r="AQ996" s="125"/>
      <c r="AR996" s="146"/>
      <c r="AS996" s="125"/>
      <c r="AT996" s="146"/>
      <c r="AU996" s="125"/>
      <c r="AV996" s="125"/>
      <c r="AW996" s="146"/>
      <c r="AX996" s="125"/>
      <c r="AY996" s="125"/>
      <c r="AZ996" s="185"/>
      <c r="BA996" s="125"/>
      <c r="BB996" s="125"/>
      <c r="BC996" s="125"/>
      <c r="BD996" s="125"/>
      <c r="BE996" s="125"/>
      <c r="BF996" s="125"/>
      <c r="BG996" s="125"/>
      <c r="BH996" s="125"/>
      <c r="BI996" s="125"/>
      <c r="BJ996" s="125"/>
    </row>
    <row r="997">
      <c r="A997" s="146"/>
      <c r="B997" s="146"/>
      <c r="C997" s="146"/>
      <c r="D997" s="146"/>
      <c r="F997" s="272"/>
      <c r="G997" s="146"/>
      <c r="H997" s="146"/>
      <c r="I997" s="146"/>
      <c r="J997" s="146"/>
      <c r="K997" s="146"/>
      <c r="L997" s="275"/>
      <c r="M997" s="125"/>
      <c r="N997" s="147"/>
      <c r="O997" s="146"/>
      <c r="P997" s="125"/>
      <c r="Q997" s="275"/>
      <c r="R997" s="148"/>
      <c r="S997" s="148"/>
      <c r="T997" s="146"/>
      <c r="U997" s="146"/>
      <c r="V997" s="146"/>
      <c r="W997" s="272"/>
      <c r="X997" s="146"/>
      <c r="Y997" s="125"/>
      <c r="Z997" s="125"/>
      <c r="AA997" s="146"/>
      <c r="AB997" s="183"/>
      <c r="AC997" s="125"/>
      <c r="AD997" s="146"/>
      <c r="AE997" s="125"/>
      <c r="AF997" s="146"/>
      <c r="AG997" s="125"/>
      <c r="AH997" s="146"/>
      <c r="AI997" s="125"/>
      <c r="AJ997" s="125"/>
      <c r="AK997" s="146"/>
      <c r="AL997" s="125"/>
      <c r="AM997" s="125"/>
      <c r="AN997" s="146"/>
      <c r="AO997" s="125"/>
      <c r="AP997" s="146"/>
      <c r="AQ997" s="125"/>
      <c r="AR997" s="146"/>
      <c r="AS997" s="125"/>
      <c r="AT997" s="146"/>
      <c r="AU997" s="125"/>
      <c r="AV997" s="125"/>
      <c r="AW997" s="146"/>
      <c r="AX997" s="125"/>
      <c r="AY997" s="125"/>
      <c r="AZ997" s="185"/>
      <c r="BA997" s="125"/>
      <c r="BB997" s="125"/>
      <c r="BC997" s="125"/>
      <c r="BD997" s="125"/>
      <c r="BE997" s="125"/>
      <c r="BF997" s="125"/>
      <c r="BG997" s="125"/>
      <c r="BH997" s="125"/>
      <c r="BI997" s="125"/>
      <c r="BJ997" s="125"/>
    </row>
    <row r="998">
      <c r="A998" s="146"/>
      <c r="B998" s="146"/>
      <c r="C998" s="146"/>
      <c r="D998" s="146"/>
      <c r="F998" s="272"/>
      <c r="G998" s="146"/>
      <c r="H998" s="146"/>
      <c r="I998" s="146"/>
      <c r="J998" s="146"/>
      <c r="K998" s="146"/>
      <c r="L998" s="275"/>
      <c r="M998" s="125"/>
      <c r="N998" s="147"/>
      <c r="O998" s="146"/>
      <c r="P998" s="125"/>
      <c r="Q998" s="275"/>
      <c r="R998" s="148"/>
      <c r="S998" s="148"/>
      <c r="T998" s="146"/>
      <c r="U998" s="146"/>
      <c r="V998" s="146"/>
      <c r="W998" s="272"/>
      <c r="X998" s="146"/>
      <c r="Y998" s="125"/>
      <c r="Z998" s="125"/>
      <c r="AA998" s="146"/>
      <c r="AB998" s="183"/>
      <c r="AC998" s="125"/>
      <c r="AD998" s="146"/>
      <c r="AE998" s="125"/>
      <c r="AF998" s="146"/>
      <c r="AG998" s="125"/>
      <c r="AH998" s="146"/>
      <c r="AI998" s="125"/>
      <c r="AJ998" s="125"/>
      <c r="AK998" s="146"/>
      <c r="AL998" s="125"/>
      <c r="AM998" s="125"/>
      <c r="AN998" s="146"/>
      <c r="AO998" s="125"/>
      <c r="AP998" s="146"/>
      <c r="AQ998" s="125"/>
      <c r="AR998" s="146"/>
      <c r="AS998" s="125"/>
      <c r="AT998" s="146"/>
      <c r="AU998" s="125"/>
      <c r="AV998" s="125"/>
      <c r="AW998" s="146"/>
      <c r="AX998" s="125"/>
      <c r="AY998" s="125"/>
      <c r="AZ998" s="185"/>
      <c r="BA998" s="125"/>
      <c r="BB998" s="125"/>
      <c r="BC998" s="125"/>
      <c r="BD998" s="125"/>
      <c r="BE998" s="125"/>
      <c r="BF998" s="125"/>
      <c r="BG998" s="125"/>
      <c r="BH998" s="125"/>
      <c r="BI998" s="125"/>
      <c r="BJ998" s="125"/>
    </row>
    <row r="999">
      <c r="A999" s="146"/>
      <c r="B999" s="146"/>
      <c r="C999" s="146"/>
      <c r="D999" s="146"/>
      <c r="F999" s="272"/>
      <c r="G999" s="146"/>
      <c r="H999" s="146"/>
      <c r="I999" s="146"/>
      <c r="J999" s="146"/>
      <c r="K999" s="146"/>
      <c r="L999" s="275"/>
      <c r="M999" s="125"/>
      <c r="N999" s="147"/>
      <c r="O999" s="146"/>
      <c r="P999" s="125"/>
      <c r="Q999" s="275"/>
      <c r="R999" s="148"/>
      <c r="S999" s="148"/>
      <c r="T999" s="146"/>
      <c r="U999" s="146"/>
      <c r="V999" s="146"/>
      <c r="W999" s="272"/>
      <c r="X999" s="146"/>
      <c r="Y999" s="125"/>
      <c r="Z999" s="125"/>
      <c r="AA999" s="146"/>
      <c r="AB999" s="183"/>
      <c r="AC999" s="125"/>
      <c r="AD999" s="146"/>
      <c r="AE999" s="125"/>
      <c r="AF999" s="146"/>
      <c r="AG999" s="125"/>
      <c r="AH999" s="146"/>
      <c r="AI999" s="125"/>
      <c r="AJ999" s="125"/>
      <c r="AK999" s="146"/>
      <c r="AL999" s="125"/>
      <c r="AM999" s="125"/>
      <c r="AN999" s="146"/>
      <c r="AO999" s="125"/>
      <c r="AP999" s="146"/>
      <c r="AQ999" s="125"/>
      <c r="AR999" s="146"/>
      <c r="AS999" s="125"/>
      <c r="AT999" s="146"/>
      <c r="AU999" s="125"/>
      <c r="AV999" s="125"/>
      <c r="AW999" s="146"/>
      <c r="AX999" s="125"/>
      <c r="AY999" s="125"/>
      <c r="AZ999" s="185"/>
      <c r="BA999" s="125"/>
      <c r="BB999" s="125"/>
      <c r="BC999" s="125"/>
      <c r="BD999" s="125"/>
      <c r="BE999" s="125"/>
      <c r="BF999" s="125"/>
      <c r="BG999" s="125"/>
      <c r="BH999" s="125"/>
      <c r="BI999" s="125"/>
      <c r="BJ999" s="125"/>
    </row>
    <row r="1000">
      <c r="A1000" s="146"/>
      <c r="B1000" s="146"/>
      <c r="C1000" s="146"/>
      <c r="D1000" s="146"/>
      <c r="F1000" s="272"/>
      <c r="G1000" s="146"/>
      <c r="H1000" s="146"/>
      <c r="I1000" s="146"/>
      <c r="J1000" s="146"/>
      <c r="K1000" s="146"/>
      <c r="L1000" s="275"/>
      <c r="M1000" s="125"/>
      <c r="N1000" s="147"/>
      <c r="O1000" s="146"/>
      <c r="P1000" s="125"/>
      <c r="Q1000" s="275"/>
      <c r="R1000" s="148"/>
      <c r="S1000" s="148"/>
      <c r="T1000" s="146"/>
      <c r="U1000" s="146"/>
      <c r="V1000" s="146"/>
      <c r="W1000" s="272"/>
      <c r="X1000" s="146"/>
      <c r="Y1000" s="125"/>
      <c r="Z1000" s="125"/>
      <c r="AA1000" s="146"/>
      <c r="AB1000" s="183"/>
      <c r="AC1000" s="125"/>
      <c r="AD1000" s="146"/>
      <c r="AE1000" s="125"/>
      <c r="AF1000" s="146"/>
      <c r="AG1000" s="125"/>
      <c r="AH1000" s="146"/>
      <c r="AI1000" s="125"/>
      <c r="AJ1000" s="125"/>
      <c r="AK1000" s="146"/>
      <c r="AL1000" s="125"/>
      <c r="AM1000" s="125"/>
      <c r="AN1000" s="146"/>
      <c r="AO1000" s="125"/>
      <c r="AP1000" s="146"/>
      <c r="AQ1000" s="125"/>
      <c r="AR1000" s="146"/>
      <c r="AS1000" s="125"/>
      <c r="AT1000" s="146"/>
      <c r="AU1000" s="125"/>
      <c r="AV1000" s="125"/>
      <c r="AW1000" s="146"/>
      <c r="AX1000" s="125"/>
      <c r="AY1000" s="125"/>
      <c r="AZ1000" s="185"/>
      <c r="BA1000" s="125"/>
      <c r="BB1000" s="125"/>
      <c r="BC1000" s="125"/>
      <c r="BD1000" s="125"/>
      <c r="BE1000" s="125"/>
      <c r="BF1000" s="125"/>
      <c r="BG1000" s="125"/>
      <c r="BH1000" s="125"/>
      <c r="BI1000" s="125"/>
      <c r="BJ1000" s="125"/>
    </row>
  </sheetData>
  <autoFilter ref="$A$2:$BJ$220">
    <sortState ref="A2:BJ220">
      <sortCondition ref="A2:A220"/>
    </sortState>
  </autoFilter>
  <conditionalFormatting sqref="D1">
    <cfRule type="notContainsBlanks" dxfId="0" priority="1">
      <formula>LEN(TRIM(D1))&gt;0</formula>
    </cfRule>
  </conditionalFormatting>
  <dataValidations>
    <dataValidation type="custom" allowBlank="1" showDropDown="1" sqref="F1 L1 N1 Q1 W1 AB1 F3:F1000 L3:L1000 N3:N1000 Q3:Q1000 W3:W1000 AB3:AB1000">
      <formula1>OR(NOT(ISERROR(DATEVALUE(F1))), AND(ISNUMBER(F1), LEFT(CELL("format", F1))="D"))</formula1>
    </dataValidation>
  </dataValidations>
  <hyperlinks>
    <hyperlink r:id="rId1" ref="M3"/>
    <hyperlink r:id="rId2" ref="AZ3"/>
    <hyperlink r:id="rId3" ref="BB3"/>
    <hyperlink r:id="rId4" ref="BI3"/>
    <hyperlink r:id="rId5" ref="BJ3"/>
    <hyperlink r:id="rId6" ref="M4"/>
    <hyperlink r:id="rId7" ref="AZ4"/>
    <hyperlink r:id="rId8" ref="BG4"/>
    <hyperlink r:id="rId9" ref="M5"/>
    <hyperlink r:id="rId10" ref="AC5"/>
    <hyperlink r:id="rId11" ref="AZ5"/>
    <hyperlink r:id="rId12" ref="BJ5"/>
    <hyperlink r:id="rId13" ref="M6"/>
    <hyperlink r:id="rId14" ref="AG6"/>
    <hyperlink r:id="rId15" ref="AZ6"/>
    <hyperlink r:id="rId16" ref="BD6"/>
    <hyperlink r:id="rId17" ref="BG6"/>
    <hyperlink r:id="rId18" ref="BJ6"/>
    <hyperlink r:id="rId19" ref="M7"/>
    <hyperlink r:id="rId20" ref="BI7"/>
    <hyperlink r:id="rId21" ref="BJ7"/>
    <hyperlink r:id="rId22" ref="M8"/>
    <hyperlink r:id="rId23" ref="AE8"/>
    <hyperlink r:id="rId24" ref="AI8"/>
    <hyperlink r:id="rId25" ref="BJ8"/>
    <hyperlink r:id="rId26" ref="M9"/>
    <hyperlink r:id="rId27" ref="AC9"/>
    <hyperlink r:id="rId28" ref="BF9"/>
    <hyperlink r:id="rId29" ref="BG9"/>
    <hyperlink r:id="rId30" ref="BJ9"/>
    <hyperlink r:id="rId31" ref="M10"/>
    <hyperlink r:id="rId32" ref="AI10"/>
    <hyperlink r:id="rId33" ref="AZ10"/>
    <hyperlink r:id="rId34" ref="BI10"/>
    <hyperlink r:id="rId35" ref="BJ10"/>
    <hyperlink r:id="rId36" ref="M11"/>
    <hyperlink r:id="rId37" ref="AZ11"/>
    <hyperlink r:id="rId38" ref="BI11"/>
    <hyperlink r:id="rId39" ref="BJ11"/>
    <hyperlink r:id="rId40" ref="M12"/>
    <hyperlink r:id="rId41" ref="AZ12"/>
    <hyperlink r:id="rId42" ref="BG12"/>
    <hyperlink r:id="rId43" ref="BH12"/>
    <hyperlink r:id="rId44" ref="M13"/>
    <hyperlink r:id="rId45" ref="AI13"/>
    <hyperlink r:id="rId46" ref="AZ13"/>
    <hyperlink r:id="rId47" ref="BB13"/>
    <hyperlink r:id="rId48" ref="BF13"/>
    <hyperlink r:id="rId49" ref="BG13"/>
    <hyperlink r:id="rId50" ref="BJ13"/>
    <hyperlink r:id="rId51" ref="M14"/>
    <hyperlink r:id="rId52" ref="AU14"/>
    <hyperlink r:id="rId53" ref="AZ14"/>
    <hyperlink r:id="rId54" ref="BF14"/>
    <hyperlink r:id="rId55" ref="BH14"/>
    <hyperlink r:id="rId56" ref="M15"/>
    <hyperlink r:id="rId57" ref="P15"/>
    <hyperlink r:id="rId58" ref="AX15"/>
    <hyperlink r:id="rId59" ref="AZ15"/>
    <hyperlink r:id="rId60" ref="BB15"/>
    <hyperlink r:id="rId61" ref="BJ15"/>
    <hyperlink r:id="rId62" ref="M16"/>
    <hyperlink r:id="rId63" ref="AC16"/>
    <hyperlink r:id="rId64" ref="AI16"/>
    <hyperlink r:id="rId65" ref="BB16"/>
    <hyperlink r:id="rId66" ref="BG16"/>
    <hyperlink r:id="rId67" ref="BH16"/>
    <hyperlink r:id="rId68" ref="BI16"/>
    <hyperlink r:id="rId69" location=":~:text=The%20Bahamas%20government%20says%20schools,coronavirus%20(COVID%2D19)." ref="BJ16"/>
    <hyperlink r:id="rId70" ref="M17"/>
    <hyperlink r:id="rId71" ref="AI17"/>
    <hyperlink r:id="rId72" ref="BB17"/>
    <hyperlink r:id="rId73" ref="BF17"/>
    <hyperlink r:id="rId74" ref="BI17"/>
    <hyperlink r:id="rId75" ref="BJ17"/>
    <hyperlink r:id="rId76" ref="M18"/>
    <hyperlink r:id="rId77" ref="AG18"/>
    <hyperlink r:id="rId78" ref="AZ18"/>
    <hyperlink r:id="rId79" ref="BB18"/>
    <hyperlink r:id="rId80" ref="BI18"/>
    <hyperlink r:id="rId81" ref="M19"/>
    <hyperlink r:id="rId82" ref="AI19"/>
    <hyperlink r:id="rId83" ref="BB19"/>
    <hyperlink r:id="rId84" ref="BJ19"/>
    <hyperlink r:id="rId85" ref="M20"/>
    <hyperlink r:id="rId86" ref="AZ20"/>
    <hyperlink r:id="rId87" ref="BJ20"/>
    <hyperlink r:id="rId88" ref="M21"/>
    <hyperlink r:id="rId89" ref="AI21"/>
    <hyperlink r:id="rId90" ref="AZ21"/>
    <hyperlink r:id="rId91" ref="BJ21"/>
    <hyperlink r:id="rId92" ref="M22"/>
    <hyperlink r:id="rId93" ref="AI22"/>
    <hyperlink r:id="rId94" ref="AO22"/>
    <hyperlink r:id="rId95" ref="AS22"/>
    <hyperlink r:id="rId96" ref="AZ22"/>
    <hyperlink r:id="rId97" ref="BD22"/>
    <hyperlink r:id="rId98" ref="BJ22"/>
    <hyperlink r:id="rId99" ref="M23"/>
    <hyperlink r:id="rId100" ref="AI23"/>
    <hyperlink r:id="rId101" ref="BG23"/>
    <hyperlink r:id="rId102" ref="BJ23"/>
    <hyperlink r:id="rId103" ref="M24"/>
    <hyperlink r:id="rId104" ref="AI24"/>
    <hyperlink r:id="rId105" ref="AS24"/>
    <hyperlink r:id="rId106" ref="AZ24"/>
    <hyperlink r:id="rId107" ref="BB24"/>
    <hyperlink r:id="rId108" ref="BG24"/>
    <hyperlink r:id="rId109" ref="BJ24"/>
    <hyperlink r:id="rId110" ref="M25"/>
    <hyperlink r:id="rId111" ref="P25"/>
    <hyperlink r:id="rId112" ref="AS25"/>
    <hyperlink r:id="rId113" ref="AT25"/>
    <hyperlink r:id="rId114" ref="AZ25"/>
    <hyperlink r:id="rId115" ref="BB25"/>
    <hyperlink r:id="rId116" ref="BF25"/>
    <hyperlink r:id="rId117" ref="BG25"/>
    <hyperlink r:id="rId118" ref="BH25"/>
    <hyperlink r:id="rId119" ref="M26"/>
    <hyperlink r:id="rId120" ref="AI26"/>
    <hyperlink r:id="rId121" ref="BJ26"/>
    <hyperlink r:id="rId122" ref="M27"/>
    <hyperlink r:id="rId123" ref="BJ27"/>
    <hyperlink r:id="rId124" ref="M28"/>
    <hyperlink r:id="rId125" ref="P28"/>
    <hyperlink r:id="rId126" ref="AI28"/>
    <hyperlink r:id="rId127" ref="BH28"/>
    <hyperlink r:id="rId128" ref="BI28"/>
    <hyperlink r:id="rId129" ref="M29"/>
    <hyperlink r:id="rId130" ref="AI29"/>
    <hyperlink r:id="rId131" ref="AZ29"/>
    <hyperlink r:id="rId132" ref="BB29"/>
    <hyperlink r:id="rId133" ref="BJ29"/>
    <hyperlink r:id="rId134" ref="M30"/>
    <hyperlink r:id="rId135" ref="AS30"/>
    <hyperlink r:id="rId136" ref="AU30"/>
    <hyperlink r:id="rId137" ref="AZ30"/>
    <hyperlink r:id="rId138" ref="BB30"/>
    <hyperlink r:id="rId139" ref="BF30"/>
    <hyperlink r:id="rId140" ref="BJ30"/>
    <hyperlink r:id="rId141" ref="M31"/>
    <hyperlink r:id="rId142" ref="BB31"/>
    <hyperlink r:id="rId143" ref="BE31"/>
    <hyperlink r:id="rId144" ref="BH31"/>
    <hyperlink r:id="rId145" ref="BI31"/>
    <hyperlink r:id="rId146" ref="M32"/>
    <hyperlink r:id="rId147" ref="P32"/>
    <hyperlink r:id="rId148" ref="AC32"/>
    <hyperlink r:id="rId149" ref="AS32"/>
    <hyperlink r:id="rId150" ref="AZ32"/>
    <hyperlink r:id="rId151" ref="BB32"/>
    <hyperlink r:id="rId152" ref="BJ32"/>
    <hyperlink r:id="rId153" location=":~:text=%2DSamedi%205%20juin%202021%20%3A%20Fin,'ann%C3%A9e%20scolaire%202020%2D2021." ref="M33"/>
    <hyperlink r:id="rId154" ref="AI33"/>
    <hyperlink r:id="rId155" ref="BD33"/>
    <hyperlink r:id="rId156" ref="BJ33"/>
    <hyperlink r:id="rId157" ref="M34"/>
    <hyperlink r:id="rId158" ref="M35"/>
    <hyperlink r:id="rId159" ref="P35"/>
    <hyperlink r:id="rId160" ref="AI35"/>
    <hyperlink r:id="rId161" ref="AO35"/>
    <hyperlink r:id="rId162" ref="AU35"/>
    <hyperlink r:id="rId163" ref="AZ35"/>
    <hyperlink r:id="rId164" ref="BD35"/>
    <hyperlink r:id="rId165" ref="BG35"/>
    <hyperlink r:id="rId166" ref="BJ35"/>
    <hyperlink r:id="rId167" ref="M36"/>
    <hyperlink r:id="rId168" ref="P36"/>
    <hyperlink r:id="rId169" ref="AE36"/>
    <hyperlink r:id="rId170" ref="AG36"/>
    <hyperlink r:id="rId171" ref="AZ36"/>
    <hyperlink r:id="rId172" ref="BB36"/>
    <hyperlink r:id="rId173" location=".XzQxWRNKjR0" ref="BF36"/>
    <hyperlink r:id="rId174" ref="BI36"/>
    <hyperlink r:id="rId175" ref="BJ36"/>
    <hyperlink r:id="rId176" ref="M37"/>
    <hyperlink r:id="rId177" ref="AI37"/>
    <hyperlink r:id="rId178" ref="BD37"/>
    <hyperlink r:id="rId179" ref="BE37"/>
    <hyperlink r:id="rId180" ref="BI37"/>
    <hyperlink r:id="rId181" ref="M38"/>
    <hyperlink r:id="rId182" ref="AI38"/>
    <hyperlink r:id="rId183" ref="BB38"/>
    <hyperlink r:id="rId184" ref="BF38"/>
    <hyperlink r:id="rId185" ref="BG38"/>
    <hyperlink r:id="rId186" ref="M39"/>
    <hyperlink r:id="rId187" ref="AE39"/>
    <hyperlink r:id="rId188" ref="AZ39"/>
    <hyperlink r:id="rId189" ref="BF39"/>
    <hyperlink r:id="rId190" ref="BG39"/>
    <hyperlink r:id="rId191" ref="BI39"/>
    <hyperlink r:id="rId192" ref="M40"/>
    <hyperlink r:id="rId193" ref="BD40"/>
    <hyperlink r:id="rId194" ref="BJ40"/>
    <hyperlink r:id="rId195" ref="M41"/>
    <hyperlink r:id="rId196" ref="M42"/>
    <hyperlink r:id="rId197" location="anchor-2" ref="AZ42"/>
    <hyperlink r:id="rId198" ref="BJ42"/>
    <hyperlink r:id="rId199" ref="M43"/>
    <hyperlink r:id="rId200" ref="AI43"/>
    <hyperlink r:id="rId201" ref="AZ43"/>
    <hyperlink r:id="rId202" ref="BG43"/>
    <hyperlink r:id="rId203" ref="BJ43"/>
    <hyperlink r:id="rId204" ref="M44"/>
    <hyperlink r:id="rId205" ref="AZ44"/>
    <hyperlink r:id="rId206" ref="BB44"/>
    <hyperlink r:id="rId207" ref="BE44"/>
    <hyperlink r:id="rId208" ref="M45"/>
    <hyperlink r:id="rId209" ref="AE45"/>
    <hyperlink r:id="rId210" ref="AZ45"/>
    <hyperlink r:id="rId211" ref="BI45"/>
    <hyperlink r:id="rId212" ref="BJ45"/>
    <hyperlink r:id="rId213" ref="M46"/>
    <hyperlink r:id="rId214" ref="AI46"/>
    <hyperlink r:id="rId215" ref="BJ46"/>
    <hyperlink r:id="rId216" ref="M47"/>
    <hyperlink r:id="rId217" ref="AI47"/>
    <hyperlink r:id="rId218" ref="BE47"/>
    <hyperlink r:id="rId219" ref="BH47"/>
    <hyperlink r:id="rId220" ref="BI47"/>
    <hyperlink r:id="rId221" location=":~:text=Schoolchildren%20and%20students%20returned%20to,19%2Drelated%20state%20of%20emergency.&amp;text=Schools%20and%20universities%20were%20closed,taken%20by%20President%20Felix%20Tshisekedi." ref="BJ47"/>
    <hyperlink r:id="rId222" ref="M48"/>
    <hyperlink r:id="rId223" ref="BG48"/>
    <hyperlink r:id="rId224" ref="BI48"/>
    <hyperlink r:id="rId225" ref="BJ48"/>
    <hyperlink r:id="rId226" ref="M49"/>
    <hyperlink r:id="rId227" ref="AZ49"/>
    <hyperlink r:id="rId228" ref="BB49"/>
    <hyperlink r:id="rId229" ref="BH49"/>
    <hyperlink r:id="rId230" ref="BJ49"/>
    <hyperlink r:id="rId231" location="p" ref="M50"/>
    <hyperlink r:id="rId232" ref="AZ50"/>
    <hyperlink r:id="rId233" ref="BG50"/>
    <hyperlink r:id="rId234" ref="BJ50"/>
    <hyperlink r:id="rId235" ref="M51"/>
    <hyperlink r:id="rId236" ref="BF51"/>
    <hyperlink r:id="rId237" ref="BG51"/>
    <hyperlink r:id="rId238" ref="M52"/>
    <hyperlink r:id="rId239" ref="BJ52"/>
    <hyperlink r:id="rId240" ref="M53"/>
    <hyperlink r:id="rId241" ref="AZ53"/>
    <hyperlink r:id="rId242" ref="BI53"/>
    <hyperlink r:id="rId243" ref="BJ53"/>
    <hyperlink r:id="rId244" ref="M54"/>
    <hyperlink r:id="rId245" ref="P54"/>
    <hyperlink r:id="rId246" ref="AZ54"/>
    <hyperlink r:id="rId247" ref="BI54"/>
    <hyperlink r:id="rId248" ref="M55"/>
    <hyperlink r:id="rId249" ref="AZ55"/>
    <hyperlink r:id="rId250" ref="BF55"/>
    <hyperlink r:id="rId251" ref="BG55"/>
    <hyperlink r:id="rId252" ref="BH55"/>
    <hyperlink r:id="rId253" ref="BI55"/>
    <hyperlink r:id="rId254" ref="BJ55"/>
    <hyperlink r:id="rId255" ref="M56"/>
    <hyperlink r:id="rId256" ref="AI56"/>
    <hyperlink r:id="rId257" ref="AZ56"/>
    <hyperlink r:id="rId258" ref="M57"/>
    <hyperlink r:id="rId259" ref="BH57"/>
    <hyperlink r:id="rId260" ref="BJ57"/>
    <hyperlink r:id="rId261" ref="M58"/>
    <hyperlink r:id="rId262" ref="BG58"/>
    <hyperlink r:id="rId263" ref="BH58"/>
    <hyperlink r:id="rId264" ref="BI58"/>
    <hyperlink r:id="rId265" ref="BJ58"/>
    <hyperlink r:id="rId266" ref="M59"/>
    <hyperlink r:id="rId267" ref="BG59"/>
    <hyperlink r:id="rId268" ref="BH59"/>
    <hyperlink r:id="rId269" ref="M60"/>
    <hyperlink r:id="rId270" ref="AI60"/>
    <hyperlink r:id="rId271" ref="AZ60"/>
    <hyperlink r:id="rId272" ref="BB60"/>
    <hyperlink r:id="rId273" ref="BF60"/>
    <hyperlink r:id="rId274" ref="BG60"/>
    <hyperlink r:id="rId275" ref="BH60"/>
    <hyperlink r:id="rId276" ref="BJ60"/>
    <hyperlink r:id="rId277" ref="M61"/>
    <hyperlink r:id="rId278" ref="AU61"/>
    <hyperlink r:id="rId279" ref="AZ61"/>
    <hyperlink r:id="rId280" ref="BB61"/>
    <hyperlink r:id="rId281" ref="BH61"/>
    <hyperlink r:id="rId282" ref="BJ61"/>
    <hyperlink r:id="rId283" ref="M62"/>
    <hyperlink r:id="rId284" ref="AZ62"/>
    <hyperlink r:id="rId285" ref="BG62"/>
    <hyperlink r:id="rId286" ref="BH62"/>
    <hyperlink r:id="rId287" ref="BJ62"/>
    <hyperlink r:id="rId288" ref="M63"/>
    <hyperlink r:id="rId289" ref="BG63"/>
    <hyperlink r:id="rId290" ref="BH63"/>
    <hyperlink r:id="rId291" ref="BI63"/>
    <hyperlink r:id="rId292" ref="M64"/>
    <hyperlink r:id="rId293" ref="BG64"/>
    <hyperlink r:id="rId294" ref="M65"/>
    <hyperlink r:id="rId295" ref="AZ65"/>
    <hyperlink r:id="rId296" ref="BE65"/>
    <hyperlink r:id="rId297" ref="BG65"/>
    <hyperlink r:id="rId298" ref="M66"/>
    <hyperlink r:id="rId299" ref="AI66"/>
    <hyperlink r:id="rId300" ref="BG66"/>
    <hyperlink r:id="rId301" ref="BH66"/>
    <hyperlink r:id="rId302" ref="M67"/>
    <hyperlink r:id="rId303" ref="AS67"/>
    <hyperlink r:id="rId304" ref="BI67"/>
    <hyperlink r:id="rId305" location=":~:text=The%20next%20academic%20year%20for,as%20the%20coronavirus%20pandemic%20exacerbated." ref="BJ67"/>
    <hyperlink r:id="rId306" ref="M68"/>
    <hyperlink r:id="rId307" ref="BG68"/>
    <hyperlink r:id="rId308" ref="BJ68"/>
    <hyperlink r:id="rId309" ref="M69"/>
    <hyperlink r:id="rId310" ref="BF69"/>
    <hyperlink r:id="rId311" ref="BG69"/>
    <hyperlink r:id="rId312" ref="BH69"/>
    <hyperlink r:id="rId313" ref="BI69"/>
    <hyperlink r:id="rId314" ref="BJ69"/>
    <hyperlink r:id="rId315" ref="M70"/>
    <hyperlink r:id="rId316" ref="AI70"/>
    <hyperlink r:id="rId317" ref="AZ70"/>
    <hyperlink r:id="rId318" ref="BF70"/>
    <hyperlink r:id="rId319" ref="BI70"/>
    <hyperlink r:id="rId320" ref="BJ70"/>
    <hyperlink r:id="rId321" ref="M71"/>
    <hyperlink r:id="rId322" ref="P71"/>
    <hyperlink r:id="rId323" ref="AI71"/>
    <hyperlink r:id="rId324" ref="AU71"/>
    <hyperlink r:id="rId325" ref="AZ71"/>
    <hyperlink r:id="rId326" ref="BF71"/>
    <hyperlink r:id="rId327" ref="M72"/>
    <hyperlink r:id="rId328" ref="P72"/>
    <hyperlink r:id="rId329" ref="BI72"/>
    <hyperlink r:id="rId330" ref="BJ72"/>
    <hyperlink r:id="rId331" ref="M73"/>
    <hyperlink r:id="rId332" ref="AI73"/>
    <hyperlink r:id="rId333" ref="BG73"/>
    <hyperlink r:id="rId334" ref="BJ73"/>
    <hyperlink r:id="rId335" ref="M74"/>
    <hyperlink r:id="rId336" ref="AI74"/>
    <hyperlink r:id="rId337" ref="BF74"/>
    <hyperlink r:id="rId338" ref="BG74"/>
    <hyperlink r:id="rId339" ref="BI74"/>
    <hyperlink r:id="rId340" ref="BJ74"/>
    <hyperlink r:id="rId341" ref="M75"/>
    <hyperlink r:id="rId342" ref="AZ75"/>
    <hyperlink r:id="rId343" ref="BH75"/>
    <hyperlink r:id="rId344" ref="BI75"/>
    <hyperlink r:id="rId345" ref="BJ75"/>
    <hyperlink r:id="rId346" ref="M76"/>
    <hyperlink r:id="rId347" ref="P76"/>
    <hyperlink r:id="rId348" ref="AI76"/>
    <hyperlink r:id="rId349" ref="AZ76"/>
    <hyperlink r:id="rId350" ref="BB76"/>
    <hyperlink r:id="rId351" ref="BH76"/>
    <hyperlink r:id="rId352" ref="BJ76"/>
    <hyperlink r:id="rId353" ref="M77"/>
    <hyperlink r:id="rId354" ref="AI77"/>
    <hyperlink r:id="rId355" ref="BG77"/>
    <hyperlink r:id="rId356" ref="BH77"/>
    <hyperlink r:id="rId357" ref="BJ77"/>
    <hyperlink r:id="rId358" ref="M78"/>
    <hyperlink r:id="rId359" ref="AI78"/>
    <hyperlink r:id="rId360" ref="AS78"/>
    <hyperlink r:id="rId361" ref="AZ78"/>
    <hyperlink r:id="rId362" ref="BF78"/>
    <hyperlink r:id="rId363" ref="BG78"/>
    <hyperlink r:id="rId364" ref="BH78"/>
    <hyperlink r:id="rId365" ref="BI78"/>
    <hyperlink r:id="rId366" ref="BJ78"/>
    <hyperlink r:id="rId367" ref="M79"/>
    <hyperlink r:id="rId368" ref="AI79"/>
    <hyperlink r:id="rId369" ref="AZ79"/>
    <hyperlink r:id="rId370" ref="BF79"/>
    <hyperlink r:id="rId371" ref="BH79"/>
    <hyperlink r:id="rId372" ref="BI79"/>
    <hyperlink r:id="rId373" ref="M80"/>
    <hyperlink r:id="rId374" ref="BG80"/>
    <hyperlink r:id="rId375" ref="BI80"/>
    <hyperlink r:id="rId376" ref="M81"/>
    <hyperlink r:id="rId377" ref="AC81"/>
    <hyperlink r:id="rId378" ref="AZ81"/>
    <hyperlink r:id="rId379" ref="BF81"/>
    <hyperlink r:id="rId380" ref="M82"/>
    <hyperlink r:id="rId381" ref="BG82"/>
    <hyperlink r:id="rId382" ref="BI82"/>
    <hyperlink r:id="rId383" ref="M83"/>
    <hyperlink r:id="rId384" ref="AI83"/>
    <hyperlink r:id="rId385" ref="BG83"/>
    <hyperlink r:id="rId386" ref="BH83"/>
    <hyperlink r:id="rId387" ref="M84"/>
    <hyperlink r:id="rId388" ref="BI84"/>
    <hyperlink r:id="rId389" ref="BJ84"/>
    <hyperlink r:id="rId390" ref="M85"/>
    <hyperlink r:id="rId391" ref="BB85"/>
    <hyperlink r:id="rId392" ref="BI85"/>
    <hyperlink r:id="rId393" ref="BJ85"/>
    <hyperlink r:id="rId394" ref="M86"/>
    <hyperlink r:id="rId395" ref="BB86"/>
    <hyperlink r:id="rId396" ref="BG86"/>
    <hyperlink r:id="rId397" ref="BH86"/>
    <hyperlink r:id="rId398" ref="BJ86"/>
    <hyperlink r:id="rId399" ref="M87"/>
    <hyperlink r:id="rId400" ref="AI87"/>
    <hyperlink r:id="rId401" ref="BH87"/>
    <hyperlink r:id="rId402" ref="BJ87"/>
    <hyperlink r:id="rId403" ref="M88"/>
    <hyperlink r:id="rId404" ref="AI88"/>
    <hyperlink r:id="rId405" ref="AZ88"/>
    <hyperlink r:id="rId406" ref="BH88"/>
    <hyperlink r:id="rId407" ref="BI88"/>
    <hyperlink r:id="rId408" ref="M89"/>
    <hyperlink r:id="rId409" ref="P89"/>
    <hyperlink r:id="rId410" ref="AI89"/>
    <hyperlink r:id="rId411" location="FAQ2" ref="AZ89"/>
    <hyperlink r:id="rId412" ref="BF89"/>
    <hyperlink r:id="rId413" ref="M90"/>
    <hyperlink r:id="rId414" ref="AI90"/>
    <hyperlink r:id="rId415" ref="AZ90"/>
    <hyperlink r:id="rId416" ref="BB90"/>
    <hyperlink r:id="rId417" ref="BI90"/>
    <hyperlink r:id="rId418" ref="BJ90"/>
    <hyperlink r:id="rId419" ref="M91"/>
    <hyperlink r:id="rId420" ref="AZ91"/>
    <hyperlink r:id="rId421" ref="BF91"/>
    <hyperlink r:id="rId422" ref="BI91"/>
    <hyperlink r:id="rId423" ref="M92"/>
    <hyperlink r:id="rId424" ref="AZ92"/>
    <hyperlink r:id="rId425" ref="BB92"/>
    <hyperlink r:id="rId426" ref="BE92"/>
    <hyperlink r:id="rId427" ref="BI92"/>
    <hyperlink r:id="rId428" ref="BJ92"/>
    <hyperlink r:id="rId429" ref="M93"/>
    <hyperlink r:id="rId430" ref="AI93"/>
    <hyperlink r:id="rId431" ref="AZ93"/>
    <hyperlink r:id="rId432" ref="BH93"/>
    <hyperlink r:id="rId433" ref="BI93"/>
    <hyperlink r:id="rId434" ref="BJ93"/>
    <hyperlink r:id="rId435" ref="M94"/>
    <hyperlink r:id="rId436" ref="AZ94"/>
    <hyperlink r:id="rId437" ref="BG94"/>
    <hyperlink r:id="rId438" ref="BH94"/>
    <hyperlink r:id="rId439" ref="BJ94"/>
    <hyperlink r:id="rId440" ref="M95"/>
    <hyperlink r:id="rId441" ref="AZ95"/>
    <hyperlink r:id="rId442" ref="BF95"/>
    <hyperlink r:id="rId443" ref="BH95"/>
    <hyperlink r:id="rId444" ref="BJ95"/>
    <hyperlink r:id="rId445" ref="M96"/>
    <hyperlink r:id="rId446" ref="AI96"/>
    <hyperlink r:id="rId447" ref="AZ96"/>
    <hyperlink r:id="rId448" ref="BB96"/>
    <hyperlink r:id="rId449" ref="BF96"/>
    <hyperlink r:id="rId450" ref="BH96"/>
    <hyperlink r:id="rId451" ref="BJ96"/>
    <hyperlink r:id="rId452" ref="M97"/>
    <hyperlink r:id="rId453" ref="AZ97"/>
    <hyperlink r:id="rId454" ref="BB97"/>
    <hyperlink r:id="rId455" ref="BG97"/>
    <hyperlink r:id="rId456" ref="BI97"/>
    <hyperlink r:id="rId457" ref="BJ97"/>
    <hyperlink r:id="rId458" ref="M98"/>
    <hyperlink r:id="rId459" ref="AI98"/>
    <hyperlink r:id="rId460" ref="AZ98"/>
    <hyperlink r:id="rId461" ref="BB98"/>
    <hyperlink r:id="rId462" ref="BH98"/>
    <hyperlink r:id="rId463" ref="BI98"/>
    <hyperlink r:id="rId464" ref="BJ98"/>
    <hyperlink r:id="rId465" ref="M99"/>
    <hyperlink r:id="rId466" ref="AS99"/>
    <hyperlink r:id="rId467" ref="AZ99"/>
    <hyperlink r:id="rId468" ref="BB99"/>
    <hyperlink r:id="rId469" ref="BH99"/>
    <hyperlink r:id="rId470" ref="BJ99"/>
    <hyperlink r:id="rId471" ref="M100"/>
    <hyperlink r:id="rId472" ref="AI100"/>
    <hyperlink r:id="rId473" ref="AZ100"/>
    <hyperlink r:id="rId474" ref="BG100"/>
    <hyperlink r:id="rId475" ref="BH100"/>
    <hyperlink r:id="rId476" location=":~:text=Jamaican%20students%20will%20not%20return,new%20school%20year%20in%20September.&amp;text=Samuda%20explained%20that%20online%20and,on%20September%207%2C%202020%22." ref="BI100"/>
    <hyperlink r:id="rId477" ref="M101"/>
    <hyperlink r:id="rId478" ref="AU101"/>
    <hyperlink r:id="rId479" ref="AZ101"/>
    <hyperlink r:id="rId480" ref="BI101"/>
    <hyperlink r:id="rId481" ref="M102"/>
    <hyperlink r:id="rId482" ref="P102"/>
    <hyperlink r:id="rId483" ref="AI102"/>
    <hyperlink r:id="rId484" ref="AU102"/>
    <hyperlink r:id="rId485" ref="AZ102"/>
    <hyperlink r:id="rId486" ref="BD102"/>
    <hyperlink r:id="rId487" ref="BG102"/>
    <hyperlink r:id="rId488" ref="BH102"/>
    <hyperlink r:id="rId489" ref="BJ102"/>
    <hyperlink r:id="rId490" ref="M103"/>
    <hyperlink r:id="rId491" ref="AZ103"/>
    <hyperlink r:id="rId492" ref="BH103"/>
    <hyperlink r:id="rId493" ref="BJ103"/>
    <hyperlink r:id="rId494" ref="M104"/>
    <hyperlink r:id="rId495" ref="AI104"/>
    <hyperlink r:id="rId496" ref="AZ104"/>
    <hyperlink r:id="rId497" ref="BH104"/>
    <hyperlink r:id="rId498" ref="BJ104"/>
    <hyperlink r:id="rId499" ref="M105"/>
    <hyperlink r:id="rId500" ref="BF105"/>
    <hyperlink r:id="rId501" ref="BG105"/>
    <hyperlink r:id="rId502" ref="BH105"/>
    <hyperlink r:id="rId503" ref="M106"/>
    <hyperlink r:id="rId504" ref="BI106"/>
    <hyperlink r:id="rId505" ref="BJ106"/>
    <hyperlink r:id="rId506" ref="M107"/>
    <hyperlink r:id="rId507" ref="P107"/>
    <hyperlink r:id="rId508" ref="AI107"/>
    <hyperlink r:id="rId509" ref="AZ107"/>
    <hyperlink r:id="rId510" ref="BG107"/>
    <hyperlink r:id="rId511" ref="BI107"/>
    <hyperlink r:id="rId512" location="12568f9a6f63" ref="BJ107"/>
    <hyperlink r:id="rId513" ref="M108"/>
    <hyperlink r:id="rId514" ref="BB108"/>
    <hyperlink r:id="rId515" ref="BI108"/>
    <hyperlink r:id="rId516" ref="BJ108"/>
    <hyperlink r:id="rId517" ref="M109"/>
    <hyperlink r:id="rId518" ref="AZ109"/>
    <hyperlink r:id="rId519" ref="BB109"/>
    <hyperlink r:id="rId520" ref="BG109"/>
    <hyperlink r:id="rId521" ref="BI109"/>
    <hyperlink r:id="rId522" ref="M110"/>
    <hyperlink r:id="rId523" ref="AZ110"/>
    <hyperlink r:id="rId524" ref="BD110"/>
    <hyperlink r:id="rId525" ref="BG110"/>
    <hyperlink r:id="rId526" ref="BI110"/>
    <hyperlink r:id="rId527" location="page=1&amp;zoom=auto,-26,1319" ref="M111"/>
    <hyperlink r:id="rId528" ref="AZ111"/>
    <hyperlink r:id="rId529" location=":~:text=Vientiane%2C13%20August%202020%20%2D%20The,19%20pandemic%20on%20children's%20education." ref="BD111"/>
    <hyperlink r:id="rId530" ref="BI111"/>
    <hyperlink r:id="rId531" ref="BJ111"/>
    <hyperlink r:id="rId532" ref="M112"/>
    <hyperlink r:id="rId533" ref="AZ112"/>
    <hyperlink r:id="rId534" ref="BB112"/>
    <hyperlink r:id="rId535" ref="BH112"/>
    <hyperlink r:id="rId536" ref="M113"/>
    <hyperlink r:id="rId537" ref="AZ113"/>
    <hyperlink r:id="rId538" ref="BH113"/>
    <hyperlink r:id="rId539" ref="BJ113"/>
    <hyperlink r:id="rId540" ref="M114"/>
    <hyperlink r:id="rId541" ref="AI114"/>
    <hyperlink r:id="rId542" ref="BH114"/>
    <hyperlink r:id="rId543" ref="BJ114"/>
    <hyperlink r:id="rId544" ref="M115"/>
    <hyperlink r:id="rId545" ref="AI115"/>
    <hyperlink r:id="rId546" ref="BF115"/>
    <hyperlink r:id="rId547" ref="BG115"/>
    <hyperlink r:id="rId548" ref="BH115"/>
    <hyperlink r:id="rId549" ref="BJ115"/>
    <hyperlink r:id="rId550" ref="M116"/>
    <hyperlink r:id="rId551" ref="AZ116"/>
    <hyperlink r:id="rId552" ref="BI116"/>
    <hyperlink r:id="rId553" ref="BJ116"/>
    <hyperlink r:id="rId554" ref="M117"/>
    <hyperlink r:id="rId555" ref="BG117"/>
    <hyperlink r:id="rId556" ref="BJ117"/>
    <hyperlink r:id="rId557" ref="M118"/>
    <hyperlink r:id="rId558" ref="AG118"/>
    <hyperlink r:id="rId559" ref="AZ118"/>
    <hyperlink r:id="rId560" ref="BE118"/>
    <hyperlink r:id="rId561" ref="BF118"/>
    <hyperlink r:id="rId562" ref="BH118"/>
    <hyperlink r:id="rId563" ref="M119"/>
    <hyperlink r:id="rId564" ref="P119"/>
    <hyperlink r:id="rId565" ref="AG119"/>
    <hyperlink r:id="rId566" ref="AS119"/>
    <hyperlink r:id="rId567" ref="AU119"/>
    <hyperlink r:id="rId568" ref="AZ119"/>
    <hyperlink r:id="rId569" ref="BG119"/>
    <hyperlink r:id="rId570" ref="BI119"/>
    <hyperlink r:id="rId571" ref="BJ119"/>
    <hyperlink r:id="rId572" ref="M120"/>
    <hyperlink r:id="rId573" ref="BI120"/>
    <hyperlink r:id="rId574" ref="BJ120"/>
    <hyperlink r:id="rId575" ref="M121"/>
    <hyperlink r:id="rId576" ref="AI121"/>
    <hyperlink r:id="rId577" ref="BD121"/>
    <hyperlink r:id="rId578" ref="BE121"/>
    <hyperlink r:id="rId579" ref="BI121"/>
    <hyperlink r:id="rId580" ref="BJ121"/>
    <hyperlink r:id="rId581" ref="M122"/>
    <hyperlink r:id="rId582" ref="AI122"/>
    <hyperlink r:id="rId583" ref="AZ122"/>
    <hyperlink r:id="rId584" ref="BE122"/>
    <hyperlink r:id="rId585" ref="BJ122"/>
    <hyperlink r:id="rId586" ref="M123"/>
    <hyperlink r:id="rId587" ref="AZ123"/>
    <hyperlink r:id="rId588" ref="BF123"/>
    <hyperlink r:id="rId589" ref="BH123"/>
    <hyperlink r:id="rId590" ref="BJ123"/>
    <hyperlink r:id="rId591" ref="M124"/>
    <hyperlink r:id="rId592" ref="AZ124"/>
    <hyperlink r:id="rId593" ref="BH124"/>
    <hyperlink r:id="rId594" ref="BI124"/>
    <hyperlink r:id="rId595" location=":~:text=7-,Schools%20reopen%20in%20the%20new%20normal,transmission%20except%20pre%2Dschool%20cases." ref="BJ124"/>
    <hyperlink r:id="rId596" ref="M125"/>
    <hyperlink r:id="rId597" ref="AI125"/>
    <hyperlink r:id="rId598" ref="AZ125"/>
    <hyperlink r:id="rId599" ref="BI125"/>
    <hyperlink r:id="rId600" ref="BJ125"/>
    <hyperlink r:id="rId601" ref="M126"/>
    <hyperlink r:id="rId602" location=".X2EQPS17E1" ref="AI126"/>
    <hyperlink r:id="rId603" ref="AZ126"/>
    <hyperlink r:id="rId604" ref="BF126"/>
    <hyperlink r:id="rId605" ref="BG126"/>
    <hyperlink r:id="rId606" location=".X2EQPS17E1" ref="BJ126"/>
    <hyperlink r:id="rId607" ref="M127"/>
    <hyperlink r:id="rId608" ref="AZ127"/>
    <hyperlink r:id="rId609" ref="BH127"/>
    <hyperlink r:id="rId610" ref="M128"/>
    <hyperlink r:id="rId611" ref="BD128"/>
    <hyperlink r:id="rId612" ref="BG128"/>
    <hyperlink r:id="rId613" ref="BJ128"/>
    <hyperlink r:id="rId614" ref="M129"/>
    <hyperlink r:id="rId615" ref="BG129"/>
    <hyperlink r:id="rId616" ref="BJ129"/>
    <hyperlink r:id="rId617" ref="M130"/>
    <hyperlink r:id="rId618" ref="AZ130"/>
    <hyperlink r:id="rId619" ref="BG130"/>
    <hyperlink r:id="rId620" ref="M131"/>
    <hyperlink r:id="rId621" ref="AZ131"/>
    <hyperlink r:id="rId622" ref="BD131"/>
    <hyperlink r:id="rId623" ref="BG131"/>
    <hyperlink r:id="rId624" ref="BH131"/>
    <hyperlink r:id="rId625" ref="M132"/>
    <hyperlink r:id="rId626" ref="AZ132"/>
    <hyperlink r:id="rId627" ref="BD132"/>
    <hyperlink r:id="rId628" ref="BG132"/>
    <hyperlink r:id="rId629" location="eztoc1056041_1" ref="M133"/>
    <hyperlink r:id="rId630" ref="AZ133"/>
    <hyperlink r:id="rId631" ref="BB133"/>
    <hyperlink r:id="rId632" ref="BG133"/>
    <hyperlink r:id="rId633" ref="BI133"/>
    <hyperlink r:id="rId634" ref="M134"/>
    <hyperlink r:id="rId635" ref="BB134"/>
    <hyperlink r:id="rId636" ref="BD134"/>
    <hyperlink r:id="rId637" ref="BG134"/>
    <hyperlink r:id="rId638" ref="BJ134"/>
    <hyperlink r:id="rId639" ref="M135"/>
    <hyperlink r:id="rId640" ref="AZ135"/>
    <hyperlink r:id="rId641" ref="BG135"/>
    <hyperlink r:id="rId642" ref="BJ135"/>
    <hyperlink r:id="rId643" ref="M136"/>
    <hyperlink r:id="rId644" ref="AI136"/>
    <hyperlink r:id="rId645" ref="AZ136"/>
    <hyperlink r:id="rId646" ref="BB136"/>
    <hyperlink r:id="rId647" ref="BD136"/>
    <hyperlink r:id="rId648" ref="BE136"/>
    <hyperlink r:id="rId649" ref="BF136"/>
    <hyperlink r:id="rId650" ref="BJ136"/>
    <hyperlink r:id="rId651" ref="M137"/>
    <hyperlink r:id="rId652" ref="BI137"/>
    <hyperlink r:id="rId653" ref="BJ137"/>
    <hyperlink r:id="rId654" ref="M138"/>
    <hyperlink r:id="rId655" ref="AZ138"/>
    <hyperlink r:id="rId656" ref="BD138"/>
    <hyperlink r:id="rId657" ref="BJ138"/>
    <hyperlink r:id="rId658" ref="M139"/>
    <hyperlink r:id="rId659" ref="P139"/>
    <hyperlink r:id="rId660" ref="AI139"/>
    <hyperlink r:id="rId661" ref="BB139"/>
    <hyperlink r:id="rId662" ref="BI139"/>
    <hyperlink r:id="rId663" ref="BJ139"/>
    <hyperlink r:id="rId664" ref="M140"/>
    <hyperlink r:id="rId665" ref="BG140"/>
    <hyperlink r:id="rId666" ref="M141"/>
    <hyperlink r:id="rId667" ref="AZ141"/>
    <hyperlink r:id="rId668" ref="BB141"/>
    <hyperlink r:id="rId669" ref="BJ141"/>
    <hyperlink r:id="rId670" ref="M142"/>
    <hyperlink r:id="rId671" ref="P142"/>
    <hyperlink r:id="rId672" ref="AZ142"/>
    <hyperlink r:id="rId673" ref="BJ142"/>
    <hyperlink r:id="rId674" ref="M143"/>
    <hyperlink r:id="rId675" ref="BI143"/>
    <hyperlink r:id="rId676" ref="M144"/>
    <hyperlink r:id="rId677" ref="P144"/>
    <hyperlink r:id="rId678" ref="AI144"/>
    <hyperlink r:id="rId679" location="who" ref="AZ144"/>
    <hyperlink r:id="rId680" ref="BB144"/>
    <hyperlink r:id="rId681" ref="BF144"/>
    <hyperlink r:id="rId682" ref="BJ144"/>
    <hyperlink r:id="rId683" ref="M145"/>
    <hyperlink r:id="rId684" ref="M146"/>
    <hyperlink r:id="rId685" ref="BD146"/>
    <hyperlink r:id="rId686" ref="BH146"/>
    <hyperlink r:id="rId687" ref="M147"/>
    <hyperlink r:id="rId688" ref="BB147"/>
    <hyperlink r:id="rId689" ref="BG147"/>
    <hyperlink r:id="rId690" ref="BI147"/>
    <hyperlink r:id="rId691" ref="BJ147"/>
    <hyperlink r:id="rId692" ref="M148"/>
    <hyperlink r:id="rId693" ref="AZ148"/>
    <hyperlink r:id="rId694" ref="BG148"/>
    <hyperlink r:id="rId695" ref="BJ148"/>
    <hyperlink r:id="rId696" ref="M149"/>
    <hyperlink r:id="rId697" ref="AZ149"/>
    <hyperlink r:id="rId698" ref="BB149"/>
    <hyperlink r:id="rId699" ref="BG149"/>
    <hyperlink r:id="rId700" ref="BI149"/>
    <hyperlink r:id="rId701" ref="M150"/>
    <hyperlink r:id="rId702" ref="AI150"/>
    <hyperlink r:id="rId703" ref="AZ150"/>
    <hyperlink r:id="rId704" ref="BB150"/>
    <hyperlink r:id="rId705" ref="M151"/>
    <hyperlink r:id="rId706" ref="AZ151"/>
    <hyperlink r:id="rId707" ref="BB151"/>
    <hyperlink r:id="rId708" ref="BJ151"/>
    <hyperlink r:id="rId709" ref="M152"/>
    <hyperlink r:id="rId710" ref="P152"/>
    <hyperlink r:id="rId711" ref="AZ152"/>
    <hyperlink r:id="rId712" ref="BB152"/>
    <hyperlink r:id="rId713" ref="BD152"/>
    <hyperlink r:id="rId714" ref="BI152"/>
    <hyperlink r:id="rId715" ref="BJ152"/>
    <hyperlink r:id="rId716" ref="M153"/>
    <hyperlink r:id="rId717" ref="AZ153"/>
    <hyperlink r:id="rId718" ref="BF153"/>
    <hyperlink r:id="rId719" ref="BH153"/>
    <hyperlink r:id="rId720" ref="BJ153"/>
    <hyperlink r:id="rId721" ref="M154"/>
    <hyperlink r:id="rId722" ref="AZ154"/>
    <hyperlink r:id="rId723" ref="BG154"/>
    <hyperlink r:id="rId724" ref="BH154"/>
    <hyperlink r:id="rId725" ref="M155"/>
    <hyperlink r:id="rId726" ref="BD155"/>
    <hyperlink r:id="rId727" ref="BF155"/>
    <hyperlink r:id="rId728" ref="BG155"/>
    <hyperlink r:id="rId729" ref="M156"/>
    <hyperlink r:id="rId730" ref="AI156"/>
    <hyperlink r:id="rId731" ref="BB156"/>
    <hyperlink r:id="rId732" ref="BH156"/>
    <hyperlink r:id="rId733" ref="BJ156"/>
    <hyperlink r:id="rId734" ref="M157"/>
    <hyperlink r:id="rId735" ref="AZ157"/>
    <hyperlink r:id="rId736" ref="BE157"/>
    <hyperlink r:id="rId737" ref="BJ157"/>
    <hyperlink r:id="rId738" ref="M158"/>
    <hyperlink r:id="rId739" ref="AI158"/>
    <hyperlink r:id="rId740" ref="AZ158"/>
    <hyperlink r:id="rId741" ref="BB158"/>
    <hyperlink r:id="rId742" ref="BI158"/>
    <hyperlink r:id="rId743" ref="BJ158"/>
    <hyperlink r:id="rId744" ref="M159"/>
    <hyperlink r:id="rId745" ref="AI159"/>
    <hyperlink r:id="rId746" ref="AZ159"/>
    <hyperlink r:id="rId747" ref="BB159"/>
    <hyperlink r:id="rId748" ref="BJ159"/>
    <hyperlink r:id="rId749" ref="M160"/>
    <hyperlink r:id="rId750" ref="AI160"/>
    <hyperlink r:id="rId751" ref="AZ160"/>
    <hyperlink r:id="rId752" ref="BI160"/>
    <hyperlink r:id="rId753" ref="M161"/>
    <hyperlink r:id="rId754" ref="AZ161"/>
    <hyperlink r:id="rId755" ref="BB161"/>
    <hyperlink r:id="rId756" ref="M162"/>
    <hyperlink r:id="rId757" ref="AZ162"/>
    <hyperlink r:id="rId758" ref="BG162"/>
    <hyperlink r:id="rId759" ref="BH162"/>
    <hyperlink r:id="rId760" ref="BJ162"/>
    <hyperlink r:id="rId761" ref="M163"/>
    <hyperlink r:id="rId762" ref="AZ163"/>
    <hyperlink r:id="rId763" ref="BI163"/>
    <hyperlink r:id="rId764" ref="BJ163"/>
    <hyperlink r:id="rId765" ref="M164"/>
    <hyperlink r:id="rId766" ref="AZ164"/>
    <hyperlink r:id="rId767" ref="BF164"/>
    <hyperlink r:id="rId768" ref="BJ164"/>
    <hyperlink r:id="rId769" ref="M165"/>
    <hyperlink r:id="rId770" ref="AZ165"/>
    <hyperlink r:id="rId771" ref="BD165"/>
    <hyperlink r:id="rId772" ref="BG165"/>
    <hyperlink r:id="rId773" ref="BJ165"/>
    <hyperlink r:id="rId774" ref="M166"/>
    <hyperlink r:id="rId775" ref="BH166"/>
    <hyperlink r:id="rId776" ref="M167"/>
    <hyperlink r:id="rId777" ref="BJ167"/>
    <hyperlink r:id="rId778" ref="M168"/>
    <hyperlink r:id="rId779" ref="BD168"/>
    <hyperlink r:id="rId780" ref="BI168"/>
    <hyperlink r:id="rId781" ref="M169"/>
    <hyperlink r:id="rId782" ref="AZ169"/>
    <hyperlink r:id="rId783" ref="BB169"/>
    <hyperlink r:id="rId784" ref="BG169"/>
    <hyperlink r:id="rId785" ref="BH169"/>
    <hyperlink r:id="rId786" ref="BI169"/>
    <hyperlink r:id="rId787" ref="M170"/>
    <hyperlink r:id="rId788" ref="AI170"/>
    <hyperlink r:id="rId789" ref="BH170"/>
    <hyperlink r:id="rId790" ref="BJ170"/>
    <hyperlink r:id="rId791" ref="M171"/>
    <hyperlink r:id="rId792" ref="AZ171"/>
    <hyperlink r:id="rId793" ref="BJ171"/>
    <hyperlink r:id="rId794" ref="M172"/>
    <hyperlink r:id="rId795" ref="AZ172"/>
    <hyperlink r:id="rId796" ref="BH172"/>
    <hyperlink r:id="rId797" ref="BI172"/>
    <hyperlink r:id="rId798" ref="M173"/>
    <hyperlink r:id="rId799" ref="BG173"/>
    <hyperlink r:id="rId800" ref="BH173"/>
    <hyperlink r:id="rId801" ref="BJ173"/>
    <hyperlink r:id="rId802" ref="M174"/>
    <hyperlink r:id="rId803" ref="AZ174"/>
    <hyperlink r:id="rId804" ref="M175"/>
    <hyperlink r:id="rId805" ref="AZ175"/>
    <hyperlink r:id="rId806" ref="BG175"/>
    <hyperlink r:id="rId807" ref="BJ175"/>
    <hyperlink r:id="rId808" ref="M176"/>
    <hyperlink r:id="rId809" location="4" ref="AZ176"/>
    <hyperlink r:id="rId810" ref="BF176"/>
    <hyperlink r:id="rId811" ref="BG176"/>
    <hyperlink r:id="rId812" ref="M177"/>
    <hyperlink r:id="rId813" ref="AZ177"/>
    <hyperlink r:id="rId814" ref="BB177"/>
    <hyperlink r:id="rId815" ref="BF177"/>
    <hyperlink r:id="rId816" ref="BI177"/>
    <hyperlink r:id="rId817" ref="M178"/>
    <hyperlink r:id="rId818" ref="BG178"/>
    <hyperlink r:id="rId819" ref="M179"/>
    <hyperlink r:id="rId820" ref="AI179"/>
    <hyperlink r:id="rId821" ref="BH179"/>
    <hyperlink r:id="rId822" ref="BJ179"/>
    <hyperlink r:id="rId823" ref="M180"/>
    <hyperlink r:id="rId824" location=":~:text=South%20Africa's%20public%20schools%20will,President%20Cyril%20Ramaphosa%20has%20said." ref="P180"/>
    <hyperlink r:id="rId825" ref="AI180"/>
    <hyperlink r:id="rId826" ref="AZ180"/>
    <hyperlink r:id="rId827" ref="BB180"/>
    <hyperlink r:id="rId828" ref="BH180"/>
    <hyperlink r:id="rId829" ref="BJ180"/>
    <hyperlink r:id="rId830" ref="M181"/>
    <hyperlink r:id="rId831" ref="BD181"/>
    <hyperlink r:id="rId832" ref="BJ181"/>
    <hyperlink r:id="rId833" ref="M182"/>
    <hyperlink r:id="rId834" ref="AI182"/>
    <hyperlink r:id="rId835" ref="AS182"/>
    <hyperlink r:id="rId836" ref="AZ182"/>
    <hyperlink r:id="rId837" ref="BB182"/>
    <hyperlink r:id="rId838" ref="M183"/>
    <hyperlink r:id="rId839" ref="P183"/>
    <hyperlink r:id="rId840" ref="AS183"/>
    <hyperlink r:id="rId841" ref="AZ183"/>
    <hyperlink r:id="rId842" ref="BI183"/>
    <hyperlink r:id="rId843" ref="BJ183"/>
    <hyperlink r:id="rId844" ref="M184"/>
    <hyperlink r:id="rId845" ref="AI184"/>
    <hyperlink r:id="rId846" ref="BI184"/>
    <hyperlink r:id="rId847" location=":~:text=Kitts%20and%20Nevis%20is%20prepared,with%20a%20virtual%20opening%20ceremony." ref="BJ184"/>
    <hyperlink r:id="rId848" ref="M185"/>
    <hyperlink r:id="rId849" ref="AI185"/>
    <hyperlink r:id="rId850" ref="AZ185"/>
    <hyperlink r:id="rId851" ref="BH185"/>
    <hyperlink r:id="rId852" ref="BJ185"/>
    <hyperlink r:id="rId853" ref="M186"/>
    <hyperlink r:id="rId854" ref="AE186"/>
    <hyperlink r:id="rId855" ref="AI186"/>
    <hyperlink r:id="rId856" ref="BG186"/>
    <hyperlink r:id="rId857" ref="BH186"/>
    <hyperlink r:id="rId858" ref="M187"/>
    <hyperlink r:id="rId859" ref="AI187"/>
    <hyperlink r:id="rId860" ref="AZ187"/>
    <hyperlink r:id="rId861" ref="BI187"/>
    <hyperlink r:id="rId862" ref="BJ187"/>
    <hyperlink r:id="rId863" ref="M188"/>
    <hyperlink r:id="rId864" ref="BD188"/>
    <hyperlink r:id="rId865" ref="BJ188"/>
    <hyperlink r:id="rId866" ref="M189"/>
    <hyperlink r:id="rId867" ref="AE189"/>
    <hyperlink r:id="rId868" ref="BH189"/>
    <hyperlink r:id="rId869" ref="BI189"/>
    <hyperlink r:id="rId870" ref="M190"/>
    <hyperlink r:id="rId871" ref="AI190"/>
    <hyperlink r:id="rId872" ref="AZ190"/>
    <hyperlink r:id="rId873" ref="BG190"/>
    <hyperlink r:id="rId874" ref="BI190"/>
    <hyperlink r:id="rId875" ref="BJ190"/>
    <hyperlink r:id="rId876" ref="M191"/>
    <hyperlink r:id="rId877" ref="AI191"/>
    <hyperlink r:id="rId878" location="-739379966" ref="AZ191"/>
    <hyperlink r:id="rId879" ref="BI191"/>
    <hyperlink r:id="rId880" ref="BJ191"/>
    <hyperlink r:id="rId881" ref="M192"/>
    <hyperlink r:id="rId882" ref="AS192"/>
    <hyperlink r:id="rId883" ref="AZ192"/>
    <hyperlink r:id="rId884" ref="BF192"/>
    <hyperlink r:id="rId885" ref="BG192"/>
    <hyperlink r:id="rId886" ref="BJ192"/>
    <hyperlink r:id="rId887" ref="M193"/>
    <hyperlink r:id="rId888" ref="AS193"/>
    <hyperlink r:id="rId889" ref="AZ193"/>
    <hyperlink r:id="rId890" ref="BB193"/>
    <hyperlink r:id="rId891" ref="BI193"/>
    <hyperlink r:id="rId892" ref="BJ193"/>
    <hyperlink r:id="rId893" ref="M194"/>
    <hyperlink r:id="rId894" ref="BJ194"/>
    <hyperlink r:id="rId895" ref="M195"/>
    <hyperlink r:id="rId896" ref="AI195"/>
    <hyperlink r:id="rId897" ref="AZ195"/>
    <hyperlink r:id="rId898" ref="BB195"/>
    <hyperlink r:id="rId899" ref="BD195"/>
    <hyperlink r:id="rId900" ref="BF195"/>
    <hyperlink r:id="rId901" ref="BH195"/>
    <hyperlink r:id="rId902" ref="BI195"/>
    <hyperlink r:id="rId903" ref="BJ195"/>
    <hyperlink r:id="rId904" ref="M196"/>
    <hyperlink r:id="rId905" ref="P196"/>
    <hyperlink r:id="rId906" ref="AZ196"/>
    <hyperlink r:id="rId907" ref="BD196"/>
    <hyperlink r:id="rId908" ref="BG196"/>
    <hyperlink r:id="rId909" ref="BH196"/>
    <hyperlink r:id="rId910" ref="BI196"/>
    <hyperlink r:id="rId911" ref="BJ196"/>
    <hyperlink r:id="rId912" ref="M197"/>
    <hyperlink r:id="rId913" location="more-2936" ref="AZ197"/>
    <hyperlink r:id="rId914" ref="BD197"/>
    <hyperlink r:id="rId915" ref="BH197"/>
    <hyperlink r:id="rId916" ref="BI197"/>
    <hyperlink r:id="rId917" ref="BJ197"/>
    <hyperlink r:id="rId918" ref="M198"/>
    <hyperlink r:id="rId919" ref="AI198"/>
    <hyperlink r:id="rId920" ref="AS198"/>
    <hyperlink r:id="rId921" ref="BD198"/>
    <hyperlink r:id="rId922" ref="BH198"/>
    <hyperlink r:id="rId923" ref="BI198"/>
    <hyperlink r:id="rId924" ref="BJ198"/>
    <hyperlink r:id="rId925" ref="M199"/>
    <hyperlink r:id="rId926" ref="BB199"/>
    <hyperlink r:id="rId927" ref="BI199"/>
    <hyperlink r:id="rId928" ref="M200"/>
    <hyperlink r:id="rId929" ref="AI200"/>
    <hyperlink r:id="rId930" ref="AZ200"/>
    <hyperlink r:id="rId931" ref="BH200"/>
    <hyperlink r:id="rId932" ref="M201"/>
    <hyperlink r:id="rId933" ref="AI201"/>
    <hyperlink r:id="rId934" ref="AZ201"/>
    <hyperlink r:id="rId935" ref="BG201"/>
    <hyperlink r:id="rId936" ref="BI201"/>
    <hyperlink r:id="rId937" ref="BJ201"/>
    <hyperlink r:id="rId938" ref="M202"/>
    <hyperlink r:id="rId939" ref="AI202"/>
    <hyperlink r:id="rId940" ref="AZ202"/>
    <hyperlink r:id="rId941" ref="BI202"/>
    <hyperlink r:id="rId942" ref="BJ202"/>
    <hyperlink r:id="rId943" ref="M203"/>
    <hyperlink r:id="rId944" ref="BB203"/>
    <hyperlink r:id="rId945" ref="M204"/>
    <hyperlink r:id="rId946" location=":~:text=Roll%2Dout%20Plan&amp;text=The%20Government's%20intention%20is%20to,Caicos%20on%207%20January%202021." ref="AZ204"/>
    <hyperlink r:id="rId947" ref="BB204"/>
    <hyperlink r:id="rId948" ref="BG204"/>
    <hyperlink r:id="rId949" ref="BH204"/>
    <hyperlink r:id="rId950" ref="M206"/>
    <hyperlink r:id="rId951" ref="BG206"/>
    <hyperlink r:id="rId952" ref="BJ206"/>
    <hyperlink r:id="rId953" ref="M207"/>
    <hyperlink r:id="rId954" ref="AZ207"/>
    <hyperlink r:id="rId955" ref="BB207"/>
    <hyperlink r:id="rId956" ref="BH207"/>
    <hyperlink r:id="rId957" ref="BI207"/>
    <hyperlink r:id="rId958" ref="BJ207"/>
    <hyperlink r:id="rId959" ref="M208"/>
    <hyperlink r:id="rId960" ref="AZ208"/>
    <hyperlink r:id="rId961" location=":~:text=Earlier%2C%20on%20July%2021%2C%202020,the%20safe%20reopening%20of%20schools." ref="BJ208"/>
    <hyperlink r:id="rId962" ref="M209"/>
    <hyperlink r:id="rId963" ref="P209"/>
    <hyperlink r:id="rId964" ref="AI209"/>
    <hyperlink r:id="rId965" ref="AU209"/>
    <hyperlink r:id="rId966" ref="AZ209"/>
    <hyperlink r:id="rId967" ref="BB209"/>
    <hyperlink r:id="rId968" ref="BF209"/>
    <hyperlink r:id="rId969" ref="BG209"/>
    <hyperlink r:id="rId970" ref="BI209"/>
    <hyperlink r:id="rId971" ref="BJ209"/>
    <hyperlink r:id="rId972" ref="M210"/>
    <hyperlink r:id="rId973" ref="AI210"/>
    <hyperlink r:id="rId974" ref="AZ210"/>
    <hyperlink r:id="rId975" ref="BB210"/>
    <hyperlink r:id="rId976" ref="BJ210"/>
    <hyperlink r:id="rId977" ref="M211"/>
    <hyperlink r:id="rId978" ref="AI211"/>
    <hyperlink r:id="rId979" ref="AZ211"/>
    <hyperlink r:id="rId980" ref="BI211"/>
    <hyperlink r:id="rId981" ref="BJ211"/>
    <hyperlink r:id="rId982" ref="M212"/>
    <hyperlink r:id="rId983" ref="AZ212"/>
    <hyperlink r:id="rId984" ref="BH212"/>
    <hyperlink r:id="rId985" ref="M213"/>
    <hyperlink r:id="rId986" ref="BD213"/>
    <hyperlink r:id="rId987" ref="BH213"/>
    <hyperlink r:id="rId988" ref="BJ213"/>
    <hyperlink r:id="rId989" ref="M214"/>
    <hyperlink r:id="rId990" ref="M215"/>
    <hyperlink r:id="rId991" ref="AZ215"/>
    <hyperlink r:id="rId992" ref="BJ215"/>
    <hyperlink r:id="rId993" ref="M216"/>
    <hyperlink r:id="rId994" ref="AZ216"/>
    <hyperlink r:id="rId995" ref="BB216"/>
    <hyperlink r:id="rId996" ref="BF216"/>
    <hyperlink r:id="rId997" ref="BI216"/>
    <hyperlink r:id="rId998" ref="M217"/>
    <hyperlink r:id="rId999" ref="BJ217"/>
    <hyperlink r:id="rId1000" ref="M218"/>
    <hyperlink r:id="rId1001" ref="BH218"/>
    <hyperlink r:id="rId1002" ref="BJ218"/>
    <hyperlink r:id="rId1003" ref="M219"/>
    <hyperlink r:id="rId1004" ref="AI219"/>
    <hyperlink r:id="rId1005" ref="BJ219"/>
    <hyperlink r:id="rId1006" ref="M220"/>
    <hyperlink r:id="rId1007" ref="AI220"/>
    <hyperlink r:id="rId1008" ref="AZ220"/>
    <hyperlink r:id="rId1009" ref="BI220"/>
    <hyperlink r:id="rId1010" ref="BJ220"/>
  </hyperlinks>
  <drawing r:id="rId10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14"/>
    <col customWidth="1" min="4" max="5" width="13.14"/>
    <col customWidth="1" min="6" max="6" width="13.57"/>
    <col customWidth="1" min="7" max="7" width="19.0"/>
    <col customWidth="1" min="8" max="8" width="18.57"/>
    <col customWidth="1" min="9" max="9" width="16.57"/>
    <col customWidth="1" min="10" max="14" width="18.43"/>
    <col customWidth="1" min="15" max="15" width="14.14"/>
    <col customWidth="1" min="16" max="16" width="13.0"/>
    <col customWidth="1" min="17" max="17" width="14.71"/>
    <col customWidth="1" min="18" max="29" width="14.29"/>
    <col customWidth="1" min="30" max="30" width="18.0"/>
    <col customWidth="1" min="31" max="31" width="15.86"/>
    <col customWidth="1" min="32" max="32" width="24.57"/>
    <col customWidth="1" min="34" max="34" width="56.0"/>
    <col customWidth="1" min="35" max="35" width="14.29"/>
  </cols>
  <sheetData>
    <row r="1" ht="54.75" customHeight="1">
      <c r="A1" s="6"/>
      <c r="B1" s="152"/>
      <c r="C1" s="276"/>
      <c r="D1" s="3"/>
      <c r="E1" s="277"/>
      <c r="F1" s="7"/>
      <c r="G1" s="6"/>
      <c r="H1" s="7"/>
      <c r="I1" s="7"/>
      <c r="J1" s="7"/>
      <c r="K1" s="7"/>
      <c r="L1" s="7"/>
      <c r="M1" s="7"/>
      <c r="N1" s="6"/>
      <c r="O1" s="7"/>
      <c r="P1" s="7"/>
      <c r="Q1" s="7"/>
      <c r="R1" s="7"/>
      <c r="S1" s="7"/>
      <c r="T1" s="7"/>
      <c r="U1" s="7"/>
      <c r="V1" s="7"/>
      <c r="W1" s="7"/>
      <c r="X1" s="7"/>
      <c r="Y1" s="7"/>
      <c r="Z1" s="7"/>
      <c r="AA1" s="7"/>
      <c r="AB1" s="7"/>
      <c r="AC1" s="156"/>
      <c r="AD1" s="8"/>
      <c r="AE1" s="152"/>
      <c r="AF1" s="152"/>
      <c r="AG1" s="152"/>
      <c r="AH1" s="157"/>
      <c r="AI1" s="7"/>
    </row>
    <row r="2">
      <c r="A2" s="14" t="s">
        <v>0</v>
      </c>
      <c r="B2" s="16" t="s">
        <v>3371</v>
      </c>
      <c r="C2" s="278" t="s">
        <v>3372</v>
      </c>
      <c r="D2" s="16" t="s">
        <v>1909</v>
      </c>
      <c r="E2" s="16" t="s">
        <v>3373</v>
      </c>
      <c r="F2" s="19" t="s">
        <v>3374</v>
      </c>
      <c r="G2" s="16" t="s">
        <v>3375</v>
      </c>
      <c r="H2" s="19" t="s">
        <v>3376</v>
      </c>
      <c r="I2" s="19" t="s">
        <v>3377</v>
      </c>
      <c r="J2" s="19" t="s">
        <v>3378</v>
      </c>
      <c r="K2" s="19" t="s">
        <v>3379</v>
      </c>
      <c r="L2" s="19" t="s">
        <v>3380</v>
      </c>
      <c r="M2" s="16" t="s">
        <v>3381</v>
      </c>
      <c r="N2" s="16" t="s">
        <v>3382</v>
      </c>
      <c r="O2" s="16" t="s">
        <v>3383</v>
      </c>
      <c r="P2" s="16" t="s">
        <v>3384</v>
      </c>
      <c r="Q2" s="16" t="s">
        <v>3385</v>
      </c>
      <c r="R2" s="16" t="s">
        <v>3386</v>
      </c>
      <c r="S2" s="16" t="s">
        <v>3387</v>
      </c>
      <c r="T2" s="16" t="s">
        <v>3388</v>
      </c>
      <c r="U2" s="16" t="s">
        <v>3389</v>
      </c>
      <c r="V2" s="16" t="s">
        <v>3390</v>
      </c>
      <c r="W2" s="16" t="s">
        <v>3391</v>
      </c>
      <c r="X2" s="16" t="s">
        <v>3392</v>
      </c>
      <c r="Y2" s="16" t="s">
        <v>3393</v>
      </c>
      <c r="Z2" s="16" t="s">
        <v>3394</v>
      </c>
      <c r="AA2" s="16" t="s">
        <v>3395</v>
      </c>
      <c r="AB2" s="16" t="s">
        <v>3396</v>
      </c>
      <c r="AC2" s="20" t="s">
        <v>3397</v>
      </c>
      <c r="AD2" s="20" t="s">
        <v>3398</v>
      </c>
      <c r="AE2" s="16" t="s">
        <v>3399</v>
      </c>
      <c r="AF2" s="16" t="s">
        <v>3400</v>
      </c>
      <c r="AG2" s="16" t="s">
        <v>3401</v>
      </c>
      <c r="AH2" s="16" t="s">
        <v>3402</v>
      </c>
      <c r="AI2" s="19"/>
    </row>
    <row r="3">
      <c r="A3" s="24" t="s">
        <v>47</v>
      </c>
      <c r="B3" s="25" t="s">
        <v>159</v>
      </c>
      <c r="C3" s="279">
        <v>44447.0</v>
      </c>
      <c r="D3" s="25" t="s">
        <v>51</v>
      </c>
      <c r="E3" s="42">
        <v>43901.0</v>
      </c>
      <c r="F3" s="42">
        <v>43907.0</v>
      </c>
      <c r="G3" s="32" t="s">
        <v>51</v>
      </c>
      <c r="H3" s="33">
        <v>44065.0</v>
      </c>
      <c r="I3" s="42"/>
      <c r="J3" s="42"/>
      <c r="K3" s="42"/>
      <c r="L3" s="42"/>
      <c r="M3" s="42"/>
      <c r="N3" s="42"/>
      <c r="O3" s="33">
        <v>44156.0</v>
      </c>
      <c r="P3" s="33">
        <v>44171.0</v>
      </c>
      <c r="Q3" s="33">
        <v>44186.0</v>
      </c>
      <c r="R3" s="33">
        <v>44248.0</v>
      </c>
      <c r="S3" s="33"/>
      <c r="T3" s="33"/>
      <c r="U3" s="33"/>
      <c r="V3" s="33"/>
      <c r="W3" s="33"/>
      <c r="X3" s="33"/>
      <c r="Y3" s="33"/>
      <c r="Z3" s="33"/>
      <c r="AA3" s="33"/>
      <c r="AB3" s="33"/>
      <c r="AC3" s="33">
        <f t="shared" ref="AC3:AC220" si="1">TODAY()</f>
        <v>44448</v>
      </c>
      <c r="AD3" s="25">
        <f>ROUNDDOWN((DATEDIF(H:H,AC:AC,"D")/7)-(DATEDIF(O:O,P:P,"D")/7)-(DATEDIF(Q:Q,R:R,"D")/7),0)</f>
        <v>43</v>
      </c>
      <c r="AE3" s="25">
        <f>ROUNDDOWN((DATEDIF(F:F,H:H,"D")/7),0)</f>
        <v>22</v>
      </c>
      <c r="AF3" s="25"/>
      <c r="AG3" s="25"/>
      <c r="AH3" s="32"/>
      <c r="AI3" s="33"/>
    </row>
    <row r="4">
      <c r="A4" s="24" t="s">
        <v>66</v>
      </c>
      <c r="B4" s="25" t="s">
        <v>3403</v>
      </c>
      <c r="C4" s="279">
        <v>44447.0</v>
      </c>
      <c r="D4" s="25" t="s">
        <v>51</v>
      </c>
      <c r="E4" s="42">
        <v>43901.0</v>
      </c>
      <c r="F4" s="42">
        <v>43899.0</v>
      </c>
      <c r="G4" s="25" t="s">
        <v>51</v>
      </c>
      <c r="H4" s="42">
        <v>44088.0</v>
      </c>
      <c r="I4" s="42"/>
      <c r="J4" s="42"/>
      <c r="K4" s="42"/>
      <c r="L4" s="42"/>
      <c r="M4" s="42"/>
      <c r="N4" s="42"/>
      <c r="O4" s="42">
        <v>43941.0</v>
      </c>
      <c r="P4" s="42">
        <v>43950.0</v>
      </c>
      <c r="Q4" s="42">
        <v>44002.0</v>
      </c>
      <c r="R4" s="42">
        <v>44089.0</v>
      </c>
      <c r="S4" s="42">
        <v>44188.0</v>
      </c>
      <c r="T4" s="42">
        <v>44201.0</v>
      </c>
      <c r="U4" s="42">
        <v>44363.0</v>
      </c>
      <c r="V4" s="42"/>
      <c r="W4" s="42"/>
      <c r="X4" s="42"/>
      <c r="Y4" s="42"/>
      <c r="Z4" s="42"/>
      <c r="AA4" s="42"/>
      <c r="AB4" s="42"/>
      <c r="AC4" s="42">
        <f t="shared" si="1"/>
        <v>44448</v>
      </c>
      <c r="AD4" s="25">
        <f>ROUNDDOWN((DATEDIF(H:H,AC:AC,"D")/7)-(DATEDIF(S:S,T:T,"D")/7),0)</f>
        <v>49</v>
      </c>
      <c r="AE4" s="25">
        <f>ROUNDDOWN((DATEDIF(F:F,H:H,"D")/7)-(DATEDIF(O:O,P:P,"D")/7),0)</f>
        <v>25</v>
      </c>
      <c r="AF4" s="25"/>
      <c r="AG4" s="25"/>
      <c r="AH4" s="32"/>
      <c r="AI4" s="42"/>
    </row>
    <row r="5">
      <c r="A5" s="24" t="s">
        <v>80</v>
      </c>
      <c r="B5" s="25" t="s">
        <v>3403</v>
      </c>
      <c r="C5" s="279">
        <v>44447.0</v>
      </c>
      <c r="D5" s="25" t="s">
        <v>51</v>
      </c>
      <c r="E5" s="42">
        <v>43901.0</v>
      </c>
      <c r="F5" s="42">
        <v>43902.0</v>
      </c>
      <c r="G5" s="25" t="s">
        <v>51</v>
      </c>
      <c r="H5" s="42">
        <v>44125.0</v>
      </c>
      <c r="I5" s="42"/>
      <c r="J5" s="42"/>
      <c r="K5" s="42"/>
      <c r="L5" s="42"/>
      <c r="M5" s="42"/>
      <c r="N5" s="42"/>
      <c r="O5" s="42">
        <v>43909.0</v>
      </c>
      <c r="P5" s="42">
        <v>43927.0</v>
      </c>
      <c r="Q5" s="42">
        <v>44013.0</v>
      </c>
      <c r="R5" s="42">
        <v>44124.0</v>
      </c>
      <c r="S5" s="42">
        <v>44224.0</v>
      </c>
      <c r="T5" s="42">
        <v>44234.0</v>
      </c>
      <c r="U5" s="42">
        <v>44266.0</v>
      </c>
      <c r="V5" s="42">
        <v>44275.0</v>
      </c>
      <c r="W5" s="42">
        <v>44385.0</v>
      </c>
      <c r="X5" s="42"/>
      <c r="Y5" s="42"/>
      <c r="Z5" s="42"/>
      <c r="AA5" s="42"/>
      <c r="AB5" s="42"/>
      <c r="AC5" s="42">
        <f t="shared" si="1"/>
        <v>44448</v>
      </c>
      <c r="AD5" s="25">
        <f>ROUNDDOWN((DATEDIF(H:H,AC:AC,"D")/7)-(DATEDIF(S:S,T:T,"D")/7)-(DATEDIF(U:U,V:V,"D")/7),0)</f>
        <v>43</v>
      </c>
      <c r="AE5" s="25">
        <f>ROUNDDOWN((DATEDIF(F:F,H:H,"D")/7)-(DATEDIF(O:O,P:P,"D")/7)-(DATEDIF(Q:Q,R:R,"D")/7),0)</f>
        <v>13</v>
      </c>
      <c r="AF5" s="25"/>
      <c r="AG5" s="25"/>
      <c r="AH5" s="32"/>
      <c r="AI5" s="42"/>
    </row>
    <row r="6">
      <c r="A6" s="24" t="s">
        <v>91</v>
      </c>
      <c r="B6" s="25" t="s">
        <v>3404</v>
      </c>
      <c r="C6" s="279">
        <v>44447.0</v>
      </c>
      <c r="D6" s="25" t="s">
        <v>51</v>
      </c>
      <c r="E6" s="42">
        <v>43901.0</v>
      </c>
      <c r="F6" s="42">
        <v>43913.0</v>
      </c>
      <c r="G6" s="25" t="s">
        <v>51</v>
      </c>
      <c r="H6" s="42">
        <v>44074.0</v>
      </c>
      <c r="I6" s="55"/>
      <c r="J6" s="42"/>
      <c r="K6" s="42"/>
      <c r="L6" s="42"/>
      <c r="M6" s="42"/>
      <c r="N6" s="42"/>
      <c r="O6" s="42">
        <v>43972.0</v>
      </c>
      <c r="P6" s="42">
        <v>44073.0</v>
      </c>
      <c r="Q6" s="42">
        <v>44352.0</v>
      </c>
      <c r="R6" s="42">
        <v>44430.0</v>
      </c>
      <c r="S6" s="42"/>
      <c r="T6" s="42"/>
      <c r="U6" s="42"/>
      <c r="V6" s="42"/>
      <c r="W6" s="42"/>
      <c r="X6" s="42"/>
      <c r="Y6" s="42"/>
      <c r="Z6" s="42"/>
      <c r="AA6" s="42"/>
      <c r="AB6" s="42"/>
      <c r="AC6" s="42">
        <f t="shared" si="1"/>
        <v>44448</v>
      </c>
      <c r="AD6" s="25">
        <f>ROUNDDOWN((DATEDIF(H:H,AC:AC,"D")/7)-(DATEDIF(Q:Q,R:R,"D")/7),0)</f>
        <v>42</v>
      </c>
      <c r="AE6" s="25">
        <f>ROUNDDOWN((DATEDIF(F:F,H:H,"D")/7)-(DATEDIF(O:O,P:P,"D")/7),0)</f>
        <v>8</v>
      </c>
      <c r="AF6" s="25" t="s">
        <v>3405</v>
      </c>
      <c r="AG6" s="25"/>
      <c r="AH6" s="32"/>
      <c r="AI6" s="42"/>
    </row>
    <row r="7">
      <c r="A7" s="24" t="s">
        <v>100</v>
      </c>
      <c r="B7" s="25" t="s">
        <v>3403</v>
      </c>
      <c r="C7" s="279">
        <v>44447.0</v>
      </c>
      <c r="D7" s="25" t="s">
        <v>51</v>
      </c>
      <c r="E7" s="42">
        <v>43901.0</v>
      </c>
      <c r="F7" s="42">
        <v>43903.0</v>
      </c>
      <c r="G7" s="25" t="s">
        <v>51</v>
      </c>
      <c r="H7" s="42">
        <v>43984.0</v>
      </c>
      <c r="I7" s="42"/>
      <c r="J7" s="55"/>
      <c r="K7" s="55"/>
      <c r="L7" s="55"/>
      <c r="M7" s="55"/>
      <c r="N7" s="55"/>
      <c r="O7" s="42">
        <v>44013.0</v>
      </c>
      <c r="P7" s="42">
        <v>44083.0</v>
      </c>
      <c r="Q7" s="42">
        <v>44186.0</v>
      </c>
      <c r="R7" s="42">
        <v>44201.0</v>
      </c>
      <c r="S7" s="42">
        <v>44379.0</v>
      </c>
      <c r="T7" s="42"/>
      <c r="U7" s="42"/>
      <c r="V7" s="42"/>
      <c r="W7" s="42"/>
      <c r="X7" s="42"/>
      <c r="Y7" s="42"/>
      <c r="Z7" s="42"/>
      <c r="AA7" s="42"/>
      <c r="AB7" s="42"/>
      <c r="AC7" s="42">
        <f t="shared" si="1"/>
        <v>44448</v>
      </c>
      <c r="AD7" s="280">
        <f t="shared" ref="AD7:AD8" si="2">ROUNDDOWN((DATEDIF(H:H,AC:AC,"D")/7)-(DATEDIF(O:O,P:P,"D")/7)-(DATEDIF(Q:Q,R:R,"D")/7),0)</f>
        <v>54</v>
      </c>
      <c r="AE7" s="280">
        <f t="shared" ref="AE7:AE8" si="3">ROUNDDOWN((DATEDIF(F:F,H:H,"D")/7),0)</f>
        <v>11</v>
      </c>
      <c r="AF7" s="25"/>
      <c r="AG7" s="25"/>
      <c r="AH7" s="32"/>
      <c r="AI7" s="42"/>
    </row>
    <row r="8">
      <c r="A8" s="24" t="s">
        <v>105</v>
      </c>
      <c r="B8" s="25" t="s">
        <v>3404</v>
      </c>
      <c r="C8" s="279">
        <v>44447.0</v>
      </c>
      <c r="D8" s="25" t="s">
        <v>51</v>
      </c>
      <c r="E8" s="42">
        <v>43901.0</v>
      </c>
      <c r="F8" s="42">
        <v>43914.0</v>
      </c>
      <c r="G8" s="25" t="s">
        <v>51</v>
      </c>
      <c r="H8" s="42">
        <v>44109.0</v>
      </c>
      <c r="I8" s="42"/>
      <c r="J8" s="42"/>
      <c r="K8" s="42"/>
      <c r="L8" s="42"/>
      <c r="M8" s="42"/>
      <c r="N8" s="42"/>
      <c r="O8" s="42">
        <v>44183.0</v>
      </c>
      <c r="P8" s="42">
        <v>44205.0</v>
      </c>
      <c r="Q8" s="42">
        <v>44377.0</v>
      </c>
      <c r="R8" s="42">
        <v>44444.0</v>
      </c>
      <c r="S8" s="42"/>
      <c r="T8" s="42"/>
      <c r="U8" s="42"/>
      <c r="V8" s="42"/>
      <c r="W8" s="42"/>
      <c r="X8" s="42"/>
      <c r="Y8" s="42"/>
      <c r="Z8" s="42"/>
      <c r="AA8" s="42"/>
      <c r="AB8" s="42"/>
      <c r="AC8" s="42">
        <f t="shared" si="1"/>
        <v>44448</v>
      </c>
      <c r="AD8" s="25">
        <f t="shared" si="2"/>
        <v>35</v>
      </c>
      <c r="AE8" s="280">
        <f t="shared" si="3"/>
        <v>27</v>
      </c>
      <c r="AF8" s="25"/>
      <c r="AG8" s="25"/>
      <c r="AH8" s="32"/>
      <c r="AI8" s="42"/>
    </row>
    <row r="9">
      <c r="A9" s="24" t="s">
        <v>116</v>
      </c>
      <c r="B9" s="25" t="s">
        <v>3403</v>
      </c>
      <c r="C9" s="279">
        <v>44447.0</v>
      </c>
      <c r="D9" s="25" t="s">
        <v>51</v>
      </c>
      <c r="E9" s="42">
        <v>43901.0</v>
      </c>
      <c r="F9" s="42">
        <v>43909.0</v>
      </c>
      <c r="G9" s="25" t="s">
        <v>51</v>
      </c>
      <c r="H9" s="33">
        <v>44081.0</v>
      </c>
      <c r="I9" s="42">
        <v>44230.0</v>
      </c>
      <c r="J9" s="42">
        <v>44298.0</v>
      </c>
      <c r="K9" s="42"/>
      <c r="L9" s="42"/>
      <c r="M9" s="42"/>
      <c r="N9" s="42"/>
      <c r="O9" s="33">
        <v>44013.0</v>
      </c>
      <c r="P9" s="42">
        <v>44081.0</v>
      </c>
      <c r="Q9" s="42">
        <v>44176.0</v>
      </c>
      <c r="R9" s="42">
        <v>44200.0</v>
      </c>
      <c r="S9" s="42">
        <v>44372.0</v>
      </c>
      <c r="T9" s="42"/>
      <c r="U9" s="42"/>
      <c r="V9" s="42"/>
      <c r="W9" s="42"/>
      <c r="X9" s="42"/>
      <c r="Y9" s="42"/>
      <c r="Z9" s="42"/>
      <c r="AA9" s="42"/>
      <c r="AB9" s="42"/>
      <c r="AC9" s="42">
        <f t="shared" si="1"/>
        <v>44448</v>
      </c>
      <c r="AD9" s="25">
        <f>ROUNDDOWN((DATEDIF(H:H,I:I,"D")/7)-(DATEDIF(Q:Q,R:R,"D")/7)+(DATEDIF(J:J,AC:AC,"D")/7),0)</f>
        <v>39</v>
      </c>
      <c r="AE9" s="280">
        <f>ROUNDDOWN((DATEDIF(F:F,H:H,"D")/7)-(DATEDIF(O:O,P:P,"D")/7)+(DATEDIF(I:I,J:J,"D")/7),0)</f>
        <v>24</v>
      </c>
      <c r="AF9" s="25"/>
      <c r="AG9" s="25"/>
      <c r="AH9" s="32"/>
      <c r="AI9" s="42"/>
    </row>
    <row r="10">
      <c r="A10" s="24" t="s">
        <v>128</v>
      </c>
      <c r="B10" s="25" t="s">
        <v>159</v>
      </c>
      <c r="C10" s="279">
        <v>44447.0</v>
      </c>
      <c r="D10" s="25" t="s">
        <v>51</v>
      </c>
      <c r="E10" s="42">
        <v>43901.0</v>
      </c>
      <c r="F10" s="42">
        <v>43905.0</v>
      </c>
      <c r="G10" s="32" t="s">
        <v>51</v>
      </c>
      <c r="H10" s="42">
        <v>44117.0</v>
      </c>
      <c r="I10" s="42"/>
      <c r="J10" s="42"/>
      <c r="K10" s="42"/>
      <c r="L10" s="42"/>
      <c r="M10" s="42"/>
      <c r="N10" s="42"/>
      <c r="O10" s="42">
        <v>44032.0</v>
      </c>
      <c r="P10" s="33">
        <v>44044.0</v>
      </c>
      <c r="Q10" s="33">
        <v>44197.0</v>
      </c>
      <c r="R10" s="33">
        <v>44256.0</v>
      </c>
      <c r="S10" s="33"/>
      <c r="T10" s="33"/>
      <c r="U10" s="33"/>
      <c r="V10" s="33"/>
      <c r="W10" s="33"/>
      <c r="X10" s="33"/>
      <c r="Y10" s="33"/>
      <c r="Z10" s="33"/>
      <c r="AA10" s="33"/>
      <c r="AB10" s="33"/>
      <c r="AC10" s="33">
        <f t="shared" si="1"/>
        <v>44448</v>
      </c>
      <c r="AD10" s="280">
        <f>ROUNDDOWN((DATEDIF(H:H,AC:AC,"D")/7)-(DATEDIF(Q:Q,R:R,"D")/7),0)</f>
        <v>38</v>
      </c>
      <c r="AE10" s="280">
        <f>ROUNDDOWN((DATEDIF(F:F,H:H,"D")/7)-(DATEDIF(O:O,P:P,"D")/7),0)</f>
        <v>28</v>
      </c>
      <c r="AF10" s="25"/>
      <c r="AG10" s="25"/>
      <c r="AH10" s="32"/>
      <c r="AI10" s="33"/>
    </row>
    <row r="11">
      <c r="A11" s="24" t="s">
        <v>138</v>
      </c>
      <c r="B11" s="25" t="s">
        <v>3404</v>
      </c>
      <c r="C11" s="279">
        <v>44447.0</v>
      </c>
      <c r="D11" s="25" t="s">
        <v>51</v>
      </c>
      <c r="E11" s="42">
        <v>43901.0</v>
      </c>
      <c r="F11" s="42">
        <v>43906.0</v>
      </c>
      <c r="G11" s="32" t="s">
        <v>51</v>
      </c>
      <c r="H11" s="33">
        <v>44089.0</v>
      </c>
      <c r="I11" s="42"/>
      <c r="J11" s="42"/>
      <c r="K11" s="42"/>
      <c r="L11" s="42"/>
      <c r="M11" s="42"/>
      <c r="N11" s="42"/>
      <c r="O11" s="42">
        <v>43892.0</v>
      </c>
      <c r="P11" s="33">
        <v>43920.0</v>
      </c>
      <c r="Q11" s="33">
        <v>43983.0</v>
      </c>
      <c r="R11" s="33">
        <v>44089.0</v>
      </c>
      <c r="S11" s="33">
        <v>44120.0</v>
      </c>
      <c r="T11" s="33">
        <v>44147.0</v>
      </c>
      <c r="U11" s="33">
        <v>44190.0</v>
      </c>
      <c r="V11" s="33">
        <v>44206.0</v>
      </c>
      <c r="W11" s="33">
        <v>44277.0</v>
      </c>
      <c r="X11" s="33">
        <v>44284.0</v>
      </c>
      <c r="Y11" s="33">
        <v>44367.0</v>
      </c>
      <c r="Z11" s="33">
        <v>44439.0</v>
      </c>
      <c r="AA11" s="33"/>
      <c r="AB11" s="33"/>
      <c r="AC11" s="33">
        <f t="shared" si="1"/>
        <v>44448</v>
      </c>
      <c r="AD11" s="25">
        <f>ROUNDDOWN((DATEDIF(H:H,AC:AC,"D")/7)-(DATEDIF(S:S,T:T,"D")/7)-(DATEDIF(U:U,V:V,"D")/7)-(DATEDIF(W:W,X:X,"D")/7)-(DATEDIF(Y:Y,Z:Z,"D")/7),0)</f>
        <v>33</v>
      </c>
      <c r="AE11" s="25">
        <f>ROUNDDOWN((DATEDIF(F:F,H:H,"D")/7)-(DATEDIF(Q:Q,R:R,"D")/7),0)</f>
        <v>11</v>
      </c>
      <c r="AF11" s="25" t="s">
        <v>3405</v>
      </c>
      <c r="AG11" s="25"/>
      <c r="AH11" s="32"/>
      <c r="AI11" s="33"/>
    </row>
    <row r="12">
      <c r="A12" s="24" t="s">
        <v>150</v>
      </c>
      <c r="B12" s="25" t="s">
        <v>3404</v>
      </c>
      <c r="C12" s="279">
        <v>44447.0</v>
      </c>
      <c r="D12" s="25" t="s">
        <v>51</v>
      </c>
      <c r="E12" s="42">
        <v>43901.0</v>
      </c>
      <c r="F12" s="42">
        <v>43906.0</v>
      </c>
      <c r="G12" s="25" t="s">
        <v>51</v>
      </c>
      <c r="H12" s="42">
        <v>43969.0</v>
      </c>
      <c r="I12" s="42">
        <v>44427.0</v>
      </c>
      <c r="J12" s="42">
        <v>44440.0</v>
      </c>
      <c r="K12" s="42"/>
      <c r="L12" s="42"/>
      <c r="M12" s="42"/>
      <c r="N12" s="42"/>
      <c r="O12" s="42">
        <v>43930.0</v>
      </c>
      <c r="P12" s="42">
        <v>43939.0</v>
      </c>
      <c r="Q12" s="42">
        <v>44013.0</v>
      </c>
      <c r="R12" s="42">
        <v>44076.0</v>
      </c>
      <c r="S12" s="42">
        <v>44183.0</v>
      </c>
      <c r="T12" s="42">
        <v>44200.0</v>
      </c>
      <c r="U12" s="42">
        <v>44287.0</v>
      </c>
      <c r="V12" s="42">
        <v>44295.0</v>
      </c>
      <c r="W12" s="42">
        <v>44389.0</v>
      </c>
      <c r="X12" s="42">
        <v>44427.0</v>
      </c>
      <c r="Y12" s="42"/>
      <c r="Z12" s="42"/>
      <c r="AA12" s="42"/>
      <c r="AB12" s="42"/>
      <c r="AC12" s="42">
        <f t="shared" si="1"/>
        <v>44448</v>
      </c>
      <c r="AD12" s="25">
        <f>ROUNDDOWN((DATEDIF(H:H,I:I,"D")/7)-(DATEDIF(Q:Q,R:R,"D")/7)-(DATEDIF(S:S,T:T,"D")/7)-(DATEDIF(U:U,V:V,"D")/7)+(DATEDIF(J:J,AC:AC,"D")/7)-(DATEDIF(W:W,X:X,"D")/7),0)</f>
        <v>48</v>
      </c>
      <c r="AE12" s="25">
        <f>ROUNDDOWN((DATEDIF(F:F,H:H,"D")/7)-(DATEDIF(O:O,P:P,"D")/7)+(DATEDIF(I:I,J:J,"D")/7),0)</f>
        <v>9</v>
      </c>
      <c r="AF12" s="25"/>
      <c r="AG12" s="25"/>
      <c r="AH12" s="44" t="s">
        <v>3406</v>
      </c>
      <c r="AI12" s="42"/>
    </row>
    <row r="13">
      <c r="A13" s="24" t="s">
        <v>157</v>
      </c>
      <c r="B13" s="25" t="s">
        <v>159</v>
      </c>
      <c r="C13" s="279">
        <v>44447.0</v>
      </c>
      <c r="D13" s="32" t="s">
        <v>159</v>
      </c>
      <c r="E13" s="42">
        <v>43901.0</v>
      </c>
      <c r="F13" s="42">
        <v>43915.0</v>
      </c>
      <c r="G13" s="32" t="s">
        <v>51</v>
      </c>
      <c r="H13" s="33">
        <v>43976.0</v>
      </c>
      <c r="I13" s="42"/>
      <c r="J13" s="55"/>
      <c r="K13" s="55"/>
      <c r="L13" s="55"/>
      <c r="M13" s="55"/>
      <c r="N13" s="55"/>
      <c r="O13" s="42">
        <v>44016.0</v>
      </c>
      <c r="P13" s="42">
        <v>44032.0</v>
      </c>
      <c r="Q13" s="33">
        <v>44184.0</v>
      </c>
      <c r="R13" s="33">
        <v>44222.0</v>
      </c>
      <c r="S13" s="33">
        <v>44288.0</v>
      </c>
      <c r="T13" s="33">
        <v>44305.0</v>
      </c>
      <c r="U13" s="33">
        <v>44373.0</v>
      </c>
      <c r="V13" s="33">
        <v>44388.0</v>
      </c>
      <c r="W13" s="33"/>
      <c r="X13" s="33"/>
      <c r="Y13" s="33"/>
      <c r="Z13" s="33"/>
      <c r="AA13" s="33"/>
      <c r="AB13" s="33"/>
      <c r="AC13" s="33">
        <f t="shared" si="1"/>
        <v>44448</v>
      </c>
      <c r="AD13" s="25">
        <f>ROUNDDOWN((DATEDIF(H:H,AC:AC,"D")/7)-(DATEDIF(O:O,P:P,"D")/7)-(DATEDIF(Q:Q,R:R,"D")/7)-(DATEDIF(S:S,T:T,"D")/7) -(DATEDIF(U:U,V:V,"D")/7),0)</f>
        <v>55</v>
      </c>
      <c r="AE13" s="25">
        <f>ROUNDDOWN((DATEDIF(F:F,H:H,"D")/7),0)</f>
        <v>8</v>
      </c>
      <c r="AF13" s="25"/>
      <c r="AG13" s="25"/>
      <c r="AH13" s="182" t="s">
        <v>3407</v>
      </c>
      <c r="AI13" s="33"/>
    </row>
    <row r="14">
      <c r="A14" s="24" t="s">
        <v>168</v>
      </c>
      <c r="B14" s="25" t="s">
        <v>3404</v>
      </c>
      <c r="C14" s="279">
        <v>44447.0</v>
      </c>
      <c r="D14" s="25" t="s">
        <v>51</v>
      </c>
      <c r="E14" s="42">
        <v>43901.0</v>
      </c>
      <c r="F14" s="42">
        <v>43906.0</v>
      </c>
      <c r="G14" s="32" t="s">
        <v>51</v>
      </c>
      <c r="H14" s="33">
        <v>43955.0</v>
      </c>
      <c r="I14" s="42">
        <v>44156.0</v>
      </c>
      <c r="J14" s="42">
        <v>44172.0</v>
      </c>
      <c r="K14" s="42">
        <v>44203.0</v>
      </c>
      <c r="L14" s="42">
        <v>44221.0</v>
      </c>
      <c r="M14" s="42"/>
      <c r="N14" s="42"/>
      <c r="O14" s="33">
        <v>43925.0</v>
      </c>
      <c r="P14" s="33">
        <v>43935.0</v>
      </c>
      <c r="Q14" s="33">
        <v>44023.0</v>
      </c>
      <c r="R14" s="33">
        <v>44080.0</v>
      </c>
      <c r="S14" s="33">
        <v>44186.0</v>
      </c>
      <c r="T14" s="33">
        <v>44202.0</v>
      </c>
      <c r="U14" s="33">
        <v>44381.0</v>
      </c>
      <c r="V14" s="33">
        <v>44445.0</v>
      </c>
      <c r="W14" s="33"/>
      <c r="X14" s="33"/>
      <c r="Y14" s="33"/>
      <c r="Z14" s="33"/>
      <c r="AA14" s="33"/>
      <c r="AB14" s="33"/>
      <c r="AC14" s="33">
        <f t="shared" si="1"/>
        <v>44448</v>
      </c>
      <c r="AD14" s="25">
        <f>ROUNDDOWN((DATEDIF(H:H,I:I,"D")/7)-(DATEDIF(Q:Q,R:R,"D")/7)-(DATEDIF(S:S,T:T,"D")/7)+(DATEDIF(J:J,K:K,"D")/7)+(DATEDIF(L:L,AC:AC,"D")/7)-(DATEDIF(U:U,V:V,"D")/7),0)</f>
        <v>46</v>
      </c>
      <c r="AE14" s="25">
        <f>ROUNDDOWN((DATEDIF(F:F,H:H,"D")/7)-(DATEDIF(O:O,P:P,"D")/7)+(DATEDIF(I:I,J:J,"D")/7)+(DATEDIF(K:K,L:L,"D")/7),0)</f>
        <v>10</v>
      </c>
      <c r="AF14" s="25"/>
      <c r="AG14" s="25"/>
      <c r="AH14" s="44" t="s">
        <v>3408</v>
      </c>
      <c r="AI14" s="33"/>
    </row>
    <row r="15">
      <c r="A15" s="24" t="s">
        <v>178</v>
      </c>
      <c r="B15" s="25" t="s">
        <v>3403</v>
      </c>
      <c r="C15" s="279">
        <v>44447.0</v>
      </c>
      <c r="D15" s="25" t="s">
        <v>51</v>
      </c>
      <c r="E15" s="42">
        <v>43901.0</v>
      </c>
      <c r="F15" s="42">
        <v>43897.0</v>
      </c>
      <c r="G15" s="32" t="s">
        <v>51</v>
      </c>
      <c r="H15" s="33">
        <v>44089.0</v>
      </c>
      <c r="I15" s="42">
        <v>44137.0</v>
      </c>
      <c r="J15" s="42">
        <v>44228.0</v>
      </c>
      <c r="K15" s="42"/>
      <c r="L15" s="42"/>
      <c r="M15" s="42"/>
      <c r="N15" s="42"/>
      <c r="O15" s="42">
        <v>43983.0</v>
      </c>
      <c r="P15" s="33">
        <v>44088.0</v>
      </c>
      <c r="Q15" s="33">
        <v>44183.0</v>
      </c>
      <c r="R15" s="33">
        <v>44200.0</v>
      </c>
      <c r="S15" s="33">
        <v>44275.0</v>
      </c>
      <c r="T15" s="33">
        <v>44284.0</v>
      </c>
      <c r="U15" s="33">
        <v>44361.0</v>
      </c>
      <c r="V15" s="33"/>
      <c r="W15" s="33"/>
      <c r="X15" s="33"/>
      <c r="Y15" s="33"/>
      <c r="Z15" s="33"/>
      <c r="AA15" s="33"/>
      <c r="AB15" s="33"/>
      <c r="AC15" s="33">
        <f t="shared" si="1"/>
        <v>44448</v>
      </c>
      <c r="AD15" s="25">
        <f>ROUNDDOWN((DATEDIF(H:H,I:I,"D")/7)+(DATEDIF(J:J,AC:AC,"D")/7)-(DATEDIF(S:S,T:T,"D")/7),0)</f>
        <v>37</v>
      </c>
      <c r="AE15" s="25">
        <f>ROUNDDOWN((DATEDIF(F:F,H:H,"D")/7)-(DATEDIF(O:O,P:P,"D")/7)+(DATEDIF(I:I,J:J,"D")/7)-(DATEDIF(Q:Q,R:R,"D")/7),0)</f>
        <v>23</v>
      </c>
      <c r="AF15" s="25"/>
      <c r="AG15" s="25"/>
      <c r="AH15" s="32"/>
      <c r="AI15" s="33"/>
    </row>
    <row r="16">
      <c r="A16" s="24" t="s">
        <v>188</v>
      </c>
      <c r="B16" s="25" t="s">
        <v>3409</v>
      </c>
      <c r="C16" s="279">
        <v>44447.0</v>
      </c>
      <c r="D16" s="25" t="s">
        <v>51</v>
      </c>
      <c r="E16" s="42">
        <v>43901.0</v>
      </c>
      <c r="F16" s="42">
        <v>43906.0</v>
      </c>
      <c r="G16" s="25" t="s">
        <v>51</v>
      </c>
      <c r="H16" s="42">
        <v>44109.0</v>
      </c>
      <c r="I16" s="42">
        <v>44438.0</v>
      </c>
      <c r="J16" s="42"/>
      <c r="K16" s="42"/>
      <c r="L16" s="42"/>
      <c r="M16" s="42"/>
      <c r="N16" s="42"/>
      <c r="O16" s="42">
        <v>43927.0</v>
      </c>
      <c r="P16" s="42">
        <v>43934.0</v>
      </c>
      <c r="Q16" s="42">
        <v>44013.0</v>
      </c>
      <c r="R16" s="42">
        <v>44074.0</v>
      </c>
      <c r="S16" s="42">
        <v>44176.0</v>
      </c>
      <c r="T16" s="42">
        <v>44199.0</v>
      </c>
      <c r="U16" s="42">
        <v>44368.0</v>
      </c>
      <c r="V16" s="42">
        <v>44437.0</v>
      </c>
      <c r="W16" s="42"/>
      <c r="X16" s="42"/>
      <c r="Y16" s="42"/>
      <c r="Z16" s="42"/>
      <c r="AA16" s="42"/>
      <c r="AB16" s="42"/>
      <c r="AC16" s="42">
        <f t="shared" si="1"/>
        <v>44448</v>
      </c>
      <c r="AD16" s="25">
        <f>ROUNDDOWN((DATEDIF(H:H,AC:AC,"D")/7)-(DATEDIF(S:S,T:T,"D")/7)-(DATEDIF(U:U,V:V,"D")/7),0)</f>
        <v>35</v>
      </c>
      <c r="AE16" s="25">
        <f>ROUNDDOWN((DATEDIF(F:F,H:H,"D")/7)-(DATEDIF(O:O,P:P,"D")/7)-(DATEDIF(Q:Q,R:R,"D")/7)+(DATEDIF(I:I,AC:AC,"D")/7),0)</f>
        <v>20</v>
      </c>
      <c r="AF16" s="25"/>
      <c r="AG16" s="25"/>
      <c r="AH16" s="44" t="s">
        <v>3410</v>
      </c>
      <c r="AI16" s="42"/>
    </row>
    <row r="17">
      <c r="A17" s="24" t="s">
        <v>198</v>
      </c>
      <c r="B17" s="25" t="s">
        <v>3403</v>
      </c>
      <c r="C17" s="279">
        <v>44447.0</v>
      </c>
      <c r="D17" s="25" t="s">
        <v>51</v>
      </c>
      <c r="E17" s="42">
        <v>43901.0</v>
      </c>
      <c r="F17" s="42">
        <v>43886.0</v>
      </c>
      <c r="G17" s="32" t="s">
        <v>51</v>
      </c>
      <c r="H17" s="33">
        <v>44129.0</v>
      </c>
      <c r="I17" s="42">
        <v>44246.0</v>
      </c>
      <c r="J17" s="42">
        <v>44269.0</v>
      </c>
      <c r="K17" s="42"/>
      <c r="L17" s="42"/>
      <c r="M17" s="42"/>
      <c r="N17" s="42"/>
      <c r="O17" s="33">
        <v>44013.0</v>
      </c>
      <c r="P17" s="33">
        <v>44089.0</v>
      </c>
      <c r="Q17" s="33">
        <v>44183.0</v>
      </c>
      <c r="R17" s="33">
        <v>44201.0</v>
      </c>
      <c r="S17" s="33">
        <v>44219.0</v>
      </c>
      <c r="T17" s="33">
        <v>44231.0</v>
      </c>
      <c r="U17" s="33">
        <v>44378.0</v>
      </c>
      <c r="V17" s="33"/>
      <c r="W17" s="33"/>
      <c r="X17" s="33"/>
      <c r="Y17" s="33"/>
      <c r="Z17" s="33"/>
      <c r="AA17" s="33"/>
      <c r="AB17" s="33"/>
      <c r="AC17" s="33">
        <f t="shared" si="1"/>
        <v>44448</v>
      </c>
      <c r="AD17" s="25">
        <f>ROUNDDOWN((DATEDIF(H:H,I:I,"D")/7)-(DATEDIF(Q:Q,R:R,"D")/7)-(DATEDIF(S:S,T:T,"D")/7)+(DATEDIF(J:J,AC:AC,"D")/7),0)</f>
        <v>38</v>
      </c>
      <c r="AE17" s="25">
        <f>ROUNDDOWN((DATEDIF(F:F,H:H,"D")/7)-(DATEDIF(O:O,P:P,"D")/7)+(DATEDIF(I:I,J:J,"D")/7),0)</f>
        <v>27</v>
      </c>
      <c r="AF17" s="25"/>
      <c r="AG17" s="25"/>
      <c r="AH17" s="32"/>
      <c r="AI17" s="33"/>
    </row>
    <row r="18">
      <c r="A18" s="24" t="s">
        <v>209</v>
      </c>
      <c r="B18" s="25" t="s">
        <v>3409</v>
      </c>
      <c r="C18" s="279">
        <v>44447.0</v>
      </c>
      <c r="D18" s="25" t="s">
        <v>51</v>
      </c>
      <c r="E18" s="42">
        <v>43901.0</v>
      </c>
      <c r="F18" s="42">
        <v>43908.0</v>
      </c>
      <c r="G18" s="25" t="s">
        <v>58</v>
      </c>
      <c r="H18" s="55"/>
      <c r="I18" s="42"/>
      <c r="J18" s="42"/>
      <c r="K18" s="42"/>
      <c r="L18" s="42"/>
      <c r="M18" s="42"/>
      <c r="N18" s="42"/>
      <c r="O18" s="42">
        <v>43966.0</v>
      </c>
      <c r="P18" s="42">
        <v>43997.0</v>
      </c>
      <c r="Q18" s="42">
        <v>44064.0</v>
      </c>
      <c r="R18" s="42">
        <v>44080.0</v>
      </c>
      <c r="S18" s="42">
        <v>44179.0</v>
      </c>
      <c r="T18" s="42">
        <v>44200.0</v>
      </c>
      <c r="U18" s="42"/>
      <c r="V18" s="42"/>
      <c r="W18" s="42"/>
      <c r="X18" s="42"/>
      <c r="Y18" s="42"/>
      <c r="Z18" s="42"/>
      <c r="AA18" s="42"/>
      <c r="AB18" s="42"/>
      <c r="AC18" s="42">
        <f t="shared" si="1"/>
        <v>44448</v>
      </c>
      <c r="AD18" s="25">
        <f>ROUNDDOWN((DATEDIF(E:E,AC:AC,"D")/7)-(DATEDIF(F:F,AC:AC,"D")/7),0)</f>
        <v>1</v>
      </c>
      <c r="AE18" s="25">
        <f>ROUNDDOWN((DATEDIF(F:F,AC:AC,"D")/7)-(DATEDIF(O:O,P:P,"D")/7)-(DATEDIF(Q:Q,R:R,"D")/7)-(DATEDIF(S:S,T:T,"D")/7),0)</f>
        <v>67</v>
      </c>
      <c r="AF18" s="25"/>
      <c r="AG18" s="25"/>
      <c r="AH18" s="32"/>
      <c r="AI18" s="42"/>
    </row>
    <row r="19">
      <c r="A19" s="24" t="s">
        <v>222</v>
      </c>
      <c r="B19" s="25" t="s">
        <v>3403</v>
      </c>
      <c r="C19" s="279">
        <v>44447.0</v>
      </c>
      <c r="D19" s="25" t="s">
        <v>51</v>
      </c>
      <c r="E19" s="42">
        <v>43901.0</v>
      </c>
      <c r="F19" s="42">
        <v>43909.0</v>
      </c>
      <c r="G19" s="32" t="s">
        <v>51</v>
      </c>
      <c r="H19" s="33">
        <v>43990.0</v>
      </c>
      <c r="I19" s="42">
        <v>44214.0</v>
      </c>
      <c r="J19" s="42">
        <v>44327.0</v>
      </c>
      <c r="K19" s="42"/>
      <c r="L19" s="42"/>
      <c r="M19" s="42"/>
      <c r="N19" s="42"/>
      <c r="O19" s="33">
        <v>43917.0</v>
      </c>
      <c r="P19" s="33">
        <v>43935.0</v>
      </c>
      <c r="Q19" s="33">
        <v>44044.0</v>
      </c>
      <c r="R19" s="33">
        <v>44094.0</v>
      </c>
      <c r="S19" s="33">
        <v>44176.0</v>
      </c>
      <c r="T19" s="33">
        <v>44213.0</v>
      </c>
      <c r="U19" s="33">
        <v>44282.0</v>
      </c>
      <c r="V19" s="33">
        <v>44306.0</v>
      </c>
      <c r="W19" s="33">
        <v>44379.0</v>
      </c>
      <c r="X19" s="33"/>
      <c r="Y19" s="33"/>
      <c r="Z19" s="33"/>
      <c r="AA19" s="33"/>
      <c r="AB19" s="33"/>
      <c r="AC19" s="33">
        <f t="shared" si="1"/>
        <v>44448</v>
      </c>
      <c r="AD19" s="25">
        <f>ROUNDDOWN((DATEDIF(H:H,I:I,"D")/7)-(DATEDIF(Q:Q,R:R,"D")/7)-(DATEDIF(S:S,T:T,"D")/7)+(DATEDIF(J:J,AC:AC,"D")/7),0)</f>
        <v>36</v>
      </c>
      <c r="AE19" s="25">
        <f>ROUNDDOWN((DATEDIF(F:F,H:H,"D")/7)-(DATEDIF(O:O,P:P,"D")/7)+(DATEDIF(I:I,J:J,"D")/7)-(DATEDIF(U:U,V:V,"D")/7),0)</f>
        <v>21</v>
      </c>
      <c r="AF19" s="25"/>
      <c r="AG19" s="25"/>
      <c r="AH19" s="44" t="s">
        <v>3411</v>
      </c>
      <c r="AI19" s="33"/>
    </row>
    <row r="20">
      <c r="A20" s="24" t="s">
        <v>230</v>
      </c>
      <c r="B20" s="25" t="s">
        <v>3404</v>
      </c>
      <c r="C20" s="279">
        <v>44447.0</v>
      </c>
      <c r="D20" s="25" t="s">
        <v>58</v>
      </c>
      <c r="E20" s="42">
        <v>43901.0</v>
      </c>
      <c r="F20" s="55"/>
      <c r="G20" s="25" t="s">
        <v>233</v>
      </c>
      <c r="H20" s="55"/>
      <c r="I20" s="55"/>
      <c r="J20" s="55"/>
      <c r="K20" s="55"/>
      <c r="L20" s="55"/>
      <c r="M20" s="55"/>
      <c r="N20" s="55"/>
      <c r="O20" s="42">
        <v>43982.0</v>
      </c>
      <c r="P20" s="42">
        <v>44074.0</v>
      </c>
      <c r="Q20" s="42">
        <v>44186.0</v>
      </c>
      <c r="R20" s="42">
        <v>44206.0</v>
      </c>
      <c r="S20" s="42">
        <v>44378.0</v>
      </c>
      <c r="T20" s="42">
        <v>44439.0</v>
      </c>
      <c r="U20" s="42"/>
      <c r="V20" s="42"/>
      <c r="W20" s="42"/>
      <c r="X20" s="42"/>
      <c r="Y20" s="42"/>
      <c r="Z20" s="42"/>
      <c r="AA20" s="42"/>
      <c r="AB20" s="42"/>
      <c r="AC20" s="42">
        <f t="shared" si="1"/>
        <v>44448</v>
      </c>
      <c r="AD20" s="25">
        <f>ROUNDDOWN((DATEDIF(E:E,AC:AC,"D")/7)-(DATEDIF(O:O,P:P,"D")/7)-(DATEDIF(Q:Q,R:R,"D")/7)-(DATEDIF(S:S,T:T,"D")/7),0)</f>
        <v>53</v>
      </c>
      <c r="AE20" s="25">
        <f>ROUNDDOWN((DATEDIF(F:F,H:H,"D")/7),0)</f>
        <v>0</v>
      </c>
      <c r="AF20" s="25"/>
      <c r="AG20" s="25"/>
      <c r="AH20" s="32"/>
      <c r="AI20" s="42"/>
    </row>
    <row r="21">
      <c r="A21" s="24" t="s">
        <v>238</v>
      </c>
      <c r="B21" s="25" t="s">
        <v>159</v>
      </c>
      <c r="C21" s="279">
        <v>44447.0</v>
      </c>
      <c r="D21" s="25" t="s">
        <v>51</v>
      </c>
      <c r="E21" s="42">
        <v>43901.0</v>
      </c>
      <c r="F21" s="42">
        <v>43906.0</v>
      </c>
      <c r="G21" s="32" t="s">
        <v>51</v>
      </c>
      <c r="H21" s="33">
        <v>43969.0</v>
      </c>
      <c r="I21" s="42">
        <v>44284.0</v>
      </c>
      <c r="J21" s="42">
        <v>44306.0</v>
      </c>
      <c r="K21" s="42"/>
      <c r="L21" s="42"/>
      <c r="M21" s="42"/>
      <c r="N21" s="42"/>
      <c r="O21" s="33">
        <v>43927.0</v>
      </c>
      <c r="P21" s="33">
        <v>43938.0</v>
      </c>
      <c r="Q21" s="33">
        <v>44023.0</v>
      </c>
      <c r="R21" s="33">
        <v>44074.0</v>
      </c>
      <c r="S21" s="33">
        <v>44184.0</v>
      </c>
      <c r="T21" s="33">
        <v>44199.0</v>
      </c>
      <c r="U21" s="33">
        <v>44378.0</v>
      </c>
      <c r="V21" s="33">
        <v>44439.0</v>
      </c>
      <c r="W21" s="33"/>
      <c r="X21" s="33"/>
      <c r="Y21" s="33"/>
      <c r="Z21" s="33"/>
      <c r="AA21" s="33"/>
      <c r="AB21" s="33"/>
      <c r="AC21" s="33">
        <f t="shared" si="1"/>
        <v>44448</v>
      </c>
      <c r="AD21" s="25">
        <f>ROUNDDOWN((DATEDIF(H:H,I:I,"D")/7)-(DATEDIF(Q:Q,R:R,"D")/7)-(DATEDIF(S:S,T:T,"D")/7)+(DATEDIF(J:J,AC:AC,"D")/7)-(DATEDIF(U:U,V:V,"D")/7),0)</f>
        <v>47</v>
      </c>
      <c r="AE21" s="25">
        <f>ROUNDDOWN((DATEDIF(F:F,H:H,"D")/7)-(DATEDIF(O:O,P:P,"D")/7)+(DATEDIF(I:I,J:J,"D")/7),0)</f>
        <v>10</v>
      </c>
      <c r="AF21" s="25"/>
      <c r="AG21" s="25"/>
      <c r="AH21" s="44" t="s">
        <v>3412</v>
      </c>
      <c r="AI21" s="33"/>
    </row>
    <row r="22">
      <c r="A22" s="24" t="s">
        <v>247</v>
      </c>
      <c r="B22" s="25" t="s">
        <v>3409</v>
      </c>
      <c r="C22" s="279">
        <v>44447.0</v>
      </c>
      <c r="D22" s="25" t="s">
        <v>51</v>
      </c>
      <c r="E22" s="42">
        <v>43901.0</v>
      </c>
      <c r="F22" s="42">
        <v>43908.0</v>
      </c>
      <c r="G22" s="25" t="s">
        <v>51</v>
      </c>
      <c r="H22" s="42">
        <v>44298.0</v>
      </c>
      <c r="I22" s="42">
        <v>44431.0</v>
      </c>
      <c r="J22" s="42"/>
      <c r="K22" s="42"/>
      <c r="L22" s="42"/>
      <c r="M22" s="42"/>
      <c r="N22" s="42"/>
      <c r="O22" s="42">
        <v>43927.0</v>
      </c>
      <c r="P22" s="42">
        <v>43938.0</v>
      </c>
      <c r="Q22" s="42">
        <v>44013.0</v>
      </c>
      <c r="R22" s="42">
        <v>44080.0</v>
      </c>
      <c r="S22" s="42">
        <v>44183.0</v>
      </c>
      <c r="T22" s="42">
        <v>44206.0</v>
      </c>
      <c r="U22" s="42">
        <v>44368.0</v>
      </c>
      <c r="V22" s="42">
        <v>44430.0</v>
      </c>
      <c r="W22" s="42"/>
      <c r="X22" s="42"/>
      <c r="Y22" s="42"/>
      <c r="Z22" s="42"/>
      <c r="AA22" s="42"/>
      <c r="AB22" s="42"/>
      <c r="AC22" s="42">
        <f t="shared" si="1"/>
        <v>44448</v>
      </c>
      <c r="AD22" s="25">
        <f>ROUNDDOWN((DATEDIF(H:H,I:I,"D")/7)-(DATEDIF(U:U,V:V,"D")/7),0)</f>
        <v>10</v>
      </c>
      <c r="AE22" s="25">
        <f>ROUNDDOWN((DATEDIF(F:F,H:H,"D")/7)-(DATEDIF(O:O,P:P,"D")/7)-(DATEDIF(Q:Q,R:R,"D")/7)-(DATEDIF(S:S,T:T,"D")/7)+(DATEDIF(I:I,AC:AC,"D")/7),0)</f>
        <v>43</v>
      </c>
      <c r="AF22" s="25"/>
      <c r="AG22" s="25"/>
      <c r="AH22" s="32"/>
      <c r="AI22" s="42"/>
    </row>
    <row r="23">
      <c r="A23" s="24" t="s">
        <v>257</v>
      </c>
      <c r="B23" s="25" t="s">
        <v>3403</v>
      </c>
      <c r="C23" s="279">
        <v>44447.0</v>
      </c>
      <c r="D23" s="25" t="s">
        <v>51</v>
      </c>
      <c r="E23" s="42">
        <v>43901.0</v>
      </c>
      <c r="F23" s="42">
        <v>43929.0</v>
      </c>
      <c r="G23" s="32" t="s">
        <v>51</v>
      </c>
      <c r="H23" s="33">
        <v>43962.0</v>
      </c>
      <c r="I23" s="55"/>
      <c r="J23" s="55"/>
      <c r="K23" s="55"/>
      <c r="L23" s="55"/>
      <c r="M23" s="55"/>
      <c r="N23" s="55"/>
      <c r="O23" s="42">
        <v>43931.0</v>
      </c>
      <c r="P23" s="42">
        <v>43943.0</v>
      </c>
      <c r="Q23" s="33">
        <v>44037.0</v>
      </c>
      <c r="R23" s="33">
        <v>44101.0</v>
      </c>
      <c r="S23" s="33">
        <v>44183.0</v>
      </c>
      <c r="T23" s="33">
        <v>44203.0</v>
      </c>
      <c r="U23" s="33">
        <v>44286.0</v>
      </c>
      <c r="V23" s="33">
        <v>44297.0</v>
      </c>
      <c r="W23" s="33">
        <v>44378.0</v>
      </c>
      <c r="X23" s="33"/>
      <c r="Y23" s="33"/>
      <c r="Z23" s="33"/>
      <c r="AA23" s="33"/>
      <c r="AB23" s="33"/>
      <c r="AC23" s="33">
        <f t="shared" si="1"/>
        <v>44448</v>
      </c>
      <c r="AD23" s="25">
        <f>ROUNDDOWN((DATEDIF(H:H,AC:AC,"D")/7)-(DATEDIF(Q:Q,R:R,"D")/7)-(DATEDIF(S:S,T:T,"D")/7)-(DATEDIF(U:U,V:V,"D")/7),0)</f>
        <v>55</v>
      </c>
      <c r="AE23" s="25">
        <f>ROUNDDOWN((DATEDIF(F:F,H:H,"D")/7)-(DATEDIF(O:O,P:P,"D")/7),0)</f>
        <v>3</v>
      </c>
      <c r="AF23" s="25"/>
      <c r="AG23" s="25"/>
      <c r="AH23" s="32"/>
      <c r="AI23" s="33"/>
    </row>
    <row r="24">
      <c r="A24" s="24" t="s">
        <v>264</v>
      </c>
      <c r="B24" s="25" t="s">
        <v>3403</v>
      </c>
      <c r="C24" s="279">
        <v>44447.0</v>
      </c>
      <c r="D24" s="25" t="s">
        <v>51</v>
      </c>
      <c r="E24" s="42">
        <v>43901.0</v>
      </c>
      <c r="F24" s="42">
        <v>43913.0</v>
      </c>
      <c r="G24" s="32" t="s">
        <v>51</v>
      </c>
      <c r="H24" s="33">
        <v>43976.0</v>
      </c>
      <c r="I24" s="42"/>
      <c r="J24" s="42"/>
      <c r="K24" s="42"/>
      <c r="L24" s="42"/>
      <c r="M24" s="42"/>
      <c r="N24" s="42"/>
      <c r="O24" s="42">
        <v>44001.0</v>
      </c>
      <c r="P24" s="33">
        <v>44087.0</v>
      </c>
      <c r="Q24" s="33">
        <v>44182.0</v>
      </c>
      <c r="R24" s="33">
        <v>44200.0</v>
      </c>
      <c r="S24" s="33">
        <v>44288.0</v>
      </c>
      <c r="T24" s="33">
        <v>44297.0</v>
      </c>
      <c r="U24" s="33">
        <v>44377.0</v>
      </c>
      <c r="V24" s="33"/>
      <c r="W24" s="33"/>
      <c r="X24" s="33"/>
      <c r="Y24" s="33"/>
      <c r="Z24" s="33"/>
      <c r="AA24" s="33"/>
      <c r="AB24" s="33"/>
      <c r="AC24" s="33">
        <f t="shared" si="1"/>
        <v>44448</v>
      </c>
      <c r="AD24" s="25">
        <f>ROUNDDOWN((DATEDIF(H:H,AC:AC,"D")/7)-(DATEDIF(O:O,P:P,"D")/7)-(DATEDIF(Q:Q,R:R,"D")/7)-(DATEDIF(S:S,T:T,"D")/7),0)</f>
        <v>51</v>
      </c>
      <c r="AE24" s="25">
        <f>ROUNDDOWN((DATEDIF(F:F,H:H,"D")/7),0)</f>
        <v>9</v>
      </c>
      <c r="AF24" s="25"/>
      <c r="AG24" s="25"/>
      <c r="AH24" s="44" t="s">
        <v>3413</v>
      </c>
      <c r="AI24" s="33"/>
    </row>
    <row r="25">
      <c r="A25" s="24" t="s">
        <v>272</v>
      </c>
      <c r="B25" s="25" t="s">
        <v>3404</v>
      </c>
      <c r="C25" s="279">
        <v>44447.0</v>
      </c>
      <c r="D25" s="25" t="s">
        <v>51</v>
      </c>
      <c r="E25" s="42">
        <v>43901.0</v>
      </c>
      <c r="F25" s="42">
        <v>43903.0</v>
      </c>
      <c r="G25" s="25" t="s">
        <v>51</v>
      </c>
      <c r="H25" s="42">
        <v>44013.0</v>
      </c>
      <c r="I25" s="42">
        <v>44054.0</v>
      </c>
      <c r="J25" s="42">
        <v>44088.0</v>
      </c>
      <c r="K25" s="42"/>
      <c r="L25" s="42"/>
      <c r="M25" s="42"/>
      <c r="N25" s="42"/>
      <c r="O25" s="42">
        <v>44182.0</v>
      </c>
      <c r="P25" s="42">
        <v>44199.0</v>
      </c>
      <c r="Q25" s="42"/>
      <c r="R25" s="42"/>
      <c r="S25" s="42"/>
      <c r="T25" s="42"/>
      <c r="U25" s="42"/>
      <c r="V25" s="42"/>
      <c r="W25" s="42"/>
      <c r="X25" s="42"/>
      <c r="Y25" s="42"/>
      <c r="Z25" s="42"/>
      <c r="AA25" s="42"/>
      <c r="AB25" s="42"/>
      <c r="AC25" s="42">
        <f t="shared" si="1"/>
        <v>44448</v>
      </c>
      <c r="AD25" s="25">
        <f>ROUNDDOWN((DATEDIF(H:H,I:I,"D")/7)+(DATEDIF(J:J,AC:AC,"D")/7)-(DATEDIF(O:O,P:P,"D")/7),0)</f>
        <v>54</v>
      </c>
      <c r="AE25" s="25">
        <f>ROUNDDOWN((DATEDIF(F:F,H:H,"D")/7)+(DATEDIF(I:I,J:J,"D")/7),0)</f>
        <v>20</v>
      </c>
      <c r="AF25" s="25"/>
      <c r="AG25" s="25"/>
      <c r="AH25" s="32"/>
      <c r="AI25" s="42"/>
    </row>
    <row r="26">
      <c r="A26" s="24" t="s">
        <v>282</v>
      </c>
      <c r="B26" s="25" t="s">
        <v>159</v>
      </c>
      <c r="C26" s="279">
        <v>44447.0</v>
      </c>
      <c r="D26" s="25" t="s">
        <v>51</v>
      </c>
      <c r="E26" s="42">
        <v>43901.0</v>
      </c>
      <c r="F26" s="42">
        <v>43902.0</v>
      </c>
      <c r="G26" s="25" t="s">
        <v>51</v>
      </c>
      <c r="H26" s="42">
        <v>44228.0</v>
      </c>
      <c r="I26" s="42">
        <v>44348.0</v>
      </c>
      <c r="J26" s="42">
        <v>44374.0</v>
      </c>
      <c r="K26" s="42"/>
      <c r="L26" s="42"/>
      <c r="M26" s="42"/>
      <c r="N26" s="42"/>
      <c r="O26" s="42">
        <v>44012.0</v>
      </c>
      <c r="P26" s="42">
        <v>44027.0</v>
      </c>
      <c r="Q26" s="42">
        <v>44188.0</v>
      </c>
      <c r="R26" s="42">
        <v>44227.0</v>
      </c>
      <c r="S26" s="42"/>
      <c r="T26" s="42"/>
      <c r="U26" s="42"/>
      <c r="V26" s="42"/>
      <c r="W26" s="42"/>
      <c r="X26" s="42"/>
      <c r="Y26" s="42"/>
      <c r="Z26" s="42"/>
      <c r="AA26" s="42"/>
      <c r="AB26" s="42"/>
      <c r="AC26" s="42">
        <f t="shared" si="1"/>
        <v>44448</v>
      </c>
      <c r="AD26" s="25">
        <f>ROUNDDOWN((DATEDIF(H:H,I:I,"D")/7)+(DATEDIF(J:J,AC:AC,"D")/7),0)</f>
        <v>27</v>
      </c>
      <c r="AE26" s="25">
        <f>ROUNDDOWN((DATEDIF(F:F,H:H,"D")/7)-(DATEDIF(O:O,P:P,"D")/7)-(DATEDIF(Q:Q,R:R,"D")/7)+(DATEDIF(I:I,J:J,"D")/7),0)</f>
        <v>42</v>
      </c>
      <c r="AF26" s="25"/>
      <c r="AG26" s="25" t="s">
        <v>51</v>
      </c>
      <c r="AH26" s="32" t="s">
        <v>3414</v>
      </c>
      <c r="AI26" s="42"/>
    </row>
    <row r="27">
      <c r="A27" s="24" t="s">
        <v>295</v>
      </c>
      <c r="B27" s="25" t="s">
        <v>3404</v>
      </c>
      <c r="C27" s="279">
        <v>44447.0</v>
      </c>
      <c r="D27" s="25" t="s">
        <v>51</v>
      </c>
      <c r="E27" s="42">
        <v>43901.0</v>
      </c>
      <c r="F27" s="42">
        <v>43901.0</v>
      </c>
      <c r="G27" s="25" t="s">
        <v>51</v>
      </c>
      <c r="H27" s="42">
        <v>44081.0</v>
      </c>
      <c r="I27" s="42">
        <v>44267.0</v>
      </c>
      <c r="J27" s="42"/>
      <c r="K27" s="42"/>
      <c r="L27" s="42"/>
      <c r="M27" s="42"/>
      <c r="N27" s="42"/>
      <c r="O27" s="42">
        <v>43977.0</v>
      </c>
      <c r="P27" s="42">
        <v>44080.0</v>
      </c>
      <c r="Q27" s="42">
        <v>44190.0</v>
      </c>
      <c r="R27" s="42">
        <v>44216.0</v>
      </c>
      <c r="S27" s="42">
        <v>44359.0</v>
      </c>
      <c r="T27" s="42">
        <v>44439.0</v>
      </c>
      <c r="U27" s="42"/>
      <c r="V27" s="42"/>
      <c r="W27" s="42"/>
      <c r="X27" s="42"/>
      <c r="Y27" s="42"/>
      <c r="Z27" s="42"/>
      <c r="AA27" s="42"/>
      <c r="AB27" s="42"/>
      <c r="AC27" s="42">
        <f t="shared" si="1"/>
        <v>44448</v>
      </c>
      <c r="AD27" s="25">
        <f>ROUNDDOWN((DATEDIF(H:H,I:I,"D")/7)-(DATEDIF(Q:Q,R:R,"D")/7)-(DATEDIF(S:S,T:T,"D")/7),0)</f>
        <v>11</v>
      </c>
      <c r="AE27" s="25">
        <f>ROUNDDOWN((DATEDIF(F:F,H:H,"D")/7)-(DATEDIF(O:O,P:P,"D")/7)+(DATEDIF(I:I,AC:AC,"D")/7),0)</f>
        <v>36</v>
      </c>
      <c r="AF27" s="25"/>
      <c r="AG27" s="25"/>
      <c r="AH27" s="32"/>
      <c r="AI27" s="42"/>
    </row>
    <row r="28">
      <c r="A28" s="24" t="s">
        <v>303</v>
      </c>
      <c r="B28" s="25" t="s">
        <v>3404</v>
      </c>
      <c r="C28" s="279">
        <v>44447.0</v>
      </c>
      <c r="D28" s="25" t="s">
        <v>51</v>
      </c>
      <c r="E28" s="42">
        <v>43901.0</v>
      </c>
      <c r="F28" s="42">
        <v>43913.0</v>
      </c>
      <c r="G28" s="25" t="s">
        <v>51</v>
      </c>
      <c r="H28" s="42">
        <v>43984.0</v>
      </c>
      <c r="I28" s="42">
        <v>44393.0</v>
      </c>
      <c r="J28" s="42">
        <v>44439.0</v>
      </c>
      <c r="K28" s="42"/>
      <c r="L28" s="42"/>
      <c r="M28" s="42"/>
      <c r="N28" s="42"/>
      <c r="O28" s="42">
        <v>43930.0</v>
      </c>
      <c r="P28" s="42">
        <v>43955.0</v>
      </c>
      <c r="Q28" s="42">
        <v>44169.0</v>
      </c>
      <c r="R28" s="42">
        <v>44207.0</v>
      </c>
      <c r="S28" s="42">
        <v>44309.0</v>
      </c>
      <c r="T28" s="42">
        <v>44328.0</v>
      </c>
      <c r="U28" s="42">
        <v>44414.0</v>
      </c>
      <c r="V28" s="42">
        <v>44431.0</v>
      </c>
      <c r="W28" s="42"/>
      <c r="X28" s="42"/>
      <c r="Y28" s="42"/>
      <c r="Z28" s="42"/>
      <c r="AA28" s="42"/>
      <c r="AB28" s="42"/>
      <c r="AC28" s="42">
        <f t="shared" si="1"/>
        <v>44448</v>
      </c>
      <c r="AD28" s="25">
        <f t="shared" ref="AD28:AD29" si="4">ROUNDDOWN((DATEDIF(H:H,AC:AC,"D")/7)-(DATEDIF(Q:Q,R:R,"D")/7)-(DATEDIF(S:S,T:T,"D")/7),0)</f>
        <v>58</v>
      </c>
      <c r="AE28" s="25">
        <f>ROUNDDOWN((DATEDIF(F:F,H:H,"D")/7)-(DATEDIF(O:O,P:P,"D")/7)+(DATEDIF(I:I,J:J,"D")/7)-(DATEDIF(U:U,V:V,"D")/7),0)</f>
        <v>10</v>
      </c>
      <c r="AF28" s="25" t="s">
        <v>3415</v>
      </c>
      <c r="AG28" s="25"/>
      <c r="AH28" s="32"/>
      <c r="AI28" s="42"/>
    </row>
    <row r="29">
      <c r="A29" s="24" t="s">
        <v>311</v>
      </c>
      <c r="B29" s="25" t="s">
        <v>159</v>
      </c>
      <c r="C29" s="279">
        <v>44447.0</v>
      </c>
      <c r="D29" s="25" t="s">
        <v>51</v>
      </c>
      <c r="E29" s="42">
        <v>43901.0</v>
      </c>
      <c r="F29" s="42">
        <v>43907.0</v>
      </c>
      <c r="G29" s="59" t="s">
        <v>51</v>
      </c>
      <c r="H29" s="61">
        <v>44053.0</v>
      </c>
      <c r="I29" s="42"/>
      <c r="J29" s="42"/>
      <c r="K29" s="42"/>
      <c r="L29" s="42"/>
      <c r="M29" s="42"/>
      <c r="N29" s="42"/>
      <c r="O29" s="42">
        <v>44025.0</v>
      </c>
      <c r="P29" s="61">
        <v>44039.0</v>
      </c>
      <c r="Q29" s="61">
        <v>44197.0</v>
      </c>
      <c r="R29" s="61">
        <v>44255.0</v>
      </c>
      <c r="S29" s="61">
        <v>44396.0</v>
      </c>
      <c r="T29" s="61">
        <v>44408.0</v>
      </c>
      <c r="U29" s="61"/>
      <c r="V29" s="61"/>
      <c r="W29" s="61"/>
      <c r="X29" s="61"/>
      <c r="Y29" s="61"/>
      <c r="Z29" s="61"/>
      <c r="AA29" s="61"/>
      <c r="AB29" s="61"/>
      <c r="AC29" s="61">
        <f t="shared" si="1"/>
        <v>44448</v>
      </c>
      <c r="AD29" s="25">
        <f t="shared" si="4"/>
        <v>46</v>
      </c>
      <c r="AE29" s="25">
        <f>ROUNDDOWN((DATEDIF(F:F,H:H,"D")/7)-(DATEDIF(O:O,P:P,"D")/7),0)</f>
        <v>18</v>
      </c>
      <c r="AF29" s="25"/>
      <c r="AG29" s="25"/>
      <c r="AH29" s="32"/>
      <c r="AI29" s="61"/>
    </row>
    <row r="30">
      <c r="A30" s="24" t="s">
        <v>327</v>
      </c>
      <c r="B30" s="25" t="s">
        <v>3404</v>
      </c>
      <c r="C30" s="279">
        <v>44447.0</v>
      </c>
      <c r="D30" s="25" t="s">
        <v>51</v>
      </c>
      <c r="E30" s="42">
        <v>43901.0</v>
      </c>
      <c r="F30" s="42">
        <v>43907.0</v>
      </c>
      <c r="G30" s="32" t="s">
        <v>51</v>
      </c>
      <c r="H30" s="33">
        <v>44095.0</v>
      </c>
      <c r="I30" s="42"/>
      <c r="J30" s="42"/>
      <c r="K30" s="42"/>
      <c r="L30" s="42"/>
      <c r="M30" s="42"/>
      <c r="N30" s="42"/>
      <c r="O30" s="281">
        <v>43924.0</v>
      </c>
      <c r="P30" s="281">
        <v>43938.0</v>
      </c>
      <c r="Q30" s="33">
        <v>44030.0</v>
      </c>
      <c r="R30" s="33">
        <v>44094.0</v>
      </c>
      <c r="S30" s="42">
        <v>44176.0</v>
      </c>
      <c r="T30" s="33">
        <v>44199.0</v>
      </c>
      <c r="U30" s="33">
        <v>44287.0</v>
      </c>
      <c r="V30" s="33">
        <v>44304.0</v>
      </c>
      <c r="W30" s="33">
        <v>44379.0</v>
      </c>
      <c r="X30" s="33">
        <v>44444.0</v>
      </c>
      <c r="Y30" s="33"/>
      <c r="Z30" s="33"/>
      <c r="AA30" s="33"/>
      <c r="AB30" s="33"/>
      <c r="AC30" s="33">
        <f t="shared" si="1"/>
        <v>44448</v>
      </c>
      <c r="AD30" s="25">
        <f>ROUNDDOWN((DATEDIF(H:H,AC:AC,"D")/7)-(DATEDIF(S:S,T:T,"D")/7)-(DATEDIF(U:U,V:V,"D")/7)-(DATEDIF(W:W,X:X,"D")/7),0)</f>
        <v>35</v>
      </c>
      <c r="AE30" s="25">
        <f>ROUNDDOWN((DATEDIF(F:F,H:H,"D")/7)-(DATEDIF(O:O,P:P,"D")/7)-(DATEDIF(Q:Q,R:R,"D")/7),0)</f>
        <v>15</v>
      </c>
      <c r="AF30" s="25"/>
      <c r="AG30" s="25"/>
      <c r="AH30" s="32"/>
      <c r="AI30" s="33"/>
    </row>
    <row r="31">
      <c r="A31" s="24" t="s">
        <v>334</v>
      </c>
      <c r="B31" s="25" t="s">
        <v>3409</v>
      </c>
      <c r="C31" s="279">
        <v>44447.0</v>
      </c>
      <c r="D31" s="25" t="s">
        <v>51</v>
      </c>
      <c r="E31" s="42">
        <v>43901.0</v>
      </c>
      <c r="F31" s="42">
        <v>43911.0</v>
      </c>
      <c r="G31" s="32" t="s">
        <v>51</v>
      </c>
      <c r="H31" s="33">
        <v>43984.0</v>
      </c>
      <c r="I31" s="42">
        <v>44406.0</v>
      </c>
      <c r="J31" s="42"/>
      <c r="K31" s="42"/>
      <c r="L31" s="42"/>
      <c r="M31" s="42"/>
      <c r="N31" s="42"/>
      <c r="O31" s="33">
        <v>43906.0</v>
      </c>
      <c r="P31" s="33">
        <v>43921.0</v>
      </c>
      <c r="Q31" s="33">
        <v>44166.0</v>
      </c>
      <c r="R31" s="33">
        <v>44196.0</v>
      </c>
      <c r="S31" s="33">
        <v>44268.0</v>
      </c>
      <c r="T31" s="33">
        <v>44280.0</v>
      </c>
      <c r="U31" s="33">
        <v>44326.0</v>
      </c>
      <c r="V31" s="33">
        <v>44340.0</v>
      </c>
      <c r="W31" s="33">
        <v>44419.0</v>
      </c>
      <c r="X31" s="33">
        <v>44425.0</v>
      </c>
      <c r="Y31" s="33"/>
      <c r="Z31" s="33"/>
      <c r="AA31" s="33"/>
      <c r="AB31" s="33"/>
      <c r="AC31" s="33">
        <f t="shared" si="1"/>
        <v>44448</v>
      </c>
      <c r="AD31" s="25">
        <f>ROUNDDOWN((DATEDIF(H:H,I:I,"D")/7)-(DATEDIF(Q:Q,R:R,"D")/7)-(DATEDIF(S:S,T:T,"D")/7)-(DATEDIF(U:U,V:V,"D")/7),0)</f>
        <v>52</v>
      </c>
      <c r="AE31" s="25">
        <f>ROUNDDOWN((DATEDIF(F:F,H:H,"D")/7)-(DATEDIF(O:O,P:P,"D")/7)+(DATEDIF(I:I,AC:AC,"D")/7)-(DATEDIF(W:W,X:X,"D")/7),0)</f>
        <v>13</v>
      </c>
      <c r="AF31" s="25" t="s">
        <v>3415</v>
      </c>
      <c r="AG31" s="25"/>
      <c r="AH31" s="32"/>
      <c r="AI31" s="33"/>
    </row>
    <row r="32">
      <c r="A32" s="24" t="s">
        <v>341</v>
      </c>
      <c r="B32" s="25" t="s">
        <v>3403</v>
      </c>
      <c r="C32" s="279">
        <v>44447.0</v>
      </c>
      <c r="D32" s="25" t="s">
        <v>51</v>
      </c>
      <c r="E32" s="42">
        <v>43901.0</v>
      </c>
      <c r="F32" s="42">
        <v>43903.0</v>
      </c>
      <c r="G32" s="32" t="s">
        <v>51</v>
      </c>
      <c r="H32" s="33">
        <v>44089.0</v>
      </c>
      <c r="I32" s="42">
        <v>44161.0</v>
      </c>
      <c r="J32" s="42">
        <v>44201.0</v>
      </c>
      <c r="K32" s="42">
        <v>44277.0</v>
      </c>
      <c r="L32" s="42">
        <v>44298.0</v>
      </c>
      <c r="M32" s="42"/>
      <c r="N32" s="42"/>
      <c r="O32" s="42">
        <v>43932.0</v>
      </c>
      <c r="P32" s="33">
        <v>43941.0</v>
      </c>
      <c r="Q32" s="33">
        <v>44013.0</v>
      </c>
      <c r="R32" s="33">
        <v>44088.0</v>
      </c>
      <c r="S32" s="33">
        <v>44187.0</v>
      </c>
      <c r="T32" s="33">
        <v>44200.0</v>
      </c>
      <c r="U32" s="33">
        <v>44378.0</v>
      </c>
      <c r="V32" s="33"/>
      <c r="W32" s="33"/>
      <c r="X32" s="33"/>
      <c r="Y32" s="33"/>
      <c r="Z32" s="33"/>
      <c r="AA32" s="33"/>
      <c r="AB32" s="33"/>
      <c r="AC32" s="33">
        <f t="shared" si="1"/>
        <v>44448</v>
      </c>
      <c r="AD32" s="25">
        <f>ROUNDDOWN((DATEDIF(H:H,I:I,"D")/7)+(DATEDIF(J:J,K:K,"D")/7)+(DATEDIF(L:L,AC:AC,"D")/7)-(DATEDIF(S:S,T:T,"D")/7),0)</f>
        <v>40</v>
      </c>
      <c r="AE32" s="25">
        <f>ROUNDDOWN((DATEDIF(F:F,H:H,"D")/7)-(DATEDIF(O:O,P:P,"D")/7)-(DATEDIF(Q:Q,R:R,"D")/7)+(DATEDIF(I:I,J:J,"D")/7)-(DATEDIF(S:S,T:T,"D")/7)+(DATEDIF(K:K,L:L,"D")/7),0)</f>
        <v>21</v>
      </c>
      <c r="AF32" s="25"/>
      <c r="AG32" s="25"/>
      <c r="AH32" s="32"/>
      <c r="AI32" s="33"/>
    </row>
    <row r="33">
      <c r="A33" s="24" t="s">
        <v>352</v>
      </c>
      <c r="B33" s="25" t="s">
        <v>3403</v>
      </c>
      <c r="C33" s="279">
        <v>44447.0</v>
      </c>
      <c r="D33" s="25" t="s">
        <v>51</v>
      </c>
      <c r="E33" s="42">
        <v>43901.0</v>
      </c>
      <c r="F33" s="42">
        <v>43906.0</v>
      </c>
      <c r="G33" s="25" t="s">
        <v>51</v>
      </c>
      <c r="H33" s="42">
        <v>43984.0</v>
      </c>
      <c r="I33" s="42"/>
      <c r="J33" s="42"/>
      <c r="K33" s="42"/>
      <c r="L33" s="42"/>
      <c r="M33" s="42"/>
      <c r="N33" s="42"/>
      <c r="O33" s="42">
        <v>43910.0</v>
      </c>
      <c r="P33" s="42">
        <v>43921.0</v>
      </c>
      <c r="Q33" s="42">
        <v>44013.0</v>
      </c>
      <c r="R33" s="42">
        <v>44104.0</v>
      </c>
      <c r="S33" s="42">
        <v>44184.0</v>
      </c>
      <c r="T33" s="42">
        <v>44201.0</v>
      </c>
      <c r="U33" s="42">
        <v>44288.0</v>
      </c>
      <c r="V33" s="42">
        <v>44297.0</v>
      </c>
      <c r="W33" s="42">
        <v>44409.0</v>
      </c>
      <c r="X33" s="42"/>
      <c r="Y33" s="42"/>
      <c r="Z33" s="42"/>
      <c r="AA33" s="42"/>
      <c r="AB33" s="42"/>
      <c r="AC33" s="42">
        <f t="shared" si="1"/>
        <v>44448</v>
      </c>
      <c r="AD33" s="25">
        <f>ROUNDDOWN((DATEDIF(H:H,AC:AC,"D")/7)-(DATEDIF(Q:Q,R:R,"D")/7)-(DATEDIF(S:S,T:T,"D")/7)-(DATEDIF(U:U,V:V,"D")/7),0)</f>
        <v>49</v>
      </c>
      <c r="AE33" s="25">
        <f>ROUNDDOWN((DATEDIF(F:F,H:H,"D")/7)-(DATEDIF(O:O,P:P,"D")/7),0)</f>
        <v>9</v>
      </c>
      <c r="AF33" s="25" t="s">
        <v>3405</v>
      </c>
      <c r="AG33" s="25"/>
      <c r="AH33" s="32"/>
      <c r="AI33" s="42"/>
    </row>
    <row r="34">
      <c r="A34" s="24" t="s">
        <v>359</v>
      </c>
      <c r="B34" s="25" t="s">
        <v>3404</v>
      </c>
      <c r="C34" s="279">
        <v>44447.0</v>
      </c>
      <c r="D34" s="25" t="s">
        <v>58</v>
      </c>
      <c r="E34" s="42">
        <v>43901.0</v>
      </c>
      <c r="F34" s="55"/>
      <c r="G34" s="25" t="s">
        <v>233</v>
      </c>
      <c r="H34" s="55"/>
      <c r="I34" s="55"/>
      <c r="J34" s="55"/>
      <c r="K34" s="55"/>
      <c r="L34" s="55"/>
      <c r="M34" s="55"/>
      <c r="N34" s="55"/>
      <c r="O34" s="42">
        <v>43931.0</v>
      </c>
      <c r="P34" s="42">
        <v>43939.0</v>
      </c>
      <c r="Q34" s="42">
        <v>44015.0</v>
      </c>
      <c r="R34" s="42">
        <v>44080.0</v>
      </c>
      <c r="S34" s="42">
        <v>44190.0</v>
      </c>
      <c r="T34" s="42">
        <v>44199.0</v>
      </c>
      <c r="U34" s="42">
        <v>44288.0</v>
      </c>
      <c r="V34" s="42">
        <v>44297.0</v>
      </c>
      <c r="W34" s="42">
        <v>44380.0</v>
      </c>
      <c r="X34" s="42">
        <v>44444.0</v>
      </c>
      <c r="Y34" s="42"/>
      <c r="Z34" s="42"/>
      <c r="AA34" s="42"/>
      <c r="AB34" s="42"/>
      <c r="AC34" s="42">
        <f t="shared" si="1"/>
        <v>44448</v>
      </c>
      <c r="AD34" s="25">
        <f>ROUNDDOWN((DATEDIF(E:E,AC:AC,"D")/7)-(DATEDIF(O:O,P:P,"D")/7)-(DATEDIF(Q:Q,R:R,"D")/7)-(DATEDIF(S:S,T:T,"D")/7)-(DATEDIF(U:U,V:V,"D")/7)-(DATEDIF(W:W,X:X,"D")/7),0)</f>
        <v>56</v>
      </c>
      <c r="AE34" s="25">
        <f>ROUNDDOWN((DATEDIF(F:F,H:H,"D")/7),0)</f>
        <v>0</v>
      </c>
      <c r="AF34" s="25" t="s">
        <v>3405</v>
      </c>
      <c r="AG34" s="25"/>
      <c r="AH34" s="32"/>
      <c r="AI34" s="42"/>
    </row>
    <row r="35">
      <c r="A35" s="24" t="s">
        <v>364</v>
      </c>
      <c r="B35" s="25" t="s">
        <v>3403</v>
      </c>
      <c r="C35" s="279">
        <v>44447.0</v>
      </c>
      <c r="D35" s="25" t="s">
        <v>51</v>
      </c>
      <c r="E35" s="42">
        <v>43901.0</v>
      </c>
      <c r="F35" s="42">
        <v>43935.0</v>
      </c>
      <c r="G35" s="25" t="s">
        <v>51</v>
      </c>
      <c r="H35" s="42">
        <v>44105.0</v>
      </c>
      <c r="I35" s="42"/>
      <c r="J35" s="55"/>
      <c r="K35" s="55"/>
      <c r="L35" s="55"/>
      <c r="M35" s="55"/>
      <c r="N35" s="55"/>
      <c r="O35" s="42">
        <v>43913.0</v>
      </c>
      <c r="P35" s="42">
        <v>43934.0</v>
      </c>
      <c r="Q35" s="42">
        <v>44044.0</v>
      </c>
      <c r="R35" s="42">
        <v>44074.0</v>
      </c>
      <c r="S35" s="42">
        <v>44188.0</v>
      </c>
      <c r="T35" s="42">
        <v>44202.0</v>
      </c>
      <c r="U35" s="42">
        <v>44374.0</v>
      </c>
      <c r="V35" s="42"/>
      <c r="W35" s="42"/>
      <c r="X35" s="42"/>
      <c r="Y35" s="42"/>
      <c r="Z35" s="42"/>
      <c r="AA35" s="42"/>
      <c r="AB35" s="42"/>
      <c r="AC35" s="42">
        <f t="shared" si="1"/>
        <v>44448</v>
      </c>
      <c r="AD35" s="25">
        <f>ROUNDDOWN((DATEDIF(H:H,AC:AC,"D")/7)-(DATEDIF(S:S,T:T,"D")/7),0)</f>
        <v>47</v>
      </c>
      <c r="AE35" s="25">
        <f>ROUNDDOWN((DATEDIF(F:F,H:H,"D")/7)-(DATEDIF(Q:Q,R:R,"D")/7),0)</f>
        <v>20</v>
      </c>
      <c r="AF35" s="25" t="s">
        <v>3405</v>
      </c>
      <c r="AG35" s="25"/>
      <c r="AH35" s="32"/>
      <c r="AI35" s="42"/>
    </row>
    <row r="36">
      <c r="A36" s="24" t="s">
        <v>369</v>
      </c>
      <c r="B36" s="25" t="s">
        <v>3409</v>
      </c>
      <c r="C36" s="279">
        <v>44447.0</v>
      </c>
      <c r="D36" s="25" t="s">
        <v>51</v>
      </c>
      <c r="E36" s="42">
        <v>43901.0</v>
      </c>
      <c r="F36" s="42">
        <v>43904.0</v>
      </c>
      <c r="G36" s="25" t="s">
        <v>51</v>
      </c>
      <c r="H36" s="42">
        <v>44081.0</v>
      </c>
      <c r="I36" s="42">
        <v>44276.0</v>
      </c>
      <c r="J36" s="42"/>
      <c r="K36" s="42"/>
      <c r="L36" s="42"/>
      <c r="M36" s="42"/>
      <c r="N36" s="42"/>
      <c r="O36" s="42">
        <v>44013.0</v>
      </c>
      <c r="P36" s="42">
        <v>44080.0</v>
      </c>
      <c r="Q36" s="42">
        <v>44197.0</v>
      </c>
      <c r="R36" s="42">
        <v>44199.0</v>
      </c>
      <c r="S36" s="42"/>
      <c r="T36" s="42"/>
      <c r="U36" s="42"/>
      <c r="V36" s="42"/>
      <c r="W36" s="42"/>
      <c r="X36" s="42"/>
      <c r="Y36" s="42"/>
      <c r="Z36" s="42"/>
      <c r="AA36" s="42"/>
      <c r="AB36" s="42"/>
      <c r="AC36" s="42">
        <f t="shared" si="1"/>
        <v>44448</v>
      </c>
      <c r="AD36" s="25">
        <f>ROUNDDOWN((DATEDIF(H:H,I:I,"D")/7)-(DATEDIF(Q:Q,R:R,"D")/7),0)</f>
        <v>27</v>
      </c>
      <c r="AE36" s="25">
        <f t="shared" ref="AE36:AE38" si="5">ROUNDDOWN((DATEDIF(F:F,H:H,"D")/7)-(DATEDIF(O:O,P:P,"D")/7),0)</f>
        <v>15</v>
      </c>
      <c r="AF36" s="25"/>
      <c r="AG36" s="25"/>
      <c r="AH36" s="32"/>
      <c r="AI36" s="42"/>
    </row>
    <row r="37">
      <c r="A37" s="24" t="s">
        <v>378</v>
      </c>
      <c r="B37" s="25" t="s">
        <v>3404</v>
      </c>
      <c r="C37" s="279">
        <v>44447.0</v>
      </c>
      <c r="D37" s="25" t="s">
        <v>51</v>
      </c>
      <c r="E37" s="42">
        <v>43901.0</v>
      </c>
      <c r="F37" s="42">
        <v>43908.0</v>
      </c>
      <c r="G37" s="25" t="s">
        <v>51</v>
      </c>
      <c r="H37" s="42">
        <v>43983.0</v>
      </c>
      <c r="I37" s="42"/>
      <c r="J37" s="42"/>
      <c r="K37" s="42"/>
      <c r="L37" s="42"/>
      <c r="M37" s="42"/>
      <c r="N37" s="42"/>
      <c r="O37" s="42">
        <v>43917.0</v>
      </c>
      <c r="P37" s="42">
        <v>43935.0</v>
      </c>
      <c r="Q37" s="42">
        <v>44044.0</v>
      </c>
      <c r="R37" s="42">
        <v>44108.0</v>
      </c>
      <c r="S37" s="42">
        <v>44184.0</v>
      </c>
      <c r="T37" s="42">
        <v>44200.0</v>
      </c>
      <c r="U37" s="42">
        <v>44282.0</v>
      </c>
      <c r="V37" s="42">
        <v>44291.0</v>
      </c>
      <c r="W37" s="42">
        <v>44409.0</v>
      </c>
      <c r="X37" s="42">
        <v>44444.0</v>
      </c>
      <c r="Y37" s="42"/>
      <c r="Z37" s="42"/>
      <c r="AA37" s="42"/>
      <c r="AB37" s="42"/>
      <c r="AC37" s="42">
        <f t="shared" si="1"/>
        <v>44448</v>
      </c>
      <c r="AD37" s="25">
        <f>ROUNDDOWN((DATEDIF(H:H,AC:AC,"D")/7)-(DATEDIF(Q:Q,R:R,"D")/7)-(DATEDIF(S:S,T:T,"D")/7)-(DATEDIF(U:U,V:V,"D")/7)-(DATEDIF(W:W,X:X,"D")/7),0)</f>
        <v>48</v>
      </c>
      <c r="AE37" s="25">
        <f t="shared" si="5"/>
        <v>8</v>
      </c>
      <c r="AF37" s="25"/>
      <c r="AG37" s="25"/>
      <c r="AH37" s="32"/>
      <c r="AI37" s="42"/>
    </row>
    <row r="38">
      <c r="A38" s="24" t="s">
        <v>387</v>
      </c>
      <c r="B38" s="25" t="s">
        <v>3404</v>
      </c>
      <c r="C38" s="279">
        <v>44447.0</v>
      </c>
      <c r="D38" s="25" t="s">
        <v>51</v>
      </c>
      <c r="E38" s="42">
        <v>43901.0</v>
      </c>
      <c r="F38" s="42">
        <v>43905.0</v>
      </c>
      <c r="G38" s="25" t="s">
        <v>51</v>
      </c>
      <c r="H38" s="42">
        <v>43983.0</v>
      </c>
      <c r="I38" s="42"/>
      <c r="J38" s="55"/>
      <c r="K38" s="55"/>
      <c r="L38" s="55"/>
      <c r="M38" s="55"/>
      <c r="N38" s="55"/>
      <c r="O38" s="42">
        <v>43905.0</v>
      </c>
      <c r="P38" s="42">
        <v>43920.0</v>
      </c>
      <c r="Q38" s="42">
        <v>44013.0</v>
      </c>
      <c r="R38" s="42">
        <v>44081.0</v>
      </c>
      <c r="S38" s="42">
        <v>44186.0</v>
      </c>
      <c r="T38" s="42">
        <v>44198.0</v>
      </c>
      <c r="U38" s="42">
        <v>44378.0</v>
      </c>
      <c r="V38" s="42">
        <v>44440.0</v>
      </c>
      <c r="W38" s="42"/>
      <c r="X38" s="42"/>
      <c r="Y38" s="42"/>
      <c r="Z38" s="42"/>
      <c r="AA38" s="42"/>
      <c r="AB38" s="42"/>
      <c r="AC38" s="42">
        <f t="shared" si="1"/>
        <v>44448</v>
      </c>
      <c r="AD38" s="25">
        <f>ROUNDDOWN((DATEDIF(H:H,AC:AC,"D")/7)-(DATEDIF(Q:Q,R:R,"D")/7)-(DATEDIF(S:S,T:T,"D")/7)-(DATEDIF(U:U,V:V,"D")/7),0)</f>
        <v>46</v>
      </c>
      <c r="AE38" s="25">
        <f t="shared" si="5"/>
        <v>9</v>
      </c>
      <c r="AF38" s="25" t="s">
        <v>3405</v>
      </c>
      <c r="AG38" s="25"/>
      <c r="AH38" s="32"/>
      <c r="AI38" s="42"/>
    </row>
    <row r="39">
      <c r="A39" s="24" t="s">
        <v>395</v>
      </c>
      <c r="B39" s="25" t="s">
        <v>3404</v>
      </c>
      <c r="C39" s="279">
        <v>44447.0</v>
      </c>
      <c r="D39" s="25" t="s">
        <v>51</v>
      </c>
      <c r="E39" s="42">
        <v>43901.0</v>
      </c>
      <c r="F39" s="42">
        <v>43903.0</v>
      </c>
      <c r="G39" s="25" t="s">
        <v>51</v>
      </c>
      <c r="H39" s="42">
        <v>44069.0</v>
      </c>
      <c r="I39" s="42"/>
      <c r="J39" s="42"/>
      <c r="K39" s="42"/>
      <c r="L39" s="42"/>
      <c r="M39" s="42"/>
      <c r="N39" s="42"/>
      <c r="O39" s="42">
        <v>43930.0</v>
      </c>
      <c r="P39" s="42">
        <v>43940.0</v>
      </c>
      <c r="Q39" s="42">
        <v>44008.0</v>
      </c>
      <c r="R39" s="42">
        <v>44068.0</v>
      </c>
      <c r="S39" s="42">
        <v>44183.0</v>
      </c>
      <c r="T39" s="42">
        <v>44213.0</v>
      </c>
      <c r="U39" s="42">
        <v>44287.0</v>
      </c>
      <c r="V39" s="42">
        <v>44293.0</v>
      </c>
      <c r="W39" s="42">
        <v>44387.0</v>
      </c>
      <c r="X39" s="42">
        <v>44437.0</v>
      </c>
      <c r="Y39" s="42"/>
      <c r="Z39" s="42"/>
      <c r="AA39" s="42"/>
      <c r="AB39" s="42"/>
      <c r="AC39" s="42">
        <f t="shared" si="1"/>
        <v>44448</v>
      </c>
      <c r="AD39" s="25">
        <f>ROUNDDOWN((DATEDIF(H:H,AC:AC,"D")/7)-(DATEDIF(S:S,T:T,"D")/7)-(DATEDIF(U:U,V:V,"D")/7)-(DATEDIF(W:W,X:X,"D")/7),0)</f>
        <v>41</v>
      </c>
      <c r="AE39" s="25">
        <f t="shared" ref="AE39:AE40" si="6">ROUNDDOWN((DATEDIF(F:F,H:H,"D")/7)-(DATEDIF(O:O,P:P,"D")/7)-(DATEDIF(Q:Q,R:R,"D")/7),0)</f>
        <v>13</v>
      </c>
      <c r="AF39" s="25" t="s">
        <v>3405</v>
      </c>
      <c r="AG39" s="25" t="s">
        <v>51</v>
      </c>
      <c r="AH39" s="44" t="s">
        <v>3416</v>
      </c>
      <c r="AI39" s="42"/>
    </row>
    <row r="40">
      <c r="A40" s="24" t="s">
        <v>403</v>
      </c>
      <c r="B40" s="25" t="s">
        <v>3403</v>
      </c>
      <c r="C40" s="279">
        <v>44447.0</v>
      </c>
      <c r="D40" s="25" t="s">
        <v>51</v>
      </c>
      <c r="E40" s="42">
        <v>43901.0</v>
      </c>
      <c r="F40" s="42">
        <v>43923.0</v>
      </c>
      <c r="G40" s="25" t="s">
        <v>51</v>
      </c>
      <c r="H40" s="42">
        <v>44123.0</v>
      </c>
      <c r="I40" s="42"/>
      <c r="J40" s="55"/>
      <c r="K40" s="55"/>
      <c r="L40" s="55"/>
      <c r="M40" s="55"/>
      <c r="N40" s="55"/>
      <c r="O40" s="42">
        <v>43939.0</v>
      </c>
      <c r="P40" s="42">
        <v>43954.0</v>
      </c>
      <c r="Q40" s="42">
        <v>44044.0</v>
      </c>
      <c r="R40" s="42">
        <v>44067.0</v>
      </c>
      <c r="S40" s="42">
        <v>44183.0</v>
      </c>
      <c r="T40" s="42">
        <v>44200.0</v>
      </c>
      <c r="U40" s="42">
        <v>44378.0</v>
      </c>
      <c r="V40" s="42"/>
      <c r="W40" s="42"/>
      <c r="X40" s="42"/>
      <c r="Y40" s="42"/>
      <c r="Z40" s="42"/>
      <c r="AA40" s="42"/>
      <c r="AB40" s="42"/>
      <c r="AC40" s="42">
        <f t="shared" si="1"/>
        <v>44448</v>
      </c>
      <c r="AD40" s="25">
        <f>ROUNDDOWN((DATEDIF(H:H,AC:AC,"D")/7)-(DATEDIF(S:S,T:T,"D")/7),0)</f>
        <v>44</v>
      </c>
      <c r="AE40" s="25">
        <f t="shared" si="6"/>
        <v>23</v>
      </c>
      <c r="AF40" s="25" t="s">
        <v>3405</v>
      </c>
      <c r="AG40" s="25"/>
      <c r="AH40" s="32"/>
      <c r="AI40" s="42"/>
    </row>
    <row r="41">
      <c r="A41" s="24" t="s">
        <v>409</v>
      </c>
      <c r="B41" s="25" t="s">
        <v>3403</v>
      </c>
      <c r="C41" s="279">
        <v>44447.0</v>
      </c>
      <c r="D41" s="25" t="s">
        <v>51</v>
      </c>
      <c r="E41" s="42">
        <v>43901.0</v>
      </c>
      <c r="F41" s="42">
        <v>43910.0</v>
      </c>
      <c r="G41" s="32" t="s">
        <v>51</v>
      </c>
      <c r="H41" s="33">
        <v>44007.0</v>
      </c>
      <c r="I41" s="42">
        <v>44200.0</v>
      </c>
      <c r="J41" s="42">
        <v>44210.0</v>
      </c>
      <c r="K41" s="42"/>
      <c r="L41" s="42"/>
      <c r="M41" s="42"/>
      <c r="N41" s="42"/>
      <c r="O41" s="42">
        <v>43946.0</v>
      </c>
      <c r="P41" s="33">
        <v>43961.0</v>
      </c>
      <c r="Q41" s="33">
        <v>44043.0</v>
      </c>
      <c r="R41" s="33">
        <v>44088.0</v>
      </c>
      <c r="S41" s="33">
        <v>44188.0</v>
      </c>
      <c r="T41" s="33">
        <v>44199.0</v>
      </c>
      <c r="U41" s="33">
        <v>44365.0</v>
      </c>
      <c r="V41" s="33">
        <v>44444.0</v>
      </c>
      <c r="W41" s="33"/>
      <c r="X41" s="33"/>
      <c r="Y41" s="33"/>
      <c r="Z41" s="33"/>
      <c r="AA41" s="33"/>
      <c r="AB41" s="33"/>
      <c r="AC41" s="33">
        <f t="shared" si="1"/>
        <v>44448</v>
      </c>
      <c r="AD41" s="25">
        <f>ROUNDDOWN((DATEDIF(H:H,I:I,"D")/7)-(DATEDIF(Q:Q,R:R,"D")/7)-(DATEDIF(S:S,T:T,"D")/7)+(DATEDIF(J:J,AC:AC,"D")/7),0)</f>
        <v>53</v>
      </c>
      <c r="AE41" s="25">
        <f>ROUNDDOWN((DATEDIF(F:F,H:H,"D")/7)-(DATEDIF(O:O,P:P,"D")/7)+(DATEDIF(I:I,J:J,"D")/7),0)</f>
        <v>13</v>
      </c>
      <c r="AF41" s="25"/>
      <c r="AG41" s="25"/>
      <c r="AH41" s="32"/>
      <c r="AI41" s="33"/>
    </row>
    <row r="42">
      <c r="A42" s="24" t="s">
        <v>416</v>
      </c>
      <c r="B42" s="25" t="s">
        <v>3404</v>
      </c>
      <c r="C42" s="279">
        <v>44447.0</v>
      </c>
      <c r="D42" s="25" t="s">
        <v>159</v>
      </c>
      <c r="E42" s="42">
        <v>43901.0</v>
      </c>
      <c r="F42" s="42">
        <v>43908.0</v>
      </c>
      <c r="G42" s="32" t="s">
        <v>51</v>
      </c>
      <c r="H42" s="33">
        <v>43990.0</v>
      </c>
      <c r="I42" s="42"/>
      <c r="J42" s="42"/>
      <c r="K42" s="42"/>
      <c r="L42" s="42"/>
      <c r="M42" s="42"/>
      <c r="N42" s="42"/>
      <c r="O42" s="33"/>
      <c r="P42" s="147"/>
      <c r="Q42" s="33"/>
      <c r="R42" s="33"/>
      <c r="S42" s="33">
        <v>44188.0</v>
      </c>
      <c r="T42" s="33">
        <v>44201.0</v>
      </c>
      <c r="U42" s="33">
        <v>44242.0</v>
      </c>
      <c r="V42" s="33">
        <v>44248.0</v>
      </c>
      <c r="W42" s="33">
        <v>44287.0</v>
      </c>
      <c r="X42" s="33">
        <v>44304.0</v>
      </c>
      <c r="Y42" s="33">
        <v>44347.0</v>
      </c>
      <c r="Z42" s="33">
        <v>44353.0</v>
      </c>
      <c r="AA42" s="33"/>
      <c r="AB42" s="33"/>
      <c r="AC42" s="33">
        <f t="shared" si="1"/>
        <v>44448</v>
      </c>
      <c r="AD42" s="282">
        <f>ROUNDDOWN((DATEDIF(H:H,AC:AC,"D")/7)-(DATEDIF(S:S,T:T,"D")/7)-(DATEDIF(U:U,V:V,"D")/7)-(DATEDIF(W:W,X:X,"D")/7)-(DATEDIF(Y:Y,Z:Z,"D")/7),0)</f>
        <v>59</v>
      </c>
      <c r="AE42" s="282">
        <f>ROUNDDOWN((DATEDIF(F:F,H:H,"D")/7),0)</f>
        <v>11</v>
      </c>
      <c r="AF42" s="25" t="s">
        <v>3415</v>
      </c>
      <c r="AG42" s="25"/>
      <c r="AH42" s="44" t="s">
        <v>3417</v>
      </c>
      <c r="AI42" s="33"/>
    </row>
    <row r="43">
      <c r="A43" s="24" t="s">
        <v>422</v>
      </c>
      <c r="B43" s="25" t="s">
        <v>159</v>
      </c>
      <c r="C43" s="279">
        <v>44447.0</v>
      </c>
      <c r="D43" s="25" t="s">
        <v>51</v>
      </c>
      <c r="E43" s="42">
        <v>43901.0</v>
      </c>
      <c r="F43" s="42">
        <v>43903.0</v>
      </c>
      <c r="G43" s="25" t="s">
        <v>51</v>
      </c>
      <c r="H43" s="42">
        <v>44130.0</v>
      </c>
      <c r="I43" s="42"/>
      <c r="J43" s="42"/>
      <c r="K43" s="42"/>
      <c r="L43" s="42"/>
      <c r="M43" s="42"/>
      <c r="N43" s="42"/>
      <c r="O43" s="42">
        <v>43934.0</v>
      </c>
      <c r="P43" s="42">
        <v>43945.0</v>
      </c>
      <c r="Q43" s="42">
        <v>44183.0</v>
      </c>
      <c r="R43" s="42">
        <v>44256.0</v>
      </c>
      <c r="S43" s="42">
        <v>44388.0</v>
      </c>
      <c r="T43" s="42">
        <v>44402.0</v>
      </c>
      <c r="U43" s="42"/>
      <c r="V43" s="42"/>
      <c r="W43" s="42"/>
      <c r="X43" s="42"/>
      <c r="Y43" s="42"/>
      <c r="Z43" s="42"/>
      <c r="AA43" s="42"/>
      <c r="AB43" s="42"/>
      <c r="AC43" s="42">
        <f t="shared" si="1"/>
        <v>44448</v>
      </c>
      <c r="AD43" s="25">
        <f>ROUNDDOWN((DATEDIF(H:H,AC:AC,"D")/7)-(DATEDIF(Q:Q,R:R,"D")/7)-(DATEDIF(S:S,T:T,"D")/7),0)</f>
        <v>33</v>
      </c>
      <c r="AE43" s="25">
        <f>ROUNDDOWN((DATEDIF(F:F,H:H,"D")/7)-(DATEDIF(O:O,P:P,"D")/7),0)</f>
        <v>30</v>
      </c>
      <c r="AF43" s="25"/>
      <c r="AG43" s="25"/>
      <c r="AH43" s="32"/>
      <c r="AI43" s="42"/>
    </row>
    <row r="44" ht="19.5" customHeight="1">
      <c r="A44" s="24" t="s">
        <v>434</v>
      </c>
      <c r="B44" s="25" t="s">
        <v>3404</v>
      </c>
      <c r="C44" s="279">
        <v>44447.0</v>
      </c>
      <c r="D44" s="25" t="s">
        <v>159</v>
      </c>
      <c r="E44" s="42">
        <v>43901.0</v>
      </c>
      <c r="F44" s="42">
        <v>43878.0</v>
      </c>
      <c r="G44" s="32" t="s">
        <v>51</v>
      </c>
      <c r="H44" s="33">
        <v>43948.0</v>
      </c>
      <c r="I44" s="42"/>
      <c r="J44" s="42"/>
      <c r="K44" s="42"/>
      <c r="L44" s="42"/>
      <c r="M44" s="42"/>
      <c r="N44" s="42"/>
      <c r="O44" s="33">
        <v>44013.0</v>
      </c>
      <c r="P44" s="33">
        <v>44074.0</v>
      </c>
      <c r="Q44" s="33">
        <v>44179.0</v>
      </c>
      <c r="R44" s="33">
        <v>44200.0</v>
      </c>
      <c r="S44" s="33">
        <v>44228.0</v>
      </c>
      <c r="T44" s="33">
        <v>44255.0</v>
      </c>
      <c r="U44" s="33">
        <v>44392.0</v>
      </c>
      <c r="V44" s="33">
        <v>44439.0</v>
      </c>
      <c r="W44" s="33"/>
      <c r="X44" s="33"/>
      <c r="Y44" s="33"/>
      <c r="Z44" s="33"/>
      <c r="AA44" s="33"/>
      <c r="AB44" s="33"/>
      <c r="AC44" s="33">
        <f t="shared" si="1"/>
        <v>44448</v>
      </c>
      <c r="AD44" s="25">
        <f>ROUNDDOWN((DATEDIF(H:H,AC:AC,"D")/7)-(DATEDIF(Q:Q,R:R,"D")/7)-(DATEDIF(S:S,T:T,"D")/7)-(DATEDIF(O:O,P:P,"D")/7)-(DATEDIF(U:U,V:V,"D")/7),0)</f>
        <v>49</v>
      </c>
      <c r="AE44" s="25">
        <f>ROUNDDOWN((DATEDIF(F:F,H:H,"D")/7),0)</f>
        <v>10</v>
      </c>
      <c r="AF44" s="25" t="s">
        <v>3405</v>
      </c>
      <c r="AG44" s="25"/>
      <c r="AH44" s="32"/>
      <c r="AI44" s="33"/>
    </row>
    <row r="45">
      <c r="A45" s="24" t="s">
        <v>447</v>
      </c>
      <c r="B45" s="25" t="s">
        <v>3404</v>
      </c>
      <c r="C45" s="279">
        <v>44447.0</v>
      </c>
      <c r="D45" s="25" t="s">
        <v>51</v>
      </c>
      <c r="E45" s="42">
        <v>43901.0</v>
      </c>
      <c r="F45" s="42">
        <v>43905.0</v>
      </c>
      <c r="G45" s="59" t="s">
        <v>51</v>
      </c>
      <c r="H45" s="61">
        <v>44103.0</v>
      </c>
      <c r="I45" s="42"/>
      <c r="J45" s="42"/>
      <c r="K45" s="42"/>
      <c r="L45" s="42"/>
      <c r="M45" s="42"/>
      <c r="N45" s="42"/>
      <c r="O45" s="42">
        <v>43920.0</v>
      </c>
      <c r="P45" s="61">
        <v>43940.0</v>
      </c>
      <c r="Q45" s="61">
        <v>44166.0</v>
      </c>
      <c r="R45" s="61">
        <v>44227.0</v>
      </c>
      <c r="S45" s="61"/>
      <c r="T45" s="61"/>
      <c r="U45" s="61"/>
      <c r="V45" s="61"/>
      <c r="W45" s="61"/>
      <c r="X45" s="61"/>
      <c r="Y45" s="61"/>
      <c r="Z45" s="61"/>
      <c r="AA45" s="61"/>
      <c r="AB45" s="61"/>
      <c r="AC45" s="61">
        <f t="shared" si="1"/>
        <v>44448</v>
      </c>
      <c r="AD45" s="25">
        <f>ROUNDDOWN((DATEDIF(H:H,AC:AC,"D")/7)-(DATEDIF(Q:Q,R:R,"D")/7),0)</f>
        <v>40</v>
      </c>
      <c r="AE45" s="25">
        <f>ROUNDDOWN((DATEDIF(F:F,H:H,"D")/7)-(DATEDIF(O:O,P:P,"D")/7),0)</f>
        <v>25</v>
      </c>
      <c r="AF45" s="25"/>
      <c r="AG45" s="25"/>
      <c r="AH45" s="32"/>
      <c r="AI45" s="61"/>
    </row>
    <row r="46">
      <c r="A46" s="24" t="s">
        <v>460</v>
      </c>
      <c r="B46" s="25" t="s">
        <v>3403</v>
      </c>
      <c r="C46" s="279">
        <v>44447.0</v>
      </c>
      <c r="D46" s="25" t="s">
        <v>51</v>
      </c>
      <c r="E46" s="42">
        <v>43901.0</v>
      </c>
      <c r="F46" s="42">
        <v>43913.0</v>
      </c>
      <c r="G46" s="32" t="s">
        <v>51</v>
      </c>
      <c r="H46" s="33">
        <v>44013.0</v>
      </c>
      <c r="I46" s="42">
        <v>44230.0</v>
      </c>
      <c r="J46" s="42">
        <v>44258.0</v>
      </c>
      <c r="K46" s="55"/>
      <c r="L46" s="55"/>
      <c r="M46" s="55"/>
      <c r="N46" s="55"/>
      <c r="O46" s="42">
        <v>44051.0</v>
      </c>
      <c r="P46" s="33">
        <v>44088.0</v>
      </c>
      <c r="Q46" s="33">
        <v>44409.0</v>
      </c>
      <c r="R46" s="33"/>
      <c r="S46" s="33"/>
      <c r="T46" s="33"/>
      <c r="U46" s="33"/>
      <c r="V46" s="33"/>
      <c r="W46" s="33"/>
      <c r="X46" s="33"/>
      <c r="Y46" s="33"/>
      <c r="Z46" s="33"/>
      <c r="AA46" s="33"/>
      <c r="AB46" s="33"/>
      <c r="AC46" s="33">
        <f t="shared" si="1"/>
        <v>44448</v>
      </c>
      <c r="AD46" s="25">
        <f>ROUNDDOWN((DATEDIF(H:H,I:I,"D")/7)-(DATEDIF(O:O,P:P,"D")/7)+(DATEDIF(J:J,AC:AC,"D")/7),0)</f>
        <v>52</v>
      </c>
      <c r="AE46" s="25">
        <f>ROUNDDOWN((DATEDIF(F:F,H:H,"D")/7)+(DATEDIF(I:I,J:J,"D")/7),0)</f>
        <v>18</v>
      </c>
      <c r="AF46" s="25"/>
      <c r="AG46" s="25"/>
      <c r="AH46" s="32"/>
      <c r="AI46" s="33"/>
    </row>
    <row r="47" ht="18.0" customHeight="1">
      <c r="A47" s="24" t="s">
        <v>463</v>
      </c>
      <c r="B47" s="25" t="s">
        <v>3403</v>
      </c>
      <c r="C47" s="279">
        <v>44447.0</v>
      </c>
      <c r="D47" s="25" t="s">
        <v>51</v>
      </c>
      <c r="E47" s="42">
        <v>43901.0</v>
      </c>
      <c r="F47" s="42">
        <v>43913.0</v>
      </c>
      <c r="G47" s="25" t="s">
        <v>51</v>
      </c>
      <c r="H47" s="42">
        <v>44053.0</v>
      </c>
      <c r="I47" s="42">
        <v>44200.0</v>
      </c>
      <c r="J47" s="42">
        <v>44249.0</v>
      </c>
      <c r="K47" s="42"/>
      <c r="L47" s="42"/>
      <c r="M47" s="42"/>
      <c r="N47" s="42"/>
      <c r="O47" s="42">
        <v>43927.0</v>
      </c>
      <c r="P47" s="42">
        <v>43941.0</v>
      </c>
      <c r="Q47" s="42">
        <v>44044.0</v>
      </c>
      <c r="R47" s="42">
        <v>44052.0</v>
      </c>
      <c r="S47" s="42">
        <v>44181.0</v>
      </c>
      <c r="T47" s="42">
        <v>44199.0</v>
      </c>
      <c r="U47" s="42">
        <v>44447.0</v>
      </c>
      <c r="V47" s="42"/>
      <c r="W47" s="42"/>
      <c r="X47" s="42"/>
      <c r="Y47" s="42"/>
      <c r="Z47" s="42"/>
      <c r="AA47" s="42"/>
      <c r="AB47" s="42"/>
      <c r="AC47" s="42">
        <f t="shared" si="1"/>
        <v>44448</v>
      </c>
      <c r="AD47" s="25">
        <f>ROUNDDOWN((DATEDIF(H:H,I:I,"D")/7)-(DATEDIF(S:S,T:T,"D")/7)+(DATEDIF(J:J,AC:AC,"D")/7),0)</f>
        <v>46</v>
      </c>
      <c r="AE47" s="25">
        <f>ROUNDDOWN((DATEDIF(F:F,H:H,"D")/7)-(DATEDIF(O:O,P:P,"D")/7)-(DATEDIF(Q:Q,R:R,"D")/7)+(DATEDIF(I:I,J:J,"D")/7),0)</f>
        <v>23</v>
      </c>
      <c r="AF47" s="25"/>
      <c r="AG47" s="25"/>
      <c r="AH47" s="32"/>
      <c r="AI47" s="42"/>
    </row>
    <row r="48">
      <c r="A48" s="24" t="s">
        <v>469</v>
      </c>
      <c r="B48" s="25" t="s">
        <v>3403</v>
      </c>
      <c r="C48" s="279">
        <v>44447.0</v>
      </c>
      <c r="D48" s="25" t="s">
        <v>51</v>
      </c>
      <c r="E48" s="42">
        <v>43901.0</v>
      </c>
      <c r="F48" s="42">
        <v>43909.0</v>
      </c>
      <c r="G48" s="25" t="s">
        <v>51</v>
      </c>
      <c r="H48" s="42">
        <v>44116.0</v>
      </c>
      <c r="I48" s="42"/>
      <c r="J48" s="55"/>
      <c r="K48" s="55"/>
      <c r="L48" s="55"/>
      <c r="M48" s="55"/>
      <c r="N48" s="55"/>
      <c r="O48" s="42">
        <v>43938.0</v>
      </c>
      <c r="P48" s="42">
        <v>43955.0</v>
      </c>
      <c r="Q48" s="42">
        <v>44013.0</v>
      </c>
      <c r="R48" s="42">
        <v>44094.0</v>
      </c>
      <c r="S48" s="42">
        <v>44189.0</v>
      </c>
      <c r="T48" s="42">
        <v>44206.0</v>
      </c>
      <c r="U48" s="42">
        <v>44278.0</v>
      </c>
      <c r="V48" s="42">
        <v>44290.0</v>
      </c>
      <c r="W48" s="42">
        <v>44378.0</v>
      </c>
      <c r="X48" s="42"/>
      <c r="Y48" s="42"/>
      <c r="Z48" s="42"/>
      <c r="AA48" s="42"/>
      <c r="AB48" s="42"/>
      <c r="AC48" s="42">
        <f t="shared" si="1"/>
        <v>44448</v>
      </c>
      <c r="AD48" s="25">
        <f>ROUNDDOWN((DATEDIF(H:H,AC:AC,"D")/7)-(DATEDIF(S:S,T:T,"D")/7)-(DATEDIF(U:U,V:V,"D")/7),0)</f>
        <v>43</v>
      </c>
      <c r="AE48" s="25">
        <f>ROUNDDOWN((DATEDIF(F:F,H:H,"D")/7)-(DATEDIF(O:O,P:P,"D")/7)-(DATEDIF(Q:Q,R:R,"D")/7),0)</f>
        <v>15</v>
      </c>
      <c r="AF48" s="25" t="s">
        <v>3405</v>
      </c>
      <c r="AG48" s="25"/>
      <c r="AH48" s="32"/>
      <c r="AI48" s="42"/>
    </row>
    <row r="49">
      <c r="A49" s="24" t="s">
        <v>472</v>
      </c>
      <c r="B49" s="25" t="s">
        <v>159</v>
      </c>
      <c r="C49" s="279">
        <v>44447.0</v>
      </c>
      <c r="D49" s="25" t="s">
        <v>51</v>
      </c>
      <c r="E49" s="42">
        <v>43901.0</v>
      </c>
      <c r="F49" s="42">
        <v>43907.0</v>
      </c>
      <c r="G49" s="32" t="s">
        <v>51</v>
      </c>
      <c r="H49" s="33">
        <v>44235.0</v>
      </c>
      <c r="I49" s="42"/>
      <c r="J49" s="42"/>
      <c r="K49" s="42"/>
      <c r="L49" s="42"/>
      <c r="M49" s="42"/>
      <c r="N49" s="42"/>
      <c r="O49" s="42">
        <v>43925.0</v>
      </c>
      <c r="P49" s="33">
        <v>43931.0</v>
      </c>
      <c r="Q49" s="33">
        <v>44011.0</v>
      </c>
      <c r="R49" s="33">
        <v>44022.0</v>
      </c>
      <c r="S49" s="33">
        <v>44189.0</v>
      </c>
      <c r="T49" s="33">
        <v>44228.0</v>
      </c>
      <c r="U49" s="33">
        <v>44373.0</v>
      </c>
      <c r="V49" s="33">
        <v>44388.0</v>
      </c>
      <c r="W49" s="33"/>
      <c r="X49" s="33"/>
      <c r="Y49" s="33"/>
      <c r="Z49" s="33"/>
      <c r="AA49" s="33"/>
      <c r="AB49" s="33"/>
      <c r="AC49" s="33">
        <f t="shared" si="1"/>
        <v>44448</v>
      </c>
      <c r="AD49" s="25">
        <f>ROUNDDOWN((DATEDIF(H:H,AC:AC,"D")/7)-(DATEDIF(U:U,V:V,"D")/7))</f>
        <v>28</v>
      </c>
      <c r="AE49" s="25">
        <f>ROUNDDOWN((DATEDIF(F:F,H:H,"D")/7)-(DATEDIF(O:O,P:P,"D")/7)-(DATEDIF(Q:Q,R:R,"D")/7)-(DATEDIF(S:S,T:T,"D")/7),0)</f>
        <v>38</v>
      </c>
      <c r="AF49" s="25" t="s">
        <v>3415</v>
      </c>
      <c r="AG49" s="25" t="s">
        <v>51</v>
      </c>
      <c r="AH49" s="44" t="s">
        <v>3418</v>
      </c>
      <c r="AI49" s="33"/>
    </row>
    <row r="50">
      <c r="A50" s="24" t="s">
        <v>485</v>
      </c>
      <c r="B50" s="25" t="s">
        <v>3403</v>
      </c>
      <c r="C50" s="279">
        <v>44447.0</v>
      </c>
      <c r="D50" s="25" t="s">
        <v>51</v>
      </c>
      <c r="E50" s="42">
        <v>43901.0</v>
      </c>
      <c r="F50" s="42">
        <v>43906.0</v>
      </c>
      <c r="G50" s="32" t="s">
        <v>51</v>
      </c>
      <c r="H50" s="33">
        <v>43976.0</v>
      </c>
      <c r="I50" s="42"/>
      <c r="J50" s="33"/>
      <c r="K50" s="33"/>
      <c r="L50" s="33"/>
      <c r="M50" s="33"/>
      <c r="N50" s="33"/>
      <c r="O50" s="42">
        <v>43925.0</v>
      </c>
      <c r="P50" s="33">
        <v>43940.0</v>
      </c>
      <c r="Q50" s="33">
        <v>44013.0</v>
      </c>
      <c r="R50" s="215">
        <v>44087.0</v>
      </c>
      <c r="S50" s="215">
        <v>44183.0</v>
      </c>
      <c r="T50" s="215">
        <v>44199.0</v>
      </c>
      <c r="U50" s="215">
        <v>44281.0</v>
      </c>
      <c r="V50" s="215">
        <v>44297.0</v>
      </c>
      <c r="W50" s="283">
        <v>44408.0</v>
      </c>
      <c r="X50" s="283"/>
      <c r="Y50" s="283"/>
      <c r="Z50" s="283"/>
      <c r="AA50" s="283"/>
      <c r="AB50" s="283"/>
      <c r="AC50" s="215">
        <f t="shared" si="1"/>
        <v>44448</v>
      </c>
      <c r="AD50" s="25">
        <f>ROUNDDOWN((DATEDIF(H:H,AC:AC,"D")/7)-(DATEDIF(Q:Q,R:R,"D")/7)-(DATEDIF(S:S,T:T,"D")/7)-(DATEDIF(U:U,V:V,"D")/7),0)</f>
        <v>52</v>
      </c>
      <c r="AE50" s="25">
        <f>ROUNDDOWN((DATEDIF(F:F,H:H,"D")/7)-(DATEDIF(O:O,P:P,"D")/7),0)</f>
        <v>7</v>
      </c>
      <c r="AF50" s="25" t="s">
        <v>3405</v>
      </c>
      <c r="AG50" s="25"/>
      <c r="AH50" s="44" t="s">
        <v>3419</v>
      </c>
      <c r="AI50" s="283"/>
    </row>
    <row r="51">
      <c r="A51" s="24" t="s">
        <v>491</v>
      </c>
      <c r="B51" s="25" t="s">
        <v>3404</v>
      </c>
      <c r="C51" s="279">
        <v>44447.0</v>
      </c>
      <c r="D51" s="25" t="s">
        <v>51</v>
      </c>
      <c r="E51" s="42">
        <v>43901.0</v>
      </c>
      <c r="F51" s="42">
        <v>43903.0</v>
      </c>
      <c r="G51" s="32" t="s">
        <v>51</v>
      </c>
      <c r="H51" s="33">
        <v>43962.0</v>
      </c>
      <c r="I51" s="42"/>
      <c r="J51" s="42"/>
      <c r="K51" s="42"/>
      <c r="L51" s="42"/>
      <c r="M51" s="42"/>
      <c r="N51" s="42"/>
      <c r="O51" s="33">
        <v>44013.0</v>
      </c>
      <c r="P51" s="33">
        <v>44080.0</v>
      </c>
      <c r="Q51" s="33">
        <v>44188.0</v>
      </c>
      <c r="R51" s="33">
        <v>44213.0</v>
      </c>
      <c r="S51" s="33">
        <v>44368.0</v>
      </c>
      <c r="T51" s="33">
        <v>44445.0</v>
      </c>
      <c r="U51" s="33"/>
      <c r="V51" s="33"/>
      <c r="W51" s="33"/>
      <c r="X51" s="33"/>
      <c r="Y51" s="33"/>
      <c r="Z51" s="33"/>
      <c r="AA51" s="33"/>
      <c r="AB51" s="33"/>
      <c r="AC51" s="33">
        <f t="shared" si="1"/>
        <v>44448</v>
      </c>
      <c r="AD51" s="25">
        <f>ROUNDDOWN((DATEDIF(H:H,AC:AC,"D")/7)-(DATEDIF(Q:Q,R:R,"D")/7)-(DATEDIF(O:O,P:P,"D")/7)-(DATEDIF(S:S,T:T,"D")/7),0)</f>
        <v>45</v>
      </c>
      <c r="AE51" s="25">
        <f>ROUNDDOWN((DATEDIF(F:F,H:H,"D")/7),0)</f>
        <v>8</v>
      </c>
      <c r="AF51" s="25" t="s">
        <v>3405</v>
      </c>
      <c r="AG51" s="25" t="s">
        <v>51</v>
      </c>
      <c r="AH51" s="44" t="s">
        <v>3420</v>
      </c>
      <c r="AI51" s="33"/>
    </row>
    <row r="52">
      <c r="A52" s="24" t="s">
        <v>501</v>
      </c>
      <c r="B52" s="25" t="s">
        <v>3409</v>
      </c>
      <c r="C52" s="279">
        <v>44447.0</v>
      </c>
      <c r="D52" s="25" t="s">
        <v>51</v>
      </c>
      <c r="E52" s="42">
        <v>43901.0</v>
      </c>
      <c r="F52" s="42">
        <v>43913.0</v>
      </c>
      <c r="G52" s="32" t="s">
        <v>51</v>
      </c>
      <c r="H52" s="33">
        <v>44076.0</v>
      </c>
      <c r="I52" s="42">
        <v>44210.0</v>
      </c>
      <c r="J52" s="42"/>
      <c r="K52" s="42"/>
      <c r="L52" s="42"/>
      <c r="M52" s="42"/>
      <c r="N52" s="42"/>
      <c r="O52" s="42">
        <v>43931.0</v>
      </c>
      <c r="P52" s="33">
        <v>43941.0</v>
      </c>
      <c r="Q52" s="33">
        <v>44031.0</v>
      </c>
      <c r="R52" s="33">
        <v>44074.0</v>
      </c>
      <c r="S52" s="33">
        <v>44183.0</v>
      </c>
      <c r="T52" s="33">
        <v>44204.0</v>
      </c>
      <c r="U52" s="33">
        <v>44400.0</v>
      </c>
      <c r="V52" s="33">
        <v>44444.0</v>
      </c>
      <c r="W52" s="33"/>
      <c r="X52" s="33"/>
      <c r="Y52" s="33"/>
      <c r="Z52" s="33"/>
      <c r="AA52" s="33"/>
      <c r="AB52" s="33"/>
      <c r="AC52" s="33">
        <f t="shared" si="1"/>
        <v>44448</v>
      </c>
      <c r="AD52" s="25">
        <f>ROUNDDOWN((DATEDIF(H:H,I:I,"D")/7)-(DATEDIF(S:S,T:T,"D")/7),0)</f>
        <v>16</v>
      </c>
      <c r="AE52" s="25">
        <f>ROUNDDOWN((DATEDIF(F:F,H:H,"D")/7)-(DATEDIF(O:O,P:P,"D")/7)-(DATEDIF(Q:Q,R:R,"D")/7)+(DATEDIF(I:I,AC:AC,"D")/7)-(DATEDIF(U:U,V:V,"D")/7),0)</f>
        <v>43</v>
      </c>
      <c r="AF52" s="25"/>
      <c r="AG52" s="25"/>
      <c r="AH52" s="32"/>
      <c r="AI52" s="33"/>
    </row>
    <row r="53">
      <c r="A53" s="24" t="s">
        <v>509</v>
      </c>
      <c r="B53" s="25" t="s">
        <v>3404</v>
      </c>
      <c r="C53" s="279">
        <v>44447.0</v>
      </c>
      <c r="D53" s="25" t="s">
        <v>51</v>
      </c>
      <c r="E53" s="42">
        <v>43901.0</v>
      </c>
      <c r="F53" s="42">
        <v>43907.0</v>
      </c>
      <c r="G53" s="25" t="s">
        <v>51</v>
      </c>
      <c r="H53" s="42">
        <v>43983.0</v>
      </c>
      <c r="I53" s="42">
        <v>44284.0</v>
      </c>
      <c r="J53" s="42">
        <v>44314.0</v>
      </c>
      <c r="K53" s="42"/>
      <c r="L53" s="42"/>
      <c r="M53" s="42"/>
      <c r="N53" s="42"/>
      <c r="O53" s="42">
        <v>44287.0</v>
      </c>
      <c r="P53" s="42">
        <v>44297.0</v>
      </c>
      <c r="Q53" s="42">
        <v>44388.0</v>
      </c>
      <c r="R53" s="42">
        <v>44420.0</v>
      </c>
      <c r="S53" s="42"/>
      <c r="T53" s="42"/>
      <c r="U53" s="42"/>
      <c r="V53" s="42"/>
      <c r="W53" s="42"/>
      <c r="X53" s="42"/>
      <c r="Y53" s="42"/>
      <c r="Z53" s="42"/>
      <c r="AA53" s="42"/>
      <c r="AB53" s="42"/>
      <c r="AC53" s="42">
        <f t="shared" si="1"/>
        <v>44448</v>
      </c>
      <c r="AD53" s="282">
        <f>ROUNDDOWN((DATEDIF(H:H,I:I,"D")/7)+(DATEDIF(J:J,AC:AC,"D")/7),0)</f>
        <v>62</v>
      </c>
      <c r="AE53" s="282">
        <f>ROUNDDOWN((DATEDIF(F:F,H:H,"D")/7)+(DATEDIF(I:I,J:J,"D")/7),0)</f>
        <v>15</v>
      </c>
      <c r="AF53" s="25" t="s">
        <v>3405</v>
      </c>
      <c r="AG53" s="25"/>
      <c r="AH53" s="32"/>
      <c r="AI53" s="42"/>
    </row>
    <row r="54" ht="17.25" customHeight="1">
      <c r="A54" s="24" t="s">
        <v>514</v>
      </c>
      <c r="B54" s="25" t="s">
        <v>3403</v>
      </c>
      <c r="C54" s="279">
        <v>44447.0</v>
      </c>
      <c r="D54" s="25" t="s">
        <v>51</v>
      </c>
      <c r="E54" s="42">
        <v>43901.0</v>
      </c>
      <c r="F54" s="42">
        <v>43903.0</v>
      </c>
      <c r="G54" s="25" t="s">
        <v>51</v>
      </c>
      <c r="H54" s="42">
        <v>43972.0</v>
      </c>
      <c r="I54" s="42">
        <v>44204.0</v>
      </c>
      <c r="J54" s="42">
        <v>44235.0</v>
      </c>
      <c r="K54" s="42"/>
      <c r="L54" s="42"/>
      <c r="M54" s="42"/>
      <c r="N54" s="42"/>
      <c r="O54" s="42">
        <v>43934.0</v>
      </c>
      <c r="P54" s="42">
        <v>43945.0</v>
      </c>
      <c r="Q54" s="42">
        <v>44000.0</v>
      </c>
      <c r="R54" s="42">
        <v>44087.0</v>
      </c>
      <c r="S54" s="42">
        <v>44188.0</v>
      </c>
      <c r="T54" s="42">
        <v>44203.0</v>
      </c>
      <c r="U54" s="42">
        <v>44363.0</v>
      </c>
      <c r="V54" s="42"/>
      <c r="W54" s="42"/>
      <c r="X54" s="42"/>
      <c r="Y54" s="42"/>
      <c r="Z54" s="42"/>
      <c r="AA54" s="42"/>
      <c r="AB54" s="42"/>
      <c r="AC54" s="42">
        <f t="shared" si="1"/>
        <v>44448</v>
      </c>
      <c r="AD54" s="25">
        <f>ROUNDDOWN((DATEDIF(H:H,I:I,"D")/7)-(DATEDIF(Q:Q,R:R,"D")/7)-(DATEDIF(S:S,T:T,"D")/7)+(DATEDIF(J:J,AC:AC,"D")/7),0)</f>
        <v>49</v>
      </c>
      <c r="AE54" s="25">
        <f>ROUNDDOWN((DATEDIF(F:F,H:H,"D")/7)-(DATEDIF(O:O,P:P,"D")/7)+(DATEDIF(I:I,J:J,"D")/7),0)</f>
        <v>12</v>
      </c>
      <c r="AF54" s="25" t="s">
        <v>3405</v>
      </c>
      <c r="AG54" s="25"/>
      <c r="AH54" s="44" t="s">
        <v>3421</v>
      </c>
      <c r="AI54" s="42"/>
    </row>
    <row r="55">
      <c r="A55" s="24" t="s">
        <v>522</v>
      </c>
      <c r="B55" s="25" t="s">
        <v>3404</v>
      </c>
      <c r="C55" s="279">
        <v>44447.0</v>
      </c>
      <c r="D55" s="25" t="s">
        <v>51</v>
      </c>
      <c r="E55" s="42">
        <v>43901.0</v>
      </c>
      <c r="F55" s="42">
        <v>43902.0</v>
      </c>
      <c r="G55" s="25" t="s">
        <v>51</v>
      </c>
      <c r="H55" s="42">
        <v>43962.0</v>
      </c>
      <c r="I55" s="42">
        <v>44118.0</v>
      </c>
      <c r="J55" s="42">
        <v>44153.0</v>
      </c>
      <c r="K55" s="42">
        <v>44256.0</v>
      </c>
      <c r="L55" s="42">
        <v>44298.0</v>
      </c>
      <c r="M55" s="42"/>
      <c r="N55" s="42"/>
      <c r="O55" s="42">
        <v>44013.0</v>
      </c>
      <c r="P55" s="42">
        <v>44074.0</v>
      </c>
      <c r="Q55" s="42">
        <v>44197.0</v>
      </c>
      <c r="R55" s="42">
        <v>44199.0</v>
      </c>
      <c r="S55" s="42">
        <v>44378.0</v>
      </c>
      <c r="T55" s="42">
        <v>44439.0</v>
      </c>
      <c r="U55" s="42"/>
      <c r="V55" s="42"/>
      <c r="W55" s="42"/>
      <c r="X55" s="42"/>
      <c r="Y55" s="42"/>
      <c r="Z55" s="42"/>
      <c r="AA55" s="42"/>
      <c r="AB55" s="42"/>
      <c r="AC55" s="42">
        <f t="shared" si="1"/>
        <v>44448</v>
      </c>
      <c r="AD55" s="25">
        <f>ROUNDDOWN((DATEDIF(H:H,I:I,"D")/7)-(DATEDIF(O:O,P:P,"D")/7)-(DATEDIF(Q:Q,R:R,"D")/7)+(DATEDIF(J:J,K:K,"D")/7)+(DATEDIF(L:L,AC:AC,"D")/7)-(DATEDIF(S:S,T:T,"D")/7),0)</f>
        <v>40</v>
      </c>
      <c r="AE55" s="25">
        <f>ROUNDDOWN((DATEDIF(F:F,H:H,"D")/7)+(DATEDIF(I:I,J:J,"D")/7)+(DATEDIF(K:K,L:L,"D")/7),0)</f>
        <v>19</v>
      </c>
      <c r="AF55" s="25" t="s">
        <v>3405</v>
      </c>
      <c r="AG55" s="25"/>
      <c r="AH55" s="44" t="s">
        <v>3422</v>
      </c>
      <c r="AI55" s="42"/>
    </row>
    <row r="56">
      <c r="A56" s="24" t="s">
        <v>531</v>
      </c>
      <c r="B56" s="25" t="s">
        <v>3404</v>
      </c>
      <c r="C56" s="279">
        <v>44447.0</v>
      </c>
      <c r="D56" s="25" t="s">
        <v>51</v>
      </c>
      <c r="E56" s="42">
        <v>43901.0</v>
      </c>
      <c r="F56" s="42">
        <v>43906.0</v>
      </c>
      <c r="G56" s="32" t="s">
        <v>51</v>
      </c>
      <c r="H56" s="33">
        <v>43936.0</v>
      </c>
      <c r="I56" s="42">
        <v>44230.0</v>
      </c>
      <c r="J56" s="42">
        <v>44235.0</v>
      </c>
      <c r="K56" s="42"/>
      <c r="L56" s="42"/>
      <c r="M56" s="42"/>
      <c r="N56" s="42"/>
      <c r="O56" s="42">
        <v>43925.0</v>
      </c>
      <c r="P56" s="42">
        <v>43934.0</v>
      </c>
      <c r="Q56" s="33">
        <v>44013.0</v>
      </c>
      <c r="R56" s="33">
        <v>44052.0</v>
      </c>
      <c r="S56" s="33">
        <v>44186.0</v>
      </c>
      <c r="T56" s="33">
        <v>44199.0</v>
      </c>
      <c r="U56" s="33">
        <v>44373.0</v>
      </c>
      <c r="V56" s="33">
        <v>44416.0</v>
      </c>
      <c r="W56" s="33"/>
      <c r="X56" s="33"/>
      <c r="Y56" s="33"/>
      <c r="Z56" s="33"/>
      <c r="AA56" s="33"/>
      <c r="AB56" s="33"/>
      <c r="AC56" s="33">
        <f t="shared" si="1"/>
        <v>44448</v>
      </c>
      <c r="AD56" s="25">
        <f>ROUNDDOWN((DATEDIF(H:H,I:I,"D")/7)-(DATEDIF(Q:Q,R:R,"D")/7)-(DATEDIF(S:S,T:T,"D")/7)-(DATEDIF(U:U,V:V,"D")/7)+(DATEDIF(J:J,AC:AC,"D")/7),0)</f>
        <v>58</v>
      </c>
      <c r="AE56" s="25">
        <f>ROUNDDOWN((DATEDIF(F:F,H:H,"D")/7)-(DATEDIF(O:O,P:P,"D")/7)+(DATEDIF(I:I,J:J,"D")/7),0)</f>
        <v>3</v>
      </c>
      <c r="AF56" s="25" t="s">
        <v>3405</v>
      </c>
      <c r="AG56" s="25"/>
      <c r="AH56" s="44" t="s">
        <v>3423</v>
      </c>
      <c r="AI56" s="33"/>
    </row>
    <row r="57" ht="16.5" customHeight="1">
      <c r="A57" s="24" t="s">
        <v>542</v>
      </c>
      <c r="B57" s="25" t="s">
        <v>3403</v>
      </c>
      <c r="C57" s="279">
        <v>44447.0</v>
      </c>
      <c r="D57" s="25" t="s">
        <v>51</v>
      </c>
      <c r="E57" s="42">
        <v>43901.0</v>
      </c>
      <c r="F57" s="42">
        <v>43913.0</v>
      </c>
      <c r="G57" s="59" t="s">
        <v>51</v>
      </c>
      <c r="H57" s="61">
        <v>44080.0</v>
      </c>
      <c r="I57" s="42"/>
      <c r="J57" s="42"/>
      <c r="K57" s="42"/>
      <c r="L57" s="42"/>
      <c r="M57" s="42"/>
      <c r="N57" s="42"/>
      <c r="O57" s="61">
        <v>43931.0</v>
      </c>
      <c r="P57" s="61">
        <v>43939.0</v>
      </c>
      <c r="Q57" s="61">
        <v>43966.0</v>
      </c>
      <c r="R57" s="61">
        <v>44075.0</v>
      </c>
      <c r="S57" s="61">
        <v>44129.0</v>
      </c>
      <c r="T57" s="61">
        <v>44135.0</v>
      </c>
      <c r="U57" s="61">
        <v>44192.0</v>
      </c>
      <c r="V57" s="61">
        <v>44198.0</v>
      </c>
      <c r="W57" s="61">
        <v>44241.0</v>
      </c>
      <c r="X57" s="61">
        <v>44247.0</v>
      </c>
      <c r="Y57" s="61">
        <v>44309.0</v>
      </c>
      <c r="Z57" s="61">
        <v>44324.0</v>
      </c>
      <c r="AA57" s="61">
        <v>44343.0</v>
      </c>
      <c r="AB57" s="61"/>
      <c r="AC57" s="61">
        <f t="shared" si="1"/>
        <v>44448</v>
      </c>
      <c r="AD57" s="25">
        <f>ROUNDDOWN((DATEDIF(H:H,AC:AC,"D")/7)-(DATEDIF(S:S,T:T,"D")/7)-(DATEDIF(U:U,V:V,"D")/7)-(DATEDIF(W:W,X:X,"D")/7)-(DATEDIF(Y:Y,Z:Z,"D")/7),0)</f>
        <v>47</v>
      </c>
      <c r="AE57" s="25">
        <f t="shared" ref="AE57:AE59" si="7">ROUNDDOWN((DATEDIF(F:F,H:H,"D")/7)-(DATEDIF(O:O,P:P,"D")/7)-(DATEDIF(Q:Q,R:R,"D")/7),0)</f>
        <v>7</v>
      </c>
      <c r="AF57" s="25"/>
      <c r="AG57" s="25"/>
      <c r="AH57" s="32"/>
      <c r="AI57" s="61"/>
    </row>
    <row r="58" ht="18.0" customHeight="1">
      <c r="A58" s="24" t="s">
        <v>549</v>
      </c>
      <c r="B58" s="25" t="s">
        <v>3403</v>
      </c>
      <c r="C58" s="279">
        <v>44447.0</v>
      </c>
      <c r="D58" s="25" t="s">
        <v>51</v>
      </c>
      <c r="E58" s="42">
        <v>43901.0</v>
      </c>
      <c r="F58" s="42">
        <v>43913.0</v>
      </c>
      <c r="G58" s="25" t="s">
        <v>51</v>
      </c>
      <c r="H58" s="42">
        <v>44081.0</v>
      </c>
      <c r="I58" s="42"/>
      <c r="J58" s="42"/>
      <c r="K58" s="42"/>
      <c r="L58" s="42"/>
      <c r="M58" s="42"/>
      <c r="N58" s="42"/>
      <c r="O58" s="42">
        <v>43928.0</v>
      </c>
      <c r="P58" s="42">
        <v>43941.0</v>
      </c>
      <c r="Q58" s="42">
        <v>44044.0</v>
      </c>
      <c r="R58" s="42">
        <v>44080.0</v>
      </c>
      <c r="S58" s="42">
        <v>44186.0</v>
      </c>
      <c r="T58" s="42">
        <v>44201.0</v>
      </c>
      <c r="U58" s="42">
        <v>44286.0</v>
      </c>
      <c r="V58" s="42">
        <v>44298.0</v>
      </c>
      <c r="W58" s="42">
        <v>44386.0</v>
      </c>
      <c r="X58" s="42"/>
      <c r="Y58" s="42"/>
      <c r="Z58" s="42"/>
      <c r="AA58" s="42"/>
      <c r="AB58" s="42"/>
      <c r="AC58" s="42">
        <f t="shared" si="1"/>
        <v>44448</v>
      </c>
      <c r="AD58" s="25">
        <f>ROUNDDOWN((DATEDIF(H:H,AC:AC,"D")/7)-(DATEDIF(S:S,T:T,"D")/7)-(DATEDIF(U:U,V:V,"D")/7),0)</f>
        <v>48</v>
      </c>
      <c r="AE58" s="25">
        <f t="shared" si="7"/>
        <v>17</v>
      </c>
      <c r="AF58" s="25"/>
      <c r="AG58" s="25"/>
      <c r="AH58" s="32"/>
      <c r="AI58" s="42"/>
    </row>
    <row r="59">
      <c r="A59" s="24" t="s">
        <v>555</v>
      </c>
      <c r="B59" s="25" t="s">
        <v>3403</v>
      </c>
      <c r="C59" s="279">
        <v>44447.0</v>
      </c>
      <c r="D59" s="25" t="s">
        <v>51</v>
      </c>
      <c r="E59" s="42">
        <v>43901.0</v>
      </c>
      <c r="F59" s="42">
        <v>43907.0</v>
      </c>
      <c r="G59" s="32" t="s">
        <v>51</v>
      </c>
      <c r="H59" s="33">
        <v>44292.0</v>
      </c>
      <c r="I59" s="42"/>
      <c r="J59" s="42"/>
      <c r="K59" s="42"/>
      <c r="L59" s="42"/>
      <c r="M59" s="42"/>
      <c r="N59" s="42"/>
      <c r="O59" s="42">
        <v>44032.0</v>
      </c>
      <c r="P59" s="33">
        <v>44066.0</v>
      </c>
      <c r="Q59" s="33">
        <v>44185.0</v>
      </c>
      <c r="R59" s="33">
        <v>44202.0</v>
      </c>
      <c r="S59" s="33">
        <v>44411.0</v>
      </c>
      <c r="T59" s="33"/>
      <c r="U59" s="33"/>
      <c r="V59" s="33"/>
      <c r="W59" s="33"/>
      <c r="X59" s="33"/>
      <c r="Y59" s="33"/>
      <c r="Z59" s="33"/>
      <c r="AA59" s="33"/>
      <c r="AB59" s="33"/>
      <c r="AC59" s="33">
        <f t="shared" si="1"/>
        <v>44448</v>
      </c>
      <c r="AD59" s="25">
        <f>ROUNDDOWN((DATEDIF(H:H,AC:AC,"D")/7),0)</f>
        <v>22</v>
      </c>
      <c r="AE59" s="25">
        <f t="shared" si="7"/>
        <v>47</v>
      </c>
      <c r="AF59" s="25" t="s">
        <v>3405</v>
      </c>
      <c r="AG59" s="84" t="s">
        <v>51</v>
      </c>
      <c r="AH59" s="25" t="s">
        <v>3424</v>
      </c>
      <c r="AI59" s="33"/>
    </row>
    <row r="60">
      <c r="A60" s="24" t="s">
        <v>567</v>
      </c>
      <c r="B60" s="25" t="s">
        <v>159</v>
      </c>
      <c r="C60" s="279">
        <v>44447.0</v>
      </c>
      <c r="D60" s="25" t="s">
        <v>51</v>
      </c>
      <c r="E60" s="42">
        <v>43901.0</v>
      </c>
      <c r="F60" s="42">
        <v>43906.0</v>
      </c>
      <c r="G60" s="25" t="s">
        <v>51</v>
      </c>
      <c r="H60" s="42">
        <v>44004.0</v>
      </c>
      <c r="I60" s="42">
        <v>44288.0</v>
      </c>
      <c r="J60" s="42">
        <v>44337.0</v>
      </c>
      <c r="K60" s="42"/>
      <c r="L60" s="42"/>
      <c r="M60" s="42"/>
      <c r="N60" s="42"/>
      <c r="O60" s="42">
        <v>44013.0</v>
      </c>
      <c r="P60" s="42">
        <v>44074.0</v>
      </c>
      <c r="Q60" s="42">
        <v>44188.0</v>
      </c>
      <c r="R60" s="42">
        <v>44199.0</v>
      </c>
      <c r="S60" s="42"/>
      <c r="T60" s="42"/>
      <c r="U60" s="42"/>
      <c r="V60" s="42"/>
      <c r="W60" s="42"/>
      <c r="X60" s="42"/>
      <c r="Y60" s="42"/>
      <c r="Z60" s="42"/>
      <c r="AA60" s="42"/>
      <c r="AB60" s="42"/>
      <c r="AC60" s="42">
        <f t="shared" si="1"/>
        <v>44448</v>
      </c>
      <c r="AD60" s="25">
        <f>ROUNDDOWN((DATEDIF(H:H,I:I,"D")/7)-(DATEDIF(O:O,P:P,"D")/7)-(DATEDIF(Q:Q,R:R,"D")/7)+(DATEDIF(J:J,AC:AC,"D")/7),0)</f>
        <v>46</v>
      </c>
      <c r="AE60" s="25">
        <f>ROUNDDOWN((DATEDIF(F:F,H:H,"D")/7)+(DATEDIF(I:I,J:J,"D")/7),0)</f>
        <v>21</v>
      </c>
      <c r="AF60" s="25"/>
      <c r="AG60" s="25"/>
      <c r="AH60" s="32"/>
      <c r="AI60" s="42"/>
    </row>
    <row r="61">
      <c r="A61" s="24" t="s">
        <v>578</v>
      </c>
      <c r="B61" s="25" t="s">
        <v>3403</v>
      </c>
      <c r="C61" s="279">
        <v>44447.0</v>
      </c>
      <c r="D61" s="25" t="s">
        <v>51</v>
      </c>
      <c r="E61" s="42">
        <v>43901.0</v>
      </c>
      <c r="F61" s="42">
        <v>43905.0</v>
      </c>
      <c r="G61" s="25" t="s">
        <v>51</v>
      </c>
      <c r="H61" s="42">
        <v>44089.0</v>
      </c>
      <c r="I61" s="42"/>
      <c r="J61" s="42"/>
      <c r="K61" s="42"/>
      <c r="L61" s="42"/>
      <c r="M61" s="42"/>
      <c r="N61" s="42"/>
      <c r="O61" s="42">
        <v>43946.0</v>
      </c>
      <c r="P61" s="42">
        <v>43955.0</v>
      </c>
      <c r="Q61" s="42">
        <v>44013.0</v>
      </c>
      <c r="R61" s="42">
        <v>44088.0</v>
      </c>
      <c r="S61" s="42">
        <v>44183.0</v>
      </c>
      <c r="T61" s="42">
        <v>44205.0</v>
      </c>
      <c r="U61" s="42">
        <v>44212.0</v>
      </c>
      <c r="V61" s="42">
        <v>44254.0</v>
      </c>
      <c r="W61" s="42">
        <v>44313.0</v>
      </c>
      <c r="X61" s="42"/>
      <c r="Y61" s="42"/>
      <c r="Z61" s="42"/>
      <c r="AA61" s="42"/>
      <c r="AB61" s="42"/>
      <c r="AC61" s="42">
        <f t="shared" si="1"/>
        <v>44448</v>
      </c>
      <c r="AD61" s="25">
        <f>ROUNDDOWN((DATEDIF(H:H,AC:AC,"D")/7)-(DATEDIF(S:S,T:T,"D")/7)-(DATEDIF(U:U,V:V,"D")/7),0)</f>
        <v>42</v>
      </c>
      <c r="AE61" s="25">
        <f t="shared" ref="AE61:AE62" si="8">ROUNDDOWN((DATEDIF(F:F,H:H,"D")/7)-(DATEDIF(O:O,P:P,"D")/7)-(DATEDIF(Q:Q,R:R,"D")/7),0)</f>
        <v>14</v>
      </c>
      <c r="AF61" s="25" t="s">
        <v>3405</v>
      </c>
      <c r="AG61" s="25"/>
      <c r="AH61" s="32"/>
      <c r="AI61" s="42"/>
    </row>
    <row r="62">
      <c r="A62" s="24" t="s">
        <v>587</v>
      </c>
      <c r="B62" s="25" t="s">
        <v>159</v>
      </c>
      <c r="C62" s="279">
        <v>44447.0</v>
      </c>
      <c r="D62" s="25" t="s">
        <v>51</v>
      </c>
      <c r="E62" s="42">
        <v>43901.0</v>
      </c>
      <c r="F62" s="42">
        <v>43901.0</v>
      </c>
      <c r="G62" s="32" t="s">
        <v>51</v>
      </c>
      <c r="H62" s="33">
        <v>44292.0</v>
      </c>
      <c r="I62" s="42"/>
      <c r="J62" s="42"/>
      <c r="K62" s="42"/>
      <c r="L62" s="42"/>
      <c r="M62" s="42"/>
      <c r="N62" s="42"/>
      <c r="O62" s="33">
        <v>43927.0</v>
      </c>
      <c r="P62" s="33">
        <v>43934.0</v>
      </c>
      <c r="Q62" s="33">
        <v>44166.0</v>
      </c>
      <c r="R62" s="33">
        <v>44197.0</v>
      </c>
      <c r="S62" s="33"/>
      <c r="T62" s="33"/>
      <c r="U62" s="33"/>
      <c r="V62" s="33"/>
      <c r="W62" s="33"/>
      <c r="X62" s="33"/>
      <c r="Y62" s="33"/>
      <c r="Z62" s="33"/>
      <c r="AA62" s="33"/>
      <c r="AB62" s="33"/>
      <c r="AC62" s="33">
        <f t="shared" si="1"/>
        <v>44448</v>
      </c>
      <c r="AD62" s="25">
        <f>ROUNDDOWN((DATEDIF(H:H,AC:AC,"D")/7),0)</f>
        <v>22</v>
      </c>
      <c r="AE62" s="25">
        <f t="shared" si="8"/>
        <v>50</v>
      </c>
      <c r="AF62" s="25" t="s">
        <v>3415</v>
      </c>
      <c r="AG62" s="25"/>
      <c r="AH62" s="32"/>
      <c r="AI62" s="33"/>
    </row>
    <row r="63">
      <c r="A63" s="24" t="s">
        <v>602</v>
      </c>
      <c r="B63" s="25" t="s">
        <v>3403</v>
      </c>
      <c r="C63" s="279">
        <v>44447.0</v>
      </c>
      <c r="D63" s="25" t="s">
        <v>51</v>
      </c>
      <c r="E63" s="42">
        <v>43901.0</v>
      </c>
      <c r="F63" s="42">
        <v>43908.0</v>
      </c>
      <c r="G63" s="25" t="s">
        <v>51</v>
      </c>
      <c r="H63" s="42">
        <v>44075.0</v>
      </c>
      <c r="I63" s="42">
        <v>44242.0</v>
      </c>
      <c r="J63" s="42">
        <v>44348.0</v>
      </c>
      <c r="K63" s="42"/>
      <c r="L63" s="42"/>
      <c r="M63" s="42"/>
      <c r="N63" s="42"/>
      <c r="O63" s="42">
        <v>44013.0</v>
      </c>
      <c r="P63" s="42">
        <v>44074.0</v>
      </c>
      <c r="Q63" s="42">
        <v>44183.0</v>
      </c>
      <c r="R63" s="42">
        <v>44203.0</v>
      </c>
      <c r="S63" s="42">
        <v>44440.0</v>
      </c>
      <c r="T63" s="42"/>
      <c r="U63" s="42"/>
      <c r="V63" s="42"/>
      <c r="W63" s="42"/>
      <c r="X63" s="42"/>
      <c r="Y63" s="42"/>
      <c r="Z63" s="42"/>
      <c r="AA63" s="42"/>
      <c r="AB63" s="42"/>
      <c r="AC63" s="42">
        <f t="shared" si="1"/>
        <v>44448</v>
      </c>
      <c r="AD63" s="25">
        <f>ROUNDDOWN((DATEDIF(H:H,I:I,"D")/7)-(DATEDIF(Q:Q,R:R,"D")/7)+(DATEDIF(J:J,AC:AC,"D")/7),0)</f>
        <v>35</v>
      </c>
      <c r="AE63" s="25">
        <f>ROUNDDOWN((DATEDIF(F:F,H:H,"D")/7)-(DATEDIF(O:O,P:P,"D")/7)+(DATEDIF(I:I,J:J,"D")/7),0)</f>
        <v>30</v>
      </c>
      <c r="AF63" s="25" t="s">
        <v>3405</v>
      </c>
      <c r="AG63" s="25"/>
      <c r="AH63" s="32"/>
      <c r="AI63" s="42"/>
    </row>
    <row r="64">
      <c r="A64" s="24" t="s">
        <v>609</v>
      </c>
      <c r="B64" s="25" t="s">
        <v>3404</v>
      </c>
      <c r="C64" s="279">
        <v>44447.0</v>
      </c>
      <c r="D64" s="25" t="s">
        <v>51</v>
      </c>
      <c r="E64" s="42">
        <v>43901.0</v>
      </c>
      <c r="F64" s="42">
        <v>43917.0</v>
      </c>
      <c r="G64" s="25" t="s">
        <v>51</v>
      </c>
      <c r="H64" s="42">
        <v>44018.0</v>
      </c>
      <c r="I64" s="42"/>
      <c r="J64" s="42"/>
      <c r="K64" s="42"/>
      <c r="L64" s="42"/>
      <c r="M64" s="42"/>
      <c r="N64" s="42"/>
      <c r="O64" s="42">
        <v>44013.0</v>
      </c>
      <c r="P64" s="42">
        <v>44017.0</v>
      </c>
      <c r="Q64" s="42">
        <v>44183.0</v>
      </c>
      <c r="R64" s="42">
        <v>44199.0</v>
      </c>
      <c r="S64" s="42">
        <v>44409.0</v>
      </c>
      <c r="T64" s="42">
        <v>44439.0</v>
      </c>
      <c r="U64" s="42"/>
      <c r="V64" s="42"/>
      <c r="W64" s="42"/>
      <c r="X64" s="42"/>
      <c r="Y64" s="42"/>
      <c r="Z64" s="42"/>
      <c r="AA64" s="42"/>
      <c r="AB64" s="42"/>
      <c r="AC64" s="42">
        <f t="shared" si="1"/>
        <v>44448</v>
      </c>
      <c r="AD64" s="25">
        <f>ROUNDDOWN((DATEDIF(H:H,AC:AC,"D")/7)-(DATEDIF(Q:Q,R:R,"D")/7)-(DATEDIF(S:S,T:T,"D")/7),0)</f>
        <v>54</v>
      </c>
      <c r="AE64" s="25">
        <f>ROUNDDOWN((DATEDIF(F:F,H:H,"D")/7)-(DATEDIF(O:O,P:P,"D")/7),0)</f>
        <v>13</v>
      </c>
      <c r="AF64" s="25" t="s">
        <v>3405</v>
      </c>
      <c r="AG64" s="25"/>
      <c r="AH64" s="32"/>
      <c r="AI64" s="42"/>
    </row>
    <row r="65">
      <c r="A65" s="24" t="s">
        <v>614</v>
      </c>
      <c r="B65" s="25" t="s">
        <v>3404</v>
      </c>
      <c r="C65" s="279">
        <v>44447.0</v>
      </c>
      <c r="D65" s="25" t="s">
        <v>51</v>
      </c>
      <c r="E65" s="42">
        <v>43901.0</v>
      </c>
      <c r="F65" s="42">
        <v>43902.0</v>
      </c>
      <c r="G65" s="25" t="s">
        <v>51</v>
      </c>
      <c r="H65" s="42">
        <v>43966.0</v>
      </c>
      <c r="I65" s="42">
        <v>44266.0</v>
      </c>
      <c r="J65" s="42">
        <v>44319.0</v>
      </c>
      <c r="K65" s="42"/>
      <c r="L65" s="42"/>
      <c r="M65" s="42"/>
      <c r="N65" s="42"/>
      <c r="O65" s="42">
        <v>43941.0</v>
      </c>
      <c r="P65" s="42">
        <v>43947.0</v>
      </c>
      <c r="Q65" s="42">
        <v>44013.0</v>
      </c>
      <c r="R65" s="42">
        <v>44074.0</v>
      </c>
      <c r="S65" s="42">
        <v>44186.0</v>
      </c>
      <c r="T65" s="42">
        <v>44206.0</v>
      </c>
      <c r="U65" s="42">
        <v>44361.0</v>
      </c>
      <c r="V65" s="42">
        <v>44439.0</v>
      </c>
      <c r="W65" s="42"/>
      <c r="X65" s="42"/>
      <c r="Y65" s="42"/>
      <c r="Z65" s="42"/>
      <c r="AA65" s="42"/>
      <c r="AB65" s="42"/>
      <c r="AC65" s="42">
        <f t="shared" si="1"/>
        <v>44448</v>
      </c>
      <c r="AD65" s="25">
        <f>ROUNDDOWN((DATEDIF(H:H,I:I,"D")/7)-(DATEDIF(Q:Q,R:R,"D")/7)-(DATEDIF(S:S,T:T,"D")/7)+(DATEDIF(J:J,AC:AC,"D")/7)-(DATEDIF(U:U,V:V,"D")/7),0)</f>
        <v>38</v>
      </c>
      <c r="AE65" s="25">
        <f>ROUNDDOWN((DATEDIF(F:F,H:H,"D")/7)-(DATEDIF(O:O,P:P,"D")/7)+(DATEDIF(I:I,J:J,"D")/7),0)</f>
        <v>15</v>
      </c>
      <c r="AF65" s="25" t="s">
        <v>3405</v>
      </c>
      <c r="AG65" s="25"/>
      <c r="AH65" s="44" t="s">
        <v>3425</v>
      </c>
      <c r="AI65" s="42"/>
    </row>
    <row r="66">
      <c r="A66" s="24" t="s">
        <v>623</v>
      </c>
      <c r="B66" s="25" t="s">
        <v>159</v>
      </c>
      <c r="C66" s="279">
        <v>44447.0</v>
      </c>
      <c r="D66" s="25" t="s">
        <v>51</v>
      </c>
      <c r="E66" s="42">
        <v>43901.0</v>
      </c>
      <c r="F66" s="42">
        <v>43914.0</v>
      </c>
      <c r="G66" s="25" t="s">
        <v>51</v>
      </c>
      <c r="H66" s="42">
        <v>44018.0</v>
      </c>
      <c r="I66" s="42">
        <v>44197.0</v>
      </c>
      <c r="J66" s="42">
        <v>44278.0</v>
      </c>
      <c r="K66" s="42"/>
      <c r="L66" s="42"/>
      <c r="M66" s="42"/>
      <c r="N66" s="42"/>
      <c r="O66" s="42">
        <v>44166.0</v>
      </c>
      <c r="P66" s="42">
        <v>44196.0</v>
      </c>
      <c r="Q66" s="42">
        <v>44428.0</v>
      </c>
      <c r="R66" s="42">
        <v>44444.0</v>
      </c>
      <c r="S66" s="42"/>
      <c r="T66" s="42"/>
      <c r="U66" s="42"/>
      <c r="V66" s="42"/>
      <c r="W66" s="42"/>
      <c r="X66" s="42"/>
      <c r="Y66" s="42"/>
      <c r="Z66" s="42"/>
      <c r="AA66" s="42"/>
      <c r="AB66" s="42"/>
      <c r="AC66" s="42">
        <f t="shared" si="1"/>
        <v>44448</v>
      </c>
      <c r="AD66" s="25">
        <f>ROUNDDOWN((DATEDIF(H:H,I:I,"D")/7)-(DATEDIF(O:O,P:P,"D")/7)+(DATEDIF(J:J,AC:AC,"D")/7)-(DATEDIF(Q:Q,R:R,"D")/7),0)</f>
        <v>43</v>
      </c>
      <c r="AE66" s="25">
        <f>ROUNDDOWN((DATEDIF(F:F,H:H,"D")/7)+(DATEDIF(I:I,J:J,"D")/7),0)</f>
        <v>26</v>
      </c>
      <c r="AF66" s="25" t="s">
        <v>3426</v>
      </c>
      <c r="AG66" s="25" t="s">
        <v>51</v>
      </c>
      <c r="AH66" s="32" t="s">
        <v>3427</v>
      </c>
      <c r="AI66" s="42"/>
    </row>
    <row r="67">
      <c r="A67" s="24" t="s">
        <v>634</v>
      </c>
      <c r="B67" s="25" t="s">
        <v>3403</v>
      </c>
      <c r="C67" s="279">
        <v>44447.0</v>
      </c>
      <c r="D67" s="25" t="s">
        <v>51</v>
      </c>
      <c r="E67" s="42">
        <v>43901.0</v>
      </c>
      <c r="F67" s="42">
        <v>43906.0</v>
      </c>
      <c r="G67" s="32" t="s">
        <v>51</v>
      </c>
      <c r="H67" s="33">
        <v>44124.0</v>
      </c>
      <c r="I67" s="42"/>
      <c r="J67" s="42"/>
      <c r="K67" s="42"/>
      <c r="L67" s="42"/>
      <c r="M67" s="42"/>
      <c r="N67" s="42"/>
      <c r="O67" s="42">
        <v>43904.0</v>
      </c>
      <c r="P67" s="33">
        <v>43912.0</v>
      </c>
      <c r="Q67" s="33">
        <v>44183.0</v>
      </c>
      <c r="R67" s="33">
        <v>44203.0</v>
      </c>
      <c r="S67" s="33">
        <v>44408.0</v>
      </c>
      <c r="T67" s="33"/>
      <c r="U67" s="33"/>
      <c r="V67" s="33"/>
      <c r="W67" s="33"/>
      <c r="X67" s="33"/>
      <c r="Y67" s="33"/>
      <c r="Z67" s="33"/>
      <c r="AA67" s="33"/>
      <c r="AB67" s="33"/>
      <c r="AC67" s="33">
        <f t="shared" si="1"/>
        <v>44448</v>
      </c>
      <c r="AD67" s="25">
        <f>ROUNDDOWN((DATEDIF(H:H,AC:AC,"D")/7)-(DATEDIF(Q:Q,R:R,"D")/7),0)</f>
        <v>43</v>
      </c>
      <c r="AE67" s="25">
        <f t="shared" ref="AE67:AE68" si="9">ROUNDDOWN((DATEDIF(F:F,H:H,"D")/7)-(DATEDIF(O:O,P:P,"D")/7),0)</f>
        <v>30</v>
      </c>
      <c r="AF67" s="25" t="s">
        <v>3405</v>
      </c>
      <c r="AG67" s="25" t="s">
        <v>51</v>
      </c>
      <c r="AH67" s="32" t="s">
        <v>3428</v>
      </c>
      <c r="AI67" s="33"/>
    </row>
    <row r="68">
      <c r="A68" s="24" t="s">
        <v>643</v>
      </c>
      <c r="B68" s="25" t="s">
        <v>3404</v>
      </c>
      <c r="C68" s="279">
        <v>44447.0</v>
      </c>
      <c r="D68" s="25" t="s">
        <v>51</v>
      </c>
      <c r="E68" s="42">
        <v>43901.0</v>
      </c>
      <c r="F68" s="42">
        <v>43902.0</v>
      </c>
      <c r="G68" s="25" t="s">
        <v>51</v>
      </c>
      <c r="H68" s="42">
        <v>43941.0</v>
      </c>
      <c r="I68" s="55"/>
      <c r="J68" s="55"/>
      <c r="K68" s="55"/>
      <c r="L68" s="55"/>
      <c r="M68" s="55"/>
      <c r="N68" s="55"/>
      <c r="O68" s="42">
        <v>43927.0</v>
      </c>
      <c r="P68" s="42">
        <v>43934.0</v>
      </c>
      <c r="Q68" s="42">
        <v>44013.0</v>
      </c>
      <c r="R68" s="42">
        <v>44052.0</v>
      </c>
      <c r="S68" s="42">
        <v>44183.0</v>
      </c>
      <c r="T68" s="42">
        <v>44200.0</v>
      </c>
      <c r="U68" s="42">
        <v>44373.0</v>
      </c>
      <c r="V68" s="42">
        <v>44427.0</v>
      </c>
      <c r="W68" s="42"/>
      <c r="X68" s="42"/>
      <c r="Y68" s="42"/>
      <c r="Z68" s="42"/>
      <c r="AA68" s="42"/>
      <c r="AB68" s="42"/>
      <c r="AC68" s="42">
        <f t="shared" si="1"/>
        <v>44448</v>
      </c>
      <c r="AD68" s="25">
        <f>ROUNDDOWN((DATEDIF(H:H,AC:AC,"D")/7)-(DATEDIF(Q:Q,R:R,"D")/7)-(DATEDIF(S:S,T:T,"D")/7)-(DATEDIF(U:U,V:V,"D")/7),0)</f>
        <v>56</v>
      </c>
      <c r="AE68" s="25">
        <f t="shared" si="9"/>
        <v>4</v>
      </c>
      <c r="AF68" s="25" t="s">
        <v>3405</v>
      </c>
      <c r="AG68" s="25"/>
      <c r="AH68" s="32"/>
      <c r="AI68" s="42"/>
    </row>
    <row r="69">
      <c r="A69" s="24" t="s">
        <v>646</v>
      </c>
      <c r="B69" s="25" t="s">
        <v>3409</v>
      </c>
      <c r="C69" s="279">
        <v>44447.0</v>
      </c>
      <c r="D69" s="25" t="s">
        <v>51</v>
      </c>
      <c r="E69" s="42">
        <v>43901.0</v>
      </c>
      <c r="F69" s="42">
        <v>43909.0</v>
      </c>
      <c r="G69" s="32" t="s">
        <v>51</v>
      </c>
      <c r="H69" s="33">
        <v>44012.0</v>
      </c>
      <c r="I69" s="42">
        <v>44326.0</v>
      </c>
      <c r="J69" s="42"/>
      <c r="K69" s="42"/>
      <c r="L69" s="42"/>
      <c r="M69" s="42"/>
      <c r="N69" s="42"/>
      <c r="O69" s="33">
        <v>43941.0</v>
      </c>
      <c r="P69" s="33">
        <v>43952.0</v>
      </c>
      <c r="Q69" s="33">
        <v>44184.0</v>
      </c>
      <c r="R69" s="33">
        <v>44214.0</v>
      </c>
      <c r="S69" s="33">
        <v>44310.0</v>
      </c>
      <c r="T69" s="33">
        <v>44326.0</v>
      </c>
      <c r="U69" s="33"/>
      <c r="V69" s="33"/>
      <c r="W69" s="33"/>
      <c r="X69" s="33"/>
      <c r="Y69" s="33"/>
      <c r="Z69" s="33"/>
      <c r="AA69" s="33"/>
      <c r="AB69" s="33"/>
      <c r="AC69" s="33">
        <f t="shared" si="1"/>
        <v>44448</v>
      </c>
      <c r="AD69" s="280">
        <f>ROUNDDOWN((DATEDIF(H:H,I:I,"D")/7)-(DATEDIF(Q:Q,R:R,"D")/7)-(DATEDIF(S:S,T:T,"D")/7),0)</f>
        <v>38</v>
      </c>
      <c r="AE69" s="25">
        <f>ROUNDDOWN((DATEDIF(F:F,H:H,"D")/7)-(DATEDIF(O:O,P:P,"D")/7)+(DATEDIF(I:I,AC:AC,"D")/7),0)</f>
        <v>30</v>
      </c>
      <c r="AF69" s="25" t="s">
        <v>3415</v>
      </c>
      <c r="AG69" s="25"/>
      <c r="AH69" s="44" t="s">
        <v>3429</v>
      </c>
      <c r="AI69" s="33"/>
    </row>
    <row r="70">
      <c r="A70" s="24" t="s">
        <v>653</v>
      </c>
      <c r="B70" s="25" t="s">
        <v>3404</v>
      </c>
      <c r="C70" s="279">
        <v>44447.0</v>
      </c>
      <c r="D70" s="25" t="s">
        <v>51</v>
      </c>
      <c r="E70" s="42">
        <v>43901.0</v>
      </c>
      <c r="F70" s="42">
        <v>43907.0</v>
      </c>
      <c r="G70" s="32" t="s">
        <v>51</v>
      </c>
      <c r="H70" s="33">
        <v>43965.0</v>
      </c>
      <c r="I70" s="42"/>
      <c r="J70" s="42"/>
      <c r="K70" s="42"/>
      <c r="L70" s="42"/>
      <c r="M70" s="42"/>
      <c r="N70" s="42"/>
      <c r="O70" s="42">
        <v>43966.0</v>
      </c>
      <c r="P70" s="33">
        <v>44055.0</v>
      </c>
      <c r="Q70" s="33">
        <v>44188.0</v>
      </c>
      <c r="R70" s="33">
        <v>44202.0</v>
      </c>
      <c r="S70" s="33">
        <v>44353.0</v>
      </c>
      <c r="T70" s="33">
        <v>44419.0</v>
      </c>
      <c r="U70" s="33"/>
      <c r="V70" s="33"/>
      <c r="W70" s="33"/>
      <c r="X70" s="33"/>
      <c r="Y70" s="33"/>
      <c r="Z70" s="33"/>
      <c r="AA70" s="33"/>
      <c r="AB70" s="33"/>
      <c r="AC70" s="33">
        <f t="shared" si="1"/>
        <v>44448</v>
      </c>
      <c r="AD70" s="25">
        <f>ROUNDDOWN((DATEDIF(H:H,AC:AC,"D")/7)-(DATEDIF(O:O,P:P,"D")/7)-(DATEDIF(Q:Q,R:R,"D")/7)-(DATEDIF(S:S,T:T,"D")/7),0)</f>
        <v>44</v>
      </c>
      <c r="AE70" s="25">
        <f>ROUNDDOWN((DATEDIF(F:F,H:H,"D")/7),0)</f>
        <v>8</v>
      </c>
      <c r="AF70" s="25" t="s">
        <v>3405</v>
      </c>
      <c r="AG70" s="25"/>
      <c r="AH70" s="32"/>
      <c r="AI70" s="33"/>
    </row>
    <row r="71">
      <c r="A71" s="24" t="s">
        <v>661</v>
      </c>
      <c r="B71" s="25" t="s">
        <v>3404</v>
      </c>
      <c r="C71" s="279">
        <v>44447.0</v>
      </c>
      <c r="D71" s="25" t="s">
        <v>51</v>
      </c>
      <c r="E71" s="42">
        <v>43901.0</v>
      </c>
      <c r="F71" s="42">
        <v>43906.0</v>
      </c>
      <c r="G71" s="32" t="s">
        <v>51</v>
      </c>
      <c r="H71" s="33">
        <v>43962.0</v>
      </c>
      <c r="I71" s="42">
        <v>44289.0</v>
      </c>
      <c r="J71" s="42">
        <v>44312.0</v>
      </c>
      <c r="K71" s="42"/>
      <c r="L71" s="42"/>
      <c r="M71" s="42"/>
      <c r="N71" s="42"/>
      <c r="O71" s="33">
        <v>43926.0</v>
      </c>
      <c r="P71" s="33">
        <v>43940.0</v>
      </c>
      <c r="Q71" s="33">
        <v>44013.0</v>
      </c>
      <c r="R71" s="33">
        <v>44074.0</v>
      </c>
      <c r="S71" s="33">
        <v>44184.0</v>
      </c>
      <c r="T71" s="33">
        <v>44199.0</v>
      </c>
      <c r="U71" s="33">
        <v>44384.0</v>
      </c>
      <c r="V71" s="33">
        <v>44440.0</v>
      </c>
      <c r="W71" s="33"/>
      <c r="X71" s="33"/>
      <c r="Y71" s="33"/>
      <c r="Z71" s="33"/>
      <c r="AA71" s="33"/>
      <c r="AB71" s="33"/>
      <c r="AC71" s="33">
        <f t="shared" si="1"/>
        <v>44448</v>
      </c>
      <c r="AD71" s="25">
        <f>ROUNDDOWN((DATEDIF(H:H,I:I,"D")/7)-(DATEDIF(Q:Q,R:R,"D")/7)-(DATEDIF(S:S,T:T,"D")/7)+(DATEDIF(J:J,AC:AC,"D")/7)-(DATEDIF(U:U,V:V,"D")/7),0)</f>
        <v>47</v>
      </c>
      <c r="AE71" s="25">
        <f>ROUNDDOWN((DATEDIF(F:F,H:H,"D")/7)-(DATEDIF(O:O,P:P,"D")/7)+(DATEDIF(I:I,J:J,"D")/7),0)</f>
        <v>9</v>
      </c>
      <c r="AF71" s="25" t="s">
        <v>3405</v>
      </c>
      <c r="AG71" s="25"/>
      <c r="AH71" s="44" t="s">
        <v>3430</v>
      </c>
      <c r="AI71" s="33"/>
    </row>
    <row r="72">
      <c r="A72" s="24" t="s">
        <v>675</v>
      </c>
      <c r="B72" s="25" t="s">
        <v>3409</v>
      </c>
      <c r="C72" s="279">
        <v>44447.0</v>
      </c>
      <c r="D72" s="25" t="s">
        <v>51</v>
      </c>
      <c r="E72" s="42">
        <v>43901.0</v>
      </c>
      <c r="F72" s="42">
        <v>43909.0</v>
      </c>
      <c r="G72" s="25" t="s">
        <v>51</v>
      </c>
      <c r="H72" s="42">
        <v>44081.0</v>
      </c>
      <c r="I72" s="42">
        <v>44431.0</v>
      </c>
      <c r="J72" s="42"/>
      <c r="K72" s="42"/>
      <c r="L72" s="42"/>
      <c r="M72" s="42"/>
      <c r="N72" s="42"/>
      <c r="O72" s="42">
        <v>44044.0</v>
      </c>
      <c r="P72" s="42">
        <v>44051.0</v>
      </c>
      <c r="Q72" s="42">
        <v>44088.0</v>
      </c>
      <c r="R72" s="42">
        <v>44094.0</v>
      </c>
      <c r="S72" s="42">
        <v>44130.0</v>
      </c>
      <c r="T72" s="42">
        <v>44143.0</v>
      </c>
      <c r="U72" s="42">
        <v>44179.0</v>
      </c>
      <c r="V72" s="42">
        <v>44206.0</v>
      </c>
      <c r="W72" s="42">
        <v>44249.0</v>
      </c>
      <c r="X72" s="42">
        <v>44255.0</v>
      </c>
      <c r="Y72" s="42">
        <v>44290.0</v>
      </c>
      <c r="Z72" s="42">
        <v>44304.0</v>
      </c>
      <c r="AA72" s="42">
        <v>44380.0</v>
      </c>
      <c r="AB72" s="42">
        <v>44416.0</v>
      </c>
      <c r="AC72" s="42">
        <f t="shared" si="1"/>
        <v>44448</v>
      </c>
      <c r="AD72" s="25">
        <f>ROUNDDOWN((DATEDIF(H:H,AC:AC,"D")/7)-(DATEDIF(O:O,P:P,"D")/7)-(DATEDIF(Q:Q,R:R,"D")/7)-(DATEDIF(S:S,T:T,"D")/7)-(DATEDIF(U:U,V:V,"D")/7)-(DATEDIF(W:W,X:X,"D")/7)-(DATEDIF(Y:Y,Z:Z,"D")/7)-(DATEDIF(AA:AA,AB:AB,"D")/7),0)</f>
        <v>36</v>
      </c>
      <c r="AE72" s="25">
        <f>ROUNDDOWN((DATEDIF(F:F,H:H,"D")/7)+(DATEDIF(I:I,AC:AC,"D")/7),0)</f>
        <v>27</v>
      </c>
      <c r="AF72" s="25" t="s">
        <v>3405</v>
      </c>
      <c r="AG72" s="25"/>
      <c r="AH72" s="44" t="s">
        <v>3431</v>
      </c>
      <c r="AI72" s="42"/>
    </row>
    <row r="73" ht="19.5" customHeight="1">
      <c r="A73" s="24" t="s">
        <v>678</v>
      </c>
      <c r="B73" s="25" t="s">
        <v>3403</v>
      </c>
      <c r="C73" s="279">
        <v>44447.0</v>
      </c>
      <c r="D73" s="25" t="s">
        <v>51</v>
      </c>
      <c r="E73" s="42">
        <v>43901.0</v>
      </c>
      <c r="F73" s="42">
        <v>43904.0</v>
      </c>
      <c r="G73" s="25" t="s">
        <v>51</v>
      </c>
      <c r="H73" s="42">
        <v>44144.0</v>
      </c>
      <c r="I73" s="42"/>
      <c r="J73" s="42"/>
      <c r="K73" s="42"/>
      <c r="L73" s="42"/>
      <c r="M73" s="42"/>
      <c r="N73" s="42"/>
      <c r="O73" s="42">
        <v>43918.0</v>
      </c>
      <c r="P73" s="42">
        <v>43934.0</v>
      </c>
      <c r="Q73" s="42">
        <v>44062.0</v>
      </c>
      <c r="R73" s="42">
        <v>44143.0</v>
      </c>
      <c r="S73" s="42">
        <v>44188.0</v>
      </c>
      <c r="T73" s="42">
        <v>44199.0</v>
      </c>
      <c r="U73" s="42">
        <v>44416.0</v>
      </c>
      <c r="V73" s="42"/>
      <c r="W73" s="42"/>
      <c r="X73" s="42"/>
      <c r="Y73" s="42"/>
      <c r="Z73" s="42"/>
      <c r="AA73" s="42"/>
      <c r="AB73" s="42"/>
      <c r="AC73" s="42">
        <f t="shared" si="1"/>
        <v>44448</v>
      </c>
      <c r="AD73" s="25">
        <f>ROUNDDOWN((DATEDIF(H:H,AC:AC,"D")/7)-(DATEDIF(S:S,T:T,"D")/7),0)</f>
        <v>41</v>
      </c>
      <c r="AE73" s="25">
        <f>ROUNDDOWN((DATEDIF(F:F,H:H,"D")/7)-(DATEDIF(O:O,P:P,"D")/7)-(DATEDIF(Q:Q,R:R,"D")/7),0)</f>
        <v>20</v>
      </c>
      <c r="AF73" s="25" t="s">
        <v>3405</v>
      </c>
      <c r="AG73" s="25"/>
      <c r="AH73" s="32"/>
      <c r="AI73" s="42"/>
    </row>
    <row r="74" ht="17.25" customHeight="1">
      <c r="A74" s="229" t="s">
        <v>2435</v>
      </c>
      <c r="B74" s="25" t="s">
        <v>3403</v>
      </c>
      <c r="C74" s="279">
        <v>44447.0</v>
      </c>
      <c r="D74" s="25" t="s">
        <v>51</v>
      </c>
      <c r="E74" s="42">
        <v>43901.0</v>
      </c>
      <c r="F74" s="42">
        <v>43908.0</v>
      </c>
      <c r="G74" s="25" t="s">
        <v>51</v>
      </c>
      <c r="H74" s="42">
        <v>44118.0</v>
      </c>
      <c r="I74" s="42"/>
      <c r="J74" s="42"/>
      <c r="K74" s="42"/>
      <c r="L74" s="42"/>
      <c r="M74" s="42"/>
      <c r="N74" s="42"/>
      <c r="O74" s="42">
        <v>44044.0</v>
      </c>
      <c r="P74" s="42">
        <v>44074.0</v>
      </c>
      <c r="Q74" s="42">
        <v>44183.0</v>
      </c>
      <c r="R74" s="42">
        <v>44203.0</v>
      </c>
      <c r="S74" s="42">
        <v>44422.0</v>
      </c>
      <c r="T74" s="42"/>
      <c r="U74" s="42"/>
      <c r="V74" s="42"/>
      <c r="W74" s="42"/>
      <c r="X74" s="42"/>
      <c r="Y74" s="42"/>
      <c r="Z74" s="42"/>
      <c r="AA74" s="42"/>
      <c r="AB74" s="42"/>
      <c r="AC74" s="42">
        <f t="shared" si="1"/>
        <v>44448</v>
      </c>
      <c r="AD74" s="25">
        <f>ROUNDDOWN((DATEDIF(H:H,AC:AC,"D")/7)-(DATEDIF(Q:Q,R:R,"D")/7),0)</f>
        <v>44</v>
      </c>
      <c r="AE74" s="25">
        <f>ROUNDDOWN((DATEDIF(F:F,H:H,"D")/7)-(DATEDIF(O:O,P:P,"D")/7),0)</f>
        <v>25</v>
      </c>
      <c r="AF74" s="25" t="s">
        <v>3405</v>
      </c>
      <c r="AG74" s="25" t="s">
        <v>51</v>
      </c>
      <c r="AH74" s="32" t="s">
        <v>3432</v>
      </c>
      <c r="AI74" s="42"/>
    </row>
    <row r="75">
      <c r="A75" s="24" t="s">
        <v>692</v>
      </c>
      <c r="B75" s="25" t="s">
        <v>3403</v>
      </c>
      <c r="C75" s="279">
        <v>44447.0</v>
      </c>
      <c r="D75" s="25" t="s">
        <v>51</v>
      </c>
      <c r="E75" s="42">
        <v>43901.0</v>
      </c>
      <c r="F75" s="42">
        <v>43901.0</v>
      </c>
      <c r="G75" s="32" t="s">
        <v>51</v>
      </c>
      <c r="H75" s="33">
        <v>44089.0</v>
      </c>
      <c r="I75" s="42"/>
      <c r="J75" s="42"/>
      <c r="K75" s="42"/>
      <c r="L75" s="42"/>
      <c r="M75" s="42"/>
      <c r="N75" s="42"/>
      <c r="O75" s="42">
        <v>43899.0</v>
      </c>
      <c r="P75" s="33">
        <v>43906.0</v>
      </c>
      <c r="Q75" s="33">
        <v>44013.0</v>
      </c>
      <c r="R75" s="33">
        <v>44074.0</v>
      </c>
      <c r="S75" s="33">
        <v>44189.0</v>
      </c>
      <c r="T75" s="33">
        <v>44213.0</v>
      </c>
      <c r="U75" s="33">
        <v>44320.0</v>
      </c>
      <c r="V75" s="33">
        <v>44329.0</v>
      </c>
      <c r="W75" s="33">
        <v>44363.0</v>
      </c>
      <c r="X75" s="33"/>
      <c r="Y75" s="33"/>
      <c r="Z75" s="33"/>
      <c r="AA75" s="33"/>
      <c r="AB75" s="33"/>
      <c r="AC75" s="33">
        <f t="shared" si="1"/>
        <v>44448</v>
      </c>
      <c r="AD75" s="25">
        <f>ROUNDDOWN((DATEDIF(H:H,AC:AC,"D")/7)-(DATEDIF(S:S,T:T,"D")/7)-(DATEDIF(U:U,V:V,"D")/7),0)</f>
        <v>46</v>
      </c>
      <c r="AE75" s="25">
        <f>ROUNDDOWN((DATEDIF(F:F,H:H,"D")/7)-(DATEDIF(O:O,P:P,"D")/7)-(DATEDIF(Q:Q,R:R,"D")/7),0)</f>
        <v>17</v>
      </c>
      <c r="AF75" s="25" t="s">
        <v>3405</v>
      </c>
      <c r="AG75" s="25"/>
      <c r="AH75" s="32"/>
      <c r="AI75" s="33"/>
    </row>
    <row r="76">
      <c r="A76" s="24" t="s">
        <v>702</v>
      </c>
      <c r="B76" s="25" t="s">
        <v>3404</v>
      </c>
      <c r="C76" s="279">
        <v>44447.0</v>
      </c>
      <c r="D76" s="32" t="s">
        <v>159</v>
      </c>
      <c r="E76" s="42">
        <v>43901.0</v>
      </c>
      <c r="F76" s="42">
        <v>43906.0</v>
      </c>
      <c r="G76" s="25" t="s">
        <v>51</v>
      </c>
      <c r="H76" s="42">
        <v>43955.0</v>
      </c>
      <c r="I76" s="42">
        <v>44181.0</v>
      </c>
      <c r="J76" s="42">
        <v>44249.0</v>
      </c>
      <c r="K76" s="42"/>
      <c r="L76" s="42"/>
      <c r="M76" s="42"/>
      <c r="N76" s="42"/>
      <c r="O76" s="42">
        <v>43927.0</v>
      </c>
      <c r="P76" s="42">
        <v>43940.0</v>
      </c>
      <c r="Q76" s="42">
        <v>44013.0</v>
      </c>
      <c r="R76" s="42">
        <v>44052.0</v>
      </c>
      <c r="S76" s="42">
        <v>44186.0</v>
      </c>
      <c r="T76" s="42">
        <v>44200.0</v>
      </c>
      <c r="U76" s="42">
        <v>44371.0</v>
      </c>
      <c r="V76" s="42">
        <v>44417.0</v>
      </c>
      <c r="W76" s="42"/>
      <c r="X76" s="42"/>
      <c r="Y76" s="42"/>
      <c r="Z76" s="42"/>
      <c r="AA76" s="42"/>
      <c r="AB76" s="42"/>
      <c r="AC76" s="42">
        <f t="shared" si="1"/>
        <v>44448</v>
      </c>
      <c r="AD76" s="25">
        <f>ROUNDDOWN((DATEDIF(H:H,I:I,"D")/7)-(DATEDIF(Q:Q,R:R,"D")/7)+(DATEDIF(J:J,AC:AC,"D")/7)-(DATEDIF(U:U,V:V,"D")/7),0)</f>
        <v>48</v>
      </c>
      <c r="AE76" s="25">
        <f>ROUNDDOWN((DATEDIF(F:F,H:H,"D")/7)-(DATEDIF(O:O,P:P,"D")/7)-(DATEDIF(S:S,T:T,"D")/7)+(DATEDIF(I:I,J:J,"D")/7),0)</f>
        <v>12</v>
      </c>
      <c r="AF76" s="25" t="s">
        <v>3405</v>
      </c>
      <c r="AG76" s="25"/>
      <c r="AH76" s="32"/>
      <c r="AI76" s="42"/>
    </row>
    <row r="77">
      <c r="A77" s="24" t="s">
        <v>713</v>
      </c>
      <c r="B77" s="25" t="s">
        <v>159</v>
      </c>
      <c r="C77" s="279">
        <v>44447.0</v>
      </c>
      <c r="D77" s="25" t="s">
        <v>51</v>
      </c>
      <c r="E77" s="42">
        <v>43901.0</v>
      </c>
      <c r="F77" s="42">
        <v>43905.0</v>
      </c>
      <c r="G77" s="32" t="s">
        <v>51</v>
      </c>
      <c r="H77" s="33">
        <v>44004.0</v>
      </c>
      <c r="I77" s="42"/>
      <c r="J77" s="42"/>
      <c r="K77" s="42"/>
      <c r="L77" s="42"/>
      <c r="M77" s="42"/>
      <c r="N77" s="42"/>
      <c r="O77" s="33">
        <v>43926.0</v>
      </c>
      <c r="P77" s="33">
        <v>43955.0</v>
      </c>
      <c r="Q77" s="33">
        <v>44074.0</v>
      </c>
      <c r="R77" s="33">
        <v>44111.0</v>
      </c>
      <c r="S77" s="33">
        <v>44180.0</v>
      </c>
      <c r="T77" s="33">
        <v>44203.0</v>
      </c>
      <c r="U77" s="33">
        <v>44303.0</v>
      </c>
      <c r="V77" s="33">
        <v>44319.0</v>
      </c>
      <c r="W77" s="33">
        <v>44415.0</v>
      </c>
      <c r="X77" s="33">
        <v>44444.0</v>
      </c>
      <c r="Y77" s="33"/>
      <c r="Z77" s="33"/>
      <c r="AA77" s="33"/>
      <c r="AB77" s="33"/>
      <c r="AC77" s="33">
        <f t="shared" si="1"/>
        <v>44448</v>
      </c>
      <c r="AD77" s="25">
        <f>ROUNDDOWN((DATEDIF(H:H,AC:AC,"D")/7)-(DATEDIF(Q:Q,R:R,"D")/7)-(DATEDIF(S:S,T:T,"D")/7)-(DATEDIF(U:U,V:V,"D")/7)-(DATEDIF(W:W,X:X,"D")/7),0)</f>
        <v>48</v>
      </c>
      <c r="AE77" s="25">
        <f>ROUNDDOWN((DATEDIF(F:F,H:H,"D")/7)-(DATEDIF(O:O,P:P,"D")/7),0)</f>
        <v>10</v>
      </c>
      <c r="AF77" s="25" t="s">
        <v>3415</v>
      </c>
      <c r="AG77" s="25" t="s">
        <v>51</v>
      </c>
      <c r="AH77" s="44" t="s">
        <v>3433</v>
      </c>
      <c r="AI77" s="33"/>
    </row>
    <row r="78">
      <c r="A78" s="24" t="s">
        <v>723</v>
      </c>
      <c r="B78" s="25" t="s">
        <v>3404</v>
      </c>
      <c r="C78" s="279">
        <v>44447.0</v>
      </c>
      <c r="D78" s="32" t="s">
        <v>159</v>
      </c>
      <c r="E78" s="42">
        <v>43901.0</v>
      </c>
      <c r="F78" s="42">
        <v>43913.0</v>
      </c>
      <c r="G78" s="32" t="s">
        <v>51</v>
      </c>
      <c r="H78" s="33">
        <v>43977.0</v>
      </c>
      <c r="I78" s="42">
        <v>44207.0</v>
      </c>
      <c r="J78" s="33">
        <v>44249.0</v>
      </c>
      <c r="K78" s="33"/>
      <c r="L78" s="33"/>
      <c r="M78" s="33"/>
      <c r="N78" s="33"/>
      <c r="O78" s="33">
        <v>43993.0</v>
      </c>
      <c r="P78" s="33">
        <v>44075.0</v>
      </c>
      <c r="Q78" s="33">
        <v>44186.0</v>
      </c>
      <c r="R78" s="33">
        <v>44206.0</v>
      </c>
      <c r="S78" s="33">
        <v>44386.0</v>
      </c>
      <c r="T78" s="33">
        <v>44445.0</v>
      </c>
      <c r="U78" s="33"/>
      <c r="V78" s="33"/>
      <c r="W78" s="33"/>
      <c r="X78" s="33"/>
      <c r="Y78" s="33"/>
      <c r="Z78" s="33"/>
      <c r="AA78" s="33"/>
      <c r="AB78" s="33"/>
      <c r="AC78" s="33">
        <f t="shared" si="1"/>
        <v>44448</v>
      </c>
      <c r="AD78" s="25">
        <f>ROUNDDOWN((DATEDIF(H:H,I:I,"D")/7)-(DATEDIF(O:O,P:P,"D")/7)-(DATEDIF(Q:Q,R:R,"D")/7)+(DATEDIF(J:J,AC:AC,"D")/7)-(DATEDIF(S:S,T:T,"D")/7),0)</f>
        <v>38</v>
      </c>
      <c r="AE78" s="25">
        <f>ROUNDDOWN((DATEDIF(F:F,H:H,"D")/7)+(DATEDIF(I:I,J:J,"D")/7),0)</f>
        <v>15</v>
      </c>
      <c r="AF78" s="25" t="s">
        <v>3405</v>
      </c>
      <c r="AG78" s="25" t="s">
        <v>51</v>
      </c>
      <c r="AH78" s="32" t="s">
        <v>3434</v>
      </c>
      <c r="AI78" s="33"/>
    </row>
    <row r="79">
      <c r="A79" s="24" t="s">
        <v>729</v>
      </c>
      <c r="B79" s="25" t="s">
        <v>3403</v>
      </c>
      <c r="C79" s="279">
        <v>44447.0</v>
      </c>
      <c r="D79" s="25" t="s">
        <v>51</v>
      </c>
      <c r="E79" s="42">
        <v>43901.0</v>
      </c>
      <c r="F79" s="42">
        <v>43901.0</v>
      </c>
      <c r="G79" s="32" t="s">
        <v>51</v>
      </c>
      <c r="H79" s="33">
        <v>43969.0</v>
      </c>
      <c r="I79" s="42">
        <v>44151.0</v>
      </c>
      <c r="J79" s="42">
        <v>44207.0</v>
      </c>
      <c r="K79" s="42">
        <v>44271.0</v>
      </c>
      <c r="L79" s="42">
        <v>44298.0</v>
      </c>
      <c r="M79" s="42"/>
      <c r="N79" s="42"/>
      <c r="O79" s="33">
        <v>43934.0</v>
      </c>
      <c r="P79" s="33">
        <v>43947.0</v>
      </c>
      <c r="Q79" s="33">
        <v>43998.0</v>
      </c>
      <c r="R79" s="33">
        <v>44074.0</v>
      </c>
      <c r="S79" s="33">
        <v>44186.0</v>
      </c>
      <c r="T79" s="33">
        <v>44199.0</v>
      </c>
      <c r="U79" s="33">
        <v>44406.0</v>
      </c>
      <c r="V79" s="33"/>
      <c r="W79" s="33"/>
      <c r="X79" s="33"/>
      <c r="Y79" s="33"/>
      <c r="Z79" s="33"/>
      <c r="AA79" s="33"/>
      <c r="AB79" s="33"/>
      <c r="AC79" s="33">
        <f t="shared" si="1"/>
        <v>44448</v>
      </c>
      <c r="AD79" s="25">
        <f>ROUNDDOWN((DATEDIF(H:H,I:I,"D")/7)+(DATEDIF(J:J,K:K,"D")/7)+(DATEDIF(L:L,AC:AC,"D")/7)-(DATEDIF(Q:Q,R:R,"D")/7),0)</f>
        <v>45</v>
      </c>
      <c r="AE79" s="25">
        <f>ROUNDDOWN((DATEDIF(F:F,H:H,"D")/7)-(DATEDIF(O:O,P:P,"D")/7)-(DATEDIF(S:S,T:T,"D")/7)+(DATEDIF(I:I,J:J,"D")/7)+(DATEDIF(K:K,L:L,"D")/7),0)</f>
        <v>17</v>
      </c>
      <c r="AF79" s="25" t="s">
        <v>3405</v>
      </c>
      <c r="AG79" s="25"/>
      <c r="AH79" s="32"/>
      <c r="AI79" s="33"/>
    </row>
    <row r="80">
      <c r="A80" s="24" t="s">
        <v>740</v>
      </c>
      <c r="B80" s="25" t="s">
        <v>3404</v>
      </c>
      <c r="C80" s="279">
        <v>44447.0</v>
      </c>
      <c r="D80" s="25" t="s">
        <v>51</v>
      </c>
      <c r="E80" s="42">
        <v>43901.0</v>
      </c>
      <c r="F80" s="42">
        <v>43913.0</v>
      </c>
      <c r="G80" s="32" t="s">
        <v>51</v>
      </c>
      <c r="H80" s="33">
        <v>43935.0</v>
      </c>
      <c r="I80" s="42"/>
      <c r="J80" s="42"/>
      <c r="K80" s="42"/>
      <c r="L80" s="42"/>
      <c r="M80" s="42"/>
      <c r="N80" s="42"/>
      <c r="O80" s="42">
        <v>43927.0</v>
      </c>
      <c r="P80" s="42">
        <v>43934.0</v>
      </c>
      <c r="Q80" s="33">
        <v>44013.0</v>
      </c>
      <c r="R80" s="33">
        <v>44057.0</v>
      </c>
      <c r="S80" s="33">
        <v>44188.0</v>
      </c>
      <c r="T80" s="33">
        <v>44200.0</v>
      </c>
      <c r="U80" s="33">
        <v>44365.0</v>
      </c>
      <c r="V80" s="33">
        <v>44425.0</v>
      </c>
      <c r="W80" s="33"/>
      <c r="X80" s="33"/>
      <c r="Y80" s="33"/>
      <c r="Z80" s="33"/>
      <c r="AA80" s="33"/>
      <c r="AB80" s="33"/>
      <c r="AC80" s="33">
        <f t="shared" si="1"/>
        <v>44448</v>
      </c>
      <c r="AD80" s="25">
        <f>ROUNDDOWN((DATEDIF(H:H,AC:AC,"D")/7)-(DATEDIF(Q:Q,R:R,"D")/7)-(DATEDIF(S:S,T:T,"D")/7)-(DATEDIF(U:U,V:V,"D")/7),0)</f>
        <v>56</v>
      </c>
      <c r="AE80" s="25">
        <f>ROUNDDOWN((DATEDIF(F:F,H:H,"D")/7)-(DATEDIF(O:O,P:P,"D")/7),0)</f>
        <v>2</v>
      </c>
      <c r="AF80" s="25" t="s">
        <v>3405</v>
      </c>
      <c r="AG80" s="25"/>
      <c r="AH80" s="32"/>
      <c r="AI80" s="33"/>
    </row>
    <row r="81">
      <c r="A81" s="24" t="s">
        <v>745</v>
      </c>
      <c r="B81" s="25" t="s">
        <v>3409</v>
      </c>
      <c r="C81" s="279">
        <v>44447.0</v>
      </c>
      <c r="D81" s="25" t="s">
        <v>51</v>
      </c>
      <c r="E81" s="42">
        <v>43901.0</v>
      </c>
      <c r="F81" s="42">
        <v>43905.0</v>
      </c>
      <c r="G81" s="25" t="s">
        <v>51</v>
      </c>
      <c r="H81" s="42">
        <v>44081.0</v>
      </c>
      <c r="I81" s="42">
        <v>44445.0</v>
      </c>
      <c r="J81" s="55"/>
      <c r="K81" s="55"/>
      <c r="L81" s="55"/>
      <c r="M81" s="55"/>
      <c r="N81" s="55"/>
      <c r="O81" s="42">
        <v>44044.0</v>
      </c>
      <c r="P81" s="42">
        <v>44080.0</v>
      </c>
      <c r="Q81" s="42">
        <v>44176.0</v>
      </c>
      <c r="R81" s="42">
        <v>44200.0</v>
      </c>
      <c r="S81" s="42">
        <v>44378.0</v>
      </c>
      <c r="T81" s="42">
        <v>44444.0</v>
      </c>
      <c r="U81" s="42"/>
      <c r="V81" s="42"/>
      <c r="W81" s="42"/>
      <c r="X81" s="42"/>
      <c r="Y81" s="42"/>
      <c r="Z81" s="42"/>
      <c r="AA81" s="42"/>
      <c r="AB81" s="42"/>
      <c r="AC81" s="42">
        <f t="shared" si="1"/>
        <v>44448</v>
      </c>
      <c r="AD81" s="25">
        <f>ROUNDDOWN((DATEDIF(H:H,I:I,"D")/7)-(DATEDIF(Q:Q,R:R,"D")/7)-(DATEDIF(S:S,T:T,"D")/7),0)</f>
        <v>39</v>
      </c>
      <c r="AE81" s="25">
        <f>ROUNDDOWN((DATEDIF(F:F,H:H,"D")/7)-(DATEDIF(O:O,P:P,"D")/7)+(DATEDIF(I:I,AC:AC,"D")/7),0)</f>
        <v>20</v>
      </c>
      <c r="AF81" s="25" t="s">
        <v>3405</v>
      </c>
      <c r="AG81" s="25" t="s">
        <v>51</v>
      </c>
      <c r="AH81" s="32" t="s">
        <v>3435</v>
      </c>
      <c r="AI81" s="42"/>
    </row>
    <row r="82">
      <c r="A82" s="24" t="s">
        <v>749</v>
      </c>
      <c r="B82" s="25" t="s">
        <v>3404</v>
      </c>
      <c r="C82" s="279">
        <v>44447.0</v>
      </c>
      <c r="D82" s="25" t="s">
        <v>51</v>
      </c>
      <c r="E82" s="42">
        <v>43901.0</v>
      </c>
      <c r="F82" s="42">
        <v>43906.0</v>
      </c>
      <c r="G82" s="25" t="s">
        <v>51</v>
      </c>
      <c r="H82" s="42">
        <v>44215.0</v>
      </c>
      <c r="I82" s="42"/>
      <c r="J82" s="42"/>
      <c r="K82" s="42"/>
      <c r="L82" s="42"/>
      <c r="M82" s="42"/>
      <c r="N82" s="42"/>
      <c r="O82" s="42">
        <v>43927.0</v>
      </c>
      <c r="P82" s="281">
        <v>43934.0</v>
      </c>
      <c r="Q82" s="281">
        <v>43980.0</v>
      </c>
      <c r="R82" s="42">
        <v>44059.0</v>
      </c>
      <c r="S82" s="42">
        <v>44186.0</v>
      </c>
      <c r="T82" s="42">
        <v>44199.0</v>
      </c>
      <c r="U82" s="42">
        <v>44284.0</v>
      </c>
      <c r="V82" s="42">
        <v>44291.0</v>
      </c>
      <c r="W82" s="42">
        <v>44344.0</v>
      </c>
      <c r="X82" s="42">
        <v>44418.0</v>
      </c>
      <c r="Y82" s="42"/>
      <c r="Z82" s="42"/>
      <c r="AA82" s="42"/>
      <c r="AB82" s="42"/>
      <c r="AC82" s="42">
        <f t="shared" si="1"/>
        <v>44448</v>
      </c>
      <c r="AD82" s="25">
        <f>ROUNDDOWN((DATEDIF(H:H,AC:AC,"D")/7)-(DATEDIF(U:U,V:V,"D")/7)-(DATEDIF(W:W,X:X,"D")/7),0)</f>
        <v>21</v>
      </c>
      <c r="AE82" s="25">
        <f>ROUNDDOWN((DATEDIF(F:F,H:H,"D")/7)-(DATEDIF(O:O,P:P,"D")/7)-(DATEDIF(Q:Q,R:R,"D")/7)-(DATEDIF(S:S,T:T,"D")/7),0)</f>
        <v>30</v>
      </c>
      <c r="AF82" s="25"/>
      <c r="AG82" s="25"/>
      <c r="AH82" s="44" t="s">
        <v>3436</v>
      </c>
      <c r="AI82" s="42"/>
    </row>
    <row r="83">
      <c r="A83" s="24" t="s">
        <v>756</v>
      </c>
      <c r="B83" s="25" t="s">
        <v>159</v>
      </c>
      <c r="C83" s="279">
        <v>44447.0</v>
      </c>
      <c r="D83" s="25" t="s">
        <v>51</v>
      </c>
      <c r="E83" s="42">
        <v>43901.0</v>
      </c>
      <c r="F83" s="42">
        <v>43906.0</v>
      </c>
      <c r="G83" s="25" t="s">
        <v>51</v>
      </c>
      <c r="H83" s="42">
        <v>44200.0</v>
      </c>
      <c r="I83" s="42"/>
      <c r="J83" s="42"/>
      <c r="K83" s="42"/>
      <c r="L83" s="42"/>
      <c r="M83" s="42"/>
      <c r="N83" s="42"/>
      <c r="O83" s="42">
        <v>44180.0</v>
      </c>
      <c r="P83" s="42">
        <v>44201.0</v>
      </c>
      <c r="Q83" s="42"/>
      <c r="R83" s="42"/>
      <c r="S83" s="42"/>
      <c r="T83" s="42"/>
      <c r="U83" s="42"/>
      <c r="V83" s="42"/>
      <c r="W83" s="42"/>
      <c r="X83" s="42"/>
      <c r="Y83" s="42"/>
      <c r="Z83" s="42"/>
      <c r="AA83" s="42"/>
      <c r="AB83" s="42"/>
      <c r="AC83" s="42">
        <f t="shared" si="1"/>
        <v>44448</v>
      </c>
      <c r="AD83" s="25">
        <f>ROUNDDOWN((DATEDIF(H:H,AC:AC,"D")/7),0)</f>
        <v>35</v>
      </c>
      <c r="AE83" s="25">
        <f t="shared" ref="AE83:AE84" si="10">ROUNDDOWN((DATEDIF(F:F,H:H,"D")/7)-(DATEDIF(O:O,P:P,"D")/7),0)</f>
        <v>39</v>
      </c>
      <c r="AF83" s="25" t="s">
        <v>3415</v>
      </c>
      <c r="AG83" s="25"/>
      <c r="AH83" s="32"/>
      <c r="AI83" s="42"/>
    </row>
    <row r="84">
      <c r="A84" s="24" t="s">
        <v>768</v>
      </c>
      <c r="B84" s="25" t="s">
        <v>3403</v>
      </c>
      <c r="C84" s="279">
        <v>44447.0</v>
      </c>
      <c r="D84" s="25" t="s">
        <v>51</v>
      </c>
      <c r="E84" s="42">
        <v>43901.0</v>
      </c>
      <c r="F84" s="42">
        <v>43914.0</v>
      </c>
      <c r="G84" s="25" t="s">
        <v>51</v>
      </c>
      <c r="H84" s="42">
        <v>44011.0</v>
      </c>
      <c r="I84" s="42"/>
      <c r="J84" s="55"/>
      <c r="K84" s="55"/>
      <c r="L84" s="55"/>
      <c r="M84" s="55"/>
      <c r="N84" s="55"/>
      <c r="O84" s="42">
        <v>43925.0</v>
      </c>
      <c r="P84" s="42">
        <v>43933.0</v>
      </c>
      <c r="Q84" s="42">
        <v>44120.0</v>
      </c>
      <c r="R84" s="42">
        <v>44150.0</v>
      </c>
      <c r="S84" s="42">
        <v>44383.0</v>
      </c>
      <c r="T84" s="42"/>
      <c r="U84" s="42"/>
      <c r="V84" s="42"/>
      <c r="W84" s="42"/>
      <c r="X84" s="42"/>
      <c r="Y84" s="42"/>
      <c r="Z84" s="42"/>
      <c r="AA84" s="42"/>
      <c r="AB84" s="42"/>
      <c r="AC84" s="42">
        <f t="shared" si="1"/>
        <v>44448</v>
      </c>
      <c r="AD84" s="25">
        <f>ROUNDDOWN((DATEDIF(H:H,AC:AC,"D")/7)-(DATEDIF(Q:Q,R:R,"D")/7),0)</f>
        <v>58</v>
      </c>
      <c r="AE84" s="25">
        <f t="shared" si="10"/>
        <v>12</v>
      </c>
      <c r="AF84" s="25" t="s">
        <v>3405</v>
      </c>
      <c r="AG84" s="25"/>
      <c r="AH84" s="32"/>
      <c r="AI84" s="42"/>
    </row>
    <row r="85">
      <c r="A85" s="24" t="s">
        <v>777</v>
      </c>
      <c r="B85" s="25" t="s">
        <v>3403</v>
      </c>
      <c r="C85" s="279">
        <v>44447.0</v>
      </c>
      <c r="D85" s="25" t="s">
        <v>51</v>
      </c>
      <c r="E85" s="42">
        <v>43901.0</v>
      </c>
      <c r="F85" s="42">
        <v>43909.0</v>
      </c>
      <c r="G85" s="25" t="s">
        <v>51</v>
      </c>
      <c r="H85" s="42">
        <v>44109.0</v>
      </c>
      <c r="I85" s="55"/>
      <c r="J85" s="55"/>
      <c r="K85" s="55"/>
      <c r="L85" s="55"/>
      <c r="M85" s="55"/>
      <c r="N85" s="55"/>
      <c r="O85" s="42">
        <v>43927.0</v>
      </c>
      <c r="P85" s="42">
        <v>43938.0</v>
      </c>
      <c r="Q85" s="42">
        <v>44044.0</v>
      </c>
      <c r="R85" s="42">
        <v>44108.0</v>
      </c>
      <c r="S85" s="42">
        <v>44400.0</v>
      </c>
      <c r="T85" s="42"/>
      <c r="U85" s="42"/>
      <c r="V85" s="42"/>
      <c r="W85" s="42"/>
      <c r="X85" s="42"/>
      <c r="Y85" s="42"/>
      <c r="Z85" s="42"/>
      <c r="AA85" s="42"/>
      <c r="AB85" s="42"/>
      <c r="AC85" s="42">
        <f t="shared" si="1"/>
        <v>44448</v>
      </c>
      <c r="AD85" s="25">
        <f>ROUNDDOWN((DATEDIF(H:H,AC:AC,"D")/7),0)</f>
        <v>48</v>
      </c>
      <c r="AE85" s="25">
        <f t="shared" ref="AE85:AE87" si="11">ROUNDDOWN((DATEDIF(F:F,H:H,"D")/7)-(DATEDIF(O:O,P:P,"D")/7)-(DATEDIF(Q:Q,R:R,"D")/7),0)</f>
        <v>17</v>
      </c>
      <c r="AF85" s="25" t="s">
        <v>3405</v>
      </c>
      <c r="AG85" s="25" t="s">
        <v>51</v>
      </c>
      <c r="AH85" s="32" t="s">
        <v>3437</v>
      </c>
      <c r="AI85" s="42"/>
    </row>
    <row r="86">
      <c r="A86" s="24" t="s">
        <v>781</v>
      </c>
      <c r="B86" s="25" t="s">
        <v>159</v>
      </c>
      <c r="C86" s="279">
        <v>44447.0</v>
      </c>
      <c r="D86" s="25" t="s">
        <v>51</v>
      </c>
      <c r="E86" s="42">
        <v>43901.0</v>
      </c>
      <c r="F86" s="42">
        <v>43906.0</v>
      </c>
      <c r="G86" s="32" t="s">
        <v>51</v>
      </c>
      <c r="H86" s="33">
        <v>44144.0</v>
      </c>
      <c r="I86" s="42"/>
      <c r="J86" s="42"/>
      <c r="K86" s="42"/>
      <c r="L86" s="42"/>
      <c r="M86" s="42"/>
      <c r="N86" s="42"/>
      <c r="O86" s="42">
        <v>43927.0</v>
      </c>
      <c r="P86" s="42">
        <v>43938.0</v>
      </c>
      <c r="Q86" s="33">
        <v>44043.0</v>
      </c>
      <c r="R86" s="33">
        <v>44080.0</v>
      </c>
      <c r="S86" s="33">
        <v>44183.0</v>
      </c>
      <c r="T86" s="33">
        <v>44199.0</v>
      </c>
      <c r="U86" s="33">
        <v>44372.0</v>
      </c>
      <c r="V86" s="33">
        <v>44444.0</v>
      </c>
      <c r="W86" s="33"/>
      <c r="X86" s="33"/>
      <c r="Y86" s="33"/>
      <c r="Z86" s="33"/>
      <c r="AA86" s="33"/>
      <c r="AB86" s="33"/>
      <c r="AC86" s="33">
        <f t="shared" si="1"/>
        <v>44448</v>
      </c>
      <c r="AD86" s="25">
        <f>ROUNDDOWN((DATEDIF(H:H,AC:AC,"D")/7)-(DATEDIF(S:S,T:T,"D")/7)-(DATEDIF(U:U,V:V,"D")/7),0)</f>
        <v>30</v>
      </c>
      <c r="AE86" s="25">
        <f t="shared" si="11"/>
        <v>27</v>
      </c>
      <c r="AF86" s="25"/>
      <c r="AG86" s="25"/>
      <c r="AH86" s="32"/>
      <c r="AI86" s="33"/>
    </row>
    <row r="87">
      <c r="A87" s="24" t="s">
        <v>791</v>
      </c>
      <c r="B87" s="25" t="s">
        <v>3404</v>
      </c>
      <c r="C87" s="279">
        <v>44447.0</v>
      </c>
      <c r="D87" s="25" t="s">
        <v>51</v>
      </c>
      <c r="E87" s="42">
        <v>43901.0</v>
      </c>
      <c r="F87" s="42">
        <v>43910.0</v>
      </c>
      <c r="G87" s="25" t="s">
        <v>51</v>
      </c>
      <c r="H87" s="42">
        <v>44053.0</v>
      </c>
      <c r="I87" s="42"/>
      <c r="J87" s="42"/>
      <c r="K87" s="42"/>
      <c r="L87" s="42"/>
      <c r="M87" s="42"/>
      <c r="N87" s="42"/>
      <c r="O87" s="42">
        <v>43929.0</v>
      </c>
      <c r="P87" s="42">
        <v>43934.0</v>
      </c>
      <c r="Q87" s="42">
        <v>44044.0</v>
      </c>
      <c r="R87" s="42">
        <v>44052.0</v>
      </c>
      <c r="S87" s="42">
        <v>44188.0</v>
      </c>
      <c r="T87" s="42">
        <v>44199.0</v>
      </c>
      <c r="U87" s="42">
        <v>44281.0</v>
      </c>
      <c r="V87" s="42">
        <v>44290.0</v>
      </c>
      <c r="W87" s="42">
        <v>44407.0</v>
      </c>
      <c r="X87" s="42">
        <v>44444.0</v>
      </c>
      <c r="Y87" s="42"/>
      <c r="Z87" s="42"/>
      <c r="AA87" s="42"/>
      <c r="AB87" s="42"/>
      <c r="AC87" s="42">
        <f t="shared" si="1"/>
        <v>44448</v>
      </c>
      <c r="AD87" s="25">
        <f>ROUNDDOWN((DATEDIF(H:H,AC:AC,"D")/7)-(DATEDIF(S:S,T:T,"D")/7)-(DATEDIF(U:U,V:V,"D")/7)-(DATEDIF(W:W,X:X,"D")/7),0)</f>
        <v>48</v>
      </c>
      <c r="AE87" s="25">
        <f t="shared" si="11"/>
        <v>18</v>
      </c>
      <c r="AF87" s="25" t="s">
        <v>3405</v>
      </c>
      <c r="AG87" s="25"/>
      <c r="AH87" s="44" t="s">
        <v>3438</v>
      </c>
      <c r="AI87" s="42"/>
    </row>
    <row r="88">
      <c r="A88" s="24" t="s">
        <v>798</v>
      </c>
      <c r="B88" s="25" t="s">
        <v>159</v>
      </c>
      <c r="C88" s="279">
        <v>44447.0</v>
      </c>
      <c r="D88" s="25" t="s">
        <v>51</v>
      </c>
      <c r="E88" s="42">
        <v>43901.0</v>
      </c>
      <c r="F88" s="42">
        <v>43902.0</v>
      </c>
      <c r="G88" s="32" t="s">
        <v>51</v>
      </c>
      <c r="H88" s="33">
        <v>44434.0</v>
      </c>
      <c r="I88" s="42"/>
      <c r="J88" s="42"/>
      <c r="K88" s="42"/>
      <c r="L88" s="42"/>
      <c r="M88" s="42"/>
      <c r="N88" s="42"/>
      <c r="O88" s="33">
        <v>44166.0</v>
      </c>
      <c r="P88" s="33">
        <v>44227.0</v>
      </c>
      <c r="Q88" s="33"/>
      <c r="R88" s="33"/>
      <c r="S88" s="33"/>
      <c r="T88" s="33"/>
      <c r="U88" s="33"/>
      <c r="V88" s="33"/>
      <c r="W88" s="33"/>
      <c r="X88" s="33"/>
      <c r="Y88" s="33"/>
      <c r="Z88" s="33"/>
      <c r="AA88" s="33"/>
      <c r="AB88" s="33"/>
      <c r="AC88" s="33">
        <f t="shared" si="1"/>
        <v>44448</v>
      </c>
      <c r="AD88" s="25">
        <f>ROUNDDOWN((DATEDIF(H:H,AC:AC,"D")/7),0)</f>
        <v>2</v>
      </c>
      <c r="AE88" s="25">
        <f>ROUNDDOWN((DATEDIF(F:F,H:H,"D")/7)-(DATEDIF(O:O,P:P,"D")/7),0)</f>
        <v>67</v>
      </c>
      <c r="AF88" s="25"/>
      <c r="AG88" s="25"/>
      <c r="AH88" s="32"/>
      <c r="AI88" s="33"/>
    </row>
    <row r="89">
      <c r="A89" s="24" t="s">
        <v>806</v>
      </c>
      <c r="B89" s="25" t="s">
        <v>3404</v>
      </c>
      <c r="C89" s="279">
        <v>44447.0</v>
      </c>
      <c r="D89" s="25" t="s">
        <v>51</v>
      </c>
      <c r="E89" s="42">
        <v>43901.0</v>
      </c>
      <c r="F89" s="42">
        <v>43864.0</v>
      </c>
      <c r="G89" s="25" t="s">
        <v>51</v>
      </c>
      <c r="H89" s="42">
        <v>43978.0</v>
      </c>
      <c r="I89" s="42">
        <v>44167.0</v>
      </c>
      <c r="J89" s="33">
        <v>44249.0</v>
      </c>
      <c r="K89" s="33"/>
      <c r="L89" s="33"/>
      <c r="M89" s="33"/>
      <c r="N89" s="33"/>
      <c r="O89" s="42">
        <v>44022.0</v>
      </c>
      <c r="P89" s="42">
        <v>44103.0</v>
      </c>
      <c r="Q89" s="42">
        <v>44391.0</v>
      </c>
      <c r="R89" s="42">
        <v>44439.0</v>
      </c>
      <c r="S89" s="42"/>
      <c r="T89" s="42"/>
      <c r="U89" s="42"/>
      <c r="V89" s="42"/>
      <c r="W89" s="42"/>
      <c r="X89" s="42"/>
      <c r="Y89" s="42"/>
      <c r="Z89" s="42"/>
      <c r="AA89" s="42"/>
      <c r="AB89" s="42"/>
      <c r="AC89" s="42">
        <f t="shared" si="1"/>
        <v>44448</v>
      </c>
      <c r="AD89" s="282">
        <f>ROUNDDOWN((DATEDIF(H:H,I:I,"D")/7)+(DATEDIF(J:J,AC:AC,"D")/7)-(DATEDIF(Q:Q,R:R,"D")/7),0)</f>
        <v>48</v>
      </c>
      <c r="AE89" s="282">
        <f t="shared" ref="AE89:AE90" si="12">ROUNDDOWN((DATEDIF(F:F,H:H,"D")/7)-(DATEDIF(O:O,P:P,"D")/7)+(DATEDIF(I:I,J:J,"D")/7),0)</f>
        <v>16</v>
      </c>
      <c r="AF89" s="25"/>
      <c r="AG89" s="25"/>
      <c r="AH89" s="32"/>
      <c r="AI89" s="42"/>
    </row>
    <row r="90">
      <c r="A90" s="24" t="s">
        <v>811</v>
      </c>
      <c r="B90" s="25" t="s">
        <v>3404</v>
      </c>
      <c r="C90" s="279">
        <v>44447.0</v>
      </c>
      <c r="D90" s="25" t="s">
        <v>51</v>
      </c>
      <c r="E90" s="42">
        <v>43901.0</v>
      </c>
      <c r="F90" s="42">
        <v>43903.0</v>
      </c>
      <c r="G90" s="32" t="s">
        <v>51</v>
      </c>
      <c r="H90" s="33">
        <v>43984.0</v>
      </c>
      <c r="I90" s="42">
        <v>44259.0</v>
      </c>
      <c r="J90" s="42">
        <v>44305.0</v>
      </c>
      <c r="K90" s="42"/>
      <c r="L90" s="42"/>
      <c r="M90" s="42"/>
      <c r="N90" s="42"/>
      <c r="O90" s="33">
        <v>43930.0</v>
      </c>
      <c r="P90" s="33">
        <v>43936.0</v>
      </c>
      <c r="Q90" s="33">
        <v>44013.0</v>
      </c>
      <c r="R90" s="33">
        <v>44074.0</v>
      </c>
      <c r="S90" s="33">
        <v>44186.0</v>
      </c>
      <c r="T90" s="33">
        <v>44205.0</v>
      </c>
      <c r="U90" s="33">
        <v>44286.0</v>
      </c>
      <c r="V90" s="33">
        <v>44292.0</v>
      </c>
      <c r="W90" s="33">
        <v>44363.0</v>
      </c>
      <c r="X90" s="33">
        <v>44439.0</v>
      </c>
      <c r="Y90" s="33"/>
      <c r="Z90" s="33"/>
      <c r="AA90" s="33"/>
      <c r="AB90" s="33"/>
      <c r="AC90" s="33">
        <f t="shared" si="1"/>
        <v>44448</v>
      </c>
      <c r="AD90" s="25">
        <f>ROUNDDOWN((DATEDIF(H:H,I:I,"D")/7)-(DATEDIF(Q:Q,R:R,"D")/7)-(DATEDIF(S:S,T:T,"D")/7)-(DATEDIF(U:U,V:V,"D")/7)+(DATEDIF(J:J,AC:AC,"D")/7)-(DATEDIF(W:W,X:X,"D")/7),0)</f>
        <v>36</v>
      </c>
      <c r="AE90" s="25">
        <f t="shared" si="12"/>
        <v>17</v>
      </c>
      <c r="AF90" s="25" t="s">
        <v>3405</v>
      </c>
      <c r="AG90" s="25"/>
      <c r="AH90" s="44" t="s">
        <v>3439</v>
      </c>
      <c r="AI90" s="33"/>
    </row>
    <row r="91">
      <c r="A91" s="24" t="s">
        <v>822</v>
      </c>
      <c r="B91" s="25" t="s">
        <v>3404</v>
      </c>
      <c r="C91" s="279">
        <v>44447.0</v>
      </c>
      <c r="D91" s="25" t="s">
        <v>159</v>
      </c>
      <c r="E91" s="42">
        <v>43901.0</v>
      </c>
      <c r="F91" s="42">
        <v>43903.0</v>
      </c>
      <c r="G91" s="25" t="s">
        <v>51</v>
      </c>
      <c r="H91" s="42">
        <v>43955.0</v>
      </c>
      <c r="I91" s="42"/>
      <c r="J91" s="42"/>
      <c r="K91" s="42"/>
      <c r="L91" s="42"/>
      <c r="M91" s="42"/>
      <c r="N91" s="42"/>
      <c r="O91" s="42">
        <v>43930.0</v>
      </c>
      <c r="P91" s="42">
        <v>43935.0</v>
      </c>
      <c r="Q91" s="42">
        <v>44013.0</v>
      </c>
      <c r="R91" s="42">
        <v>44067.0</v>
      </c>
      <c r="S91" s="42">
        <v>44183.0</v>
      </c>
      <c r="T91" s="42">
        <v>44201.0</v>
      </c>
      <c r="U91" s="42">
        <v>44357.0</v>
      </c>
      <c r="V91" s="42">
        <v>44427.0</v>
      </c>
      <c r="W91" s="42"/>
      <c r="X91" s="42"/>
      <c r="Y91" s="42"/>
      <c r="Z91" s="42"/>
      <c r="AA91" s="42"/>
      <c r="AB91" s="42"/>
      <c r="AC91" s="42">
        <f t="shared" si="1"/>
        <v>44448</v>
      </c>
      <c r="AD91" s="25">
        <f>ROUNDDOWN((DATEDIF(H:H,AC:AC,"D")/7)-(DATEDIF(Q:Q,R:R,"D")/7)-(DATEDIF(S:S,T:T,"D")/7)-(DATEDIF(U:U,V:V,"D")/7),0)</f>
        <v>50</v>
      </c>
      <c r="AE91" s="25">
        <f>ROUNDDOWN((DATEDIF(F:F,H:H,"D")/7)-(DATEDIF(O:O,P:P,"D")/7),0)</f>
        <v>6</v>
      </c>
      <c r="AF91" s="25" t="s">
        <v>3405</v>
      </c>
      <c r="AG91" s="25"/>
      <c r="AH91" s="44" t="s">
        <v>3440</v>
      </c>
      <c r="AI91" s="42"/>
    </row>
    <row r="92">
      <c r="A92" s="24" t="s">
        <v>830</v>
      </c>
      <c r="B92" s="25" t="s">
        <v>159</v>
      </c>
      <c r="C92" s="279">
        <v>44447.0</v>
      </c>
      <c r="D92" s="25" t="s">
        <v>51</v>
      </c>
      <c r="E92" s="42">
        <v>43901.0</v>
      </c>
      <c r="F92" s="42">
        <v>43903.0</v>
      </c>
      <c r="G92" s="25" t="s">
        <v>51</v>
      </c>
      <c r="H92" s="42">
        <v>44095.0</v>
      </c>
      <c r="I92" s="25"/>
      <c r="J92" s="42"/>
      <c r="K92" s="42"/>
      <c r="L92" s="42"/>
      <c r="M92" s="42"/>
      <c r="N92" s="42"/>
      <c r="O92" s="42">
        <v>44186.0</v>
      </c>
      <c r="P92" s="42">
        <v>44202.0</v>
      </c>
      <c r="Q92" s="42"/>
      <c r="R92" s="42"/>
      <c r="S92" s="42"/>
      <c r="T92" s="42"/>
      <c r="U92" s="42"/>
      <c r="V92" s="42"/>
      <c r="W92" s="42"/>
      <c r="X92" s="42"/>
      <c r="Y92" s="42"/>
      <c r="Z92" s="42"/>
      <c r="AA92" s="42"/>
      <c r="AB92" s="42"/>
      <c r="AC92" s="42">
        <f t="shared" si="1"/>
        <v>44448</v>
      </c>
      <c r="AD92" s="25">
        <f>ROUNDDOWN((DATEDIF(H:H,AC:AC,"D")/7)-(DATEDIF(O:O,P:P,"D")/7),0)</f>
        <v>48</v>
      </c>
      <c r="AE92" s="25">
        <f>ROUNDDOWN((DATEDIF(F:F,H:H,"D")/7),0)</f>
        <v>27</v>
      </c>
      <c r="AF92" s="25"/>
      <c r="AG92" s="25"/>
      <c r="AH92" s="32"/>
      <c r="AI92" s="42"/>
    </row>
    <row r="93" ht="18.75" customHeight="1">
      <c r="A93" s="24" t="s">
        <v>841</v>
      </c>
      <c r="B93" s="25" t="s">
        <v>159</v>
      </c>
      <c r="C93" s="279">
        <v>44447.0</v>
      </c>
      <c r="D93" s="25" t="s">
        <v>51</v>
      </c>
      <c r="E93" s="42">
        <v>43901.0</v>
      </c>
      <c r="F93" s="42">
        <v>43906.0</v>
      </c>
      <c r="G93" s="25" t="s">
        <v>51</v>
      </c>
      <c r="H93" s="42">
        <v>44025.0</v>
      </c>
      <c r="I93" s="42">
        <v>44372.0</v>
      </c>
      <c r="J93" s="42">
        <v>44398.0</v>
      </c>
      <c r="K93" s="42"/>
      <c r="L93" s="42"/>
      <c r="M93" s="42"/>
      <c r="N93" s="42"/>
      <c r="O93" s="42">
        <v>43969.0</v>
      </c>
      <c r="P93" s="42">
        <v>43983.0</v>
      </c>
      <c r="Q93" s="42">
        <v>44009.0</v>
      </c>
      <c r="R93" s="42">
        <v>44023.0</v>
      </c>
      <c r="S93" s="42">
        <v>44184.0</v>
      </c>
      <c r="T93" s="42">
        <v>44199.0</v>
      </c>
      <c r="U93" s="42">
        <v>44326.0</v>
      </c>
      <c r="V93" s="42">
        <v>44339.0</v>
      </c>
      <c r="W93" s="42"/>
      <c r="X93" s="42"/>
      <c r="Y93" s="42"/>
      <c r="Z93" s="42"/>
      <c r="AA93" s="42"/>
      <c r="AB93" s="42"/>
      <c r="AC93" s="42">
        <f t="shared" si="1"/>
        <v>44448</v>
      </c>
      <c r="AD93" s="25">
        <f>ROUNDDOWN((DATEDIF(H:H,AC:AC,"D")/7)-(DATEDIF(S:S,T:T,"D")/7)-(DATEDIF(U:U,V:V,"D")/7),0)</f>
        <v>56</v>
      </c>
      <c r="AE93" s="25">
        <f>ROUNDDOWN((DATEDIF(F:F,H:H,"D")/7)-(DATEDIF(O:O,P:P,"D")/7)-(DATEDIF(Q:Q,R:R,"D")/7),0)</f>
        <v>13</v>
      </c>
      <c r="AF93" s="25"/>
      <c r="AG93" s="25"/>
      <c r="AH93" s="32"/>
      <c r="AI93" s="42"/>
    </row>
    <row r="94">
      <c r="A94" s="24" t="s">
        <v>853</v>
      </c>
      <c r="B94" s="25" t="s">
        <v>3403</v>
      </c>
      <c r="C94" s="279">
        <v>44447.0</v>
      </c>
      <c r="D94" s="25" t="s">
        <v>51</v>
      </c>
      <c r="E94" s="42">
        <v>43901.0</v>
      </c>
      <c r="F94" s="42">
        <v>43894.0</v>
      </c>
      <c r="G94" s="25" t="s">
        <v>51</v>
      </c>
      <c r="H94" s="42">
        <v>43967.0</v>
      </c>
      <c r="I94" s="42">
        <v>44296.0</v>
      </c>
      <c r="J94" s="42">
        <v>44329.0</v>
      </c>
      <c r="K94" s="42"/>
      <c r="L94" s="42"/>
      <c r="M94" s="42"/>
      <c r="N94" s="42"/>
      <c r="O94" s="42">
        <v>43910.0</v>
      </c>
      <c r="P94" s="42">
        <v>43926.0</v>
      </c>
      <c r="Q94" s="42">
        <v>44013.0</v>
      </c>
      <c r="R94" s="42">
        <v>44078.0</v>
      </c>
      <c r="S94" s="42">
        <v>44183.0</v>
      </c>
      <c r="T94" s="42">
        <v>44200.0</v>
      </c>
      <c r="U94" s="42">
        <v>44314.0</v>
      </c>
      <c r="V94" s="42"/>
      <c r="W94" s="42"/>
      <c r="X94" s="42"/>
      <c r="Y94" s="42"/>
      <c r="Z94" s="42"/>
      <c r="AA94" s="42"/>
      <c r="AB94" s="42"/>
      <c r="AC94" s="42">
        <f t="shared" si="1"/>
        <v>44448</v>
      </c>
      <c r="AD94" s="25">
        <f>ROUNDDOWN((DATEDIF(H:H,I:I,"D")/7)-(DATEDIF(Q:Q,R:R,"D")/7)-(DATEDIF(S:S,T:T,"D")/7)-(DATEDIF(O:O,P:P,"D")/7)+(DATEDIF(J:J,AC:AC,"D")/7),0)</f>
        <v>50</v>
      </c>
      <c r="AE94" s="25">
        <f t="shared" ref="AE94:AE95" si="13">ROUNDDOWN((DATEDIF(F:F,H:H,"D")/7)-(DATEDIF(O:O,P:P,"D")/7)+(DATEDIF(I:I,J:J,"D")/7),0)</f>
        <v>12</v>
      </c>
      <c r="AF94" s="25" t="s">
        <v>3405</v>
      </c>
      <c r="AG94" s="25"/>
      <c r="AH94" s="32"/>
      <c r="AI94" s="42"/>
    </row>
    <row r="95">
      <c r="A95" s="24" t="s">
        <v>864</v>
      </c>
      <c r="B95" s="25" t="s">
        <v>3403</v>
      </c>
      <c r="C95" s="279">
        <v>44447.0</v>
      </c>
      <c r="D95" s="25" t="s">
        <v>51</v>
      </c>
      <c r="E95" s="42">
        <v>43901.0</v>
      </c>
      <c r="F95" s="42">
        <v>43895.0</v>
      </c>
      <c r="G95" s="25" t="s">
        <v>51</v>
      </c>
      <c r="H95" s="42">
        <v>44164.0</v>
      </c>
      <c r="I95" s="42">
        <v>44245.0</v>
      </c>
      <c r="J95" s="42">
        <v>44304.0</v>
      </c>
      <c r="K95" s="42">
        <v>44321.0</v>
      </c>
      <c r="L95" s="42"/>
      <c r="M95" s="42"/>
      <c r="N95" s="42"/>
      <c r="O95" s="42">
        <v>44058.0</v>
      </c>
      <c r="P95" s="42">
        <v>44080.0</v>
      </c>
      <c r="Q95" s="42">
        <v>44178.0</v>
      </c>
      <c r="R95" s="42">
        <v>44203.0</v>
      </c>
      <c r="S95" s="42">
        <v>44379.0</v>
      </c>
      <c r="T95" s="42"/>
      <c r="U95" s="42"/>
      <c r="V95" s="42"/>
      <c r="W95" s="42"/>
      <c r="X95" s="42"/>
      <c r="Y95" s="42"/>
      <c r="Z95" s="42"/>
      <c r="AA95" s="42"/>
      <c r="AB95" s="42"/>
      <c r="AC95" s="42">
        <f t="shared" si="1"/>
        <v>44448</v>
      </c>
      <c r="AD95" s="25">
        <f>ROUNDDOWN((DATEDIF(H:H,I:I,"D")/7)-(DATEDIF(Q:Q,R:R,"D")/7)+(DATEDIF(J:J,AC:AC,"D")/7),0)</f>
        <v>28</v>
      </c>
      <c r="AE95" s="25">
        <f t="shared" si="13"/>
        <v>43</v>
      </c>
      <c r="AF95" s="25" t="s">
        <v>3405</v>
      </c>
      <c r="AG95" s="25"/>
      <c r="AH95" s="32"/>
      <c r="AI95" s="42"/>
    </row>
    <row r="96">
      <c r="A96" s="24" t="s">
        <v>872</v>
      </c>
      <c r="B96" s="25" t="s">
        <v>3404</v>
      </c>
      <c r="C96" s="279">
        <v>44447.0</v>
      </c>
      <c r="D96" s="25" t="s">
        <v>51</v>
      </c>
      <c r="E96" s="42">
        <v>43901.0</v>
      </c>
      <c r="F96" s="42">
        <v>43902.0</v>
      </c>
      <c r="G96" s="25" t="s">
        <v>51</v>
      </c>
      <c r="H96" s="42">
        <v>44068.0</v>
      </c>
      <c r="I96" s="42">
        <v>44201.0</v>
      </c>
      <c r="J96" s="42">
        <v>44256.0</v>
      </c>
      <c r="K96" s="42"/>
      <c r="L96" s="42"/>
      <c r="M96" s="42"/>
      <c r="N96" s="42"/>
      <c r="O96" s="42">
        <v>43927.0</v>
      </c>
      <c r="P96" s="42">
        <v>43938.0</v>
      </c>
      <c r="Q96" s="42">
        <v>44013.0</v>
      </c>
      <c r="R96" s="42">
        <v>44073.0</v>
      </c>
      <c r="S96" s="42">
        <v>44186.0</v>
      </c>
      <c r="T96" s="42">
        <v>44200.0</v>
      </c>
      <c r="U96" s="42">
        <v>44378.0</v>
      </c>
      <c r="V96" s="42">
        <v>44437.0</v>
      </c>
      <c r="W96" s="42"/>
      <c r="X96" s="42"/>
      <c r="Y96" s="42"/>
      <c r="Z96" s="42"/>
      <c r="AA96" s="42"/>
      <c r="AB96" s="42"/>
      <c r="AC96" s="42">
        <f t="shared" si="1"/>
        <v>44448</v>
      </c>
      <c r="AD96" s="25">
        <f>ROUNDDOWN((DATEDIF(H:H,I:I,"D")/7)-(DATEDIF(S:S,T:T,"D")/7)+(DATEDIF(J:J,AC:AC,"D")/7)-(DATEDIF(U:U,V:V,"D")/7),0)</f>
        <v>36</v>
      </c>
      <c r="AE96" s="25">
        <f>ROUNDDOWN((DATEDIF(F:F,H:H,"D")/7)-(DATEDIF(O:O,P:P,"D")/7)-(DATEDIF(Q:Q,R:R,"D")/7)+(DATEDIF(I:I,J:J,"D")/7),0)</f>
        <v>21</v>
      </c>
      <c r="AF96" s="25" t="s">
        <v>3405</v>
      </c>
      <c r="AG96" s="25"/>
      <c r="AH96" s="32"/>
      <c r="AI96" s="42"/>
    </row>
    <row r="97">
      <c r="A97" s="24" t="s">
        <v>886</v>
      </c>
      <c r="B97" s="25" t="s">
        <v>3404</v>
      </c>
      <c r="C97" s="279">
        <v>44447.0</v>
      </c>
      <c r="D97" s="25" t="s">
        <v>51</v>
      </c>
      <c r="E97" s="42">
        <v>43901.0</v>
      </c>
      <c r="F97" s="42">
        <v>43913.0</v>
      </c>
      <c r="G97" s="32" t="s">
        <v>51</v>
      </c>
      <c r="H97" s="33">
        <v>44004.0</v>
      </c>
      <c r="I97" s="42"/>
      <c r="J97" s="42"/>
      <c r="K97" s="42"/>
      <c r="L97" s="42"/>
      <c r="M97" s="42"/>
      <c r="N97" s="42"/>
      <c r="O97" s="42">
        <v>43924.0</v>
      </c>
      <c r="P97" s="33">
        <v>43940.0</v>
      </c>
      <c r="Q97" s="33">
        <v>44036.0</v>
      </c>
      <c r="R97" s="33">
        <v>44082.0</v>
      </c>
      <c r="S97" s="33">
        <v>44183.0</v>
      </c>
      <c r="T97" s="33">
        <v>44200.0</v>
      </c>
      <c r="U97" s="33">
        <v>44281.0</v>
      </c>
      <c r="V97" s="33">
        <v>44297.0</v>
      </c>
      <c r="W97" s="33">
        <v>44400.0</v>
      </c>
      <c r="X97" s="33">
        <v>44446.0</v>
      </c>
      <c r="Y97" s="33"/>
      <c r="Z97" s="33"/>
      <c r="AA97" s="33"/>
      <c r="AB97" s="33"/>
      <c r="AC97" s="33">
        <f t="shared" si="1"/>
        <v>44448</v>
      </c>
      <c r="AD97" s="25">
        <f>ROUNDDOWN((DATEDIF(H:H,AC:AC,"D")/7)-(DATEDIF(Q:Q,R:R,"D")/7)-(DATEDIF(S:S,T:T,"D")/7)-(DATEDIF(U:U,V:V,"D")/7)-(DATEDIF(W:W,X:X,"D")/7),0)</f>
        <v>45</v>
      </c>
      <c r="AE97" s="25">
        <f>ROUNDDOWN((DATEDIF(F:F,H:H,"D")/7)-(DATEDIF(O:O,P:P,"D")/7),0)</f>
        <v>10</v>
      </c>
      <c r="AF97" s="25" t="s">
        <v>3405</v>
      </c>
      <c r="AG97" s="25"/>
      <c r="AH97" s="32"/>
      <c r="AI97" s="33"/>
    </row>
    <row r="98">
      <c r="A98" s="24" t="s">
        <v>895</v>
      </c>
      <c r="B98" s="25" t="s">
        <v>3404</v>
      </c>
      <c r="C98" s="279">
        <v>44447.0</v>
      </c>
      <c r="D98" s="25" t="s">
        <v>51</v>
      </c>
      <c r="E98" s="42">
        <v>43901.0</v>
      </c>
      <c r="F98" s="42">
        <v>43904.0</v>
      </c>
      <c r="G98" s="32" t="s">
        <v>51</v>
      </c>
      <c r="H98" s="33">
        <v>43955.0</v>
      </c>
      <c r="I98" s="42">
        <v>44091.0</v>
      </c>
      <c r="J98" s="42">
        <v>44136.0</v>
      </c>
      <c r="K98" s="42">
        <v>44201.0</v>
      </c>
      <c r="L98" s="42">
        <v>44262.0</v>
      </c>
      <c r="M98" s="42"/>
      <c r="N98" s="42"/>
      <c r="O98" s="33">
        <v>43921.0</v>
      </c>
      <c r="P98" s="33">
        <v>43938.0</v>
      </c>
      <c r="Q98" s="33">
        <v>44013.0</v>
      </c>
      <c r="R98" s="33">
        <v>44074.0</v>
      </c>
      <c r="S98" s="33">
        <v>44178.0</v>
      </c>
      <c r="T98" s="33">
        <v>44183.0</v>
      </c>
      <c r="U98" s="33">
        <v>44409.0</v>
      </c>
      <c r="V98" s="33">
        <v>44439.0</v>
      </c>
      <c r="W98" s="33"/>
      <c r="X98" s="33"/>
      <c r="Y98" s="33"/>
      <c r="Z98" s="33"/>
      <c r="AA98" s="33"/>
      <c r="AB98" s="33"/>
      <c r="AC98" s="33">
        <f t="shared" si="1"/>
        <v>44448</v>
      </c>
      <c r="AD98" s="25">
        <f>ROUNDDOWN((DATEDIF(H:H,I:I,"D")/7)-(DATEDIF(Q:Q,R:R,"D")/7)-(DATEDIF(S:S,T:T,"D")/7)+(DATEDIF(J:J,K:K,"D")/7)+(DATEDIF(L:L,AC:AC,"D")/7)-(DATEDIF(U:U,V:V,"D")/7),0)</f>
        <v>41</v>
      </c>
      <c r="AE98" s="25">
        <f>ROUNDDOWN((DATEDIF(F:F,H:H,"D")/7)+(DATEDIF(I:I,J:J,"D")/7)+(DATEDIF(K:K,L:L,"D")/7)-(DATEDIF(O:O,P:P,"D")/7),0)</f>
        <v>20</v>
      </c>
      <c r="AF98" s="25" t="s">
        <v>3405</v>
      </c>
      <c r="AG98" s="25"/>
      <c r="AH98" s="44" t="s">
        <v>3441</v>
      </c>
      <c r="AI98" s="33"/>
    </row>
    <row r="99">
      <c r="A99" s="24" t="s">
        <v>911</v>
      </c>
      <c r="B99" s="25" t="s">
        <v>159</v>
      </c>
      <c r="C99" s="279">
        <v>44447.0</v>
      </c>
      <c r="D99" s="25" t="s">
        <v>51</v>
      </c>
      <c r="E99" s="42">
        <v>43901.0</v>
      </c>
      <c r="F99" s="42">
        <v>43895.0</v>
      </c>
      <c r="G99" s="25" t="s">
        <v>51</v>
      </c>
      <c r="H99" s="42">
        <v>44088.0</v>
      </c>
      <c r="I99" s="42">
        <v>44270.0</v>
      </c>
      <c r="J99" s="42">
        <v>44292.0</v>
      </c>
      <c r="K99" s="42"/>
      <c r="L99" s="42"/>
      <c r="M99" s="42"/>
      <c r="N99" s="42"/>
      <c r="O99" s="42">
        <v>43930.0</v>
      </c>
      <c r="P99" s="42">
        <v>43935.0</v>
      </c>
      <c r="Q99" s="42">
        <v>43999.0</v>
      </c>
      <c r="R99" s="42">
        <v>44087.0</v>
      </c>
      <c r="S99" s="42">
        <v>44189.0</v>
      </c>
      <c r="T99" s="42">
        <v>44202.0</v>
      </c>
      <c r="U99" s="42">
        <v>44359.0</v>
      </c>
      <c r="V99" s="42">
        <v>44444.0</v>
      </c>
      <c r="W99" s="42"/>
      <c r="X99" s="42"/>
      <c r="Y99" s="42"/>
      <c r="Z99" s="42"/>
      <c r="AA99" s="42"/>
      <c r="AB99" s="42"/>
      <c r="AC99" s="42">
        <f t="shared" si="1"/>
        <v>44448</v>
      </c>
      <c r="AD99" s="25">
        <f>ROUNDDOWN((DATEDIF(H:H,I:I,"D")/7)-(DATEDIF(S:S,T:T,"D")/7)+(DATEDIF(J:J,AC:AC,"D")/7)-(DATEDIF(U:U,V:V,"D")/7),0)</f>
        <v>34</v>
      </c>
      <c r="AE99" s="25">
        <f>ROUNDDOWN((DATEDIF(F:F,H:H,"D")/7)-(DATEDIF(O:O,P:P,"D")/7)-(DATEDIF(Q:Q,R:R,"D")/7)+(DATEDIF(I:I,J:J,"D")/7),0)</f>
        <v>17</v>
      </c>
      <c r="AF99" s="25" t="s">
        <v>3405</v>
      </c>
      <c r="AG99" s="25"/>
      <c r="AH99" s="32"/>
      <c r="AI99" s="42"/>
    </row>
    <row r="100">
      <c r="A100" s="24" t="s">
        <v>925</v>
      </c>
      <c r="B100" s="25" t="s">
        <v>3409</v>
      </c>
      <c r="C100" s="279">
        <v>44447.0</v>
      </c>
      <c r="D100" s="25" t="s">
        <v>51</v>
      </c>
      <c r="E100" s="42">
        <v>43901.0</v>
      </c>
      <c r="F100" s="42">
        <v>43903.0</v>
      </c>
      <c r="G100" s="25" t="s">
        <v>51</v>
      </c>
      <c r="H100" s="42">
        <v>44144.0</v>
      </c>
      <c r="I100" s="42">
        <v>44277.0</v>
      </c>
      <c r="J100" s="42">
        <v>44326.0</v>
      </c>
      <c r="K100" s="42">
        <v>44445.0</v>
      </c>
      <c r="L100" s="42"/>
      <c r="M100" s="42"/>
      <c r="N100" s="42"/>
      <c r="O100" s="42">
        <v>43929.0</v>
      </c>
      <c r="P100" s="42">
        <v>43945.0</v>
      </c>
      <c r="Q100" s="42">
        <v>44016.0</v>
      </c>
      <c r="R100" s="42">
        <v>44108.0</v>
      </c>
      <c r="S100" s="42">
        <v>44183.0</v>
      </c>
      <c r="T100" s="42">
        <v>44199.0</v>
      </c>
      <c r="U100" s="42">
        <v>44366.0</v>
      </c>
      <c r="V100" s="42">
        <v>44444.0</v>
      </c>
      <c r="W100" s="42"/>
      <c r="X100" s="42"/>
      <c r="Y100" s="42"/>
      <c r="Z100" s="42"/>
      <c r="AA100" s="42"/>
      <c r="AB100" s="42"/>
      <c r="AC100" s="42">
        <f t="shared" si="1"/>
        <v>44448</v>
      </c>
      <c r="AD100" s="25">
        <f>ROUNDDOWN((DATEDIF(H:H,I:I,"D")/7)-(DATEDIF(S:S,T:T,"D")/7)+(DATEDIF(J:J,K:K,"D")/7)-(DATEDIF(U:U,V:V,"D")/7),0)</f>
        <v>22</v>
      </c>
      <c r="AE100" s="25">
        <f>ROUNDDOWN((DATEDIF(F:F,H:H,"D")/7)-(DATEDIF(O:O,P:P,"D")/7)-(DATEDIF(Q:Q,R:R,"D")/7)+(DATEDIF(I:I,J:J,"D")/7)+(DATEDIF(K:K,AC:AC,"D")/7),0)</f>
        <v>26</v>
      </c>
      <c r="AF100" s="25" t="s">
        <v>3405</v>
      </c>
      <c r="AG100" s="25" t="s">
        <v>51</v>
      </c>
      <c r="AH100" s="32" t="s">
        <v>3442</v>
      </c>
      <c r="AI100" s="42"/>
    </row>
    <row r="101">
      <c r="A101" s="24" t="s">
        <v>937</v>
      </c>
      <c r="B101" s="25" t="s">
        <v>3404</v>
      </c>
      <c r="C101" s="279">
        <v>44447.0</v>
      </c>
      <c r="D101" s="25" t="s">
        <v>51</v>
      </c>
      <c r="E101" s="42">
        <v>43901.0</v>
      </c>
      <c r="F101" s="42">
        <v>43888.0</v>
      </c>
      <c r="G101" s="25" t="s">
        <v>51</v>
      </c>
      <c r="H101" s="42">
        <v>43927.0</v>
      </c>
      <c r="I101" s="42"/>
      <c r="J101" s="33"/>
      <c r="K101" s="33"/>
      <c r="L101" s="33"/>
      <c r="M101" s="33"/>
      <c r="N101" s="33"/>
      <c r="O101" s="42">
        <v>43916.0</v>
      </c>
      <c r="P101" s="42">
        <v>43926.0</v>
      </c>
      <c r="Q101" s="42">
        <v>44044.0</v>
      </c>
      <c r="R101" s="42">
        <v>44066.0</v>
      </c>
      <c r="S101" s="42">
        <v>44191.0</v>
      </c>
      <c r="T101" s="42">
        <v>44202.0</v>
      </c>
      <c r="U101" s="42">
        <v>44281.0</v>
      </c>
      <c r="V101" s="42">
        <v>44291.0</v>
      </c>
      <c r="W101" s="42">
        <v>44398.0</v>
      </c>
      <c r="X101" s="42">
        <v>44439.0</v>
      </c>
      <c r="Y101" s="42"/>
      <c r="Z101" s="42"/>
      <c r="AA101" s="42"/>
      <c r="AB101" s="42"/>
      <c r="AC101" s="42">
        <f t="shared" si="1"/>
        <v>44448</v>
      </c>
      <c r="AD101" s="25">
        <f>ROUNDDOWN((DATEDIF(H:H,AC:AC,"D")/7)-(DATEDIF(Q:Q,R:R,"D")/7)-(DATEDIF(S:S,T:T,"D")/7)-(DATEDIF(U:U,V:V,"D")/7)-(DATEDIF(W:W,X:X,"D")/7),0)</f>
        <v>62</v>
      </c>
      <c r="AE101" s="25">
        <f>ROUNDDOWN((DATEDIF(F:F,H:H,"D")/7)-(DATEDIF(O:O,P:P,"D")/7),0)</f>
        <v>4</v>
      </c>
      <c r="AF101" s="25"/>
      <c r="AG101" s="25"/>
      <c r="AH101" s="32"/>
      <c r="AI101" s="42"/>
    </row>
    <row r="102">
      <c r="A102" s="24" t="s">
        <v>948</v>
      </c>
      <c r="B102" s="25" t="s">
        <v>3404</v>
      </c>
      <c r="C102" s="279">
        <v>44447.0</v>
      </c>
      <c r="D102" s="25" t="s">
        <v>51</v>
      </c>
      <c r="E102" s="42">
        <v>43901.0</v>
      </c>
      <c r="F102" s="42">
        <v>43905.0</v>
      </c>
      <c r="G102" s="32" t="s">
        <v>51</v>
      </c>
      <c r="H102" s="33">
        <v>44075.0</v>
      </c>
      <c r="I102" s="42">
        <v>44091.0</v>
      </c>
      <c r="J102" s="42">
        <v>44234.0</v>
      </c>
      <c r="K102" s="42">
        <v>44265.0</v>
      </c>
      <c r="L102" s="42">
        <v>44440.0</v>
      </c>
      <c r="M102" s="42"/>
      <c r="N102" s="42"/>
      <c r="O102" s="33">
        <v>44013.0</v>
      </c>
      <c r="P102" s="33">
        <v>44074.0</v>
      </c>
      <c r="Q102" s="33">
        <v>44213.0</v>
      </c>
      <c r="R102" s="33">
        <v>44233.0</v>
      </c>
      <c r="S102" s="33">
        <v>44367.0</v>
      </c>
      <c r="T102" s="33">
        <v>44439.0</v>
      </c>
      <c r="U102" s="33"/>
      <c r="V102" s="33"/>
      <c r="W102" s="33"/>
      <c r="X102" s="33"/>
      <c r="Y102" s="33"/>
      <c r="Z102" s="33"/>
      <c r="AA102" s="33"/>
      <c r="AB102" s="33"/>
      <c r="AC102" s="33">
        <f t="shared" si="1"/>
        <v>44448</v>
      </c>
      <c r="AD102" s="25">
        <f>ROUNDDOWN((DATEDIF(H:H,I:I,"D")/7)+(DATEDIF(J:J,K:K,"D")/7)+(DATEDIF(L:L,AC:AC,"D")/7),0)</f>
        <v>7</v>
      </c>
      <c r="AE102" s="25">
        <f>ROUNDDOWN((DATEDIF(F:F,H:H,"D")/7)-(DATEDIF(O:O,P:P,"D")/7)-(DATEDIF(Q:Q,R:R,"D")/7)+(DATEDIF(I:I,J:J,"D")/7)+(DATEDIF(K:K,L:L,"D")/7)-(DATEDIF(S:S,T:T,"D")/7),0)</f>
        <v>47</v>
      </c>
      <c r="AF102" s="25"/>
      <c r="AG102" s="25"/>
      <c r="AH102" s="32"/>
      <c r="AI102" s="33"/>
    </row>
    <row r="103">
      <c r="A103" s="24" t="s">
        <v>960</v>
      </c>
      <c r="B103" s="25" t="s">
        <v>3404</v>
      </c>
      <c r="C103" s="279">
        <v>44447.0</v>
      </c>
      <c r="D103" s="25" t="s">
        <v>51</v>
      </c>
      <c r="E103" s="42">
        <v>43901.0</v>
      </c>
      <c r="F103" s="42">
        <v>43903.0</v>
      </c>
      <c r="G103" s="32" t="s">
        <v>51</v>
      </c>
      <c r="H103" s="33">
        <v>44075.0</v>
      </c>
      <c r="I103" s="42"/>
      <c r="J103" s="42"/>
      <c r="K103" s="42"/>
      <c r="L103" s="42"/>
      <c r="M103" s="42"/>
      <c r="N103" s="42"/>
      <c r="O103" s="42">
        <v>43913.0</v>
      </c>
      <c r="P103" s="33">
        <v>43923.0</v>
      </c>
      <c r="Q103" s="33">
        <v>43982.0</v>
      </c>
      <c r="R103" s="33">
        <v>44074.0</v>
      </c>
      <c r="S103" s="33">
        <v>44140.0</v>
      </c>
      <c r="T103" s="33">
        <v>44149.0</v>
      </c>
      <c r="U103" s="33">
        <v>44196.0</v>
      </c>
      <c r="V103" s="33">
        <v>44206.0</v>
      </c>
      <c r="W103" s="33">
        <v>44351.0</v>
      </c>
      <c r="X103" s="33">
        <v>44439.0</v>
      </c>
      <c r="Y103" s="33"/>
      <c r="Z103" s="33"/>
      <c r="AA103" s="33"/>
      <c r="AB103" s="33"/>
      <c r="AC103" s="33">
        <f t="shared" si="1"/>
        <v>44448</v>
      </c>
      <c r="AD103" s="25">
        <f>ROUNDDOWN((DATEDIF(H:H,AC:AC,"D")/7)-(DATEDIF(S:S,T:T,"D")/7)-(DATEDIF(U:U,V:V,"D")/7)-(DATEDIF(W:W,X:X,"D")/7),0)</f>
        <v>38</v>
      </c>
      <c r="AE103" s="25">
        <f>ROUNDDOWN((DATEDIF(F:F,H:H,"D")/7),0)</f>
        <v>24</v>
      </c>
      <c r="AF103" s="25" t="s">
        <v>3405</v>
      </c>
      <c r="AG103" s="25"/>
      <c r="AH103" s="32"/>
      <c r="AI103" s="33"/>
    </row>
    <row r="104">
      <c r="A104" s="24" t="s">
        <v>971</v>
      </c>
      <c r="B104" s="25" t="s">
        <v>3404</v>
      </c>
      <c r="C104" s="279">
        <v>44447.0</v>
      </c>
      <c r="D104" s="25" t="s">
        <v>51</v>
      </c>
      <c r="E104" s="42">
        <v>43901.0</v>
      </c>
      <c r="F104" s="42">
        <v>43906.0</v>
      </c>
      <c r="G104" s="25" t="s">
        <v>51</v>
      </c>
      <c r="H104" s="42">
        <v>44116.0</v>
      </c>
      <c r="I104" s="42"/>
      <c r="J104" s="42"/>
      <c r="K104" s="42"/>
      <c r="L104" s="42"/>
      <c r="M104" s="42"/>
      <c r="N104" s="42"/>
      <c r="O104" s="42">
        <v>43932.0</v>
      </c>
      <c r="P104" s="42">
        <v>43954.0</v>
      </c>
      <c r="Q104" s="42">
        <v>44188.0</v>
      </c>
      <c r="R104" s="42">
        <v>44199.0</v>
      </c>
      <c r="S104" s="42">
        <v>44275.0</v>
      </c>
      <c r="T104" s="42">
        <v>44280.0</v>
      </c>
      <c r="U104" s="42">
        <v>44296.0</v>
      </c>
      <c r="V104" s="42">
        <v>44318.0</v>
      </c>
      <c r="W104" s="42">
        <v>44394.0</v>
      </c>
      <c r="X104" s="42">
        <v>44402.0</v>
      </c>
      <c r="Y104" s="42"/>
      <c r="Z104" s="42"/>
      <c r="AA104" s="42"/>
      <c r="AB104" s="42"/>
      <c r="AC104" s="42">
        <f t="shared" si="1"/>
        <v>44448</v>
      </c>
      <c r="AD104" s="25">
        <f>ROUNDDOWN((DATEDIF(H:H,AC:AC,"D")/7)-(DATEDIF(Q:Q,R:R,"D")/7)-(DATEDIF(S:S,T:T,"D")/7)-(DATEDIF(U:U,V:V,"D")/7)-(DATEDIF(W:W,X:X,"D")/7),0)</f>
        <v>40</v>
      </c>
      <c r="AE104" s="25">
        <f>ROUNDDOWN((DATEDIF(F:F,H:H,"D")/7)-(DATEDIF(O:O,P:P,"D")/7),0)</f>
        <v>26</v>
      </c>
      <c r="AF104" s="25" t="s">
        <v>3443</v>
      </c>
      <c r="AG104" s="25"/>
      <c r="AH104" s="32"/>
      <c r="AI104" s="42"/>
    </row>
    <row r="105">
      <c r="A105" s="24" t="s">
        <v>983</v>
      </c>
      <c r="B105" s="25" t="s">
        <v>3403</v>
      </c>
      <c r="C105" s="279">
        <v>44447.0</v>
      </c>
      <c r="D105" s="25" t="s">
        <v>51</v>
      </c>
      <c r="E105" s="42">
        <v>43901.0</v>
      </c>
      <c r="F105" s="42">
        <v>43920.0</v>
      </c>
      <c r="G105" s="25" t="s">
        <v>51</v>
      </c>
      <c r="H105" s="42">
        <v>43941.0</v>
      </c>
      <c r="I105" s="42"/>
      <c r="J105" s="55"/>
      <c r="K105" s="55"/>
      <c r="L105" s="55"/>
      <c r="M105" s="55"/>
      <c r="N105" s="55"/>
      <c r="O105" s="42">
        <v>44179.0</v>
      </c>
      <c r="P105" s="42">
        <v>44234.0</v>
      </c>
      <c r="Q105" s="42">
        <v>44324.0</v>
      </c>
      <c r="R105" s="42">
        <v>44339.0</v>
      </c>
      <c r="S105" s="42">
        <v>44431.0</v>
      </c>
      <c r="T105" s="42"/>
      <c r="U105" s="42"/>
      <c r="V105" s="42"/>
      <c r="W105" s="42"/>
      <c r="X105" s="42"/>
      <c r="Y105" s="42"/>
      <c r="Z105" s="42"/>
      <c r="AA105" s="42"/>
      <c r="AB105" s="42"/>
      <c r="AC105" s="42">
        <f t="shared" si="1"/>
        <v>44448</v>
      </c>
      <c r="AD105" s="25">
        <f>ROUNDDOWN((DATEDIF(H:H,AC:AC,"D")/7)-(DATEDIF(O:O,P:P,"D")/7)-(DATEDIF(Q:Q,R:R,"D")/7),0)</f>
        <v>62</v>
      </c>
      <c r="AE105" s="25">
        <f t="shared" ref="AE105:AE107" si="14">ROUNDDOWN((DATEDIF(F:F,H:H,"D")/7),0)</f>
        <v>3</v>
      </c>
      <c r="AF105" s="25" t="s">
        <v>3415</v>
      </c>
      <c r="AG105" s="25"/>
      <c r="AH105" s="32"/>
      <c r="AI105" s="42"/>
    </row>
    <row r="106">
      <c r="A106" s="24" t="s">
        <v>989</v>
      </c>
      <c r="B106" s="25" t="s">
        <v>3409</v>
      </c>
      <c r="C106" s="279">
        <v>44447.0</v>
      </c>
      <c r="D106" s="25" t="s">
        <v>51</v>
      </c>
      <c r="E106" s="42">
        <v>43901.0</v>
      </c>
      <c r="F106" s="42">
        <v>43881.0</v>
      </c>
      <c r="G106" s="25" t="s">
        <v>51</v>
      </c>
      <c r="H106" s="42">
        <v>43938.0</v>
      </c>
      <c r="I106" s="42">
        <v>44374.0</v>
      </c>
      <c r="J106" s="55"/>
      <c r="K106" s="55"/>
      <c r="L106" s="55"/>
      <c r="M106" s="55"/>
      <c r="N106" s="55"/>
      <c r="O106" s="42"/>
      <c r="P106" s="42"/>
      <c r="Q106" s="42"/>
      <c r="R106" s="42"/>
      <c r="S106" s="42"/>
      <c r="T106" s="42"/>
      <c r="U106" s="42"/>
      <c r="V106" s="42"/>
      <c r="W106" s="42"/>
      <c r="X106" s="42"/>
      <c r="Y106" s="42"/>
      <c r="Z106" s="42"/>
      <c r="AA106" s="42"/>
      <c r="AB106" s="42"/>
      <c r="AC106" s="42">
        <f t="shared" si="1"/>
        <v>44448</v>
      </c>
      <c r="AD106" s="282">
        <f>ROUNDDOWN((DATEDIF(H:H,AC:AC,"D")/7),0)</f>
        <v>72</v>
      </c>
      <c r="AE106" s="282">
        <f t="shared" si="14"/>
        <v>8</v>
      </c>
      <c r="AF106" s="25"/>
      <c r="AG106" s="25"/>
      <c r="AH106" s="32"/>
      <c r="AI106" s="42"/>
    </row>
    <row r="107">
      <c r="A107" s="24" t="s">
        <v>994</v>
      </c>
      <c r="B107" s="25" t="s">
        <v>159</v>
      </c>
      <c r="C107" s="279">
        <v>44447.0</v>
      </c>
      <c r="D107" s="25" t="s">
        <v>51</v>
      </c>
      <c r="E107" s="42">
        <v>43901.0</v>
      </c>
      <c r="F107" s="42">
        <v>43892.0</v>
      </c>
      <c r="G107" s="25" t="s">
        <v>51</v>
      </c>
      <c r="H107" s="42">
        <v>43971.0</v>
      </c>
      <c r="I107" s="42"/>
      <c r="J107" s="33"/>
      <c r="K107" s="33"/>
      <c r="L107" s="33"/>
      <c r="M107" s="33"/>
      <c r="N107" s="33"/>
      <c r="O107" s="42">
        <v>44212.0</v>
      </c>
      <c r="P107" s="42">
        <v>44241.0</v>
      </c>
      <c r="Q107" s="42">
        <v>44212.0</v>
      </c>
      <c r="R107" s="42">
        <v>44241.0</v>
      </c>
      <c r="S107" s="42">
        <v>44398.0</v>
      </c>
      <c r="T107" s="42">
        <v>44430.0</v>
      </c>
      <c r="U107" s="42"/>
      <c r="V107" s="42"/>
      <c r="W107" s="42"/>
      <c r="X107" s="42"/>
      <c r="Y107" s="42"/>
      <c r="Z107" s="42"/>
      <c r="AA107" s="42"/>
      <c r="AB107" s="42"/>
      <c r="AC107" s="42">
        <f t="shared" si="1"/>
        <v>44448</v>
      </c>
      <c r="AD107" s="25">
        <f>ROUNDDOWN((DATEDIF(H:H,AC:AC,"D")/7)-(DATEDIF(Q:Q,R:R,"D")/7)-(DATEDIF(O:O,P:P,"D")/7)-(DATEDIF(S:S,T:T,"D")/7),0)</f>
        <v>55</v>
      </c>
      <c r="AE107" s="25">
        <f t="shared" si="14"/>
        <v>11</v>
      </c>
      <c r="AF107" s="25"/>
      <c r="AG107" s="25"/>
      <c r="AH107" s="32"/>
      <c r="AI107" s="42"/>
    </row>
    <row r="108">
      <c r="A108" s="24" t="s">
        <v>1006</v>
      </c>
      <c r="B108" s="25" t="s">
        <v>3409</v>
      </c>
      <c r="C108" s="279">
        <v>44447.0</v>
      </c>
      <c r="D108" s="25" t="s">
        <v>51</v>
      </c>
      <c r="E108" s="42">
        <v>43901.0</v>
      </c>
      <c r="F108" s="42">
        <v>43901.0</v>
      </c>
      <c r="G108" s="25" t="s">
        <v>51</v>
      </c>
      <c r="H108" s="42">
        <v>44088.0</v>
      </c>
      <c r="I108" s="42">
        <v>44440.0</v>
      </c>
      <c r="J108" s="55"/>
      <c r="K108" s="55"/>
      <c r="L108" s="55"/>
      <c r="M108" s="55"/>
      <c r="N108" s="55"/>
      <c r="O108" s="42">
        <v>44190.0</v>
      </c>
      <c r="P108" s="42">
        <v>44206.0</v>
      </c>
      <c r="Q108" s="42">
        <v>44284.0</v>
      </c>
      <c r="R108" s="42">
        <v>44292.0</v>
      </c>
      <c r="S108" s="42">
        <v>44378.0</v>
      </c>
      <c r="T108" s="42">
        <v>44439.0</v>
      </c>
      <c r="U108" s="42"/>
      <c r="V108" s="42"/>
      <c r="W108" s="42"/>
      <c r="X108" s="42"/>
      <c r="Y108" s="42"/>
      <c r="Z108" s="42"/>
      <c r="AA108" s="42"/>
      <c r="AB108" s="42"/>
      <c r="AC108" s="42">
        <f t="shared" si="1"/>
        <v>44448</v>
      </c>
      <c r="AD108" s="25">
        <f>ROUNDDOWN((DATEDIF(H:H,I:I,"D")/7)-(DATEDIF(Q:Q,R:R,"D")/7)-(DATEDIF(O:O,P:P,"D")/7),0)</f>
        <v>46</v>
      </c>
      <c r="AE108" s="282">
        <f>ROUNDDOWN((DATEDIF(F:F,H:H,"D")/7)+(DATEDIF(I:I,AC:AC,"D")/7),0)</f>
        <v>27</v>
      </c>
      <c r="AF108" s="25" t="s">
        <v>3405</v>
      </c>
      <c r="AG108" s="25"/>
      <c r="AH108" s="44" t="s">
        <v>3444</v>
      </c>
      <c r="AI108" s="42"/>
    </row>
    <row r="109">
      <c r="A109" s="24" t="s">
        <v>1013</v>
      </c>
      <c r="B109" s="25" t="s">
        <v>3409</v>
      </c>
      <c r="C109" s="279">
        <v>44447.0</v>
      </c>
      <c r="D109" s="25" t="s">
        <v>51</v>
      </c>
      <c r="E109" s="42">
        <v>43901.0</v>
      </c>
      <c r="F109" s="42">
        <v>43891.0</v>
      </c>
      <c r="G109" s="25" t="s">
        <v>58</v>
      </c>
      <c r="H109" s="55"/>
      <c r="I109" s="42"/>
      <c r="J109" s="33"/>
      <c r="K109" s="33"/>
      <c r="L109" s="33"/>
      <c r="M109" s="33"/>
      <c r="N109" s="33"/>
      <c r="O109" s="42">
        <v>44013.0</v>
      </c>
      <c r="P109" s="42">
        <v>44079.0</v>
      </c>
      <c r="Q109" s="42">
        <v>44184.0</v>
      </c>
      <c r="R109" s="42">
        <v>44202.0</v>
      </c>
      <c r="S109" s="42">
        <v>44222.0</v>
      </c>
      <c r="T109" s="42">
        <v>44255.0</v>
      </c>
      <c r="U109" s="42">
        <v>44372.0</v>
      </c>
      <c r="V109" s="42"/>
      <c r="W109" s="42"/>
      <c r="X109" s="42"/>
      <c r="Y109" s="42"/>
      <c r="Z109" s="42"/>
      <c r="AA109" s="42"/>
      <c r="AB109" s="42"/>
      <c r="AC109" s="42">
        <f t="shared" si="1"/>
        <v>44448</v>
      </c>
      <c r="AD109" s="25">
        <f>ROUNDDOWN((DATEDIF(F:F,AC:AC,"D")/7)-(DATEDIF(F:F,AC:AC,"D")/7),0)</f>
        <v>0</v>
      </c>
      <c r="AE109" s="25">
        <f>ROUNDDOWN((DATEDIF(F:F,AC:AC,"D")/7)-(DATEDIF(O:O,P:P,"D")/7)-(DATEDIF(Q:Q,R:R,"D")/7)-(DATEDIF(S:S,T:T,"D")/7),0)</f>
        <v>62</v>
      </c>
      <c r="AF109" s="25" t="s">
        <v>3405</v>
      </c>
      <c r="AG109" s="25"/>
      <c r="AH109" s="32"/>
      <c r="AI109" s="42"/>
    </row>
    <row r="110">
      <c r="A110" s="24" t="s">
        <v>1020</v>
      </c>
      <c r="B110" s="25" t="s">
        <v>3403</v>
      </c>
      <c r="C110" s="279">
        <v>44447.0</v>
      </c>
      <c r="D110" s="25" t="s">
        <v>51</v>
      </c>
      <c r="E110" s="42">
        <v>43901.0</v>
      </c>
      <c r="F110" s="42">
        <v>43904.0</v>
      </c>
      <c r="G110" s="25" t="s">
        <v>51</v>
      </c>
      <c r="H110" s="42">
        <v>44075.0</v>
      </c>
      <c r="I110" s="42"/>
      <c r="J110" s="42"/>
      <c r="K110" s="42"/>
      <c r="L110" s="42"/>
      <c r="M110" s="42"/>
      <c r="N110" s="42"/>
      <c r="O110" s="42">
        <v>43911.0</v>
      </c>
      <c r="P110" s="42">
        <v>43920.0</v>
      </c>
      <c r="Q110" s="42">
        <v>43982.0</v>
      </c>
      <c r="R110" s="42">
        <v>44074.0</v>
      </c>
      <c r="S110" s="42">
        <v>44195.0</v>
      </c>
      <c r="T110" s="42">
        <v>44206.0</v>
      </c>
      <c r="U110" s="42">
        <v>44277.0</v>
      </c>
      <c r="V110" s="42">
        <v>44286.0</v>
      </c>
      <c r="W110" s="42">
        <v>44342.0</v>
      </c>
      <c r="X110" s="42"/>
      <c r="Y110" s="42"/>
      <c r="Z110" s="42"/>
      <c r="AA110" s="42"/>
      <c r="AB110" s="42"/>
      <c r="AC110" s="42">
        <f t="shared" si="1"/>
        <v>44448</v>
      </c>
      <c r="AD110" s="25">
        <f>ROUNDDOWN((DATEDIF(H:H,AC:AC,"D")/7)-(DATEDIF(S:S,T:T,"D")/7)-(DATEDIF(U:U,V:V,"D")/7),0)</f>
        <v>50</v>
      </c>
      <c r="AE110" s="25">
        <f>ROUNDDOWN((DATEDIF(F:F,H:H,"D")/7)-(DATEDIF(O:O,P:P,"D")/7)-(DATEDIF(Q:Q,R:R,"D")/7),0)</f>
        <v>10</v>
      </c>
      <c r="AF110" s="25"/>
      <c r="AG110" s="25"/>
      <c r="AH110" s="32"/>
      <c r="AI110" s="42"/>
    </row>
    <row r="111">
      <c r="A111" s="24" t="s">
        <v>1028</v>
      </c>
      <c r="B111" s="25" t="s">
        <v>159</v>
      </c>
      <c r="C111" s="279">
        <v>44447.0</v>
      </c>
      <c r="D111" s="25" t="s">
        <v>51</v>
      </c>
      <c r="E111" s="42">
        <v>43901.0</v>
      </c>
      <c r="F111" s="42">
        <v>43910.0</v>
      </c>
      <c r="G111" s="25" t="s">
        <v>51</v>
      </c>
      <c r="H111" s="42">
        <v>43969.0</v>
      </c>
      <c r="I111" s="42"/>
      <c r="J111" s="42"/>
      <c r="K111" s="42"/>
      <c r="L111" s="42"/>
      <c r="M111" s="42"/>
      <c r="N111" s="42"/>
      <c r="O111" s="42">
        <v>44013.0</v>
      </c>
      <c r="P111" s="42">
        <v>44074.0</v>
      </c>
      <c r="Q111" s="42">
        <v>44183.0</v>
      </c>
      <c r="R111" s="42">
        <v>44200.0</v>
      </c>
      <c r="S111" s="42">
        <v>44214.0</v>
      </c>
      <c r="T111" s="42">
        <v>44227.0</v>
      </c>
      <c r="U111" s="42">
        <v>44403.0</v>
      </c>
      <c r="V111" s="42">
        <v>44439.0</v>
      </c>
      <c r="W111" s="42"/>
      <c r="X111" s="42"/>
      <c r="Y111" s="42"/>
      <c r="Z111" s="42"/>
      <c r="AA111" s="42"/>
      <c r="AB111" s="42"/>
      <c r="AC111" s="42">
        <f t="shared" si="1"/>
        <v>44448</v>
      </c>
      <c r="AD111" s="25">
        <f>ROUNDDOWN((DATEDIF(H:H,AC:AC,"D")/7)-(DATEDIF(O:O,P:P,"D")/7)-(DATEDIF(Q:Q,R:R,"D")/7)-(DATEDIF(S:S,T:T,"D")/7)-(DATEDIF(U:U,V:V,"D")/7),0)</f>
        <v>50</v>
      </c>
      <c r="AE111" s="25">
        <f>ROUNDDOWN((DATEDIF(F:F,H:H,"D")/7),0)</f>
        <v>8</v>
      </c>
      <c r="AF111" s="25"/>
      <c r="AG111" s="25"/>
      <c r="AH111" s="32"/>
      <c r="AI111" s="42"/>
    </row>
    <row r="112">
      <c r="A112" s="24" t="s">
        <v>1035</v>
      </c>
      <c r="B112" s="25" t="s">
        <v>3404</v>
      </c>
      <c r="C112" s="279">
        <v>44447.0</v>
      </c>
      <c r="D112" s="25" t="s">
        <v>51</v>
      </c>
      <c r="E112" s="42">
        <v>43901.0</v>
      </c>
      <c r="F112" s="42">
        <v>43904.0</v>
      </c>
      <c r="G112" s="32" t="s">
        <v>51</v>
      </c>
      <c r="H112" s="33">
        <v>44075.0</v>
      </c>
      <c r="I112" s="42"/>
      <c r="J112" s="42"/>
      <c r="K112" s="42"/>
      <c r="L112" s="42"/>
      <c r="M112" s="42"/>
      <c r="N112" s="42"/>
      <c r="O112" s="42">
        <v>43983.0</v>
      </c>
      <c r="P112" s="33">
        <v>44074.0</v>
      </c>
      <c r="Q112" s="33">
        <v>44186.0</v>
      </c>
      <c r="R112" s="33">
        <v>44200.0</v>
      </c>
      <c r="S112" s="33">
        <v>44348.0</v>
      </c>
      <c r="T112" s="33">
        <v>44439.0</v>
      </c>
      <c r="U112" s="33"/>
      <c r="V112" s="33"/>
      <c r="W112" s="33"/>
      <c r="X112" s="33"/>
      <c r="Y112" s="33"/>
      <c r="Z112" s="33"/>
      <c r="AA112" s="33"/>
      <c r="AB112" s="33"/>
      <c r="AC112" s="33">
        <f t="shared" si="1"/>
        <v>44448</v>
      </c>
      <c r="AD112" s="25">
        <f>ROUNDDOWN((DATEDIF(H:H,AC:AC,"D")/7)-(DATEDIF(Q:Q,R:R,"D")/7)-(DATEDIF(S:S,T:T,"D")/7),0)</f>
        <v>38</v>
      </c>
      <c r="AE112" s="25">
        <f>ROUNDDOWN((DATEDIF(F:F,H:H,"D")/7)-(DATEDIF(O:O,P:P,"D")/7),0)</f>
        <v>11</v>
      </c>
      <c r="AF112" s="25" t="s">
        <v>3405</v>
      </c>
      <c r="AG112" s="25"/>
      <c r="AH112" s="44" t="s">
        <v>3445</v>
      </c>
      <c r="AI112" s="33"/>
    </row>
    <row r="113">
      <c r="A113" s="24" t="s">
        <v>1047</v>
      </c>
      <c r="B113" s="25" t="s">
        <v>3403</v>
      </c>
      <c r="C113" s="279">
        <v>44447.0</v>
      </c>
      <c r="D113" s="25" t="s">
        <v>51</v>
      </c>
      <c r="E113" s="42">
        <v>43901.0</v>
      </c>
      <c r="F113" s="42">
        <v>43900.0</v>
      </c>
      <c r="G113" s="25" t="s">
        <v>51</v>
      </c>
      <c r="H113" s="42">
        <v>44116.0</v>
      </c>
      <c r="I113" s="42">
        <v>44201.0</v>
      </c>
      <c r="J113" s="42">
        <v>44307.0</v>
      </c>
      <c r="K113" s="42"/>
      <c r="L113" s="42"/>
      <c r="M113" s="42"/>
      <c r="N113" s="42"/>
      <c r="O113" s="42">
        <v>43930.0</v>
      </c>
      <c r="P113" s="42">
        <v>43941.0</v>
      </c>
      <c r="Q113" s="42">
        <v>44013.0</v>
      </c>
      <c r="R113" s="42">
        <v>44101.0</v>
      </c>
      <c r="S113" s="42">
        <v>44183.0</v>
      </c>
      <c r="T113" s="42">
        <v>44200.0</v>
      </c>
      <c r="U113" s="42">
        <v>44373.0</v>
      </c>
      <c r="V113" s="42"/>
      <c r="W113" s="42"/>
      <c r="X113" s="42"/>
      <c r="Y113" s="42"/>
      <c r="Z113" s="42"/>
      <c r="AA113" s="42"/>
      <c r="AB113" s="42"/>
      <c r="AC113" s="42">
        <f t="shared" si="1"/>
        <v>44448</v>
      </c>
      <c r="AD113" s="25">
        <f>ROUNDDOWN((DATEDIF(H:H,I:I,"D")/7)-(DATEDIF(S:S,T:T,"D")/7)+(DATEDIF(J:J,AC:AC,"D")/7),0)</f>
        <v>29</v>
      </c>
      <c r="AE113" s="25">
        <f>ROUNDDOWN((DATEDIF(F:F,H:H,"D")/7)-(DATEDIF(O:O,P:P,"D")/7)-(DATEDIF(Q:Q,R:R,"D")/7)+(DATEDIF(I:I,J:J,"D")/7),0)</f>
        <v>31</v>
      </c>
      <c r="AF113" s="25" t="s">
        <v>3405</v>
      </c>
      <c r="AG113" s="25" t="s">
        <v>51</v>
      </c>
      <c r="AH113" s="32" t="s">
        <v>3446</v>
      </c>
      <c r="AI113" s="42"/>
    </row>
    <row r="114">
      <c r="A114" s="24" t="s">
        <v>1054</v>
      </c>
      <c r="B114" s="25" t="s">
        <v>3404</v>
      </c>
      <c r="C114" s="279">
        <v>44447.0</v>
      </c>
      <c r="D114" s="25" t="s">
        <v>51</v>
      </c>
      <c r="E114" s="42">
        <v>43901.0</v>
      </c>
      <c r="F114" s="42">
        <v>43909.0</v>
      </c>
      <c r="G114" s="32" t="s">
        <v>51</v>
      </c>
      <c r="H114" s="33">
        <v>43965.0</v>
      </c>
      <c r="I114" s="42">
        <v>44375.0</v>
      </c>
      <c r="J114" s="42">
        <v>44409.0</v>
      </c>
      <c r="K114" s="42"/>
      <c r="L114" s="42"/>
      <c r="M114" s="42"/>
      <c r="N114" s="42"/>
      <c r="O114" s="42">
        <v>44190.0</v>
      </c>
      <c r="P114" s="33">
        <v>44199.0</v>
      </c>
      <c r="Q114" s="33">
        <v>44378.0</v>
      </c>
      <c r="R114" s="33">
        <v>44410.0</v>
      </c>
      <c r="S114" s="33"/>
      <c r="T114" s="33"/>
      <c r="U114" s="33"/>
      <c r="V114" s="33"/>
      <c r="W114" s="33"/>
      <c r="X114" s="33"/>
      <c r="Y114" s="33"/>
      <c r="Z114" s="33"/>
      <c r="AA114" s="33"/>
      <c r="AB114" s="33"/>
      <c r="AC114" s="33">
        <f t="shared" si="1"/>
        <v>44448</v>
      </c>
      <c r="AD114" s="25">
        <f>ROUNDDOWN((DATEDIF(H:H,I:I,"D")/7)-(DATEDIF(O:O,P:P,"D")/7)+(DATEDIF(J:J,AC:AC,"D")/7)-(DATEDIF(Q:Q,R:R,"D")/7),0)</f>
        <v>58</v>
      </c>
      <c r="AE114" s="25">
        <f>ROUNDDOWN((DATEDIF(F:F,H:H,"D")/7)+(DATEDIF(I:I,J:J,"D")/7),0)</f>
        <v>12</v>
      </c>
      <c r="AF114" s="25" t="s">
        <v>3405</v>
      </c>
      <c r="AG114" s="25" t="s">
        <v>51</v>
      </c>
      <c r="AH114" s="32" t="s">
        <v>3447</v>
      </c>
      <c r="AI114" s="33"/>
    </row>
    <row r="115">
      <c r="A115" s="24" t="s">
        <v>1062</v>
      </c>
      <c r="B115" s="25" t="s">
        <v>3403</v>
      </c>
      <c r="C115" s="279">
        <v>44447.0</v>
      </c>
      <c r="D115" s="25" t="s">
        <v>51</v>
      </c>
      <c r="E115" s="42">
        <v>43901.0</v>
      </c>
      <c r="F115" s="42">
        <v>43907.0</v>
      </c>
      <c r="G115" s="32" t="s">
        <v>51</v>
      </c>
      <c r="H115" s="33">
        <v>44004.0</v>
      </c>
      <c r="I115" s="42"/>
      <c r="J115" s="42"/>
      <c r="K115" s="42"/>
      <c r="L115" s="42"/>
      <c r="M115" s="42"/>
      <c r="N115" s="42"/>
      <c r="O115" s="42">
        <v>44188.0</v>
      </c>
      <c r="P115" s="33">
        <v>44199.0</v>
      </c>
      <c r="Q115" s="33">
        <v>44312.0</v>
      </c>
      <c r="R115" s="33">
        <v>44319.0</v>
      </c>
      <c r="S115" s="33">
        <v>44340.0</v>
      </c>
      <c r="T115" s="33">
        <v>44348.0</v>
      </c>
      <c r="U115" s="33">
        <v>44436.0</v>
      </c>
      <c r="V115" s="33"/>
      <c r="W115" s="33"/>
      <c r="X115" s="33"/>
      <c r="Y115" s="33"/>
      <c r="Z115" s="33"/>
      <c r="AA115" s="33"/>
      <c r="AB115" s="33"/>
      <c r="AC115" s="33">
        <f t="shared" si="1"/>
        <v>44448</v>
      </c>
      <c r="AD115" s="25">
        <f>ROUNDDOWN((DATEDIF(H:H,AC:AC,"D")/7)-(DATEDIF(O:O,P:P,"D")/7)-(DATEDIF(Q:Q,R:R,"D")/7)-(DATEDIF(S:S,T:T,"D")/7),0)</f>
        <v>59</v>
      </c>
      <c r="AE115" s="25">
        <f>ROUNDDOWN((DATEDIF(F:F,H:H,"D")/7),0)</f>
        <v>13</v>
      </c>
      <c r="AF115" s="25" t="s">
        <v>3405</v>
      </c>
      <c r="AG115" s="25" t="s">
        <v>51</v>
      </c>
      <c r="AH115" s="32" t="s">
        <v>3448</v>
      </c>
      <c r="AI115" s="33"/>
    </row>
    <row r="116">
      <c r="A116" s="24" t="s">
        <v>1073</v>
      </c>
      <c r="B116" s="25" t="s">
        <v>3403</v>
      </c>
      <c r="C116" s="279">
        <v>44447.0</v>
      </c>
      <c r="D116" s="25" t="s">
        <v>51</v>
      </c>
      <c r="E116" s="42">
        <v>43901.0</v>
      </c>
      <c r="F116" s="42">
        <v>43906.0</v>
      </c>
      <c r="G116" s="32" t="s">
        <v>51</v>
      </c>
      <c r="H116" s="33">
        <v>44075.0</v>
      </c>
      <c r="I116" s="42">
        <v>44216.0</v>
      </c>
      <c r="J116" s="42">
        <v>44240.0</v>
      </c>
      <c r="K116" s="42">
        <v>44406.0</v>
      </c>
      <c r="L116" s="42">
        <v>44413.0</v>
      </c>
      <c r="M116" s="42"/>
      <c r="N116" s="42"/>
      <c r="O116" s="33">
        <v>44013.0</v>
      </c>
      <c r="P116" s="33">
        <v>44074.0</v>
      </c>
      <c r="Q116" s="33">
        <v>44175.0</v>
      </c>
      <c r="R116" s="33">
        <v>44185.0</v>
      </c>
      <c r="S116" s="33">
        <v>44414.0</v>
      </c>
      <c r="T116" s="33"/>
      <c r="U116" s="33"/>
      <c r="V116" s="33"/>
      <c r="W116" s="33"/>
      <c r="X116" s="33"/>
      <c r="Y116" s="33"/>
      <c r="Z116" s="33"/>
      <c r="AA116" s="33"/>
      <c r="AB116" s="33"/>
      <c r="AC116" s="33">
        <f t="shared" si="1"/>
        <v>44448</v>
      </c>
      <c r="AD116" s="25">
        <f>ROUNDDOWN((DATEDIF(H:H,I:I,"D")/7)+(DATEDIF(J:J,K:K,"D")/7)-(DATEDIF(Q:Q,R:R,"D")/7)+(DATEDIF(L:L,AC:AC,"D")/7),0)</f>
        <v>47</v>
      </c>
      <c r="AE116" s="25">
        <f>ROUNDDOWN((DATEDIF(F:F,H:H,"D")/7)-(DATEDIF(O:O,P:P,"D")/7)+(DATEDIF(I:I,J:J,"D")/7)+(DATEDIF(K:K,L:L,"D")/7),0)</f>
        <v>19</v>
      </c>
      <c r="AF116" s="25" t="s">
        <v>3405</v>
      </c>
      <c r="AG116" s="25" t="s">
        <v>51</v>
      </c>
      <c r="AH116" s="32" t="s">
        <v>3449</v>
      </c>
      <c r="AI116" s="33"/>
    </row>
    <row r="117">
      <c r="A117" s="24" t="s">
        <v>1079</v>
      </c>
      <c r="B117" s="25" t="s">
        <v>3404</v>
      </c>
      <c r="C117" s="279">
        <v>44447.0</v>
      </c>
      <c r="D117" s="25" t="s">
        <v>51</v>
      </c>
      <c r="E117" s="42">
        <v>43901.0</v>
      </c>
      <c r="F117" s="42">
        <v>43903.0</v>
      </c>
      <c r="G117" s="25" t="s">
        <v>51</v>
      </c>
      <c r="H117" s="42">
        <v>43969.0</v>
      </c>
      <c r="I117" s="55"/>
      <c r="J117" s="55"/>
      <c r="K117" s="55"/>
      <c r="L117" s="55"/>
      <c r="M117" s="55"/>
      <c r="N117" s="55"/>
      <c r="O117" s="42">
        <v>43930.0</v>
      </c>
      <c r="P117" s="42">
        <v>43946.0</v>
      </c>
      <c r="Q117" s="42">
        <v>44016.0</v>
      </c>
      <c r="R117" s="42">
        <v>44059.0</v>
      </c>
      <c r="S117" s="42">
        <v>44183.0</v>
      </c>
      <c r="T117" s="42">
        <v>44206.0</v>
      </c>
      <c r="U117" s="42">
        <v>44382.0</v>
      </c>
      <c r="V117" s="42">
        <v>44424.0</v>
      </c>
      <c r="W117" s="42"/>
      <c r="X117" s="42"/>
      <c r="Y117" s="42"/>
      <c r="Z117" s="42"/>
      <c r="AA117" s="42"/>
      <c r="AB117" s="42"/>
      <c r="AC117" s="42">
        <f t="shared" si="1"/>
        <v>44448</v>
      </c>
      <c r="AD117" s="25">
        <f>ROUNDDOWN((DATEDIF(H:H,AC:AC,"D")/7)-(DATEDIF(Q:Q,R:R,"D")/7)-(DATEDIF(S:S,T:T,"D")/7)-(DATEDIF(U:U,V:V,"D")/7),0)</f>
        <v>53</v>
      </c>
      <c r="AE117" s="25">
        <f>ROUNDDOWN((DATEDIF(F:F,H:H,"D")/7)-(DATEDIF(O:O,P:P,"D")/7),0)</f>
        <v>7</v>
      </c>
      <c r="AF117" s="25" t="s">
        <v>3405</v>
      </c>
      <c r="AG117" s="25"/>
      <c r="AH117" s="32"/>
      <c r="AI117" s="42"/>
    </row>
    <row r="118">
      <c r="A118" s="24" t="s">
        <v>1082</v>
      </c>
      <c r="B118" s="25" t="s">
        <v>3404</v>
      </c>
      <c r="C118" s="279">
        <v>44447.0</v>
      </c>
      <c r="D118" s="25" t="s">
        <v>51</v>
      </c>
      <c r="E118" s="42">
        <v>43901.0</v>
      </c>
      <c r="F118" s="42">
        <v>43902.0</v>
      </c>
      <c r="G118" s="32" t="s">
        <v>51</v>
      </c>
      <c r="H118" s="33">
        <v>43976.0</v>
      </c>
      <c r="I118" s="42">
        <v>44200.0</v>
      </c>
      <c r="J118" s="42">
        <v>44270.0</v>
      </c>
      <c r="K118" s="42"/>
      <c r="L118" s="42"/>
      <c r="M118" s="42"/>
      <c r="N118" s="42"/>
      <c r="O118" s="33">
        <v>44013.0</v>
      </c>
      <c r="P118" s="33">
        <v>44074.0</v>
      </c>
      <c r="Q118" s="33">
        <v>44130.0</v>
      </c>
      <c r="R118" s="33">
        <v>44136.0</v>
      </c>
      <c r="S118" s="33">
        <v>44179.0</v>
      </c>
      <c r="T118" s="33">
        <v>44199.0</v>
      </c>
      <c r="U118" s="33">
        <v>44348.0</v>
      </c>
      <c r="V118" s="33">
        <v>44439.0</v>
      </c>
      <c r="W118" s="33"/>
      <c r="X118" s="33"/>
      <c r="Y118" s="33"/>
      <c r="Z118" s="33"/>
      <c r="AA118" s="33"/>
      <c r="AB118" s="33"/>
      <c r="AC118" s="33">
        <f t="shared" si="1"/>
        <v>44448</v>
      </c>
      <c r="AD118" s="25">
        <f>ROUNDDOWN((DATEDIF(H:H,I:I,"D")/7)-(DATEDIF(O:O,P:P,"D")/7)-(DATEDIF(Q:Q,R:R,"D")/7)-(DATEDIF(S:S,T:T,"D")/7)+(DATEDIF(J:J,AC:AC,"D")/7)-(DATEDIF(U:U,V:V,"D")/7),0)</f>
        <v>32</v>
      </c>
      <c r="AE118" s="25">
        <f>ROUNDDOWN((DATEDIF(F:F,H:H,"D")/7)+(DATEDIF(I:I,J:J,"D")/7),0)</f>
        <v>20</v>
      </c>
      <c r="AF118" s="25" t="s">
        <v>3405</v>
      </c>
      <c r="AG118" s="25"/>
      <c r="AH118" s="32"/>
      <c r="AI118" s="33"/>
    </row>
    <row r="119">
      <c r="A119" s="24" t="s">
        <v>1093</v>
      </c>
      <c r="B119" s="25" t="s">
        <v>3403</v>
      </c>
      <c r="C119" s="279">
        <v>44447.0</v>
      </c>
      <c r="D119" s="25" t="s">
        <v>51</v>
      </c>
      <c r="E119" s="42">
        <v>43901.0</v>
      </c>
      <c r="F119" s="42">
        <v>43902.0</v>
      </c>
      <c r="G119" s="32" t="s">
        <v>51</v>
      </c>
      <c r="H119" s="33">
        <v>43955.0</v>
      </c>
      <c r="I119" s="42">
        <v>44200.0</v>
      </c>
      <c r="J119" s="42">
        <v>44207.0</v>
      </c>
      <c r="K119" s="42">
        <v>44235.0</v>
      </c>
      <c r="L119" s="42">
        <v>44249.0</v>
      </c>
      <c r="M119" s="42"/>
      <c r="N119" s="42"/>
      <c r="O119" s="42">
        <v>43925.0</v>
      </c>
      <c r="P119" s="33">
        <v>43940.0</v>
      </c>
      <c r="Q119" s="33">
        <v>44013.0</v>
      </c>
      <c r="R119" s="33">
        <v>44057.0</v>
      </c>
      <c r="S119" s="33">
        <v>44183.0</v>
      </c>
      <c r="T119" s="33">
        <v>44199.0</v>
      </c>
      <c r="U119" s="33">
        <v>44393.0</v>
      </c>
      <c r="V119" s="33"/>
      <c r="W119" s="33"/>
      <c r="X119" s="33"/>
      <c r="Y119" s="33"/>
      <c r="Z119" s="33"/>
      <c r="AA119" s="33"/>
      <c r="AB119" s="33"/>
      <c r="AC119" s="33">
        <f t="shared" si="1"/>
        <v>44448</v>
      </c>
      <c r="AD119" s="25">
        <f>ROUNDDOWN((DATEDIF(H:H,I:I,"D")/7)-(DATEDIF(Q:Q,R:R,"D")/7)-(DATEDIF(S:S,T:T,"D")/7)+(DATEDIF(J:J,K:K,"D")/7)+(DATEDIF(L:L,AC:AC,"D")/7),0)</f>
        <v>58</v>
      </c>
      <c r="AE119" s="25">
        <f>ROUNDDOWN((DATEDIF(F:F,H:H,"D")/7)-(DATEDIF(O:O,P:P,"D")/7)+(DATEDIF(I:I,J:J,"D")/7)+(DATEDIF(K:K,L:L,"D")/7),0)</f>
        <v>8</v>
      </c>
      <c r="AF119" s="25" t="s">
        <v>3405</v>
      </c>
      <c r="AG119" s="25"/>
      <c r="AH119" s="182" t="s">
        <v>3450</v>
      </c>
      <c r="AI119" s="33"/>
    </row>
    <row r="120">
      <c r="A120" s="24" t="s">
        <v>1105</v>
      </c>
      <c r="B120" s="25" t="s">
        <v>3404</v>
      </c>
      <c r="C120" s="279">
        <v>44447.0</v>
      </c>
      <c r="D120" s="25" t="s">
        <v>51</v>
      </c>
      <c r="E120" s="42">
        <v>43901.0</v>
      </c>
      <c r="F120" s="42">
        <v>43856.0</v>
      </c>
      <c r="G120" s="32" t="s">
        <v>51</v>
      </c>
      <c r="H120" s="33">
        <v>43955.0</v>
      </c>
      <c r="I120" s="55"/>
      <c r="J120" s="42"/>
      <c r="K120" s="42"/>
      <c r="L120" s="42"/>
      <c r="M120" s="42"/>
      <c r="N120" s="42"/>
      <c r="O120" s="55"/>
      <c r="P120" s="55"/>
      <c r="Q120" s="33"/>
      <c r="R120" s="33"/>
      <c r="S120" s="33"/>
      <c r="T120" s="33"/>
      <c r="U120" s="33"/>
      <c r="V120" s="33"/>
      <c r="W120" s="33"/>
      <c r="X120" s="33"/>
      <c r="Y120" s="33"/>
      <c r="Z120" s="33"/>
      <c r="AA120" s="33"/>
      <c r="AB120" s="33"/>
      <c r="AC120" s="33">
        <f t="shared" si="1"/>
        <v>44448</v>
      </c>
      <c r="AD120" s="282">
        <f>ROUNDDOWN((DATEDIF(H:H,AC:AC,"D")/7),0)</f>
        <v>70</v>
      </c>
      <c r="AE120" s="282">
        <f>ROUNDDOWN((DATEDIF(F:F,H:H,"D")/7),0)</f>
        <v>14</v>
      </c>
      <c r="AF120" s="25" t="s">
        <v>3405</v>
      </c>
      <c r="AG120" s="25"/>
      <c r="AH120" s="32"/>
      <c r="AI120" s="33"/>
    </row>
    <row r="121">
      <c r="A121" s="24" t="s">
        <v>1114</v>
      </c>
      <c r="B121" s="25" t="s">
        <v>3404</v>
      </c>
      <c r="C121" s="279">
        <v>44447.0</v>
      </c>
      <c r="D121" s="25" t="s">
        <v>51</v>
      </c>
      <c r="E121" s="42">
        <v>43901.0</v>
      </c>
      <c r="F121" s="42">
        <v>43913.0</v>
      </c>
      <c r="G121" s="25" t="s">
        <v>51</v>
      </c>
      <c r="H121" s="42">
        <v>43943.0</v>
      </c>
      <c r="I121" s="42">
        <v>44298.0</v>
      </c>
      <c r="J121" s="42">
        <v>44321.0</v>
      </c>
      <c r="K121" s="42"/>
      <c r="L121" s="42"/>
      <c r="M121" s="42"/>
      <c r="N121" s="42"/>
      <c r="O121" s="42">
        <v>43929.0</v>
      </c>
      <c r="P121" s="42">
        <v>43942.0</v>
      </c>
      <c r="Q121" s="42">
        <v>44013.0</v>
      </c>
      <c r="R121" s="42">
        <v>44074.0</v>
      </c>
      <c r="S121" s="42">
        <v>44184.0</v>
      </c>
      <c r="T121" s="42">
        <v>44199.0</v>
      </c>
      <c r="U121" s="42">
        <v>44289.0</v>
      </c>
      <c r="V121" s="42">
        <v>44297.0</v>
      </c>
      <c r="W121" s="42">
        <v>44409.0</v>
      </c>
      <c r="X121" s="42">
        <v>44439.0</v>
      </c>
      <c r="Y121" s="42"/>
      <c r="Z121" s="42"/>
      <c r="AA121" s="42"/>
      <c r="AB121" s="42"/>
      <c r="AC121" s="42">
        <f t="shared" si="1"/>
        <v>44448</v>
      </c>
      <c r="AD121" s="25">
        <f>ROUNDDOWN((DATEDIF(H:H,I:I,"D")/7)-(DATEDIF(Q:Q,R:R,"D")/7)-(DATEDIF(S:S,T:T,"D")/7)-(DATEDIF(U:U,V:V,"D")/7)+(DATEDIF(J:J,AC:AC,"D")/7)-(DATEDIF(W:W,X:X,"D")/7),0)</f>
        <v>52</v>
      </c>
      <c r="AE121" s="25">
        <f>ROUNDDOWN((DATEDIF(F:F,H:H,"D")/7)-(DATEDIF(O:O,P:P,"D")/7)+(DATEDIF(I:I,J:J,"D")/7),0)</f>
        <v>5</v>
      </c>
      <c r="AF121" s="25" t="s">
        <v>3405</v>
      </c>
      <c r="AG121" s="25"/>
      <c r="AH121" s="32"/>
      <c r="AI121" s="42"/>
    </row>
    <row r="122">
      <c r="A122" s="24" t="s">
        <v>1121</v>
      </c>
      <c r="B122" s="25" t="s">
        <v>3404</v>
      </c>
      <c r="C122" s="279">
        <v>44447.0</v>
      </c>
      <c r="D122" s="25" t="s">
        <v>51</v>
      </c>
      <c r="E122" s="42">
        <v>43901.0</v>
      </c>
      <c r="F122" s="42">
        <v>43913.0</v>
      </c>
      <c r="G122" s="25" t="s">
        <v>51</v>
      </c>
      <c r="H122" s="42">
        <v>44081.0</v>
      </c>
      <c r="I122" s="42">
        <v>44214.0</v>
      </c>
      <c r="J122" s="42">
        <v>44249.0</v>
      </c>
      <c r="K122" s="42"/>
      <c r="L122" s="42"/>
      <c r="M122" s="42"/>
      <c r="N122" s="42"/>
      <c r="O122" s="42">
        <v>43924.0</v>
      </c>
      <c r="P122" s="42">
        <v>43941.0</v>
      </c>
      <c r="Q122" s="42">
        <v>44044.0</v>
      </c>
      <c r="R122" s="42">
        <v>44080.0</v>
      </c>
      <c r="S122" s="42">
        <v>44183.0</v>
      </c>
      <c r="T122" s="42">
        <v>44199.0</v>
      </c>
      <c r="U122" s="42">
        <v>44323.0</v>
      </c>
      <c r="V122" s="42">
        <v>44339.0</v>
      </c>
      <c r="W122" s="42"/>
      <c r="X122" s="42"/>
      <c r="Y122" s="42"/>
      <c r="Z122" s="42"/>
      <c r="AA122" s="42"/>
      <c r="AB122" s="42"/>
      <c r="AC122" s="42">
        <f t="shared" si="1"/>
        <v>44448</v>
      </c>
      <c r="AD122" s="25">
        <f>ROUNDDOWN((DATEDIF(H:H,I:I,"D")/7)+(DATEDIF(J:J,AC:AC,"D")/7)-(DATEDIF(S:S,T:T,"D")/7)-(DATEDIF(U:U,V:V,"D")/7),0)</f>
        <v>42</v>
      </c>
      <c r="AE122" s="25">
        <f>ROUNDDOWN((DATEDIF(F:F,H:H,"D")/7)-(DATEDIF(O:O,P:P,"D")/7)-(DATEDIF(Q:Q,R:R,"D")/7)+(DATEDIF(I:I,J:J,"D")/7),0)</f>
        <v>21</v>
      </c>
      <c r="AF122" s="25"/>
      <c r="AG122" s="25"/>
      <c r="AH122" s="32"/>
      <c r="AI122" s="42"/>
    </row>
    <row r="123">
      <c r="A123" s="24" t="s">
        <v>1128</v>
      </c>
      <c r="B123" s="25" t="s">
        <v>3409</v>
      </c>
      <c r="C123" s="279">
        <v>44447.0</v>
      </c>
      <c r="D123" s="25" t="s">
        <v>51</v>
      </c>
      <c r="E123" s="42">
        <v>43901.0</v>
      </c>
      <c r="F123" s="42">
        <v>43906.0</v>
      </c>
      <c r="G123" s="25" t="s">
        <v>51</v>
      </c>
      <c r="H123" s="42">
        <v>44006.0</v>
      </c>
      <c r="I123" s="42">
        <v>44144.0</v>
      </c>
      <c r="J123" s="42">
        <v>44216.0</v>
      </c>
      <c r="K123" s="42">
        <v>44348.0</v>
      </c>
      <c r="L123" s="42">
        <v>44371.0</v>
      </c>
      <c r="M123" s="42">
        <v>44440.0</v>
      </c>
      <c r="N123" s="42"/>
      <c r="O123" s="42">
        <v>44183.0</v>
      </c>
      <c r="P123" s="42">
        <v>44215.0</v>
      </c>
      <c r="Q123" s="42">
        <v>44345.0</v>
      </c>
      <c r="R123" s="42">
        <v>44361.0</v>
      </c>
      <c r="S123" s="42"/>
      <c r="T123" s="42"/>
      <c r="U123" s="42"/>
      <c r="V123" s="42"/>
      <c r="W123" s="42"/>
      <c r="X123" s="42"/>
      <c r="Y123" s="42"/>
      <c r="Z123" s="42"/>
      <c r="AA123" s="42"/>
      <c r="AB123" s="42"/>
      <c r="AC123" s="42">
        <f t="shared" si="1"/>
        <v>44448</v>
      </c>
      <c r="AD123" s="25">
        <f>ROUNDDOWN((DATEDIF(H:H,I:I,"D")/7)+(DATEDIF(J:J,K:K,"D")/7)-(DATEDIF(Q:Q,R:R,"D")/7)+(DATEDIF(K:K,L:L,"D")/7),0)</f>
        <v>39</v>
      </c>
      <c r="AE123" s="25">
        <f>ROUNDDOWN((DATEDIF(F:F,H:H,"D")/7)-(DATEDIF(O:O,P:P,"D")/7)+(DATEDIF(I:I,J:J,"D")/7)+(DATEDIF(L:L,AC:AC,"D")/7),0)</f>
        <v>31</v>
      </c>
      <c r="AF123" s="25" t="s">
        <v>3415</v>
      </c>
      <c r="AG123" s="25"/>
      <c r="AH123" s="32"/>
      <c r="AI123" s="42"/>
    </row>
    <row r="124">
      <c r="A124" s="24" t="s">
        <v>1139</v>
      </c>
      <c r="B124" s="25" t="s">
        <v>3404</v>
      </c>
      <c r="C124" s="279">
        <v>44447.0</v>
      </c>
      <c r="D124" s="25" t="s">
        <v>51</v>
      </c>
      <c r="E124" s="42">
        <v>43901.0</v>
      </c>
      <c r="F124" s="42">
        <v>43902.0</v>
      </c>
      <c r="G124" s="32" t="s">
        <v>51</v>
      </c>
      <c r="H124" s="33">
        <v>44013.0</v>
      </c>
      <c r="I124" s="42"/>
      <c r="J124" s="42"/>
      <c r="K124" s="42"/>
      <c r="L124" s="42"/>
      <c r="M124" s="42"/>
      <c r="N124" s="42"/>
      <c r="O124" s="42">
        <v>43982.0</v>
      </c>
      <c r="P124" s="33">
        <v>43993.0</v>
      </c>
      <c r="Q124" s="33">
        <v>44169.0</v>
      </c>
      <c r="R124" s="33">
        <v>44205.0</v>
      </c>
      <c r="S124" s="33">
        <v>44260.0</v>
      </c>
      <c r="T124" s="33">
        <v>44268.0</v>
      </c>
      <c r="U124" s="33">
        <v>44371.0</v>
      </c>
      <c r="V124" s="33">
        <v>44418.0</v>
      </c>
      <c r="W124" s="33"/>
      <c r="X124" s="33"/>
      <c r="Y124" s="33"/>
      <c r="Z124" s="33"/>
      <c r="AA124" s="33"/>
      <c r="AB124" s="33"/>
      <c r="AC124" s="33">
        <f t="shared" si="1"/>
        <v>44448</v>
      </c>
      <c r="AD124" s="25">
        <f>ROUNDDOWN((DATEDIF(H:H,AC:AC,"D")/7)-(DATEDIF(Q:Q,R:R,"D")/7)-(DATEDIF(S:S,T:T,"D")/7)-(DATEDIF(U:U,V:V,"D")/7),0)</f>
        <v>49</v>
      </c>
      <c r="AE124" s="25">
        <f>ROUNDDOWN((DATEDIF(F:F,H:H,"D")/7)-(DATEDIF(O:O,P:P,"D")/7),0)</f>
        <v>14</v>
      </c>
      <c r="AF124" s="25" t="s">
        <v>3405</v>
      </c>
      <c r="AG124" s="25"/>
      <c r="AH124" s="32"/>
      <c r="AI124" s="33"/>
    </row>
    <row r="125">
      <c r="A125" s="24" t="s">
        <v>1148</v>
      </c>
      <c r="B125" s="25" t="s">
        <v>3403</v>
      </c>
      <c r="C125" s="279">
        <v>44447.0</v>
      </c>
      <c r="D125" s="25" t="s">
        <v>51</v>
      </c>
      <c r="E125" s="42">
        <v>43901.0</v>
      </c>
      <c r="F125" s="42">
        <v>43909.0</v>
      </c>
      <c r="G125" s="25" t="s">
        <v>51</v>
      </c>
      <c r="H125" s="42">
        <v>44088.0</v>
      </c>
      <c r="I125" s="42">
        <v>44200.0</v>
      </c>
      <c r="J125" s="42">
        <v>44221.0</v>
      </c>
      <c r="K125" s="42"/>
      <c r="L125" s="42"/>
      <c r="M125" s="42"/>
      <c r="N125" s="42"/>
      <c r="O125" s="42">
        <v>43911.0</v>
      </c>
      <c r="P125" s="42">
        <v>43918.0</v>
      </c>
      <c r="Q125" s="42">
        <v>44013.0</v>
      </c>
      <c r="R125" s="42">
        <v>44087.0</v>
      </c>
      <c r="S125" s="42">
        <v>44178.0</v>
      </c>
      <c r="T125" s="42">
        <v>44199.0</v>
      </c>
      <c r="U125" s="42">
        <v>44286.0</v>
      </c>
      <c r="V125" s="42">
        <v>44291.0</v>
      </c>
      <c r="W125" s="42">
        <v>44440.0</v>
      </c>
      <c r="X125" s="42"/>
      <c r="Y125" s="42"/>
      <c r="Z125" s="42"/>
      <c r="AA125" s="42"/>
      <c r="AB125" s="42"/>
      <c r="AC125" s="42">
        <f t="shared" si="1"/>
        <v>44448</v>
      </c>
      <c r="AD125" s="25">
        <f t="shared" ref="AD125:AD126" si="15">ROUNDDOWN((DATEDIF(H:H,I:I,"D")/7)+(DATEDIF(J:J,AC:AC,"D")/7)-(DATEDIF(S:S,T:T,"D")/7)-(DATEDIF(U:U,V:V,"D")/7),0)</f>
        <v>44</v>
      </c>
      <c r="AE125" s="25">
        <f t="shared" ref="AE125:AE126" si="16">ROUNDDOWN((DATEDIF(F:F,H:H,"D")/7)-(DATEDIF(O:O,P:P,"D")/7)-(DATEDIF(Q:Q,R:R,"D")/7)+(DATEDIF(I:I,J:J,"D")/7),0)</f>
        <v>17</v>
      </c>
      <c r="AF125" s="25" t="s">
        <v>3405</v>
      </c>
      <c r="AG125" s="25"/>
      <c r="AH125" s="32"/>
      <c r="AI125" s="42"/>
    </row>
    <row r="126">
      <c r="A126" s="24" t="s">
        <v>1154</v>
      </c>
      <c r="B126" s="25" t="s">
        <v>3404</v>
      </c>
      <c r="C126" s="279">
        <v>44447.0</v>
      </c>
      <c r="D126" s="25" t="s">
        <v>51</v>
      </c>
      <c r="E126" s="42">
        <v>43901.0</v>
      </c>
      <c r="F126" s="42">
        <v>43902.0</v>
      </c>
      <c r="G126" s="25" t="s">
        <v>51</v>
      </c>
      <c r="H126" s="42">
        <v>44102.0</v>
      </c>
      <c r="I126" s="42">
        <v>44265.0</v>
      </c>
      <c r="J126" s="42">
        <v>44298.0</v>
      </c>
      <c r="K126" s="42"/>
      <c r="L126" s="42"/>
      <c r="M126" s="42"/>
      <c r="N126" s="42"/>
      <c r="O126" s="42">
        <v>43929.0</v>
      </c>
      <c r="P126" s="42">
        <v>43938.0</v>
      </c>
      <c r="Q126" s="42">
        <v>44009.0</v>
      </c>
      <c r="R126" s="42">
        <v>44101.0</v>
      </c>
      <c r="S126" s="42">
        <v>44183.0</v>
      </c>
      <c r="T126" s="42">
        <v>44200.0</v>
      </c>
      <c r="U126" s="42">
        <v>44348.0</v>
      </c>
      <c r="V126" s="42">
        <v>44444.0</v>
      </c>
      <c r="W126" s="42"/>
      <c r="X126" s="42"/>
      <c r="Y126" s="42"/>
      <c r="Z126" s="42"/>
      <c r="AA126" s="42"/>
      <c r="AB126" s="42"/>
      <c r="AC126" s="42">
        <f t="shared" si="1"/>
        <v>44448</v>
      </c>
      <c r="AD126" s="25">
        <f t="shared" si="15"/>
        <v>28</v>
      </c>
      <c r="AE126" s="25">
        <f t="shared" si="16"/>
        <v>18</v>
      </c>
      <c r="AF126" s="25" t="s">
        <v>3405</v>
      </c>
      <c r="AG126" s="25"/>
      <c r="AH126" s="32"/>
      <c r="AI126" s="42"/>
    </row>
    <row r="127">
      <c r="A127" s="24" t="s">
        <v>1165</v>
      </c>
      <c r="B127" s="25" t="s">
        <v>3404</v>
      </c>
      <c r="C127" s="279">
        <v>44447.0</v>
      </c>
      <c r="D127" s="25" t="s">
        <v>159</v>
      </c>
      <c r="E127" s="42">
        <v>43901.0</v>
      </c>
      <c r="F127" s="42">
        <v>43920.0</v>
      </c>
      <c r="G127" s="25" t="s">
        <v>51</v>
      </c>
      <c r="H127" s="42">
        <v>44062.0</v>
      </c>
      <c r="I127" s="55"/>
      <c r="J127" s="55"/>
      <c r="K127" s="55"/>
      <c r="L127" s="55"/>
      <c r="M127" s="55"/>
      <c r="N127" s="55"/>
      <c r="O127" s="42">
        <v>43925.0</v>
      </c>
      <c r="P127" s="42">
        <v>43933.0</v>
      </c>
      <c r="Q127" s="42">
        <v>43967.0</v>
      </c>
      <c r="R127" s="42">
        <v>44054.0</v>
      </c>
      <c r="S127" s="42">
        <v>44186.0</v>
      </c>
      <c r="T127" s="42">
        <v>44197.0</v>
      </c>
      <c r="U127" s="42">
        <v>44331.0</v>
      </c>
      <c r="V127" s="42">
        <v>44417.0</v>
      </c>
      <c r="W127" s="42"/>
      <c r="X127" s="42"/>
      <c r="Y127" s="42"/>
      <c r="Z127" s="42"/>
      <c r="AA127" s="42"/>
      <c r="AB127" s="42"/>
      <c r="AC127" s="42">
        <f t="shared" si="1"/>
        <v>44448</v>
      </c>
      <c r="AD127" s="25">
        <f>ROUNDDOWN((DATEDIF(H:H,AC:AC,"D")/7)-(DATEDIF(S:S,T:T,"D")/7)-(DATEDIF(U:U,V:V,"D")/7),0)</f>
        <v>41</v>
      </c>
      <c r="AE127" s="25">
        <f>ROUNDDOWN((DATEDIF(F:F,H:H,"D")/7)-(DATEDIF(O:O,P:P,"D")/7)-(DATEDIF(Q:Q,R:R,"D")/7),0)</f>
        <v>6</v>
      </c>
      <c r="AF127" s="25" t="s">
        <v>3405</v>
      </c>
      <c r="AG127" s="25"/>
      <c r="AH127" s="32"/>
      <c r="AI127" s="42"/>
    </row>
    <row r="128">
      <c r="A128" s="24" t="s">
        <v>1168</v>
      </c>
      <c r="B128" s="25" t="s">
        <v>3403</v>
      </c>
      <c r="C128" s="279">
        <v>44447.0</v>
      </c>
      <c r="D128" s="25" t="s">
        <v>51</v>
      </c>
      <c r="E128" s="42">
        <v>43901.0</v>
      </c>
      <c r="F128" s="42">
        <v>43905.0</v>
      </c>
      <c r="G128" s="25" t="s">
        <v>51</v>
      </c>
      <c r="H128" s="42">
        <v>44075.0</v>
      </c>
      <c r="I128" s="42">
        <v>44201.0</v>
      </c>
      <c r="J128" s="42">
        <v>44207.0</v>
      </c>
      <c r="K128" s="25"/>
      <c r="L128" s="42"/>
      <c r="M128" s="42"/>
      <c r="N128" s="42"/>
      <c r="O128" s="42">
        <v>43917.0</v>
      </c>
      <c r="P128" s="42">
        <v>43927.0</v>
      </c>
      <c r="Q128" s="42">
        <v>44043.0</v>
      </c>
      <c r="R128" s="42">
        <v>44074.0</v>
      </c>
      <c r="S128" s="42">
        <v>44134.0</v>
      </c>
      <c r="T128" s="42">
        <v>44150.0</v>
      </c>
      <c r="U128" s="42">
        <v>44239.0</v>
      </c>
      <c r="V128" s="42">
        <v>44255.0</v>
      </c>
      <c r="W128" s="42">
        <v>44387.0</v>
      </c>
      <c r="X128" s="42"/>
      <c r="Y128" s="42"/>
      <c r="Z128" s="42"/>
      <c r="AA128" s="42"/>
      <c r="AB128" s="42"/>
      <c r="AC128" s="42">
        <f t="shared" si="1"/>
        <v>44448</v>
      </c>
      <c r="AD128" s="25">
        <f>ROUNDDOWN((DATEDIF(H:H,I:I,"D")/7)-(DATEDIF(S:S,T:T,"D")/7)-(DATEDIF(U:U,V:V,"D")/7)+(DATEDIF(J:J,AC:AC,"D")/7),0)</f>
        <v>47</v>
      </c>
      <c r="AE128" s="25">
        <f>ROUNDDOWN((DATEDIF(F:F,H:H,"D")/7)-(DATEDIF(O:O,P:P,"D")/7)-(DATEDIF(Q:Q,R:R,"D")/7)+(DATEDIF(I:I,J:J,"D")/7),0)</f>
        <v>19</v>
      </c>
      <c r="AF128" s="25" t="s">
        <v>3405</v>
      </c>
      <c r="AG128" s="25"/>
      <c r="AH128" s="32"/>
      <c r="AI128" s="42"/>
    </row>
    <row r="129" ht="54.75" customHeight="1">
      <c r="A129" s="24" t="s">
        <v>1172</v>
      </c>
      <c r="B129" s="25" t="s">
        <v>3403</v>
      </c>
      <c r="C129" s="279">
        <v>44447.0</v>
      </c>
      <c r="D129" s="25" t="s">
        <v>51</v>
      </c>
      <c r="E129" s="42">
        <v>43901.0</v>
      </c>
      <c r="F129" s="42">
        <v>43909.0</v>
      </c>
      <c r="G129" s="25" t="s">
        <v>51</v>
      </c>
      <c r="H129" s="42">
        <v>44013.0</v>
      </c>
      <c r="I129" s="42">
        <v>44265.0</v>
      </c>
      <c r="J129" s="42">
        <v>44361.0</v>
      </c>
      <c r="K129" s="42">
        <v>44368.0</v>
      </c>
      <c r="L129" s="42">
        <v>44379.0</v>
      </c>
      <c r="M129" s="42"/>
      <c r="N129" s="42"/>
      <c r="O129" s="42">
        <v>43927.0</v>
      </c>
      <c r="P129" s="42">
        <v>43939.0</v>
      </c>
      <c r="Q129" s="42">
        <v>43960.0</v>
      </c>
      <c r="R129" s="42">
        <v>44003.0</v>
      </c>
      <c r="S129" s="42">
        <v>44182.0</v>
      </c>
      <c r="T129" s="42">
        <v>44202.0</v>
      </c>
      <c r="U129" s="42">
        <v>44282.0</v>
      </c>
      <c r="V129" s="42">
        <v>44361.0</v>
      </c>
      <c r="W129" s="42">
        <v>44436.0</v>
      </c>
      <c r="X129" s="42"/>
      <c r="Y129" s="42"/>
      <c r="Z129" s="42"/>
      <c r="AA129" s="42"/>
      <c r="AB129" s="42"/>
      <c r="AC129" s="42">
        <f t="shared" si="1"/>
        <v>44448</v>
      </c>
      <c r="AD129" s="25">
        <f>ROUNDDOWN((DATEDIF(H:H,I:I,"D")/7)-(DATEDIF(S:S,T:T,"D")/7)-(DATEDIF(U:U,V:V,"D")/7),0)</f>
        <v>21</v>
      </c>
      <c r="AE129" s="25">
        <f>ROUNDDOWN((DATEDIF(F:F,H:H,"D")/7)-(DATEDIF(O:O,P:P,"D")/7)-(DATEDIF(Q:Q,R:R,"D")/7)+(DATEDIF(I:I,AC:AC,"D")/7)-(DATEDIF(U:U,AC:AC,"D")/7),0)</f>
        <v>9</v>
      </c>
      <c r="AF129" s="25"/>
      <c r="AG129" s="25" t="s">
        <v>560</v>
      </c>
      <c r="AH129" s="44" t="s">
        <v>3451</v>
      </c>
      <c r="AI129" s="42"/>
    </row>
    <row r="130">
      <c r="A130" s="24" t="s">
        <v>1181</v>
      </c>
      <c r="B130" s="25" t="s">
        <v>159</v>
      </c>
      <c r="C130" s="279">
        <v>44447.0</v>
      </c>
      <c r="D130" s="25" t="s">
        <v>51</v>
      </c>
      <c r="E130" s="42">
        <v>43901.0</v>
      </c>
      <c r="F130" s="42">
        <v>43910.0</v>
      </c>
      <c r="G130" s="32" t="s">
        <v>51</v>
      </c>
      <c r="H130" s="33">
        <v>44256.0</v>
      </c>
      <c r="I130" s="42"/>
      <c r="J130" s="42"/>
      <c r="K130" s="42"/>
      <c r="L130" s="42"/>
      <c r="M130" s="42"/>
      <c r="N130" s="42"/>
      <c r="O130" s="42">
        <v>43927.0</v>
      </c>
      <c r="P130" s="33">
        <v>43938.0</v>
      </c>
      <c r="Q130" s="33">
        <v>44044.0</v>
      </c>
      <c r="R130" s="33">
        <v>44074.0</v>
      </c>
      <c r="S130" s="33">
        <v>44184.0</v>
      </c>
      <c r="T130" s="33">
        <v>44207.0</v>
      </c>
      <c r="U130" s="33"/>
      <c r="V130" s="33"/>
      <c r="W130" s="33"/>
      <c r="X130" s="33"/>
      <c r="Y130" s="33"/>
      <c r="Z130" s="33"/>
      <c r="AA130" s="33"/>
      <c r="AB130" s="33"/>
      <c r="AC130" s="33">
        <f t="shared" si="1"/>
        <v>44448</v>
      </c>
      <c r="AD130" s="25">
        <f t="shared" ref="AD130:AD131" si="17">ROUNDDOWN((DATEDIF(H:H,AC:AC,"D")/7),0)</f>
        <v>27</v>
      </c>
      <c r="AE130" s="25">
        <f>ROUNDDOWN((DATEDIF(F:F,H:H,"D")/7)-(DATEDIF(O:O,P:P,"D")/7)-(DATEDIF(Q:Q,R:R,"D")/7)-(DATEDIF(S:S,T:T,"D")/7),0)</f>
        <v>40</v>
      </c>
      <c r="AF130" s="25"/>
      <c r="AG130" s="25"/>
      <c r="AH130" s="32"/>
      <c r="AI130" s="33"/>
    </row>
    <row r="131">
      <c r="A131" s="24" t="s">
        <v>1191</v>
      </c>
      <c r="B131" s="25" t="s">
        <v>3404</v>
      </c>
      <c r="C131" s="279">
        <v>44447.0</v>
      </c>
      <c r="D131" s="25" t="s">
        <v>51</v>
      </c>
      <c r="E131" s="42">
        <v>43901.0</v>
      </c>
      <c r="F131" s="42">
        <v>43906.0</v>
      </c>
      <c r="G131" s="25" t="s">
        <v>51</v>
      </c>
      <c r="H131" s="42">
        <v>44053.0</v>
      </c>
      <c r="I131" s="42"/>
      <c r="J131" s="42"/>
      <c r="K131" s="42"/>
      <c r="L131" s="42"/>
      <c r="M131" s="42"/>
      <c r="N131" s="42"/>
      <c r="O131" s="42"/>
      <c r="P131" s="42"/>
      <c r="Q131" s="42"/>
      <c r="R131" s="42"/>
      <c r="S131" s="42"/>
      <c r="T131" s="42"/>
      <c r="U131" s="42"/>
      <c r="V131" s="42"/>
      <c r="W131" s="42"/>
      <c r="X131" s="42"/>
      <c r="Y131" s="42"/>
      <c r="Z131" s="42"/>
      <c r="AA131" s="42"/>
      <c r="AB131" s="42"/>
      <c r="AC131" s="42">
        <f t="shared" si="1"/>
        <v>44448</v>
      </c>
      <c r="AD131" s="282">
        <f t="shared" si="17"/>
        <v>56</v>
      </c>
      <c r="AE131" s="282">
        <f>ROUNDDOWN((DATEDIF(F:F,H:H,"D")/7),0)</f>
        <v>21</v>
      </c>
      <c r="AF131" s="25"/>
      <c r="AG131" s="25"/>
      <c r="AH131" s="32"/>
      <c r="AI131" s="42"/>
    </row>
    <row r="132">
      <c r="A132" s="24" t="s">
        <v>1197</v>
      </c>
      <c r="B132" s="25" t="s">
        <v>3404</v>
      </c>
      <c r="C132" s="279">
        <v>44447.0</v>
      </c>
      <c r="D132" s="25" t="s">
        <v>51</v>
      </c>
      <c r="E132" s="42">
        <v>43901.0</v>
      </c>
      <c r="F132" s="42">
        <v>43900.0</v>
      </c>
      <c r="G132" s="32" t="s">
        <v>51</v>
      </c>
      <c r="H132" s="33">
        <v>44075.0</v>
      </c>
      <c r="I132" s="42">
        <v>44256.0</v>
      </c>
      <c r="J132" s="42">
        <v>44270.0</v>
      </c>
      <c r="K132" s="42">
        <v>44288.0</v>
      </c>
      <c r="L132" s="42">
        <v>44301.0</v>
      </c>
      <c r="M132" s="42"/>
      <c r="N132" s="42"/>
      <c r="O132" s="42">
        <v>44013.0</v>
      </c>
      <c r="P132" s="33">
        <v>44074.0</v>
      </c>
      <c r="Q132" s="33">
        <v>44186.0</v>
      </c>
      <c r="R132" s="33">
        <v>44206.0</v>
      </c>
      <c r="S132" s="33">
        <v>44317.0</v>
      </c>
      <c r="T132" s="33">
        <v>44326.0</v>
      </c>
      <c r="U132" s="33">
        <v>44348.0</v>
      </c>
      <c r="V132" s="33">
        <v>44439.0</v>
      </c>
      <c r="W132" s="33"/>
      <c r="X132" s="33"/>
      <c r="Y132" s="33"/>
      <c r="Z132" s="33"/>
      <c r="AA132" s="33"/>
      <c r="AB132" s="33"/>
      <c r="AC132" s="33">
        <f t="shared" si="1"/>
        <v>44448</v>
      </c>
      <c r="AD132" s="25">
        <f>ROUNDDOWN((DATEDIF(H:H,I:I,"D")/7)-(DATEDIF(Q:Q,R:R,"D")/7)+(DATEDIF(J:J,K:K,"D")/7)+(DATEDIF(L:L,AC:AC,"D")/7)-(DATEDIF(S:S,T:T,"D")/7)-(DATEDIF(U:U,V:V,"D")/7),0)</f>
        <v>32</v>
      </c>
      <c r="AE132" s="25">
        <f>ROUNDDOWN((DATEDIF(F:F,H:H,"D")/7)-(DATEDIF(O:O,P:P,"D")/7)+(DATEDIF(I:I,J:J,"D")/7)+(DATEDIF(K:K,L:L,"D")/7),0)</f>
        <v>20</v>
      </c>
      <c r="AF132" s="25" t="s">
        <v>3405</v>
      </c>
      <c r="AG132" s="25"/>
      <c r="AH132" s="32"/>
      <c r="AI132" s="33"/>
    </row>
    <row r="133">
      <c r="A133" s="24" t="s">
        <v>1206</v>
      </c>
      <c r="B133" s="25" t="s">
        <v>3404</v>
      </c>
      <c r="C133" s="279">
        <v>44447.0</v>
      </c>
      <c r="D133" s="25" t="s">
        <v>51</v>
      </c>
      <c r="E133" s="42">
        <v>43901.0</v>
      </c>
      <c r="F133" s="42">
        <v>43906.0</v>
      </c>
      <c r="G133" s="32" t="s">
        <v>51</v>
      </c>
      <c r="H133" s="33">
        <v>43962.0</v>
      </c>
      <c r="I133" s="42">
        <v>44295.0</v>
      </c>
      <c r="J133" s="42">
        <v>44308.0</v>
      </c>
      <c r="K133" s="42"/>
      <c r="L133" s="42"/>
      <c r="M133" s="42"/>
      <c r="N133" s="42"/>
      <c r="O133" s="33">
        <v>43935.0</v>
      </c>
      <c r="P133" s="33">
        <v>43945.0</v>
      </c>
      <c r="Q133" s="33">
        <v>44013.0</v>
      </c>
      <c r="R133" s="33">
        <v>44075.0</v>
      </c>
      <c r="S133" s="33">
        <v>44183.0</v>
      </c>
      <c r="T133" s="33">
        <v>44200.0</v>
      </c>
      <c r="U133" s="33">
        <v>44246.0</v>
      </c>
      <c r="V133" s="33">
        <v>44263.0</v>
      </c>
      <c r="W133" s="33">
        <v>44308.0</v>
      </c>
      <c r="X133" s="33">
        <v>44326.0</v>
      </c>
      <c r="Y133" s="33">
        <v>44378.0</v>
      </c>
      <c r="Z133" s="33">
        <v>44445.0</v>
      </c>
      <c r="AA133" s="33"/>
      <c r="AB133" s="33"/>
      <c r="AC133" s="33">
        <f t="shared" si="1"/>
        <v>44448</v>
      </c>
      <c r="AD133" s="25">
        <f>ROUNDDOWN((DATEDIF(H:H,AC:AC,"D")/7)-(DATEDIF(Q:Q,R:R,"D")/7)-(DATEDIF(S:S,T:T,"D")/7)-(DATEDIF(U:U,V:V,"D")/7)-(DATEDIF(W:W,X:X,"D")/7)-(DATEDIF(Y:Y,Z:Z,"D")/7),0)</f>
        <v>43</v>
      </c>
      <c r="AE133" s="25">
        <f>ROUNDDOWN((DATEDIF(F:F,H:H,"D")/7)-(DATEDIF(O:O,P:P,"D")/7)+(DATEDIF(I:I,J:J,"D")/7),0)</f>
        <v>8</v>
      </c>
      <c r="AF133" s="25" t="s">
        <v>3405</v>
      </c>
      <c r="AG133" s="25"/>
      <c r="AH133" s="44" t="s">
        <v>3452</v>
      </c>
      <c r="AI133" s="33"/>
    </row>
    <row r="134">
      <c r="A134" s="24" t="s">
        <v>1214</v>
      </c>
      <c r="B134" s="25" t="s">
        <v>159</v>
      </c>
      <c r="C134" s="279">
        <v>44447.0</v>
      </c>
      <c r="D134" s="25" t="s">
        <v>51</v>
      </c>
      <c r="E134" s="42">
        <v>43901.0</v>
      </c>
      <c r="F134" s="42">
        <v>43881.0</v>
      </c>
      <c r="G134" s="32" t="s">
        <v>51</v>
      </c>
      <c r="H134" s="33">
        <v>44075.0</v>
      </c>
      <c r="I134" s="42">
        <v>44228.0</v>
      </c>
      <c r="J134" s="42">
        <v>44256.0</v>
      </c>
      <c r="K134" s="42"/>
      <c r="L134" s="42"/>
      <c r="M134" s="42"/>
      <c r="N134" s="42"/>
      <c r="O134" s="42">
        <v>43924.0</v>
      </c>
      <c r="P134" s="42">
        <v>43934.0</v>
      </c>
      <c r="Q134" s="33">
        <v>44013.0</v>
      </c>
      <c r="R134" s="33">
        <v>44074.0</v>
      </c>
      <c r="S134" s="33">
        <v>44184.0</v>
      </c>
      <c r="T134" s="33">
        <v>44227.0</v>
      </c>
      <c r="U134" s="33">
        <v>44282.0</v>
      </c>
      <c r="V134" s="33">
        <v>44290.0</v>
      </c>
      <c r="W134" s="33">
        <v>44322.0</v>
      </c>
      <c r="X134" s="33"/>
      <c r="Y134" s="33"/>
      <c r="Z134" s="33"/>
      <c r="AA134" s="33"/>
      <c r="AB134" s="33"/>
      <c r="AC134" s="33">
        <f t="shared" si="1"/>
        <v>44448</v>
      </c>
      <c r="AD134" s="25">
        <f>ROUNDDOWN((DATEDIF(H:H,I:I,"D")/7)+(DATEDIF(J:J,AC:AC,"D")/7)-(DATEDIF(S:S,T:T,"D")/7)-(DATEDIF(U:U,V:V,"D")/7),0)</f>
        <v>42</v>
      </c>
      <c r="AE134" s="25">
        <f>ROUNDDOWN((DATEDIF(F:F,H:H,"D")/7)-(DATEDIF(O:O,P:P,"D")/7)-(DATEDIF(Q:Q,R:R,"D")/7)+(DATEDIF(I:I,J:J,"D")/7),0)</f>
        <v>21</v>
      </c>
      <c r="AF134" s="25"/>
      <c r="AG134" s="25"/>
      <c r="AH134" s="32"/>
      <c r="AI134" s="33"/>
    </row>
    <row r="135">
      <c r="A135" s="24" t="s">
        <v>1224</v>
      </c>
      <c r="B135" s="25" t="s">
        <v>3404</v>
      </c>
      <c r="C135" s="279">
        <v>44447.0</v>
      </c>
      <c r="D135" s="25" t="s">
        <v>51</v>
      </c>
      <c r="E135" s="42">
        <v>43901.0</v>
      </c>
      <c r="F135" s="42">
        <v>43903.0</v>
      </c>
      <c r="G135" s="25" t="s">
        <v>51</v>
      </c>
      <c r="H135" s="42">
        <v>44105.0</v>
      </c>
      <c r="I135" s="42">
        <v>44265.0</v>
      </c>
      <c r="J135" s="42">
        <v>44291.0</v>
      </c>
      <c r="K135" s="42"/>
      <c r="L135" s="42"/>
      <c r="M135" s="42"/>
      <c r="N135" s="42"/>
      <c r="O135" s="42">
        <v>43993.0</v>
      </c>
      <c r="P135" s="42">
        <v>44104.0</v>
      </c>
      <c r="Q135" s="42">
        <v>44183.0</v>
      </c>
      <c r="R135" s="42">
        <v>44200.0</v>
      </c>
      <c r="S135" s="42">
        <v>44356.0</v>
      </c>
      <c r="T135" s="42">
        <v>44439.0</v>
      </c>
      <c r="U135" s="42"/>
      <c r="V135" s="42"/>
      <c r="W135" s="42"/>
      <c r="X135" s="42"/>
      <c r="Y135" s="42"/>
      <c r="Z135" s="42"/>
      <c r="AA135" s="42"/>
      <c r="AB135" s="42"/>
      <c r="AC135" s="42">
        <f t="shared" si="1"/>
        <v>44448</v>
      </c>
      <c r="AD135" s="25">
        <f>ROUNDDOWN((DATEDIF(H:H,I:I,"D")/7)+(DATEDIF(J:J,AC:AC,"D")/7)-(DATEDIF(Q:Q,R:R,"D")/7)-(DATEDIF(S:S,T:T,"D")/7),0)</f>
        <v>31</v>
      </c>
      <c r="AE135" s="25">
        <f>ROUNDDOWN((DATEDIF(F:F,H:H,"D")/7)-(DATEDIF(O:O,P:P,"D")/7)+(DATEDIF(I:I,J:J,"D")/7),0)</f>
        <v>16</v>
      </c>
      <c r="AF135" s="25" t="s">
        <v>3405</v>
      </c>
      <c r="AG135" s="25" t="s">
        <v>51</v>
      </c>
      <c r="AH135" s="32" t="s">
        <v>3453</v>
      </c>
      <c r="AI135" s="42"/>
    </row>
    <row r="136">
      <c r="A136" s="24" t="s">
        <v>1231</v>
      </c>
      <c r="B136" s="25" t="s">
        <v>3409</v>
      </c>
      <c r="C136" s="279">
        <v>44447.0</v>
      </c>
      <c r="D136" s="25" t="s">
        <v>51</v>
      </c>
      <c r="E136" s="42">
        <v>43901.0</v>
      </c>
      <c r="F136" s="42">
        <v>43906.0</v>
      </c>
      <c r="G136" s="25" t="s">
        <v>51</v>
      </c>
      <c r="H136" s="42">
        <v>44081.0</v>
      </c>
      <c r="I136" s="42">
        <v>44442.0</v>
      </c>
      <c r="J136" s="42"/>
      <c r="K136" s="42"/>
      <c r="L136" s="42"/>
      <c r="M136" s="42"/>
      <c r="N136" s="42"/>
      <c r="O136" s="42">
        <v>43919.0</v>
      </c>
      <c r="P136" s="42">
        <v>43933.0</v>
      </c>
      <c r="Q136" s="42">
        <v>44041.0</v>
      </c>
      <c r="R136" s="42">
        <v>44080.0</v>
      </c>
      <c r="S136" s="42">
        <v>44186.0</v>
      </c>
      <c r="T136" s="42">
        <v>44204.0</v>
      </c>
      <c r="U136" s="42">
        <v>44220.0</v>
      </c>
      <c r="V136" s="42">
        <v>44227.0</v>
      </c>
      <c r="W136" s="42">
        <v>44345.0</v>
      </c>
      <c r="X136" s="42">
        <v>44442.0</v>
      </c>
      <c r="Y136" s="42"/>
      <c r="Z136" s="42"/>
      <c r="AA136" s="42"/>
      <c r="AB136" s="42"/>
      <c r="AC136" s="42">
        <f t="shared" si="1"/>
        <v>44448</v>
      </c>
      <c r="AD136" s="25">
        <f>ROUNDDOWN((DATEDIF(H:H,I:I,"D")/7)-(DATEDIF(S:S,T:T,"D")/7)-(DATEDIF(U:U,V:V,"D")/7)-(DATEDIF(W:W,X:X,"D")/7),0)</f>
        <v>34</v>
      </c>
      <c r="AE136" s="25">
        <f>ROUNDDOWN((DATEDIF(F:F,H:H,"D")/7)-(DATEDIF(O:O,P:P,"D")/7)-(DATEDIF(Q:Q,R:R,"D")/7)+(DATEDIF(I:I,AC:AC,"D")/7),0)</f>
        <v>18</v>
      </c>
      <c r="AF136" s="25" t="s">
        <v>3405</v>
      </c>
      <c r="AG136" s="25"/>
      <c r="AH136" s="32"/>
      <c r="AI136" s="42"/>
    </row>
    <row r="137">
      <c r="A137" s="24" t="s">
        <v>1241</v>
      </c>
      <c r="B137" s="25" t="s">
        <v>3409</v>
      </c>
      <c r="C137" s="279">
        <v>44447.0</v>
      </c>
      <c r="D137" s="25" t="s">
        <v>51</v>
      </c>
      <c r="E137" s="42">
        <v>43901.0</v>
      </c>
      <c r="F137" s="42">
        <v>43913.0</v>
      </c>
      <c r="G137" s="25" t="s">
        <v>51</v>
      </c>
      <c r="H137" s="42">
        <v>44105.0</v>
      </c>
      <c r="I137" s="42">
        <v>44394.0</v>
      </c>
      <c r="J137" s="42"/>
      <c r="K137" s="42"/>
      <c r="L137" s="42"/>
      <c r="M137" s="42"/>
      <c r="N137" s="42"/>
      <c r="O137" s="42">
        <v>43959.0</v>
      </c>
      <c r="P137" s="42">
        <v>43976.0</v>
      </c>
      <c r="Q137" s="42">
        <v>44137.0</v>
      </c>
      <c r="R137" s="42">
        <v>44144.0</v>
      </c>
      <c r="S137" s="42">
        <v>44172.0</v>
      </c>
      <c r="T137" s="42">
        <v>44225.0</v>
      </c>
      <c r="U137" s="42">
        <v>44254.0</v>
      </c>
      <c r="V137" s="42">
        <v>44276.0</v>
      </c>
      <c r="W137" s="42"/>
      <c r="X137" s="42"/>
      <c r="Y137" s="42"/>
      <c r="Z137" s="42"/>
      <c r="AA137" s="42"/>
      <c r="AB137" s="42"/>
      <c r="AC137" s="42">
        <f t="shared" si="1"/>
        <v>44448</v>
      </c>
      <c r="AD137" s="25">
        <f>ROUNDDOWN((DATEDIF(H:H,I:I,"D")/7)-(DATEDIF(Q:Q,R:R,"D")/7)-(DATEDIF(S:S,T:T,"D")/7)-(DATEDIF(U:U,V:V,"D")/7),0)</f>
        <v>29</v>
      </c>
      <c r="AE137" s="25">
        <f>ROUNDDOWN((DATEDIF(F:F,H:H,"D")/7)-(DATEDIF(O:O,P:P,"D")/7)+(DATEDIF(I:I,AC:AC,"D")/7),0)</f>
        <v>32</v>
      </c>
      <c r="AF137" s="25"/>
      <c r="AG137" s="25"/>
      <c r="AH137" s="32"/>
      <c r="AI137" s="42"/>
    </row>
    <row r="138">
      <c r="A138" s="24" t="s">
        <v>1247</v>
      </c>
      <c r="B138" s="25" t="s">
        <v>3409</v>
      </c>
      <c r="C138" s="279">
        <v>44447.0</v>
      </c>
      <c r="D138" s="25" t="s">
        <v>51</v>
      </c>
      <c r="E138" s="42">
        <v>43901.0</v>
      </c>
      <c r="F138" s="42">
        <v>43910.0</v>
      </c>
      <c r="G138" s="25" t="s">
        <v>51</v>
      </c>
      <c r="H138" s="42">
        <v>44033.0</v>
      </c>
      <c r="I138" s="42">
        <v>44070.0</v>
      </c>
      <c r="J138" s="42">
        <v>44349.0</v>
      </c>
      <c r="K138" s="42">
        <v>44431.0</v>
      </c>
      <c r="L138" s="42"/>
      <c r="M138" s="42"/>
      <c r="N138" s="42"/>
      <c r="O138" s="42">
        <v>43952.0</v>
      </c>
      <c r="P138" s="42">
        <v>43982.0</v>
      </c>
      <c r="Q138" s="42">
        <v>44190.0</v>
      </c>
      <c r="R138" s="42">
        <v>44200.0</v>
      </c>
      <c r="S138" s="42"/>
      <c r="T138" s="42"/>
      <c r="U138" s="42"/>
      <c r="V138" s="42"/>
      <c r="W138" s="42"/>
      <c r="X138" s="42"/>
      <c r="Y138" s="42"/>
      <c r="Z138" s="42"/>
      <c r="AA138" s="42"/>
      <c r="AB138" s="42"/>
      <c r="AC138" s="42">
        <f t="shared" si="1"/>
        <v>44448</v>
      </c>
      <c r="AD138" s="25">
        <f>ROUNDDOWN((DATEDIF(H:H,I:I,"D")/7)-(DATEDIF(Q:Q,R:R,"D")/7)+(DATEDIF(J:J,K:K,"D")/7),0)</f>
        <v>15</v>
      </c>
      <c r="AE138" s="25">
        <f>ROUNDDOWN((DATEDIF(F:F,H:H,"D")/7)-(DATEDIF(O:O,P:P,"D")/7)+(DATEDIF(I:I,J:J,"D")/7)+(DATEDIF(K:K,AC:AC,"D")/7),0)</f>
        <v>55</v>
      </c>
      <c r="AF138" s="25"/>
      <c r="AG138" s="25"/>
      <c r="AH138" s="32"/>
      <c r="AI138" s="42"/>
    </row>
    <row r="139">
      <c r="A139" s="24" t="s">
        <v>1255</v>
      </c>
      <c r="B139" s="25" t="s">
        <v>3404</v>
      </c>
      <c r="C139" s="279">
        <v>44447.0</v>
      </c>
      <c r="D139" s="25" t="s">
        <v>51</v>
      </c>
      <c r="E139" s="42">
        <v>43901.0</v>
      </c>
      <c r="F139" s="42">
        <v>43906.0</v>
      </c>
      <c r="G139" s="32" t="s">
        <v>51</v>
      </c>
      <c r="H139" s="33">
        <v>43985.0</v>
      </c>
      <c r="I139" s="42">
        <v>44047.0</v>
      </c>
      <c r="J139" s="42">
        <v>44081.0</v>
      </c>
      <c r="K139" s="42">
        <v>44208.0</v>
      </c>
      <c r="L139" s="42">
        <v>44222.0</v>
      </c>
      <c r="M139" s="42"/>
      <c r="N139" s="42"/>
      <c r="O139" s="42">
        <v>43934.0</v>
      </c>
      <c r="P139" s="42">
        <v>43964.0</v>
      </c>
      <c r="Q139" s="33">
        <v>44184.0</v>
      </c>
      <c r="R139" s="33">
        <v>44207.0</v>
      </c>
      <c r="S139" s="33">
        <v>44317.0</v>
      </c>
      <c r="T139" s="33">
        <v>44341.0</v>
      </c>
      <c r="U139" s="33">
        <v>44422.0</v>
      </c>
      <c r="V139" s="33">
        <v>44439.0</v>
      </c>
      <c r="W139" s="33"/>
      <c r="X139" s="33"/>
      <c r="Y139" s="33"/>
      <c r="Z139" s="33"/>
      <c r="AA139" s="33"/>
      <c r="AB139" s="33"/>
      <c r="AC139" s="33">
        <f t="shared" si="1"/>
        <v>44448</v>
      </c>
      <c r="AD139" s="25">
        <f>ROUNDDOWN((DATEDIF(H:H,I:I,"D")/7)+(DATEDIF(J:J,K:K,"D")/7)+(DATEDIF(L:L,AC:AC,"D")/7)-(DATEDIF(Q:Q,R:R,"D")/7)-(DATEDIF(S:S,T:T,"D")/7)-(DATEDIF(U:U,V:V,"D")/7),0)</f>
        <v>50</v>
      </c>
      <c r="AE139" s="25">
        <f>ROUNDDOWN((DATEDIF(F:F,H:H,"D")/7)-(DATEDIF(O:O,P:P,"D")/7)+(DATEDIF(I:I,J:J,"D")/7)+(DATEDIF(K:K,L:L,"D")/7),0)</f>
        <v>13</v>
      </c>
      <c r="AF139" s="25"/>
      <c r="AG139" s="25"/>
      <c r="AH139" s="32"/>
      <c r="AI139" s="33"/>
    </row>
    <row r="140">
      <c r="A140" s="24" t="s">
        <v>1264</v>
      </c>
      <c r="B140" s="25" t="s">
        <v>3404</v>
      </c>
      <c r="C140" s="279">
        <v>44447.0</v>
      </c>
      <c r="D140" s="25" t="s">
        <v>58</v>
      </c>
      <c r="E140" s="42">
        <v>43901.0</v>
      </c>
      <c r="F140" s="55"/>
      <c r="G140" s="25" t="s">
        <v>233</v>
      </c>
      <c r="H140" s="55"/>
      <c r="I140" s="55"/>
      <c r="J140" s="55"/>
      <c r="K140" s="55"/>
      <c r="L140" s="55"/>
      <c r="M140" s="55"/>
      <c r="N140" s="55"/>
      <c r="O140" s="55"/>
      <c r="P140" s="55"/>
      <c r="Q140" s="42"/>
      <c r="R140" s="42"/>
      <c r="S140" s="42"/>
      <c r="T140" s="42"/>
      <c r="U140" s="42"/>
      <c r="V140" s="42"/>
      <c r="W140" s="42"/>
      <c r="X140" s="42"/>
      <c r="Y140" s="42"/>
      <c r="Z140" s="42"/>
      <c r="AA140" s="42"/>
      <c r="AB140" s="42"/>
      <c r="AC140" s="42">
        <f t="shared" si="1"/>
        <v>44448</v>
      </c>
      <c r="AD140" s="282">
        <f>ROUNDDOWN((DATEDIF(E:E,AC:AC,"D")/7)-(DATEDIF(O:O,P:P,"D")/7)-(DATEDIF(Q:Q,R:R,"D")/7),0)</f>
        <v>78</v>
      </c>
      <c r="AE140" s="25">
        <f>ROUNDDOWN((DATEDIF(F:F,H:H,"D")/7),0)</f>
        <v>0</v>
      </c>
      <c r="AF140" s="25"/>
      <c r="AG140" s="25"/>
      <c r="AH140" s="32"/>
      <c r="AI140" s="42"/>
    </row>
    <row r="141">
      <c r="A141" s="24" t="s">
        <v>1267</v>
      </c>
      <c r="B141" s="25" t="s">
        <v>159</v>
      </c>
      <c r="C141" s="279">
        <v>44447.0</v>
      </c>
      <c r="D141" s="25" t="s">
        <v>51</v>
      </c>
      <c r="E141" s="42">
        <v>43901.0</v>
      </c>
      <c r="F141" s="42">
        <v>43908.0</v>
      </c>
      <c r="G141" s="32" t="s">
        <v>51</v>
      </c>
      <c r="H141" s="33">
        <v>44101.0</v>
      </c>
      <c r="I141" s="42"/>
      <c r="J141" s="42"/>
      <c r="K141" s="42"/>
      <c r="L141" s="42"/>
      <c r="M141" s="42"/>
      <c r="N141" s="42"/>
      <c r="O141" s="42">
        <v>43915.0</v>
      </c>
      <c r="P141" s="33">
        <v>43922.0</v>
      </c>
      <c r="Q141" s="33">
        <v>44176.0</v>
      </c>
      <c r="R141" s="33">
        <v>44213.0</v>
      </c>
      <c r="S141" s="33">
        <v>44362.0</v>
      </c>
      <c r="T141" s="33">
        <v>44396.0</v>
      </c>
      <c r="U141" s="33"/>
      <c r="V141" s="33"/>
      <c r="W141" s="33"/>
      <c r="X141" s="33"/>
      <c r="Y141" s="33"/>
      <c r="Z141" s="33"/>
      <c r="AA141" s="33"/>
      <c r="AB141" s="33"/>
      <c r="AC141" s="33">
        <f t="shared" si="1"/>
        <v>44448</v>
      </c>
      <c r="AD141" s="25">
        <f>ROUNDDOWN((DATEDIF(H:H,AC:AC,"D")/7)-(DATEDIF(Q:Q,R:R,"D")/7)-(DATEDIF(S:S,T:T,"D")/7),0)</f>
        <v>39</v>
      </c>
      <c r="AE141" s="25">
        <f>ROUNDDOWN((DATEDIF(F:F,H:H,"D")/7)-(DATEDIF(O:O,P:P,"D")/7),0)</f>
        <v>26</v>
      </c>
      <c r="AF141" s="25"/>
      <c r="AG141" s="25"/>
      <c r="AH141" s="32"/>
      <c r="AI141" s="33"/>
    </row>
    <row r="142">
      <c r="A142" s="24" t="s">
        <v>1274</v>
      </c>
      <c r="B142" s="25" t="s">
        <v>3404</v>
      </c>
      <c r="C142" s="279">
        <v>44447.0</v>
      </c>
      <c r="D142" s="25" t="s">
        <v>51</v>
      </c>
      <c r="E142" s="42">
        <v>43901.0</v>
      </c>
      <c r="F142" s="42">
        <v>43906.0</v>
      </c>
      <c r="G142" s="25" t="s">
        <v>51</v>
      </c>
      <c r="H142" s="42">
        <v>43962.0</v>
      </c>
      <c r="I142" s="42">
        <v>44181.0</v>
      </c>
      <c r="J142" s="42">
        <v>44235.0</v>
      </c>
      <c r="K142" s="42"/>
      <c r="L142" s="42"/>
      <c r="M142" s="42"/>
      <c r="N142" s="42"/>
      <c r="O142" s="42">
        <v>43946.0</v>
      </c>
      <c r="P142" s="42">
        <v>43954.0</v>
      </c>
      <c r="Q142" s="42">
        <v>44014.0</v>
      </c>
      <c r="R142" s="42">
        <v>44059.0</v>
      </c>
      <c r="S142" s="42">
        <v>44185.0</v>
      </c>
      <c r="T142" s="42">
        <v>44199.0</v>
      </c>
      <c r="U142" s="42">
        <v>44317.0</v>
      </c>
      <c r="V142" s="42">
        <v>44325.0</v>
      </c>
      <c r="W142" s="42">
        <v>44401.0</v>
      </c>
      <c r="X142" s="42">
        <v>44437.0</v>
      </c>
      <c r="Y142" s="42"/>
      <c r="Z142" s="42"/>
      <c r="AA142" s="42"/>
      <c r="AB142" s="42"/>
      <c r="AC142" s="42">
        <f t="shared" si="1"/>
        <v>44448</v>
      </c>
      <c r="AD142" s="25">
        <f>ROUNDDOWN((DATEDIF(H:H,I:I,"D")/7)+(DATEDIF(J:J,AC:AC,"D")/7)-(DATEDIF(Q:Q,R:R,"D")/7)-(DATEDIF(U:U,V:V,"D")/7)-(DATEDIF(W:W,X:X,"D")/7),0)</f>
        <v>49</v>
      </c>
      <c r="AE142" s="25">
        <f>ROUNDDOWN((DATEDIF(F:F,H:H,"D")/7)-(DATEDIF(O:O,P:P,"D")/7)-(DATEDIF(S:S,T:T,"D")/7)+(DATEDIF(I:I,J:J,"D")/7),0)</f>
        <v>12</v>
      </c>
      <c r="AF142" s="25" t="s">
        <v>3405</v>
      </c>
      <c r="AG142" s="25"/>
      <c r="AH142" s="32"/>
      <c r="AI142" s="42"/>
    </row>
    <row r="143">
      <c r="A143" s="24" t="s">
        <v>1284</v>
      </c>
      <c r="B143" s="25" t="s">
        <v>3404</v>
      </c>
      <c r="C143" s="279">
        <v>44447.0</v>
      </c>
      <c r="D143" s="25" t="s">
        <v>51</v>
      </c>
      <c r="E143" s="42">
        <v>43901.0</v>
      </c>
      <c r="F143" s="42">
        <v>43909.0</v>
      </c>
      <c r="G143" s="32" t="s">
        <v>51</v>
      </c>
      <c r="H143" s="33">
        <v>43942.0</v>
      </c>
      <c r="I143" s="42">
        <v>44263.0</v>
      </c>
      <c r="J143" s="42">
        <v>44277.0</v>
      </c>
      <c r="K143" s="42"/>
      <c r="L143" s="42"/>
      <c r="M143" s="42"/>
      <c r="N143" s="42"/>
      <c r="O143" s="33">
        <v>44289.0</v>
      </c>
      <c r="P143" s="33">
        <v>44304.0</v>
      </c>
      <c r="Q143" s="33">
        <v>44352.0</v>
      </c>
      <c r="R143" s="33">
        <v>44367.0</v>
      </c>
      <c r="S143" s="33">
        <v>44415.0</v>
      </c>
      <c r="T143" s="33">
        <v>44430.0</v>
      </c>
      <c r="U143" s="33"/>
      <c r="V143" s="33"/>
      <c r="W143" s="33"/>
      <c r="X143" s="33"/>
      <c r="Y143" s="33"/>
      <c r="Z143" s="33"/>
      <c r="AA143" s="33"/>
      <c r="AB143" s="33"/>
      <c r="AC143" s="33">
        <f t="shared" si="1"/>
        <v>44448</v>
      </c>
      <c r="AD143" s="282">
        <f>ROUNDDOWN((DATEDIF(H:H,I:I,"D")/7)+(DATEDIF(J:J,AC:AC,"D")/7)-(DATEDIF(O:O,P:P,"D")/7)-(DATEDIF(Q:Q,R:R,"D")/7)-(DATEDIF(S:S,T:T,"D")/7),0)</f>
        <v>63</v>
      </c>
      <c r="AE143" s="282">
        <f>ROUNDDOWN((DATEDIF(F:F,H:H,"D")/7)+(DATEDIF(I:I,J:J,"D")/7),0)</f>
        <v>6</v>
      </c>
      <c r="AF143" s="25"/>
      <c r="AG143" s="25"/>
      <c r="AH143" s="32"/>
      <c r="AI143" s="33"/>
    </row>
    <row r="144">
      <c r="A144" s="24" t="s">
        <v>1292</v>
      </c>
      <c r="B144" s="25" t="s">
        <v>159</v>
      </c>
      <c r="C144" s="279">
        <v>44447.0</v>
      </c>
      <c r="D144" s="25" t="s">
        <v>51</v>
      </c>
      <c r="E144" s="42">
        <v>43901.0</v>
      </c>
      <c r="F144" s="42">
        <v>43913.0</v>
      </c>
      <c r="G144" s="25" t="s">
        <v>51</v>
      </c>
      <c r="H144" s="42">
        <v>43949.0</v>
      </c>
      <c r="I144" s="42">
        <v>44425.0</v>
      </c>
      <c r="J144" s="42">
        <v>44445.0</v>
      </c>
      <c r="K144" s="42"/>
      <c r="L144" s="42"/>
      <c r="M144" s="42"/>
      <c r="N144" s="42"/>
      <c r="O144" s="42">
        <v>43918.0</v>
      </c>
      <c r="P144" s="42">
        <v>43935.0</v>
      </c>
      <c r="Q144" s="42">
        <v>44016.0</v>
      </c>
      <c r="R144" s="42">
        <v>44031.0</v>
      </c>
      <c r="S144" s="42">
        <v>44100.0</v>
      </c>
      <c r="T144" s="42">
        <v>44115.0</v>
      </c>
      <c r="U144" s="42">
        <v>44184.0</v>
      </c>
      <c r="V144" s="42">
        <v>44227.0</v>
      </c>
      <c r="W144" s="42">
        <v>44303.0</v>
      </c>
      <c r="X144" s="42">
        <v>44318.0</v>
      </c>
      <c r="Y144" s="42">
        <v>44387.0</v>
      </c>
      <c r="Z144" s="42">
        <v>44403.0</v>
      </c>
      <c r="AA144" s="42"/>
      <c r="AB144" s="42"/>
      <c r="AC144" s="42">
        <f t="shared" si="1"/>
        <v>44448</v>
      </c>
      <c r="AD144" s="25">
        <f>ROUNDDOWN((DATEDIF(H:H,I:I,"D")/7)-(DATEDIF(Q:Q,R:R,"D")/7)-(DATEDIF(S:S,T:T,"D")/7)-(DATEDIF(U:U,V:V,"D")/7)-(DATEDIF(W:W,X:X,"D")/7)-(DATEDIF(Y:Y,Z:Z,"D")/7)+(DATEDIF(J:J,AC:AC,"D")/7),0)</f>
        <v>53</v>
      </c>
      <c r="AE144" s="25">
        <f>ROUNDDOWN((DATEDIF(F:F,H:H,"D")/7)-(DATEDIF(O:O,P:P,"D")/7)+(DATEDIF(I:I,J:J,"D")/7),0)</f>
        <v>5</v>
      </c>
      <c r="AF144" s="25"/>
      <c r="AG144" s="25"/>
      <c r="AH144" s="32"/>
      <c r="AI144" s="42"/>
    </row>
    <row r="145">
      <c r="A145" s="24" t="s">
        <v>1303</v>
      </c>
      <c r="B145" s="25" t="s">
        <v>3404</v>
      </c>
      <c r="C145" s="279">
        <v>44447.0</v>
      </c>
      <c r="D145" s="25" t="s">
        <v>58</v>
      </c>
      <c r="E145" s="42">
        <v>43901.0</v>
      </c>
      <c r="F145" s="55"/>
      <c r="G145" s="108" t="s">
        <v>233</v>
      </c>
      <c r="H145" s="109"/>
      <c r="I145" s="55"/>
      <c r="J145" s="55"/>
      <c r="K145" s="55"/>
      <c r="L145" s="55"/>
      <c r="M145" s="55"/>
      <c r="N145" s="55"/>
      <c r="O145" s="42">
        <v>44013.0</v>
      </c>
      <c r="P145" s="42">
        <v>44024.0</v>
      </c>
      <c r="Q145" s="109">
        <v>44166.0</v>
      </c>
      <c r="R145" s="109">
        <v>44227.0</v>
      </c>
      <c r="S145" s="109"/>
      <c r="T145" s="109"/>
      <c r="U145" s="109"/>
      <c r="V145" s="109"/>
      <c r="W145" s="109"/>
      <c r="X145" s="109"/>
      <c r="Y145" s="109"/>
      <c r="Z145" s="109"/>
      <c r="AA145" s="109"/>
      <c r="AB145" s="109"/>
      <c r="AC145" s="251">
        <f t="shared" si="1"/>
        <v>44448</v>
      </c>
      <c r="AD145" s="25">
        <f>ROUNDDOWN((DATEDIF(E:E,AC:AC,"D")/7)-(DATEDIF(O:O,P:P,"D")/7)-(DATEDIF(Q:Q,R:R,"D")/7),0)</f>
        <v>67</v>
      </c>
      <c r="AE145" s="25">
        <f t="shared" ref="AE145:AE146" si="18">ROUNDDOWN((DATEDIF(F:F,H:H,"D")/7),0)</f>
        <v>0</v>
      </c>
      <c r="AF145" s="25"/>
      <c r="AG145" s="25"/>
      <c r="AH145" s="32"/>
      <c r="AI145" s="109"/>
    </row>
    <row r="146">
      <c r="A146" s="24" t="s">
        <v>1310</v>
      </c>
      <c r="B146" s="25" t="s">
        <v>3403</v>
      </c>
      <c r="C146" s="279">
        <v>44447.0</v>
      </c>
      <c r="D146" s="25" t="s">
        <v>51</v>
      </c>
      <c r="E146" s="42">
        <v>43901.0</v>
      </c>
      <c r="F146" s="42">
        <v>43910.0</v>
      </c>
      <c r="G146" s="25" t="s">
        <v>51</v>
      </c>
      <c r="H146" s="42">
        <v>43983.0</v>
      </c>
      <c r="I146" s="42"/>
      <c r="J146" s="42"/>
      <c r="K146" s="42"/>
      <c r="L146" s="42"/>
      <c r="M146" s="42"/>
      <c r="N146" s="42"/>
      <c r="O146" s="42">
        <v>44028.0</v>
      </c>
      <c r="P146" s="42">
        <v>44118.0</v>
      </c>
      <c r="Q146" s="42">
        <v>44188.0</v>
      </c>
      <c r="R146" s="42">
        <v>44200.0</v>
      </c>
      <c r="S146" s="42">
        <v>44379.0</v>
      </c>
      <c r="T146" s="42"/>
      <c r="U146" s="42"/>
      <c r="V146" s="42"/>
      <c r="W146" s="42"/>
      <c r="X146" s="42"/>
      <c r="Y146" s="42"/>
      <c r="Z146" s="42"/>
      <c r="AA146" s="42"/>
      <c r="AB146" s="42"/>
      <c r="AC146" s="42">
        <f t="shared" si="1"/>
        <v>44448</v>
      </c>
      <c r="AD146" s="25">
        <f>ROUNDDOWN((DATEDIF(H:H,AC:AC,"D")/7)-(DATEDIF(O:O,P:P,"D")/7)-(DATEDIF(Q:Q,R:R,"D")/7),0)</f>
        <v>51</v>
      </c>
      <c r="AE146" s="25">
        <f t="shared" si="18"/>
        <v>10</v>
      </c>
      <c r="AF146" s="25"/>
      <c r="AG146" s="25"/>
      <c r="AH146" s="32"/>
      <c r="AI146" s="42"/>
    </row>
    <row r="147">
      <c r="A147" s="24" t="s">
        <v>1314</v>
      </c>
      <c r="B147" s="25" t="s">
        <v>3403</v>
      </c>
      <c r="C147" s="279">
        <v>44447.0</v>
      </c>
      <c r="D147" s="25" t="s">
        <v>51</v>
      </c>
      <c r="E147" s="42">
        <v>43901.0</v>
      </c>
      <c r="F147" s="42">
        <v>43916.0</v>
      </c>
      <c r="G147" s="25" t="s">
        <v>51</v>
      </c>
      <c r="H147" s="42">
        <v>44088.0</v>
      </c>
      <c r="I147" s="42"/>
      <c r="J147" s="42"/>
      <c r="K147" s="42"/>
      <c r="L147" s="42"/>
      <c r="M147" s="42"/>
      <c r="N147" s="42"/>
      <c r="O147" s="42">
        <v>43925.0</v>
      </c>
      <c r="P147" s="42">
        <v>43947.0</v>
      </c>
      <c r="Q147" s="42">
        <v>44186.0</v>
      </c>
      <c r="R147" s="42">
        <v>44213.0</v>
      </c>
      <c r="S147" s="42">
        <v>44286.0</v>
      </c>
      <c r="T147" s="42">
        <v>44311.0</v>
      </c>
      <c r="U147" s="42">
        <v>44417.0</v>
      </c>
      <c r="V147" s="42"/>
      <c r="W147" s="42"/>
      <c r="X147" s="42"/>
      <c r="Y147" s="42"/>
      <c r="Z147" s="42"/>
      <c r="AA147" s="42"/>
      <c r="AB147" s="42"/>
      <c r="AC147" s="42">
        <f t="shared" si="1"/>
        <v>44448</v>
      </c>
      <c r="AD147" s="25">
        <f t="shared" ref="AD147:AD148" si="19">ROUNDDOWN((DATEDIF(H:H,AC:AC,"D")/7)-(DATEDIF(Q:Q,R:R,"D")/7)-(DATEDIF(S:S,T:T,"D")/7),0)</f>
        <v>44</v>
      </c>
      <c r="AE147" s="25">
        <f t="shared" ref="AE147:AE148" si="20">ROUNDDOWN((DATEDIF(F:F,H:H,"D")/7)-(DATEDIF(O:O,P:P,"D")/7),0)</f>
        <v>21</v>
      </c>
      <c r="AF147" s="25"/>
      <c r="AG147" s="25"/>
      <c r="AH147" s="32"/>
      <c r="AI147" s="42"/>
    </row>
    <row r="148">
      <c r="A148" s="24" t="s">
        <v>1324</v>
      </c>
      <c r="B148" s="25" t="s">
        <v>3404</v>
      </c>
      <c r="C148" s="279">
        <v>44447.0</v>
      </c>
      <c r="D148" s="25" t="s">
        <v>51</v>
      </c>
      <c r="E148" s="42">
        <v>43901.0</v>
      </c>
      <c r="F148" s="42">
        <v>43901.0</v>
      </c>
      <c r="G148" s="25" t="s">
        <v>51</v>
      </c>
      <c r="H148" s="42">
        <v>44105.0</v>
      </c>
      <c r="I148" s="42"/>
      <c r="J148" s="42"/>
      <c r="K148" s="42"/>
      <c r="L148" s="42"/>
      <c r="M148" s="42"/>
      <c r="N148" s="42"/>
      <c r="O148" s="42">
        <v>44013.0</v>
      </c>
      <c r="P148" s="42">
        <v>44074.0</v>
      </c>
      <c r="Q148" s="42">
        <v>44183.0</v>
      </c>
      <c r="R148" s="42">
        <v>44200.0</v>
      </c>
      <c r="S148" s="42">
        <v>44358.0</v>
      </c>
      <c r="T148" s="42">
        <v>44439.0</v>
      </c>
      <c r="U148" s="42"/>
      <c r="V148" s="42"/>
      <c r="W148" s="42"/>
      <c r="X148" s="42"/>
      <c r="Y148" s="42"/>
      <c r="Z148" s="42"/>
      <c r="AA148" s="42"/>
      <c r="AB148" s="42"/>
      <c r="AC148" s="42">
        <f t="shared" si="1"/>
        <v>44448</v>
      </c>
      <c r="AD148" s="25">
        <f t="shared" si="19"/>
        <v>35</v>
      </c>
      <c r="AE148" s="25">
        <f t="shared" si="20"/>
        <v>20</v>
      </c>
      <c r="AF148" s="25" t="s">
        <v>3405</v>
      </c>
      <c r="AG148" s="25" t="s">
        <v>51</v>
      </c>
      <c r="AH148" s="32" t="s">
        <v>3454</v>
      </c>
      <c r="AI148" s="42"/>
    </row>
    <row r="149">
      <c r="A149" s="24" t="s">
        <v>1334</v>
      </c>
      <c r="B149" s="25" t="s">
        <v>3404</v>
      </c>
      <c r="C149" s="279">
        <v>44447.0</v>
      </c>
      <c r="D149" s="25" t="s">
        <v>51</v>
      </c>
      <c r="E149" s="42">
        <v>43901.0</v>
      </c>
      <c r="F149" s="42">
        <v>43906.0</v>
      </c>
      <c r="G149" s="25" t="s">
        <v>51</v>
      </c>
      <c r="H149" s="42">
        <v>44082.0</v>
      </c>
      <c r="I149" s="42"/>
      <c r="J149" s="42"/>
      <c r="K149" s="42"/>
      <c r="L149" s="42"/>
      <c r="M149" s="42"/>
      <c r="N149" s="42"/>
      <c r="O149" s="42">
        <v>44189.0</v>
      </c>
      <c r="P149" s="42">
        <v>44199.0</v>
      </c>
      <c r="Q149" s="42">
        <v>44287.0</v>
      </c>
      <c r="R149" s="42">
        <v>44291.0</v>
      </c>
      <c r="S149" s="42"/>
      <c r="T149" s="42">
        <v>44426.0</v>
      </c>
      <c r="U149" s="42"/>
      <c r="V149" s="42"/>
      <c r="W149" s="42"/>
      <c r="X149" s="42"/>
      <c r="Y149" s="42"/>
      <c r="Z149" s="42"/>
      <c r="AA149" s="42"/>
      <c r="AB149" s="42"/>
      <c r="AC149" s="42">
        <f t="shared" si="1"/>
        <v>44448</v>
      </c>
      <c r="AD149" s="25">
        <f>ROUNDDOWN((DATEDIF(H:H,AC:AC,"D")/7)-(DATEDIF(O:O,P:P,"D")/7)-(DATEDIF(Q:Q,R:R,"D")/7),0)</f>
        <v>50</v>
      </c>
      <c r="AE149" s="25">
        <f>ROUNDDOWN((DATEDIF(F:F,H:H,"D")/7),0)</f>
        <v>25</v>
      </c>
      <c r="AF149" s="25" t="s">
        <v>3405</v>
      </c>
      <c r="AG149" s="25"/>
      <c r="AH149" s="32"/>
      <c r="AI149" s="42"/>
    </row>
    <row r="150">
      <c r="A150" s="24" t="s">
        <v>1343</v>
      </c>
      <c r="B150" s="25" t="s">
        <v>3404</v>
      </c>
      <c r="C150" s="279">
        <v>44447.0</v>
      </c>
      <c r="D150" s="25" t="s">
        <v>51</v>
      </c>
      <c r="E150" s="42">
        <v>43901.0</v>
      </c>
      <c r="F150" s="42">
        <v>43902.0</v>
      </c>
      <c r="G150" s="32" t="s">
        <v>51</v>
      </c>
      <c r="H150" s="33">
        <v>43941.0</v>
      </c>
      <c r="I150" s="42"/>
      <c r="J150" s="42"/>
      <c r="K150" s="42"/>
      <c r="L150" s="42"/>
      <c r="M150" s="42"/>
      <c r="N150" s="42"/>
      <c r="O150" s="42">
        <v>43927.0</v>
      </c>
      <c r="P150" s="42">
        <v>43938.0</v>
      </c>
      <c r="Q150" s="33">
        <v>44013.0</v>
      </c>
      <c r="R150" s="33">
        <v>44059.0</v>
      </c>
      <c r="S150" s="33">
        <v>44183.0</v>
      </c>
      <c r="T150" s="33">
        <v>44199.0</v>
      </c>
      <c r="U150" s="33">
        <v>44366.0</v>
      </c>
      <c r="V150" s="33">
        <v>44424.0</v>
      </c>
      <c r="W150" s="33"/>
      <c r="X150" s="33"/>
      <c r="Y150" s="33"/>
      <c r="Z150" s="33"/>
      <c r="AA150" s="33"/>
      <c r="AB150" s="33"/>
      <c r="AC150" s="33">
        <f t="shared" si="1"/>
        <v>44448</v>
      </c>
      <c r="AD150" s="25">
        <f>ROUNDDOWN((DATEDIF(H:H,AC:AC,"D")/7)-(DATEDIF(Q:Q,R:R,"D")/7)-(DATEDIF(S:S,T:T,"D")/7)-(DATEDIF(U:U,V:V,"D")/7),0)</f>
        <v>55</v>
      </c>
      <c r="AE150" s="25">
        <f>ROUNDDOWN((DATEDIF(F:F,H:H,"D")/7)-(DATEDIF(O:O,P:P,"D")/7),0)</f>
        <v>4</v>
      </c>
      <c r="AF150" s="25" t="s">
        <v>3405</v>
      </c>
      <c r="AG150" s="25"/>
      <c r="AH150" s="32"/>
      <c r="AI150" s="33"/>
    </row>
    <row r="151">
      <c r="A151" s="24" t="s">
        <v>1352</v>
      </c>
      <c r="B151" s="25" t="s">
        <v>3403</v>
      </c>
      <c r="C151" s="279">
        <v>44447.0</v>
      </c>
      <c r="D151" s="25" t="s">
        <v>51</v>
      </c>
      <c r="E151" s="42">
        <v>43901.0</v>
      </c>
      <c r="F151" s="42">
        <v>43904.0</v>
      </c>
      <c r="G151" s="32" t="s">
        <v>51</v>
      </c>
      <c r="H151" s="33">
        <v>44136.0</v>
      </c>
      <c r="I151" s="42">
        <v>44262.0</v>
      </c>
      <c r="J151" s="42">
        <v>44266.0</v>
      </c>
      <c r="K151" s="42"/>
      <c r="L151" s="42"/>
      <c r="M151" s="42"/>
      <c r="N151" s="42"/>
      <c r="O151" s="33">
        <v>43933.0</v>
      </c>
      <c r="P151" s="33">
        <v>43941.0</v>
      </c>
      <c r="Q151" s="33">
        <v>43959.0</v>
      </c>
      <c r="R151" s="33">
        <v>44135.0</v>
      </c>
      <c r="S151" s="33">
        <v>44187.0</v>
      </c>
      <c r="T151" s="33">
        <v>44201.0</v>
      </c>
      <c r="U151" s="33">
        <v>44402.0</v>
      </c>
      <c r="V151" s="33"/>
      <c r="W151" s="33"/>
      <c r="X151" s="33"/>
      <c r="Y151" s="33"/>
      <c r="Z151" s="33"/>
      <c r="AA151" s="33"/>
      <c r="AB151" s="33"/>
      <c r="AC151" s="33">
        <f t="shared" si="1"/>
        <v>44448</v>
      </c>
      <c r="AD151" s="25">
        <f>ROUNDDOWN((DATEDIF(H:H,I:I,"D")/7)+(DATEDIF(J:J,AC:AC,"D")/7)-(DATEDIF(S:S,T:T,"D")/7),0)</f>
        <v>42</v>
      </c>
      <c r="AE151" s="25">
        <f>ROUNDDOWN((DATEDIF(F:F,H:H,"D")/7)-(DATEDIF(O:O,P:P,"D")/7)-(DATEDIF(Q:Q,R:R,"D")/7)+(DATEDIF(I:I,J:J,"D")/7),0)</f>
        <v>7</v>
      </c>
      <c r="AF151" s="25" t="s">
        <v>3405</v>
      </c>
      <c r="AG151" s="25" t="s">
        <v>51</v>
      </c>
      <c r="AH151" s="32" t="s">
        <v>3455</v>
      </c>
      <c r="AI151" s="33"/>
    </row>
    <row r="152">
      <c r="A152" s="24" t="s">
        <v>1363</v>
      </c>
      <c r="B152" s="25" t="s">
        <v>159</v>
      </c>
      <c r="C152" s="279">
        <v>44447.0</v>
      </c>
      <c r="D152" s="25" t="s">
        <v>51</v>
      </c>
      <c r="E152" s="42">
        <v>43901.0</v>
      </c>
      <c r="F152" s="42">
        <v>43903.0</v>
      </c>
      <c r="G152" s="32" t="s">
        <v>51</v>
      </c>
      <c r="H152" s="33">
        <v>44089.0</v>
      </c>
      <c r="I152" s="42"/>
      <c r="J152" s="42"/>
      <c r="K152" s="42"/>
      <c r="L152" s="42"/>
      <c r="M152" s="42"/>
      <c r="N152" s="42"/>
      <c r="O152" s="42">
        <v>43983.0</v>
      </c>
      <c r="P152" s="42">
        <v>44043.0</v>
      </c>
      <c r="Q152" s="33">
        <v>44190.0</v>
      </c>
      <c r="R152" s="33">
        <v>44206.0</v>
      </c>
      <c r="S152" s="33">
        <v>44378.0</v>
      </c>
      <c r="T152" s="33">
        <v>44410.0</v>
      </c>
      <c r="U152" s="33"/>
      <c r="V152" s="33"/>
      <c r="W152" s="33"/>
      <c r="X152" s="33"/>
      <c r="Y152" s="33"/>
      <c r="Z152" s="33"/>
      <c r="AA152" s="33"/>
      <c r="AB152" s="33"/>
      <c r="AC152" s="33">
        <f t="shared" si="1"/>
        <v>44448</v>
      </c>
      <c r="AD152" s="25">
        <f>ROUNDDOWN((DATEDIF(H:H,AC:AC,"D")/7)-(DATEDIF(Q:Q,R:R,"D")/7)-(DATEDIF(S:S,T:T,"D")/7),0)</f>
        <v>44</v>
      </c>
      <c r="AE152" s="25">
        <f>ROUNDDOWN((DATEDIF(F:F,H:H,"D")/7)-(DATEDIF(O:O,P:P,"D")/7),0)</f>
        <v>18</v>
      </c>
      <c r="AF152" s="25"/>
      <c r="AG152" s="25"/>
      <c r="AH152" s="32"/>
      <c r="AI152" s="33"/>
    </row>
    <row r="153">
      <c r="A153" s="24" t="s">
        <v>1372</v>
      </c>
      <c r="B153" s="25" t="s">
        <v>3404</v>
      </c>
      <c r="C153" s="279">
        <v>44447.0</v>
      </c>
      <c r="D153" s="25" t="s">
        <v>51</v>
      </c>
      <c r="E153" s="42">
        <v>43901.0</v>
      </c>
      <c r="F153" s="42">
        <v>43913.0</v>
      </c>
      <c r="G153" s="32" t="s">
        <v>51</v>
      </c>
      <c r="H153" s="33">
        <v>44046.0</v>
      </c>
      <c r="I153" s="55"/>
      <c r="J153" s="42"/>
      <c r="K153" s="42"/>
      <c r="L153" s="42"/>
      <c r="M153" s="42"/>
      <c r="N153" s="42"/>
      <c r="O153" s="33"/>
      <c r="P153" s="33"/>
      <c r="Q153" s="33"/>
      <c r="R153" s="33"/>
      <c r="S153" s="33"/>
      <c r="T153" s="33"/>
      <c r="U153" s="33"/>
      <c r="V153" s="33"/>
      <c r="W153" s="33"/>
      <c r="X153" s="33"/>
      <c r="Y153" s="33"/>
      <c r="Z153" s="33"/>
      <c r="AA153" s="33"/>
      <c r="AB153" s="33"/>
      <c r="AC153" s="33">
        <f t="shared" si="1"/>
        <v>44448</v>
      </c>
      <c r="AD153" s="282">
        <f t="shared" ref="AD153:AD154" si="21">ROUNDDOWN((DATEDIF(H:H,AC:AC,"D")/7),0)</f>
        <v>57</v>
      </c>
      <c r="AE153" s="282">
        <f>ROUNDDOWN((DATEDIF(F:F,H:H,"D")/7),0)</f>
        <v>19</v>
      </c>
      <c r="AF153" s="25" t="s">
        <v>3405</v>
      </c>
      <c r="AG153" s="25" t="s">
        <v>51</v>
      </c>
      <c r="AH153" s="32" t="s">
        <v>3455</v>
      </c>
      <c r="AI153" s="33"/>
    </row>
    <row r="154">
      <c r="A154" s="24" t="s">
        <v>1378</v>
      </c>
      <c r="B154" s="25" t="s">
        <v>159</v>
      </c>
      <c r="C154" s="279">
        <v>44447.0</v>
      </c>
      <c r="D154" s="25" t="s">
        <v>51</v>
      </c>
      <c r="E154" s="42">
        <v>43901.0</v>
      </c>
      <c r="F154" s="42">
        <v>43901.0</v>
      </c>
      <c r="G154" s="32" t="s">
        <v>51</v>
      </c>
      <c r="H154" s="33">
        <v>44347.0</v>
      </c>
      <c r="I154" s="42"/>
      <c r="J154" s="33"/>
      <c r="K154" s="33"/>
      <c r="L154" s="33"/>
      <c r="M154" s="33"/>
      <c r="N154" s="33"/>
      <c r="O154" s="33">
        <v>44197.0</v>
      </c>
      <c r="P154" s="33">
        <v>44255.0</v>
      </c>
      <c r="Q154" s="33"/>
      <c r="R154" s="33"/>
      <c r="S154" s="33"/>
      <c r="T154" s="33"/>
      <c r="U154" s="33"/>
      <c r="V154" s="33"/>
      <c r="W154" s="33"/>
      <c r="X154" s="33"/>
      <c r="Y154" s="33"/>
      <c r="Z154" s="33"/>
      <c r="AA154" s="33"/>
      <c r="AB154" s="33"/>
      <c r="AC154" s="33">
        <f t="shared" si="1"/>
        <v>44448</v>
      </c>
      <c r="AD154" s="25">
        <f t="shared" si="21"/>
        <v>14</v>
      </c>
      <c r="AE154" s="25">
        <f>ROUNDDOWN((DATEDIF(F:F,H:H,"D")/7)-(DATEDIF(O:O,P:P,"D")/7),0)</f>
        <v>55</v>
      </c>
      <c r="AF154" s="25"/>
      <c r="AG154" s="25"/>
      <c r="AH154" s="32"/>
      <c r="AI154" s="33"/>
    </row>
    <row r="155">
      <c r="A155" s="24" t="s">
        <v>1389</v>
      </c>
      <c r="B155" s="25" t="s">
        <v>3404</v>
      </c>
      <c r="C155" s="279">
        <v>44447.0</v>
      </c>
      <c r="D155" s="25" t="s">
        <v>51</v>
      </c>
      <c r="E155" s="42">
        <v>43901.0</v>
      </c>
      <c r="F155" s="42">
        <v>43913.0</v>
      </c>
      <c r="G155" s="32" t="s">
        <v>51</v>
      </c>
      <c r="H155" s="33">
        <v>43955.0</v>
      </c>
      <c r="I155" s="42">
        <v>44277.0</v>
      </c>
      <c r="J155" s="42">
        <v>44305.0</v>
      </c>
      <c r="K155" s="42"/>
      <c r="L155" s="42"/>
      <c r="M155" s="42"/>
      <c r="N155" s="42"/>
      <c r="O155" s="42">
        <v>44177.0</v>
      </c>
      <c r="P155" s="33">
        <v>44227.0</v>
      </c>
      <c r="Q155" s="33">
        <v>44296.0</v>
      </c>
      <c r="R155" s="33">
        <v>44304.0</v>
      </c>
      <c r="S155" s="33"/>
      <c r="T155" s="33"/>
      <c r="U155" s="33"/>
      <c r="V155" s="33"/>
      <c r="W155" s="33"/>
      <c r="X155" s="33"/>
      <c r="Y155" s="33"/>
      <c r="Z155" s="33"/>
      <c r="AA155" s="33"/>
      <c r="AB155" s="33"/>
      <c r="AC155" s="33">
        <f t="shared" si="1"/>
        <v>44448</v>
      </c>
      <c r="AD155" s="25">
        <f>ROUNDDOWN((DATEDIF(H:H,I:I,"D")/7)-(DATEDIF(O:O,P:P,"D")/7)-(DATEDIF(Q:Q,R:R,"D")/7)+(DATEDIF(J:J,AC:AC,"D")/7),0)</f>
        <v>58</v>
      </c>
      <c r="AE155" s="25">
        <f>ROUNDDOWN((DATEDIF(F:F,H:H,"D")/7)+(DATEDIF(I:I,J:J,"D")/7),0)</f>
        <v>10</v>
      </c>
      <c r="AF155" s="25"/>
      <c r="AG155" s="25"/>
      <c r="AH155" s="32"/>
      <c r="AI155" s="33"/>
    </row>
    <row r="156">
      <c r="A156" s="24" t="s">
        <v>1396</v>
      </c>
      <c r="B156" s="25" t="s">
        <v>159</v>
      </c>
      <c r="C156" s="279">
        <v>44447.0</v>
      </c>
      <c r="D156" s="25" t="s">
        <v>51</v>
      </c>
      <c r="E156" s="42">
        <v>43901.0</v>
      </c>
      <c r="F156" s="42">
        <v>43900.0</v>
      </c>
      <c r="G156" s="32" t="s">
        <v>51</v>
      </c>
      <c r="H156" s="33">
        <v>44257.0</v>
      </c>
      <c r="I156" s="42"/>
      <c r="J156" s="42"/>
      <c r="K156" s="42"/>
      <c r="L156" s="42"/>
      <c r="M156" s="42"/>
      <c r="N156" s="42"/>
      <c r="O156" s="33">
        <v>43955.0</v>
      </c>
      <c r="P156" s="33">
        <v>43967.0</v>
      </c>
      <c r="Q156" s="33">
        <v>44166.0</v>
      </c>
      <c r="R156" s="33">
        <v>44227.0</v>
      </c>
      <c r="S156" s="33">
        <v>44390.0</v>
      </c>
      <c r="T156" s="33">
        <v>44401.0</v>
      </c>
      <c r="U156" s="33"/>
      <c r="V156" s="33"/>
      <c r="W156" s="33"/>
      <c r="X156" s="33"/>
      <c r="Y156" s="33"/>
      <c r="Z156" s="33"/>
      <c r="AA156" s="33"/>
      <c r="AB156" s="33"/>
      <c r="AC156" s="33">
        <f t="shared" si="1"/>
        <v>44448</v>
      </c>
      <c r="AD156" s="25">
        <f>ROUNDDOWN((DATEDIF(H:H,AC:AC,"D")/7)-(DATEDIF(S:S,T:T,"D")/7),0)</f>
        <v>25</v>
      </c>
      <c r="AE156" s="25">
        <f>ROUNDDOWN((DATEDIF(F:F,H:H,"D")/7)-(DATEDIF(O:O,P:P,"D")/7)-(DATEDIF(Q:Q,R:R,"D")/7),0)</f>
        <v>40</v>
      </c>
      <c r="AF156" s="25"/>
      <c r="AG156" s="25"/>
      <c r="AH156" s="32"/>
      <c r="AI156" s="33"/>
    </row>
    <row r="157">
      <c r="A157" s="24" t="s">
        <v>1406</v>
      </c>
      <c r="B157" s="25" t="s">
        <v>159</v>
      </c>
      <c r="C157" s="279">
        <v>44447.0</v>
      </c>
      <c r="D157" s="25" t="s">
        <v>51</v>
      </c>
      <c r="E157" s="42">
        <v>43901.0</v>
      </c>
      <c r="F157" s="42">
        <v>43902.0</v>
      </c>
      <c r="G157" s="25" t="s">
        <v>51</v>
      </c>
      <c r="H157" s="42">
        <v>44013.0</v>
      </c>
      <c r="I157" s="42"/>
      <c r="J157" s="42"/>
      <c r="K157" s="42"/>
      <c r="L157" s="42"/>
      <c r="M157" s="42"/>
      <c r="N157" s="42"/>
      <c r="O157" s="42">
        <v>44039.0</v>
      </c>
      <c r="P157" s="42">
        <v>44053.0</v>
      </c>
      <c r="Q157" s="42">
        <v>44197.0</v>
      </c>
      <c r="R157" s="42">
        <v>44269.0</v>
      </c>
      <c r="S157" s="42"/>
      <c r="T157" s="42"/>
      <c r="U157" s="42"/>
      <c r="V157" s="42"/>
      <c r="W157" s="42"/>
      <c r="X157" s="42"/>
      <c r="Y157" s="42"/>
      <c r="Z157" s="42"/>
      <c r="AA157" s="42"/>
      <c r="AB157" s="42"/>
      <c r="AC157" s="42">
        <f t="shared" si="1"/>
        <v>44448</v>
      </c>
      <c r="AD157" s="25">
        <f>ROUNDDOWN((DATEDIF(H:H,AC:AC,"D")/7)-(DATEDIF(O:O,P:P,"D")/7)-(DATEDIF(Q:Q,R:R,"D")/7),0)</f>
        <v>49</v>
      </c>
      <c r="AE157" s="25">
        <f>ROUNDDOWN((DATEDIF(F:F,H:H,"D")/7),0)</f>
        <v>15</v>
      </c>
      <c r="AF157" s="25"/>
      <c r="AG157" s="25" t="s">
        <v>51</v>
      </c>
      <c r="AH157" s="32" t="s">
        <v>3456</v>
      </c>
      <c r="AI157" s="42"/>
    </row>
    <row r="158">
      <c r="A158" s="24" t="s">
        <v>1419</v>
      </c>
      <c r="B158" s="25" t="s">
        <v>3403</v>
      </c>
      <c r="C158" s="279">
        <v>44447.0</v>
      </c>
      <c r="D158" s="25" t="s">
        <v>51</v>
      </c>
      <c r="E158" s="42">
        <v>43901.0</v>
      </c>
      <c r="F158" s="42">
        <v>43900.0</v>
      </c>
      <c r="G158" s="25" t="s">
        <v>58</v>
      </c>
      <c r="H158" s="42"/>
      <c r="I158" s="42"/>
      <c r="J158" s="42"/>
      <c r="K158" s="42"/>
      <c r="L158" s="42"/>
      <c r="M158" s="42"/>
      <c r="N158" s="42"/>
      <c r="O158" s="42">
        <v>43952.0</v>
      </c>
      <c r="P158" s="42">
        <v>44066.0</v>
      </c>
      <c r="Q158" s="42">
        <v>44184.0</v>
      </c>
      <c r="R158" s="42">
        <v>44199.0</v>
      </c>
      <c r="S158" s="42">
        <v>44256.0</v>
      </c>
      <c r="T158" s="42">
        <v>44274.0</v>
      </c>
      <c r="U158" s="42">
        <v>44387.0</v>
      </c>
      <c r="V158" s="42"/>
      <c r="W158" s="42"/>
      <c r="X158" s="42"/>
      <c r="Y158" s="42"/>
      <c r="Z158" s="42"/>
      <c r="AA158" s="42"/>
      <c r="AB158" s="42"/>
      <c r="AC158" s="42">
        <f t="shared" si="1"/>
        <v>44448</v>
      </c>
      <c r="AD158" s="25">
        <f>ROUNDDOWN((DATEDIF(E:E,AC:AC,"D")/7)-(DATEDIF(F:F,AC:AC,"D")/7),0)</f>
        <v>0</v>
      </c>
      <c r="AE158" s="25">
        <f>ROUNDDOWN((DATEDIF(F:F,AC:AC,"D")/7)-(DATEDIF(O:O,P:P,"D")/7)-(DATEDIF(Q:Q,R:R,"D")/7)-(DATEDIF(S:S,T:T,"D")/7),0)</f>
        <v>57</v>
      </c>
      <c r="AF158" s="25"/>
      <c r="AG158" s="25"/>
      <c r="AH158" s="32"/>
      <c r="AI158" s="42"/>
    </row>
    <row r="159">
      <c r="A159" s="24" t="s">
        <v>1429</v>
      </c>
      <c r="B159" s="25" t="s">
        <v>3404</v>
      </c>
      <c r="C159" s="279">
        <v>44447.0</v>
      </c>
      <c r="D159" s="25" t="s">
        <v>51</v>
      </c>
      <c r="E159" s="42">
        <v>43901.0</v>
      </c>
      <c r="F159" s="42">
        <v>43901.0</v>
      </c>
      <c r="G159" s="25" t="s">
        <v>51</v>
      </c>
      <c r="H159" s="42">
        <v>43976.0</v>
      </c>
      <c r="I159" s="42">
        <v>44130.0</v>
      </c>
      <c r="J159" s="42">
        <v>44214.0</v>
      </c>
      <c r="K159" s="42">
        <v>44275.0</v>
      </c>
      <c r="L159" s="42">
        <v>44312.0</v>
      </c>
      <c r="M159" s="42"/>
      <c r="N159" s="42"/>
      <c r="O159" s="42">
        <v>43930.0</v>
      </c>
      <c r="P159" s="42">
        <v>43935.0</v>
      </c>
      <c r="Q159" s="42">
        <v>44013.0</v>
      </c>
      <c r="R159" s="42">
        <v>44074.0</v>
      </c>
      <c r="S159" s="42">
        <v>44187.0</v>
      </c>
      <c r="T159" s="42">
        <v>44200.0</v>
      </c>
      <c r="U159" s="42">
        <v>44373.0</v>
      </c>
      <c r="V159" s="42">
        <v>44439.0</v>
      </c>
      <c r="W159" s="42"/>
      <c r="X159" s="42"/>
      <c r="Y159" s="42"/>
      <c r="Z159" s="42"/>
      <c r="AA159" s="42"/>
      <c r="AB159" s="42"/>
      <c r="AC159" s="42">
        <f t="shared" si="1"/>
        <v>44448</v>
      </c>
      <c r="AD159" s="25">
        <f>ROUNDDOWN((DATEDIF(H:H,I:I,"D")/7)+(DATEDIF(J:J,K:K,"D")/7)+(DATEDIF(L:L,AC:AC,"D")/7)-(DATEDIF(Q:Q,R:R,"D")/7)-(DATEDIF(U:U,V:V,"D")/7),0)</f>
        <v>32</v>
      </c>
      <c r="AE159" s="25">
        <f>ROUNDDOWN((DATEDIF(F:F,H:H,"D")/7)-(DATEDIF(O:O,P:P,"D")/7)-(DATEDIF(S:S,T:T,"D")/7)+(DATEDIF(I:I,J:J,"D")/7)+(DATEDIF(K:K,L:L,"D")/7),0)</f>
        <v>25</v>
      </c>
      <c r="AF159" s="25" t="s">
        <v>3405</v>
      </c>
      <c r="AG159" s="25"/>
      <c r="AH159" s="32"/>
      <c r="AI159" s="42"/>
    </row>
    <row r="160">
      <c r="A160" s="24" t="s">
        <v>1440</v>
      </c>
      <c r="B160" s="25" t="s">
        <v>3403</v>
      </c>
      <c r="C160" s="279">
        <v>44447.0</v>
      </c>
      <c r="D160" s="25" t="s">
        <v>51</v>
      </c>
      <c r="E160" s="42">
        <v>43901.0</v>
      </c>
      <c r="F160" s="42">
        <v>43906.0</v>
      </c>
      <c r="G160" s="25" t="s">
        <v>51</v>
      </c>
      <c r="H160" s="42">
        <v>43969.0</v>
      </c>
      <c r="I160" s="42">
        <v>44218.0</v>
      </c>
      <c r="J160" s="42">
        <v>44270.0</v>
      </c>
      <c r="K160" s="42"/>
      <c r="L160" s="42"/>
      <c r="M160" s="42"/>
      <c r="N160" s="42"/>
      <c r="O160" s="42">
        <v>43920.0</v>
      </c>
      <c r="P160" s="42">
        <v>43934.0</v>
      </c>
      <c r="Q160" s="42">
        <v>44009.0</v>
      </c>
      <c r="R160" s="42">
        <v>44087.0</v>
      </c>
      <c r="S160" s="42">
        <v>44186.0</v>
      </c>
      <c r="T160" s="42">
        <v>44200.0</v>
      </c>
      <c r="U160" s="42">
        <v>44377.0</v>
      </c>
      <c r="V160" s="42">
        <v>44453.0</v>
      </c>
      <c r="W160" s="42"/>
      <c r="X160" s="42"/>
      <c r="Y160" s="42"/>
      <c r="Z160" s="42"/>
      <c r="AA160" s="42"/>
      <c r="AB160" s="42"/>
      <c r="AC160" s="42">
        <f t="shared" si="1"/>
        <v>44448</v>
      </c>
      <c r="AD160" s="25">
        <f>ROUNDDOWN((DATEDIF(H:H,I:I,"D")/7)+(DATEDIF(J:J,AC:AC,"D")/7)-(DATEDIF(Q:Q,R:R,"D")/7)-(DATEDIF(S:S,T:T,"D")/7)-(DATEDIF(U:U,V:V,"D")/7),0)</f>
        <v>37</v>
      </c>
      <c r="AE160" s="25">
        <f>ROUNDDOWN((DATEDIF(F:F,H:H,"D")/7)-(DATEDIF(O:O,P:P,"D")/7)+(DATEDIF(I:I,J:J,"D")/7),0)</f>
        <v>14</v>
      </c>
      <c r="AF160" s="25"/>
      <c r="AG160" s="25"/>
      <c r="AH160" s="44" t="s">
        <v>3457</v>
      </c>
      <c r="AI160" s="42"/>
    </row>
    <row r="161">
      <c r="A161" s="24" t="s">
        <v>1447</v>
      </c>
      <c r="B161" s="25" t="s">
        <v>3404</v>
      </c>
      <c r="C161" s="279">
        <v>44447.0</v>
      </c>
      <c r="D161" s="25" t="s">
        <v>51</v>
      </c>
      <c r="E161" s="42">
        <v>43901.0</v>
      </c>
      <c r="F161" s="42">
        <v>43904.0</v>
      </c>
      <c r="G161" s="32" t="s">
        <v>51</v>
      </c>
      <c r="H161" s="33">
        <v>44265.0</v>
      </c>
      <c r="I161" s="42">
        <v>44298.0</v>
      </c>
      <c r="J161" s="42">
        <v>44329.0</v>
      </c>
      <c r="K161" s="42"/>
      <c r="L161" s="42"/>
      <c r="M161" s="42"/>
      <c r="N161" s="42"/>
      <c r="O161" s="55"/>
      <c r="P161" s="33"/>
      <c r="Q161" s="33"/>
      <c r="R161" s="33"/>
      <c r="S161" s="33"/>
      <c r="T161" s="33"/>
      <c r="U161" s="33"/>
      <c r="V161" s="33"/>
      <c r="W161" s="33"/>
      <c r="X161" s="33"/>
      <c r="Y161" s="33"/>
      <c r="Z161" s="33"/>
      <c r="AA161" s="33"/>
      <c r="AB161" s="33"/>
      <c r="AC161" s="33">
        <f t="shared" si="1"/>
        <v>44448</v>
      </c>
      <c r="AD161" s="282">
        <f>ROUNDDOWN((DATEDIF(H:H,I:I,"D")/7)+(DATEDIF(J:J,AC:AC,"D")/7),0)</f>
        <v>21</v>
      </c>
      <c r="AE161" s="282">
        <f>ROUNDDOWN((DATEDIF(F:F,H:H,"D")/7)+(DATEDIF(I:I,J:J,"D")/7),0)</f>
        <v>56</v>
      </c>
      <c r="AF161" s="25"/>
      <c r="AG161" s="25"/>
      <c r="AH161" s="44" t="s">
        <v>3458</v>
      </c>
      <c r="AI161" s="33"/>
    </row>
    <row r="162">
      <c r="A162" s="24" t="s">
        <v>1456</v>
      </c>
      <c r="B162" s="25" t="s">
        <v>159</v>
      </c>
      <c r="C162" s="279">
        <v>44447.0</v>
      </c>
      <c r="D162" s="25" t="s">
        <v>51</v>
      </c>
      <c r="E162" s="42">
        <v>43901.0</v>
      </c>
      <c r="F162" s="42">
        <v>43900.0</v>
      </c>
      <c r="G162" s="25" t="s">
        <v>51</v>
      </c>
      <c r="H162" s="42">
        <v>44075.0</v>
      </c>
      <c r="I162" s="42">
        <v>44290.0</v>
      </c>
      <c r="J162" s="42">
        <v>44344.0</v>
      </c>
      <c r="K162" s="42"/>
      <c r="L162" s="42"/>
      <c r="M162" s="42"/>
      <c r="N162" s="42"/>
      <c r="O162" s="42">
        <v>43997.0</v>
      </c>
      <c r="P162" s="42">
        <v>44074.0</v>
      </c>
      <c r="Q162" s="42">
        <v>44185.0</v>
      </c>
      <c r="R162" s="42">
        <v>44198.0</v>
      </c>
      <c r="S162" s="42">
        <v>44270.0</v>
      </c>
      <c r="T162" s="42">
        <v>44276.0</v>
      </c>
      <c r="U162" s="42">
        <v>44357.0</v>
      </c>
      <c r="V162" s="42">
        <v>44436.0</v>
      </c>
      <c r="W162" s="42"/>
      <c r="X162" s="42"/>
      <c r="Y162" s="42"/>
      <c r="Z162" s="42"/>
      <c r="AA162" s="42"/>
      <c r="AB162" s="42"/>
      <c r="AC162" s="42">
        <f t="shared" si="1"/>
        <v>44448</v>
      </c>
      <c r="AD162" s="25">
        <f>ROUNDDOWN((DATEDIF(H:H,I:I,"D")/7)-(DATEDIF(Q:Q,R:R,"D")/7)-(DATEDIF(S:S,T:T,"D")/7)+(DATEDIF(J:J,AC:AC,"D")/7)-(DATEDIF(U:U,V:V,"D")/7),0)</f>
        <v>31</v>
      </c>
      <c r="AE162" s="25">
        <f>ROUNDDOWN((DATEDIF(F:F,H:H,"D")/7)-(DATEDIF(O:O,P:P,"D")/7)+(DATEDIF(I:I,J:J,"D")/7),0)</f>
        <v>21</v>
      </c>
      <c r="AF162" s="25" t="s">
        <v>3405</v>
      </c>
      <c r="AG162" s="25"/>
      <c r="AH162" s="44" t="s">
        <v>3459</v>
      </c>
      <c r="AI162" s="42"/>
    </row>
    <row r="163">
      <c r="A163" s="24" t="s">
        <v>1464</v>
      </c>
      <c r="B163" s="25" t="s">
        <v>3403</v>
      </c>
      <c r="C163" s="279">
        <v>44447.0</v>
      </c>
      <c r="D163" s="25" t="s">
        <v>51</v>
      </c>
      <c r="E163" s="42">
        <v>43901.0</v>
      </c>
      <c r="F163" s="42">
        <v>43906.0</v>
      </c>
      <c r="G163" s="25" t="s">
        <v>51</v>
      </c>
      <c r="H163" s="42">
        <v>44088.0</v>
      </c>
      <c r="I163" s="42">
        <v>44141.0</v>
      </c>
      <c r="J163" s="42">
        <v>44236.0</v>
      </c>
      <c r="K163" s="42"/>
      <c r="L163" s="42"/>
      <c r="M163" s="42"/>
      <c r="N163" s="42"/>
      <c r="O163" s="42">
        <v>43925.0</v>
      </c>
      <c r="P163" s="42">
        <v>43942.0</v>
      </c>
      <c r="Q163" s="42">
        <v>44013.0</v>
      </c>
      <c r="R163" s="42">
        <v>44087.0</v>
      </c>
      <c r="S163" s="42">
        <v>44186.0</v>
      </c>
      <c r="T163" s="42">
        <v>44202.0</v>
      </c>
      <c r="U163" s="42">
        <v>44288.0</v>
      </c>
      <c r="V163" s="42">
        <v>44320.0</v>
      </c>
      <c r="W163" s="42">
        <v>44373.0</v>
      </c>
      <c r="X163" s="42"/>
      <c r="Y163" s="42"/>
      <c r="Z163" s="42"/>
      <c r="AA163" s="42"/>
      <c r="AB163" s="42"/>
      <c r="AC163" s="42">
        <f t="shared" si="1"/>
        <v>44448</v>
      </c>
      <c r="AD163" s="25">
        <f>ROUNDDOWN((DATEDIF(H:H,I:I,"D")/7)+(DATEDIF(J:J,AC:AC,"D")/7)-(DATEDIF(U:U,V:V,"D")/7),0)</f>
        <v>33</v>
      </c>
      <c r="AE163" s="25">
        <f>ROUNDDOWN((DATEDIF(F:F,H:H,"D")/7)-(DATEDIF(O:O,P:P,"D")/7)-(DATEDIF(Q:Q,R:R,"D")/7)-(DATEDIF(S:S,T:T,"D")/7)+(DATEDIF(I:I,J:J,"D")/7),0)</f>
        <v>24</v>
      </c>
      <c r="AF163" s="25" t="s">
        <v>3405</v>
      </c>
      <c r="AG163" s="25" t="s">
        <v>51</v>
      </c>
      <c r="AH163" s="44" t="s">
        <v>3460</v>
      </c>
      <c r="AI163" s="42"/>
    </row>
    <row r="164">
      <c r="A164" s="24" t="s">
        <v>1473</v>
      </c>
      <c r="B164" s="25" t="s">
        <v>3404</v>
      </c>
      <c r="C164" s="279">
        <v>44447.0</v>
      </c>
      <c r="D164" s="25" t="s">
        <v>51</v>
      </c>
      <c r="E164" s="42">
        <v>43901.0</v>
      </c>
      <c r="F164" s="42">
        <v>43906.0</v>
      </c>
      <c r="G164" s="32" t="s">
        <v>51</v>
      </c>
      <c r="H164" s="33">
        <v>44075.0</v>
      </c>
      <c r="I164" s="42"/>
      <c r="J164" s="42"/>
      <c r="K164" s="42"/>
      <c r="L164" s="42"/>
      <c r="M164" s="42"/>
      <c r="N164" s="42"/>
      <c r="O164" s="42">
        <v>43913.0</v>
      </c>
      <c r="P164" s="42">
        <v>43933.0</v>
      </c>
      <c r="Q164" s="33">
        <v>44013.0</v>
      </c>
      <c r="R164" s="33">
        <v>44074.0</v>
      </c>
      <c r="S164" s="33">
        <v>44193.0</v>
      </c>
      <c r="T164" s="33">
        <v>44206.0</v>
      </c>
      <c r="U164" s="33">
        <v>44348.0</v>
      </c>
      <c r="V164" s="33">
        <v>44439.0</v>
      </c>
      <c r="W164" s="33"/>
      <c r="X164" s="33"/>
      <c r="Y164" s="33"/>
      <c r="Z164" s="33"/>
      <c r="AA164" s="33"/>
      <c r="AB164" s="33"/>
      <c r="AC164" s="33">
        <f t="shared" si="1"/>
        <v>44448</v>
      </c>
      <c r="AD164" s="25">
        <f>ROUNDDOWN((DATEDIF(H:H,AC:AC,"D")/7)-(DATEDIF(S:S,T:T,"D")/7)-(DATEDIF(U:U,V:V,"D")/7),0)</f>
        <v>38</v>
      </c>
      <c r="AE164" s="25">
        <f>ROUNDDOWN((DATEDIF(F:F,H:H,"D")/7)-(DATEDIF(O:O,P:P,"D")/7)-(DATEDIF(Q:Q,R:R,"D")/7),0)</f>
        <v>12</v>
      </c>
      <c r="AF164" s="25" t="s">
        <v>3405</v>
      </c>
      <c r="AG164" s="25" t="s">
        <v>51</v>
      </c>
      <c r="AH164" s="32" t="s">
        <v>3461</v>
      </c>
      <c r="AI164" s="33"/>
    </row>
    <row r="165">
      <c r="A165" s="24" t="s">
        <v>1482</v>
      </c>
      <c r="B165" s="25" t="s">
        <v>3404</v>
      </c>
      <c r="C165" s="279">
        <v>44447.0</v>
      </c>
      <c r="D165" s="25" t="s">
        <v>51</v>
      </c>
      <c r="E165" s="42">
        <v>43901.0</v>
      </c>
      <c r="F165" s="42">
        <v>43906.0</v>
      </c>
      <c r="G165" s="25" t="s">
        <v>51</v>
      </c>
      <c r="H165" s="42">
        <v>44137.0</v>
      </c>
      <c r="I165" s="42">
        <v>44378.0</v>
      </c>
      <c r="J165" s="42">
        <v>44410.0</v>
      </c>
      <c r="K165" s="42"/>
      <c r="L165" s="42"/>
      <c r="M165" s="42"/>
      <c r="N165" s="42"/>
      <c r="O165" s="42">
        <v>43925.0</v>
      </c>
      <c r="P165" s="42">
        <v>43940.0</v>
      </c>
      <c r="Q165" s="42">
        <v>44289.0</v>
      </c>
      <c r="R165" s="33">
        <v>44304.0</v>
      </c>
      <c r="S165" s="33"/>
      <c r="T165" s="33"/>
      <c r="U165" s="33"/>
      <c r="V165" s="33"/>
      <c r="W165" s="33"/>
      <c r="X165" s="33"/>
      <c r="Y165" s="33"/>
      <c r="Z165" s="33"/>
      <c r="AA165" s="33"/>
      <c r="AB165" s="33"/>
      <c r="AC165" s="33">
        <f t="shared" si="1"/>
        <v>44448</v>
      </c>
      <c r="AD165" s="25">
        <f>ROUNDDOWN((DATEDIF(H:H,I:I,"D")/7)-(DATEDIF(Q:Q,R:R,"D")/7)+(DATEDIF(J:J,AC:AC,"D")/7),0)</f>
        <v>37</v>
      </c>
      <c r="AE165" s="25">
        <f>ROUNDDOWN((DATEDIF(F:F,H:H,"D")/7)-(DATEDIF(O:O,P:P,"D")/7)+(DATEDIF(I:I,J:J,"D")/7),0)</f>
        <v>35</v>
      </c>
      <c r="AF165" s="25"/>
      <c r="AG165" s="25"/>
      <c r="AH165" s="32"/>
      <c r="AI165" s="33"/>
    </row>
    <row r="166">
      <c r="A166" s="24" t="s">
        <v>1495</v>
      </c>
      <c r="B166" s="25" t="s">
        <v>3404</v>
      </c>
      <c r="C166" s="279">
        <v>44447.0</v>
      </c>
      <c r="D166" s="25" t="s">
        <v>51</v>
      </c>
      <c r="E166" s="42">
        <v>43901.0</v>
      </c>
      <c r="F166" s="42">
        <v>43910.0</v>
      </c>
      <c r="G166" s="25" t="s">
        <v>51</v>
      </c>
      <c r="H166" s="42">
        <v>43955.0</v>
      </c>
      <c r="I166" s="55"/>
      <c r="J166" s="55"/>
      <c r="K166" s="55"/>
      <c r="L166" s="55"/>
      <c r="M166" s="55"/>
      <c r="N166" s="55"/>
      <c r="O166" s="42">
        <v>43925.0</v>
      </c>
      <c r="P166" s="42">
        <v>43940.0</v>
      </c>
      <c r="Q166" s="42">
        <v>44184.0</v>
      </c>
      <c r="R166" s="42">
        <v>44227.0</v>
      </c>
      <c r="S166" s="42">
        <v>44289.0</v>
      </c>
      <c r="T166" s="42">
        <v>44304.0</v>
      </c>
      <c r="U166" s="42">
        <v>44371.0</v>
      </c>
      <c r="V166" s="42">
        <v>44388.0</v>
      </c>
      <c r="W166" s="42"/>
      <c r="X166" s="42"/>
      <c r="Y166" s="42"/>
      <c r="Z166" s="42"/>
      <c r="AA166" s="42"/>
      <c r="AB166" s="42"/>
      <c r="AC166" s="42">
        <f t="shared" si="1"/>
        <v>44448</v>
      </c>
      <c r="AD166" s="25">
        <f>ROUNDDOWN((DATEDIF(H:H,AC:AC,"D")/7)-(DATEDIF(Q:Q,R:R,"D")/7)-(DATEDIF(S:S,T:T,"D")/7)-(DATEDIF(U:U,V:V,"D")/7),0)</f>
        <v>59</v>
      </c>
      <c r="AE166" s="25">
        <f>ROUNDDOWN((DATEDIF(F:F,H:H,"D")/7)-(DATEDIF(O:O,P:P,"D")/7),0)</f>
        <v>4</v>
      </c>
      <c r="AF166" s="25"/>
      <c r="AG166" s="25"/>
      <c r="AH166" s="32"/>
      <c r="AI166" s="42"/>
    </row>
    <row r="167">
      <c r="A167" s="24" t="s">
        <v>1501</v>
      </c>
      <c r="B167" s="25" t="s">
        <v>3404</v>
      </c>
      <c r="C167" s="279">
        <v>44447.0</v>
      </c>
      <c r="D167" s="25" t="s">
        <v>51</v>
      </c>
      <c r="E167" s="42">
        <v>43901.0</v>
      </c>
      <c r="F167" s="42">
        <v>43884.0</v>
      </c>
      <c r="G167" s="25" t="s">
        <v>51</v>
      </c>
      <c r="H167" s="42">
        <v>44081.0</v>
      </c>
      <c r="I167" s="42"/>
      <c r="J167" s="42"/>
      <c r="K167" s="42"/>
      <c r="L167" s="42"/>
      <c r="M167" s="42"/>
      <c r="N167" s="42"/>
      <c r="O167" s="42">
        <v>43930.0</v>
      </c>
      <c r="P167" s="42">
        <v>43934.0</v>
      </c>
      <c r="Q167" s="42">
        <v>43995.0</v>
      </c>
      <c r="R167" s="42">
        <v>44080.0</v>
      </c>
      <c r="S167" s="42">
        <v>44183.0</v>
      </c>
      <c r="T167" s="42">
        <v>44201.0</v>
      </c>
      <c r="U167" s="42">
        <v>44359.0</v>
      </c>
      <c r="V167" s="42">
        <v>44444.0</v>
      </c>
      <c r="W167" s="42"/>
      <c r="X167" s="42"/>
      <c r="Y167" s="42"/>
      <c r="Z167" s="42"/>
      <c r="AA167" s="42"/>
      <c r="AB167" s="42"/>
      <c r="AC167" s="42">
        <f t="shared" si="1"/>
        <v>44448</v>
      </c>
      <c r="AD167" s="25">
        <f t="shared" ref="AD167:AD168" si="22">ROUNDDOWN((DATEDIF(H:H,AC:AC,"D")/7)-(DATEDIF(S:S,T:T,"D")/7)-(DATEDIF(U:U,V:V,"D")/7),0)</f>
        <v>37</v>
      </c>
      <c r="AE167" s="25">
        <f t="shared" ref="AE167:AE168" si="23">ROUNDDOWN((DATEDIF(F:F,H:H,"D")/7)-(DATEDIF(O:O,P:P,"D")/7)-(DATEDIF(Q:Q,R:R,"D")/7),0)</f>
        <v>15</v>
      </c>
      <c r="AF167" s="25" t="s">
        <v>3405</v>
      </c>
      <c r="AG167" s="25"/>
      <c r="AH167" s="32"/>
      <c r="AI167" s="42"/>
    </row>
    <row r="168">
      <c r="A168" s="24" t="s">
        <v>1506</v>
      </c>
      <c r="B168" s="25" t="s">
        <v>3403</v>
      </c>
      <c r="C168" s="279">
        <v>44447.0</v>
      </c>
      <c r="D168" s="25" t="s">
        <v>51</v>
      </c>
      <c r="E168" s="42">
        <v>43901.0</v>
      </c>
      <c r="F168" s="42">
        <v>43908.0</v>
      </c>
      <c r="G168" s="25" t="s">
        <v>51</v>
      </c>
      <c r="H168" s="42">
        <v>44075.0</v>
      </c>
      <c r="I168" s="42"/>
      <c r="J168" s="42"/>
      <c r="K168" s="42"/>
      <c r="L168" s="42"/>
      <c r="M168" s="42"/>
      <c r="N168" s="42"/>
      <c r="O168" s="42">
        <v>43918.0</v>
      </c>
      <c r="P168" s="42">
        <v>43931.0</v>
      </c>
      <c r="Q168" s="42">
        <v>43984.0</v>
      </c>
      <c r="R168" s="42">
        <v>44081.0</v>
      </c>
      <c r="S168" s="42">
        <v>44186.0</v>
      </c>
      <c r="T168" s="42">
        <v>44199.0</v>
      </c>
      <c r="U168" s="42">
        <v>44305.0</v>
      </c>
      <c r="V168" s="42">
        <v>44311.0</v>
      </c>
      <c r="W168" s="42">
        <v>44377.0</v>
      </c>
      <c r="X168" s="42"/>
      <c r="Y168" s="42"/>
      <c r="Z168" s="42"/>
      <c r="AA168" s="42"/>
      <c r="AB168" s="42"/>
      <c r="AC168" s="42">
        <f t="shared" si="1"/>
        <v>44448</v>
      </c>
      <c r="AD168" s="25">
        <f t="shared" si="22"/>
        <v>50</v>
      </c>
      <c r="AE168" s="25">
        <f t="shared" si="23"/>
        <v>8</v>
      </c>
      <c r="AF168" s="25"/>
      <c r="AG168" s="25"/>
      <c r="AH168" s="32"/>
      <c r="AI168" s="42"/>
    </row>
    <row r="169">
      <c r="A169" s="24" t="s">
        <v>1510</v>
      </c>
      <c r="B169" s="25" t="s">
        <v>159</v>
      </c>
      <c r="C169" s="279">
        <v>44447.0</v>
      </c>
      <c r="D169" s="25" t="s">
        <v>51</v>
      </c>
      <c r="E169" s="42">
        <v>43901.0</v>
      </c>
      <c r="F169" s="42">
        <v>43899.0</v>
      </c>
      <c r="G169" s="32" t="s">
        <v>51</v>
      </c>
      <c r="H169" s="33">
        <v>44437.0</v>
      </c>
      <c r="I169" s="42"/>
      <c r="J169" s="42"/>
      <c r="K169" s="42"/>
      <c r="L169" s="42"/>
      <c r="M169" s="42"/>
      <c r="N169" s="42"/>
      <c r="O169" s="33">
        <v>43958.0</v>
      </c>
      <c r="P169" s="33">
        <v>43981.0</v>
      </c>
      <c r="Q169" s="33">
        <v>44013.0</v>
      </c>
      <c r="R169" s="33">
        <v>44072.0</v>
      </c>
      <c r="S169" s="33">
        <v>44196.0</v>
      </c>
      <c r="T169" s="33">
        <v>44208.0</v>
      </c>
      <c r="U169" s="33">
        <v>44349.0</v>
      </c>
      <c r="V169" s="33">
        <v>44436.0</v>
      </c>
      <c r="W169" s="33"/>
      <c r="X169" s="33"/>
      <c r="Y169" s="33"/>
      <c r="Z169" s="33"/>
      <c r="AA169" s="33"/>
      <c r="AB169" s="33"/>
      <c r="AC169" s="33">
        <f t="shared" si="1"/>
        <v>44448</v>
      </c>
      <c r="AD169" s="25">
        <f>ROUNDDOWN((DATEDIF(H:H,AC:AC,"D")/7),0)</f>
        <v>1</v>
      </c>
      <c r="AE169" s="25">
        <f>ROUNDDOWN((DATEDIF(F:F,AC:AC,"D")/7)-(DATEDIF(O:O,P:P,"D")/7)-(DATEDIF(Q:Q,R:R,"D")/7)-(DATEDIF(S:S,T:T,"D")/7)-(DATEDIF(U:U,V:V,"D")/7),0)</f>
        <v>52</v>
      </c>
      <c r="AF169" s="25" t="s">
        <v>3405</v>
      </c>
      <c r="AG169" s="25"/>
      <c r="AH169" s="44" t="s">
        <v>3462</v>
      </c>
      <c r="AI169" s="33"/>
    </row>
    <row r="170">
      <c r="A170" s="24" t="s">
        <v>1519</v>
      </c>
      <c r="B170" s="25" t="s">
        <v>3403</v>
      </c>
      <c r="C170" s="279">
        <v>44447.0</v>
      </c>
      <c r="D170" s="25" t="s">
        <v>51</v>
      </c>
      <c r="E170" s="42">
        <v>43901.0</v>
      </c>
      <c r="F170" s="42">
        <v>43904.0</v>
      </c>
      <c r="G170" s="32" t="s">
        <v>51</v>
      </c>
      <c r="H170" s="33">
        <v>44007.0</v>
      </c>
      <c r="I170" s="42">
        <v>44263.0</v>
      </c>
      <c r="J170" s="42">
        <v>44270.0</v>
      </c>
      <c r="K170" s="42"/>
      <c r="L170" s="42"/>
      <c r="M170" s="42"/>
      <c r="N170" s="42"/>
      <c r="O170" s="42">
        <v>43913.0</v>
      </c>
      <c r="P170" s="33">
        <v>43926.0</v>
      </c>
      <c r="Q170" s="33">
        <v>44105.0</v>
      </c>
      <c r="R170" s="33">
        <v>44146.0</v>
      </c>
      <c r="S170" s="33">
        <v>44186.0</v>
      </c>
      <c r="T170" s="33">
        <v>44202.0</v>
      </c>
      <c r="U170" s="33">
        <v>44422.0</v>
      </c>
      <c r="V170" s="33"/>
      <c r="W170" s="33"/>
      <c r="X170" s="33"/>
      <c r="Y170" s="33"/>
      <c r="Z170" s="33"/>
      <c r="AA170" s="33"/>
      <c r="AB170" s="33"/>
      <c r="AC170" s="33">
        <f t="shared" si="1"/>
        <v>44448</v>
      </c>
      <c r="AD170" s="25">
        <f>ROUNDDOWN((DATEDIF(H:H,I:I,"D")/7)-(DATEDIF(Q:Q,R:R,"D")/7)-(DATEDIF(S:S,T:T,"D")/7)+(DATEDIF(J:J,AC:AC,"D")/7),0)</f>
        <v>53</v>
      </c>
      <c r="AE170" s="25">
        <f>ROUNDDOWN((DATEDIF(F:F,H:H,"D")/7)-(DATEDIF(O:O,P:P,"D")/7)+(DATEDIF(I:I,J:J,"D")/7),0)</f>
        <v>13</v>
      </c>
      <c r="AF170" s="25" t="s">
        <v>3405</v>
      </c>
      <c r="AG170" s="25"/>
      <c r="AH170" s="32"/>
      <c r="AI170" s="33"/>
    </row>
    <row r="171">
      <c r="A171" s="24" t="s">
        <v>1528</v>
      </c>
      <c r="B171" s="25" t="s">
        <v>3404</v>
      </c>
      <c r="C171" s="279">
        <v>44447.0</v>
      </c>
      <c r="D171" s="25" t="s">
        <v>51</v>
      </c>
      <c r="E171" s="42">
        <v>43901.0</v>
      </c>
      <c r="F171" s="42">
        <v>43905.0</v>
      </c>
      <c r="G171" s="25" t="s">
        <v>51</v>
      </c>
      <c r="H171" s="42">
        <v>44075.0</v>
      </c>
      <c r="I171" s="42">
        <v>44167.0</v>
      </c>
      <c r="J171" s="42">
        <v>44218.0</v>
      </c>
      <c r="K171" s="42"/>
      <c r="L171" s="42"/>
      <c r="M171" s="42"/>
      <c r="N171" s="42"/>
      <c r="O171" s="42">
        <v>44013.0</v>
      </c>
      <c r="P171" s="42">
        <v>44074.0</v>
      </c>
      <c r="Q171" s="42">
        <v>44196.0</v>
      </c>
      <c r="R171" s="42">
        <v>44214.0</v>
      </c>
      <c r="S171" s="42">
        <v>44356.0</v>
      </c>
      <c r="T171" s="42">
        <v>44439.0</v>
      </c>
      <c r="U171" s="42"/>
      <c r="V171" s="42"/>
      <c r="W171" s="42"/>
      <c r="X171" s="42"/>
      <c r="Y171" s="42"/>
      <c r="Z171" s="42"/>
      <c r="AA171" s="42"/>
      <c r="AB171" s="42"/>
      <c r="AC171" s="42">
        <f t="shared" si="1"/>
        <v>44448</v>
      </c>
      <c r="AD171" s="25">
        <f>ROUNDDOWN((DATEDIF(H:H,I:I,"D")/7)+(DATEDIF(J:J,AC:AC,"D")/7)-(DATEDIF(S:S,T:T,"D")/7),0)</f>
        <v>34</v>
      </c>
      <c r="AE171" s="25">
        <f>ROUNDDOWN((DATEDIF(F:F,H:H,"D")/7)-(DATEDIF(O:O,P:P,"D")/7)-(DATEDIF(Q:Q,R:R,"D")/7)+(DATEDIF(I:I,J:J,"D")/7),0)</f>
        <v>20</v>
      </c>
      <c r="AF171" s="25"/>
      <c r="AG171" s="25"/>
      <c r="AH171" s="32"/>
      <c r="AI171" s="42"/>
    </row>
    <row r="172">
      <c r="A172" s="24" t="s">
        <v>1534</v>
      </c>
      <c r="B172" s="25" t="s">
        <v>3404</v>
      </c>
      <c r="C172" s="279">
        <v>44447.0</v>
      </c>
      <c r="D172" s="25" t="s">
        <v>51</v>
      </c>
      <c r="E172" s="42">
        <v>43901.0</v>
      </c>
      <c r="F172" s="42">
        <v>43910.0</v>
      </c>
      <c r="G172" s="32" t="s">
        <v>51</v>
      </c>
      <c r="H172" s="33">
        <v>43969.0</v>
      </c>
      <c r="I172" s="42">
        <v>44194.0</v>
      </c>
      <c r="J172" s="42">
        <v>44270.0</v>
      </c>
      <c r="K172" s="42">
        <v>44320.0</v>
      </c>
      <c r="L172" s="42">
        <v>44340.0</v>
      </c>
      <c r="M172" s="42"/>
      <c r="N172" s="42"/>
      <c r="O172" s="33">
        <v>44170.0</v>
      </c>
      <c r="P172" s="33">
        <v>44213.0</v>
      </c>
      <c r="Q172" s="33">
        <v>44310.0</v>
      </c>
      <c r="R172" s="33">
        <v>44325.0</v>
      </c>
      <c r="S172" s="33">
        <v>44415.0</v>
      </c>
      <c r="T172" s="33">
        <v>44444.0</v>
      </c>
      <c r="U172" s="33"/>
      <c r="V172" s="33"/>
      <c r="W172" s="33"/>
      <c r="X172" s="33"/>
      <c r="Y172" s="33"/>
      <c r="Z172" s="33"/>
      <c r="AA172" s="33"/>
      <c r="AB172" s="33"/>
      <c r="AC172" s="33">
        <f t="shared" si="1"/>
        <v>44448</v>
      </c>
      <c r="AD172" s="25">
        <f>ROUNDDOWN((DATEDIF(H:H,I:I,"D")/7)+(DATEDIF(J:J,K:K,"D")/7)-(DATEDIF(Q:Q,R:R,"D")/7)+(DATEDIF(L:L,AC:AC,"D")/7)-(DATEDIF(S:S,T:T,"D")/7),0)</f>
        <v>48</v>
      </c>
      <c r="AE172" s="25">
        <f>ROUNDDOWN((DATEDIF(F:F,H:H,"D")/7)-(DATEDIF(O:O,P:P,"D")/7)+(DATEDIF(I:I,J:J,"D")/7)+(DATEDIF(K:K,L:L,"D")/7),0)</f>
        <v>16</v>
      </c>
      <c r="AF172" s="25"/>
      <c r="AG172" s="25"/>
      <c r="AH172" s="32"/>
      <c r="AI172" s="33"/>
    </row>
    <row r="173">
      <c r="A173" s="24" t="s">
        <v>1542</v>
      </c>
      <c r="B173" s="25" t="s">
        <v>3404</v>
      </c>
      <c r="C173" s="279">
        <v>44447.0</v>
      </c>
      <c r="D173" s="25" t="s">
        <v>51</v>
      </c>
      <c r="E173" s="42">
        <v>43901.0</v>
      </c>
      <c r="F173" s="42">
        <v>43922.0</v>
      </c>
      <c r="G173" s="32" t="s">
        <v>51</v>
      </c>
      <c r="H173" s="33">
        <v>44089.0</v>
      </c>
      <c r="I173" s="42"/>
      <c r="J173" s="55"/>
      <c r="K173" s="55"/>
      <c r="L173" s="55"/>
      <c r="M173" s="55"/>
      <c r="N173" s="55"/>
      <c r="O173" s="33">
        <v>43920.0</v>
      </c>
      <c r="P173" s="33">
        <v>43937.0</v>
      </c>
      <c r="Q173" s="33">
        <v>44013.0</v>
      </c>
      <c r="R173" s="33">
        <v>44088.0</v>
      </c>
      <c r="S173" s="33">
        <v>44181.0</v>
      </c>
      <c r="T173" s="33">
        <v>44199.0</v>
      </c>
      <c r="U173" s="33">
        <v>44394.0</v>
      </c>
      <c r="V173" s="33">
        <v>44439.0</v>
      </c>
      <c r="W173" s="33"/>
      <c r="X173" s="33"/>
      <c r="Y173" s="33"/>
      <c r="Z173" s="33"/>
      <c r="AA173" s="33"/>
      <c r="AB173" s="33"/>
      <c r="AC173" s="33">
        <f t="shared" si="1"/>
        <v>44448</v>
      </c>
      <c r="AD173" s="25">
        <f>ROUNDDOWN((DATEDIF(H:H,AC:AC,"D")/7)-(DATEDIF(S:S,T:T,"D")/7)-(DATEDIF(U:U,V:V,"D")/7),0)</f>
        <v>42</v>
      </c>
      <c r="AE173" s="25">
        <f>ROUNDDOWN((DATEDIF(F:F,H:H,"D")/7)-(DATEDIF(O:O,P:P,"D")/7)-(DATEDIF(Q:Q,R:R,"D")/7),0)</f>
        <v>10</v>
      </c>
      <c r="AF173" s="25"/>
      <c r="AG173" s="25"/>
      <c r="AH173" s="44" t="s">
        <v>3463</v>
      </c>
      <c r="AI173" s="33"/>
    </row>
    <row r="174">
      <c r="A174" s="24" t="s">
        <v>1550</v>
      </c>
      <c r="B174" s="25" t="s">
        <v>3403</v>
      </c>
      <c r="C174" s="279">
        <v>44447.0</v>
      </c>
      <c r="D174" s="25" t="s">
        <v>51</v>
      </c>
      <c r="E174" s="42">
        <v>43901.0</v>
      </c>
      <c r="F174" s="42">
        <v>43929.0</v>
      </c>
      <c r="G174" s="32" t="s">
        <v>51</v>
      </c>
      <c r="H174" s="33">
        <v>43984.0</v>
      </c>
      <c r="I174" s="42">
        <v>44333.0</v>
      </c>
      <c r="J174" s="42">
        <v>44344.0</v>
      </c>
      <c r="K174" s="42"/>
      <c r="L174" s="42"/>
      <c r="M174" s="42"/>
      <c r="N174" s="42"/>
      <c r="O174" s="42">
        <v>43956.0</v>
      </c>
      <c r="P174" s="42">
        <v>43983.0</v>
      </c>
      <c r="Q174" s="33">
        <v>44156.0</v>
      </c>
      <c r="R174" s="33">
        <v>44199.0</v>
      </c>
      <c r="S174" s="33">
        <v>44268.0</v>
      </c>
      <c r="T174" s="33">
        <v>44276.0</v>
      </c>
      <c r="U174" s="33">
        <v>44345.0</v>
      </c>
      <c r="V174" s="33">
        <v>44375.0</v>
      </c>
      <c r="W174" s="33">
        <v>44443.0</v>
      </c>
      <c r="X174" s="33"/>
      <c r="Y174" s="33"/>
      <c r="Z174" s="33"/>
      <c r="AA174" s="33"/>
      <c r="AB174" s="33"/>
      <c r="AC174" s="33">
        <f t="shared" si="1"/>
        <v>44448</v>
      </c>
      <c r="AD174" s="25">
        <f>ROUNDDOWN((DATEDIF(H:H,I:I,"D")/7)-(DATEDIF(Q:Q,R:R,"D")/7)-(DATEDIF(S:S,T:T,"D")/7)-(DATEDIF(U:U,V:V,"D")/7),0)</f>
        <v>38</v>
      </c>
      <c r="AE174" s="25">
        <f>ROUNDDOWN((DATEDIF(F:F,H:H,"D")/7)-(DATEDIF(O:O,P:P,"D")/7)+(DATEDIF(I:I,AC:AC,"D")/7),0)</f>
        <v>20</v>
      </c>
      <c r="AF174" s="25" t="s">
        <v>3415</v>
      </c>
      <c r="AG174" s="25" t="s">
        <v>51</v>
      </c>
      <c r="AH174" s="32" t="s">
        <v>3464</v>
      </c>
      <c r="AI174" s="33"/>
    </row>
    <row r="175">
      <c r="A175" s="24" t="s">
        <v>1563</v>
      </c>
      <c r="B175" s="25" t="s">
        <v>3404</v>
      </c>
      <c r="C175" s="279">
        <v>44447.0</v>
      </c>
      <c r="D175" s="25" t="s">
        <v>51</v>
      </c>
      <c r="E175" s="42">
        <v>43901.0</v>
      </c>
      <c r="F175" s="42">
        <v>43908.0</v>
      </c>
      <c r="G175" s="25" t="s">
        <v>51</v>
      </c>
      <c r="H175" s="42">
        <v>43976.0</v>
      </c>
      <c r="I175" s="42"/>
      <c r="J175" s="42"/>
      <c r="K175" s="55"/>
      <c r="L175" s="55"/>
      <c r="M175" s="55"/>
      <c r="N175" s="55"/>
      <c r="O175" s="42">
        <v>43948.0</v>
      </c>
      <c r="P175" s="42">
        <v>43956.0</v>
      </c>
      <c r="Q175" s="42">
        <v>44013.0</v>
      </c>
      <c r="R175" s="42">
        <v>44051.0</v>
      </c>
      <c r="S175" s="42">
        <v>44183.0</v>
      </c>
      <c r="T175" s="42">
        <v>44201.0</v>
      </c>
      <c r="U175" s="42">
        <v>44379.0</v>
      </c>
      <c r="V175" s="42">
        <v>44416.0</v>
      </c>
      <c r="W175" s="42"/>
      <c r="X175" s="42"/>
      <c r="Y175" s="42"/>
      <c r="Z175" s="42"/>
      <c r="AA175" s="42"/>
      <c r="AB175" s="42"/>
      <c r="AC175" s="42">
        <f t="shared" si="1"/>
        <v>44448</v>
      </c>
      <c r="AD175" s="25">
        <f>ROUNDDOWN((DATEDIF(H:H,AC:AC,"D")/7)-(DATEDIF(Q:Q,R:R,"D")/7)-(DATEDIF(S:S,T:T,"D")/7)-(DATEDIF(U:U,V:V,"D")/7),0)</f>
        <v>54</v>
      </c>
      <c r="AE175" s="25">
        <f>ROUNDDOWN((DATEDIF(F:F,H:H,"D")/7)-(DATEDIF(O:O,P:P,"D")/7),0)</f>
        <v>8</v>
      </c>
      <c r="AF175" s="25"/>
      <c r="AG175" s="25"/>
      <c r="AH175" s="44" t="s">
        <v>3465</v>
      </c>
      <c r="AI175" s="42"/>
    </row>
    <row r="176">
      <c r="A176" s="24" t="s">
        <v>1567</v>
      </c>
      <c r="B176" s="25" t="s">
        <v>3404</v>
      </c>
      <c r="C176" s="279">
        <v>44447.0</v>
      </c>
      <c r="D176" s="25" t="s">
        <v>51</v>
      </c>
      <c r="E176" s="42">
        <v>43901.0</v>
      </c>
      <c r="F176" s="42">
        <v>43902.0</v>
      </c>
      <c r="G176" s="25" t="s">
        <v>51</v>
      </c>
      <c r="H176" s="42">
        <v>43983.0</v>
      </c>
      <c r="I176" s="42">
        <v>44207.0</v>
      </c>
      <c r="J176" s="42">
        <v>44235.0</v>
      </c>
      <c r="K176" s="42"/>
      <c r="L176" s="42"/>
      <c r="M176" s="42"/>
      <c r="N176" s="42"/>
      <c r="O176" s="42">
        <v>43930.0</v>
      </c>
      <c r="P176" s="42">
        <v>43935.0</v>
      </c>
      <c r="Q176" s="42">
        <v>44013.0</v>
      </c>
      <c r="R176" s="42">
        <v>44075.0</v>
      </c>
      <c r="S176" s="42">
        <v>44185.0</v>
      </c>
      <c r="T176" s="42">
        <v>44202.0</v>
      </c>
      <c r="U176" s="42">
        <v>44348.0</v>
      </c>
      <c r="V176" s="42">
        <v>44439.0</v>
      </c>
      <c r="W176" s="42"/>
      <c r="X176" s="42"/>
      <c r="Y176" s="42"/>
      <c r="Z176" s="42"/>
      <c r="AA176" s="42"/>
      <c r="AB176" s="42"/>
      <c r="AC176" s="42">
        <f t="shared" si="1"/>
        <v>44448</v>
      </c>
      <c r="AD176" s="25">
        <f>ROUNDDOWN((DATEDIF(H:H,I:I,"D")/7)+(DATEDIF(J:J,AC:AC,"D")/7)-(DATEDIF(Q:Q,R:R,"D")/7)-(DATEDIF(S:S,T:T,"D")/7)-(DATEDIF(U:U,V:V,"D")/7),0)</f>
        <v>38</v>
      </c>
      <c r="AE176" s="25">
        <f>ROUNDDOWN((DATEDIF(F:F,H:H,"D")/7)-(DATEDIF(O:O,P:P,"D")/7)+(DATEDIF(I:I,J:J,"D")/7),0)</f>
        <v>14</v>
      </c>
      <c r="AF176" s="25" t="s">
        <v>3405</v>
      </c>
      <c r="AG176" s="25"/>
      <c r="AH176" s="32"/>
      <c r="AI176" s="42"/>
    </row>
    <row r="177">
      <c r="A177" s="24" t="s">
        <v>1576</v>
      </c>
      <c r="B177" s="25" t="s">
        <v>3404</v>
      </c>
      <c r="C177" s="279">
        <v>44447.0</v>
      </c>
      <c r="D177" s="25" t="s">
        <v>51</v>
      </c>
      <c r="E177" s="42">
        <v>43901.0</v>
      </c>
      <c r="F177" s="42">
        <v>43903.0</v>
      </c>
      <c r="G177" s="25" t="s">
        <v>51</v>
      </c>
      <c r="H177" s="42">
        <v>43969.0</v>
      </c>
      <c r="I177" s="42">
        <v>44123.0</v>
      </c>
      <c r="J177" s="42">
        <v>44229.0</v>
      </c>
      <c r="K177" s="42"/>
      <c r="L177" s="42"/>
      <c r="M177" s="42"/>
      <c r="N177" s="42"/>
      <c r="O177" s="42">
        <v>43948.0</v>
      </c>
      <c r="P177" s="42">
        <v>43954.0</v>
      </c>
      <c r="Q177" s="42">
        <v>44013.0</v>
      </c>
      <c r="R177" s="42">
        <v>44074.0</v>
      </c>
      <c r="S177" s="42">
        <v>44188.0</v>
      </c>
      <c r="T177" s="42">
        <v>44200.0</v>
      </c>
      <c r="U177" s="42">
        <v>44375.0</v>
      </c>
      <c r="V177" s="42">
        <v>44439.0</v>
      </c>
      <c r="W177" s="42"/>
      <c r="X177" s="42"/>
      <c r="Y177" s="42"/>
      <c r="Z177" s="42"/>
      <c r="AA177" s="42"/>
      <c r="AB177" s="42"/>
      <c r="AC177" s="42">
        <f t="shared" si="1"/>
        <v>44448</v>
      </c>
      <c r="AD177" s="25">
        <f>ROUNDDOWN((DATEDIF(H:H,I:I,"D")/7)+(DATEDIF(J:J,AC:AC,"D")/7)-(DATEDIF(Q:Q,R:R,"D")/7)-(DATEDIF(U:U,V:V,"D")/7),0)</f>
        <v>35</v>
      </c>
      <c r="AE177" s="25">
        <f>ROUNDDOWN((DATEDIF(F:F,H:H,"D")/7)-(DATEDIF(O:O,P:P,"D")/7)-(DATEDIF(S:S,T:T,"D")/7)+(DATEDIF(I:I,J:J,"D")/7),0)</f>
        <v>22</v>
      </c>
      <c r="AF177" s="25" t="s">
        <v>3405</v>
      </c>
      <c r="AG177" s="25"/>
      <c r="AH177" s="44" t="s">
        <v>3466</v>
      </c>
      <c r="AI177" s="42"/>
    </row>
    <row r="178">
      <c r="A178" s="24" t="s">
        <v>1586</v>
      </c>
      <c r="B178" s="25" t="s">
        <v>3404</v>
      </c>
      <c r="C178" s="279">
        <v>44447.0</v>
      </c>
      <c r="D178" s="25" t="s">
        <v>51</v>
      </c>
      <c r="E178" s="42">
        <v>43901.0</v>
      </c>
      <c r="F178" s="42">
        <v>43920.0</v>
      </c>
      <c r="G178" s="25" t="s">
        <v>51</v>
      </c>
      <c r="H178" s="42">
        <v>43970.0</v>
      </c>
      <c r="I178" s="42"/>
      <c r="J178" s="55"/>
      <c r="K178" s="55"/>
      <c r="L178" s="55"/>
      <c r="M178" s="55"/>
      <c r="N178" s="55"/>
      <c r="O178" s="42">
        <v>43927.0</v>
      </c>
      <c r="P178" s="42">
        <v>43934.0</v>
      </c>
      <c r="Q178" s="42">
        <v>44165.0</v>
      </c>
      <c r="R178" s="42">
        <v>44220.0</v>
      </c>
      <c r="S178" s="42">
        <v>44289.0</v>
      </c>
      <c r="T178" s="42">
        <v>44297.0</v>
      </c>
      <c r="U178" s="42">
        <v>44368.0</v>
      </c>
      <c r="V178" s="42">
        <v>44395.0</v>
      </c>
      <c r="W178" s="42"/>
      <c r="X178" s="42"/>
      <c r="Y178" s="42"/>
      <c r="Z178" s="42"/>
      <c r="AA178" s="42"/>
      <c r="AB178" s="42"/>
      <c r="AC178" s="42">
        <f t="shared" si="1"/>
        <v>44448</v>
      </c>
      <c r="AD178" s="25">
        <f>ROUNDDOWN((DATEDIF(H:H,AC:AC,"D")/7)-(DATEDIF(Q:Q,R:R,"D")/7)-(DATEDIF(S:S,T:T,"D")/7)-(DATEDIF(U:U,V:V,"D")/7),0)</f>
        <v>55</v>
      </c>
      <c r="AE178" s="25">
        <f>ROUNDDOWN((DATEDIF(F:F,H:H,"D")/7)-(DATEDIF(O:O,P:P,"D")/7),0)</f>
        <v>6</v>
      </c>
      <c r="AF178" s="25"/>
      <c r="AG178" s="25"/>
      <c r="AH178" s="44" t="s">
        <v>3467</v>
      </c>
      <c r="AI178" s="42"/>
    </row>
    <row r="179">
      <c r="A179" s="24" t="s">
        <v>1590</v>
      </c>
      <c r="B179" s="25" t="s">
        <v>3404</v>
      </c>
      <c r="C179" s="279">
        <v>44447.0</v>
      </c>
      <c r="D179" s="25" t="s">
        <v>51</v>
      </c>
      <c r="E179" s="42">
        <v>43901.0</v>
      </c>
      <c r="F179" s="42">
        <v>43909.0</v>
      </c>
      <c r="G179" s="32" t="s">
        <v>51</v>
      </c>
      <c r="H179" s="33">
        <v>44058.0</v>
      </c>
      <c r="I179" s="42">
        <v>44249.0</v>
      </c>
      <c r="J179" s="42">
        <v>44263.0</v>
      </c>
      <c r="K179" s="42"/>
      <c r="L179" s="42"/>
      <c r="M179" s="42"/>
      <c r="N179" s="42"/>
      <c r="O179" s="42">
        <v>44013.0</v>
      </c>
      <c r="P179" s="42">
        <v>44057.0</v>
      </c>
      <c r="Q179" s="33">
        <v>44183.0</v>
      </c>
      <c r="R179" s="33">
        <v>44199.0</v>
      </c>
      <c r="S179" s="33">
        <v>44365.0</v>
      </c>
      <c r="T179" s="33">
        <v>44410.0</v>
      </c>
      <c r="U179" s="33"/>
      <c r="V179" s="33"/>
      <c r="W179" s="33"/>
      <c r="X179" s="33"/>
      <c r="Y179" s="33"/>
      <c r="Z179" s="33"/>
      <c r="AA179" s="33"/>
      <c r="AB179" s="33"/>
      <c r="AC179" s="33">
        <f t="shared" si="1"/>
        <v>44448</v>
      </c>
      <c r="AD179" s="25">
        <f>ROUNDDOWN((DATEDIF(H:H,I:I,"D")/7)-(DATEDIF(Q:Q,R:R,"D")/7)+(DATEDIF(J:J,AC:AC,"D")/7)-(DATEDIF(S:S,T:T,"D")/7),0)</f>
        <v>45</v>
      </c>
      <c r="AE179" s="25">
        <f t="shared" ref="AE179:AE180" si="24">ROUNDDOWN((DATEDIF(F:F,H:H,"D")/7)-(DATEDIF(O:O,P:P,"D")/7)+(DATEDIF(I:I,J:J,"D")/7),0)</f>
        <v>17</v>
      </c>
      <c r="AF179" s="25" t="s">
        <v>3405</v>
      </c>
      <c r="AG179" s="25"/>
      <c r="AH179" s="32"/>
      <c r="AI179" s="33"/>
    </row>
    <row r="180">
      <c r="A180" s="24" t="s">
        <v>1598</v>
      </c>
      <c r="B180" s="25" t="s">
        <v>159</v>
      </c>
      <c r="C180" s="279">
        <v>44447.0</v>
      </c>
      <c r="D180" s="25" t="s">
        <v>51</v>
      </c>
      <c r="E180" s="42">
        <v>43901.0</v>
      </c>
      <c r="F180" s="42">
        <v>43906.0</v>
      </c>
      <c r="G180" s="25" t="s">
        <v>51</v>
      </c>
      <c r="H180" s="42">
        <v>43990.0</v>
      </c>
      <c r="I180" s="42">
        <v>44375.0</v>
      </c>
      <c r="J180" s="42">
        <v>44403.0</v>
      </c>
      <c r="K180" s="42"/>
      <c r="L180" s="42"/>
      <c r="M180" s="42"/>
      <c r="N180" s="42"/>
      <c r="O180" s="42">
        <v>43908.0</v>
      </c>
      <c r="P180" s="42">
        <v>43934.0</v>
      </c>
      <c r="Q180" s="42">
        <v>44125.0</v>
      </c>
      <c r="R180" s="42">
        <v>44136.0</v>
      </c>
      <c r="S180" s="42">
        <v>44181.0</v>
      </c>
      <c r="T180" s="42">
        <v>44199.0</v>
      </c>
      <c r="U180" s="42">
        <v>44312.0</v>
      </c>
      <c r="V180" s="42">
        <v>44318.0</v>
      </c>
      <c r="W180" s="42"/>
      <c r="X180" s="42"/>
      <c r="Y180" s="42"/>
      <c r="Z180" s="42"/>
      <c r="AA180" s="42"/>
      <c r="AB180" s="42"/>
      <c r="AC180" s="42">
        <f t="shared" si="1"/>
        <v>44448</v>
      </c>
      <c r="AD180" s="25">
        <f>ROUNDDOWN((DATEDIF(H:H,I:I,"D")/7)-(DATEDIF(Q:Q,R:R,"D")/7)-(DATEDIF(S:S,T:T,"D")/7)-(DATEDIF(U:U,V:V,"D")/7)+(DATEDIF(J:J,AC:AC,"D")/7),0)</f>
        <v>56</v>
      </c>
      <c r="AE180" s="25">
        <f t="shared" si="24"/>
        <v>12</v>
      </c>
      <c r="AF180" s="25" t="s">
        <v>3415</v>
      </c>
      <c r="AG180" s="25" t="s">
        <v>51</v>
      </c>
      <c r="AH180" s="44" t="s">
        <v>3468</v>
      </c>
      <c r="AI180" s="42"/>
    </row>
    <row r="181">
      <c r="A181" s="24" t="s">
        <v>1614</v>
      </c>
      <c r="B181" s="25" t="s">
        <v>3403</v>
      </c>
      <c r="C181" s="279">
        <v>44447.0</v>
      </c>
      <c r="D181" s="25" t="s">
        <v>51</v>
      </c>
      <c r="E181" s="42">
        <v>43901.0</v>
      </c>
      <c r="F181" s="42">
        <v>43910.0</v>
      </c>
      <c r="G181" s="25" t="s">
        <v>51</v>
      </c>
      <c r="H181" s="42">
        <v>44109.0</v>
      </c>
      <c r="I181" s="42"/>
      <c r="J181" s="42"/>
      <c r="K181" s="42"/>
      <c r="L181" s="42"/>
      <c r="M181" s="42"/>
      <c r="N181" s="42"/>
      <c r="O181" s="42">
        <v>44197.0</v>
      </c>
      <c r="P181" s="42">
        <v>44227.0</v>
      </c>
      <c r="Q181" s="42">
        <v>44435.0</v>
      </c>
      <c r="R181" s="42"/>
      <c r="S181" s="42"/>
      <c r="T181" s="42"/>
      <c r="U181" s="42"/>
      <c r="V181" s="42"/>
      <c r="W181" s="42"/>
      <c r="X181" s="42"/>
      <c r="Y181" s="42"/>
      <c r="Z181" s="42"/>
      <c r="AA181" s="42"/>
      <c r="AB181" s="42"/>
      <c r="AC181" s="42">
        <f t="shared" si="1"/>
        <v>44448</v>
      </c>
      <c r="AD181" s="25">
        <f>ROUNDDOWN((DATEDIF(H:H,AC:AC,"D")/7)-(DATEDIF(O:O,P:P,"D")/7),0)</f>
        <v>44</v>
      </c>
      <c r="AE181" s="25">
        <f>ROUNDDOWN((DATEDIF(F:F,H:H,"D")/7),0)</f>
        <v>28</v>
      </c>
      <c r="AF181" s="25"/>
      <c r="AG181" s="25"/>
      <c r="AH181" s="32"/>
      <c r="AI181" s="42"/>
    </row>
    <row r="182">
      <c r="A182" s="24" t="s">
        <v>1621</v>
      </c>
      <c r="B182" s="25" t="s">
        <v>3404</v>
      </c>
      <c r="C182" s="279">
        <v>44447.0</v>
      </c>
      <c r="D182" s="25" t="s">
        <v>51</v>
      </c>
      <c r="E182" s="42">
        <v>43901.0</v>
      </c>
      <c r="F182" s="42">
        <v>43901.0</v>
      </c>
      <c r="G182" s="25" t="s">
        <v>51</v>
      </c>
      <c r="H182" s="42">
        <v>44078.0</v>
      </c>
      <c r="I182" s="42"/>
      <c r="J182" s="42"/>
      <c r="K182" s="42"/>
      <c r="L182" s="42"/>
      <c r="M182" s="42"/>
      <c r="N182" s="42"/>
      <c r="O182" s="42">
        <v>43930.0</v>
      </c>
      <c r="P182" s="42">
        <v>43936.0</v>
      </c>
      <c r="Q182" s="42">
        <v>44013.0</v>
      </c>
      <c r="R182" s="42">
        <v>44081.0</v>
      </c>
      <c r="S182" s="42">
        <v>44186.0</v>
      </c>
      <c r="T182" s="42">
        <v>44200.0</v>
      </c>
      <c r="U182" s="42">
        <v>44370.0</v>
      </c>
      <c r="V182" s="42">
        <v>44445.0</v>
      </c>
      <c r="W182" s="42"/>
      <c r="X182" s="42"/>
      <c r="Y182" s="42"/>
      <c r="Z182" s="42"/>
      <c r="AA182" s="42"/>
      <c r="AB182" s="42"/>
      <c r="AC182" s="42">
        <f t="shared" si="1"/>
        <v>44448</v>
      </c>
      <c r="AD182" s="25">
        <f>ROUNDDOWN((DATEDIF(H:H,AC:AC,"D")/7)-(DATEDIF(S:S,T:T,"D")/7)-(DATEDIF(U:U,V:V,"D")/7),0)</f>
        <v>40</v>
      </c>
      <c r="AE182" s="25">
        <f>ROUNDDOWN((DATEDIF(F:F,H:H,"D")/7)-(DATEDIF(O:O,P:P,"D")/7)-(DATEDIF(Q:Q,R:R,"D")/7),0)</f>
        <v>14</v>
      </c>
      <c r="AF182" s="25" t="s">
        <v>3405</v>
      </c>
      <c r="AG182" s="25"/>
      <c r="AH182" s="32"/>
      <c r="AI182" s="42"/>
    </row>
    <row r="183">
      <c r="A183" s="24" t="s">
        <v>1631</v>
      </c>
      <c r="B183" s="25" t="s">
        <v>3409</v>
      </c>
      <c r="C183" s="279">
        <v>44447.0</v>
      </c>
      <c r="D183" s="25" t="s">
        <v>51</v>
      </c>
      <c r="E183" s="42">
        <v>43901.0</v>
      </c>
      <c r="F183" s="42">
        <v>43906.0</v>
      </c>
      <c r="G183" s="25" t="s">
        <v>51</v>
      </c>
      <c r="H183" s="42">
        <v>44018.0</v>
      </c>
      <c r="I183" s="42">
        <v>44025.0</v>
      </c>
      <c r="J183" s="42">
        <v>44039.0</v>
      </c>
      <c r="K183" s="42">
        <v>44109.0</v>
      </c>
      <c r="L183" s="42">
        <v>44158.0</v>
      </c>
      <c r="M183" s="42">
        <v>44313.0</v>
      </c>
      <c r="N183" s="42"/>
      <c r="O183" s="42">
        <v>44177.0</v>
      </c>
      <c r="P183" s="42">
        <v>44198.0</v>
      </c>
      <c r="Q183" s="42"/>
      <c r="R183" s="42"/>
      <c r="S183" s="42"/>
      <c r="T183" s="42"/>
      <c r="U183" s="42"/>
      <c r="V183" s="42"/>
      <c r="W183" s="42"/>
      <c r="X183" s="42"/>
      <c r="Y183" s="42"/>
      <c r="Z183" s="42"/>
      <c r="AA183" s="42"/>
      <c r="AB183" s="42"/>
      <c r="AC183" s="42">
        <f t="shared" si="1"/>
        <v>44448</v>
      </c>
      <c r="AD183" s="25">
        <f>ROUNDDOWN((DATEDIF(H:H,I:I,"D")/7)+(DATEDIF(J:J,K:K,"D")/7)+(DATEDIF(L:L,M:M,"D")/7)-(DATEDIF(O:O,P:P,"D")/7),0)</f>
        <v>30</v>
      </c>
      <c r="AE183" s="25">
        <f>ROUNDDOWN((DATEDIF(F:F,H:H,"D")/7)+(DATEDIF(I:I,J:J,"D")/7)+(DATEDIF(K:K,L:L,"D")/7)+(DATEDIF(M:M,AC:AC,"D")/7),0)</f>
        <v>44</v>
      </c>
      <c r="AF183" s="25" t="s">
        <v>3405</v>
      </c>
      <c r="AG183" s="25" t="s">
        <v>51</v>
      </c>
      <c r="AH183" s="32" t="s">
        <v>3469</v>
      </c>
      <c r="AI183" s="42"/>
    </row>
    <row r="184">
      <c r="A184" s="24" t="s">
        <v>1639</v>
      </c>
      <c r="B184" s="25" t="s">
        <v>3404</v>
      </c>
      <c r="C184" s="279">
        <v>44447.0</v>
      </c>
      <c r="D184" s="25" t="s">
        <v>51</v>
      </c>
      <c r="E184" s="42">
        <v>43901.0</v>
      </c>
      <c r="F184" s="42">
        <v>43917.0</v>
      </c>
      <c r="G184" s="59" t="s">
        <v>51</v>
      </c>
      <c r="H184" s="61">
        <v>44081.0</v>
      </c>
      <c r="I184" s="42">
        <v>44341.0</v>
      </c>
      <c r="J184" s="42">
        <v>44355.0</v>
      </c>
      <c r="K184" s="42"/>
      <c r="L184" s="42"/>
      <c r="M184" s="42"/>
      <c r="N184" s="42"/>
      <c r="O184" s="42">
        <v>43927.0</v>
      </c>
      <c r="P184" s="61">
        <v>43941.0</v>
      </c>
      <c r="Q184" s="61">
        <v>44013.0</v>
      </c>
      <c r="R184" s="61">
        <v>44082.0</v>
      </c>
      <c r="S184" s="61">
        <v>44169.0</v>
      </c>
      <c r="T184" s="61">
        <v>44199.0</v>
      </c>
      <c r="U184" s="61">
        <v>44287.0</v>
      </c>
      <c r="V184" s="61">
        <v>44305.0</v>
      </c>
      <c r="W184" s="61">
        <v>44386.0</v>
      </c>
      <c r="X184" s="61">
        <v>44445.0</v>
      </c>
      <c r="Y184" s="61"/>
      <c r="Z184" s="61"/>
      <c r="AA184" s="61"/>
      <c r="AB184" s="61"/>
      <c r="AC184" s="61">
        <f t="shared" si="1"/>
        <v>44448</v>
      </c>
      <c r="AD184" s="25">
        <f>ROUNDDOWN((DATEDIF(H:H,I:I,"D")/7)-(DATEDIF(S:S,T:T,"D")/7)-(DATEDIF(U:U,V:V,"D")/7)-(DATEDIF(W:W,X:X,"D")/7),0)</f>
        <v>21</v>
      </c>
      <c r="AE184" s="25">
        <f>ROUNDDOWN((DATEDIF(F:F,H:H,"D")/7)-(DATEDIF(O:O,P:P,"D")/7)-(DATEDIF(Q:Q,R:R,"D")/7)+(DATEDIF(I:I,AC:AC,"D")/7),0)</f>
        <v>26</v>
      </c>
      <c r="AF184" s="25" t="s">
        <v>3405</v>
      </c>
      <c r="AG184" s="25"/>
      <c r="AH184" s="32"/>
      <c r="AI184" s="61"/>
    </row>
    <row r="185">
      <c r="A185" s="24" t="s">
        <v>1646</v>
      </c>
      <c r="B185" s="25" t="s">
        <v>3403</v>
      </c>
      <c r="C185" s="279">
        <v>44447.0</v>
      </c>
      <c r="D185" s="25" t="s">
        <v>51</v>
      </c>
      <c r="E185" s="42">
        <v>43901.0</v>
      </c>
      <c r="F185" s="42">
        <v>43906.0</v>
      </c>
      <c r="G185" s="25" t="s">
        <v>51</v>
      </c>
      <c r="H185" s="42">
        <v>44081.0</v>
      </c>
      <c r="I185" s="42">
        <v>44120.0</v>
      </c>
      <c r="J185" s="42">
        <v>44207.0</v>
      </c>
      <c r="K185" s="42">
        <v>44277.0</v>
      </c>
      <c r="L185" s="42">
        <v>44306.0</v>
      </c>
      <c r="M185" s="42"/>
      <c r="N185" s="42"/>
      <c r="O185" s="42">
        <v>44013.0</v>
      </c>
      <c r="P185" s="42">
        <v>44080.0</v>
      </c>
      <c r="Q185" s="42">
        <v>44179.0</v>
      </c>
      <c r="R185" s="42">
        <v>44198.0</v>
      </c>
      <c r="S185" s="42">
        <v>44399.0</v>
      </c>
      <c r="T185" s="42">
        <v>44451.0</v>
      </c>
      <c r="U185" s="42"/>
      <c r="V185" s="42"/>
      <c r="W185" s="42"/>
      <c r="X185" s="42"/>
      <c r="Y185" s="42"/>
      <c r="Z185" s="42"/>
      <c r="AA185" s="42"/>
      <c r="AB185" s="42"/>
      <c r="AC185" s="42">
        <f t="shared" si="1"/>
        <v>44448</v>
      </c>
      <c r="AD185" s="25">
        <f>ROUNDDOWN((DATEDIF(H:H,I:I,"D")/7)+(DATEDIF(J:J,K:K,"D")/7)+(DATEDIF(L:L,AC:AC,"D")/7)-(DATEDIF(S:S,T:T,"D")/7),0)</f>
        <v>28</v>
      </c>
      <c r="AE185" s="25">
        <f>ROUNDDOWN((DATEDIF(F:F,H:H,"D")/7)-(DATEDIF(O:O,P:P,"D")/7)-(DATEDIF(Q:Q,R:R,"D")/7)+(DATEDIF(I:I,J:J,"D")/7)+(DATEDIF(K:K,L:L,"D")/7),0)</f>
        <v>29</v>
      </c>
      <c r="AF185" s="25" t="s">
        <v>3405</v>
      </c>
      <c r="AG185" s="25"/>
      <c r="AH185" s="32"/>
      <c r="AI185" s="42"/>
    </row>
    <row r="186">
      <c r="A186" s="24" t="s">
        <v>1652</v>
      </c>
      <c r="B186" s="25" t="s">
        <v>3403</v>
      </c>
      <c r="C186" s="279">
        <v>44447.0</v>
      </c>
      <c r="D186" s="25" t="s">
        <v>51</v>
      </c>
      <c r="E186" s="42">
        <v>43901.0</v>
      </c>
      <c r="F186" s="42">
        <v>43907.0</v>
      </c>
      <c r="G186" s="25" t="s">
        <v>51</v>
      </c>
      <c r="H186" s="42">
        <v>43969.0</v>
      </c>
      <c r="I186" s="55"/>
      <c r="J186" s="55"/>
      <c r="K186" s="55"/>
      <c r="L186" s="55"/>
      <c r="M186" s="55"/>
      <c r="N186" s="55"/>
      <c r="U186" s="42"/>
      <c r="V186" s="42"/>
      <c r="W186" s="42"/>
      <c r="X186" s="42"/>
      <c r="Y186" s="42"/>
      <c r="Z186" s="42"/>
      <c r="AA186" s="42"/>
      <c r="AB186" s="42"/>
      <c r="AC186" s="42">
        <f t="shared" si="1"/>
        <v>44448</v>
      </c>
      <c r="AD186" s="282">
        <f>ROUNDDOWN((DATEDIF(H:H,AC:AC,"D")/7),0)</f>
        <v>68</v>
      </c>
      <c r="AE186" s="282">
        <f>ROUNDDOWN((DATEDIF(F:F,H:H,"D")/7),0)</f>
        <v>8</v>
      </c>
      <c r="AF186" s="25"/>
      <c r="AG186" s="25"/>
      <c r="AH186" s="32"/>
      <c r="AI186" s="42"/>
    </row>
    <row r="187">
      <c r="A187" s="116" t="s">
        <v>1656</v>
      </c>
      <c r="B187" s="25" t="s">
        <v>3403</v>
      </c>
      <c r="C187" s="279">
        <v>44447.0</v>
      </c>
      <c r="D187" s="25" t="s">
        <v>51</v>
      </c>
      <c r="E187" s="42">
        <v>43901.0</v>
      </c>
      <c r="F187" s="42">
        <v>43910.0</v>
      </c>
      <c r="G187" s="32" t="s">
        <v>51</v>
      </c>
      <c r="H187" s="33">
        <v>43983.0</v>
      </c>
      <c r="I187" s="42">
        <v>44200.0</v>
      </c>
      <c r="J187" s="42">
        <v>44298.0</v>
      </c>
      <c r="K187" s="42"/>
      <c r="L187" s="42"/>
      <c r="M187" s="42"/>
      <c r="N187" s="42"/>
      <c r="O187" s="42">
        <v>43917.0</v>
      </c>
      <c r="P187" s="42">
        <v>43934.0</v>
      </c>
      <c r="Q187" s="42">
        <v>44044.0</v>
      </c>
      <c r="R187" s="42">
        <v>44074.0</v>
      </c>
      <c r="S187" s="42">
        <v>44176.0</v>
      </c>
      <c r="T187" s="42">
        <v>44206.0</v>
      </c>
      <c r="U187" s="33">
        <v>44287.0</v>
      </c>
      <c r="V187" s="33">
        <v>44298.0</v>
      </c>
      <c r="W187" s="33">
        <v>44409.0</v>
      </c>
      <c r="X187" s="33"/>
      <c r="Y187" s="33"/>
      <c r="Z187" s="33"/>
      <c r="AA187" s="33"/>
      <c r="AB187" s="33"/>
      <c r="AC187" s="33">
        <f t="shared" si="1"/>
        <v>44448</v>
      </c>
      <c r="AD187" s="25">
        <f>ROUNDDOWN((DATEDIF(H:H,I:I,"D")/7)-(DATEDIF(Q:Q,R:R,"D")/7)-(DATEDIF(S:S,T:T,"D")/7)+(DATEDIF(J:J,AC:AC,"D")/7),0)</f>
        <v>43</v>
      </c>
      <c r="AE187" s="25">
        <f>ROUNDDOWN((DATEDIF(F:F,H:H,"D")/7)-(DATEDIF(O:O,P:P,"D")/7)+(DATEDIF(I:I,J:J,"D")/7),0)</f>
        <v>22</v>
      </c>
      <c r="AF187" s="25"/>
      <c r="AG187" s="25"/>
      <c r="AH187" s="32"/>
      <c r="AI187" s="33"/>
    </row>
    <row r="188">
      <c r="A188" s="24" t="s">
        <v>1661</v>
      </c>
      <c r="B188" s="25" t="s">
        <v>3404</v>
      </c>
      <c r="C188" s="279">
        <v>44447.0</v>
      </c>
      <c r="D188" s="25" t="s">
        <v>51</v>
      </c>
      <c r="E188" s="42">
        <v>43901.0</v>
      </c>
      <c r="F188" s="42">
        <v>43905.0</v>
      </c>
      <c r="G188" s="25" t="s">
        <v>51</v>
      </c>
      <c r="H188" s="42">
        <v>44228.0</v>
      </c>
      <c r="I188" s="42"/>
      <c r="J188" s="42"/>
      <c r="K188" s="42"/>
      <c r="L188" s="42"/>
      <c r="M188" s="42"/>
      <c r="N188" s="42"/>
      <c r="O188" s="42">
        <v>44348.0</v>
      </c>
      <c r="P188" s="42">
        <v>44444.0</v>
      </c>
      <c r="Q188" s="42"/>
      <c r="R188" s="42"/>
      <c r="S188" s="42"/>
      <c r="T188" s="42"/>
      <c r="U188" s="42"/>
      <c r="V188" s="42"/>
      <c r="W188" s="42"/>
      <c r="X188" s="42"/>
      <c r="Y188" s="42"/>
      <c r="Z188" s="42"/>
      <c r="AA188" s="42"/>
      <c r="AB188" s="42"/>
      <c r="AC188" s="42">
        <f t="shared" si="1"/>
        <v>44448</v>
      </c>
      <c r="AD188" s="25">
        <f>ROUNDDOWN((DATEDIF(H:H,AC:AC,"D")/7)-(DATEDIF(O:O,P:P,"D")/7),0)</f>
        <v>17</v>
      </c>
      <c r="AE188" s="25">
        <f>ROUNDDOWN((DATEDIF(F:F,H:H,"D")/7),0)</f>
        <v>46</v>
      </c>
      <c r="AF188" s="25"/>
      <c r="AG188" s="25"/>
      <c r="AH188" s="32"/>
      <c r="AI188" s="42"/>
    </row>
    <row r="189">
      <c r="A189" s="24" t="s">
        <v>1668</v>
      </c>
      <c r="B189" s="25" t="s">
        <v>159</v>
      </c>
      <c r="C189" s="279">
        <v>44447.0</v>
      </c>
      <c r="D189" s="25" t="s">
        <v>51</v>
      </c>
      <c r="E189" s="42">
        <v>43901.0</v>
      </c>
      <c r="F189" s="42">
        <v>43906.0</v>
      </c>
      <c r="G189" s="25" t="s">
        <v>51</v>
      </c>
      <c r="H189" s="42">
        <v>44105.0</v>
      </c>
      <c r="I189" s="42">
        <v>44270.0</v>
      </c>
      <c r="J189" s="42">
        <v>44391.0</v>
      </c>
      <c r="K189" s="55"/>
      <c r="L189" s="55"/>
      <c r="M189" s="55"/>
      <c r="N189" s="55"/>
      <c r="O189" s="42">
        <v>43906.0</v>
      </c>
      <c r="P189" s="42">
        <v>43935.0</v>
      </c>
      <c r="Q189" s="42">
        <v>44075.0</v>
      </c>
      <c r="R189" s="42">
        <v>44104.0</v>
      </c>
      <c r="S189" s="42">
        <v>44178.0</v>
      </c>
      <c r="T189" s="42">
        <v>44213.0</v>
      </c>
      <c r="U189" s="42"/>
      <c r="V189" s="42"/>
      <c r="W189" s="42"/>
      <c r="X189" s="42"/>
      <c r="Y189" s="42"/>
      <c r="Z189" s="42"/>
      <c r="AA189" s="42"/>
      <c r="AB189" s="42"/>
      <c r="AC189" s="42">
        <f t="shared" si="1"/>
        <v>44448</v>
      </c>
      <c r="AD189" s="25">
        <f>ROUNDDOWN((DATEDIF(H:H,I:I,"D")/7)-(DATEDIF(S:S,T:T,"D")/7)+(DATEDIF(J:J,AC:AC,"D")/7),0)</f>
        <v>26</v>
      </c>
      <c r="AE189" s="25">
        <f>ROUNDDOWN((DATEDIF(F:F,H:H,"D")/7)-(DATEDIF(O:O,P:P,"D")/7)-(DATEDIF(Q:Q,R:R,"D")/7)+(DATEDIF(I:I,J:J,"D")/7),0)</f>
        <v>37</v>
      </c>
      <c r="AF189" s="25" t="s">
        <v>3405</v>
      </c>
      <c r="AG189" s="25" t="s">
        <v>51</v>
      </c>
      <c r="AH189" s="32" t="s">
        <v>3470</v>
      </c>
      <c r="AI189" s="42"/>
    </row>
    <row r="190">
      <c r="A190" s="24" t="s">
        <v>1674</v>
      </c>
      <c r="B190" s="25" t="s">
        <v>3404</v>
      </c>
      <c r="C190" s="279">
        <v>44447.0</v>
      </c>
      <c r="D190" s="25" t="s">
        <v>159</v>
      </c>
      <c r="E190" s="42">
        <v>43901.0</v>
      </c>
      <c r="F190" s="42">
        <v>43908.0</v>
      </c>
      <c r="G190" s="32" t="s">
        <v>51</v>
      </c>
      <c r="H190" s="33">
        <v>43997.0</v>
      </c>
      <c r="I190" s="42"/>
      <c r="J190" s="42"/>
      <c r="K190" s="42"/>
      <c r="L190" s="42"/>
      <c r="M190" s="42"/>
      <c r="N190" s="42"/>
      <c r="O190" s="33">
        <v>43930.0</v>
      </c>
      <c r="P190" s="33">
        <v>43936.0</v>
      </c>
      <c r="Q190" s="33">
        <v>44013.0</v>
      </c>
      <c r="R190" s="33">
        <v>44052.0</v>
      </c>
      <c r="S190" s="33">
        <v>44186.0</v>
      </c>
      <c r="T190" s="33">
        <v>44199.0</v>
      </c>
      <c r="U190" s="33">
        <v>44354.0</v>
      </c>
      <c r="V190" s="33">
        <v>44426.0</v>
      </c>
      <c r="W190" s="33"/>
      <c r="X190" s="33"/>
      <c r="Y190" s="33"/>
      <c r="Z190" s="33"/>
      <c r="AA190" s="33"/>
      <c r="AB190" s="33"/>
      <c r="AC190" s="33">
        <f t="shared" si="1"/>
        <v>44448</v>
      </c>
      <c r="AD190" s="25">
        <f t="shared" ref="AD190:AD191" si="25">ROUNDDOWN((DATEDIF(H:H,AC:AC,"D")/7)-(DATEDIF(Q:Q,R:R,"D")/7)-(DATEDIF(S:S,T:T,"D")/7)-(DATEDIF(U:U,V:V,"D")/7),0)</f>
        <v>46</v>
      </c>
      <c r="AE190" s="25">
        <f t="shared" ref="AE190:AE192" si="26">ROUNDDOWN((DATEDIF(F:F,H:H,"D")/7)-(DATEDIF(O:O,P:P,"D")/7),0)</f>
        <v>11</v>
      </c>
      <c r="AF190" s="25" t="s">
        <v>3405</v>
      </c>
      <c r="AG190" s="25"/>
      <c r="AH190" s="32"/>
      <c r="AI190" s="33"/>
    </row>
    <row r="191">
      <c r="A191" s="24" t="s">
        <v>1682</v>
      </c>
      <c r="B191" s="25" t="s">
        <v>3404</v>
      </c>
      <c r="C191" s="279">
        <v>44447.0</v>
      </c>
      <c r="D191" s="25" t="s">
        <v>51</v>
      </c>
      <c r="E191" s="42">
        <v>43901.0</v>
      </c>
      <c r="F191" s="42">
        <v>43903.0</v>
      </c>
      <c r="G191" s="32" t="s">
        <v>51</v>
      </c>
      <c r="H191" s="33">
        <v>43962.0</v>
      </c>
      <c r="I191" s="42"/>
      <c r="J191" s="42"/>
      <c r="K191" s="42"/>
      <c r="L191" s="42"/>
      <c r="M191" s="42"/>
      <c r="N191" s="42"/>
      <c r="O191" s="33">
        <v>43930.0</v>
      </c>
      <c r="P191" s="33">
        <v>43944.0</v>
      </c>
      <c r="Q191" s="33">
        <v>44013.0</v>
      </c>
      <c r="R191" s="33">
        <v>44059.0</v>
      </c>
      <c r="S191" s="33">
        <v>44188.0</v>
      </c>
      <c r="T191" s="33">
        <v>44199.0</v>
      </c>
      <c r="U191" s="33">
        <v>44382.0</v>
      </c>
      <c r="V191" s="33">
        <v>44423.0</v>
      </c>
      <c r="W191" s="33"/>
      <c r="X191" s="33"/>
      <c r="Y191" s="33"/>
      <c r="Z191" s="33"/>
      <c r="AA191" s="33"/>
      <c r="AB191" s="33"/>
      <c r="AC191" s="33">
        <f t="shared" si="1"/>
        <v>44448</v>
      </c>
      <c r="AD191" s="25">
        <f t="shared" si="25"/>
        <v>55</v>
      </c>
      <c r="AE191" s="25">
        <f t="shared" si="26"/>
        <v>6</v>
      </c>
      <c r="AF191" s="25" t="s">
        <v>3405</v>
      </c>
      <c r="AG191" s="25"/>
      <c r="AH191" s="32"/>
      <c r="AI191" s="33"/>
    </row>
    <row r="192">
      <c r="A192" s="24" t="s">
        <v>1690</v>
      </c>
      <c r="B192" s="25" t="s">
        <v>3404</v>
      </c>
      <c r="C192" s="279">
        <v>44447.0</v>
      </c>
      <c r="D192" s="25" t="s">
        <v>51</v>
      </c>
      <c r="E192" s="42">
        <v>43901.0</v>
      </c>
      <c r="F192" s="42">
        <v>43903.0</v>
      </c>
      <c r="G192" s="32" t="s">
        <v>51</v>
      </c>
      <c r="H192" s="33">
        <v>44087.0</v>
      </c>
      <c r="I192" s="42"/>
      <c r="J192" s="42"/>
      <c r="K192" s="42"/>
      <c r="L192" s="42"/>
      <c r="M192" s="42"/>
      <c r="N192" s="42"/>
      <c r="O192" s="42">
        <v>43983.0</v>
      </c>
      <c r="P192" s="33">
        <v>44086.0</v>
      </c>
      <c r="Q192" s="33">
        <v>44211.0</v>
      </c>
      <c r="R192" s="33">
        <v>44219.0</v>
      </c>
      <c r="S192" s="33">
        <v>44291.0</v>
      </c>
      <c r="T192" s="33">
        <v>44443.0</v>
      </c>
      <c r="U192" s="33"/>
      <c r="V192" s="33"/>
      <c r="W192" s="33"/>
      <c r="X192" s="33"/>
      <c r="Y192" s="33"/>
      <c r="Z192" s="33"/>
      <c r="AA192" s="33"/>
      <c r="AB192" s="33"/>
      <c r="AC192" s="33">
        <f t="shared" si="1"/>
        <v>44448</v>
      </c>
      <c r="AD192" s="25">
        <f>ROUNDDOWN((DATEDIF(H:H,AC:AC,"D")/7)-(DATEDIF(Q:Q,R:R,"D")/7)-(DATEDIF(S:S,T:T,"D")/7),0)</f>
        <v>28</v>
      </c>
      <c r="AE192" s="25">
        <f t="shared" si="26"/>
        <v>11</v>
      </c>
      <c r="AF192" s="25"/>
      <c r="AG192" s="25"/>
      <c r="AH192" s="32"/>
      <c r="AI192" s="33"/>
    </row>
    <row r="193">
      <c r="A193" s="24" t="s">
        <v>1697</v>
      </c>
      <c r="B193" s="25" t="s">
        <v>3404</v>
      </c>
      <c r="C193" s="279">
        <v>44447.0</v>
      </c>
      <c r="D193" s="25" t="s">
        <v>51</v>
      </c>
      <c r="E193" s="42">
        <v>43901.0</v>
      </c>
      <c r="F193" s="42">
        <v>43863.0</v>
      </c>
      <c r="G193" s="25" t="s">
        <v>51</v>
      </c>
      <c r="H193" s="42">
        <v>43886.0</v>
      </c>
      <c r="I193" s="42">
        <v>44335.0</v>
      </c>
      <c r="J193" s="42">
        <v>44361.0</v>
      </c>
      <c r="K193" s="42"/>
      <c r="L193" s="42"/>
      <c r="M193" s="42"/>
      <c r="N193" s="42"/>
      <c r="O193" s="42"/>
      <c r="P193" s="42"/>
      <c r="Q193" s="42"/>
      <c r="R193" s="42"/>
      <c r="S193" s="42"/>
      <c r="T193" s="42"/>
      <c r="U193" s="42"/>
      <c r="V193" s="42"/>
      <c r="W193" s="42"/>
      <c r="X193" s="42"/>
      <c r="Y193" s="42"/>
      <c r="Z193" s="42"/>
      <c r="AA193" s="42"/>
      <c r="AB193" s="42"/>
      <c r="AC193" s="42">
        <f t="shared" si="1"/>
        <v>44448</v>
      </c>
      <c r="AD193" s="282">
        <f>ROUNDDOWN((DATEDIF(H:H,I:I,"D")/7),0)</f>
        <v>64</v>
      </c>
      <c r="AE193" s="282">
        <f>ROUNDDOWN((DATEDIF(F:F,H:H,"D")/7)+(DATEDIF(I:I,AC:AC,"D")/7),0)</f>
        <v>19</v>
      </c>
      <c r="AF193" s="25"/>
      <c r="AG193" s="25"/>
      <c r="AH193" s="32"/>
      <c r="AI193" s="42"/>
    </row>
    <row r="194">
      <c r="A194" s="24" t="s">
        <v>1704</v>
      </c>
      <c r="B194" s="25" t="s">
        <v>3404</v>
      </c>
      <c r="C194" s="279">
        <v>44447.0</v>
      </c>
      <c r="D194" s="25" t="s">
        <v>51</v>
      </c>
      <c r="E194" s="42">
        <v>43901.0</v>
      </c>
      <c r="F194" s="42">
        <v>43915.0</v>
      </c>
      <c r="G194" s="25" t="s">
        <v>51</v>
      </c>
      <c r="H194" s="42">
        <v>44060.0</v>
      </c>
      <c r="I194" s="55"/>
      <c r="J194" s="55"/>
      <c r="K194" s="55"/>
      <c r="L194" s="55"/>
      <c r="M194" s="55"/>
      <c r="N194" s="55"/>
      <c r="O194" s="42">
        <v>43913.0</v>
      </c>
      <c r="P194" s="42">
        <v>43923.0</v>
      </c>
      <c r="Q194" s="42">
        <v>43955.0</v>
      </c>
      <c r="R194" s="42">
        <v>44059.0</v>
      </c>
      <c r="S194" s="42">
        <v>44136.0</v>
      </c>
      <c r="T194" s="42">
        <v>44145.0</v>
      </c>
      <c r="U194" s="42">
        <v>44197.0</v>
      </c>
      <c r="V194" s="42">
        <v>44207.0</v>
      </c>
      <c r="W194" s="42">
        <v>44362.0</v>
      </c>
      <c r="X194" s="42">
        <v>44439.0</v>
      </c>
      <c r="Y194" s="42"/>
      <c r="Z194" s="42"/>
      <c r="AA194" s="42"/>
      <c r="AB194" s="42"/>
      <c r="AC194" s="42">
        <f t="shared" si="1"/>
        <v>44448</v>
      </c>
      <c r="AD194" s="25">
        <f>ROUNDDOWN((DATEDIF(H:H,AC:AC,"D")/7)-(DATEDIF(S:S,T:T,"D")/7)-(DATEDIF(U:U,V:V,"D")/7)-(DATEDIF(W:W,X:X,"D")/7),0)</f>
        <v>41</v>
      </c>
      <c r="AE194" s="25">
        <f>ROUNDDOWN((DATEDIF(F:F,H:H,"D")/7)-(DATEDIF(O:O,P:P,"D")/7)-(DATEDIF(Q:Q,R:R,"D")/7),0)</f>
        <v>4</v>
      </c>
      <c r="AF194" s="25"/>
      <c r="AG194" s="25"/>
      <c r="AH194" s="32"/>
      <c r="AI194" s="42"/>
    </row>
    <row r="195">
      <c r="A195" s="24" t="s">
        <v>1708</v>
      </c>
      <c r="B195" s="25" t="s">
        <v>3404</v>
      </c>
      <c r="C195" s="279">
        <v>44447.0</v>
      </c>
      <c r="D195" s="25" t="s">
        <v>51</v>
      </c>
      <c r="E195" s="42">
        <v>43901.0</v>
      </c>
      <c r="F195" s="42">
        <v>43907.0</v>
      </c>
      <c r="G195" s="25" t="s">
        <v>51</v>
      </c>
      <c r="H195" s="42">
        <v>43983.0</v>
      </c>
      <c r="I195" s="42"/>
      <c r="J195" s="42"/>
      <c r="K195" s="42"/>
      <c r="L195" s="42"/>
      <c r="M195" s="42"/>
      <c r="N195" s="42"/>
      <c r="O195" s="42">
        <v>44044.0</v>
      </c>
      <c r="P195" s="42">
        <v>44074.0</v>
      </c>
      <c r="Q195" s="42">
        <v>44186.0</v>
      </c>
      <c r="R195" s="42">
        <v>44199.0</v>
      </c>
      <c r="S195" s="42">
        <v>44366.0</v>
      </c>
      <c r="T195" s="42">
        <v>44419.0</v>
      </c>
      <c r="U195" s="42"/>
      <c r="V195" s="42"/>
      <c r="W195" s="42"/>
      <c r="X195" s="42"/>
      <c r="Y195" s="42"/>
      <c r="Z195" s="42"/>
      <c r="AA195" s="42"/>
      <c r="AB195" s="42"/>
      <c r="AC195" s="42">
        <f t="shared" si="1"/>
        <v>44448</v>
      </c>
      <c r="AD195" s="25">
        <f>ROUNDDOWN((DATEDIF(H:H,AC:AC,"D")/7)-(DATEDIF(O:O,P:P,"D")/7)-(DATEDIF(Q:Q,R:R,"D")/7)-(DATEDIF(S:S,T:T,"D")/7),0)</f>
        <v>52</v>
      </c>
      <c r="AE195" s="25">
        <f>ROUNDDOWN((DATEDIF(F:F,H:H,"D")/7),0)</f>
        <v>10</v>
      </c>
      <c r="AF195" s="25" t="s">
        <v>3405</v>
      </c>
      <c r="AG195" s="25"/>
      <c r="AH195" s="32"/>
      <c r="AI195" s="42"/>
    </row>
    <row r="196">
      <c r="A196" s="24" t="s">
        <v>1716</v>
      </c>
      <c r="B196" s="25" t="s">
        <v>159</v>
      </c>
      <c r="C196" s="279">
        <v>44447.0</v>
      </c>
      <c r="D196" s="25" t="s">
        <v>51</v>
      </c>
      <c r="E196" s="42">
        <v>43901.0</v>
      </c>
      <c r="F196" s="42">
        <v>43906.0</v>
      </c>
      <c r="G196" s="32" t="s">
        <v>51</v>
      </c>
      <c r="H196" s="33">
        <v>44013.0</v>
      </c>
      <c r="I196" s="42">
        <v>44304.0</v>
      </c>
      <c r="J196" s="42">
        <v>44333.0</v>
      </c>
      <c r="K196" s="42"/>
      <c r="L196" s="42"/>
      <c r="M196" s="42"/>
      <c r="N196" s="42"/>
      <c r="O196" s="33">
        <v>43952.0</v>
      </c>
      <c r="P196" s="33">
        <v>44012.0</v>
      </c>
      <c r="Q196" s="33">
        <v>44151.0</v>
      </c>
      <c r="R196" s="33">
        <v>44165.0</v>
      </c>
      <c r="S196" s="33">
        <v>44182.0</v>
      </c>
      <c r="T196" s="33">
        <v>44199.0</v>
      </c>
      <c r="U196" s="33">
        <v>44296.0</v>
      </c>
      <c r="V196" s="33">
        <v>44303.0</v>
      </c>
      <c r="W196" s="33">
        <v>44320.0</v>
      </c>
      <c r="X196" s="33">
        <v>44333.0</v>
      </c>
      <c r="Y196" s="33"/>
      <c r="Z196" s="33"/>
      <c r="AA196" s="33"/>
      <c r="AB196" s="33"/>
      <c r="AC196" s="33">
        <f t="shared" si="1"/>
        <v>44448</v>
      </c>
      <c r="AD196" s="25">
        <f>ROUNDDOWN((DATEDIF(H:H,I:I,"D")/7)-(DATEDIF(Q:Q,R:R,"D")/7)-(DATEDIF(S:S,T:T,"D")/7)-(DATEDIF(U:U,V:V,"D")/7)+(DATEDIF(J:J,AC:AC,"D")/7),0)</f>
        <v>52</v>
      </c>
      <c r="AE196" s="25">
        <f>ROUNDDOWN((DATEDIF(F:F,H:H,"D")/7)-(DATEDIF(O:O,P:P,"D")/7)+(DATEDIF(I:I,J:J,"D")/7)-(DATEDIF(W:W,X:X,"D")/7),0)</f>
        <v>9</v>
      </c>
      <c r="AF196" s="25" t="s">
        <v>3405</v>
      </c>
      <c r="AG196" s="25"/>
      <c r="AH196" s="32"/>
      <c r="AI196" s="33"/>
    </row>
    <row r="197">
      <c r="A197" s="24" t="s">
        <v>1726</v>
      </c>
      <c r="B197" s="25" t="s">
        <v>159</v>
      </c>
      <c r="C197" s="279">
        <v>44447.0</v>
      </c>
      <c r="D197" s="25" t="s">
        <v>51</v>
      </c>
      <c r="E197" s="42">
        <v>43901.0</v>
      </c>
      <c r="F197" s="42">
        <v>43911.0</v>
      </c>
      <c r="G197" s="59" t="s">
        <v>51</v>
      </c>
      <c r="H197" s="61">
        <v>43997.0</v>
      </c>
      <c r="I197" s="42"/>
      <c r="J197" s="42"/>
      <c r="K197" s="42"/>
      <c r="L197" s="42"/>
      <c r="M197" s="42"/>
      <c r="N197" s="42"/>
      <c r="O197" s="42">
        <v>43946.0</v>
      </c>
      <c r="P197" s="61">
        <v>43951.0</v>
      </c>
      <c r="Q197" s="61">
        <v>44184.0</v>
      </c>
      <c r="R197" s="61">
        <v>44209.0</v>
      </c>
      <c r="S197" s="61">
        <v>44421.0</v>
      </c>
      <c r="T197" s="61">
        <v>44431.0</v>
      </c>
      <c r="U197" s="61"/>
      <c r="V197" s="61"/>
      <c r="W197" s="61"/>
      <c r="X197" s="61"/>
      <c r="Y197" s="61"/>
      <c r="Z197" s="61"/>
      <c r="AA197" s="61"/>
      <c r="AB197" s="61"/>
      <c r="AC197" s="61">
        <f t="shared" si="1"/>
        <v>44448</v>
      </c>
      <c r="AD197" s="25">
        <f>ROUNDDOWN((DATEDIF(H:H,AC:AC,"D")/7)-(DATEDIF(Q:Q,R:R,"D")/7)-(DATEDIF(S:S,T:T,"D")/7),0)</f>
        <v>59</v>
      </c>
      <c r="AE197" s="25">
        <f t="shared" ref="AE197:AE198" si="27">ROUNDDOWN((DATEDIF(F:F,H:H,"D")/7)-(DATEDIF(O:O,P:P,"D")/7),0)</f>
        <v>11</v>
      </c>
      <c r="AF197" s="25"/>
      <c r="AG197" s="25"/>
      <c r="AH197" s="32"/>
      <c r="AI197" s="61"/>
    </row>
    <row r="198">
      <c r="A198" s="24" t="s">
        <v>1735</v>
      </c>
      <c r="B198" s="25" t="s">
        <v>3403</v>
      </c>
      <c r="C198" s="279">
        <v>44447.0</v>
      </c>
      <c r="D198" s="25" t="s">
        <v>51</v>
      </c>
      <c r="E198" s="42">
        <v>43901.0</v>
      </c>
      <c r="F198" s="42">
        <v>43910.0</v>
      </c>
      <c r="G198" s="59" t="s">
        <v>51</v>
      </c>
      <c r="H198" s="61">
        <v>43990.0</v>
      </c>
      <c r="I198" s="42"/>
      <c r="J198" s="42"/>
      <c r="K198" s="42"/>
      <c r="L198" s="42"/>
      <c r="M198" s="42"/>
      <c r="N198" s="42"/>
      <c r="O198" s="42">
        <v>43931.0</v>
      </c>
      <c r="P198" s="61">
        <v>43943.0</v>
      </c>
      <c r="Q198" s="61">
        <v>44013.0</v>
      </c>
      <c r="R198" s="61">
        <v>44087.0</v>
      </c>
      <c r="S198" s="61">
        <v>44185.0</v>
      </c>
      <c r="T198" s="61">
        <v>44198.0</v>
      </c>
      <c r="U198" s="61">
        <v>44295.0</v>
      </c>
      <c r="V198" s="61">
        <v>44306.0</v>
      </c>
      <c r="W198" s="61">
        <v>44393.0</v>
      </c>
      <c r="X198" s="61"/>
      <c r="Y198" s="61"/>
      <c r="Z198" s="61"/>
      <c r="AA198" s="61"/>
      <c r="AB198" s="61"/>
      <c r="AC198" s="61">
        <f t="shared" si="1"/>
        <v>44448</v>
      </c>
      <c r="AD198" s="25">
        <f>ROUNDDOWN((DATEDIF(H:H,AC:AC,"D")/7)-(DATEDIF(Q:Q,R:R,"D")/7)-(DATEDIF(S:S,T:T,"D")/7)-(DATEDIF(U:U,V:V,"D")/7),0)</f>
        <v>51</v>
      </c>
      <c r="AE198" s="25">
        <f t="shared" si="27"/>
        <v>9</v>
      </c>
      <c r="AF198" s="189" t="s">
        <v>3405</v>
      </c>
      <c r="AG198" s="189" t="s">
        <v>51</v>
      </c>
      <c r="AH198" s="190" t="s">
        <v>3471</v>
      </c>
      <c r="AI198" s="61"/>
    </row>
    <row r="199">
      <c r="A199" s="24" t="s">
        <v>1742</v>
      </c>
      <c r="B199" s="25" t="s">
        <v>3404</v>
      </c>
      <c r="C199" s="279">
        <v>44447.0</v>
      </c>
      <c r="D199" s="25" t="s">
        <v>51</v>
      </c>
      <c r="E199" s="42">
        <v>43901.0</v>
      </c>
      <c r="F199" s="42">
        <v>43917.0</v>
      </c>
      <c r="G199" s="32" t="s">
        <v>51</v>
      </c>
      <c r="H199" s="33">
        <v>43935.0</v>
      </c>
      <c r="I199" s="42"/>
      <c r="J199" s="55"/>
      <c r="K199" s="55"/>
      <c r="L199" s="55"/>
      <c r="M199" s="55"/>
      <c r="N199" s="55"/>
      <c r="O199" s="33">
        <v>44197.0</v>
      </c>
      <c r="P199" s="33">
        <v>44227.0</v>
      </c>
      <c r="Q199" s="33">
        <v>44298.0</v>
      </c>
      <c r="R199" s="33">
        <v>44302.0</v>
      </c>
      <c r="S199" s="33">
        <v>44375.0</v>
      </c>
      <c r="T199" s="33">
        <v>44387.0</v>
      </c>
      <c r="U199" s="33"/>
      <c r="V199" s="33"/>
      <c r="W199" s="33"/>
      <c r="X199" s="33"/>
      <c r="Y199" s="33"/>
      <c r="Z199" s="33"/>
      <c r="AA199" s="33"/>
      <c r="AB199" s="33"/>
      <c r="AC199" s="33">
        <f t="shared" si="1"/>
        <v>44448</v>
      </c>
      <c r="AD199" s="25">
        <f>ROUNDDOWN((DATEDIF(H:H,AC:AC,"D")/7)-(DATEDIF(O:O,P:P,"D")/7)-(DATEDIF(Q:Q,R:R,"D")/7)-(DATEDIF(S:S,T:T,"D")/7),0)</f>
        <v>66</v>
      </c>
      <c r="AE199" s="25">
        <f>ROUNDDOWN((DATEDIF(F:F,H:H,"D")/7),0)</f>
        <v>2</v>
      </c>
      <c r="AF199" s="25"/>
      <c r="AG199" s="25"/>
      <c r="AH199" s="32"/>
      <c r="AI199" s="33"/>
    </row>
    <row r="200">
      <c r="A200" s="24" t="s">
        <v>1747</v>
      </c>
      <c r="B200" s="25" t="s">
        <v>3409</v>
      </c>
      <c r="C200" s="279">
        <v>44447.0</v>
      </c>
      <c r="D200" s="25" t="s">
        <v>51</v>
      </c>
      <c r="E200" s="42">
        <v>43901.0</v>
      </c>
      <c r="F200" s="42">
        <v>43906.0</v>
      </c>
      <c r="G200" s="25" t="s">
        <v>51</v>
      </c>
      <c r="H200" s="42">
        <v>44236.0</v>
      </c>
      <c r="I200" s="42">
        <v>44445.0</v>
      </c>
      <c r="J200" s="42"/>
      <c r="K200" s="42"/>
      <c r="L200" s="42"/>
      <c r="M200" s="42"/>
      <c r="N200" s="42"/>
      <c r="O200" s="42">
        <v>43924.0</v>
      </c>
      <c r="P200" s="42">
        <v>43941.0</v>
      </c>
      <c r="Q200" s="42">
        <v>44013.0</v>
      </c>
      <c r="R200" s="42">
        <v>44074.0</v>
      </c>
      <c r="S200" s="42">
        <v>44176.0</v>
      </c>
      <c r="T200" s="42">
        <v>44199.0</v>
      </c>
      <c r="U200" s="42">
        <v>44281.0</v>
      </c>
      <c r="V200" s="42">
        <v>44298.0</v>
      </c>
      <c r="W200" s="42">
        <v>44379.0</v>
      </c>
      <c r="X200" s="42">
        <v>44444.0</v>
      </c>
      <c r="Y200" s="42"/>
      <c r="Z200" s="42"/>
      <c r="AA200" s="42"/>
      <c r="AB200" s="42"/>
      <c r="AC200" s="42">
        <f t="shared" si="1"/>
        <v>44448</v>
      </c>
      <c r="AD200" s="25">
        <f>ROUNDDOWN((DATEDIF(H:H,AC:AC,"D")/7)-(DATEDIF(U:U,V:V,"D")/7)-(DATEDIF(W:W,X:X,"D")/7),0)</f>
        <v>18</v>
      </c>
      <c r="AE200" s="25">
        <f>ROUNDDOWN((DATEDIF(F:F,H:H,"D")/7)-(DATEDIF(O:O,P:P,"D")/7)-(DATEDIF(Q:Q,R:R,"D")/7)-(DATEDIF(S:S,T:T,"D")/7)+(DATEDIF(I:I,AC:AC,"D")/7),0)</f>
        <v>33</v>
      </c>
      <c r="AF200" s="25" t="s">
        <v>3405</v>
      </c>
      <c r="AG200" s="25"/>
      <c r="AH200" s="44" t="s">
        <v>3472</v>
      </c>
      <c r="AI200" s="42"/>
    </row>
    <row r="201">
      <c r="A201" s="24" t="s">
        <v>1756</v>
      </c>
      <c r="B201" s="25" t="s">
        <v>3403</v>
      </c>
      <c r="C201" s="279">
        <v>44447.0</v>
      </c>
      <c r="D201" s="25" t="s">
        <v>51</v>
      </c>
      <c r="E201" s="42">
        <v>43901.0</v>
      </c>
      <c r="F201" s="42">
        <v>43904.0</v>
      </c>
      <c r="G201" s="25" t="s">
        <v>51</v>
      </c>
      <c r="H201" s="42">
        <v>44089.0</v>
      </c>
      <c r="I201" s="42">
        <v>44132.0</v>
      </c>
      <c r="J201" s="42">
        <v>44144.0</v>
      </c>
      <c r="K201" s="42">
        <v>44208.0</v>
      </c>
      <c r="L201" s="42">
        <v>44221.0</v>
      </c>
      <c r="M201" s="42">
        <v>44303.0</v>
      </c>
      <c r="N201" s="42">
        <v>44333.0</v>
      </c>
      <c r="O201" s="42">
        <v>43906.0</v>
      </c>
      <c r="P201" s="42">
        <v>43919.0</v>
      </c>
      <c r="Q201" s="42">
        <v>44013.0</v>
      </c>
      <c r="R201" s="42">
        <v>44087.0</v>
      </c>
      <c r="S201" s="42">
        <v>44189.0</v>
      </c>
      <c r="T201" s="42">
        <v>44199.0</v>
      </c>
      <c r="U201" s="42">
        <v>44270.0</v>
      </c>
      <c r="V201" s="42">
        <v>44279.0</v>
      </c>
      <c r="W201" s="42">
        <v>44378.0</v>
      </c>
      <c r="X201" s="42"/>
      <c r="Y201" s="42"/>
      <c r="Z201" s="42"/>
      <c r="AA201" s="42"/>
      <c r="AB201" s="42"/>
      <c r="AC201" s="42">
        <f t="shared" si="1"/>
        <v>44448</v>
      </c>
      <c r="AD201" s="25">
        <f>ROUNDDOWN((DATEDIF(H:H,I:I,"D")/7)+(DATEDIF(J:J,K:K,"D")/7)+(DATEDIF(L:L,M:M,"D")/7)-(DATEDIF(S:S,T:T,"D")/7)-(DATEDIF(U:U,V:V,"D")/7)+(DATEDIF(N:N,AC:AC,"D")/7),0)</f>
        <v>40</v>
      </c>
      <c r="AE201" s="25">
        <f>ROUNDDOWN((DATEDIF(F:F,H:H,"D")/7)-(DATEDIF(O:O,P:P,"D")/7)-(DATEDIF(Q:Q,R:R,"D")/7)+(DATEDIF(I:I,J:J,"D")/7)+(DATEDIF(K:K,L:L,"D")/7)+(DATEDIF(M:M,N:N,"D")/7),0)</f>
        <v>21</v>
      </c>
      <c r="AF201" s="25" t="s">
        <v>3405</v>
      </c>
      <c r="AG201" s="25"/>
      <c r="AH201" s="32"/>
      <c r="AI201" s="42"/>
    </row>
    <row r="202">
      <c r="A202" s="24" t="s">
        <v>1763</v>
      </c>
      <c r="B202" s="25" t="s">
        <v>3404</v>
      </c>
      <c r="C202" s="279">
        <v>44447.0</v>
      </c>
      <c r="D202" s="25" t="s">
        <v>51</v>
      </c>
      <c r="E202" s="42">
        <v>43901.0</v>
      </c>
      <c r="F202" s="42">
        <v>43906.0</v>
      </c>
      <c r="G202" s="25" t="s">
        <v>51</v>
      </c>
      <c r="H202" s="42">
        <v>44095.0</v>
      </c>
      <c r="I202" s="42">
        <v>44152.0</v>
      </c>
      <c r="J202" s="42">
        <v>44242.0</v>
      </c>
      <c r="K202" s="42">
        <v>44315.0</v>
      </c>
      <c r="L202" s="42">
        <v>44333.0</v>
      </c>
      <c r="M202" s="42"/>
      <c r="N202" s="42"/>
      <c r="O202" s="42">
        <v>43983.0</v>
      </c>
      <c r="P202" s="42">
        <v>44059.0</v>
      </c>
      <c r="Q202" s="42">
        <v>44219.0</v>
      </c>
      <c r="R202" s="42">
        <v>44241.0</v>
      </c>
      <c r="S202" s="42">
        <v>44373.0</v>
      </c>
      <c r="T202" s="42">
        <v>44444.0</v>
      </c>
      <c r="U202" s="42"/>
      <c r="V202" s="42"/>
      <c r="W202" s="42"/>
      <c r="X202" s="42"/>
      <c r="Y202" s="42"/>
      <c r="Z202" s="42"/>
      <c r="AA202" s="42"/>
      <c r="AB202" s="42"/>
      <c r="AC202" s="42">
        <f t="shared" si="1"/>
        <v>44448</v>
      </c>
      <c r="AD202" s="25">
        <f>ROUNDDOWN((DATEDIF(H:H,I:I,"D")/7)+(DATEDIF(J:J,K:K,"D")/7)-(DATEDIF(S:S,T:T,"D")/7),0)</f>
        <v>8</v>
      </c>
      <c r="AE202" s="25">
        <f>ROUNDDOWN((DATEDIF(F:F,H:H,"D")/7)-(DATEDIF(O:O,P:P,"D")/7)-(DATEDIF(Q:Q,R:R,"D")/7)+(DATEDIF(I:I,J:J,"D")/7)+(DATEDIF(K:K,L:L,"D")/7),0)</f>
        <v>28</v>
      </c>
      <c r="AF202" s="25"/>
      <c r="AG202" s="25"/>
      <c r="AH202" s="32"/>
      <c r="AI202" s="42"/>
    </row>
    <row r="203">
      <c r="A203" s="24" t="s">
        <v>1773</v>
      </c>
      <c r="B203" s="25" t="s">
        <v>3404</v>
      </c>
      <c r="C203" s="279">
        <v>44447.0</v>
      </c>
      <c r="D203" s="25" t="s">
        <v>58</v>
      </c>
      <c r="E203" s="42">
        <v>43901.0</v>
      </c>
      <c r="F203" s="55"/>
      <c r="G203" s="32" t="s">
        <v>233</v>
      </c>
      <c r="H203" s="33"/>
      <c r="I203" s="55"/>
      <c r="J203" s="55"/>
      <c r="K203" s="55"/>
      <c r="L203" s="55"/>
      <c r="M203" s="55"/>
      <c r="N203" s="55"/>
      <c r="O203" s="42">
        <v>43982.0</v>
      </c>
      <c r="P203" s="42">
        <v>44074.0</v>
      </c>
      <c r="Q203" s="33">
        <v>44342.0</v>
      </c>
      <c r="R203" s="33">
        <v>44439.0</v>
      </c>
      <c r="S203" s="33"/>
      <c r="T203" s="33"/>
      <c r="U203" s="33"/>
      <c r="V203" s="33"/>
      <c r="W203" s="33"/>
      <c r="X203" s="33"/>
      <c r="Y203" s="33"/>
      <c r="Z203" s="33"/>
      <c r="AA203" s="33"/>
      <c r="AB203" s="33"/>
      <c r="AC203" s="33">
        <f t="shared" si="1"/>
        <v>44448</v>
      </c>
      <c r="AD203" s="25">
        <f>ROUNDDOWN((DATEDIF(E:E,AC:AC,"D")/7)-(DATEDIF(O:O,P:P,"D")/7)-(DATEDIF(Q:Q,R:R,"D")/7),0)</f>
        <v>51</v>
      </c>
      <c r="AE203" s="25">
        <f>ROUNDDOWN((DATEDIF(F:F,H:H,"D")/7),0)</f>
        <v>0</v>
      </c>
      <c r="AF203" s="25"/>
      <c r="AG203" s="25"/>
      <c r="AH203" s="32"/>
      <c r="AI203" s="33"/>
    </row>
    <row r="204">
      <c r="A204" s="24" t="s">
        <v>1777</v>
      </c>
      <c r="B204" s="25" t="s">
        <v>3404</v>
      </c>
      <c r="C204" s="279">
        <v>44447.0</v>
      </c>
      <c r="D204" s="25" t="s">
        <v>51</v>
      </c>
      <c r="E204" s="42">
        <v>43901.0</v>
      </c>
      <c r="F204" s="42">
        <v>43909.0</v>
      </c>
      <c r="G204" s="32" t="s">
        <v>51</v>
      </c>
      <c r="H204" s="33">
        <v>44109.0</v>
      </c>
      <c r="I204" s="42"/>
      <c r="J204" s="42"/>
      <c r="K204" s="42"/>
      <c r="L204" s="42"/>
      <c r="M204" s="42"/>
      <c r="N204" s="42"/>
      <c r="O204" s="42">
        <v>43923.0</v>
      </c>
      <c r="P204" s="33">
        <v>43942.0</v>
      </c>
      <c r="Q204" s="33">
        <v>44030.0</v>
      </c>
      <c r="R204" s="33">
        <v>44073.0</v>
      </c>
      <c r="S204" s="33">
        <v>44176.0</v>
      </c>
      <c r="T204" s="33">
        <v>44199.0</v>
      </c>
      <c r="U204" s="33">
        <v>44329.0</v>
      </c>
      <c r="V204" s="33">
        <v>44372.0</v>
      </c>
      <c r="W204" s="33">
        <v>44386.0</v>
      </c>
      <c r="X204" s="33">
        <v>44444.0</v>
      </c>
      <c r="Y204" s="33"/>
      <c r="Z204" s="33"/>
      <c r="AA204" s="33"/>
      <c r="AB204" s="33"/>
      <c r="AC204" s="33">
        <f t="shared" si="1"/>
        <v>44448</v>
      </c>
      <c r="AD204" s="25">
        <f>ROUNDDOWN((DATEDIF(H:H,AC:AC,"D")/7)-(DATEDIF(S:S,T:T,"D")/7)-(DATEDIF(U:U,V:V,"D")/7)-(DATEDIF(W:W,X:X,"D")/7),0)</f>
        <v>30</v>
      </c>
      <c r="AE204" s="25">
        <f>ROUNDDOWN((DATEDIF(F:F,H:H,"D")/7)-(DATEDIF(O:O,P:P,"D")/7)-(DATEDIF(Q:Q,R:R,"D")/7),0)</f>
        <v>19</v>
      </c>
      <c r="AF204" s="25" t="s">
        <v>3405</v>
      </c>
      <c r="AG204" s="25"/>
      <c r="AH204" s="32"/>
      <c r="AI204" s="33"/>
    </row>
    <row r="205">
      <c r="A205" s="24" t="s">
        <v>1783</v>
      </c>
      <c r="B205" s="25" t="s">
        <v>3404</v>
      </c>
      <c r="C205" s="279">
        <v>44447.0</v>
      </c>
      <c r="D205" s="25" t="s">
        <v>51</v>
      </c>
      <c r="E205" s="42">
        <v>43901.0</v>
      </c>
      <c r="F205" s="42">
        <v>43913.0</v>
      </c>
      <c r="G205" s="25" t="s">
        <v>51</v>
      </c>
      <c r="H205" s="42">
        <v>43948.0</v>
      </c>
      <c r="I205" s="42"/>
      <c r="J205" s="55"/>
      <c r="K205" s="55"/>
      <c r="L205" s="55"/>
      <c r="M205" s="55"/>
      <c r="N205" s="55"/>
      <c r="O205" s="42">
        <v>44158.0</v>
      </c>
      <c r="P205" s="42">
        <v>44220.0</v>
      </c>
      <c r="Q205" s="42"/>
      <c r="R205" s="55"/>
      <c r="S205" s="55"/>
      <c r="T205" s="55"/>
      <c r="U205" s="55"/>
      <c r="V205" s="55"/>
      <c r="W205" s="55"/>
      <c r="X205" s="55"/>
      <c r="Y205" s="55"/>
      <c r="Z205" s="55"/>
      <c r="AA205" s="55"/>
      <c r="AB205" s="55"/>
      <c r="AC205" s="55">
        <f t="shared" si="1"/>
        <v>44448</v>
      </c>
      <c r="AD205" s="25">
        <f>ROUNDDOWN((DATEDIF(H:H,AC:AC,"D")/7)-(DATEDIF(O:O,P:P,"D")/7),0)</f>
        <v>62</v>
      </c>
      <c r="AE205" s="25">
        <f t="shared" ref="AE205:AE206" si="28">ROUNDDOWN((DATEDIF(F:F,H:H,"D")/7),0)</f>
        <v>5</v>
      </c>
      <c r="AF205" s="25"/>
      <c r="AG205" s="25"/>
      <c r="AH205" s="32"/>
      <c r="AI205" s="55"/>
    </row>
    <row r="206">
      <c r="A206" s="24" t="s">
        <v>1785</v>
      </c>
      <c r="B206" s="25" t="s">
        <v>3409</v>
      </c>
      <c r="C206" s="279">
        <v>44447.0</v>
      </c>
      <c r="D206" s="25" t="s">
        <v>51</v>
      </c>
      <c r="E206" s="42">
        <v>43901.0</v>
      </c>
      <c r="F206" s="42">
        <v>43908.0</v>
      </c>
      <c r="G206" s="32" t="s">
        <v>51</v>
      </c>
      <c r="H206" s="33">
        <v>44119.0</v>
      </c>
      <c r="I206" s="42">
        <v>44354.0</v>
      </c>
      <c r="J206" s="42"/>
      <c r="K206" s="42"/>
      <c r="L206" s="42"/>
      <c r="M206" s="42"/>
      <c r="N206" s="42"/>
      <c r="O206" s="33">
        <v>44184.0</v>
      </c>
      <c r="P206" s="33">
        <v>44213.0</v>
      </c>
      <c r="Q206" s="33"/>
      <c r="R206" s="33"/>
      <c r="S206" s="33"/>
      <c r="T206" s="33"/>
      <c r="U206" s="33"/>
      <c r="V206" s="33"/>
      <c r="W206" s="33"/>
      <c r="X206" s="33"/>
      <c r="Y206" s="33"/>
      <c r="Z206" s="33"/>
      <c r="AA206" s="33"/>
      <c r="AB206" s="33"/>
      <c r="AC206" s="33">
        <f t="shared" si="1"/>
        <v>44448</v>
      </c>
      <c r="AD206" s="25">
        <f>ROUNDDOWN((DATEDIF(H:H,I:I,"D")/7)-(DATEDIF(O:O,P:P,"D")/7),0)</f>
        <v>29</v>
      </c>
      <c r="AE206" s="25">
        <f t="shared" si="28"/>
        <v>30</v>
      </c>
      <c r="AF206" s="25"/>
      <c r="AG206" s="25"/>
      <c r="AH206" s="32"/>
      <c r="AI206" s="33"/>
    </row>
    <row r="207">
      <c r="A207" s="24" t="s">
        <v>1794</v>
      </c>
      <c r="B207" s="25" t="s">
        <v>3404</v>
      </c>
      <c r="C207" s="279">
        <v>44447.0</v>
      </c>
      <c r="D207" s="25" t="s">
        <v>51</v>
      </c>
      <c r="E207" s="42">
        <v>43901.0</v>
      </c>
      <c r="F207" s="42">
        <v>43902.0</v>
      </c>
      <c r="G207" s="32" t="s">
        <v>51</v>
      </c>
      <c r="H207" s="33">
        <v>43976.0</v>
      </c>
      <c r="I207" s="42">
        <v>44204.0</v>
      </c>
      <c r="J207" s="42">
        <v>44221.0</v>
      </c>
      <c r="K207" s="42"/>
      <c r="L207" s="42"/>
      <c r="M207" s="42"/>
      <c r="N207" s="42"/>
      <c r="O207" s="42">
        <v>44013.0</v>
      </c>
      <c r="P207" s="42">
        <v>44074.0</v>
      </c>
      <c r="Q207" s="33">
        <v>44190.0</v>
      </c>
      <c r="R207" s="33">
        <v>44203.0</v>
      </c>
      <c r="S207" s="33">
        <v>44348.0</v>
      </c>
      <c r="T207" s="33">
        <v>44439.0</v>
      </c>
      <c r="U207" s="33"/>
      <c r="V207" s="33"/>
      <c r="W207" s="33"/>
      <c r="X207" s="33"/>
      <c r="Y207" s="33"/>
      <c r="Z207" s="33"/>
      <c r="AA207" s="33"/>
      <c r="AB207" s="33"/>
      <c r="AC207" s="33">
        <f t="shared" si="1"/>
        <v>44448</v>
      </c>
      <c r="AD207" s="25">
        <f>ROUNDDOWN((DATEDIF(H:H,I:I,"D")/7)+(DATEDIF(J:J,AC:AC,"D")/7)-(DATEDIF(O:O,P:P,"D")/7)-(DATEDIF(Q:Q,R:R,"D")/7)-(DATEDIF(S:S,T:T,"D")/7),0)</f>
        <v>41</v>
      </c>
      <c r="AE207" s="25">
        <f>ROUNDDOWN((DATEDIF(F:F,H:H,"D")/7)+(DATEDIF(I:I,AC:AC,"D")/7),0)</f>
        <v>45</v>
      </c>
      <c r="AF207" s="25" t="s">
        <v>3405</v>
      </c>
      <c r="AG207" s="25"/>
      <c r="AH207" s="32"/>
      <c r="AI207" s="33"/>
    </row>
    <row r="208">
      <c r="A208" s="24" t="s">
        <v>1804</v>
      </c>
      <c r="B208" s="25" t="s">
        <v>3404</v>
      </c>
      <c r="C208" s="279">
        <v>44447.0</v>
      </c>
      <c r="D208" s="25" t="s">
        <v>51</v>
      </c>
      <c r="E208" s="42">
        <v>43901.0</v>
      </c>
      <c r="F208" s="42">
        <v>43898.0</v>
      </c>
      <c r="G208" s="25" t="s">
        <v>51</v>
      </c>
      <c r="H208" s="42">
        <v>44073.0</v>
      </c>
      <c r="I208" s="42"/>
      <c r="J208" s="42"/>
      <c r="K208" s="42"/>
      <c r="L208" s="42"/>
      <c r="M208" s="42"/>
      <c r="N208" s="42"/>
      <c r="O208" s="42">
        <v>43919.0</v>
      </c>
      <c r="P208" s="42">
        <v>43930.0</v>
      </c>
      <c r="Q208" s="42">
        <v>44013.0</v>
      </c>
      <c r="R208" s="42">
        <v>44072.0</v>
      </c>
      <c r="S208" s="42">
        <v>44178.0</v>
      </c>
      <c r="T208" s="42">
        <v>44198.0</v>
      </c>
      <c r="U208" s="42">
        <v>44388.0</v>
      </c>
      <c r="V208" s="42">
        <v>44436.0</v>
      </c>
      <c r="W208" s="42"/>
      <c r="X208" s="42"/>
      <c r="Y208" s="42"/>
      <c r="Z208" s="42"/>
      <c r="AA208" s="42"/>
      <c r="AB208" s="42"/>
      <c r="AC208" s="42">
        <f t="shared" si="1"/>
        <v>44448</v>
      </c>
      <c r="AD208" s="25">
        <f>ROUNDDOWN((DATEDIF(H:H,AC:AC,"D")/7)-(DATEDIF(S:S,T:T,"D")/7)-(DATEDIF(U:U,V:V,"D")/7),0)</f>
        <v>43</v>
      </c>
      <c r="AE208" s="25">
        <f>ROUNDDOWN((DATEDIF(F:F,H:H,"D")/7)-(DATEDIF(O:O,P:P,"D")/7)-(DATEDIF(Q:Q,R:R,"D")/7),0)</f>
        <v>15</v>
      </c>
      <c r="AF208" s="25" t="s">
        <v>3405</v>
      </c>
      <c r="AG208" s="25"/>
      <c r="AH208" s="32"/>
      <c r="AI208" s="42"/>
    </row>
    <row r="209">
      <c r="A209" s="24" t="s">
        <v>1813</v>
      </c>
      <c r="B209" s="25" t="s">
        <v>3404</v>
      </c>
      <c r="C209" s="279">
        <v>44447.0</v>
      </c>
      <c r="D209" s="25" t="s">
        <v>51</v>
      </c>
      <c r="E209" s="42">
        <v>43901.0</v>
      </c>
      <c r="F209" s="42">
        <v>43910.0</v>
      </c>
      <c r="G209" s="25" t="s">
        <v>51</v>
      </c>
      <c r="H209" s="42">
        <v>43983.0</v>
      </c>
      <c r="I209" s="42">
        <v>44201.0</v>
      </c>
      <c r="J209" s="42">
        <v>44249.0</v>
      </c>
      <c r="K209" s="42"/>
      <c r="L209" s="42"/>
      <c r="M209" s="42"/>
      <c r="N209" s="42"/>
      <c r="O209" s="42">
        <v>43927.0</v>
      </c>
      <c r="P209" s="42">
        <v>43938.0</v>
      </c>
      <c r="Q209" s="42">
        <v>44013.0</v>
      </c>
      <c r="R209" s="42">
        <v>44059.0</v>
      </c>
      <c r="S209" s="42">
        <v>44186.0</v>
      </c>
      <c r="T209" s="42">
        <v>44199.0</v>
      </c>
      <c r="U209" s="42">
        <v>44399.0</v>
      </c>
      <c r="V209" s="42">
        <v>44439.0</v>
      </c>
      <c r="W209" s="42"/>
      <c r="X209" s="42"/>
      <c r="Y209" s="42"/>
      <c r="Z209" s="42"/>
      <c r="AA209" s="42"/>
      <c r="AB209" s="42"/>
      <c r="AC209" s="42">
        <f t="shared" si="1"/>
        <v>44448</v>
      </c>
      <c r="AD209" s="25">
        <f>ROUNDDOWN((DATEDIF(H:H,I:I,"D")/7)-(DATEDIF(Q:Q,R:R,"D")/7)-(DATEDIF(S:S,T:T,"D")/7)+(DATEDIF(J:J,AC:AC,"D")/7)-(DATEDIF(U:U,V:V,"D")/7),0)</f>
        <v>45</v>
      </c>
      <c r="AE209" s="25">
        <f>ROUNDDOWN((DATEDIF(F:F,H:H,"D")/7)-(DATEDIF(O:O,P:P,"D")/7)+(DATEDIF(I:I,J:J,"D")/7),0)</f>
        <v>15</v>
      </c>
      <c r="AF209" s="25" t="s">
        <v>3405</v>
      </c>
      <c r="AG209" s="25" t="s">
        <v>51</v>
      </c>
      <c r="AH209" s="32" t="s">
        <v>3473</v>
      </c>
      <c r="AI209" s="42"/>
    </row>
    <row r="210">
      <c r="A210" s="24" t="s">
        <v>1825</v>
      </c>
      <c r="B210" s="25" t="s">
        <v>159</v>
      </c>
      <c r="C210" s="279">
        <v>44447.0</v>
      </c>
      <c r="D210" s="25" t="s">
        <v>560</v>
      </c>
      <c r="E210" s="42">
        <v>43901.0</v>
      </c>
      <c r="F210" s="42">
        <v>43906.0</v>
      </c>
      <c r="G210" s="118" t="s">
        <v>51</v>
      </c>
      <c r="H210" s="120">
        <v>43958.0</v>
      </c>
      <c r="I210" s="55"/>
      <c r="J210" s="55"/>
      <c r="K210" s="55"/>
      <c r="L210" s="55"/>
      <c r="M210" s="55"/>
      <c r="N210" s="55"/>
      <c r="O210" s="42">
        <v>43897.0</v>
      </c>
      <c r="P210" s="120">
        <v>43904.0</v>
      </c>
      <c r="Q210" s="120">
        <v>44013.0</v>
      </c>
      <c r="R210" s="120">
        <v>44059.0</v>
      </c>
      <c r="S210" s="120">
        <v>44189.0</v>
      </c>
      <c r="T210" s="120">
        <v>44197.0</v>
      </c>
      <c r="U210" s="120">
        <v>44357.0</v>
      </c>
      <c r="V210" s="120">
        <v>44439.0</v>
      </c>
      <c r="W210" s="120"/>
      <c r="X210" s="120"/>
      <c r="Y210" s="120"/>
      <c r="Z210" s="120"/>
      <c r="AA210" s="120"/>
      <c r="AB210" s="120"/>
      <c r="AC210" s="120">
        <f t="shared" si="1"/>
        <v>44448</v>
      </c>
      <c r="AD210" s="25">
        <f>ROUNDDOWN((DATEDIF(H:H,AC:AC,"D")/7)-(DATEDIF(Q:Q,R:R,"D")/7)-(DATEDIF(S:S,T:T,"D")/7)-(DATEDIF(U:U,V:V,"D")/7),0)</f>
        <v>50</v>
      </c>
      <c r="AE210" s="25">
        <f>ROUNDDOWN((DATEDIF(F:F,H:H,"D")/7)-(DATEDIF(O:O,P:P,"D")/7),0)</f>
        <v>6</v>
      </c>
      <c r="AF210" s="25" t="s">
        <v>3405</v>
      </c>
      <c r="AG210" s="25"/>
      <c r="AH210" s="32"/>
      <c r="AI210" s="120"/>
    </row>
    <row r="211">
      <c r="A211" s="24" t="s">
        <v>1830</v>
      </c>
      <c r="B211" s="25" t="s">
        <v>3404</v>
      </c>
      <c r="C211" s="279">
        <v>44447.0</v>
      </c>
      <c r="D211" s="25" t="s">
        <v>51</v>
      </c>
      <c r="E211" s="42">
        <v>43901.0</v>
      </c>
      <c r="F211" s="42">
        <v>43906.0</v>
      </c>
      <c r="G211" s="25" t="s">
        <v>51</v>
      </c>
      <c r="H211" s="42">
        <v>43943.0</v>
      </c>
      <c r="I211" s="42">
        <v>44278.0</v>
      </c>
      <c r="J211" s="42">
        <v>44319.0</v>
      </c>
      <c r="K211" s="42"/>
      <c r="L211" s="42"/>
      <c r="M211" s="42"/>
      <c r="N211" s="42"/>
      <c r="O211" s="42">
        <v>43924.0</v>
      </c>
      <c r="P211" s="42">
        <v>43934.0</v>
      </c>
      <c r="Q211" s="42">
        <v>44013.0</v>
      </c>
      <c r="R211" s="42">
        <v>44074.0</v>
      </c>
      <c r="S211" s="42">
        <v>44197.0</v>
      </c>
      <c r="T211" s="42">
        <v>44255.0</v>
      </c>
      <c r="U211" s="42"/>
      <c r="V211" s="42"/>
      <c r="W211" s="42"/>
      <c r="X211" s="42"/>
      <c r="Y211" s="42"/>
      <c r="Z211" s="42"/>
      <c r="AA211" s="42"/>
      <c r="AB211" s="42"/>
      <c r="AC211" s="42">
        <f t="shared" si="1"/>
        <v>44448</v>
      </c>
      <c r="AD211" s="25">
        <f>ROUNDDOWN((DATEDIF(H:H,I:I,"D")/7)-(DATEDIF(Q:Q,R:R,"D")/7)-(DATEDIF(S:S,T:T,"D")/7)+(DATEDIF(J:J,AC:AC,"D")/7),0)</f>
        <v>49</v>
      </c>
      <c r="AE211" s="25">
        <f>ROUNDDOWN((DATEDIF(F:F,H:H,"D")/7)-(DATEDIF(O:O,P:P,"D")/7)+(DATEDIF(I:I,J:J,"D")/7),0)</f>
        <v>9</v>
      </c>
      <c r="AF211" s="25"/>
      <c r="AG211" s="25"/>
      <c r="AH211" s="32"/>
      <c r="AI211" s="42"/>
    </row>
    <row r="212">
      <c r="A212" s="24" t="s">
        <v>1839</v>
      </c>
      <c r="B212" s="25" t="s">
        <v>159</v>
      </c>
      <c r="C212" s="279">
        <v>44447.0</v>
      </c>
      <c r="D212" s="25" t="s">
        <v>51</v>
      </c>
      <c r="E212" s="42">
        <v>43901.0</v>
      </c>
      <c r="F212" s="42">
        <v>43906.0</v>
      </c>
      <c r="G212" s="25" t="s">
        <v>51</v>
      </c>
      <c r="H212" s="42">
        <v>44081.0</v>
      </c>
      <c r="I212" s="42"/>
      <c r="J212" s="42"/>
      <c r="K212" s="42"/>
      <c r="L212" s="42"/>
      <c r="M212" s="42"/>
      <c r="N212" s="42"/>
      <c r="O212" s="42">
        <v>43911.0</v>
      </c>
      <c r="P212" s="42">
        <v>43918.0</v>
      </c>
      <c r="Q212" s="42">
        <v>43982.0</v>
      </c>
      <c r="R212" s="42">
        <v>44074.0</v>
      </c>
      <c r="S212" s="42">
        <v>44193.0</v>
      </c>
      <c r="T212" s="42">
        <v>44206.0</v>
      </c>
      <c r="U212" s="42">
        <v>44342.0</v>
      </c>
      <c r="V212" s="42">
        <v>44444.0</v>
      </c>
      <c r="W212" s="42"/>
      <c r="X212" s="42"/>
      <c r="Y212" s="42"/>
      <c r="Z212" s="42"/>
      <c r="AA212" s="42"/>
      <c r="AB212" s="42"/>
      <c r="AC212" s="42">
        <f t="shared" si="1"/>
        <v>44448</v>
      </c>
      <c r="AD212" s="25">
        <f>ROUNDDOWN((DATEDIF(H:H,AC:AC,"D")/7)-(DATEDIF(S:S,T:T,"D")/7)-(DATEDIF(U:U,V:V,"D")/7),0)</f>
        <v>36</v>
      </c>
      <c r="AE212" s="25">
        <f>ROUNDDOWN((DATEDIF(F:F,H:H,"D")/7)-(DATEDIF(O:O,P:P,"D")/7)-(DATEDIF(Q:Q,R:R,"D")/7),0)</f>
        <v>10</v>
      </c>
      <c r="AF212" s="25" t="s">
        <v>3405</v>
      </c>
      <c r="AG212" s="25"/>
      <c r="AH212" s="32"/>
      <c r="AI212" s="42"/>
    </row>
    <row r="213">
      <c r="A213" s="24" t="s">
        <v>1850</v>
      </c>
      <c r="B213" s="25" t="s">
        <v>3404</v>
      </c>
      <c r="C213" s="279">
        <v>44447.0</v>
      </c>
      <c r="D213" s="25" t="s">
        <v>51</v>
      </c>
      <c r="E213" s="42">
        <v>43901.0</v>
      </c>
      <c r="F213" s="42">
        <v>43916.0</v>
      </c>
      <c r="G213" s="25" t="s">
        <v>51</v>
      </c>
      <c r="H213" s="42">
        <v>43969.0</v>
      </c>
      <c r="I213" s="42"/>
      <c r="J213" s="55"/>
      <c r="K213" s="55"/>
      <c r="L213" s="55"/>
      <c r="M213" s="55"/>
      <c r="N213" s="55"/>
      <c r="O213" s="42">
        <v>43953.0</v>
      </c>
      <c r="P213" s="42">
        <v>43968.0</v>
      </c>
      <c r="Q213" s="42">
        <v>44197.0</v>
      </c>
      <c r="R213" s="42">
        <v>44227.0</v>
      </c>
      <c r="S213" s="42">
        <v>44324.0</v>
      </c>
      <c r="T213" s="42">
        <v>44339.0</v>
      </c>
      <c r="U213" s="42">
        <v>44428.0</v>
      </c>
      <c r="V213" s="42">
        <v>44444.0</v>
      </c>
      <c r="W213" s="42"/>
      <c r="X213" s="42"/>
      <c r="Y213" s="42"/>
      <c r="Z213" s="42"/>
      <c r="AA213" s="42"/>
      <c r="AB213" s="42"/>
      <c r="AC213" s="42">
        <f t="shared" si="1"/>
        <v>44448</v>
      </c>
      <c r="AD213" s="25">
        <f>ROUNDDOWN((DATEDIF(H:H,AC:AC,"D")/7)-(DATEDIF(Q:Q,R:R,"D")/7)-(DATEDIF(S:S,T:T,"D")/7)-(DATEDIF(U:U,V:V,"D")/7),0)</f>
        <v>59</v>
      </c>
      <c r="AE213" s="25">
        <f>ROUNDDOWN((DATEDIF(F:F,H:H,"D")/7)-(DATEDIF(O:O,P:P,"D")/7),0)</f>
        <v>5</v>
      </c>
      <c r="AF213" s="25"/>
      <c r="AG213" s="25"/>
      <c r="AH213" s="32"/>
      <c r="AI213" s="42"/>
    </row>
    <row r="214">
      <c r="A214" s="24" t="s">
        <v>1854</v>
      </c>
      <c r="B214" s="25" t="s">
        <v>3409</v>
      </c>
      <c r="C214" s="279">
        <v>44447.0</v>
      </c>
      <c r="D214" s="25" t="s">
        <v>51</v>
      </c>
      <c r="E214" s="42">
        <v>43901.0</v>
      </c>
      <c r="F214" s="42">
        <v>43903.0</v>
      </c>
      <c r="G214" s="25" t="s">
        <v>58</v>
      </c>
      <c r="H214" s="55"/>
      <c r="I214" s="42"/>
      <c r="J214" s="55"/>
      <c r="K214" s="55"/>
      <c r="L214" s="55"/>
      <c r="M214" s="55"/>
      <c r="N214" s="55"/>
      <c r="O214" s="42">
        <v>43924.0</v>
      </c>
      <c r="P214" s="42">
        <v>43934.0</v>
      </c>
      <c r="Q214" s="42">
        <v>44013.0</v>
      </c>
      <c r="R214" s="42">
        <v>44089.0</v>
      </c>
      <c r="S214" s="42">
        <v>44183.0</v>
      </c>
      <c r="T214" s="42">
        <v>44202.0</v>
      </c>
      <c r="U214" s="42"/>
      <c r="V214" s="42"/>
      <c r="W214" s="42"/>
      <c r="X214" s="42"/>
      <c r="Y214" s="42"/>
      <c r="Z214" s="42"/>
      <c r="AA214" s="42"/>
      <c r="AB214" s="42"/>
      <c r="AC214" s="42">
        <f t="shared" si="1"/>
        <v>44448</v>
      </c>
      <c r="AD214" s="25">
        <f>ROUNDDOWN((DATEDIF(E:E,AC:AC,"D")/7)-(DATEDIF(F:F,AC:AC,"D")/7),0)</f>
        <v>0</v>
      </c>
      <c r="AE214" s="25">
        <f>ROUNDDOWN((DATEDIF(F:F,AC:AC,"D")/7)-(DATEDIF(O:O,P:P,"D")/7)-(DATEDIF(Q:Q,R:R,"D")/7)-(DATEDIF(S:S,T:T,"D")/7),0)</f>
        <v>62</v>
      </c>
      <c r="AF214" s="25"/>
      <c r="AG214" s="25"/>
      <c r="AH214" s="32"/>
      <c r="AI214" s="42"/>
    </row>
    <row r="215">
      <c r="A215" s="24" t="s">
        <v>1863</v>
      </c>
      <c r="B215" s="25" t="s">
        <v>159</v>
      </c>
      <c r="C215" s="279">
        <v>44447.0</v>
      </c>
      <c r="D215" s="25" t="s">
        <v>159</v>
      </c>
      <c r="E215" s="42">
        <v>43901.0</v>
      </c>
      <c r="F215" s="42">
        <v>43873.0</v>
      </c>
      <c r="G215" s="25" t="s">
        <v>51</v>
      </c>
      <c r="H215" s="42">
        <v>43955.0</v>
      </c>
      <c r="I215" s="42"/>
      <c r="J215" s="55"/>
      <c r="K215" s="55"/>
      <c r="L215" s="55"/>
      <c r="M215" s="55"/>
      <c r="N215" s="55"/>
      <c r="O215" s="42">
        <v>43982.0</v>
      </c>
      <c r="P215" s="42">
        <v>44078.0</v>
      </c>
      <c r="Q215" s="42">
        <v>44180.0</v>
      </c>
      <c r="R215" s="42">
        <v>44200.0</v>
      </c>
      <c r="S215" s="42">
        <v>44228.0</v>
      </c>
      <c r="T215" s="42">
        <v>44243.0</v>
      </c>
      <c r="U215" s="42">
        <v>44347.0</v>
      </c>
      <c r="V215" s="42">
        <v>44431.0</v>
      </c>
      <c r="W215" s="42"/>
      <c r="X215" s="42"/>
      <c r="Y215" s="42"/>
      <c r="Z215" s="42"/>
      <c r="AA215" s="42"/>
      <c r="AB215" s="42"/>
      <c r="AC215" s="42">
        <f t="shared" si="1"/>
        <v>44448</v>
      </c>
      <c r="AD215" s="25">
        <f>ROUNDDOWN((DATEDIF(H:H,AC:AC,"D")/7)-(DATEDIF(O:O,P:P,"D")/7)-(DATEDIF(Q:Q,R:R,"D")/7)-(DATEDIF(S:S,T:T,"D")/7)-(DATEDIF(U:U,V:V,"D")/7),0)</f>
        <v>39</v>
      </c>
      <c r="AE215" s="25">
        <f>ROUNDDOWN((DATEDIF(F:F,H:H,"D")/7),0)</f>
        <v>11</v>
      </c>
      <c r="AF215" s="25" t="s">
        <v>3405</v>
      </c>
      <c r="AG215" s="25"/>
      <c r="AH215" s="32"/>
      <c r="AI215" s="42"/>
    </row>
    <row r="216">
      <c r="A216" s="24" t="s">
        <v>1872</v>
      </c>
      <c r="B216" s="25" t="s">
        <v>3409</v>
      </c>
      <c r="C216" s="279">
        <v>44447.0</v>
      </c>
      <c r="D216" s="25" t="s">
        <v>51</v>
      </c>
      <c r="E216" s="42">
        <v>43901.0</v>
      </c>
      <c r="F216" s="42">
        <v>43906.0</v>
      </c>
      <c r="G216" s="25" t="s">
        <v>51</v>
      </c>
      <c r="H216" s="42">
        <v>44088.0</v>
      </c>
      <c r="I216" s="42">
        <v>44417.0</v>
      </c>
      <c r="J216" s="42"/>
      <c r="K216" s="42"/>
      <c r="L216" s="42"/>
      <c r="M216" s="42"/>
      <c r="N216" s="42"/>
      <c r="O216" s="42">
        <v>44189.0</v>
      </c>
      <c r="P216" s="42">
        <v>44202.0</v>
      </c>
      <c r="Q216" s="42">
        <v>44286.0</v>
      </c>
      <c r="R216" s="42">
        <v>44291.0</v>
      </c>
      <c r="S216" s="42">
        <v>44345.0</v>
      </c>
      <c r="T216" s="42"/>
      <c r="U216" s="42"/>
      <c r="V216" s="42"/>
      <c r="W216" s="42"/>
      <c r="X216" s="42"/>
      <c r="Y216" s="42"/>
      <c r="Z216" s="42"/>
      <c r="AA216" s="42"/>
      <c r="AB216" s="42"/>
      <c r="AC216" s="42">
        <f t="shared" si="1"/>
        <v>44448</v>
      </c>
      <c r="AD216" s="282">
        <f>ROUNDDOWN((DATEDIF(H:H,I:I,"D")/7)-(DATEDIF(O:O,P:P,"D")/7)-(DATEDIF(Q:Q,R:R,"D")/7),0)</f>
        <v>44</v>
      </c>
      <c r="AE216" s="282">
        <f>ROUNDDOWN((DATEDIF(F:F,H:H,"D")/7)+(DATEDIF(I:I,AC:AC,"D")/7),0)</f>
        <v>30</v>
      </c>
      <c r="AF216" s="25" t="s">
        <v>3405</v>
      </c>
      <c r="AG216" s="25" t="s">
        <v>51</v>
      </c>
      <c r="AH216" s="44" t="s">
        <v>3474</v>
      </c>
      <c r="AI216" s="42"/>
    </row>
    <row r="217">
      <c r="A217" s="24" t="s">
        <v>1878</v>
      </c>
      <c r="B217" s="25" t="s">
        <v>159</v>
      </c>
      <c r="C217" s="279">
        <v>44447.0</v>
      </c>
      <c r="D217" s="25" t="s">
        <v>51</v>
      </c>
      <c r="E217" s="42">
        <v>43901.0</v>
      </c>
      <c r="F217" s="42">
        <v>43910.0</v>
      </c>
      <c r="G217" s="32" t="s">
        <v>51</v>
      </c>
      <c r="H217" s="33">
        <v>43985.0</v>
      </c>
      <c r="I217" s="42"/>
      <c r="J217" s="42"/>
      <c r="K217" s="42"/>
      <c r="L217" s="42"/>
      <c r="M217" s="42"/>
      <c r="N217" s="42"/>
      <c r="O217" s="42">
        <v>44013.0</v>
      </c>
      <c r="P217" s="42">
        <v>44047.0</v>
      </c>
      <c r="Q217" s="33">
        <v>44186.0</v>
      </c>
      <c r="R217" s="33">
        <v>44200.0</v>
      </c>
      <c r="S217" s="33">
        <v>44362.0</v>
      </c>
      <c r="T217" s="33">
        <v>44425.0</v>
      </c>
      <c r="U217" s="33"/>
      <c r="V217" s="33"/>
      <c r="W217" s="33"/>
      <c r="X217" s="33"/>
      <c r="Y217" s="33"/>
      <c r="Z217" s="33"/>
      <c r="AA217" s="33"/>
      <c r="AB217" s="33"/>
      <c r="AC217" s="33">
        <f t="shared" si="1"/>
        <v>44448</v>
      </c>
      <c r="AD217" s="25">
        <f>ROUNDDOWN((DATEDIF(H:H,AC:AC,"D")/7)-(DATEDIF(O:O,P:P,"D")/7)-(DATEDIF(Q:Q,R:R,"D")/7)-(DATEDIF(S:S,T:T,"D")/7),0)</f>
        <v>50</v>
      </c>
      <c r="AE217" s="25">
        <f>ROUNDDOWN((DATEDIF(F:F,H:H,"D")/7),0)</f>
        <v>10</v>
      </c>
      <c r="AF217" s="25"/>
      <c r="AG217" s="25"/>
      <c r="AH217" s="32"/>
      <c r="AI217" s="33"/>
    </row>
    <row r="218">
      <c r="A218" s="24" t="s">
        <v>1885</v>
      </c>
      <c r="B218" s="25" t="s">
        <v>3404</v>
      </c>
      <c r="C218" s="279">
        <v>44447.0</v>
      </c>
      <c r="D218" s="25" t="s">
        <v>51</v>
      </c>
      <c r="E218" s="42">
        <v>43901.0</v>
      </c>
      <c r="F218" s="42">
        <v>43906.0</v>
      </c>
      <c r="G218" s="25" t="s">
        <v>51</v>
      </c>
      <c r="H218" s="42">
        <v>44080.0</v>
      </c>
      <c r="I218" s="42"/>
      <c r="J218" s="42"/>
      <c r="K218" s="42"/>
      <c r="L218" s="42"/>
      <c r="M218" s="42"/>
      <c r="N218" s="42"/>
      <c r="O218" s="42">
        <v>44013.0</v>
      </c>
      <c r="P218" s="42">
        <v>44079.0</v>
      </c>
      <c r="Q218" s="42">
        <v>44284.0</v>
      </c>
      <c r="R218" s="42">
        <v>44422.0</v>
      </c>
      <c r="S218" s="42"/>
      <c r="T218" s="42"/>
      <c r="U218" s="42"/>
      <c r="V218" s="42"/>
      <c r="W218" s="42"/>
      <c r="X218" s="42"/>
      <c r="Y218" s="42"/>
      <c r="Z218" s="42"/>
      <c r="AA218" s="42"/>
      <c r="AB218" s="42"/>
      <c r="AC218" s="42">
        <f t="shared" si="1"/>
        <v>44448</v>
      </c>
      <c r="AD218" s="25">
        <f>ROUNDDOWN((DATEDIF(H:H,AC:AC,"D")/7)-(DATEDIF(Q:Q,R:R,"D")/7),0)</f>
        <v>32</v>
      </c>
      <c r="AE218" s="25">
        <f>ROUNDDOWN((DATEDIF(F:F,H:H,"D")/7)-(DATEDIF(O:O,P:P,"D")/7),0)</f>
        <v>15</v>
      </c>
      <c r="AF218" s="25" t="s">
        <v>3405</v>
      </c>
      <c r="AG218" s="25"/>
      <c r="AH218" s="32"/>
      <c r="AI218" s="42"/>
    </row>
    <row r="219">
      <c r="A219" s="24" t="s">
        <v>1894</v>
      </c>
      <c r="B219" s="25" t="s">
        <v>3404</v>
      </c>
      <c r="C219" s="279">
        <v>44447.0</v>
      </c>
      <c r="D219" s="25" t="s">
        <v>51</v>
      </c>
      <c r="E219" s="42">
        <v>43901.0</v>
      </c>
      <c r="F219" s="42">
        <v>43910.0</v>
      </c>
      <c r="G219" s="32" t="s">
        <v>51</v>
      </c>
      <c r="H219" s="33">
        <v>43983.0</v>
      </c>
      <c r="I219" s="42">
        <v>44214.0</v>
      </c>
      <c r="J219" s="42">
        <v>44228.0</v>
      </c>
      <c r="K219" s="42">
        <v>44364.0</v>
      </c>
      <c r="L219" s="42">
        <v>44413.0</v>
      </c>
      <c r="M219" s="42"/>
      <c r="N219" s="42"/>
      <c r="O219" s="33">
        <v>43930.0</v>
      </c>
      <c r="P219" s="33">
        <v>43962.0</v>
      </c>
      <c r="Q219" s="33">
        <v>44050.0</v>
      </c>
      <c r="R219" s="33">
        <v>44081.0</v>
      </c>
      <c r="S219" s="33">
        <v>44179.0</v>
      </c>
      <c r="T219" s="33">
        <v>44213.0</v>
      </c>
      <c r="U219" s="33">
        <v>44309.0</v>
      </c>
      <c r="V219" s="33">
        <v>44325.0</v>
      </c>
      <c r="W219" s="33"/>
      <c r="X219" s="33"/>
      <c r="Y219" s="33"/>
      <c r="Z219" s="33"/>
      <c r="AA219" s="33"/>
      <c r="AB219" s="33"/>
      <c r="AC219" s="33">
        <f t="shared" si="1"/>
        <v>44448</v>
      </c>
      <c r="AD219" s="25">
        <f>ROUNDDOWN((DATEDIF(H:H,I:I,"D")/7)+(DATEDIF(J:J,AC:AC,"D")/7)-(DATEDIF(Q:Q,R:R,"D")/7)-(DATEDIF(S:S,T:T,"D")/7)+(DATEDIF(L:L,AC:AC,"D")/7),0)</f>
        <v>60</v>
      </c>
      <c r="AE219" s="25">
        <f>ROUNDDOWN((DATEDIF(F:F,H:H,"D")/7)-(DATEDIF(O:O,P:P,"D")/7)+(DATEDIF(I:I,J:J,"D")/7)+(DATEDIF(K:K,L:L,"D")/7),0)</f>
        <v>14</v>
      </c>
      <c r="AF219" s="25"/>
      <c r="AG219" s="25"/>
      <c r="AH219" s="32"/>
      <c r="AI219" s="33"/>
    </row>
    <row r="220">
      <c r="A220" s="24" t="s">
        <v>1902</v>
      </c>
      <c r="B220" s="25" t="s">
        <v>3404</v>
      </c>
      <c r="C220" s="279">
        <v>44447.0</v>
      </c>
      <c r="D220" s="25" t="s">
        <v>51</v>
      </c>
      <c r="E220" s="42">
        <v>43901.0</v>
      </c>
      <c r="F220" s="42">
        <v>43914.0</v>
      </c>
      <c r="G220" s="25" t="s">
        <v>51</v>
      </c>
      <c r="H220" s="42">
        <v>44088.0</v>
      </c>
      <c r="I220" s="42">
        <v>44200.0</v>
      </c>
      <c r="J220" s="42">
        <v>44270.0</v>
      </c>
      <c r="K220" s="42">
        <v>44375.0</v>
      </c>
      <c r="L220" s="42">
        <v>44438.0</v>
      </c>
      <c r="M220" s="42"/>
      <c r="N220" s="42"/>
      <c r="O220" s="42">
        <v>43924.0</v>
      </c>
      <c r="P220" s="42">
        <v>43953.0</v>
      </c>
      <c r="Q220" s="42">
        <v>44050.0</v>
      </c>
      <c r="R220" s="42">
        <v>44087.0</v>
      </c>
      <c r="S220" s="42">
        <v>44183.0</v>
      </c>
      <c r="T220" s="42">
        <v>44199.0</v>
      </c>
      <c r="U220" s="42"/>
      <c r="V220" s="42"/>
      <c r="W220" s="42"/>
      <c r="X220" s="42"/>
      <c r="Y220" s="42"/>
      <c r="Z220" s="42"/>
      <c r="AA220" s="42"/>
      <c r="AB220" s="42"/>
      <c r="AC220" s="42">
        <f t="shared" si="1"/>
        <v>44448</v>
      </c>
      <c r="AD220" s="25">
        <f>ROUNDDOWN((DATEDIF(H:H,I:I,"D")/7)+(DATEDIF(J:J,K:K,"D")/7)-(DATEDIF(S:S,T:T,"D")/7)+(DATEDIF(L:L,AC:AC,"D")/7),0)</f>
        <v>30</v>
      </c>
      <c r="AE220" s="25">
        <f>ROUNDDOWN((DATEDIF(F:F,H:H,"D")/7)-(DATEDIF(O:O,P:P,"D")/7)-(DATEDIF(Q:Q,R:R,"D")/7)+(DATEDIF(I:I,J:J,"D")/7)+(DATEDIF(K:K,L:L,"D")/7),0)</f>
        <v>34</v>
      </c>
      <c r="AF220" s="25"/>
      <c r="AG220" s="25"/>
      <c r="AH220" s="44" t="s">
        <v>3475</v>
      </c>
      <c r="AI220" s="42"/>
    </row>
  </sheetData>
  <autoFilter ref="$A$2:$AI$220">
    <sortState ref="A2:AI220">
      <sortCondition ref="A2:A220"/>
    </sortState>
  </autoFilter>
  <conditionalFormatting sqref="B1:B220">
    <cfRule type="cellIs" dxfId="1" priority="1" operator="equal">
      <formula>"Break"</formula>
    </cfRule>
  </conditionalFormatting>
  <conditionalFormatting sqref="B1:B220">
    <cfRule type="cellIs" dxfId="0" priority="2" operator="equal">
      <formula>"Open"</formula>
    </cfRule>
  </conditionalFormatting>
  <conditionalFormatting sqref="B1:B220">
    <cfRule type="cellIs" dxfId="2" priority="3" operator="equal">
      <formula>"Closed"</formula>
    </cfRule>
  </conditionalFormatting>
  <conditionalFormatting sqref="B1:B220">
    <cfRule type="cellIs" dxfId="3" priority="4" operator="equal">
      <formula>"Partial"</formula>
    </cfRule>
  </conditionalFormatting>
  <dataValidations>
    <dataValidation type="custom" allowBlank="1" showDropDown="1" sqref="C1 E1:F1 H1:AC1 AI1 H3:AC185 H186:N186 U186:AC186 C3:C220 E3:F220 H187:AC220 AI3:AI220">
      <formula1>OR(NOT(ISERROR(DATEVALUE(C1))), AND(ISNUMBER(C1), LEFT(CELL("format", C1))="D"))</formula1>
    </dataValidation>
  </dataValidations>
  <hyperlinks>
    <hyperlink r:id="rId1" ref="AH12"/>
    <hyperlink r:id="rId2" ref="AH13"/>
    <hyperlink r:id="rId3" ref="AH14"/>
    <hyperlink r:id="rId4" ref="AH16"/>
    <hyperlink r:id="rId5" ref="AH19"/>
    <hyperlink r:id="rId6" ref="AH21"/>
    <hyperlink r:id="rId7" ref="AH24"/>
    <hyperlink r:id="rId8" ref="AH39"/>
    <hyperlink r:id="rId9" ref="AH42"/>
    <hyperlink r:id="rId10" ref="AH49"/>
    <hyperlink r:id="rId11" location="p" ref="AH50"/>
    <hyperlink r:id="rId12" ref="AH51"/>
    <hyperlink r:id="rId13" ref="AH54"/>
    <hyperlink r:id="rId14" ref="AH55"/>
    <hyperlink r:id="rId15" ref="AH56"/>
    <hyperlink r:id="rId16" ref="AH65"/>
    <hyperlink r:id="rId17" ref="AH69"/>
    <hyperlink r:id="rId18" ref="AH71"/>
    <hyperlink r:id="rId19" ref="AH72"/>
    <hyperlink r:id="rId20" ref="AH77"/>
    <hyperlink r:id="rId21" ref="AH82"/>
    <hyperlink r:id="rId22" ref="AH87"/>
    <hyperlink r:id="rId23" ref="AH90"/>
    <hyperlink r:id="rId24" ref="AH91"/>
    <hyperlink r:id="rId25" ref="AH98"/>
    <hyperlink r:id="rId26" ref="AH108"/>
    <hyperlink r:id="rId27" ref="AH112"/>
    <hyperlink r:id="rId28" ref="AH119"/>
    <hyperlink r:id="rId29" ref="AH129"/>
    <hyperlink r:id="rId30" location="eztoc1056041_1" ref="AH133"/>
    <hyperlink r:id="rId31" ref="AH160"/>
    <hyperlink r:id="rId32" ref="AH161"/>
    <hyperlink r:id="rId33" ref="AH162"/>
    <hyperlink r:id="rId34" ref="AH163"/>
    <hyperlink r:id="rId35" ref="AH169"/>
    <hyperlink r:id="rId36" ref="AH173"/>
    <hyperlink r:id="rId37" ref="AH175"/>
    <hyperlink r:id="rId38" ref="AH177"/>
    <hyperlink r:id="rId39" ref="AH178"/>
    <hyperlink r:id="rId40" ref="AH180"/>
    <hyperlink r:id="rId41" ref="AH200"/>
    <hyperlink r:id="rId42" ref="AH216"/>
    <hyperlink r:id="rId43" ref="AH220"/>
  </hyperlinks>
  <drawing r:id="rId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4.14"/>
    <col customWidth="1" min="4" max="5" width="13.14"/>
    <col customWidth="1" min="6" max="6" width="13.57"/>
    <col customWidth="1" min="7" max="7" width="19.0"/>
    <col customWidth="1" min="8" max="8" width="18.57"/>
    <col customWidth="1" min="9" max="9" width="16.57"/>
    <col customWidth="1" min="10" max="14" width="18.43"/>
    <col customWidth="1" min="15" max="15" width="14.14"/>
    <col customWidth="1" min="16" max="16" width="13.0"/>
    <col customWidth="1" min="17" max="17" width="14.71"/>
    <col customWidth="1" min="18" max="29" width="14.29"/>
    <col customWidth="1" min="30" max="30" width="18.0"/>
    <col customWidth="1" min="31" max="31" width="15.86"/>
    <col customWidth="1" min="32" max="32" width="9.86"/>
    <col customWidth="1" min="34" max="34" width="10.86"/>
    <col customWidth="1" min="35" max="35" width="8.29"/>
    <col customWidth="1" min="36" max="36" width="9.86"/>
    <col customWidth="1" min="37" max="38" width="12.29"/>
    <col customWidth="1" min="39" max="618" width="14.29"/>
  </cols>
  <sheetData>
    <row r="1">
      <c r="A1" s="14" t="s">
        <v>0</v>
      </c>
      <c r="B1" s="19">
        <v>43831.0</v>
      </c>
      <c r="C1" s="19">
        <v>43832.0</v>
      </c>
      <c r="D1" s="19">
        <v>43833.0</v>
      </c>
      <c r="E1" s="19">
        <v>43834.0</v>
      </c>
      <c r="F1" s="19">
        <v>43835.0</v>
      </c>
      <c r="G1" s="19">
        <v>43836.0</v>
      </c>
      <c r="H1" s="19">
        <v>43837.0</v>
      </c>
      <c r="I1" s="19">
        <v>43838.0</v>
      </c>
      <c r="J1" s="19">
        <v>43839.0</v>
      </c>
      <c r="K1" s="19">
        <v>43840.0</v>
      </c>
      <c r="L1" s="19">
        <v>43841.0</v>
      </c>
      <c r="M1" s="19">
        <v>43842.0</v>
      </c>
      <c r="N1" s="19">
        <v>43843.0</v>
      </c>
      <c r="O1" s="19">
        <v>43844.0</v>
      </c>
      <c r="P1" s="19">
        <v>43845.0</v>
      </c>
      <c r="Q1" s="19">
        <v>43846.0</v>
      </c>
      <c r="R1" s="19">
        <v>43847.0</v>
      </c>
      <c r="S1" s="19">
        <v>43848.0</v>
      </c>
      <c r="T1" s="19">
        <v>43849.0</v>
      </c>
      <c r="U1" s="19">
        <v>43850.0</v>
      </c>
      <c r="V1" s="19">
        <v>43851.0</v>
      </c>
      <c r="W1" s="19">
        <v>43852.0</v>
      </c>
      <c r="X1" s="19">
        <v>43853.0</v>
      </c>
      <c r="Y1" s="19">
        <v>43854.0</v>
      </c>
      <c r="Z1" s="19">
        <v>43855.0</v>
      </c>
      <c r="AA1" s="19">
        <v>43856.0</v>
      </c>
      <c r="AB1" s="19">
        <v>43857.0</v>
      </c>
      <c r="AC1" s="19">
        <v>43858.0</v>
      </c>
      <c r="AD1" s="19">
        <v>43859.0</v>
      </c>
      <c r="AE1" s="19">
        <v>43860.0</v>
      </c>
      <c r="AF1" s="19">
        <v>43861.0</v>
      </c>
      <c r="AG1" s="19">
        <v>43862.0</v>
      </c>
      <c r="AH1" s="19">
        <v>43863.0</v>
      </c>
      <c r="AI1" s="19">
        <v>43864.0</v>
      </c>
      <c r="AJ1" s="19">
        <v>43865.0</v>
      </c>
      <c r="AK1" s="19">
        <v>43866.0</v>
      </c>
      <c r="AL1" s="19">
        <v>43867.0</v>
      </c>
      <c r="AM1" s="19">
        <v>43868.0</v>
      </c>
      <c r="AN1" s="19">
        <v>43869.0</v>
      </c>
      <c r="AO1" s="19">
        <v>43870.0</v>
      </c>
      <c r="AP1" s="19">
        <v>43871.0</v>
      </c>
      <c r="AQ1" s="19">
        <v>43872.0</v>
      </c>
      <c r="AR1" s="19">
        <v>43873.0</v>
      </c>
      <c r="AS1" s="19">
        <v>43874.0</v>
      </c>
      <c r="AT1" s="19">
        <v>43875.0</v>
      </c>
      <c r="AU1" s="19">
        <v>43876.0</v>
      </c>
      <c r="AV1" s="19">
        <v>43877.0</v>
      </c>
      <c r="AW1" s="19">
        <v>43878.0</v>
      </c>
      <c r="AX1" s="19">
        <v>43879.0</v>
      </c>
      <c r="AY1" s="19">
        <v>43880.0</v>
      </c>
      <c r="AZ1" s="19">
        <v>43881.0</v>
      </c>
      <c r="BA1" s="19">
        <v>43882.0</v>
      </c>
      <c r="BB1" s="19">
        <v>43883.0</v>
      </c>
      <c r="BC1" s="19">
        <v>43884.0</v>
      </c>
      <c r="BD1" s="19">
        <v>43885.0</v>
      </c>
      <c r="BE1" s="19">
        <v>43886.0</v>
      </c>
      <c r="BF1" s="19">
        <v>43887.0</v>
      </c>
      <c r="BG1" s="19">
        <v>43888.0</v>
      </c>
      <c r="BH1" s="19">
        <v>43889.0</v>
      </c>
      <c r="BI1" s="19">
        <v>43890.0</v>
      </c>
      <c r="BJ1" s="19">
        <v>43891.0</v>
      </c>
      <c r="BK1" s="19">
        <v>43892.0</v>
      </c>
      <c r="BL1" s="19">
        <v>43893.0</v>
      </c>
      <c r="BM1" s="19">
        <v>43894.0</v>
      </c>
      <c r="BN1" s="19">
        <v>43895.0</v>
      </c>
      <c r="BO1" s="19">
        <v>43896.0</v>
      </c>
      <c r="BP1" s="19">
        <v>43897.0</v>
      </c>
      <c r="BQ1" s="19">
        <v>43898.0</v>
      </c>
      <c r="BR1" s="19">
        <v>43899.0</v>
      </c>
      <c r="BS1" s="19">
        <v>43900.0</v>
      </c>
      <c r="BT1" s="19">
        <v>43901.0</v>
      </c>
      <c r="BU1" s="19">
        <v>43902.0</v>
      </c>
      <c r="BV1" s="19">
        <v>43903.0</v>
      </c>
      <c r="BW1" s="19">
        <v>43904.0</v>
      </c>
      <c r="BX1" s="19">
        <v>43905.0</v>
      </c>
      <c r="BY1" s="19">
        <v>43906.0</v>
      </c>
      <c r="BZ1" s="19">
        <v>43907.0</v>
      </c>
      <c r="CA1" s="19">
        <v>43908.0</v>
      </c>
      <c r="CB1" s="19">
        <v>43909.0</v>
      </c>
      <c r="CC1" s="19">
        <v>43910.0</v>
      </c>
      <c r="CD1" s="19">
        <v>43911.0</v>
      </c>
      <c r="CE1" s="19">
        <v>43912.0</v>
      </c>
      <c r="CF1" s="19">
        <v>43913.0</v>
      </c>
      <c r="CG1" s="19">
        <v>43914.0</v>
      </c>
      <c r="CH1" s="19">
        <v>43915.0</v>
      </c>
      <c r="CI1" s="19">
        <v>43916.0</v>
      </c>
      <c r="CJ1" s="19">
        <v>43917.0</v>
      </c>
      <c r="CK1" s="19">
        <v>43918.0</v>
      </c>
      <c r="CL1" s="19">
        <v>43919.0</v>
      </c>
      <c r="CM1" s="19">
        <v>43920.0</v>
      </c>
      <c r="CN1" s="19">
        <v>43921.0</v>
      </c>
      <c r="CO1" s="19">
        <v>43922.0</v>
      </c>
      <c r="CP1" s="19">
        <v>43923.0</v>
      </c>
      <c r="CQ1" s="19">
        <v>43924.0</v>
      </c>
      <c r="CR1" s="19">
        <v>43925.0</v>
      </c>
      <c r="CS1" s="19">
        <v>43926.0</v>
      </c>
      <c r="CT1" s="19">
        <v>43927.0</v>
      </c>
      <c r="CU1" s="19">
        <v>43928.0</v>
      </c>
      <c r="CV1" s="19">
        <v>43929.0</v>
      </c>
      <c r="CW1" s="19">
        <v>43930.0</v>
      </c>
      <c r="CX1" s="19">
        <v>43931.0</v>
      </c>
      <c r="CY1" s="19">
        <v>43932.0</v>
      </c>
      <c r="CZ1" s="19">
        <v>43933.0</v>
      </c>
      <c r="DA1" s="19">
        <v>43934.0</v>
      </c>
      <c r="DB1" s="19">
        <v>43935.0</v>
      </c>
      <c r="DC1" s="19">
        <v>43936.0</v>
      </c>
      <c r="DD1" s="19">
        <v>43937.0</v>
      </c>
      <c r="DE1" s="19">
        <v>43938.0</v>
      </c>
      <c r="DF1" s="19">
        <v>43939.0</v>
      </c>
      <c r="DG1" s="19">
        <v>43940.0</v>
      </c>
      <c r="DH1" s="19">
        <v>43941.0</v>
      </c>
      <c r="DI1" s="19">
        <v>43942.0</v>
      </c>
      <c r="DJ1" s="19">
        <v>43943.0</v>
      </c>
      <c r="DK1" s="19">
        <v>43944.0</v>
      </c>
      <c r="DL1" s="19">
        <v>43945.0</v>
      </c>
      <c r="DM1" s="19">
        <v>43946.0</v>
      </c>
      <c r="DN1" s="19">
        <v>43947.0</v>
      </c>
      <c r="DO1" s="19">
        <v>43948.0</v>
      </c>
      <c r="DP1" s="19">
        <v>43949.0</v>
      </c>
      <c r="DQ1" s="19">
        <v>43950.0</v>
      </c>
      <c r="DR1" s="19">
        <v>43951.0</v>
      </c>
      <c r="DS1" s="19">
        <v>43952.0</v>
      </c>
      <c r="DT1" s="19">
        <v>43953.0</v>
      </c>
      <c r="DU1" s="19">
        <v>43954.0</v>
      </c>
      <c r="DV1" s="19">
        <v>43955.0</v>
      </c>
      <c r="DW1" s="19">
        <v>43956.0</v>
      </c>
      <c r="DX1" s="19">
        <v>43957.0</v>
      </c>
      <c r="DY1" s="19">
        <v>43958.0</v>
      </c>
      <c r="DZ1" s="19">
        <v>43959.0</v>
      </c>
      <c r="EA1" s="19">
        <v>43960.0</v>
      </c>
      <c r="EB1" s="19">
        <v>43961.0</v>
      </c>
      <c r="EC1" s="19">
        <v>43962.0</v>
      </c>
      <c r="ED1" s="19">
        <v>43963.0</v>
      </c>
      <c r="EE1" s="19">
        <v>43964.0</v>
      </c>
      <c r="EF1" s="19">
        <v>43965.0</v>
      </c>
      <c r="EG1" s="19">
        <v>43966.0</v>
      </c>
      <c r="EH1" s="19">
        <v>43967.0</v>
      </c>
      <c r="EI1" s="19">
        <v>43968.0</v>
      </c>
      <c r="EJ1" s="19">
        <v>43969.0</v>
      </c>
      <c r="EK1" s="19">
        <v>43970.0</v>
      </c>
      <c r="EL1" s="19">
        <v>43971.0</v>
      </c>
      <c r="EM1" s="19">
        <v>43972.0</v>
      </c>
      <c r="EN1" s="19">
        <v>43973.0</v>
      </c>
      <c r="EO1" s="19">
        <v>43974.0</v>
      </c>
      <c r="EP1" s="19">
        <v>43975.0</v>
      </c>
      <c r="EQ1" s="19">
        <v>43976.0</v>
      </c>
      <c r="ER1" s="19">
        <v>43977.0</v>
      </c>
      <c r="ES1" s="19">
        <v>43978.0</v>
      </c>
      <c r="ET1" s="19">
        <v>43979.0</v>
      </c>
      <c r="EU1" s="19">
        <v>43980.0</v>
      </c>
      <c r="EV1" s="19">
        <v>43981.0</v>
      </c>
      <c r="EW1" s="19">
        <v>43982.0</v>
      </c>
      <c r="EX1" s="19">
        <v>43983.0</v>
      </c>
      <c r="EY1" s="19">
        <v>43984.0</v>
      </c>
      <c r="EZ1" s="19">
        <v>43985.0</v>
      </c>
      <c r="FA1" s="19">
        <v>43986.0</v>
      </c>
      <c r="FB1" s="19">
        <v>43987.0</v>
      </c>
      <c r="FC1" s="19">
        <v>43988.0</v>
      </c>
      <c r="FD1" s="19">
        <v>43989.0</v>
      </c>
      <c r="FE1" s="19">
        <v>43990.0</v>
      </c>
      <c r="FF1" s="19">
        <v>43991.0</v>
      </c>
      <c r="FG1" s="19">
        <v>43992.0</v>
      </c>
      <c r="FH1" s="19">
        <v>43993.0</v>
      </c>
      <c r="FI1" s="19">
        <v>43994.0</v>
      </c>
      <c r="FJ1" s="19">
        <v>43995.0</v>
      </c>
      <c r="FK1" s="19">
        <v>43996.0</v>
      </c>
      <c r="FL1" s="19">
        <v>43997.0</v>
      </c>
      <c r="FM1" s="19">
        <v>43998.0</v>
      </c>
      <c r="FN1" s="19">
        <v>43999.0</v>
      </c>
      <c r="FO1" s="19">
        <v>44000.0</v>
      </c>
      <c r="FP1" s="19">
        <v>44001.0</v>
      </c>
      <c r="FQ1" s="19">
        <v>44002.0</v>
      </c>
      <c r="FR1" s="19">
        <v>44003.0</v>
      </c>
      <c r="FS1" s="19">
        <v>44004.0</v>
      </c>
      <c r="FT1" s="19">
        <v>44005.0</v>
      </c>
      <c r="FU1" s="19">
        <v>44006.0</v>
      </c>
      <c r="FV1" s="19">
        <v>44007.0</v>
      </c>
      <c r="FW1" s="19">
        <v>44008.0</v>
      </c>
      <c r="FX1" s="19">
        <v>44009.0</v>
      </c>
      <c r="FY1" s="19">
        <v>44010.0</v>
      </c>
      <c r="FZ1" s="19">
        <v>44011.0</v>
      </c>
      <c r="GA1" s="19">
        <v>44012.0</v>
      </c>
      <c r="GB1" s="19">
        <v>44013.0</v>
      </c>
      <c r="GC1" s="19">
        <v>44014.0</v>
      </c>
      <c r="GD1" s="19">
        <v>44015.0</v>
      </c>
      <c r="GE1" s="19">
        <v>44016.0</v>
      </c>
      <c r="GF1" s="19">
        <v>44017.0</v>
      </c>
      <c r="GG1" s="19">
        <v>44018.0</v>
      </c>
      <c r="GH1" s="19">
        <v>44019.0</v>
      </c>
      <c r="GI1" s="19">
        <v>44020.0</v>
      </c>
      <c r="GJ1" s="19">
        <v>44021.0</v>
      </c>
      <c r="GK1" s="19">
        <v>44022.0</v>
      </c>
      <c r="GL1" s="19">
        <v>44023.0</v>
      </c>
      <c r="GM1" s="19">
        <v>44024.0</v>
      </c>
      <c r="GN1" s="19">
        <v>44025.0</v>
      </c>
      <c r="GO1" s="19">
        <v>44026.0</v>
      </c>
      <c r="GP1" s="19">
        <v>44027.0</v>
      </c>
      <c r="GQ1" s="19">
        <v>44028.0</v>
      </c>
      <c r="GR1" s="19">
        <v>44029.0</v>
      </c>
      <c r="GS1" s="19">
        <v>44030.0</v>
      </c>
      <c r="GT1" s="19">
        <v>44031.0</v>
      </c>
      <c r="GU1" s="19">
        <v>44032.0</v>
      </c>
      <c r="GV1" s="19">
        <v>44033.0</v>
      </c>
      <c r="GW1" s="19">
        <v>44034.0</v>
      </c>
      <c r="GX1" s="19">
        <v>44035.0</v>
      </c>
      <c r="GY1" s="19">
        <v>44036.0</v>
      </c>
      <c r="GZ1" s="19">
        <v>44037.0</v>
      </c>
      <c r="HA1" s="19">
        <v>44038.0</v>
      </c>
      <c r="HB1" s="19">
        <v>44039.0</v>
      </c>
      <c r="HC1" s="19">
        <v>44040.0</v>
      </c>
      <c r="HD1" s="19">
        <v>44041.0</v>
      </c>
      <c r="HE1" s="19">
        <v>44042.0</v>
      </c>
      <c r="HF1" s="19">
        <v>44043.0</v>
      </c>
      <c r="HG1" s="19">
        <v>44044.0</v>
      </c>
      <c r="HH1" s="19">
        <v>44045.0</v>
      </c>
      <c r="HI1" s="19">
        <v>44046.0</v>
      </c>
      <c r="HJ1" s="19">
        <v>44047.0</v>
      </c>
      <c r="HK1" s="19">
        <v>44048.0</v>
      </c>
      <c r="HL1" s="19">
        <v>44049.0</v>
      </c>
      <c r="HM1" s="19">
        <v>44050.0</v>
      </c>
      <c r="HN1" s="19">
        <v>44051.0</v>
      </c>
      <c r="HO1" s="19">
        <v>44052.0</v>
      </c>
      <c r="HP1" s="19">
        <v>44053.0</v>
      </c>
      <c r="HQ1" s="19">
        <v>44054.0</v>
      </c>
      <c r="HR1" s="19">
        <v>44055.0</v>
      </c>
      <c r="HS1" s="19">
        <v>44056.0</v>
      </c>
      <c r="HT1" s="19">
        <v>44057.0</v>
      </c>
      <c r="HU1" s="19">
        <v>44058.0</v>
      </c>
      <c r="HV1" s="19">
        <v>44059.0</v>
      </c>
      <c r="HW1" s="19">
        <v>44060.0</v>
      </c>
      <c r="HX1" s="19">
        <v>44061.0</v>
      </c>
      <c r="HY1" s="19">
        <v>44062.0</v>
      </c>
      <c r="HZ1" s="19">
        <v>44063.0</v>
      </c>
      <c r="IA1" s="19">
        <v>44064.0</v>
      </c>
      <c r="IB1" s="19">
        <v>44065.0</v>
      </c>
      <c r="IC1" s="19">
        <v>44066.0</v>
      </c>
      <c r="ID1" s="19">
        <v>44067.0</v>
      </c>
      <c r="IE1" s="19">
        <v>44068.0</v>
      </c>
      <c r="IF1" s="19">
        <v>44069.0</v>
      </c>
      <c r="IG1" s="19">
        <v>44070.0</v>
      </c>
      <c r="IH1" s="19">
        <v>44071.0</v>
      </c>
      <c r="II1" s="19">
        <v>44072.0</v>
      </c>
      <c r="IJ1" s="19">
        <v>44073.0</v>
      </c>
      <c r="IK1" s="19">
        <v>44074.0</v>
      </c>
      <c r="IL1" s="19">
        <v>44075.0</v>
      </c>
      <c r="IM1" s="19">
        <v>44076.0</v>
      </c>
      <c r="IN1" s="19">
        <v>44077.0</v>
      </c>
      <c r="IO1" s="19">
        <v>44078.0</v>
      </c>
      <c r="IP1" s="19">
        <v>44079.0</v>
      </c>
      <c r="IQ1" s="19">
        <v>44080.0</v>
      </c>
      <c r="IR1" s="19">
        <v>44081.0</v>
      </c>
      <c r="IS1" s="19">
        <v>44082.0</v>
      </c>
      <c r="IT1" s="19">
        <v>44083.0</v>
      </c>
      <c r="IU1" s="19">
        <v>44084.0</v>
      </c>
      <c r="IV1" s="19">
        <v>44085.0</v>
      </c>
      <c r="IW1" s="19">
        <v>44086.0</v>
      </c>
      <c r="IX1" s="19">
        <v>44087.0</v>
      </c>
      <c r="IY1" s="19">
        <v>44088.0</v>
      </c>
      <c r="IZ1" s="19">
        <v>44089.0</v>
      </c>
      <c r="JA1" s="19">
        <v>44090.0</v>
      </c>
      <c r="JB1" s="19">
        <v>44091.0</v>
      </c>
      <c r="JC1" s="19">
        <v>44092.0</v>
      </c>
      <c r="JD1" s="19">
        <v>44093.0</v>
      </c>
      <c r="JE1" s="19">
        <v>44094.0</v>
      </c>
      <c r="JF1" s="19">
        <v>44095.0</v>
      </c>
      <c r="JG1" s="19">
        <v>44096.0</v>
      </c>
      <c r="JH1" s="19">
        <v>44097.0</v>
      </c>
      <c r="JI1" s="19">
        <v>44098.0</v>
      </c>
      <c r="JJ1" s="19">
        <v>44099.0</v>
      </c>
      <c r="JK1" s="19">
        <v>44100.0</v>
      </c>
      <c r="JL1" s="19">
        <v>44101.0</v>
      </c>
      <c r="JM1" s="19">
        <v>44102.0</v>
      </c>
      <c r="JN1" s="19">
        <v>44103.0</v>
      </c>
      <c r="JO1" s="19">
        <v>44104.0</v>
      </c>
      <c r="JP1" s="19">
        <v>44105.0</v>
      </c>
      <c r="JQ1" s="19">
        <v>44106.0</v>
      </c>
      <c r="JR1" s="19">
        <v>44107.0</v>
      </c>
      <c r="JS1" s="19">
        <v>44108.0</v>
      </c>
      <c r="JT1" s="19">
        <v>44109.0</v>
      </c>
      <c r="JU1" s="19">
        <v>44110.0</v>
      </c>
      <c r="JV1" s="19">
        <v>44111.0</v>
      </c>
      <c r="JW1" s="19">
        <v>44112.0</v>
      </c>
      <c r="JX1" s="19">
        <v>44113.0</v>
      </c>
      <c r="JY1" s="19">
        <v>44114.0</v>
      </c>
      <c r="JZ1" s="19">
        <v>44115.0</v>
      </c>
      <c r="KA1" s="19">
        <v>44116.0</v>
      </c>
      <c r="KB1" s="19">
        <v>44117.0</v>
      </c>
      <c r="KC1" s="19">
        <v>44118.0</v>
      </c>
      <c r="KD1" s="19">
        <v>44119.0</v>
      </c>
      <c r="KE1" s="19">
        <v>44120.0</v>
      </c>
      <c r="KF1" s="19">
        <v>44121.0</v>
      </c>
      <c r="KG1" s="19">
        <v>44122.0</v>
      </c>
      <c r="KH1" s="19">
        <v>44123.0</v>
      </c>
      <c r="KI1" s="19">
        <v>44124.0</v>
      </c>
      <c r="KJ1" s="19">
        <v>44125.0</v>
      </c>
      <c r="KK1" s="19">
        <v>44126.0</v>
      </c>
      <c r="KL1" s="19">
        <v>44127.0</v>
      </c>
      <c r="KM1" s="19">
        <v>44128.0</v>
      </c>
      <c r="KN1" s="19">
        <v>44129.0</v>
      </c>
      <c r="KO1" s="19">
        <v>44130.0</v>
      </c>
      <c r="KP1" s="19">
        <v>44131.0</v>
      </c>
      <c r="KQ1" s="19">
        <v>44132.0</v>
      </c>
      <c r="KR1" s="19">
        <v>44133.0</v>
      </c>
      <c r="KS1" s="19">
        <v>44134.0</v>
      </c>
      <c r="KT1" s="19">
        <v>44135.0</v>
      </c>
      <c r="KU1" s="19">
        <v>44136.0</v>
      </c>
      <c r="KV1" s="19">
        <v>44137.0</v>
      </c>
      <c r="KW1" s="19">
        <v>44138.0</v>
      </c>
      <c r="KX1" s="19">
        <v>44139.0</v>
      </c>
      <c r="KY1" s="19">
        <v>44140.0</v>
      </c>
      <c r="KZ1" s="19">
        <v>44141.0</v>
      </c>
      <c r="LA1" s="19">
        <v>44142.0</v>
      </c>
      <c r="LB1" s="19">
        <v>44143.0</v>
      </c>
      <c r="LC1" s="19">
        <v>44144.0</v>
      </c>
      <c r="LD1" s="19">
        <v>44145.0</v>
      </c>
      <c r="LE1" s="19">
        <v>44146.0</v>
      </c>
      <c r="LF1" s="19">
        <v>44147.0</v>
      </c>
      <c r="LG1" s="19">
        <v>44148.0</v>
      </c>
      <c r="LH1" s="19">
        <v>44149.0</v>
      </c>
      <c r="LI1" s="19">
        <v>44150.0</v>
      </c>
      <c r="LJ1" s="19">
        <v>44151.0</v>
      </c>
      <c r="LK1" s="19">
        <v>44152.0</v>
      </c>
      <c r="LL1" s="19">
        <v>44153.0</v>
      </c>
      <c r="LM1" s="19">
        <v>44154.0</v>
      </c>
      <c r="LN1" s="19">
        <v>44155.0</v>
      </c>
      <c r="LO1" s="19">
        <v>44156.0</v>
      </c>
      <c r="LP1" s="19">
        <v>44157.0</v>
      </c>
      <c r="LQ1" s="19">
        <v>44158.0</v>
      </c>
      <c r="LR1" s="19">
        <v>44159.0</v>
      </c>
      <c r="LS1" s="19">
        <v>44160.0</v>
      </c>
      <c r="LT1" s="19">
        <v>44161.0</v>
      </c>
      <c r="LU1" s="19">
        <v>44162.0</v>
      </c>
      <c r="LV1" s="19">
        <v>44163.0</v>
      </c>
      <c r="LW1" s="19">
        <v>44164.0</v>
      </c>
      <c r="LX1" s="19">
        <v>44165.0</v>
      </c>
      <c r="LY1" s="19">
        <v>44166.0</v>
      </c>
      <c r="LZ1" s="19">
        <v>44167.0</v>
      </c>
      <c r="MA1" s="19">
        <v>44168.0</v>
      </c>
      <c r="MB1" s="19">
        <v>44169.0</v>
      </c>
      <c r="MC1" s="19">
        <v>44170.0</v>
      </c>
      <c r="MD1" s="19">
        <v>44171.0</v>
      </c>
      <c r="ME1" s="19">
        <v>44172.0</v>
      </c>
      <c r="MF1" s="19">
        <v>44173.0</v>
      </c>
      <c r="MG1" s="19">
        <v>44174.0</v>
      </c>
      <c r="MH1" s="19">
        <v>44175.0</v>
      </c>
      <c r="MI1" s="19">
        <v>44176.0</v>
      </c>
      <c r="MJ1" s="19">
        <v>44177.0</v>
      </c>
      <c r="MK1" s="19">
        <v>44178.0</v>
      </c>
      <c r="ML1" s="19">
        <v>44179.0</v>
      </c>
      <c r="MM1" s="19">
        <v>44180.0</v>
      </c>
      <c r="MN1" s="19">
        <v>44181.0</v>
      </c>
      <c r="MO1" s="19">
        <v>44182.0</v>
      </c>
      <c r="MP1" s="19">
        <v>44183.0</v>
      </c>
      <c r="MQ1" s="19">
        <v>44184.0</v>
      </c>
      <c r="MR1" s="19">
        <v>44185.0</v>
      </c>
      <c r="MS1" s="19">
        <v>44186.0</v>
      </c>
      <c r="MT1" s="19">
        <v>44187.0</v>
      </c>
      <c r="MU1" s="19">
        <v>44188.0</v>
      </c>
      <c r="MV1" s="19">
        <v>44189.0</v>
      </c>
      <c r="MW1" s="19">
        <v>44190.0</v>
      </c>
      <c r="MX1" s="19">
        <v>44191.0</v>
      </c>
      <c r="MY1" s="19">
        <v>44192.0</v>
      </c>
      <c r="MZ1" s="19">
        <v>44193.0</v>
      </c>
      <c r="NA1" s="19">
        <v>44194.0</v>
      </c>
      <c r="NB1" s="19">
        <v>44195.0</v>
      </c>
      <c r="NC1" s="19">
        <v>44196.0</v>
      </c>
      <c r="ND1" s="19">
        <v>44197.0</v>
      </c>
      <c r="NE1" s="19">
        <v>44198.0</v>
      </c>
      <c r="NF1" s="19">
        <v>44199.0</v>
      </c>
      <c r="NG1" s="19">
        <v>44200.0</v>
      </c>
      <c r="NH1" s="19">
        <v>44201.0</v>
      </c>
      <c r="NI1" s="19">
        <v>44202.0</v>
      </c>
      <c r="NJ1" s="19">
        <v>44203.0</v>
      </c>
      <c r="NK1" s="19">
        <v>44204.0</v>
      </c>
      <c r="NL1" s="19">
        <v>44205.0</v>
      </c>
      <c r="NM1" s="19">
        <v>44206.0</v>
      </c>
      <c r="NN1" s="19">
        <v>44207.0</v>
      </c>
      <c r="NO1" s="19">
        <v>44208.0</v>
      </c>
      <c r="NP1" s="19">
        <v>44209.0</v>
      </c>
      <c r="NQ1" s="19">
        <v>44210.0</v>
      </c>
      <c r="NR1" s="19">
        <v>44211.0</v>
      </c>
      <c r="NS1" s="19">
        <v>44212.0</v>
      </c>
      <c r="NT1" s="19">
        <v>44213.0</v>
      </c>
      <c r="NU1" s="19">
        <v>44214.0</v>
      </c>
      <c r="NV1" s="19">
        <v>44215.0</v>
      </c>
      <c r="NW1" s="19">
        <v>44216.0</v>
      </c>
      <c r="NX1" s="19">
        <v>44217.0</v>
      </c>
      <c r="NY1" s="19">
        <v>44218.0</v>
      </c>
      <c r="NZ1" s="19">
        <v>44219.0</v>
      </c>
      <c r="OA1" s="19">
        <v>44220.0</v>
      </c>
      <c r="OB1" s="19">
        <v>44221.0</v>
      </c>
      <c r="OC1" s="19">
        <v>44222.0</v>
      </c>
      <c r="OD1" s="19">
        <v>44223.0</v>
      </c>
      <c r="OE1" s="19">
        <v>44224.0</v>
      </c>
      <c r="OF1" s="19">
        <v>44225.0</v>
      </c>
      <c r="OG1" s="19">
        <v>44226.0</v>
      </c>
      <c r="OH1" s="19">
        <v>44227.0</v>
      </c>
      <c r="OI1" s="19">
        <v>44228.0</v>
      </c>
      <c r="OJ1" s="19">
        <v>44229.0</v>
      </c>
      <c r="OK1" s="19">
        <v>44230.0</v>
      </c>
      <c r="OL1" s="19">
        <v>44231.0</v>
      </c>
      <c r="OM1" s="19">
        <v>44232.0</v>
      </c>
      <c r="ON1" s="19">
        <v>44233.0</v>
      </c>
      <c r="OO1" s="19">
        <v>44234.0</v>
      </c>
      <c r="OP1" s="19">
        <v>44235.0</v>
      </c>
      <c r="OQ1" s="19">
        <v>44236.0</v>
      </c>
      <c r="OR1" s="19">
        <v>44237.0</v>
      </c>
      <c r="OS1" s="19">
        <v>44238.0</v>
      </c>
      <c r="OT1" s="19">
        <v>44239.0</v>
      </c>
      <c r="OU1" s="19">
        <v>44240.0</v>
      </c>
      <c r="OV1" s="19">
        <v>44241.0</v>
      </c>
      <c r="OW1" s="19">
        <v>44242.0</v>
      </c>
      <c r="OX1" s="19">
        <v>44243.0</v>
      </c>
      <c r="OY1" s="19">
        <v>44244.0</v>
      </c>
      <c r="OZ1" s="19">
        <v>44245.0</v>
      </c>
      <c r="PA1" s="19">
        <v>44246.0</v>
      </c>
      <c r="PB1" s="19">
        <v>44247.0</v>
      </c>
      <c r="PC1" s="19">
        <v>44248.0</v>
      </c>
      <c r="PD1" s="19">
        <v>44249.0</v>
      </c>
      <c r="PE1" s="19">
        <v>44250.0</v>
      </c>
      <c r="PF1" s="19">
        <v>44251.0</v>
      </c>
      <c r="PG1" s="19">
        <v>44252.0</v>
      </c>
      <c r="PH1" s="19">
        <v>44253.0</v>
      </c>
      <c r="PI1" s="19">
        <v>44254.0</v>
      </c>
      <c r="PJ1" s="19">
        <v>44255.0</v>
      </c>
      <c r="PK1" s="19">
        <v>44256.0</v>
      </c>
      <c r="PL1" s="19">
        <v>44257.0</v>
      </c>
      <c r="PM1" s="19">
        <v>44258.0</v>
      </c>
      <c r="PN1" s="19">
        <v>44259.0</v>
      </c>
      <c r="PO1" s="19">
        <v>44260.0</v>
      </c>
      <c r="PP1" s="19">
        <v>44261.0</v>
      </c>
      <c r="PQ1" s="19">
        <v>44262.0</v>
      </c>
      <c r="PR1" s="19">
        <v>44263.0</v>
      </c>
      <c r="PS1" s="19">
        <v>44264.0</v>
      </c>
      <c r="PT1" s="19">
        <v>44265.0</v>
      </c>
      <c r="PU1" s="19">
        <v>44266.0</v>
      </c>
      <c r="PV1" s="19">
        <v>44267.0</v>
      </c>
      <c r="PW1" s="19">
        <v>44268.0</v>
      </c>
      <c r="PX1" s="19">
        <v>44269.0</v>
      </c>
      <c r="PY1" s="19">
        <v>44270.0</v>
      </c>
      <c r="PZ1" s="19">
        <v>44271.0</v>
      </c>
      <c r="QA1" s="19">
        <v>44272.0</v>
      </c>
      <c r="QB1" s="19">
        <v>44273.0</v>
      </c>
      <c r="QC1" s="19">
        <v>44274.0</v>
      </c>
      <c r="QD1" s="19">
        <v>44275.0</v>
      </c>
      <c r="QE1" s="19">
        <v>44276.0</v>
      </c>
      <c r="QF1" s="19">
        <v>44277.0</v>
      </c>
      <c r="QG1" s="19">
        <v>44278.0</v>
      </c>
      <c r="QH1" s="19">
        <v>44279.0</v>
      </c>
      <c r="QI1" s="19">
        <v>44280.0</v>
      </c>
      <c r="QJ1" s="19">
        <v>44281.0</v>
      </c>
      <c r="QK1" s="19">
        <v>44282.0</v>
      </c>
      <c r="QL1" s="19">
        <v>44283.0</v>
      </c>
      <c r="QM1" s="19">
        <v>44284.0</v>
      </c>
      <c r="QN1" s="19">
        <v>44285.0</v>
      </c>
      <c r="QO1" s="19">
        <v>44286.0</v>
      </c>
      <c r="QP1" s="19">
        <v>44287.0</v>
      </c>
      <c r="QQ1" s="19">
        <v>44288.0</v>
      </c>
      <c r="QR1" s="19">
        <v>44289.0</v>
      </c>
      <c r="QS1" s="19">
        <v>44290.0</v>
      </c>
      <c r="QT1" s="19">
        <v>44291.0</v>
      </c>
      <c r="QU1" s="19">
        <v>44292.0</v>
      </c>
      <c r="QV1" s="19">
        <v>44293.0</v>
      </c>
      <c r="QW1" s="19">
        <v>44294.0</v>
      </c>
      <c r="QX1" s="19">
        <v>44295.0</v>
      </c>
      <c r="QY1" s="19">
        <v>44296.0</v>
      </c>
      <c r="QZ1" s="19">
        <v>44297.0</v>
      </c>
      <c r="RA1" s="19">
        <v>44298.0</v>
      </c>
      <c r="RB1" s="19">
        <v>44299.0</v>
      </c>
      <c r="RC1" s="19">
        <v>44300.0</v>
      </c>
      <c r="RD1" s="19">
        <v>44301.0</v>
      </c>
      <c r="RE1" s="19">
        <v>44302.0</v>
      </c>
      <c r="RF1" s="19">
        <v>44303.0</v>
      </c>
      <c r="RG1" s="19">
        <v>44304.0</v>
      </c>
      <c r="RH1" s="19">
        <v>44305.0</v>
      </c>
      <c r="RI1" s="19">
        <v>44306.0</v>
      </c>
      <c r="RJ1" s="19">
        <v>44307.0</v>
      </c>
      <c r="RK1" s="19">
        <v>44308.0</v>
      </c>
      <c r="RL1" s="19">
        <v>44309.0</v>
      </c>
      <c r="RM1" s="19">
        <v>44310.0</v>
      </c>
      <c r="RN1" s="19">
        <v>44311.0</v>
      </c>
      <c r="RO1" s="19">
        <v>44312.0</v>
      </c>
      <c r="RP1" s="19">
        <v>44313.0</v>
      </c>
      <c r="RQ1" s="19">
        <v>44314.0</v>
      </c>
      <c r="RR1" s="19">
        <v>44315.0</v>
      </c>
      <c r="RS1" s="19">
        <v>44316.0</v>
      </c>
      <c r="RT1" s="19">
        <v>44317.0</v>
      </c>
      <c r="RU1" s="19">
        <v>44318.0</v>
      </c>
      <c r="RV1" s="19">
        <v>44319.0</v>
      </c>
      <c r="RW1" s="19">
        <v>44320.0</v>
      </c>
      <c r="RX1" s="19">
        <v>44321.0</v>
      </c>
      <c r="RY1" s="19">
        <v>44322.0</v>
      </c>
      <c r="RZ1" s="19">
        <v>44323.0</v>
      </c>
      <c r="SA1" s="19">
        <v>44324.0</v>
      </c>
      <c r="SB1" s="19">
        <v>44325.0</v>
      </c>
      <c r="SC1" s="19">
        <v>44326.0</v>
      </c>
      <c r="SD1" s="19">
        <v>44327.0</v>
      </c>
      <c r="SE1" s="19">
        <v>44328.0</v>
      </c>
      <c r="SF1" s="19">
        <v>44329.0</v>
      </c>
      <c r="SG1" s="19">
        <v>44330.0</v>
      </c>
      <c r="SH1" s="19">
        <v>44331.0</v>
      </c>
      <c r="SI1" s="19">
        <v>44332.0</v>
      </c>
      <c r="SJ1" s="19">
        <v>44333.0</v>
      </c>
      <c r="SK1" s="19">
        <v>44334.0</v>
      </c>
      <c r="SL1" s="19">
        <v>44335.0</v>
      </c>
      <c r="SM1" s="19">
        <v>44336.0</v>
      </c>
      <c r="SN1" s="19">
        <v>44337.0</v>
      </c>
      <c r="SO1" s="19">
        <v>44338.0</v>
      </c>
      <c r="SP1" s="19">
        <v>44339.0</v>
      </c>
      <c r="SQ1" s="19">
        <v>44340.0</v>
      </c>
      <c r="SR1" s="19">
        <v>44341.0</v>
      </c>
      <c r="SS1" s="19">
        <v>44342.0</v>
      </c>
      <c r="ST1" s="19">
        <v>44343.0</v>
      </c>
      <c r="SU1" s="19">
        <v>44344.0</v>
      </c>
      <c r="SV1" s="19">
        <v>44345.0</v>
      </c>
      <c r="SW1" s="19">
        <v>44346.0</v>
      </c>
      <c r="SX1" s="19">
        <v>44347.0</v>
      </c>
      <c r="SY1" s="19">
        <v>44348.0</v>
      </c>
      <c r="SZ1" s="19">
        <v>44349.0</v>
      </c>
      <c r="TA1" s="19">
        <v>44350.0</v>
      </c>
      <c r="TB1" s="19">
        <v>44351.0</v>
      </c>
      <c r="TC1" s="19">
        <v>44352.0</v>
      </c>
      <c r="TD1" s="19">
        <v>44353.0</v>
      </c>
      <c r="TE1" s="19">
        <v>44354.0</v>
      </c>
      <c r="TF1" s="19">
        <v>44355.0</v>
      </c>
      <c r="TG1" s="19">
        <v>44356.0</v>
      </c>
      <c r="TH1" s="19">
        <v>44357.0</v>
      </c>
      <c r="TI1" s="19">
        <v>44358.0</v>
      </c>
      <c r="TJ1" s="19">
        <v>44359.0</v>
      </c>
      <c r="TK1" s="19">
        <v>44360.0</v>
      </c>
      <c r="TL1" s="19">
        <v>44361.0</v>
      </c>
      <c r="TM1" s="19">
        <v>44362.0</v>
      </c>
      <c r="TN1" s="19">
        <v>44363.0</v>
      </c>
      <c r="TO1" s="19">
        <v>44364.0</v>
      </c>
      <c r="TP1" s="19">
        <v>44365.0</v>
      </c>
      <c r="TQ1" s="19">
        <v>44366.0</v>
      </c>
      <c r="TR1" s="19">
        <v>44367.0</v>
      </c>
      <c r="TS1" s="19">
        <v>44368.0</v>
      </c>
      <c r="TT1" s="19">
        <v>44369.0</v>
      </c>
      <c r="TU1" s="19">
        <v>44370.0</v>
      </c>
      <c r="TV1" s="19">
        <v>44371.0</v>
      </c>
      <c r="TW1" s="19">
        <v>44372.0</v>
      </c>
      <c r="TX1" s="19">
        <v>44373.0</v>
      </c>
      <c r="TY1" s="19">
        <v>44374.0</v>
      </c>
      <c r="TZ1" s="19">
        <v>44375.0</v>
      </c>
      <c r="UA1" s="19">
        <v>44376.0</v>
      </c>
      <c r="UB1" s="19">
        <v>44377.0</v>
      </c>
      <c r="UC1" s="19">
        <v>44378.0</v>
      </c>
      <c r="UD1" s="19">
        <v>44379.0</v>
      </c>
      <c r="UE1" s="19">
        <v>44380.0</v>
      </c>
      <c r="UF1" s="19">
        <v>44381.0</v>
      </c>
      <c r="UG1" s="19">
        <v>44382.0</v>
      </c>
      <c r="UH1" s="19">
        <v>44383.0</v>
      </c>
      <c r="UI1" s="19">
        <v>44384.0</v>
      </c>
      <c r="UJ1" s="19">
        <v>44385.0</v>
      </c>
      <c r="UK1" s="19">
        <v>44386.0</v>
      </c>
      <c r="UL1" s="19">
        <v>44387.0</v>
      </c>
      <c r="UM1" s="19">
        <v>44388.0</v>
      </c>
      <c r="UN1" s="19">
        <v>44389.0</v>
      </c>
      <c r="UO1" s="19">
        <v>44390.0</v>
      </c>
      <c r="UP1" s="19">
        <v>44391.0</v>
      </c>
      <c r="UQ1" s="19">
        <v>44392.0</v>
      </c>
      <c r="UR1" s="19">
        <v>44393.0</v>
      </c>
      <c r="US1" s="19">
        <v>44394.0</v>
      </c>
      <c r="UT1" s="19">
        <v>44395.0</v>
      </c>
      <c r="UU1" s="19">
        <v>44396.0</v>
      </c>
      <c r="UV1" s="19">
        <v>44397.0</v>
      </c>
      <c r="UW1" s="19">
        <v>44398.0</v>
      </c>
      <c r="UX1" s="19">
        <v>44399.0</v>
      </c>
      <c r="UY1" s="19">
        <v>44400.0</v>
      </c>
      <c r="UZ1" s="19">
        <v>44401.0</v>
      </c>
      <c r="VA1" s="19">
        <v>44402.0</v>
      </c>
      <c r="VB1" s="19">
        <v>44403.0</v>
      </c>
      <c r="VC1" s="19">
        <v>44404.0</v>
      </c>
      <c r="VD1" s="19">
        <v>44405.0</v>
      </c>
      <c r="VE1" s="19">
        <v>44406.0</v>
      </c>
      <c r="VF1" s="19">
        <v>44407.0</v>
      </c>
      <c r="VG1" s="19">
        <v>44408.0</v>
      </c>
      <c r="VH1" s="19">
        <v>44409.0</v>
      </c>
      <c r="VI1" s="19">
        <v>44410.0</v>
      </c>
      <c r="VJ1" s="19">
        <v>44411.0</v>
      </c>
      <c r="VK1" s="19">
        <v>44412.0</v>
      </c>
      <c r="VL1" s="19">
        <v>44413.0</v>
      </c>
      <c r="VM1" s="19">
        <v>44414.0</v>
      </c>
      <c r="VN1" s="19">
        <v>44415.0</v>
      </c>
      <c r="VO1" s="19">
        <v>44416.0</v>
      </c>
      <c r="VP1" s="19">
        <v>44417.0</v>
      </c>
      <c r="VQ1" s="19">
        <v>44418.0</v>
      </c>
      <c r="VR1" s="19">
        <v>44419.0</v>
      </c>
      <c r="VS1" s="19">
        <v>44420.0</v>
      </c>
      <c r="VT1" s="19">
        <v>44421.0</v>
      </c>
      <c r="VU1" s="19">
        <v>44422.0</v>
      </c>
      <c r="VV1" s="19">
        <v>44423.0</v>
      </c>
      <c r="VW1" s="19">
        <v>44424.0</v>
      </c>
      <c r="VX1" s="19">
        <v>44425.0</v>
      </c>
      <c r="VY1" s="19">
        <v>44426.0</v>
      </c>
      <c r="VZ1" s="19">
        <v>44427.0</v>
      </c>
      <c r="WA1" s="19">
        <v>44428.0</v>
      </c>
      <c r="WB1" s="19">
        <v>44429.0</v>
      </c>
      <c r="WC1" s="19">
        <v>44430.0</v>
      </c>
      <c r="WD1" s="19">
        <v>44431.0</v>
      </c>
      <c r="WE1" s="19">
        <v>44432.0</v>
      </c>
      <c r="WF1" s="19">
        <v>44433.0</v>
      </c>
      <c r="WG1" s="19">
        <v>44434.0</v>
      </c>
      <c r="WH1" s="19">
        <v>44435.0</v>
      </c>
      <c r="WI1" s="19">
        <v>44436.0</v>
      </c>
      <c r="WJ1" s="19">
        <v>44437.0</v>
      </c>
      <c r="WK1" s="19">
        <v>44438.0</v>
      </c>
      <c r="WL1" s="19">
        <v>44439.0</v>
      </c>
      <c r="WM1" s="19">
        <v>44440.0</v>
      </c>
      <c r="WN1" s="19">
        <v>44441.0</v>
      </c>
      <c r="WO1" s="19">
        <v>44442.0</v>
      </c>
      <c r="WP1" s="19">
        <v>44443.0</v>
      </c>
      <c r="WQ1" s="19">
        <v>44444.0</v>
      </c>
      <c r="WR1" s="19">
        <v>44445.0</v>
      </c>
      <c r="WS1" s="19">
        <v>44446.0</v>
      </c>
      <c r="WT1" s="19">
        <v>44447.0</v>
      </c>
    </row>
    <row r="2">
      <c r="A2" s="24" t="s">
        <v>47</v>
      </c>
      <c r="B2" s="25" t="s">
        <v>3404</v>
      </c>
      <c r="C2" s="25" t="s">
        <v>3404</v>
      </c>
      <c r="D2" s="25" t="s">
        <v>3404</v>
      </c>
      <c r="E2" s="25" t="s">
        <v>3404</v>
      </c>
      <c r="F2" s="25" t="s">
        <v>3404</v>
      </c>
      <c r="G2" s="25" t="s">
        <v>3404</v>
      </c>
      <c r="H2" s="25" t="s">
        <v>3404</v>
      </c>
      <c r="I2" s="25" t="s">
        <v>3404</v>
      </c>
      <c r="J2" s="25" t="s">
        <v>3404</v>
      </c>
      <c r="K2" s="25" t="s">
        <v>3404</v>
      </c>
      <c r="L2" s="25" t="s">
        <v>3404</v>
      </c>
      <c r="M2" s="25" t="s">
        <v>3404</v>
      </c>
      <c r="N2" s="25" t="s">
        <v>3404</v>
      </c>
      <c r="O2" s="25" t="s">
        <v>3404</v>
      </c>
      <c r="P2" s="25" t="s">
        <v>3404</v>
      </c>
      <c r="Q2" s="25" t="s">
        <v>3404</v>
      </c>
      <c r="R2" s="25" t="s">
        <v>3404</v>
      </c>
      <c r="S2" s="25" t="s">
        <v>3404</v>
      </c>
      <c r="T2" s="25" t="s">
        <v>3404</v>
      </c>
      <c r="U2" s="25" t="s">
        <v>3404</v>
      </c>
      <c r="V2" s="25" t="s">
        <v>3404</v>
      </c>
      <c r="W2" s="25" t="s">
        <v>3404</v>
      </c>
      <c r="X2" s="25" t="s">
        <v>3404</v>
      </c>
      <c r="Y2" s="25" t="s">
        <v>3404</v>
      </c>
      <c r="Z2" s="25" t="s">
        <v>3404</v>
      </c>
      <c r="AA2" s="25" t="s">
        <v>3404</v>
      </c>
      <c r="AB2" s="25" t="s">
        <v>3404</v>
      </c>
      <c r="AC2" s="25" t="s">
        <v>3404</v>
      </c>
      <c r="AD2" s="25" t="s">
        <v>3404</v>
      </c>
      <c r="AE2" s="25" t="s">
        <v>3404</v>
      </c>
      <c r="AF2" s="25" t="s">
        <v>3404</v>
      </c>
      <c r="AG2" s="25" t="s">
        <v>3404</v>
      </c>
      <c r="AH2" s="25" t="s">
        <v>3404</v>
      </c>
      <c r="AI2" s="25" t="s">
        <v>3404</v>
      </c>
      <c r="AJ2" s="25" t="s">
        <v>3404</v>
      </c>
      <c r="AK2" s="25" t="s">
        <v>3404</v>
      </c>
      <c r="AL2" s="25" t="s">
        <v>3404</v>
      </c>
      <c r="AM2" s="25" t="s">
        <v>3404</v>
      </c>
      <c r="AN2" s="25" t="s">
        <v>3404</v>
      </c>
      <c r="AO2" s="25" t="s">
        <v>3404</v>
      </c>
      <c r="AP2" s="25" t="s">
        <v>3404</v>
      </c>
      <c r="AQ2" s="25" t="s">
        <v>3404</v>
      </c>
      <c r="AR2" s="25" t="s">
        <v>3404</v>
      </c>
      <c r="AS2" s="25" t="s">
        <v>3404</v>
      </c>
      <c r="AT2" s="25" t="s">
        <v>3404</v>
      </c>
      <c r="AU2" s="25" t="s">
        <v>3404</v>
      </c>
      <c r="AV2" s="25" t="s">
        <v>3404</v>
      </c>
      <c r="AW2" s="25" t="s">
        <v>3404</v>
      </c>
      <c r="AX2" s="25" t="s">
        <v>3404</v>
      </c>
      <c r="AY2" s="25" t="s">
        <v>3404</v>
      </c>
      <c r="AZ2" s="25" t="s">
        <v>3404</v>
      </c>
      <c r="BA2" s="25" t="s">
        <v>3404</v>
      </c>
      <c r="BB2" s="25" t="s">
        <v>3404</v>
      </c>
      <c r="BC2" s="25" t="s">
        <v>3404</v>
      </c>
      <c r="BD2" s="25" t="s">
        <v>3404</v>
      </c>
      <c r="BE2" s="25" t="s">
        <v>3404</v>
      </c>
      <c r="BF2" s="25" t="s">
        <v>3404</v>
      </c>
      <c r="BG2" s="25" t="s">
        <v>3404</v>
      </c>
      <c r="BH2" s="25" t="s">
        <v>3404</v>
      </c>
      <c r="BI2" s="25" t="s">
        <v>3404</v>
      </c>
      <c r="BJ2" s="25" t="s">
        <v>3404</v>
      </c>
      <c r="BK2" s="25" t="s">
        <v>3404</v>
      </c>
      <c r="BL2" s="25" t="s">
        <v>3404</v>
      </c>
      <c r="BM2" s="25" t="s">
        <v>3404</v>
      </c>
      <c r="BN2" s="25" t="s">
        <v>3404</v>
      </c>
      <c r="BO2" s="25" t="s">
        <v>3404</v>
      </c>
      <c r="BP2" s="25" t="s">
        <v>3404</v>
      </c>
      <c r="BQ2" s="25" t="s">
        <v>3404</v>
      </c>
      <c r="BR2" s="25" t="s">
        <v>3404</v>
      </c>
      <c r="BS2" s="25" t="s">
        <v>3404</v>
      </c>
      <c r="BT2" s="25" t="s">
        <v>3404</v>
      </c>
      <c r="BU2" s="25" t="s">
        <v>3404</v>
      </c>
      <c r="BV2" s="25" t="s">
        <v>3404</v>
      </c>
      <c r="BW2" s="25" t="s">
        <v>3404</v>
      </c>
      <c r="BX2" s="25" t="s">
        <v>3404</v>
      </c>
      <c r="BY2" s="25" t="s">
        <v>3404</v>
      </c>
      <c r="BZ2" s="32" t="s">
        <v>3409</v>
      </c>
      <c r="CA2" s="32" t="s">
        <v>3409</v>
      </c>
      <c r="CB2" s="32" t="s">
        <v>3409</v>
      </c>
      <c r="CC2" s="32" t="s">
        <v>3409</v>
      </c>
      <c r="CD2" s="32" t="s">
        <v>3409</v>
      </c>
      <c r="CE2" s="32" t="s">
        <v>3409</v>
      </c>
      <c r="CF2" s="32" t="s">
        <v>3409</v>
      </c>
      <c r="CG2" s="32" t="s">
        <v>3409</v>
      </c>
      <c r="CH2" s="32" t="s">
        <v>3409</v>
      </c>
      <c r="CI2" s="32" t="s">
        <v>3409</v>
      </c>
      <c r="CJ2" s="32" t="s">
        <v>3409</v>
      </c>
      <c r="CK2" s="32" t="s">
        <v>3409</v>
      </c>
      <c r="CL2" s="32" t="s">
        <v>3409</v>
      </c>
      <c r="CM2" s="32" t="s">
        <v>3409</v>
      </c>
      <c r="CN2" s="32" t="s">
        <v>3409</v>
      </c>
      <c r="CO2" s="32" t="s">
        <v>3409</v>
      </c>
      <c r="CP2" s="32" t="s">
        <v>3409</v>
      </c>
      <c r="CQ2" s="32" t="s">
        <v>3409</v>
      </c>
      <c r="CR2" s="32" t="s">
        <v>3409</v>
      </c>
      <c r="CS2" s="32" t="s">
        <v>3409</v>
      </c>
      <c r="CT2" s="32" t="s">
        <v>3409</v>
      </c>
      <c r="CU2" s="32" t="s">
        <v>3409</v>
      </c>
      <c r="CV2" s="32" t="s">
        <v>3409</v>
      </c>
      <c r="CW2" s="32" t="s">
        <v>3409</v>
      </c>
      <c r="CX2" s="32" t="s">
        <v>3409</v>
      </c>
      <c r="CY2" s="32" t="s">
        <v>3409</v>
      </c>
      <c r="CZ2" s="32" t="s">
        <v>3409</v>
      </c>
      <c r="DA2" s="32" t="s">
        <v>3409</v>
      </c>
      <c r="DB2" s="32" t="s">
        <v>3409</v>
      </c>
      <c r="DC2" s="32" t="s">
        <v>3409</v>
      </c>
      <c r="DD2" s="32" t="s">
        <v>3409</v>
      </c>
      <c r="DE2" s="32" t="s">
        <v>3409</v>
      </c>
      <c r="DF2" s="32" t="s">
        <v>3409</v>
      </c>
      <c r="DG2" s="32" t="s">
        <v>3409</v>
      </c>
      <c r="DH2" s="32" t="s">
        <v>3409</v>
      </c>
      <c r="DI2" s="32" t="s">
        <v>3409</v>
      </c>
      <c r="DJ2" s="32" t="s">
        <v>3409</v>
      </c>
      <c r="DK2" s="32" t="s">
        <v>3409</v>
      </c>
      <c r="DL2" s="32" t="s">
        <v>3409</v>
      </c>
      <c r="DM2" s="32" t="s">
        <v>3409</v>
      </c>
      <c r="DN2" s="32" t="s">
        <v>3409</v>
      </c>
      <c r="DO2" s="32" t="s">
        <v>3409</v>
      </c>
      <c r="DP2" s="32" t="s">
        <v>3409</v>
      </c>
      <c r="DQ2" s="32" t="s">
        <v>3409</v>
      </c>
      <c r="DR2" s="32" t="s">
        <v>3409</v>
      </c>
      <c r="DS2" s="32" t="s">
        <v>3409</v>
      </c>
      <c r="DT2" s="32" t="s">
        <v>3409</v>
      </c>
      <c r="DU2" s="32" t="s">
        <v>3409</v>
      </c>
      <c r="DV2" s="32" t="s">
        <v>3409</v>
      </c>
      <c r="DW2" s="32" t="s">
        <v>3409</v>
      </c>
      <c r="DX2" s="32" t="s">
        <v>3409</v>
      </c>
      <c r="DY2" s="32" t="s">
        <v>3409</v>
      </c>
      <c r="DZ2" s="32" t="s">
        <v>3409</v>
      </c>
      <c r="EA2" s="32" t="s">
        <v>3409</v>
      </c>
      <c r="EB2" s="32" t="s">
        <v>3409</v>
      </c>
      <c r="EC2" s="32" t="s">
        <v>3409</v>
      </c>
      <c r="ED2" s="32" t="s">
        <v>3409</v>
      </c>
      <c r="EE2" s="32" t="s">
        <v>3409</v>
      </c>
      <c r="EF2" s="32" t="s">
        <v>3409</v>
      </c>
      <c r="EG2" s="32" t="s">
        <v>3409</v>
      </c>
      <c r="EH2" s="32" t="s">
        <v>3409</v>
      </c>
      <c r="EI2" s="32" t="s">
        <v>3409</v>
      </c>
      <c r="EJ2" s="32" t="s">
        <v>3409</v>
      </c>
      <c r="EK2" s="32" t="s">
        <v>3409</v>
      </c>
      <c r="EL2" s="32" t="s">
        <v>3409</v>
      </c>
      <c r="EM2" s="32" t="s">
        <v>3409</v>
      </c>
      <c r="EN2" s="32" t="s">
        <v>3409</v>
      </c>
      <c r="EO2" s="32" t="s">
        <v>3409</v>
      </c>
      <c r="EP2" s="32" t="s">
        <v>3409</v>
      </c>
      <c r="EQ2" s="32" t="s">
        <v>3409</v>
      </c>
      <c r="ER2" s="32" t="s">
        <v>3409</v>
      </c>
      <c r="ES2" s="32" t="s">
        <v>3409</v>
      </c>
      <c r="ET2" s="32" t="s">
        <v>3409</v>
      </c>
      <c r="EU2" s="32" t="s">
        <v>3409</v>
      </c>
      <c r="EV2" s="32" t="s">
        <v>3409</v>
      </c>
      <c r="EW2" s="32" t="s">
        <v>3409</v>
      </c>
      <c r="EX2" s="32" t="s">
        <v>3409</v>
      </c>
      <c r="EY2" s="32" t="s">
        <v>3409</v>
      </c>
      <c r="EZ2" s="32" t="s">
        <v>3409</v>
      </c>
      <c r="FA2" s="32" t="s">
        <v>3409</v>
      </c>
      <c r="FB2" s="32" t="s">
        <v>3409</v>
      </c>
      <c r="FC2" s="32" t="s">
        <v>3409</v>
      </c>
      <c r="FD2" s="32" t="s">
        <v>3409</v>
      </c>
      <c r="FE2" s="32" t="s">
        <v>3409</v>
      </c>
      <c r="FF2" s="32" t="s">
        <v>3409</v>
      </c>
      <c r="FG2" s="32" t="s">
        <v>3409</v>
      </c>
      <c r="FH2" s="32" t="s">
        <v>3409</v>
      </c>
      <c r="FI2" s="32" t="s">
        <v>3409</v>
      </c>
      <c r="FJ2" s="32" t="s">
        <v>3409</v>
      </c>
      <c r="FK2" s="32" t="s">
        <v>3409</v>
      </c>
      <c r="FL2" s="32" t="s">
        <v>3409</v>
      </c>
      <c r="FM2" s="32" t="s">
        <v>3409</v>
      </c>
      <c r="FN2" s="32" t="s">
        <v>3409</v>
      </c>
      <c r="FO2" s="32" t="s">
        <v>3409</v>
      </c>
      <c r="FP2" s="32" t="s">
        <v>3409</v>
      </c>
      <c r="FQ2" s="32" t="s">
        <v>3409</v>
      </c>
      <c r="FR2" s="32" t="s">
        <v>3409</v>
      </c>
      <c r="FS2" s="32" t="s">
        <v>3409</v>
      </c>
      <c r="FT2" s="32" t="s">
        <v>3409</v>
      </c>
      <c r="FU2" s="32" t="s">
        <v>3409</v>
      </c>
      <c r="FV2" s="32" t="s">
        <v>3409</v>
      </c>
      <c r="FW2" s="32" t="s">
        <v>3409</v>
      </c>
      <c r="FX2" s="32" t="s">
        <v>3409</v>
      </c>
      <c r="FY2" s="32" t="s">
        <v>3409</v>
      </c>
      <c r="FZ2" s="32" t="s">
        <v>3409</v>
      </c>
      <c r="GA2" s="32" t="s">
        <v>3409</v>
      </c>
      <c r="GB2" s="32" t="s">
        <v>3409</v>
      </c>
      <c r="GC2" s="32" t="s">
        <v>3409</v>
      </c>
      <c r="GD2" s="32" t="s">
        <v>3409</v>
      </c>
      <c r="GE2" s="32" t="s">
        <v>3409</v>
      </c>
      <c r="GF2" s="32" t="s">
        <v>3409</v>
      </c>
      <c r="GG2" s="32" t="s">
        <v>3409</v>
      </c>
      <c r="GH2" s="32" t="s">
        <v>3409</v>
      </c>
      <c r="GI2" s="32" t="s">
        <v>3409</v>
      </c>
      <c r="GJ2" s="32" t="s">
        <v>3409</v>
      </c>
      <c r="GK2" s="32" t="s">
        <v>3409</v>
      </c>
      <c r="GL2" s="32" t="s">
        <v>3409</v>
      </c>
      <c r="GM2" s="32" t="s">
        <v>3409</v>
      </c>
      <c r="GN2" s="32" t="s">
        <v>3409</v>
      </c>
      <c r="GO2" s="32" t="s">
        <v>3409</v>
      </c>
      <c r="GP2" s="32" t="s">
        <v>3409</v>
      </c>
      <c r="GQ2" s="32" t="s">
        <v>3409</v>
      </c>
      <c r="GR2" s="32" t="s">
        <v>3409</v>
      </c>
      <c r="GS2" s="32" t="s">
        <v>3409</v>
      </c>
      <c r="GT2" s="32" t="s">
        <v>3409</v>
      </c>
      <c r="GU2" s="32" t="s">
        <v>3409</v>
      </c>
      <c r="GV2" s="32" t="s">
        <v>3409</v>
      </c>
      <c r="GW2" s="32" t="s">
        <v>3409</v>
      </c>
      <c r="GX2" s="32" t="s">
        <v>3409</v>
      </c>
      <c r="GY2" s="32" t="s">
        <v>3409</v>
      </c>
      <c r="GZ2" s="32" t="s">
        <v>3409</v>
      </c>
      <c r="HA2" s="32" t="s">
        <v>3409</v>
      </c>
      <c r="HB2" s="32" t="s">
        <v>3409</v>
      </c>
      <c r="HC2" s="32" t="s">
        <v>3409</v>
      </c>
      <c r="HD2" s="32" t="s">
        <v>3409</v>
      </c>
      <c r="HE2" s="32" t="s">
        <v>3409</v>
      </c>
      <c r="HF2" s="32" t="s">
        <v>3409</v>
      </c>
      <c r="HG2" s="32" t="s">
        <v>3409</v>
      </c>
      <c r="HH2" s="32" t="s">
        <v>3409</v>
      </c>
      <c r="HI2" s="32" t="s">
        <v>3409</v>
      </c>
      <c r="HJ2" s="32" t="s">
        <v>3409</v>
      </c>
      <c r="HK2" s="32" t="s">
        <v>3409</v>
      </c>
      <c r="HL2" s="32" t="s">
        <v>3409</v>
      </c>
      <c r="HM2" s="32" t="s">
        <v>3409</v>
      </c>
      <c r="HN2" s="32" t="s">
        <v>3409</v>
      </c>
      <c r="HO2" s="32" t="s">
        <v>3409</v>
      </c>
      <c r="HP2" s="32" t="s">
        <v>3409</v>
      </c>
      <c r="HQ2" s="32" t="s">
        <v>3409</v>
      </c>
      <c r="HR2" s="32" t="s">
        <v>3409</v>
      </c>
      <c r="HS2" s="32" t="s">
        <v>3409</v>
      </c>
      <c r="HT2" s="32" t="s">
        <v>3409</v>
      </c>
      <c r="HU2" s="32" t="s">
        <v>3409</v>
      </c>
      <c r="HV2" s="32" t="s">
        <v>3409</v>
      </c>
      <c r="HW2" s="32" t="s">
        <v>3409</v>
      </c>
      <c r="HX2" s="32" t="s">
        <v>3409</v>
      </c>
      <c r="HY2" s="32" t="s">
        <v>3409</v>
      </c>
      <c r="HZ2" s="32" t="s">
        <v>3409</v>
      </c>
      <c r="IA2" s="32" t="s">
        <v>3409</v>
      </c>
      <c r="IB2" s="32" t="s">
        <v>3404</v>
      </c>
      <c r="IC2" s="32" t="s">
        <v>3404</v>
      </c>
      <c r="ID2" s="32" t="s">
        <v>3404</v>
      </c>
      <c r="IE2" s="32" t="s">
        <v>3404</v>
      </c>
      <c r="IF2" s="32" t="s">
        <v>3404</v>
      </c>
      <c r="IG2" s="32" t="s">
        <v>3404</v>
      </c>
      <c r="IH2" s="32" t="s">
        <v>3404</v>
      </c>
      <c r="II2" s="32" t="s">
        <v>3404</v>
      </c>
      <c r="IJ2" s="32" t="s">
        <v>3404</v>
      </c>
      <c r="IK2" s="32" t="s">
        <v>3404</v>
      </c>
      <c r="IL2" s="32" t="s">
        <v>3404</v>
      </c>
      <c r="IM2" s="32" t="s">
        <v>3404</v>
      </c>
      <c r="IN2" s="32" t="s">
        <v>3404</v>
      </c>
      <c r="IO2" s="32" t="s">
        <v>3404</v>
      </c>
      <c r="IP2" s="32" t="s">
        <v>3404</v>
      </c>
      <c r="IQ2" s="32" t="s">
        <v>3404</v>
      </c>
      <c r="IR2" s="32" t="s">
        <v>3404</v>
      </c>
      <c r="IS2" s="32" t="s">
        <v>3404</v>
      </c>
      <c r="IT2" s="32" t="s">
        <v>3404</v>
      </c>
      <c r="IU2" s="32" t="s">
        <v>3404</v>
      </c>
      <c r="IV2" s="32" t="s">
        <v>3404</v>
      </c>
      <c r="IW2" s="32" t="s">
        <v>3404</v>
      </c>
      <c r="IX2" s="32" t="s">
        <v>3404</v>
      </c>
      <c r="IY2" s="32" t="s">
        <v>3404</v>
      </c>
      <c r="IZ2" s="32" t="s">
        <v>3404</v>
      </c>
      <c r="JA2" s="32" t="s">
        <v>3404</v>
      </c>
      <c r="JB2" s="32" t="s">
        <v>3404</v>
      </c>
      <c r="JC2" s="32" t="s">
        <v>3404</v>
      </c>
      <c r="JD2" s="32" t="s">
        <v>3404</v>
      </c>
      <c r="JE2" s="32" t="s">
        <v>3404</v>
      </c>
      <c r="JF2" s="32" t="s">
        <v>3404</v>
      </c>
      <c r="JG2" s="32" t="s">
        <v>3404</v>
      </c>
      <c r="JH2" s="32" t="s">
        <v>3404</v>
      </c>
      <c r="JI2" s="32" t="s">
        <v>3404</v>
      </c>
      <c r="JJ2" s="32" t="s">
        <v>3404</v>
      </c>
      <c r="JK2" s="32" t="s">
        <v>3404</v>
      </c>
      <c r="JL2" s="32" t="s">
        <v>3404</v>
      </c>
      <c r="JM2" s="32" t="s">
        <v>3404</v>
      </c>
      <c r="JN2" s="32" t="s">
        <v>3404</v>
      </c>
      <c r="JO2" s="32" t="s">
        <v>3404</v>
      </c>
      <c r="JP2" s="32" t="s">
        <v>3404</v>
      </c>
      <c r="JQ2" s="32" t="s">
        <v>3404</v>
      </c>
      <c r="JR2" s="32" t="s">
        <v>3404</v>
      </c>
      <c r="JS2" s="32" t="s">
        <v>3404</v>
      </c>
      <c r="JT2" s="32" t="s">
        <v>3404</v>
      </c>
      <c r="JU2" s="32" t="s">
        <v>3404</v>
      </c>
      <c r="JV2" s="32" t="s">
        <v>3404</v>
      </c>
      <c r="JW2" s="32" t="s">
        <v>3404</v>
      </c>
      <c r="JX2" s="32" t="s">
        <v>3404</v>
      </c>
      <c r="JY2" s="32" t="s">
        <v>3404</v>
      </c>
      <c r="JZ2" s="32" t="s">
        <v>3404</v>
      </c>
      <c r="KA2" s="32" t="s">
        <v>3404</v>
      </c>
      <c r="KB2" s="32" t="s">
        <v>3404</v>
      </c>
      <c r="KC2" s="32" t="s">
        <v>3404</v>
      </c>
      <c r="KD2" s="32" t="s">
        <v>3404</v>
      </c>
      <c r="KE2" s="32" t="s">
        <v>3404</v>
      </c>
      <c r="KF2" s="32" t="s">
        <v>3404</v>
      </c>
      <c r="KG2" s="32" t="s">
        <v>3404</v>
      </c>
      <c r="KH2" s="32" t="s">
        <v>3404</v>
      </c>
      <c r="KI2" s="32" t="s">
        <v>3404</v>
      </c>
      <c r="KJ2" s="32" t="s">
        <v>3404</v>
      </c>
      <c r="KK2" s="32" t="s">
        <v>3404</v>
      </c>
      <c r="KL2" s="32" t="s">
        <v>3404</v>
      </c>
      <c r="KM2" s="32" t="s">
        <v>3404</v>
      </c>
      <c r="KN2" s="32" t="s">
        <v>3404</v>
      </c>
      <c r="KO2" s="32" t="s">
        <v>3404</v>
      </c>
      <c r="KP2" s="32" t="s">
        <v>3404</v>
      </c>
      <c r="KQ2" s="32" t="s">
        <v>3404</v>
      </c>
      <c r="KR2" s="32" t="s">
        <v>3404</v>
      </c>
      <c r="KS2" s="32" t="s">
        <v>3404</v>
      </c>
      <c r="KT2" s="32" t="s">
        <v>3404</v>
      </c>
      <c r="KU2" s="32" t="s">
        <v>3404</v>
      </c>
      <c r="KV2" s="32" t="s">
        <v>3404</v>
      </c>
      <c r="KW2" s="32" t="s">
        <v>3404</v>
      </c>
      <c r="KX2" s="32" t="s">
        <v>3404</v>
      </c>
      <c r="KY2" s="32" t="s">
        <v>3404</v>
      </c>
      <c r="KZ2" s="32" t="s">
        <v>3404</v>
      </c>
      <c r="LA2" s="32" t="s">
        <v>3404</v>
      </c>
      <c r="LB2" s="32" t="s">
        <v>3404</v>
      </c>
      <c r="LC2" s="32" t="s">
        <v>3404</v>
      </c>
      <c r="LD2" s="32" t="s">
        <v>3404</v>
      </c>
      <c r="LE2" s="32" t="s">
        <v>3404</v>
      </c>
      <c r="LF2" s="32" t="s">
        <v>3404</v>
      </c>
      <c r="LG2" s="32" t="s">
        <v>3404</v>
      </c>
      <c r="LH2" s="32" t="s">
        <v>3404</v>
      </c>
      <c r="LI2" s="32" t="s">
        <v>3404</v>
      </c>
      <c r="LJ2" s="32" t="s">
        <v>3404</v>
      </c>
      <c r="LK2" s="32" t="s">
        <v>3404</v>
      </c>
      <c r="LL2" s="32" t="s">
        <v>3404</v>
      </c>
      <c r="LM2" s="32" t="s">
        <v>3404</v>
      </c>
      <c r="LN2" s="32" t="s">
        <v>3404</v>
      </c>
      <c r="LO2" s="32" t="s">
        <v>3404</v>
      </c>
      <c r="LP2" s="32" t="s">
        <v>3404</v>
      </c>
      <c r="LQ2" s="32" t="s">
        <v>3404</v>
      </c>
      <c r="LR2" s="32" t="s">
        <v>3404</v>
      </c>
      <c r="LS2" s="32" t="s">
        <v>3404</v>
      </c>
      <c r="LT2" s="32" t="s">
        <v>3404</v>
      </c>
      <c r="LU2" s="32" t="s">
        <v>3404</v>
      </c>
      <c r="LV2" s="32" t="s">
        <v>3404</v>
      </c>
      <c r="LW2" s="32" t="s">
        <v>3404</v>
      </c>
      <c r="LX2" s="32" t="s">
        <v>3404</v>
      </c>
      <c r="LY2" s="32" t="s">
        <v>3404</v>
      </c>
      <c r="LZ2" s="32" t="s">
        <v>3404</v>
      </c>
      <c r="MA2" s="32" t="s">
        <v>3404</v>
      </c>
      <c r="MB2" s="32" t="s">
        <v>3404</v>
      </c>
      <c r="MC2" s="32" t="s">
        <v>3404</v>
      </c>
      <c r="MD2" s="32" t="s">
        <v>3404</v>
      </c>
      <c r="ME2" s="32" t="s">
        <v>3404</v>
      </c>
      <c r="MF2" s="32" t="s">
        <v>3404</v>
      </c>
      <c r="MG2" s="32" t="s">
        <v>3404</v>
      </c>
      <c r="MH2" s="32" t="s">
        <v>3404</v>
      </c>
      <c r="MI2" s="32" t="s">
        <v>3404</v>
      </c>
      <c r="MJ2" s="32" t="s">
        <v>3404</v>
      </c>
      <c r="MK2" s="32" t="s">
        <v>3404</v>
      </c>
      <c r="ML2" s="32" t="s">
        <v>3404</v>
      </c>
      <c r="MM2" s="32" t="s">
        <v>3404</v>
      </c>
      <c r="MN2" s="32" t="s">
        <v>3404</v>
      </c>
      <c r="MO2" s="32" t="s">
        <v>3404</v>
      </c>
      <c r="MP2" s="32" t="s">
        <v>3404</v>
      </c>
      <c r="MQ2" s="32" t="s">
        <v>3404</v>
      </c>
      <c r="MR2" s="32" t="s">
        <v>3404</v>
      </c>
      <c r="MS2" s="32" t="s">
        <v>3404</v>
      </c>
      <c r="MT2" s="32" t="s">
        <v>3404</v>
      </c>
      <c r="MU2" s="32" t="s">
        <v>3404</v>
      </c>
      <c r="MV2" s="32" t="s">
        <v>3404</v>
      </c>
      <c r="MW2" s="32" t="s">
        <v>3404</v>
      </c>
      <c r="MX2" s="32" t="s">
        <v>3404</v>
      </c>
      <c r="MY2" s="32" t="s">
        <v>3404</v>
      </c>
      <c r="MZ2" s="32" t="s">
        <v>3404</v>
      </c>
      <c r="NA2" s="32" t="s">
        <v>3404</v>
      </c>
      <c r="NB2" s="32" t="s">
        <v>3404</v>
      </c>
      <c r="NC2" s="32" t="s">
        <v>3404</v>
      </c>
      <c r="ND2" s="32" t="s">
        <v>3404</v>
      </c>
      <c r="NE2" s="32" t="s">
        <v>3404</v>
      </c>
      <c r="NF2" s="32" t="s">
        <v>3404</v>
      </c>
      <c r="NG2" s="32" t="s">
        <v>3404</v>
      </c>
      <c r="NH2" s="32" t="s">
        <v>3404</v>
      </c>
      <c r="NI2" s="32" t="s">
        <v>3404</v>
      </c>
      <c r="NJ2" s="32" t="s">
        <v>3404</v>
      </c>
      <c r="NK2" s="32" t="s">
        <v>3404</v>
      </c>
      <c r="NL2" s="32" t="s">
        <v>3404</v>
      </c>
      <c r="NM2" s="32" t="s">
        <v>3404</v>
      </c>
      <c r="NN2" s="32" t="s">
        <v>3404</v>
      </c>
      <c r="NO2" s="32" t="s">
        <v>3404</v>
      </c>
      <c r="NP2" s="32" t="s">
        <v>3404</v>
      </c>
      <c r="NQ2" s="32" t="s">
        <v>3404</v>
      </c>
      <c r="NR2" s="32" t="s">
        <v>3404</v>
      </c>
      <c r="NS2" s="32" t="s">
        <v>3404</v>
      </c>
      <c r="NT2" s="32" t="s">
        <v>3404</v>
      </c>
      <c r="NU2" s="32" t="s">
        <v>3404</v>
      </c>
      <c r="NV2" s="32" t="s">
        <v>3404</v>
      </c>
      <c r="NW2" s="32" t="s">
        <v>3404</v>
      </c>
      <c r="NX2" s="32" t="s">
        <v>3404</v>
      </c>
      <c r="NY2" s="32" t="s">
        <v>3404</v>
      </c>
      <c r="NZ2" s="32" t="s">
        <v>3404</v>
      </c>
      <c r="OA2" s="32" t="s">
        <v>3404</v>
      </c>
      <c r="OB2" s="32" t="s">
        <v>3404</v>
      </c>
      <c r="OC2" s="32" t="s">
        <v>3404</v>
      </c>
      <c r="OD2" s="32" t="s">
        <v>3404</v>
      </c>
      <c r="OE2" s="32" t="s">
        <v>3404</v>
      </c>
      <c r="OF2" s="32" t="s">
        <v>3404</v>
      </c>
      <c r="OG2" s="32" t="s">
        <v>3404</v>
      </c>
      <c r="OH2" s="32" t="s">
        <v>3404</v>
      </c>
      <c r="OI2" s="32" t="s">
        <v>3404</v>
      </c>
      <c r="OJ2" s="32" t="s">
        <v>3404</v>
      </c>
      <c r="OK2" s="32" t="s">
        <v>3404</v>
      </c>
      <c r="OL2" s="32" t="s">
        <v>3404</v>
      </c>
      <c r="OM2" s="32" t="s">
        <v>3404</v>
      </c>
      <c r="ON2" s="32" t="s">
        <v>3404</v>
      </c>
      <c r="OO2" s="32" t="s">
        <v>3404</v>
      </c>
      <c r="OP2" s="32" t="s">
        <v>3404</v>
      </c>
      <c r="OQ2" s="32" t="s">
        <v>3404</v>
      </c>
      <c r="OR2" s="32" t="s">
        <v>3404</v>
      </c>
      <c r="OS2" s="32" t="s">
        <v>3404</v>
      </c>
      <c r="OT2" s="32" t="s">
        <v>3404</v>
      </c>
      <c r="OU2" s="32" t="s">
        <v>3404</v>
      </c>
      <c r="OV2" s="32" t="s">
        <v>3404</v>
      </c>
      <c r="OW2" s="32" t="s">
        <v>3404</v>
      </c>
      <c r="OX2" s="32" t="s">
        <v>3404</v>
      </c>
      <c r="OY2" s="32" t="s">
        <v>3404</v>
      </c>
      <c r="OZ2" s="32" t="s">
        <v>3404</v>
      </c>
      <c r="PA2" s="32" t="s">
        <v>3404</v>
      </c>
      <c r="PB2" s="32" t="s">
        <v>3404</v>
      </c>
      <c r="PC2" s="32" t="s">
        <v>3404</v>
      </c>
      <c r="PD2" s="32" t="s">
        <v>3404</v>
      </c>
      <c r="PE2" s="32" t="s">
        <v>3404</v>
      </c>
      <c r="PF2" s="32" t="s">
        <v>3404</v>
      </c>
      <c r="PG2" s="32" t="s">
        <v>3404</v>
      </c>
      <c r="PH2" s="32" t="s">
        <v>3404</v>
      </c>
      <c r="PI2" s="32" t="s">
        <v>3404</v>
      </c>
      <c r="PJ2" s="32" t="s">
        <v>3404</v>
      </c>
      <c r="PK2" s="32" t="s">
        <v>3404</v>
      </c>
      <c r="PL2" s="32" t="s">
        <v>3404</v>
      </c>
      <c r="PM2" s="32" t="s">
        <v>3404</v>
      </c>
      <c r="PN2" s="32" t="s">
        <v>3404</v>
      </c>
      <c r="PO2" s="32" t="s">
        <v>3404</v>
      </c>
      <c r="PP2" s="32" t="s">
        <v>3404</v>
      </c>
      <c r="PQ2" s="32" t="s">
        <v>3404</v>
      </c>
      <c r="PR2" s="32" t="s">
        <v>3404</v>
      </c>
      <c r="PS2" s="32" t="s">
        <v>3404</v>
      </c>
      <c r="PT2" s="32" t="s">
        <v>3404</v>
      </c>
      <c r="PU2" s="32" t="s">
        <v>3404</v>
      </c>
      <c r="PV2" s="32" t="s">
        <v>3404</v>
      </c>
      <c r="PW2" s="32" t="s">
        <v>3404</v>
      </c>
      <c r="PX2" s="32" t="s">
        <v>3404</v>
      </c>
      <c r="PY2" s="32" t="s">
        <v>3404</v>
      </c>
      <c r="PZ2" s="32" t="s">
        <v>3404</v>
      </c>
      <c r="QA2" s="32" t="s">
        <v>3404</v>
      </c>
      <c r="QB2" s="32" t="s">
        <v>3404</v>
      </c>
      <c r="QC2" s="32" t="s">
        <v>3404</v>
      </c>
      <c r="QD2" s="32" t="s">
        <v>3404</v>
      </c>
      <c r="QE2" s="32" t="s">
        <v>3404</v>
      </c>
      <c r="QF2" s="32" t="s">
        <v>3404</v>
      </c>
      <c r="QG2" s="32" t="s">
        <v>3404</v>
      </c>
      <c r="QH2" s="32" t="s">
        <v>3404</v>
      </c>
      <c r="QI2" s="32" t="s">
        <v>3404</v>
      </c>
      <c r="QJ2" s="32" t="s">
        <v>3404</v>
      </c>
      <c r="QK2" s="32" t="s">
        <v>3404</v>
      </c>
      <c r="QL2" s="32" t="s">
        <v>3404</v>
      </c>
      <c r="QM2" s="32" t="s">
        <v>3404</v>
      </c>
      <c r="QN2" s="32" t="s">
        <v>3404</v>
      </c>
      <c r="QO2" s="32" t="s">
        <v>3404</v>
      </c>
      <c r="QP2" s="32" t="s">
        <v>3404</v>
      </c>
      <c r="QQ2" s="32" t="s">
        <v>3404</v>
      </c>
      <c r="QR2" s="32" t="s">
        <v>3404</v>
      </c>
      <c r="QS2" s="32" t="s">
        <v>3404</v>
      </c>
      <c r="QT2" s="32" t="s">
        <v>3404</v>
      </c>
      <c r="QU2" s="32" t="s">
        <v>3404</v>
      </c>
      <c r="QV2" s="32" t="s">
        <v>3404</v>
      </c>
      <c r="QW2" s="32" t="s">
        <v>3404</v>
      </c>
      <c r="QX2" s="32" t="s">
        <v>3404</v>
      </c>
      <c r="QY2" s="32" t="s">
        <v>3404</v>
      </c>
      <c r="QZ2" s="32" t="s">
        <v>3404</v>
      </c>
      <c r="RA2" s="32" t="s">
        <v>3404</v>
      </c>
      <c r="RB2" s="32" t="s">
        <v>3404</v>
      </c>
      <c r="RC2" s="32" t="s">
        <v>3404</v>
      </c>
      <c r="RD2" s="32" t="s">
        <v>3404</v>
      </c>
      <c r="RE2" s="32" t="s">
        <v>3404</v>
      </c>
      <c r="RF2" s="32" t="s">
        <v>3404</v>
      </c>
      <c r="RG2" s="32" t="s">
        <v>3404</v>
      </c>
      <c r="RH2" s="32" t="s">
        <v>3404</v>
      </c>
      <c r="RI2" s="32" t="s">
        <v>3404</v>
      </c>
      <c r="RJ2" s="32" t="s">
        <v>3404</v>
      </c>
      <c r="RK2" s="32" t="s">
        <v>3404</v>
      </c>
      <c r="RL2" s="32" t="s">
        <v>3404</v>
      </c>
      <c r="RM2" s="32" t="s">
        <v>3404</v>
      </c>
      <c r="RN2" s="32" t="s">
        <v>3404</v>
      </c>
      <c r="RO2" s="32" t="s">
        <v>3404</v>
      </c>
      <c r="RP2" s="32" t="s">
        <v>3404</v>
      </c>
      <c r="RQ2" s="32" t="s">
        <v>3404</v>
      </c>
      <c r="RR2" s="32" t="s">
        <v>3404</v>
      </c>
      <c r="RS2" s="32" t="s">
        <v>3404</v>
      </c>
      <c r="RT2" s="32" t="s">
        <v>3404</v>
      </c>
      <c r="RU2" s="32" t="s">
        <v>3404</v>
      </c>
      <c r="RV2" s="32" t="s">
        <v>3404</v>
      </c>
      <c r="RW2" s="32" t="s">
        <v>3404</v>
      </c>
      <c r="RX2" s="32" t="s">
        <v>3404</v>
      </c>
      <c r="RY2" s="32" t="s">
        <v>3404</v>
      </c>
      <c r="RZ2" s="32" t="s">
        <v>3404</v>
      </c>
      <c r="SA2" s="32" t="s">
        <v>3404</v>
      </c>
      <c r="SB2" s="32" t="s">
        <v>3404</v>
      </c>
      <c r="SC2" s="32" t="s">
        <v>3404</v>
      </c>
      <c r="SD2" s="32" t="s">
        <v>3404</v>
      </c>
      <c r="SE2" s="32" t="s">
        <v>3404</v>
      </c>
      <c r="SF2" s="32" t="s">
        <v>3404</v>
      </c>
      <c r="SG2" s="32" t="s">
        <v>3404</v>
      </c>
      <c r="SH2" s="32" t="s">
        <v>3404</v>
      </c>
      <c r="SI2" s="32" t="s">
        <v>3404</v>
      </c>
      <c r="SJ2" s="32" t="s">
        <v>3404</v>
      </c>
      <c r="SK2" s="32" t="s">
        <v>3404</v>
      </c>
      <c r="SL2" s="32" t="s">
        <v>3404</v>
      </c>
      <c r="SM2" s="32" t="s">
        <v>3404</v>
      </c>
      <c r="SN2" s="32" t="s">
        <v>3404</v>
      </c>
      <c r="SO2" s="32" t="s">
        <v>3404</v>
      </c>
      <c r="SP2" s="32" t="s">
        <v>3404</v>
      </c>
      <c r="SQ2" s="32" t="s">
        <v>3404</v>
      </c>
      <c r="SR2" s="32" t="s">
        <v>3404</v>
      </c>
      <c r="SS2" s="32" t="s">
        <v>3404</v>
      </c>
      <c r="ST2" s="32" t="s">
        <v>3404</v>
      </c>
      <c r="SU2" s="32" t="s">
        <v>3404</v>
      </c>
      <c r="SV2" s="32" t="s">
        <v>3404</v>
      </c>
      <c r="SW2" s="32" t="s">
        <v>3404</v>
      </c>
      <c r="SX2" s="32" t="s">
        <v>3404</v>
      </c>
      <c r="SY2" s="32" t="s">
        <v>3404</v>
      </c>
      <c r="SZ2" s="32" t="s">
        <v>3404</v>
      </c>
      <c r="TA2" s="32" t="s">
        <v>3404</v>
      </c>
      <c r="TB2" s="32" t="s">
        <v>3404</v>
      </c>
      <c r="TC2" s="32" t="s">
        <v>3404</v>
      </c>
      <c r="TD2" s="32" t="s">
        <v>3404</v>
      </c>
      <c r="TE2" s="32" t="s">
        <v>3404</v>
      </c>
      <c r="TF2" s="32" t="s">
        <v>3404</v>
      </c>
      <c r="TG2" s="32" t="s">
        <v>3404</v>
      </c>
      <c r="TH2" s="32" t="s">
        <v>3404</v>
      </c>
      <c r="TI2" s="32" t="s">
        <v>3404</v>
      </c>
      <c r="TJ2" s="32" t="s">
        <v>3404</v>
      </c>
      <c r="TK2" s="32" t="s">
        <v>3404</v>
      </c>
      <c r="TL2" s="32" t="s">
        <v>3404</v>
      </c>
      <c r="TM2" s="32" t="s">
        <v>3404</v>
      </c>
      <c r="TN2" s="32" t="s">
        <v>3404</v>
      </c>
      <c r="TO2" s="32" t="s">
        <v>3404</v>
      </c>
      <c r="TP2" s="32" t="s">
        <v>3404</v>
      </c>
      <c r="TQ2" s="32" t="s">
        <v>3404</v>
      </c>
      <c r="TR2" s="32" t="s">
        <v>3404</v>
      </c>
      <c r="TS2" s="32" t="s">
        <v>3404</v>
      </c>
      <c r="TT2" s="32" t="s">
        <v>3404</v>
      </c>
      <c r="TU2" s="32" t="s">
        <v>3404</v>
      </c>
      <c r="TV2" s="32" t="s">
        <v>3404</v>
      </c>
      <c r="TW2" s="32" t="s">
        <v>3404</v>
      </c>
      <c r="TX2" s="32" t="s">
        <v>3404</v>
      </c>
      <c r="TY2" s="32" t="s">
        <v>3404</v>
      </c>
      <c r="TZ2" s="32" t="s">
        <v>3404</v>
      </c>
      <c r="UA2" s="32" t="s">
        <v>3404</v>
      </c>
      <c r="UB2" s="32" t="s">
        <v>3404</v>
      </c>
      <c r="UC2" s="32" t="s">
        <v>3404</v>
      </c>
      <c r="UD2" s="32" t="s">
        <v>3404</v>
      </c>
      <c r="UE2" s="32" t="s">
        <v>3404</v>
      </c>
      <c r="UF2" s="32" t="s">
        <v>3404</v>
      </c>
      <c r="UG2" s="32" t="s">
        <v>3404</v>
      </c>
      <c r="UH2" s="32" t="s">
        <v>3404</v>
      </c>
      <c r="UI2" s="32" t="s">
        <v>3404</v>
      </c>
      <c r="UJ2" s="32" t="s">
        <v>3404</v>
      </c>
      <c r="UK2" s="32" t="s">
        <v>3404</v>
      </c>
      <c r="UL2" s="32" t="s">
        <v>3404</v>
      </c>
      <c r="UM2" s="32" t="s">
        <v>3404</v>
      </c>
      <c r="UN2" s="32" t="s">
        <v>3404</v>
      </c>
      <c r="UO2" s="32" t="s">
        <v>3404</v>
      </c>
      <c r="UP2" s="32" t="s">
        <v>3404</v>
      </c>
      <c r="UQ2" s="32" t="s">
        <v>3404</v>
      </c>
      <c r="UR2" s="32" t="s">
        <v>3404</v>
      </c>
      <c r="US2" s="32" t="s">
        <v>3404</v>
      </c>
      <c r="UT2" s="32" t="s">
        <v>3404</v>
      </c>
      <c r="UU2" s="32" t="s">
        <v>3404</v>
      </c>
      <c r="UV2" s="32" t="s">
        <v>3404</v>
      </c>
      <c r="UW2" s="32" t="s">
        <v>3404</v>
      </c>
      <c r="UX2" s="32" t="s">
        <v>3404</v>
      </c>
      <c r="UY2" s="32" t="s">
        <v>3404</v>
      </c>
      <c r="UZ2" s="32" t="s">
        <v>3404</v>
      </c>
      <c r="VA2" s="32" t="s">
        <v>3404</v>
      </c>
      <c r="VB2" s="32" t="s">
        <v>3404</v>
      </c>
      <c r="VC2" s="32" t="s">
        <v>3404</v>
      </c>
      <c r="VD2" s="32" t="s">
        <v>3404</v>
      </c>
      <c r="VE2" s="32" t="s">
        <v>3404</v>
      </c>
      <c r="VF2" s="32" t="s">
        <v>3404</v>
      </c>
      <c r="VG2" s="32" t="s">
        <v>3404</v>
      </c>
      <c r="VH2" s="32" t="s">
        <v>3404</v>
      </c>
      <c r="VI2" s="32" t="s">
        <v>3404</v>
      </c>
      <c r="VJ2" s="32" t="s">
        <v>3404</v>
      </c>
      <c r="VK2" s="32" t="s">
        <v>3404</v>
      </c>
      <c r="VL2" s="32" t="s">
        <v>3404</v>
      </c>
      <c r="VM2" s="32" t="s">
        <v>3404</v>
      </c>
      <c r="VN2" s="32" t="s">
        <v>3404</v>
      </c>
      <c r="VO2" s="32" t="s">
        <v>3404</v>
      </c>
      <c r="VP2" s="32" t="s">
        <v>3404</v>
      </c>
      <c r="VQ2" s="32" t="s">
        <v>3404</v>
      </c>
      <c r="VR2" s="32" t="s">
        <v>3404</v>
      </c>
      <c r="VS2" s="32" t="s">
        <v>3404</v>
      </c>
      <c r="VT2" s="32" t="s">
        <v>3404</v>
      </c>
      <c r="VU2" s="32" t="s">
        <v>3404</v>
      </c>
      <c r="VV2" s="32" t="s">
        <v>3404</v>
      </c>
      <c r="VW2" s="32" t="s">
        <v>3404</v>
      </c>
      <c r="VX2" s="32" t="s">
        <v>3404</v>
      </c>
      <c r="VY2" s="32" t="s">
        <v>3404</v>
      </c>
      <c r="VZ2" s="32" t="s">
        <v>3404</v>
      </c>
      <c r="WA2" s="32" t="s">
        <v>3404</v>
      </c>
      <c r="WB2" s="32" t="s">
        <v>3404</v>
      </c>
      <c r="WC2" s="32" t="s">
        <v>3404</v>
      </c>
      <c r="WD2" s="32" t="s">
        <v>3404</v>
      </c>
      <c r="WE2" s="32" t="s">
        <v>3404</v>
      </c>
      <c r="WF2" s="32" t="s">
        <v>3404</v>
      </c>
      <c r="WG2" s="32" t="s">
        <v>3404</v>
      </c>
      <c r="WH2" s="32" t="s">
        <v>3404</v>
      </c>
      <c r="WI2" s="32" t="s">
        <v>3404</v>
      </c>
      <c r="WJ2" s="32" t="s">
        <v>3404</v>
      </c>
      <c r="WK2" s="32" t="s">
        <v>3404</v>
      </c>
      <c r="WL2" s="32" t="s">
        <v>3404</v>
      </c>
      <c r="WM2" s="32" t="s">
        <v>3404</v>
      </c>
      <c r="WN2" s="32" t="s">
        <v>3404</v>
      </c>
      <c r="WO2" s="32" t="s">
        <v>3404</v>
      </c>
      <c r="WP2" s="32" t="s">
        <v>3404</v>
      </c>
      <c r="WQ2" s="32" t="s">
        <v>3404</v>
      </c>
      <c r="WR2" s="32" t="s">
        <v>3404</v>
      </c>
      <c r="WS2" s="32" t="s">
        <v>3404</v>
      </c>
      <c r="WT2" s="32" t="s">
        <v>3404</v>
      </c>
    </row>
    <row r="3">
      <c r="A3" s="24" t="s">
        <v>66</v>
      </c>
      <c r="B3" s="25" t="s">
        <v>3404</v>
      </c>
      <c r="C3" s="25" t="s">
        <v>3404</v>
      </c>
      <c r="D3" s="25" t="s">
        <v>3404</v>
      </c>
      <c r="E3" s="25" t="s">
        <v>3404</v>
      </c>
      <c r="F3" s="25" t="s">
        <v>3404</v>
      </c>
      <c r="G3" s="25" t="s">
        <v>3404</v>
      </c>
      <c r="H3" s="25" t="s">
        <v>3404</v>
      </c>
      <c r="I3" s="25" t="s">
        <v>3404</v>
      </c>
      <c r="J3" s="25" t="s">
        <v>3404</v>
      </c>
      <c r="K3" s="25" t="s">
        <v>3404</v>
      </c>
      <c r="L3" s="25" t="s">
        <v>3404</v>
      </c>
      <c r="M3" s="25" t="s">
        <v>3404</v>
      </c>
      <c r="N3" s="25" t="s">
        <v>3404</v>
      </c>
      <c r="O3" s="25" t="s">
        <v>3404</v>
      </c>
      <c r="P3" s="25" t="s">
        <v>3404</v>
      </c>
      <c r="Q3" s="25" t="s">
        <v>3404</v>
      </c>
      <c r="R3" s="25" t="s">
        <v>3404</v>
      </c>
      <c r="S3" s="25" t="s">
        <v>3404</v>
      </c>
      <c r="T3" s="25" t="s">
        <v>3404</v>
      </c>
      <c r="U3" s="25" t="s">
        <v>3404</v>
      </c>
      <c r="V3" s="25" t="s">
        <v>3404</v>
      </c>
      <c r="W3" s="25" t="s">
        <v>3404</v>
      </c>
      <c r="X3" s="25" t="s">
        <v>3404</v>
      </c>
      <c r="Y3" s="25" t="s">
        <v>3404</v>
      </c>
      <c r="Z3" s="25" t="s">
        <v>3404</v>
      </c>
      <c r="AA3" s="25" t="s">
        <v>3404</v>
      </c>
      <c r="AB3" s="25" t="s">
        <v>3404</v>
      </c>
      <c r="AC3" s="25" t="s">
        <v>3404</v>
      </c>
      <c r="AD3" s="25" t="s">
        <v>3404</v>
      </c>
      <c r="AE3" s="25" t="s">
        <v>3404</v>
      </c>
      <c r="AF3" s="25" t="s">
        <v>3404</v>
      </c>
      <c r="AG3" s="25" t="s">
        <v>3404</v>
      </c>
      <c r="AH3" s="25" t="s">
        <v>3404</v>
      </c>
      <c r="AI3" s="25" t="s">
        <v>3404</v>
      </c>
      <c r="AJ3" s="25" t="s">
        <v>3404</v>
      </c>
      <c r="AK3" s="25" t="s">
        <v>3404</v>
      </c>
      <c r="AL3" s="25" t="s">
        <v>3404</v>
      </c>
      <c r="AM3" s="25" t="s">
        <v>3404</v>
      </c>
      <c r="AN3" s="25" t="s">
        <v>3404</v>
      </c>
      <c r="AO3" s="25" t="s">
        <v>3404</v>
      </c>
      <c r="AP3" s="25" t="s">
        <v>3404</v>
      </c>
      <c r="AQ3" s="25" t="s">
        <v>3404</v>
      </c>
      <c r="AR3" s="25" t="s">
        <v>3404</v>
      </c>
      <c r="AS3" s="25" t="s">
        <v>3404</v>
      </c>
      <c r="AT3" s="25" t="s">
        <v>3404</v>
      </c>
      <c r="AU3" s="25" t="s">
        <v>3404</v>
      </c>
      <c r="AV3" s="25" t="s">
        <v>3404</v>
      </c>
      <c r="AW3" s="25" t="s">
        <v>3404</v>
      </c>
      <c r="AX3" s="25" t="s">
        <v>3404</v>
      </c>
      <c r="AY3" s="25" t="s">
        <v>3404</v>
      </c>
      <c r="AZ3" s="25" t="s">
        <v>3404</v>
      </c>
      <c r="BA3" s="25" t="s">
        <v>3404</v>
      </c>
      <c r="BB3" s="25" t="s">
        <v>3404</v>
      </c>
      <c r="BC3" s="25" t="s">
        <v>3404</v>
      </c>
      <c r="BD3" s="25" t="s">
        <v>3404</v>
      </c>
      <c r="BE3" s="25" t="s">
        <v>3404</v>
      </c>
      <c r="BF3" s="25" t="s">
        <v>3404</v>
      </c>
      <c r="BG3" s="25" t="s">
        <v>3404</v>
      </c>
      <c r="BH3" s="25" t="s">
        <v>3404</v>
      </c>
      <c r="BI3" s="25" t="s">
        <v>3404</v>
      </c>
      <c r="BJ3" s="25" t="s">
        <v>3404</v>
      </c>
      <c r="BK3" s="25" t="s">
        <v>3404</v>
      </c>
      <c r="BL3" s="25" t="s">
        <v>3404</v>
      </c>
      <c r="BM3" s="25" t="s">
        <v>3404</v>
      </c>
      <c r="BN3" s="25" t="s">
        <v>3404</v>
      </c>
      <c r="BO3" s="25" t="s">
        <v>3404</v>
      </c>
      <c r="BP3" s="25" t="s">
        <v>3404</v>
      </c>
      <c r="BQ3" s="25" t="s">
        <v>3404</v>
      </c>
      <c r="BR3" s="25" t="s">
        <v>3409</v>
      </c>
      <c r="BS3" s="25" t="s">
        <v>3409</v>
      </c>
      <c r="BT3" s="25" t="s">
        <v>3409</v>
      </c>
      <c r="BU3" s="25" t="s">
        <v>3409</v>
      </c>
      <c r="BV3" s="25" t="s">
        <v>3409</v>
      </c>
      <c r="BW3" s="25" t="s">
        <v>3409</v>
      </c>
      <c r="BX3" s="25" t="s">
        <v>3409</v>
      </c>
      <c r="BY3" s="25" t="s">
        <v>3409</v>
      </c>
      <c r="BZ3" s="25" t="s">
        <v>3409</v>
      </c>
      <c r="CA3" s="25" t="s">
        <v>3409</v>
      </c>
      <c r="CB3" s="25" t="s">
        <v>3409</v>
      </c>
      <c r="CC3" s="25" t="s">
        <v>3409</v>
      </c>
      <c r="CD3" s="25" t="s">
        <v>3409</v>
      </c>
      <c r="CE3" s="25" t="s">
        <v>3409</v>
      </c>
      <c r="CF3" s="25" t="s">
        <v>3409</v>
      </c>
      <c r="CG3" s="25" t="s">
        <v>3409</v>
      </c>
      <c r="CH3" s="25" t="s">
        <v>3409</v>
      </c>
      <c r="CI3" s="25" t="s">
        <v>3409</v>
      </c>
      <c r="CJ3" s="25" t="s">
        <v>3409</v>
      </c>
      <c r="CK3" s="25" t="s">
        <v>3409</v>
      </c>
      <c r="CL3" s="25" t="s">
        <v>3409</v>
      </c>
      <c r="CM3" s="25" t="s">
        <v>3409</v>
      </c>
      <c r="CN3" s="25" t="s">
        <v>3409</v>
      </c>
      <c r="CO3" s="25" t="s">
        <v>3409</v>
      </c>
      <c r="CP3" s="25" t="s">
        <v>3409</v>
      </c>
      <c r="CQ3" s="25" t="s">
        <v>3409</v>
      </c>
      <c r="CR3" s="25" t="s">
        <v>3409</v>
      </c>
      <c r="CS3" s="25" t="s">
        <v>3409</v>
      </c>
      <c r="CT3" s="25" t="s">
        <v>3409</v>
      </c>
      <c r="CU3" s="25" t="s">
        <v>3409</v>
      </c>
      <c r="CV3" s="25" t="s">
        <v>3409</v>
      </c>
      <c r="CW3" s="25" t="s">
        <v>3409</v>
      </c>
      <c r="CX3" s="25" t="s">
        <v>3409</v>
      </c>
      <c r="CY3" s="25" t="s">
        <v>3409</v>
      </c>
      <c r="CZ3" s="25" t="s">
        <v>3409</v>
      </c>
      <c r="DA3" s="25" t="s">
        <v>3409</v>
      </c>
      <c r="DB3" s="25" t="s">
        <v>3409</v>
      </c>
      <c r="DC3" s="25" t="s">
        <v>3409</v>
      </c>
      <c r="DD3" s="25" t="s">
        <v>3409</v>
      </c>
      <c r="DE3" s="25" t="s">
        <v>3409</v>
      </c>
      <c r="DF3" s="25" t="s">
        <v>3409</v>
      </c>
      <c r="DG3" s="25" t="s">
        <v>3409</v>
      </c>
      <c r="DH3" s="25" t="s">
        <v>3409</v>
      </c>
      <c r="DI3" s="25" t="s">
        <v>3409</v>
      </c>
      <c r="DJ3" s="25" t="s">
        <v>3409</v>
      </c>
      <c r="DK3" s="25" t="s">
        <v>3409</v>
      </c>
      <c r="DL3" s="25" t="s">
        <v>3409</v>
      </c>
      <c r="DM3" s="25" t="s">
        <v>3409</v>
      </c>
      <c r="DN3" s="25" t="s">
        <v>3409</v>
      </c>
      <c r="DO3" s="25" t="s">
        <v>3409</v>
      </c>
      <c r="DP3" s="25" t="s">
        <v>3409</v>
      </c>
      <c r="DQ3" s="25" t="s">
        <v>3409</v>
      </c>
      <c r="DR3" s="25" t="s">
        <v>3409</v>
      </c>
      <c r="DS3" s="25" t="s">
        <v>3409</v>
      </c>
      <c r="DT3" s="25" t="s">
        <v>3409</v>
      </c>
      <c r="DU3" s="25" t="s">
        <v>3409</v>
      </c>
      <c r="DV3" s="25" t="s">
        <v>3409</v>
      </c>
      <c r="DW3" s="25" t="s">
        <v>3409</v>
      </c>
      <c r="DX3" s="25" t="s">
        <v>3409</v>
      </c>
      <c r="DY3" s="25" t="s">
        <v>3409</v>
      </c>
      <c r="DZ3" s="25" t="s">
        <v>3409</v>
      </c>
      <c r="EA3" s="25" t="s">
        <v>3409</v>
      </c>
      <c r="EB3" s="25" t="s">
        <v>3409</v>
      </c>
      <c r="EC3" s="25" t="s">
        <v>3409</v>
      </c>
      <c r="ED3" s="25" t="s">
        <v>3409</v>
      </c>
      <c r="EE3" s="25" t="s">
        <v>3409</v>
      </c>
      <c r="EF3" s="25" t="s">
        <v>3409</v>
      </c>
      <c r="EG3" s="25" t="s">
        <v>3409</v>
      </c>
      <c r="EH3" s="25" t="s">
        <v>3409</v>
      </c>
      <c r="EI3" s="25" t="s">
        <v>3409</v>
      </c>
      <c r="EJ3" s="25" t="s">
        <v>3409</v>
      </c>
      <c r="EK3" s="25" t="s">
        <v>3409</v>
      </c>
      <c r="EL3" s="25" t="s">
        <v>3409</v>
      </c>
      <c r="EM3" s="25" t="s">
        <v>3409</v>
      </c>
      <c r="EN3" s="25" t="s">
        <v>3409</v>
      </c>
      <c r="EO3" s="25" t="s">
        <v>3409</v>
      </c>
      <c r="EP3" s="25" t="s">
        <v>3409</v>
      </c>
      <c r="EQ3" s="25" t="s">
        <v>3409</v>
      </c>
      <c r="ER3" s="25" t="s">
        <v>3409</v>
      </c>
      <c r="ES3" s="25" t="s">
        <v>3409</v>
      </c>
      <c r="ET3" s="25" t="s">
        <v>3409</v>
      </c>
      <c r="EU3" s="25" t="s">
        <v>3409</v>
      </c>
      <c r="EV3" s="25" t="s">
        <v>3409</v>
      </c>
      <c r="EW3" s="25" t="s">
        <v>3409</v>
      </c>
      <c r="EX3" s="25" t="s">
        <v>3409</v>
      </c>
      <c r="EY3" s="25" t="s">
        <v>3409</v>
      </c>
      <c r="EZ3" s="25" t="s">
        <v>3409</v>
      </c>
      <c r="FA3" s="25" t="s">
        <v>3409</v>
      </c>
      <c r="FB3" s="25" t="s">
        <v>3409</v>
      </c>
      <c r="FC3" s="25" t="s">
        <v>3409</v>
      </c>
      <c r="FD3" s="25" t="s">
        <v>3409</v>
      </c>
      <c r="FE3" s="25" t="s">
        <v>3409</v>
      </c>
      <c r="FF3" s="25" t="s">
        <v>3409</v>
      </c>
      <c r="FG3" s="25" t="s">
        <v>3409</v>
      </c>
      <c r="FH3" s="25" t="s">
        <v>3409</v>
      </c>
      <c r="FI3" s="25" t="s">
        <v>3409</v>
      </c>
      <c r="FJ3" s="25" t="s">
        <v>3409</v>
      </c>
      <c r="FK3" s="25" t="s">
        <v>3409</v>
      </c>
      <c r="FL3" s="25" t="s">
        <v>3409</v>
      </c>
      <c r="FM3" s="25" t="s">
        <v>3409</v>
      </c>
      <c r="FN3" s="25" t="s">
        <v>3409</v>
      </c>
      <c r="FO3" s="25" t="s">
        <v>3409</v>
      </c>
      <c r="FP3" s="25" t="s">
        <v>3409</v>
      </c>
      <c r="FQ3" s="25" t="s">
        <v>3409</v>
      </c>
      <c r="FR3" s="25" t="s">
        <v>3409</v>
      </c>
      <c r="FS3" s="25" t="s">
        <v>3409</v>
      </c>
      <c r="FT3" s="25" t="s">
        <v>3409</v>
      </c>
      <c r="FU3" s="25" t="s">
        <v>3409</v>
      </c>
      <c r="FV3" s="25" t="s">
        <v>3409</v>
      </c>
      <c r="FW3" s="25" t="s">
        <v>3409</v>
      </c>
      <c r="FX3" s="25" t="s">
        <v>3409</v>
      </c>
      <c r="FY3" s="25" t="s">
        <v>3409</v>
      </c>
      <c r="FZ3" s="25" t="s">
        <v>3409</v>
      </c>
      <c r="GA3" s="25" t="s">
        <v>3409</v>
      </c>
      <c r="GB3" s="25" t="s">
        <v>3409</v>
      </c>
      <c r="GC3" s="25" t="s">
        <v>3409</v>
      </c>
      <c r="GD3" s="25" t="s">
        <v>3409</v>
      </c>
      <c r="GE3" s="25" t="s">
        <v>3409</v>
      </c>
      <c r="GF3" s="25" t="s">
        <v>3409</v>
      </c>
      <c r="GG3" s="25" t="s">
        <v>3409</v>
      </c>
      <c r="GH3" s="25" t="s">
        <v>3409</v>
      </c>
      <c r="GI3" s="25" t="s">
        <v>3409</v>
      </c>
      <c r="GJ3" s="25" t="s">
        <v>3409</v>
      </c>
      <c r="GK3" s="25" t="s">
        <v>3409</v>
      </c>
      <c r="GL3" s="25" t="s">
        <v>3409</v>
      </c>
      <c r="GM3" s="25" t="s">
        <v>3409</v>
      </c>
      <c r="GN3" s="25" t="s">
        <v>3409</v>
      </c>
      <c r="GO3" s="25" t="s">
        <v>3409</v>
      </c>
      <c r="GP3" s="25" t="s">
        <v>3409</v>
      </c>
      <c r="GQ3" s="25" t="s">
        <v>3409</v>
      </c>
      <c r="GR3" s="25" t="s">
        <v>3409</v>
      </c>
      <c r="GS3" s="25" t="s">
        <v>3409</v>
      </c>
      <c r="GT3" s="25" t="s">
        <v>3409</v>
      </c>
      <c r="GU3" s="25" t="s">
        <v>3409</v>
      </c>
      <c r="GV3" s="25" t="s">
        <v>3409</v>
      </c>
      <c r="GW3" s="25" t="s">
        <v>3409</v>
      </c>
      <c r="GX3" s="25" t="s">
        <v>3409</v>
      </c>
      <c r="GY3" s="25" t="s">
        <v>3409</v>
      </c>
      <c r="GZ3" s="25" t="s">
        <v>3409</v>
      </c>
      <c r="HA3" s="25" t="s">
        <v>3409</v>
      </c>
      <c r="HB3" s="25" t="s">
        <v>3409</v>
      </c>
      <c r="HC3" s="25" t="s">
        <v>3409</v>
      </c>
      <c r="HD3" s="25" t="s">
        <v>3409</v>
      </c>
      <c r="HE3" s="25" t="s">
        <v>3409</v>
      </c>
      <c r="HF3" s="25" t="s">
        <v>3409</v>
      </c>
      <c r="HG3" s="25" t="s">
        <v>3409</v>
      </c>
      <c r="HH3" s="25" t="s">
        <v>3409</v>
      </c>
      <c r="HI3" s="25" t="s">
        <v>3409</v>
      </c>
      <c r="HJ3" s="25" t="s">
        <v>3409</v>
      </c>
      <c r="HK3" s="25" t="s">
        <v>3409</v>
      </c>
      <c r="HL3" s="25" t="s">
        <v>3409</v>
      </c>
      <c r="HM3" s="25" t="s">
        <v>3409</v>
      </c>
      <c r="HN3" s="25" t="s">
        <v>3409</v>
      </c>
      <c r="HO3" s="25" t="s">
        <v>3409</v>
      </c>
      <c r="HP3" s="25" t="s">
        <v>3409</v>
      </c>
      <c r="HQ3" s="25" t="s">
        <v>3409</v>
      </c>
      <c r="HR3" s="25" t="s">
        <v>3409</v>
      </c>
      <c r="HS3" s="25" t="s">
        <v>3409</v>
      </c>
      <c r="HT3" s="25" t="s">
        <v>3409</v>
      </c>
      <c r="HU3" s="25" t="s">
        <v>3409</v>
      </c>
      <c r="HV3" s="25" t="s">
        <v>3409</v>
      </c>
      <c r="HW3" s="25" t="s">
        <v>3409</v>
      </c>
      <c r="HX3" s="25" t="s">
        <v>3409</v>
      </c>
      <c r="HY3" s="25" t="s">
        <v>3409</v>
      </c>
      <c r="HZ3" s="25" t="s">
        <v>3409</v>
      </c>
      <c r="IA3" s="25" t="s">
        <v>3409</v>
      </c>
      <c r="IB3" s="25" t="s">
        <v>3409</v>
      </c>
      <c r="IC3" s="25" t="s">
        <v>3409</v>
      </c>
      <c r="ID3" s="25" t="s">
        <v>3409</v>
      </c>
      <c r="IE3" s="25" t="s">
        <v>3409</v>
      </c>
      <c r="IF3" s="25" t="s">
        <v>3409</v>
      </c>
      <c r="IG3" s="25" t="s">
        <v>3409</v>
      </c>
      <c r="IH3" s="25" t="s">
        <v>3409</v>
      </c>
      <c r="II3" s="25" t="s">
        <v>3409</v>
      </c>
      <c r="IJ3" s="25" t="s">
        <v>3409</v>
      </c>
      <c r="IK3" s="25" t="s">
        <v>3409</v>
      </c>
      <c r="IL3" s="25" t="s">
        <v>3409</v>
      </c>
      <c r="IM3" s="25" t="s">
        <v>3409</v>
      </c>
      <c r="IN3" s="25" t="s">
        <v>3409</v>
      </c>
      <c r="IO3" s="25" t="s">
        <v>3409</v>
      </c>
      <c r="IP3" s="25" t="s">
        <v>3409</v>
      </c>
      <c r="IQ3" s="25" t="s">
        <v>3409</v>
      </c>
      <c r="IR3" s="25" t="s">
        <v>3409</v>
      </c>
      <c r="IS3" s="25" t="s">
        <v>3409</v>
      </c>
      <c r="IT3" s="25" t="s">
        <v>3409</v>
      </c>
      <c r="IU3" s="25" t="s">
        <v>3409</v>
      </c>
      <c r="IV3" s="25" t="s">
        <v>3409</v>
      </c>
      <c r="IW3" s="25" t="s">
        <v>3409</v>
      </c>
      <c r="IX3" s="25" t="s">
        <v>3409</v>
      </c>
      <c r="IY3" s="25" t="s">
        <v>3404</v>
      </c>
      <c r="IZ3" s="25" t="s">
        <v>3404</v>
      </c>
      <c r="JA3" s="25" t="s">
        <v>3404</v>
      </c>
      <c r="JB3" s="25" t="s">
        <v>3404</v>
      </c>
      <c r="JC3" s="25" t="s">
        <v>3404</v>
      </c>
      <c r="JD3" s="25" t="s">
        <v>3404</v>
      </c>
      <c r="JE3" s="25" t="s">
        <v>3404</v>
      </c>
      <c r="JF3" s="25" t="s">
        <v>3404</v>
      </c>
      <c r="JG3" s="25" t="s">
        <v>3404</v>
      </c>
      <c r="JH3" s="25" t="s">
        <v>3404</v>
      </c>
      <c r="JI3" s="25" t="s">
        <v>3404</v>
      </c>
      <c r="JJ3" s="25" t="s">
        <v>3404</v>
      </c>
      <c r="JK3" s="25" t="s">
        <v>3404</v>
      </c>
      <c r="JL3" s="25" t="s">
        <v>3404</v>
      </c>
      <c r="JM3" s="25" t="s">
        <v>3404</v>
      </c>
      <c r="JN3" s="25" t="s">
        <v>3404</v>
      </c>
      <c r="JO3" s="25" t="s">
        <v>3404</v>
      </c>
      <c r="JP3" s="25" t="s">
        <v>3404</v>
      </c>
      <c r="JQ3" s="25" t="s">
        <v>3404</v>
      </c>
      <c r="JR3" s="25" t="s">
        <v>3404</v>
      </c>
      <c r="JS3" s="25" t="s">
        <v>3404</v>
      </c>
      <c r="JT3" s="25" t="s">
        <v>3404</v>
      </c>
      <c r="JU3" s="25" t="s">
        <v>3404</v>
      </c>
      <c r="JV3" s="25" t="s">
        <v>3404</v>
      </c>
      <c r="JW3" s="25" t="s">
        <v>3404</v>
      </c>
      <c r="JX3" s="25" t="s">
        <v>3404</v>
      </c>
      <c r="JY3" s="25" t="s">
        <v>3404</v>
      </c>
      <c r="JZ3" s="25" t="s">
        <v>3404</v>
      </c>
      <c r="KA3" s="25" t="s">
        <v>3404</v>
      </c>
      <c r="KB3" s="25" t="s">
        <v>3404</v>
      </c>
      <c r="KC3" s="25" t="s">
        <v>3404</v>
      </c>
      <c r="KD3" s="25" t="s">
        <v>3404</v>
      </c>
      <c r="KE3" s="25" t="s">
        <v>3404</v>
      </c>
      <c r="KF3" s="25" t="s">
        <v>3404</v>
      </c>
      <c r="KG3" s="25" t="s">
        <v>3404</v>
      </c>
      <c r="KH3" s="25" t="s">
        <v>3404</v>
      </c>
      <c r="KI3" s="25" t="s">
        <v>3404</v>
      </c>
      <c r="KJ3" s="25" t="s">
        <v>3404</v>
      </c>
      <c r="KK3" s="25" t="s">
        <v>3404</v>
      </c>
      <c r="KL3" s="25" t="s">
        <v>3404</v>
      </c>
      <c r="KM3" s="25" t="s">
        <v>3404</v>
      </c>
      <c r="KN3" s="25" t="s">
        <v>3404</v>
      </c>
      <c r="KO3" s="25" t="s">
        <v>3404</v>
      </c>
      <c r="KP3" s="25" t="s">
        <v>3404</v>
      </c>
      <c r="KQ3" s="25" t="s">
        <v>3404</v>
      </c>
      <c r="KR3" s="25" t="s">
        <v>3404</v>
      </c>
      <c r="KS3" s="25" t="s">
        <v>3404</v>
      </c>
      <c r="KT3" s="25" t="s">
        <v>3404</v>
      </c>
      <c r="KU3" s="25" t="s">
        <v>3404</v>
      </c>
      <c r="KV3" s="25" t="s">
        <v>3404</v>
      </c>
      <c r="KW3" s="25" t="s">
        <v>3404</v>
      </c>
      <c r="KX3" s="25" t="s">
        <v>3404</v>
      </c>
      <c r="KY3" s="25" t="s">
        <v>3404</v>
      </c>
      <c r="KZ3" s="25" t="s">
        <v>3404</v>
      </c>
      <c r="LA3" s="25" t="s">
        <v>3404</v>
      </c>
      <c r="LB3" s="25" t="s">
        <v>3404</v>
      </c>
      <c r="LC3" s="25" t="s">
        <v>3404</v>
      </c>
      <c r="LD3" s="25" t="s">
        <v>3404</v>
      </c>
      <c r="LE3" s="25" t="s">
        <v>3404</v>
      </c>
      <c r="LF3" s="25" t="s">
        <v>3404</v>
      </c>
      <c r="LG3" s="25" t="s">
        <v>3404</v>
      </c>
      <c r="LH3" s="25" t="s">
        <v>3404</v>
      </c>
      <c r="LI3" s="25" t="s">
        <v>3404</v>
      </c>
      <c r="LJ3" s="25" t="s">
        <v>3404</v>
      </c>
      <c r="LK3" s="25" t="s">
        <v>3404</v>
      </c>
      <c r="LL3" s="25" t="s">
        <v>3404</v>
      </c>
      <c r="LM3" s="25" t="s">
        <v>3404</v>
      </c>
      <c r="LN3" s="25" t="s">
        <v>3404</v>
      </c>
      <c r="LO3" s="25" t="s">
        <v>3404</v>
      </c>
      <c r="LP3" s="25" t="s">
        <v>3404</v>
      </c>
      <c r="LQ3" s="25" t="s">
        <v>3404</v>
      </c>
      <c r="LR3" s="25" t="s">
        <v>3404</v>
      </c>
      <c r="LS3" s="25" t="s">
        <v>3404</v>
      </c>
      <c r="LT3" s="25" t="s">
        <v>3404</v>
      </c>
      <c r="LU3" s="25" t="s">
        <v>3404</v>
      </c>
      <c r="LV3" s="25" t="s">
        <v>3404</v>
      </c>
      <c r="LW3" s="25" t="s">
        <v>3404</v>
      </c>
      <c r="LX3" s="25" t="s">
        <v>3404</v>
      </c>
      <c r="LY3" s="25" t="s">
        <v>3404</v>
      </c>
      <c r="LZ3" s="25" t="s">
        <v>3404</v>
      </c>
      <c r="MA3" s="25" t="s">
        <v>3404</v>
      </c>
      <c r="MB3" s="25" t="s">
        <v>3404</v>
      </c>
      <c r="MC3" s="25" t="s">
        <v>3404</v>
      </c>
      <c r="MD3" s="25" t="s">
        <v>3404</v>
      </c>
      <c r="ME3" s="25" t="s">
        <v>3404</v>
      </c>
      <c r="MF3" s="25" t="s">
        <v>3404</v>
      </c>
      <c r="MG3" s="25" t="s">
        <v>3404</v>
      </c>
      <c r="MH3" s="25" t="s">
        <v>3404</v>
      </c>
      <c r="MI3" s="25" t="s">
        <v>3404</v>
      </c>
      <c r="MJ3" s="25" t="s">
        <v>3404</v>
      </c>
      <c r="MK3" s="25" t="s">
        <v>3404</v>
      </c>
      <c r="ML3" s="25" t="s">
        <v>3404</v>
      </c>
      <c r="MM3" s="25" t="s">
        <v>3404</v>
      </c>
      <c r="MN3" s="25" t="s">
        <v>3404</v>
      </c>
      <c r="MO3" s="25" t="s">
        <v>3404</v>
      </c>
      <c r="MP3" s="25" t="s">
        <v>3404</v>
      </c>
      <c r="MQ3" s="25" t="s">
        <v>3404</v>
      </c>
      <c r="MR3" s="25" t="s">
        <v>3404</v>
      </c>
      <c r="MS3" s="25" t="s">
        <v>3404</v>
      </c>
      <c r="MT3" s="25" t="s">
        <v>3404</v>
      </c>
      <c r="MU3" s="25" t="s">
        <v>3404</v>
      </c>
      <c r="MV3" s="25" t="s">
        <v>3404</v>
      </c>
      <c r="MW3" s="25" t="s">
        <v>3404</v>
      </c>
      <c r="MX3" s="25" t="s">
        <v>3404</v>
      </c>
      <c r="MY3" s="25" t="s">
        <v>3404</v>
      </c>
      <c r="MZ3" s="25" t="s">
        <v>3404</v>
      </c>
      <c r="NA3" s="25" t="s">
        <v>3404</v>
      </c>
      <c r="NB3" s="25" t="s">
        <v>3404</v>
      </c>
      <c r="NC3" s="25" t="s">
        <v>3404</v>
      </c>
      <c r="ND3" s="25" t="s">
        <v>3404</v>
      </c>
      <c r="NE3" s="25" t="s">
        <v>3404</v>
      </c>
      <c r="NF3" s="25" t="s">
        <v>3404</v>
      </c>
      <c r="NG3" s="25" t="s">
        <v>3404</v>
      </c>
      <c r="NH3" s="25" t="s">
        <v>3404</v>
      </c>
      <c r="NI3" s="25" t="s">
        <v>3404</v>
      </c>
      <c r="NJ3" s="25" t="s">
        <v>3404</v>
      </c>
      <c r="NK3" s="25" t="s">
        <v>3404</v>
      </c>
      <c r="NL3" s="25" t="s">
        <v>3404</v>
      </c>
      <c r="NM3" s="25" t="s">
        <v>3404</v>
      </c>
      <c r="NN3" s="25" t="s">
        <v>3404</v>
      </c>
      <c r="NO3" s="25" t="s">
        <v>3404</v>
      </c>
      <c r="NP3" s="25" t="s">
        <v>3404</v>
      </c>
      <c r="NQ3" s="25" t="s">
        <v>3404</v>
      </c>
      <c r="NR3" s="25" t="s">
        <v>3404</v>
      </c>
      <c r="NS3" s="25" t="s">
        <v>3404</v>
      </c>
      <c r="NT3" s="25" t="s">
        <v>3404</v>
      </c>
      <c r="NU3" s="25" t="s">
        <v>3404</v>
      </c>
      <c r="NV3" s="25" t="s">
        <v>3404</v>
      </c>
      <c r="NW3" s="25" t="s">
        <v>3404</v>
      </c>
      <c r="NX3" s="25" t="s">
        <v>3404</v>
      </c>
      <c r="NY3" s="25" t="s">
        <v>3404</v>
      </c>
      <c r="NZ3" s="25" t="s">
        <v>3404</v>
      </c>
      <c r="OA3" s="25" t="s">
        <v>3404</v>
      </c>
      <c r="OB3" s="25" t="s">
        <v>3404</v>
      </c>
      <c r="OC3" s="25" t="s">
        <v>3404</v>
      </c>
      <c r="OD3" s="25" t="s">
        <v>3404</v>
      </c>
      <c r="OE3" s="25" t="s">
        <v>3404</v>
      </c>
      <c r="OF3" s="25" t="s">
        <v>3404</v>
      </c>
      <c r="OG3" s="25" t="s">
        <v>3404</v>
      </c>
      <c r="OH3" s="25" t="s">
        <v>3404</v>
      </c>
      <c r="OI3" s="25" t="s">
        <v>3404</v>
      </c>
      <c r="OJ3" s="25" t="s">
        <v>3404</v>
      </c>
      <c r="OK3" s="25" t="s">
        <v>3404</v>
      </c>
      <c r="OL3" s="25" t="s">
        <v>3404</v>
      </c>
      <c r="OM3" s="25" t="s">
        <v>3404</v>
      </c>
      <c r="ON3" s="25" t="s">
        <v>3404</v>
      </c>
      <c r="OO3" s="25" t="s">
        <v>3404</v>
      </c>
      <c r="OP3" s="25" t="s">
        <v>3404</v>
      </c>
      <c r="OQ3" s="25" t="s">
        <v>3404</v>
      </c>
      <c r="OR3" s="25" t="s">
        <v>3404</v>
      </c>
      <c r="OS3" s="25" t="s">
        <v>3404</v>
      </c>
      <c r="OT3" s="25" t="s">
        <v>3404</v>
      </c>
      <c r="OU3" s="25" t="s">
        <v>3404</v>
      </c>
      <c r="OV3" s="25" t="s">
        <v>3404</v>
      </c>
      <c r="OW3" s="25" t="s">
        <v>3404</v>
      </c>
      <c r="OX3" s="25" t="s">
        <v>3404</v>
      </c>
      <c r="OY3" s="25" t="s">
        <v>3404</v>
      </c>
      <c r="OZ3" s="25" t="s">
        <v>3404</v>
      </c>
      <c r="PA3" s="25" t="s">
        <v>3404</v>
      </c>
      <c r="PB3" s="25" t="s">
        <v>3404</v>
      </c>
      <c r="PC3" s="25" t="s">
        <v>3404</v>
      </c>
      <c r="PD3" s="25" t="s">
        <v>3404</v>
      </c>
      <c r="PE3" s="25" t="s">
        <v>3404</v>
      </c>
      <c r="PF3" s="25" t="s">
        <v>3404</v>
      </c>
      <c r="PG3" s="25" t="s">
        <v>3404</v>
      </c>
      <c r="PH3" s="25" t="s">
        <v>3404</v>
      </c>
      <c r="PI3" s="25" t="s">
        <v>3404</v>
      </c>
      <c r="PJ3" s="25" t="s">
        <v>3404</v>
      </c>
      <c r="PK3" s="25" t="s">
        <v>3404</v>
      </c>
      <c r="PL3" s="25" t="s">
        <v>3404</v>
      </c>
      <c r="PM3" s="25" t="s">
        <v>3404</v>
      </c>
      <c r="PN3" s="25" t="s">
        <v>3404</v>
      </c>
      <c r="PO3" s="25" t="s">
        <v>3404</v>
      </c>
      <c r="PP3" s="25" t="s">
        <v>3404</v>
      </c>
      <c r="PQ3" s="25" t="s">
        <v>3404</v>
      </c>
      <c r="PR3" s="25" t="s">
        <v>3404</v>
      </c>
      <c r="PS3" s="25" t="s">
        <v>3404</v>
      </c>
      <c r="PT3" s="25" t="s">
        <v>3404</v>
      </c>
      <c r="PU3" s="25" t="s">
        <v>3404</v>
      </c>
      <c r="PV3" s="25" t="s">
        <v>3404</v>
      </c>
      <c r="PW3" s="25" t="s">
        <v>3404</v>
      </c>
      <c r="PX3" s="25" t="s">
        <v>3404</v>
      </c>
      <c r="PY3" s="25" t="s">
        <v>3404</v>
      </c>
      <c r="PZ3" s="25" t="s">
        <v>3404</v>
      </c>
      <c r="QA3" s="25" t="s">
        <v>3404</v>
      </c>
      <c r="QB3" s="25" t="s">
        <v>3404</v>
      </c>
      <c r="QC3" s="25" t="s">
        <v>3404</v>
      </c>
      <c r="QD3" s="25" t="s">
        <v>3404</v>
      </c>
      <c r="QE3" s="25" t="s">
        <v>3404</v>
      </c>
      <c r="QF3" s="25" t="s">
        <v>3404</v>
      </c>
      <c r="QG3" s="25" t="s">
        <v>3404</v>
      </c>
      <c r="QH3" s="25" t="s">
        <v>3404</v>
      </c>
      <c r="QI3" s="25" t="s">
        <v>3404</v>
      </c>
      <c r="QJ3" s="25" t="s">
        <v>3404</v>
      </c>
      <c r="QK3" s="25" t="s">
        <v>3404</v>
      </c>
      <c r="QL3" s="25" t="s">
        <v>3404</v>
      </c>
      <c r="QM3" s="25" t="s">
        <v>3404</v>
      </c>
      <c r="QN3" s="25" t="s">
        <v>3404</v>
      </c>
      <c r="QO3" s="25" t="s">
        <v>3404</v>
      </c>
      <c r="QP3" s="25" t="s">
        <v>3404</v>
      </c>
      <c r="QQ3" s="25" t="s">
        <v>3404</v>
      </c>
      <c r="QR3" s="25" t="s">
        <v>3404</v>
      </c>
      <c r="QS3" s="25" t="s">
        <v>3404</v>
      </c>
      <c r="QT3" s="25" t="s">
        <v>3404</v>
      </c>
      <c r="QU3" s="25" t="s">
        <v>3404</v>
      </c>
      <c r="QV3" s="25" t="s">
        <v>3404</v>
      </c>
      <c r="QW3" s="25" t="s">
        <v>3404</v>
      </c>
      <c r="QX3" s="25" t="s">
        <v>3404</v>
      </c>
      <c r="QY3" s="25" t="s">
        <v>3404</v>
      </c>
      <c r="QZ3" s="25" t="s">
        <v>3404</v>
      </c>
      <c r="RA3" s="25" t="s">
        <v>3404</v>
      </c>
      <c r="RB3" s="25" t="s">
        <v>3404</v>
      </c>
      <c r="RC3" s="25" t="s">
        <v>3404</v>
      </c>
      <c r="RD3" s="25" t="s">
        <v>3404</v>
      </c>
      <c r="RE3" s="25" t="s">
        <v>3404</v>
      </c>
      <c r="RF3" s="25" t="s">
        <v>3404</v>
      </c>
      <c r="RG3" s="25" t="s">
        <v>3404</v>
      </c>
      <c r="RH3" s="25" t="s">
        <v>3404</v>
      </c>
      <c r="RI3" s="25" t="s">
        <v>3404</v>
      </c>
      <c r="RJ3" s="25" t="s">
        <v>3404</v>
      </c>
      <c r="RK3" s="25" t="s">
        <v>3404</v>
      </c>
      <c r="RL3" s="25" t="s">
        <v>3404</v>
      </c>
      <c r="RM3" s="25" t="s">
        <v>3404</v>
      </c>
      <c r="RN3" s="25" t="s">
        <v>3404</v>
      </c>
      <c r="RO3" s="25" t="s">
        <v>3404</v>
      </c>
      <c r="RP3" s="25" t="s">
        <v>3404</v>
      </c>
      <c r="RQ3" s="25" t="s">
        <v>3404</v>
      </c>
      <c r="RR3" s="25" t="s">
        <v>3404</v>
      </c>
      <c r="RS3" s="25" t="s">
        <v>3404</v>
      </c>
      <c r="RT3" s="25" t="s">
        <v>3404</v>
      </c>
      <c r="RU3" s="25" t="s">
        <v>3404</v>
      </c>
      <c r="RV3" s="25" t="s">
        <v>3404</v>
      </c>
      <c r="RW3" s="25" t="s">
        <v>3404</v>
      </c>
      <c r="RX3" s="25" t="s">
        <v>3404</v>
      </c>
      <c r="RY3" s="25" t="s">
        <v>3404</v>
      </c>
      <c r="RZ3" s="25" t="s">
        <v>3404</v>
      </c>
      <c r="SA3" s="25" t="s">
        <v>3404</v>
      </c>
      <c r="SB3" s="25" t="s">
        <v>3404</v>
      </c>
      <c r="SC3" s="25" t="s">
        <v>3404</v>
      </c>
      <c r="SD3" s="25" t="s">
        <v>3404</v>
      </c>
      <c r="SE3" s="25" t="s">
        <v>3404</v>
      </c>
      <c r="SF3" s="25" t="s">
        <v>3404</v>
      </c>
      <c r="SG3" s="25" t="s">
        <v>3404</v>
      </c>
      <c r="SH3" s="25" t="s">
        <v>3404</v>
      </c>
      <c r="SI3" s="25" t="s">
        <v>3404</v>
      </c>
      <c r="SJ3" s="25" t="s">
        <v>3404</v>
      </c>
      <c r="SK3" s="25" t="s">
        <v>3404</v>
      </c>
      <c r="SL3" s="25" t="s">
        <v>3404</v>
      </c>
      <c r="SM3" s="25" t="s">
        <v>3404</v>
      </c>
      <c r="SN3" s="25" t="s">
        <v>3404</v>
      </c>
      <c r="SO3" s="25" t="s">
        <v>3404</v>
      </c>
      <c r="SP3" s="25" t="s">
        <v>3404</v>
      </c>
      <c r="SQ3" s="25" t="s">
        <v>3404</v>
      </c>
      <c r="SR3" s="25" t="s">
        <v>3404</v>
      </c>
      <c r="SS3" s="25" t="s">
        <v>3404</v>
      </c>
      <c r="ST3" s="25" t="s">
        <v>3404</v>
      </c>
      <c r="SU3" s="25" t="s">
        <v>3404</v>
      </c>
      <c r="SV3" s="25" t="s">
        <v>3404</v>
      </c>
      <c r="SW3" s="25" t="s">
        <v>3404</v>
      </c>
      <c r="SX3" s="25" t="s">
        <v>3404</v>
      </c>
      <c r="SY3" s="25" t="s">
        <v>3404</v>
      </c>
      <c r="SZ3" s="25" t="s">
        <v>3404</v>
      </c>
      <c r="TA3" s="25" t="s">
        <v>3404</v>
      </c>
      <c r="TB3" s="25" t="s">
        <v>3404</v>
      </c>
      <c r="TC3" s="25" t="s">
        <v>3404</v>
      </c>
      <c r="TD3" s="25" t="s">
        <v>3404</v>
      </c>
      <c r="TE3" s="25" t="s">
        <v>3404</v>
      </c>
      <c r="TF3" s="25" t="s">
        <v>3404</v>
      </c>
      <c r="TG3" s="25" t="s">
        <v>3404</v>
      </c>
      <c r="TH3" s="25" t="s">
        <v>3404</v>
      </c>
      <c r="TI3" s="25" t="s">
        <v>3404</v>
      </c>
      <c r="TJ3" s="25" t="s">
        <v>3404</v>
      </c>
      <c r="TK3" s="25" t="s">
        <v>3404</v>
      </c>
      <c r="TL3" s="25" t="s">
        <v>3404</v>
      </c>
      <c r="TM3" s="25" t="s">
        <v>3404</v>
      </c>
      <c r="TN3" s="25" t="s">
        <v>3404</v>
      </c>
      <c r="TO3" s="25" t="s">
        <v>3404</v>
      </c>
      <c r="TP3" s="25" t="s">
        <v>3404</v>
      </c>
      <c r="TQ3" s="25" t="s">
        <v>3404</v>
      </c>
      <c r="TR3" s="25" t="s">
        <v>3404</v>
      </c>
      <c r="TS3" s="25" t="s">
        <v>3404</v>
      </c>
      <c r="TT3" s="25" t="s">
        <v>3404</v>
      </c>
      <c r="TU3" s="25" t="s">
        <v>3404</v>
      </c>
      <c r="TV3" s="25" t="s">
        <v>3404</v>
      </c>
      <c r="TW3" s="25" t="s">
        <v>3404</v>
      </c>
      <c r="TX3" s="25" t="s">
        <v>3404</v>
      </c>
      <c r="TY3" s="25" t="s">
        <v>3404</v>
      </c>
      <c r="TZ3" s="25" t="s">
        <v>3404</v>
      </c>
      <c r="UA3" s="25" t="s">
        <v>3404</v>
      </c>
      <c r="UB3" s="25" t="s">
        <v>3404</v>
      </c>
      <c r="UC3" s="25" t="s">
        <v>3404</v>
      </c>
      <c r="UD3" s="25" t="s">
        <v>3404</v>
      </c>
      <c r="UE3" s="25" t="s">
        <v>3404</v>
      </c>
      <c r="UF3" s="25" t="s">
        <v>3404</v>
      </c>
      <c r="UG3" s="25" t="s">
        <v>3404</v>
      </c>
      <c r="UH3" s="25" t="s">
        <v>3404</v>
      </c>
      <c r="UI3" s="25" t="s">
        <v>3404</v>
      </c>
      <c r="UJ3" s="25" t="s">
        <v>3404</v>
      </c>
      <c r="UK3" s="25" t="s">
        <v>3404</v>
      </c>
      <c r="UL3" s="25" t="s">
        <v>3404</v>
      </c>
      <c r="UM3" s="25" t="s">
        <v>3404</v>
      </c>
      <c r="UN3" s="25" t="s">
        <v>3404</v>
      </c>
      <c r="UO3" s="25" t="s">
        <v>3404</v>
      </c>
      <c r="UP3" s="25" t="s">
        <v>3404</v>
      </c>
      <c r="UQ3" s="25" t="s">
        <v>3404</v>
      </c>
      <c r="UR3" s="25" t="s">
        <v>3404</v>
      </c>
      <c r="US3" s="25" t="s">
        <v>3404</v>
      </c>
      <c r="UT3" s="25" t="s">
        <v>3404</v>
      </c>
      <c r="UU3" s="25" t="s">
        <v>3404</v>
      </c>
      <c r="UV3" s="25" t="s">
        <v>3404</v>
      </c>
      <c r="UW3" s="25" t="s">
        <v>3404</v>
      </c>
      <c r="UX3" s="25" t="s">
        <v>3404</v>
      </c>
      <c r="UY3" s="25" t="s">
        <v>3404</v>
      </c>
      <c r="UZ3" s="25" t="s">
        <v>3404</v>
      </c>
      <c r="VA3" s="25" t="s">
        <v>3404</v>
      </c>
      <c r="VB3" s="25" t="s">
        <v>3404</v>
      </c>
      <c r="VC3" s="25" t="s">
        <v>3404</v>
      </c>
      <c r="VD3" s="25" t="s">
        <v>3404</v>
      </c>
      <c r="VE3" s="25" t="s">
        <v>3404</v>
      </c>
      <c r="VF3" s="25" t="s">
        <v>3404</v>
      </c>
      <c r="VG3" s="25" t="s">
        <v>3404</v>
      </c>
      <c r="VH3" s="25" t="s">
        <v>3404</v>
      </c>
      <c r="VI3" s="25" t="s">
        <v>3404</v>
      </c>
      <c r="VJ3" s="25" t="s">
        <v>3404</v>
      </c>
      <c r="VK3" s="25" t="s">
        <v>3404</v>
      </c>
      <c r="VL3" s="25" t="s">
        <v>3404</v>
      </c>
      <c r="VM3" s="25" t="s">
        <v>3404</v>
      </c>
      <c r="VN3" s="25" t="s">
        <v>3404</v>
      </c>
      <c r="VO3" s="25" t="s">
        <v>3404</v>
      </c>
      <c r="VP3" s="25" t="s">
        <v>3404</v>
      </c>
      <c r="VQ3" s="25" t="s">
        <v>3404</v>
      </c>
      <c r="VR3" s="25" t="s">
        <v>3404</v>
      </c>
      <c r="VS3" s="25" t="s">
        <v>3404</v>
      </c>
      <c r="VT3" s="25" t="s">
        <v>3404</v>
      </c>
      <c r="VU3" s="25" t="s">
        <v>3404</v>
      </c>
      <c r="VV3" s="25" t="s">
        <v>3404</v>
      </c>
      <c r="VW3" s="25" t="s">
        <v>3404</v>
      </c>
      <c r="VX3" s="25" t="s">
        <v>3404</v>
      </c>
      <c r="VY3" s="25" t="s">
        <v>3404</v>
      </c>
      <c r="VZ3" s="25" t="s">
        <v>3404</v>
      </c>
      <c r="WA3" s="25" t="s">
        <v>3404</v>
      </c>
      <c r="WB3" s="25" t="s">
        <v>3404</v>
      </c>
      <c r="WC3" s="25" t="s">
        <v>3404</v>
      </c>
      <c r="WD3" s="25" t="s">
        <v>3404</v>
      </c>
      <c r="WE3" s="25" t="s">
        <v>3404</v>
      </c>
      <c r="WF3" s="25" t="s">
        <v>3404</v>
      </c>
      <c r="WG3" s="25" t="s">
        <v>3404</v>
      </c>
      <c r="WH3" s="25" t="s">
        <v>3404</v>
      </c>
      <c r="WI3" s="25" t="s">
        <v>3404</v>
      </c>
      <c r="WJ3" s="25" t="s">
        <v>3404</v>
      </c>
      <c r="WK3" s="25" t="s">
        <v>3404</v>
      </c>
      <c r="WL3" s="25" t="s">
        <v>3404</v>
      </c>
      <c r="WM3" s="25" t="s">
        <v>3404</v>
      </c>
      <c r="WN3" s="25" t="s">
        <v>3404</v>
      </c>
      <c r="WO3" s="25" t="s">
        <v>3404</v>
      </c>
      <c r="WP3" s="25" t="s">
        <v>3404</v>
      </c>
      <c r="WQ3" s="25" t="s">
        <v>3404</v>
      </c>
      <c r="WR3" s="25" t="s">
        <v>3404</v>
      </c>
      <c r="WS3" s="25" t="s">
        <v>3404</v>
      </c>
      <c r="WT3" s="25" t="s">
        <v>3404</v>
      </c>
    </row>
    <row r="4">
      <c r="A4" s="24" t="s">
        <v>80</v>
      </c>
      <c r="B4" s="25" t="s">
        <v>3404</v>
      </c>
      <c r="C4" s="25" t="s">
        <v>3404</v>
      </c>
      <c r="D4" s="25" t="s">
        <v>3404</v>
      </c>
      <c r="E4" s="25" t="s">
        <v>3404</v>
      </c>
      <c r="F4" s="25" t="s">
        <v>3404</v>
      </c>
      <c r="G4" s="25" t="s">
        <v>3404</v>
      </c>
      <c r="H4" s="25" t="s">
        <v>3404</v>
      </c>
      <c r="I4" s="25" t="s">
        <v>3404</v>
      </c>
      <c r="J4" s="25" t="s">
        <v>3404</v>
      </c>
      <c r="K4" s="25" t="s">
        <v>3404</v>
      </c>
      <c r="L4" s="25" t="s">
        <v>3404</v>
      </c>
      <c r="M4" s="25" t="s">
        <v>3404</v>
      </c>
      <c r="N4" s="25" t="s">
        <v>3404</v>
      </c>
      <c r="O4" s="25" t="s">
        <v>3404</v>
      </c>
      <c r="P4" s="25" t="s">
        <v>3404</v>
      </c>
      <c r="Q4" s="25" t="s">
        <v>3404</v>
      </c>
      <c r="R4" s="25" t="s">
        <v>3404</v>
      </c>
      <c r="S4" s="25" t="s">
        <v>3404</v>
      </c>
      <c r="T4" s="25" t="s">
        <v>3404</v>
      </c>
      <c r="U4" s="25" t="s">
        <v>3404</v>
      </c>
      <c r="V4" s="25" t="s">
        <v>3404</v>
      </c>
      <c r="W4" s="25" t="s">
        <v>3404</v>
      </c>
      <c r="X4" s="25" t="s">
        <v>3404</v>
      </c>
      <c r="Y4" s="25" t="s">
        <v>3404</v>
      </c>
      <c r="Z4" s="25" t="s">
        <v>3404</v>
      </c>
      <c r="AA4" s="25" t="s">
        <v>3404</v>
      </c>
      <c r="AB4" s="25" t="s">
        <v>3404</v>
      </c>
      <c r="AC4" s="25" t="s">
        <v>3404</v>
      </c>
      <c r="AD4" s="25" t="s">
        <v>3404</v>
      </c>
      <c r="AE4" s="25" t="s">
        <v>3404</v>
      </c>
      <c r="AF4" s="25" t="s">
        <v>3404</v>
      </c>
      <c r="AG4" s="25" t="s">
        <v>3404</v>
      </c>
      <c r="AH4" s="25" t="s">
        <v>3404</v>
      </c>
      <c r="AI4" s="25" t="s">
        <v>3404</v>
      </c>
      <c r="AJ4" s="25" t="s">
        <v>3404</v>
      </c>
      <c r="AK4" s="25" t="s">
        <v>3404</v>
      </c>
      <c r="AL4" s="25" t="s">
        <v>3404</v>
      </c>
      <c r="AM4" s="25" t="s">
        <v>3404</v>
      </c>
      <c r="AN4" s="25" t="s">
        <v>3404</v>
      </c>
      <c r="AO4" s="25" t="s">
        <v>3404</v>
      </c>
      <c r="AP4" s="25" t="s">
        <v>3404</v>
      </c>
      <c r="AQ4" s="25" t="s">
        <v>3404</v>
      </c>
      <c r="AR4" s="25" t="s">
        <v>3404</v>
      </c>
      <c r="AS4" s="25" t="s">
        <v>3404</v>
      </c>
      <c r="AT4" s="25" t="s">
        <v>3404</v>
      </c>
      <c r="AU4" s="25" t="s">
        <v>3404</v>
      </c>
      <c r="AV4" s="25" t="s">
        <v>3404</v>
      </c>
      <c r="AW4" s="25" t="s">
        <v>3404</v>
      </c>
      <c r="AX4" s="25" t="s">
        <v>3404</v>
      </c>
      <c r="AY4" s="25" t="s">
        <v>3404</v>
      </c>
      <c r="AZ4" s="25" t="s">
        <v>3404</v>
      </c>
      <c r="BA4" s="25" t="s">
        <v>3404</v>
      </c>
      <c r="BB4" s="25" t="s">
        <v>3404</v>
      </c>
      <c r="BC4" s="25" t="s">
        <v>3404</v>
      </c>
      <c r="BD4" s="25" t="s">
        <v>3404</v>
      </c>
      <c r="BE4" s="25" t="s">
        <v>3404</v>
      </c>
      <c r="BF4" s="25" t="s">
        <v>3404</v>
      </c>
      <c r="BG4" s="25" t="s">
        <v>3404</v>
      </c>
      <c r="BH4" s="25" t="s">
        <v>3404</v>
      </c>
      <c r="BI4" s="25" t="s">
        <v>3404</v>
      </c>
      <c r="BJ4" s="25" t="s">
        <v>3404</v>
      </c>
      <c r="BK4" s="25" t="s">
        <v>3404</v>
      </c>
      <c r="BL4" s="25" t="s">
        <v>3404</v>
      </c>
      <c r="BM4" s="25" t="s">
        <v>3404</v>
      </c>
      <c r="BN4" s="25" t="s">
        <v>3404</v>
      </c>
      <c r="BO4" s="25" t="s">
        <v>3404</v>
      </c>
      <c r="BP4" s="25" t="s">
        <v>3404</v>
      </c>
      <c r="BQ4" s="25" t="s">
        <v>3404</v>
      </c>
      <c r="BR4" s="25" t="s">
        <v>3404</v>
      </c>
      <c r="BS4" s="25" t="s">
        <v>3404</v>
      </c>
      <c r="BT4" s="25" t="s">
        <v>3404</v>
      </c>
      <c r="BU4" s="25" t="s">
        <v>3409</v>
      </c>
      <c r="BV4" s="25" t="s">
        <v>3409</v>
      </c>
      <c r="BW4" s="25" t="s">
        <v>3409</v>
      </c>
      <c r="BX4" s="25" t="s">
        <v>3409</v>
      </c>
      <c r="BY4" s="25" t="s">
        <v>3409</v>
      </c>
      <c r="BZ4" s="25" t="s">
        <v>3409</v>
      </c>
      <c r="CA4" s="25" t="s">
        <v>3409</v>
      </c>
      <c r="CB4" s="25" t="s">
        <v>3409</v>
      </c>
      <c r="CC4" s="25" t="s">
        <v>3409</v>
      </c>
      <c r="CD4" s="25" t="s">
        <v>3409</v>
      </c>
      <c r="CE4" s="25" t="s">
        <v>3409</v>
      </c>
      <c r="CF4" s="25" t="s">
        <v>3409</v>
      </c>
      <c r="CG4" s="25" t="s">
        <v>3409</v>
      </c>
      <c r="CH4" s="25" t="s">
        <v>3409</v>
      </c>
      <c r="CI4" s="25" t="s">
        <v>3409</v>
      </c>
      <c r="CJ4" s="25" t="s">
        <v>3409</v>
      </c>
      <c r="CK4" s="25" t="s">
        <v>3409</v>
      </c>
      <c r="CL4" s="25" t="s">
        <v>3409</v>
      </c>
      <c r="CM4" s="25" t="s">
        <v>3409</v>
      </c>
      <c r="CN4" s="25" t="s">
        <v>3409</v>
      </c>
      <c r="CO4" s="25" t="s">
        <v>3409</v>
      </c>
      <c r="CP4" s="25" t="s">
        <v>3409</v>
      </c>
      <c r="CQ4" s="25" t="s">
        <v>3409</v>
      </c>
      <c r="CR4" s="25" t="s">
        <v>3409</v>
      </c>
      <c r="CS4" s="25" t="s">
        <v>3409</v>
      </c>
      <c r="CT4" s="25" t="s">
        <v>3409</v>
      </c>
      <c r="CU4" s="25" t="s">
        <v>3409</v>
      </c>
      <c r="CV4" s="25" t="s">
        <v>3409</v>
      </c>
      <c r="CW4" s="25" t="s">
        <v>3409</v>
      </c>
      <c r="CX4" s="25" t="s">
        <v>3409</v>
      </c>
      <c r="CY4" s="25" t="s">
        <v>3409</v>
      </c>
      <c r="CZ4" s="25" t="s">
        <v>3409</v>
      </c>
      <c r="DA4" s="25" t="s">
        <v>3409</v>
      </c>
      <c r="DB4" s="25" t="s">
        <v>3409</v>
      </c>
      <c r="DC4" s="25" t="s">
        <v>3409</v>
      </c>
      <c r="DD4" s="25" t="s">
        <v>3409</v>
      </c>
      <c r="DE4" s="25" t="s">
        <v>3409</v>
      </c>
      <c r="DF4" s="25" t="s">
        <v>3409</v>
      </c>
      <c r="DG4" s="25" t="s">
        <v>3409</v>
      </c>
      <c r="DH4" s="25" t="s">
        <v>3409</v>
      </c>
      <c r="DI4" s="25" t="s">
        <v>3409</v>
      </c>
      <c r="DJ4" s="25" t="s">
        <v>3409</v>
      </c>
      <c r="DK4" s="25" t="s">
        <v>3409</v>
      </c>
      <c r="DL4" s="25" t="s">
        <v>3409</v>
      </c>
      <c r="DM4" s="25" t="s">
        <v>3409</v>
      </c>
      <c r="DN4" s="25" t="s">
        <v>3409</v>
      </c>
      <c r="DO4" s="25" t="s">
        <v>3409</v>
      </c>
      <c r="DP4" s="25" t="s">
        <v>3409</v>
      </c>
      <c r="DQ4" s="25" t="s">
        <v>3409</v>
      </c>
      <c r="DR4" s="25" t="s">
        <v>3409</v>
      </c>
      <c r="DS4" s="25" t="s">
        <v>3409</v>
      </c>
      <c r="DT4" s="25" t="s">
        <v>3409</v>
      </c>
      <c r="DU4" s="25" t="s">
        <v>3409</v>
      </c>
      <c r="DV4" s="25" t="s">
        <v>3409</v>
      </c>
      <c r="DW4" s="25" t="s">
        <v>3409</v>
      </c>
      <c r="DX4" s="25" t="s">
        <v>3409</v>
      </c>
      <c r="DY4" s="25" t="s">
        <v>3409</v>
      </c>
      <c r="DZ4" s="25" t="s">
        <v>3409</v>
      </c>
      <c r="EA4" s="25" t="s">
        <v>3409</v>
      </c>
      <c r="EB4" s="25" t="s">
        <v>3409</v>
      </c>
      <c r="EC4" s="25" t="s">
        <v>3409</v>
      </c>
      <c r="ED4" s="25" t="s">
        <v>3409</v>
      </c>
      <c r="EE4" s="25" t="s">
        <v>3409</v>
      </c>
      <c r="EF4" s="25" t="s">
        <v>3409</v>
      </c>
      <c r="EG4" s="25" t="s">
        <v>3409</v>
      </c>
      <c r="EH4" s="25" t="s">
        <v>3409</v>
      </c>
      <c r="EI4" s="25" t="s">
        <v>3409</v>
      </c>
      <c r="EJ4" s="25" t="s">
        <v>3409</v>
      </c>
      <c r="EK4" s="25" t="s">
        <v>3409</v>
      </c>
      <c r="EL4" s="25" t="s">
        <v>3409</v>
      </c>
      <c r="EM4" s="25" t="s">
        <v>3409</v>
      </c>
      <c r="EN4" s="25" t="s">
        <v>3409</v>
      </c>
      <c r="EO4" s="25" t="s">
        <v>3409</v>
      </c>
      <c r="EP4" s="25" t="s">
        <v>3409</v>
      </c>
      <c r="EQ4" s="25" t="s">
        <v>3409</v>
      </c>
      <c r="ER4" s="25" t="s">
        <v>3409</v>
      </c>
      <c r="ES4" s="25" t="s">
        <v>3409</v>
      </c>
      <c r="ET4" s="25" t="s">
        <v>3409</v>
      </c>
      <c r="EU4" s="25" t="s">
        <v>3409</v>
      </c>
      <c r="EV4" s="25" t="s">
        <v>3409</v>
      </c>
      <c r="EW4" s="25" t="s">
        <v>3409</v>
      </c>
      <c r="EX4" s="25" t="s">
        <v>3409</v>
      </c>
      <c r="EY4" s="25" t="s">
        <v>3409</v>
      </c>
      <c r="EZ4" s="25" t="s">
        <v>3409</v>
      </c>
      <c r="FA4" s="25" t="s">
        <v>3409</v>
      </c>
      <c r="FB4" s="25" t="s">
        <v>3409</v>
      </c>
      <c r="FC4" s="25" t="s">
        <v>3409</v>
      </c>
      <c r="FD4" s="25" t="s">
        <v>3409</v>
      </c>
      <c r="FE4" s="25" t="s">
        <v>3409</v>
      </c>
      <c r="FF4" s="25" t="s">
        <v>3409</v>
      </c>
      <c r="FG4" s="25" t="s">
        <v>3409</v>
      </c>
      <c r="FH4" s="25" t="s">
        <v>3409</v>
      </c>
      <c r="FI4" s="25" t="s">
        <v>3409</v>
      </c>
      <c r="FJ4" s="25" t="s">
        <v>3409</v>
      </c>
      <c r="FK4" s="25" t="s">
        <v>3409</v>
      </c>
      <c r="FL4" s="25" t="s">
        <v>3409</v>
      </c>
      <c r="FM4" s="25" t="s">
        <v>3409</v>
      </c>
      <c r="FN4" s="25" t="s">
        <v>3409</v>
      </c>
      <c r="FO4" s="25" t="s">
        <v>3409</v>
      </c>
      <c r="FP4" s="25" t="s">
        <v>3409</v>
      </c>
      <c r="FQ4" s="25" t="s">
        <v>3409</v>
      </c>
      <c r="FR4" s="25" t="s">
        <v>3409</v>
      </c>
      <c r="FS4" s="25" t="s">
        <v>3409</v>
      </c>
      <c r="FT4" s="25" t="s">
        <v>3409</v>
      </c>
      <c r="FU4" s="25" t="s">
        <v>3409</v>
      </c>
      <c r="FV4" s="25" t="s">
        <v>3409</v>
      </c>
      <c r="FW4" s="25" t="s">
        <v>3409</v>
      </c>
      <c r="FX4" s="25" t="s">
        <v>3409</v>
      </c>
      <c r="FY4" s="25" t="s">
        <v>3409</v>
      </c>
      <c r="FZ4" s="25" t="s">
        <v>3409</v>
      </c>
      <c r="GA4" s="25" t="s">
        <v>3409</v>
      </c>
      <c r="GB4" s="25" t="s">
        <v>3409</v>
      </c>
      <c r="GC4" s="25" t="s">
        <v>3409</v>
      </c>
      <c r="GD4" s="25" t="s">
        <v>3409</v>
      </c>
      <c r="GE4" s="25" t="s">
        <v>3409</v>
      </c>
      <c r="GF4" s="25" t="s">
        <v>3409</v>
      </c>
      <c r="GG4" s="25" t="s">
        <v>3409</v>
      </c>
      <c r="GH4" s="25" t="s">
        <v>3409</v>
      </c>
      <c r="GI4" s="25" t="s">
        <v>3409</v>
      </c>
      <c r="GJ4" s="25" t="s">
        <v>3409</v>
      </c>
      <c r="GK4" s="25" t="s">
        <v>3409</v>
      </c>
      <c r="GL4" s="25" t="s">
        <v>3409</v>
      </c>
      <c r="GM4" s="25" t="s">
        <v>3409</v>
      </c>
      <c r="GN4" s="25" t="s">
        <v>3409</v>
      </c>
      <c r="GO4" s="25" t="s">
        <v>3409</v>
      </c>
      <c r="GP4" s="25" t="s">
        <v>3409</v>
      </c>
      <c r="GQ4" s="25" t="s">
        <v>3409</v>
      </c>
      <c r="GR4" s="25" t="s">
        <v>3409</v>
      </c>
      <c r="GS4" s="25" t="s">
        <v>3409</v>
      </c>
      <c r="GT4" s="25" t="s">
        <v>3409</v>
      </c>
      <c r="GU4" s="25" t="s">
        <v>3409</v>
      </c>
      <c r="GV4" s="25" t="s">
        <v>3409</v>
      </c>
      <c r="GW4" s="25" t="s">
        <v>3409</v>
      </c>
      <c r="GX4" s="25" t="s">
        <v>3409</v>
      </c>
      <c r="GY4" s="25" t="s">
        <v>3409</v>
      </c>
      <c r="GZ4" s="25" t="s">
        <v>3409</v>
      </c>
      <c r="HA4" s="25" t="s">
        <v>3409</v>
      </c>
      <c r="HB4" s="25" t="s">
        <v>3409</v>
      </c>
      <c r="HC4" s="25" t="s">
        <v>3409</v>
      </c>
      <c r="HD4" s="25" t="s">
        <v>3409</v>
      </c>
      <c r="HE4" s="25" t="s">
        <v>3409</v>
      </c>
      <c r="HF4" s="25" t="s">
        <v>3409</v>
      </c>
      <c r="HG4" s="25" t="s">
        <v>3409</v>
      </c>
      <c r="HH4" s="25" t="s">
        <v>3409</v>
      </c>
      <c r="HI4" s="25" t="s">
        <v>3409</v>
      </c>
      <c r="HJ4" s="25" t="s">
        <v>3409</v>
      </c>
      <c r="HK4" s="25" t="s">
        <v>3409</v>
      </c>
      <c r="HL4" s="25" t="s">
        <v>3409</v>
      </c>
      <c r="HM4" s="25" t="s">
        <v>3409</v>
      </c>
      <c r="HN4" s="25" t="s">
        <v>3409</v>
      </c>
      <c r="HO4" s="25" t="s">
        <v>3409</v>
      </c>
      <c r="HP4" s="25" t="s">
        <v>3409</v>
      </c>
      <c r="HQ4" s="25" t="s">
        <v>3409</v>
      </c>
      <c r="HR4" s="25" t="s">
        <v>3409</v>
      </c>
      <c r="HS4" s="25" t="s">
        <v>3409</v>
      </c>
      <c r="HT4" s="25" t="s">
        <v>3409</v>
      </c>
      <c r="HU4" s="25" t="s">
        <v>3409</v>
      </c>
      <c r="HV4" s="25" t="s">
        <v>3409</v>
      </c>
      <c r="HW4" s="25" t="s">
        <v>3409</v>
      </c>
      <c r="HX4" s="25" t="s">
        <v>3409</v>
      </c>
      <c r="HY4" s="25" t="s">
        <v>3409</v>
      </c>
      <c r="HZ4" s="25" t="s">
        <v>3409</v>
      </c>
      <c r="IA4" s="25" t="s">
        <v>3409</v>
      </c>
      <c r="IB4" s="25" t="s">
        <v>3409</v>
      </c>
      <c r="IC4" s="25" t="s">
        <v>3409</v>
      </c>
      <c r="ID4" s="25" t="s">
        <v>3409</v>
      </c>
      <c r="IE4" s="25" t="s">
        <v>3409</v>
      </c>
      <c r="IF4" s="25" t="s">
        <v>3409</v>
      </c>
      <c r="IG4" s="25" t="s">
        <v>3409</v>
      </c>
      <c r="IH4" s="25" t="s">
        <v>3409</v>
      </c>
      <c r="II4" s="25" t="s">
        <v>3409</v>
      </c>
      <c r="IJ4" s="25" t="s">
        <v>3409</v>
      </c>
      <c r="IK4" s="25" t="s">
        <v>3409</v>
      </c>
      <c r="IL4" s="25" t="s">
        <v>3409</v>
      </c>
      <c r="IM4" s="25" t="s">
        <v>3409</v>
      </c>
      <c r="IN4" s="25" t="s">
        <v>3409</v>
      </c>
      <c r="IO4" s="25" t="s">
        <v>3409</v>
      </c>
      <c r="IP4" s="25" t="s">
        <v>3409</v>
      </c>
      <c r="IQ4" s="25" t="s">
        <v>3409</v>
      </c>
      <c r="IR4" s="25" t="s">
        <v>3409</v>
      </c>
      <c r="IS4" s="25" t="s">
        <v>3409</v>
      </c>
      <c r="IT4" s="25" t="s">
        <v>3409</v>
      </c>
      <c r="IU4" s="25" t="s">
        <v>3409</v>
      </c>
      <c r="IV4" s="25" t="s">
        <v>3409</v>
      </c>
      <c r="IW4" s="25" t="s">
        <v>3409</v>
      </c>
      <c r="IX4" s="25" t="s">
        <v>3409</v>
      </c>
      <c r="IY4" s="25" t="s">
        <v>3409</v>
      </c>
      <c r="IZ4" s="25" t="s">
        <v>3409</v>
      </c>
      <c r="JA4" s="25" t="s">
        <v>3409</v>
      </c>
      <c r="JB4" s="25" t="s">
        <v>3409</v>
      </c>
      <c r="JC4" s="25" t="s">
        <v>3409</v>
      </c>
      <c r="JD4" s="25" t="s">
        <v>3409</v>
      </c>
      <c r="JE4" s="25" t="s">
        <v>3409</v>
      </c>
      <c r="JF4" s="25" t="s">
        <v>3409</v>
      </c>
      <c r="JG4" s="25" t="s">
        <v>3409</v>
      </c>
      <c r="JH4" s="25" t="s">
        <v>3409</v>
      </c>
      <c r="JI4" s="25" t="s">
        <v>3409</v>
      </c>
      <c r="JJ4" s="25" t="s">
        <v>3409</v>
      </c>
      <c r="JK4" s="25" t="s">
        <v>3409</v>
      </c>
      <c r="JL4" s="25" t="s">
        <v>3409</v>
      </c>
      <c r="JM4" s="25" t="s">
        <v>3409</v>
      </c>
      <c r="JN4" s="25" t="s">
        <v>3409</v>
      </c>
      <c r="JO4" s="25" t="s">
        <v>3409</v>
      </c>
      <c r="JP4" s="25" t="s">
        <v>3409</v>
      </c>
      <c r="JQ4" s="25" t="s">
        <v>3409</v>
      </c>
      <c r="JR4" s="25" t="s">
        <v>3409</v>
      </c>
      <c r="JS4" s="25" t="s">
        <v>3409</v>
      </c>
      <c r="JT4" s="25" t="s">
        <v>3409</v>
      </c>
      <c r="JU4" s="25" t="s">
        <v>3409</v>
      </c>
      <c r="JV4" s="25" t="s">
        <v>3409</v>
      </c>
      <c r="JW4" s="25" t="s">
        <v>3409</v>
      </c>
      <c r="JX4" s="25" t="s">
        <v>3409</v>
      </c>
      <c r="JY4" s="25" t="s">
        <v>3409</v>
      </c>
      <c r="JZ4" s="25" t="s">
        <v>3409</v>
      </c>
      <c r="KA4" s="25" t="s">
        <v>3409</v>
      </c>
      <c r="KB4" s="25" t="s">
        <v>3409</v>
      </c>
      <c r="KC4" s="25" t="s">
        <v>3409</v>
      </c>
      <c r="KD4" s="25" t="s">
        <v>3409</v>
      </c>
      <c r="KE4" s="25" t="s">
        <v>3409</v>
      </c>
      <c r="KF4" s="25" t="s">
        <v>3409</v>
      </c>
      <c r="KG4" s="25" t="s">
        <v>3409</v>
      </c>
      <c r="KH4" s="25" t="s">
        <v>3409</v>
      </c>
      <c r="KI4" s="25" t="s">
        <v>3409</v>
      </c>
      <c r="KJ4" s="25" t="s">
        <v>3404</v>
      </c>
      <c r="KK4" s="25" t="s">
        <v>3404</v>
      </c>
      <c r="KL4" s="25" t="s">
        <v>3404</v>
      </c>
      <c r="KM4" s="25" t="s">
        <v>3404</v>
      </c>
      <c r="KN4" s="25" t="s">
        <v>3404</v>
      </c>
      <c r="KO4" s="25" t="s">
        <v>3404</v>
      </c>
      <c r="KP4" s="25" t="s">
        <v>3404</v>
      </c>
      <c r="KQ4" s="25" t="s">
        <v>3404</v>
      </c>
      <c r="KR4" s="25" t="s">
        <v>3404</v>
      </c>
      <c r="KS4" s="25" t="s">
        <v>3404</v>
      </c>
      <c r="KT4" s="25" t="s">
        <v>3404</v>
      </c>
      <c r="KU4" s="25" t="s">
        <v>3404</v>
      </c>
      <c r="KV4" s="25" t="s">
        <v>3404</v>
      </c>
      <c r="KW4" s="25" t="s">
        <v>3404</v>
      </c>
      <c r="KX4" s="25" t="s">
        <v>3404</v>
      </c>
      <c r="KY4" s="25" t="s">
        <v>3404</v>
      </c>
      <c r="KZ4" s="25" t="s">
        <v>3404</v>
      </c>
      <c r="LA4" s="25" t="s">
        <v>3404</v>
      </c>
      <c r="LB4" s="25" t="s">
        <v>3404</v>
      </c>
      <c r="LC4" s="25" t="s">
        <v>3404</v>
      </c>
      <c r="LD4" s="25" t="s">
        <v>3404</v>
      </c>
      <c r="LE4" s="25" t="s">
        <v>3404</v>
      </c>
      <c r="LF4" s="25" t="s">
        <v>3404</v>
      </c>
      <c r="LG4" s="25" t="s">
        <v>3404</v>
      </c>
      <c r="LH4" s="25" t="s">
        <v>3404</v>
      </c>
      <c r="LI4" s="25" t="s">
        <v>3404</v>
      </c>
      <c r="LJ4" s="25" t="s">
        <v>3404</v>
      </c>
      <c r="LK4" s="25" t="s">
        <v>3404</v>
      </c>
      <c r="LL4" s="25" t="s">
        <v>3404</v>
      </c>
      <c r="LM4" s="25" t="s">
        <v>3404</v>
      </c>
      <c r="LN4" s="25" t="s">
        <v>3404</v>
      </c>
      <c r="LO4" s="25" t="s">
        <v>3404</v>
      </c>
      <c r="LP4" s="25" t="s">
        <v>3404</v>
      </c>
      <c r="LQ4" s="25" t="s">
        <v>3404</v>
      </c>
      <c r="LR4" s="25" t="s">
        <v>3404</v>
      </c>
      <c r="LS4" s="25" t="s">
        <v>3404</v>
      </c>
      <c r="LT4" s="25" t="s">
        <v>3404</v>
      </c>
      <c r="LU4" s="25" t="s">
        <v>3404</v>
      </c>
      <c r="LV4" s="25" t="s">
        <v>3404</v>
      </c>
      <c r="LW4" s="25" t="s">
        <v>3404</v>
      </c>
      <c r="LX4" s="25" t="s">
        <v>3404</v>
      </c>
      <c r="LY4" s="25" t="s">
        <v>3404</v>
      </c>
      <c r="LZ4" s="25" t="s">
        <v>3404</v>
      </c>
      <c r="MA4" s="25" t="s">
        <v>3404</v>
      </c>
      <c r="MB4" s="25" t="s">
        <v>3404</v>
      </c>
      <c r="MC4" s="25" t="s">
        <v>3404</v>
      </c>
      <c r="MD4" s="25" t="s">
        <v>3404</v>
      </c>
      <c r="ME4" s="25" t="s">
        <v>3404</v>
      </c>
      <c r="MF4" s="25" t="s">
        <v>3404</v>
      </c>
      <c r="MG4" s="25" t="s">
        <v>3404</v>
      </c>
      <c r="MH4" s="25" t="s">
        <v>3404</v>
      </c>
      <c r="MI4" s="25" t="s">
        <v>3404</v>
      </c>
      <c r="MJ4" s="25" t="s">
        <v>3404</v>
      </c>
      <c r="MK4" s="25" t="s">
        <v>3404</v>
      </c>
      <c r="ML4" s="25" t="s">
        <v>3404</v>
      </c>
      <c r="MM4" s="25" t="s">
        <v>3404</v>
      </c>
      <c r="MN4" s="25" t="s">
        <v>3404</v>
      </c>
      <c r="MO4" s="25" t="s">
        <v>3404</v>
      </c>
      <c r="MP4" s="25" t="s">
        <v>3404</v>
      </c>
      <c r="MQ4" s="25" t="s">
        <v>3404</v>
      </c>
      <c r="MR4" s="25" t="s">
        <v>3404</v>
      </c>
      <c r="MS4" s="25" t="s">
        <v>3404</v>
      </c>
      <c r="MT4" s="25" t="s">
        <v>3404</v>
      </c>
      <c r="MU4" s="25" t="s">
        <v>3404</v>
      </c>
      <c r="MV4" s="25" t="s">
        <v>3404</v>
      </c>
      <c r="MW4" s="25" t="s">
        <v>3404</v>
      </c>
      <c r="MX4" s="25" t="s">
        <v>3404</v>
      </c>
      <c r="MY4" s="25" t="s">
        <v>3404</v>
      </c>
      <c r="MZ4" s="25" t="s">
        <v>3404</v>
      </c>
      <c r="NA4" s="25" t="s">
        <v>3404</v>
      </c>
      <c r="NB4" s="25" t="s">
        <v>3404</v>
      </c>
      <c r="NC4" s="25" t="s">
        <v>3404</v>
      </c>
      <c r="ND4" s="25" t="s">
        <v>3404</v>
      </c>
      <c r="NE4" s="25" t="s">
        <v>3404</v>
      </c>
      <c r="NF4" s="25" t="s">
        <v>3404</v>
      </c>
      <c r="NG4" s="25" t="s">
        <v>3404</v>
      </c>
      <c r="NH4" s="25" t="s">
        <v>3404</v>
      </c>
      <c r="NI4" s="25" t="s">
        <v>3404</v>
      </c>
      <c r="NJ4" s="25" t="s">
        <v>3404</v>
      </c>
      <c r="NK4" s="25" t="s">
        <v>3404</v>
      </c>
      <c r="NL4" s="25" t="s">
        <v>3404</v>
      </c>
      <c r="NM4" s="25" t="s">
        <v>3404</v>
      </c>
      <c r="NN4" s="25" t="s">
        <v>3404</v>
      </c>
      <c r="NO4" s="25" t="s">
        <v>3404</v>
      </c>
      <c r="NP4" s="25" t="s">
        <v>3404</v>
      </c>
      <c r="NQ4" s="25" t="s">
        <v>3404</v>
      </c>
      <c r="NR4" s="25" t="s">
        <v>3404</v>
      </c>
      <c r="NS4" s="25" t="s">
        <v>3404</v>
      </c>
      <c r="NT4" s="25" t="s">
        <v>3404</v>
      </c>
      <c r="NU4" s="25" t="s">
        <v>3404</v>
      </c>
      <c r="NV4" s="25" t="s">
        <v>3404</v>
      </c>
      <c r="NW4" s="25" t="s">
        <v>3404</v>
      </c>
      <c r="NX4" s="25" t="s">
        <v>3404</v>
      </c>
      <c r="NY4" s="25" t="s">
        <v>3404</v>
      </c>
      <c r="NZ4" s="25" t="s">
        <v>3404</v>
      </c>
      <c r="OA4" s="25" t="s">
        <v>3404</v>
      </c>
      <c r="OB4" s="25" t="s">
        <v>3404</v>
      </c>
      <c r="OC4" s="25" t="s">
        <v>3404</v>
      </c>
      <c r="OD4" s="25" t="s">
        <v>3404</v>
      </c>
      <c r="OE4" s="25" t="s">
        <v>3404</v>
      </c>
      <c r="OF4" s="25" t="s">
        <v>3404</v>
      </c>
      <c r="OG4" s="25" t="s">
        <v>3404</v>
      </c>
      <c r="OH4" s="25" t="s">
        <v>3404</v>
      </c>
      <c r="OI4" s="25" t="s">
        <v>3404</v>
      </c>
      <c r="OJ4" s="25" t="s">
        <v>3404</v>
      </c>
      <c r="OK4" s="25" t="s">
        <v>3404</v>
      </c>
      <c r="OL4" s="25" t="s">
        <v>3404</v>
      </c>
      <c r="OM4" s="25" t="s">
        <v>3404</v>
      </c>
      <c r="ON4" s="25" t="s">
        <v>3404</v>
      </c>
      <c r="OO4" s="25" t="s">
        <v>3404</v>
      </c>
      <c r="OP4" s="25" t="s">
        <v>3404</v>
      </c>
      <c r="OQ4" s="25" t="s">
        <v>3404</v>
      </c>
      <c r="OR4" s="25" t="s">
        <v>3404</v>
      </c>
      <c r="OS4" s="25" t="s">
        <v>3404</v>
      </c>
      <c r="OT4" s="25" t="s">
        <v>3404</v>
      </c>
      <c r="OU4" s="25" t="s">
        <v>3404</v>
      </c>
      <c r="OV4" s="25" t="s">
        <v>3404</v>
      </c>
      <c r="OW4" s="25" t="s">
        <v>3404</v>
      </c>
      <c r="OX4" s="25" t="s">
        <v>3404</v>
      </c>
      <c r="OY4" s="25" t="s">
        <v>3404</v>
      </c>
      <c r="OZ4" s="25" t="s">
        <v>3404</v>
      </c>
      <c r="PA4" s="25" t="s">
        <v>3404</v>
      </c>
      <c r="PB4" s="25" t="s">
        <v>3404</v>
      </c>
      <c r="PC4" s="25" t="s">
        <v>3404</v>
      </c>
      <c r="PD4" s="25" t="s">
        <v>3404</v>
      </c>
      <c r="PE4" s="25" t="s">
        <v>3404</v>
      </c>
      <c r="PF4" s="25" t="s">
        <v>3404</v>
      </c>
      <c r="PG4" s="25" t="s">
        <v>3404</v>
      </c>
      <c r="PH4" s="25" t="s">
        <v>3404</v>
      </c>
      <c r="PI4" s="25" t="s">
        <v>3404</v>
      </c>
      <c r="PJ4" s="25" t="s">
        <v>3404</v>
      </c>
      <c r="PK4" s="25" t="s">
        <v>3404</v>
      </c>
      <c r="PL4" s="25" t="s">
        <v>3404</v>
      </c>
      <c r="PM4" s="25" t="s">
        <v>3404</v>
      </c>
      <c r="PN4" s="25" t="s">
        <v>3404</v>
      </c>
      <c r="PO4" s="25" t="s">
        <v>3404</v>
      </c>
      <c r="PP4" s="25" t="s">
        <v>3404</v>
      </c>
      <c r="PQ4" s="25" t="s">
        <v>3404</v>
      </c>
      <c r="PR4" s="25" t="s">
        <v>3404</v>
      </c>
      <c r="PS4" s="25" t="s">
        <v>3404</v>
      </c>
      <c r="PT4" s="25" t="s">
        <v>3404</v>
      </c>
      <c r="PU4" s="25" t="s">
        <v>3404</v>
      </c>
      <c r="PV4" s="25" t="s">
        <v>3404</v>
      </c>
      <c r="PW4" s="25" t="s">
        <v>3404</v>
      </c>
      <c r="PX4" s="25" t="s">
        <v>3404</v>
      </c>
      <c r="PY4" s="25" t="s">
        <v>3404</v>
      </c>
      <c r="PZ4" s="25" t="s">
        <v>3404</v>
      </c>
      <c r="QA4" s="25" t="s">
        <v>3404</v>
      </c>
      <c r="QB4" s="25" t="s">
        <v>3404</v>
      </c>
      <c r="QC4" s="25" t="s">
        <v>3404</v>
      </c>
      <c r="QD4" s="25" t="s">
        <v>3404</v>
      </c>
      <c r="QE4" s="25" t="s">
        <v>3404</v>
      </c>
      <c r="QF4" s="25" t="s">
        <v>3404</v>
      </c>
      <c r="QG4" s="25" t="s">
        <v>3404</v>
      </c>
      <c r="QH4" s="25" t="s">
        <v>3404</v>
      </c>
      <c r="QI4" s="25" t="s">
        <v>3404</v>
      </c>
      <c r="QJ4" s="25" t="s">
        <v>3404</v>
      </c>
      <c r="QK4" s="25" t="s">
        <v>3404</v>
      </c>
      <c r="QL4" s="25" t="s">
        <v>3404</v>
      </c>
      <c r="QM4" s="25" t="s">
        <v>3404</v>
      </c>
      <c r="QN4" s="25" t="s">
        <v>3404</v>
      </c>
      <c r="QO4" s="25" t="s">
        <v>3404</v>
      </c>
      <c r="QP4" s="25" t="s">
        <v>3404</v>
      </c>
      <c r="QQ4" s="25" t="s">
        <v>3404</v>
      </c>
      <c r="QR4" s="25" t="s">
        <v>3404</v>
      </c>
      <c r="QS4" s="25" t="s">
        <v>3404</v>
      </c>
      <c r="QT4" s="25" t="s">
        <v>3404</v>
      </c>
      <c r="QU4" s="25" t="s">
        <v>3404</v>
      </c>
      <c r="QV4" s="25" t="s">
        <v>3404</v>
      </c>
      <c r="QW4" s="25" t="s">
        <v>3404</v>
      </c>
      <c r="QX4" s="25" t="s">
        <v>3404</v>
      </c>
      <c r="QY4" s="25" t="s">
        <v>3404</v>
      </c>
      <c r="QZ4" s="25" t="s">
        <v>3404</v>
      </c>
      <c r="RA4" s="25" t="s">
        <v>3404</v>
      </c>
      <c r="RB4" s="25" t="s">
        <v>3404</v>
      </c>
      <c r="RC4" s="25" t="s">
        <v>3404</v>
      </c>
      <c r="RD4" s="25" t="s">
        <v>3404</v>
      </c>
      <c r="RE4" s="25" t="s">
        <v>3404</v>
      </c>
      <c r="RF4" s="25" t="s">
        <v>3404</v>
      </c>
      <c r="RG4" s="25" t="s">
        <v>3404</v>
      </c>
      <c r="RH4" s="25" t="s">
        <v>3404</v>
      </c>
      <c r="RI4" s="25" t="s">
        <v>3404</v>
      </c>
      <c r="RJ4" s="25" t="s">
        <v>3404</v>
      </c>
      <c r="RK4" s="25" t="s">
        <v>3404</v>
      </c>
      <c r="RL4" s="25" t="s">
        <v>3404</v>
      </c>
      <c r="RM4" s="25" t="s">
        <v>3404</v>
      </c>
      <c r="RN4" s="25" t="s">
        <v>3404</v>
      </c>
      <c r="RO4" s="25" t="s">
        <v>3404</v>
      </c>
      <c r="RP4" s="25" t="s">
        <v>3404</v>
      </c>
      <c r="RQ4" s="25" t="s">
        <v>3404</v>
      </c>
      <c r="RR4" s="25" t="s">
        <v>3404</v>
      </c>
      <c r="RS4" s="25" t="s">
        <v>3404</v>
      </c>
      <c r="RT4" s="25" t="s">
        <v>3404</v>
      </c>
      <c r="RU4" s="25" t="s">
        <v>3404</v>
      </c>
      <c r="RV4" s="25" t="s">
        <v>3404</v>
      </c>
      <c r="RW4" s="25" t="s">
        <v>3404</v>
      </c>
      <c r="RX4" s="25" t="s">
        <v>3404</v>
      </c>
      <c r="RY4" s="25" t="s">
        <v>3404</v>
      </c>
      <c r="RZ4" s="25" t="s">
        <v>3404</v>
      </c>
      <c r="SA4" s="25" t="s">
        <v>3404</v>
      </c>
      <c r="SB4" s="25" t="s">
        <v>3404</v>
      </c>
      <c r="SC4" s="25" t="s">
        <v>3404</v>
      </c>
      <c r="SD4" s="25" t="s">
        <v>3404</v>
      </c>
      <c r="SE4" s="25" t="s">
        <v>3404</v>
      </c>
      <c r="SF4" s="25" t="s">
        <v>3404</v>
      </c>
      <c r="SG4" s="25" t="s">
        <v>3404</v>
      </c>
      <c r="SH4" s="25" t="s">
        <v>3404</v>
      </c>
      <c r="SI4" s="25" t="s">
        <v>3404</v>
      </c>
      <c r="SJ4" s="25" t="s">
        <v>3404</v>
      </c>
      <c r="SK4" s="25" t="s">
        <v>3404</v>
      </c>
      <c r="SL4" s="25" t="s">
        <v>3404</v>
      </c>
      <c r="SM4" s="25" t="s">
        <v>3404</v>
      </c>
      <c r="SN4" s="25" t="s">
        <v>3404</v>
      </c>
      <c r="SO4" s="25" t="s">
        <v>3404</v>
      </c>
      <c r="SP4" s="25" t="s">
        <v>3404</v>
      </c>
      <c r="SQ4" s="25" t="s">
        <v>3404</v>
      </c>
      <c r="SR4" s="25" t="s">
        <v>3404</v>
      </c>
      <c r="SS4" s="25" t="s">
        <v>3404</v>
      </c>
      <c r="ST4" s="25" t="s">
        <v>3404</v>
      </c>
      <c r="SU4" s="25" t="s">
        <v>3404</v>
      </c>
      <c r="SV4" s="25" t="s">
        <v>3404</v>
      </c>
      <c r="SW4" s="25" t="s">
        <v>3404</v>
      </c>
      <c r="SX4" s="25" t="s">
        <v>3404</v>
      </c>
      <c r="SY4" s="25" t="s">
        <v>3404</v>
      </c>
      <c r="SZ4" s="25" t="s">
        <v>3404</v>
      </c>
      <c r="TA4" s="25" t="s">
        <v>3404</v>
      </c>
      <c r="TB4" s="25" t="s">
        <v>3404</v>
      </c>
      <c r="TC4" s="25" t="s">
        <v>3404</v>
      </c>
      <c r="TD4" s="25" t="s">
        <v>3404</v>
      </c>
      <c r="TE4" s="25" t="s">
        <v>3404</v>
      </c>
      <c r="TF4" s="25" t="s">
        <v>3404</v>
      </c>
      <c r="TG4" s="25" t="s">
        <v>3404</v>
      </c>
      <c r="TH4" s="25" t="s">
        <v>3404</v>
      </c>
      <c r="TI4" s="25" t="s">
        <v>3404</v>
      </c>
      <c r="TJ4" s="25" t="s">
        <v>3404</v>
      </c>
      <c r="TK4" s="25" t="s">
        <v>3404</v>
      </c>
      <c r="TL4" s="25" t="s">
        <v>3404</v>
      </c>
      <c r="TM4" s="25" t="s">
        <v>3404</v>
      </c>
      <c r="TN4" s="25" t="s">
        <v>3404</v>
      </c>
      <c r="TO4" s="25" t="s">
        <v>3404</v>
      </c>
      <c r="TP4" s="25" t="s">
        <v>3404</v>
      </c>
      <c r="TQ4" s="25" t="s">
        <v>3404</v>
      </c>
      <c r="TR4" s="25" t="s">
        <v>3404</v>
      </c>
      <c r="TS4" s="25" t="s">
        <v>3404</v>
      </c>
      <c r="TT4" s="25" t="s">
        <v>3404</v>
      </c>
      <c r="TU4" s="25" t="s">
        <v>3404</v>
      </c>
      <c r="TV4" s="25" t="s">
        <v>3404</v>
      </c>
      <c r="TW4" s="25" t="s">
        <v>3404</v>
      </c>
      <c r="TX4" s="25" t="s">
        <v>3404</v>
      </c>
      <c r="TY4" s="25" t="s">
        <v>3404</v>
      </c>
      <c r="TZ4" s="25" t="s">
        <v>3404</v>
      </c>
      <c r="UA4" s="25" t="s">
        <v>3404</v>
      </c>
      <c r="UB4" s="25" t="s">
        <v>3404</v>
      </c>
      <c r="UC4" s="25" t="s">
        <v>3404</v>
      </c>
      <c r="UD4" s="25" t="s">
        <v>3404</v>
      </c>
      <c r="UE4" s="25" t="s">
        <v>3404</v>
      </c>
      <c r="UF4" s="25" t="s">
        <v>3404</v>
      </c>
      <c r="UG4" s="25" t="s">
        <v>3404</v>
      </c>
      <c r="UH4" s="25" t="s">
        <v>3404</v>
      </c>
      <c r="UI4" s="25" t="s">
        <v>3404</v>
      </c>
      <c r="UJ4" s="25" t="s">
        <v>3404</v>
      </c>
      <c r="UK4" s="25" t="s">
        <v>3404</v>
      </c>
      <c r="UL4" s="25" t="s">
        <v>3404</v>
      </c>
      <c r="UM4" s="25" t="s">
        <v>3404</v>
      </c>
      <c r="UN4" s="25" t="s">
        <v>3404</v>
      </c>
      <c r="UO4" s="25" t="s">
        <v>3404</v>
      </c>
      <c r="UP4" s="25" t="s">
        <v>3404</v>
      </c>
      <c r="UQ4" s="25" t="s">
        <v>3404</v>
      </c>
      <c r="UR4" s="25" t="s">
        <v>3404</v>
      </c>
      <c r="US4" s="25" t="s">
        <v>3404</v>
      </c>
      <c r="UT4" s="25" t="s">
        <v>3404</v>
      </c>
      <c r="UU4" s="25" t="s">
        <v>3404</v>
      </c>
      <c r="UV4" s="25" t="s">
        <v>3404</v>
      </c>
      <c r="UW4" s="25" t="s">
        <v>3404</v>
      </c>
      <c r="UX4" s="25" t="s">
        <v>3404</v>
      </c>
      <c r="UY4" s="25" t="s">
        <v>3404</v>
      </c>
      <c r="UZ4" s="25" t="s">
        <v>3404</v>
      </c>
      <c r="VA4" s="25" t="s">
        <v>3404</v>
      </c>
      <c r="VB4" s="25" t="s">
        <v>3404</v>
      </c>
      <c r="VC4" s="25" t="s">
        <v>3404</v>
      </c>
      <c r="VD4" s="25" t="s">
        <v>3404</v>
      </c>
      <c r="VE4" s="25" t="s">
        <v>3404</v>
      </c>
      <c r="VF4" s="25" t="s">
        <v>3404</v>
      </c>
      <c r="VG4" s="25" t="s">
        <v>3404</v>
      </c>
      <c r="VH4" s="25" t="s">
        <v>3404</v>
      </c>
      <c r="VI4" s="25" t="s">
        <v>3404</v>
      </c>
      <c r="VJ4" s="25" t="s">
        <v>3404</v>
      </c>
      <c r="VK4" s="25" t="s">
        <v>3404</v>
      </c>
      <c r="VL4" s="25" t="s">
        <v>3404</v>
      </c>
      <c r="VM4" s="25" t="s">
        <v>3404</v>
      </c>
      <c r="VN4" s="25" t="s">
        <v>3404</v>
      </c>
      <c r="VO4" s="25" t="s">
        <v>3404</v>
      </c>
      <c r="VP4" s="25" t="s">
        <v>3404</v>
      </c>
      <c r="VQ4" s="25" t="s">
        <v>3404</v>
      </c>
      <c r="VR4" s="25" t="s">
        <v>3404</v>
      </c>
      <c r="VS4" s="25" t="s">
        <v>3404</v>
      </c>
      <c r="VT4" s="25" t="s">
        <v>3404</v>
      </c>
      <c r="VU4" s="25" t="s">
        <v>3404</v>
      </c>
      <c r="VV4" s="25" t="s">
        <v>3404</v>
      </c>
      <c r="VW4" s="25" t="s">
        <v>3404</v>
      </c>
      <c r="VX4" s="25" t="s">
        <v>3404</v>
      </c>
      <c r="VY4" s="25" t="s">
        <v>3404</v>
      </c>
      <c r="VZ4" s="25" t="s">
        <v>3404</v>
      </c>
      <c r="WA4" s="25" t="s">
        <v>3404</v>
      </c>
      <c r="WB4" s="25" t="s">
        <v>3404</v>
      </c>
      <c r="WC4" s="25" t="s">
        <v>3404</v>
      </c>
      <c r="WD4" s="25" t="s">
        <v>3404</v>
      </c>
      <c r="WE4" s="25" t="s">
        <v>3404</v>
      </c>
      <c r="WF4" s="25" t="s">
        <v>3404</v>
      </c>
      <c r="WG4" s="25" t="s">
        <v>3404</v>
      </c>
      <c r="WH4" s="25" t="s">
        <v>3404</v>
      </c>
      <c r="WI4" s="25" t="s">
        <v>3404</v>
      </c>
      <c r="WJ4" s="25" t="s">
        <v>3404</v>
      </c>
      <c r="WK4" s="25" t="s">
        <v>3404</v>
      </c>
      <c r="WL4" s="25" t="s">
        <v>3404</v>
      </c>
      <c r="WM4" s="25" t="s">
        <v>3404</v>
      </c>
      <c r="WN4" s="25" t="s">
        <v>3404</v>
      </c>
      <c r="WO4" s="25" t="s">
        <v>3404</v>
      </c>
      <c r="WP4" s="25" t="s">
        <v>3404</v>
      </c>
      <c r="WQ4" s="25" t="s">
        <v>3404</v>
      </c>
      <c r="WR4" s="25" t="s">
        <v>3404</v>
      </c>
      <c r="WS4" s="25" t="s">
        <v>3404</v>
      </c>
      <c r="WT4" s="25" t="s">
        <v>3404</v>
      </c>
    </row>
    <row r="5">
      <c r="A5" s="24" t="s">
        <v>91</v>
      </c>
      <c r="B5" s="25" t="s">
        <v>3404</v>
      </c>
      <c r="C5" s="25" t="s">
        <v>3404</v>
      </c>
      <c r="D5" s="25" t="s">
        <v>3404</v>
      </c>
      <c r="E5" s="25" t="s">
        <v>3404</v>
      </c>
      <c r="F5" s="25" t="s">
        <v>3404</v>
      </c>
      <c r="G5" s="25" t="s">
        <v>3404</v>
      </c>
      <c r="H5" s="25" t="s">
        <v>3404</v>
      </c>
      <c r="I5" s="25" t="s">
        <v>3404</v>
      </c>
      <c r="J5" s="25" t="s">
        <v>3404</v>
      </c>
      <c r="K5" s="25" t="s">
        <v>3404</v>
      </c>
      <c r="L5" s="25" t="s">
        <v>3404</v>
      </c>
      <c r="M5" s="25" t="s">
        <v>3404</v>
      </c>
      <c r="N5" s="25" t="s">
        <v>3404</v>
      </c>
      <c r="O5" s="25" t="s">
        <v>3404</v>
      </c>
      <c r="P5" s="25" t="s">
        <v>3404</v>
      </c>
      <c r="Q5" s="25" t="s">
        <v>3404</v>
      </c>
      <c r="R5" s="25" t="s">
        <v>3404</v>
      </c>
      <c r="S5" s="25" t="s">
        <v>3404</v>
      </c>
      <c r="T5" s="25" t="s">
        <v>3404</v>
      </c>
      <c r="U5" s="25" t="s">
        <v>3404</v>
      </c>
      <c r="V5" s="25" t="s">
        <v>3404</v>
      </c>
      <c r="W5" s="25" t="s">
        <v>3404</v>
      </c>
      <c r="X5" s="25" t="s">
        <v>3404</v>
      </c>
      <c r="Y5" s="25" t="s">
        <v>3404</v>
      </c>
      <c r="Z5" s="25" t="s">
        <v>3404</v>
      </c>
      <c r="AA5" s="25" t="s">
        <v>3404</v>
      </c>
      <c r="AB5" s="25" t="s">
        <v>3404</v>
      </c>
      <c r="AC5" s="25" t="s">
        <v>3404</v>
      </c>
      <c r="AD5" s="25" t="s">
        <v>3404</v>
      </c>
      <c r="AE5" s="25" t="s">
        <v>3404</v>
      </c>
      <c r="AF5" s="25" t="s">
        <v>3404</v>
      </c>
      <c r="AG5" s="25" t="s">
        <v>3404</v>
      </c>
      <c r="AH5" s="25" t="s">
        <v>3404</v>
      </c>
      <c r="AI5" s="25" t="s">
        <v>3404</v>
      </c>
      <c r="AJ5" s="25" t="s">
        <v>3404</v>
      </c>
      <c r="AK5" s="25" t="s">
        <v>3404</v>
      </c>
      <c r="AL5" s="25" t="s">
        <v>3404</v>
      </c>
      <c r="AM5" s="25" t="s">
        <v>3404</v>
      </c>
      <c r="AN5" s="25" t="s">
        <v>3404</v>
      </c>
      <c r="AO5" s="25" t="s">
        <v>3404</v>
      </c>
      <c r="AP5" s="25" t="s">
        <v>3404</v>
      </c>
      <c r="AQ5" s="25" t="s">
        <v>3404</v>
      </c>
      <c r="AR5" s="25" t="s">
        <v>3404</v>
      </c>
      <c r="AS5" s="25" t="s">
        <v>3404</v>
      </c>
      <c r="AT5" s="25" t="s">
        <v>3404</v>
      </c>
      <c r="AU5" s="25" t="s">
        <v>3404</v>
      </c>
      <c r="AV5" s="25" t="s">
        <v>3404</v>
      </c>
      <c r="AW5" s="25" t="s">
        <v>3404</v>
      </c>
      <c r="AX5" s="25" t="s">
        <v>3404</v>
      </c>
      <c r="AY5" s="25" t="s">
        <v>3404</v>
      </c>
      <c r="AZ5" s="25" t="s">
        <v>3404</v>
      </c>
      <c r="BA5" s="25" t="s">
        <v>3404</v>
      </c>
      <c r="BB5" s="25" t="s">
        <v>3404</v>
      </c>
      <c r="BC5" s="25" t="s">
        <v>3404</v>
      </c>
      <c r="BD5" s="25" t="s">
        <v>3404</v>
      </c>
      <c r="BE5" s="25" t="s">
        <v>3404</v>
      </c>
      <c r="BF5" s="25" t="s">
        <v>3404</v>
      </c>
      <c r="BG5" s="25" t="s">
        <v>3404</v>
      </c>
      <c r="BH5" s="25" t="s">
        <v>3404</v>
      </c>
      <c r="BI5" s="25" t="s">
        <v>3404</v>
      </c>
      <c r="BJ5" s="25" t="s">
        <v>3404</v>
      </c>
      <c r="BK5" s="25" t="s">
        <v>3404</v>
      </c>
      <c r="BL5" s="25" t="s">
        <v>3404</v>
      </c>
      <c r="BM5" s="25" t="s">
        <v>3404</v>
      </c>
      <c r="BN5" s="25" t="s">
        <v>3404</v>
      </c>
      <c r="BO5" s="25" t="s">
        <v>3404</v>
      </c>
      <c r="BP5" s="25" t="s">
        <v>3404</v>
      </c>
      <c r="BQ5" s="25" t="s">
        <v>3404</v>
      </c>
      <c r="BR5" s="25" t="s">
        <v>3404</v>
      </c>
      <c r="BS5" s="25" t="s">
        <v>3404</v>
      </c>
      <c r="BT5" s="25" t="s">
        <v>3404</v>
      </c>
      <c r="BU5" s="25" t="s">
        <v>3404</v>
      </c>
      <c r="BV5" s="25" t="s">
        <v>3404</v>
      </c>
      <c r="BW5" s="25" t="s">
        <v>3404</v>
      </c>
      <c r="BX5" s="25" t="s">
        <v>3404</v>
      </c>
      <c r="BY5" s="25" t="s">
        <v>3404</v>
      </c>
      <c r="BZ5" s="25" t="s">
        <v>3404</v>
      </c>
      <c r="CA5" s="25" t="s">
        <v>3404</v>
      </c>
      <c r="CB5" s="25" t="s">
        <v>3404</v>
      </c>
      <c r="CC5" s="25" t="s">
        <v>3404</v>
      </c>
      <c r="CD5" s="25" t="s">
        <v>3404</v>
      </c>
      <c r="CE5" s="25" t="s">
        <v>3404</v>
      </c>
      <c r="CF5" s="25" t="s">
        <v>3409</v>
      </c>
      <c r="CG5" s="25" t="s">
        <v>3409</v>
      </c>
      <c r="CH5" s="25" t="s">
        <v>3409</v>
      </c>
      <c r="CI5" s="25" t="s">
        <v>3409</v>
      </c>
      <c r="CJ5" s="25" t="s">
        <v>3409</v>
      </c>
      <c r="CK5" s="25" t="s">
        <v>3409</v>
      </c>
      <c r="CL5" s="25" t="s">
        <v>3409</v>
      </c>
      <c r="CM5" s="25" t="s">
        <v>3409</v>
      </c>
      <c r="CN5" s="25" t="s">
        <v>3409</v>
      </c>
      <c r="CO5" s="25" t="s">
        <v>3409</v>
      </c>
      <c r="CP5" s="25" t="s">
        <v>3409</v>
      </c>
      <c r="CQ5" s="25" t="s">
        <v>3409</v>
      </c>
      <c r="CR5" s="25" t="s">
        <v>3409</v>
      </c>
      <c r="CS5" s="25" t="s">
        <v>3409</v>
      </c>
      <c r="CT5" s="25" t="s">
        <v>3409</v>
      </c>
      <c r="CU5" s="25" t="s">
        <v>3409</v>
      </c>
      <c r="CV5" s="25" t="s">
        <v>3409</v>
      </c>
      <c r="CW5" s="25" t="s">
        <v>3409</v>
      </c>
      <c r="CX5" s="25" t="s">
        <v>3409</v>
      </c>
      <c r="CY5" s="25" t="s">
        <v>3409</v>
      </c>
      <c r="CZ5" s="25" t="s">
        <v>3409</v>
      </c>
      <c r="DA5" s="25" t="s">
        <v>3409</v>
      </c>
      <c r="DB5" s="25" t="s">
        <v>3409</v>
      </c>
      <c r="DC5" s="25" t="s">
        <v>3409</v>
      </c>
      <c r="DD5" s="25" t="s">
        <v>3409</v>
      </c>
      <c r="DE5" s="25" t="s">
        <v>3409</v>
      </c>
      <c r="DF5" s="25" t="s">
        <v>3409</v>
      </c>
      <c r="DG5" s="25" t="s">
        <v>3409</v>
      </c>
      <c r="DH5" s="25" t="s">
        <v>3409</v>
      </c>
      <c r="DI5" s="25" t="s">
        <v>3409</v>
      </c>
      <c r="DJ5" s="25" t="s">
        <v>3409</v>
      </c>
      <c r="DK5" s="25" t="s">
        <v>3409</v>
      </c>
      <c r="DL5" s="25" t="s">
        <v>3409</v>
      </c>
      <c r="DM5" s="25" t="s">
        <v>3409</v>
      </c>
      <c r="DN5" s="25" t="s">
        <v>3409</v>
      </c>
      <c r="DO5" s="25" t="s">
        <v>3409</v>
      </c>
      <c r="DP5" s="25" t="s">
        <v>3409</v>
      </c>
      <c r="DQ5" s="25" t="s">
        <v>3409</v>
      </c>
      <c r="DR5" s="25" t="s">
        <v>3409</v>
      </c>
      <c r="DS5" s="25" t="s">
        <v>3409</v>
      </c>
      <c r="DT5" s="25" t="s">
        <v>3409</v>
      </c>
      <c r="DU5" s="25" t="s">
        <v>3409</v>
      </c>
      <c r="DV5" s="25" t="s">
        <v>3409</v>
      </c>
      <c r="DW5" s="25" t="s">
        <v>3409</v>
      </c>
      <c r="DX5" s="25" t="s">
        <v>3409</v>
      </c>
      <c r="DY5" s="25" t="s">
        <v>3409</v>
      </c>
      <c r="DZ5" s="25" t="s">
        <v>3409</v>
      </c>
      <c r="EA5" s="25" t="s">
        <v>3409</v>
      </c>
      <c r="EB5" s="25" t="s">
        <v>3409</v>
      </c>
      <c r="EC5" s="25" t="s">
        <v>3409</v>
      </c>
      <c r="ED5" s="25" t="s">
        <v>3409</v>
      </c>
      <c r="EE5" s="25" t="s">
        <v>3409</v>
      </c>
      <c r="EF5" s="25" t="s">
        <v>3409</v>
      </c>
      <c r="EG5" s="25" t="s">
        <v>3409</v>
      </c>
      <c r="EH5" s="25" t="s">
        <v>3409</v>
      </c>
      <c r="EI5" s="25" t="s">
        <v>3409</v>
      </c>
      <c r="EJ5" s="25" t="s">
        <v>3409</v>
      </c>
      <c r="EK5" s="25" t="s">
        <v>3409</v>
      </c>
      <c r="EL5" s="25" t="s">
        <v>3409</v>
      </c>
      <c r="EM5" s="25" t="s">
        <v>3409</v>
      </c>
      <c r="EN5" s="25" t="s">
        <v>3409</v>
      </c>
      <c r="EO5" s="25" t="s">
        <v>3409</v>
      </c>
      <c r="EP5" s="25" t="s">
        <v>3409</v>
      </c>
      <c r="EQ5" s="25" t="s">
        <v>3409</v>
      </c>
      <c r="ER5" s="25" t="s">
        <v>3409</v>
      </c>
      <c r="ES5" s="25" t="s">
        <v>3409</v>
      </c>
      <c r="ET5" s="25" t="s">
        <v>3409</v>
      </c>
      <c r="EU5" s="25" t="s">
        <v>3409</v>
      </c>
      <c r="EV5" s="25" t="s">
        <v>3409</v>
      </c>
      <c r="EW5" s="25" t="s">
        <v>3409</v>
      </c>
      <c r="EX5" s="25" t="s">
        <v>3409</v>
      </c>
      <c r="EY5" s="25" t="s">
        <v>3409</v>
      </c>
      <c r="EZ5" s="25" t="s">
        <v>3409</v>
      </c>
      <c r="FA5" s="25" t="s">
        <v>3409</v>
      </c>
      <c r="FB5" s="25" t="s">
        <v>3409</v>
      </c>
      <c r="FC5" s="25" t="s">
        <v>3409</v>
      </c>
      <c r="FD5" s="25" t="s">
        <v>3409</v>
      </c>
      <c r="FE5" s="25" t="s">
        <v>3409</v>
      </c>
      <c r="FF5" s="25" t="s">
        <v>3409</v>
      </c>
      <c r="FG5" s="25" t="s">
        <v>3409</v>
      </c>
      <c r="FH5" s="25" t="s">
        <v>3409</v>
      </c>
      <c r="FI5" s="25" t="s">
        <v>3409</v>
      </c>
      <c r="FJ5" s="25" t="s">
        <v>3409</v>
      </c>
      <c r="FK5" s="25" t="s">
        <v>3409</v>
      </c>
      <c r="FL5" s="25" t="s">
        <v>3409</v>
      </c>
      <c r="FM5" s="25" t="s">
        <v>3409</v>
      </c>
      <c r="FN5" s="25" t="s">
        <v>3409</v>
      </c>
      <c r="FO5" s="25" t="s">
        <v>3409</v>
      </c>
      <c r="FP5" s="25" t="s">
        <v>3409</v>
      </c>
      <c r="FQ5" s="25" t="s">
        <v>3409</v>
      </c>
      <c r="FR5" s="25" t="s">
        <v>3409</v>
      </c>
      <c r="FS5" s="25" t="s">
        <v>3409</v>
      </c>
      <c r="FT5" s="25" t="s">
        <v>3409</v>
      </c>
      <c r="FU5" s="25" t="s">
        <v>3409</v>
      </c>
      <c r="FV5" s="25" t="s">
        <v>3409</v>
      </c>
      <c r="FW5" s="25" t="s">
        <v>3409</v>
      </c>
      <c r="FX5" s="25" t="s">
        <v>3409</v>
      </c>
      <c r="FY5" s="25" t="s">
        <v>3409</v>
      </c>
      <c r="FZ5" s="25" t="s">
        <v>3409</v>
      </c>
      <c r="GA5" s="25" t="s">
        <v>3409</v>
      </c>
      <c r="GB5" s="25" t="s">
        <v>3409</v>
      </c>
      <c r="GC5" s="25" t="s">
        <v>3409</v>
      </c>
      <c r="GD5" s="25" t="s">
        <v>3409</v>
      </c>
      <c r="GE5" s="25" t="s">
        <v>3409</v>
      </c>
      <c r="GF5" s="25" t="s">
        <v>3409</v>
      </c>
      <c r="GG5" s="25" t="s">
        <v>3409</v>
      </c>
      <c r="GH5" s="25" t="s">
        <v>3409</v>
      </c>
      <c r="GI5" s="25" t="s">
        <v>3409</v>
      </c>
      <c r="GJ5" s="25" t="s">
        <v>3409</v>
      </c>
      <c r="GK5" s="25" t="s">
        <v>3409</v>
      </c>
      <c r="GL5" s="25" t="s">
        <v>3409</v>
      </c>
      <c r="GM5" s="25" t="s">
        <v>3409</v>
      </c>
      <c r="GN5" s="25" t="s">
        <v>3409</v>
      </c>
      <c r="GO5" s="25" t="s">
        <v>3409</v>
      </c>
      <c r="GP5" s="25" t="s">
        <v>3409</v>
      </c>
      <c r="GQ5" s="25" t="s">
        <v>3409</v>
      </c>
      <c r="GR5" s="25" t="s">
        <v>3409</v>
      </c>
      <c r="GS5" s="25" t="s">
        <v>3409</v>
      </c>
      <c r="GT5" s="25" t="s">
        <v>3409</v>
      </c>
      <c r="GU5" s="25" t="s">
        <v>3409</v>
      </c>
      <c r="GV5" s="25" t="s">
        <v>3409</v>
      </c>
      <c r="GW5" s="25" t="s">
        <v>3409</v>
      </c>
      <c r="GX5" s="25" t="s">
        <v>3409</v>
      </c>
      <c r="GY5" s="25" t="s">
        <v>3409</v>
      </c>
      <c r="GZ5" s="25" t="s">
        <v>3409</v>
      </c>
      <c r="HA5" s="25" t="s">
        <v>3409</v>
      </c>
      <c r="HB5" s="25" t="s">
        <v>3409</v>
      </c>
      <c r="HC5" s="25" t="s">
        <v>3409</v>
      </c>
      <c r="HD5" s="25" t="s">
        <v>3409</v>
      </c>
      <c r="HE5" s="25" t="s">
        <v>3409</v>
      </c>
      <c r="HF5" s="25" t="s">
        <v>3409</v>
      </c>
      <c r="HG5" s="25" t="s">
        <v>3409</v>
      </c>
      <c r="HH5" s="25" t="s">
        <v>3409</v>
      </c>
      <c r="HI5" s="25" t="s">
        <v>3409</v>
      </c>
      <c r="HJ5" s="25" t="s">
        <v>3409</v>
      </c>
      <c r="HK5" s="25" t="s">
        <v>3409</v>
      </c>
      <c r="HL5" s="25" t="s">
        <v>3409</v>
      </c>
      <c r="HM5" s="25" t="s">
        <v>3409</v>
      </c>
      <c r="HN5" s="25" t="s">
        <v>3409</v>
      </c>
      <c r="HO5" s="25" t="s">
        <v>3409</v>
      </c>
      <c r="HP5" s="25" t="s">
        <v>3409</v>
      </c>
      <c r="HQ5" s="25" t="s">
        <v>3409</v>
      </c>
      <c r="HR5" s="25" t="s">
        <v>3409</v>
      </c>
      <c r="HS5" s="25" t="s">
        <v>3409</v>
      </c>
      <c r="HT5" s="25" t="s">
        <v>3409</v>
      </c>
      <c r="HU5" s="25" t="s">
        <v>3409</v>
      </c>
      <c r="HV5" s="25" t="s">
        <v>3409</v>
      </c>
      <c r="HW5" s="25" t="s">
        <v>3409</v>
      </c>
      <c r="HX5" s="25" t="s">
        <v>3409</v>
      </c>
      <c r="HY5" s="25" t="s">
        <v>3409</v>
      </c>
      <c r="HZ5" s="25" t="s">
        <v>3409</v>
      </c>
      <c r="IA5" s="25" t="s">
        <v>3409</v>
      </c>
      <c r="IB5" s="25" t="s">
        <v>3409</v>
      </c>
      <c r="IC5" s="25" t="s">
        <v>3409</v>
      </c>
      <c r="ID5" s="25" t="s">
        <v>3409</v>
      </c>
      <c r="IE5" s="25" t="s">
        <v>3409</v>
      </c>
      <c r="IF5" s="25" t="s">
        <v>3409</v>
      </c>
      <c r="IG5" s="25" t="s">
        <v>3409</v>
      </c>
      <c r="IH5" s="25" t="s">
        <v>3409</v>
      </c>
      <c r="II5" s="25" t="s">
        <v>3409</v>
      </c>
      <c r="IJ5" s="25" t="s">
        <v>3409</v>
      </c>
      <c r="IK5" s="25" t="s">
        <v>3404</v>
      </c>
      <c r="IL5" s="25" t="s">
        <v>3404</v>
      </c>
      <c r="IM5" s="25" t="s">
        <v>3404</v>
      </c>
      <c r="IN5" s="25" t="s">
        <v>3404</v>
      </c>
      <c r="IO5" s="25" t="s">
        <v>3404</v>
      </c>
      <c r="IP5" s="25" t="s">
        <v>3404</v>
      </c>
      <c r="IQ5" s="25" t="s">
        <v>3404</v>
      </c>
      <c r="IR5" s="25" t="s">
        <v>3404</v>
      </c>
      <c r="IS5" s="25" t="s">
        <v>3404</v>
      </c>
      <c r="IT5" s="25" t="s">
        <v>3404</v>
      </c>
      <c r="IU5" s="25" t="s">
        <v>3404</v>
      </c>
      <c r="IV5" s="25" t="s">
        <v>3404</v>
      </c>
      <c r="IW5" s="25" t="s">
        <v>3404</v>
      </c>
      <c r="IX5" s="25" t="s">
        <v>3404</v>
      </c>
      <c r="IY5" s="25" t="s">
        <v>3404</v>
      </c>
      <c r="IZ5" s="25" t="s">
        <v>3404</v>
      </c>
      <c r="JA5" s="25" t="s">
        <v>3404</v>
      </c>
      <c r="JB5" s="25" t="s">
        <v>3404</v>
      </c>
      <c r="JC5" s="25" t="s">
        <v>3404</v>
      </c>
      <c r="JD5" s="25" t="s">
        <v>3404</v>
      </c>
      <c r="JE5" s="25" t="s">
        <v>3404</v>
      </c>
      <c r="JF5" s="25" t="s">
        <v>3404</v>
      </c>
      <c r="JG5" s="25" t="s">
        <v>3404</v>
      </c>
      <c r="JH5" s="25" t="s">
        <v>3404</v>
      </c>
      <c r="JI5" s="25" t="s">
        <v>3404</v>
      </c>
      <c r="JJ5" s="25" t="s">
        <v>3404</v>
      </c>
      <c r="JK5" s="25" t="s">
        <v>3404</v>
      </c>
      <c r="JL5" s="25" t="s">
        <v>3404</v>
      </c>
      <c r="JM5" s="25" t="s">
        <v>3404</v>
      </c>
      <c r="JN5" s="25" t="s">
        <v>3404</v>
      </c>
      <c r="JO5" s="25" t="s">
        <v>3404</v>
      </c>
      <c r="JP5" s="25" t="s">
        <v>3404</v>
      </c>
      <c r="JQ5" s="25" t="s">
        <v>3404</v>
      </c>
      <c r="JR5" s="25" t="s">
        <v>3404</v>
      </c>
      <c r="JS5" s="25" t="s">
        <v>3404</v>
      </c>
      <c r="JT5" s="25" t="s">
        <v>3404</v>
      </c>
      <c r="JU5" s="25" t="s">
        <v>3404</v>
      </c>
      <c r="JV5" s="25" t="s">
        <v>3404</v>
      </c>
      <c r="JW5" s="25" t="s">
        <v>3404</v>
      </c>
      <c r="JX5" s="25" t="s">
        <v>3404</v>
      </c>
      <c r="JY5" s="25" t="s">
        <v>3404</v>
      </c>
      <c r="JZ5" s="25" t="s">
        <v>3404</v>
      </c>
      <c r="KA5" s="25" t="s">
        <v>3404</v>
      </c>
      <c r="KB5" s="25" t="s">
        <v>3404</v>
      </c>
      <c r="KC5" s="25" t="s">
        <v>3404</v>
      </c>
      <c r="KD5" s="25" t="s">
        <v>3404</v>
      </c>
      <c r="KE5" s="25" t="s">
        <v>3404</v>
      </c>
      <c r="KF5" s="25" t="s">
        <v>3404</v>
      </c>
      <c r="KG5" s="25" t="s">
        <v>3404</v>
      </c>
      <c r="KH5" s="25" t="s">
        <v>3404</v>
      </c>
      <c r="KI5" s="25" t="s">
        <v>3404</v>
      </c>
      <c r="KJ5" s="25" t="s">
        <v>3404</v>
      </c>
      <c r="KK5" s="25" t="s">
        <v>3404</v>
      </c>
      <c r="KL5" s="25" t="s">
        <v>3404</v>
      </c>
      <c r="KM5" s="25" t="s">
        <v>3404</v>
      </c>
      <c r="KN5" s="25" t="s">
        <v>3404</v>
      </c>
      <c r="KO5" s="25" t="s">
        <v>3404</v>
      </c>
      <c r="KP5" s="25" t="s">
        <v>3404</v>
      </c>
      <c r="KQ5" s="25" t="s">
        <v>3404</v>
      </c>
      <c r="KR5" s="25" t="s">
        <v>3404</v>
      </c>
      <c r="KS5" s="25" t="s">
        <v>3404</v>
      </c>
      <c r="KT5" s="25" t="s">
        <v>3404</v>
      </c>
      <c r="KU5" s="25" t="s">
        <v>3404</v>
      </c>
      <c r="KV5" s="25" t="s">
        <v>3404</v>
      </c>
      <c r="KW5" s="25" t="s">
        <v>3404</v>
      </c>
      <c r="KX5" s="25" t="s">
        <v>3404</v>
      </c>
      <c r="KY5" s="25" t="s">
        <v>3404</v>
      </c>
      <c r="KZ5" s="25" t="s">
        <v>3404</v>
      </c>
      <c r="LA5" s="25" t="s">
        <v>3404</v>
      </c>
      <c r="LB5" s="25" t="s">
        <v>3404</v>
      </c>
      <c r="LC5" s="25" t="s">
        <v>3404</v>
      </c>
      <c r="LD5" s="25" t="s">
        <v>3404</v>
      </c>
      <c r="LE5" s="25" t="s">
        <v>3404</v>
      </c>
      <c r="LF5" s="25" t="s">
        <v>3404</v>
      </c>
      <c r="LG5" s="25" t="s">
        <v>3404</v>
      </c>
      <c r="LH5" s="25" t="s">
        <v>3404</v>
      </c>
      <c r="LI5" s="25" t="s">
        <v>3404</v>
      </c>
      <c r="LJ5" s="25" t="s">
        <v>3404</v>
      </c>
      <c r="LK5" s="25" t="s">
        <v>3404</v>
      </c>
      <c r="LL5" s="25" t="s">
        <v>3404</v>
      </c>
      <c r="LM5" s="25" t="s">
        <v>3404</v>
      </c>
      <c r="LN5" s="25" t="s">
        <v>3404</v>
      </c>
      <c r="LO5" s="25" t="s">
        <v>3404</v>
      </c>
      <c r="LP5" s="25" t="s">
        <v>3404</v>
      </c>
      <c r="LQ5" s="25" t="s">
        <v>3404</v>
      </c>
      <c r="LR5" s="25" t="s">
        <v>3404</v>
      </c>
      <c r="LS5" s="25" t="s">
        <v>3404</v>
      </c>
      <c r="LT5" s="25" t="s">
        <v>3404</v>
      </c>
      <c r="LU5" s="25" t="s">
        <v>3404</v>
      </c>
      <c r="LV5" s="25" t="s">
        <v>3404</v>
      </c>
      <c r="LW5" s="25" t="s">
        <v>3404</v>
      </c>
      <c r="LX5" s="25" t="s">
        <v>3404</v>
      </c>
      <c r="LY5" s="25" t="s">
        <v>3404</v>
      </c>
      <c r="LZ5" s="25" t="s">
        <v>3404</v>
      </c>
      <c r="MA5" s="25" t="s">
        <v>3404</v>
      </c>
      <c r="MB5" s="25" t="s">
        <v>3404</v>
      </c>
      <c r="MC5" s="25" t="s">
        <v>3404</v>
      </c>
      <c r="MD5" s="25" t="s">
        <v>3404</v>
      </c>
      <c r="ME5" s="25" t="s">
        <v>3404</v>
      </c>
      <c r="MF5" s="25" t="s">
        <v>3404</v>
      </c>
      <c r="MG5" s="25" t="s">
        <v>3404</v>
      </c>
      <c r="MH5" s="25" t="s">
        <v>3404</v>
      </c>
      <c r="MI5" s="25" t="s">
        <v>3404</v>
      </c>
      <c r="MJ5" s="25" t="s">
        <v>3404</v>
      </c>
      <c r="MK5" s="25" t="s">
        <v>3404</v>
      </c>
      <c r="ML5" s="25" t="s">
        <v>3404</v>
      </c>
      <c r="MM5" s="25" t="s">
        <v>3404</v>
      </c>
      <c r="MN5" s="25" t="s">
        <v>3404</v>
      </c>
      <c r="MO5" s="25" t="s">
        <v>3404</v>
      </c>
      <c r="MP5" s="25" t="s">
        <v>3404</v>
      </c>
      <c r="MQ5" s="25" t="s">
        <v>3404</v>
      </c>
      <c r="MR5" s="25" t="s">
        <v>3404</v>
      </c>
      <c r="MS5" s="25" t="s">
        <v>3404</v>
      </c>
      <c r="MT5" s="25" t="s">
        <v>3404</v>
      </c>
      <c r="MU5" s="25" t="s">
        <v>3404</v>
      </c>
      <c r="MV5" s="25" t="s">
        <v>3404</v>
      </c>
      <c r="MW5" s="25" t="s">
        <v>3404</v>
      </c>
      <c r="MX5" s="25" t="s">
        <v>3404</v>
      </c>
      <c r="MY5" s="25" t="s">
        <v>3404</v>
      </c>
      <c r="MZ5" s="25" t="s">
        <v>3404</v>
      </c>
      <c r="NA5" s="25" t="s">
        <v>3404</v>
      </c>
      <c r="NB5" s="25" t="s">
        <v>3404</v>
      </c>
      <c r="NC5" s="25" t="s">
        <v>3404</v>
      </c>
      <c r="ND5" s="25" t="s">
        <v>3404</v>
      </c>
      <c r="NE5" s="25" t="s">
        <v>3404</v>
      </c>
      <c r="NF5" s="25" t="s">
        <v>3404</v>
      </c>
      <c r="NG5" s="25" t="s">
        <v>3404</v>
      </c>
      <c r="NH5" s="25" t="s">
        <v>3404</v>
      </c>
      <c r="NI5" s="25" t="s">
        <v>3404</v>
      </c>
      <c r="NJ5" s="25" t="s">
        <v>3404</v>
      </c>
      <c r="NK5" s="25" t="s">
        <v>3404</v>
      </c>
      <c r="NL5" s="25" t="s">
        <v>3404</v>
      </c>
      <c r="NM5" s="25" t="s">
        <v>3404</v>
      </c>
      <c r="NN5" s="25" t="s">
        <v>3404</v>
      </c>
      <c r="NO5" s="25" t="s">
        <v>3404</v>
      </c>
      <c r="NP5" s="25" t="s">
        <v>3404</v>
      </c>
      <c r="NQ5" s="25" t="s">
        <v>3404</v>
      </c>
      <c r="NR5" s="25" t="s">
        <v>3404</v>
      </c>
      <c r="NS5" s="25" t="s">
        <v>3404</v>
      </c>
      <c r="NT5" s="25" t="s">
        <v>3404</v>
      </c>
      <c r="NU5" s="25" t="s">
        <v>3404</v>
      </c>
      <c r="NV5" s="25" t="s">
        <v>3404</v>
      </c>
      <c r="NW5" s="25" t="s">
        <v>3404</v>
      </c>
      <c r="NX5" s="25" t="s">
        <v>3404</v>
      </c>
      <c r="NY5" s="25" t="s">
        <v>3404</v>
      </c>
      <c r="NZ5" s="25" t="s">
        <v>3404</v>
      </c>
      <c r="OA5" s="25" t="s">
        <v>3404</v>
      </c>
      <c r="OB5" s="25" t="s">
        <v>3404</v>
      </c>
      <c r="OC5" s="25" t="s">
        <v>3404</v>
      </c>
      <c r="OD5" s="25" t="s">
        <v>3404</v>
      </c>
      <c r="OE5" s="25" t="s">
        <v>3404</v>
      </c>
      <c r="OF5" s="25" t="s">
        <v>3404</v>
      </c>
      <c r="OG5" s="25" t="s">
        <v>3404</v>
      </c>
      <c r="OH5" s="25" t="s">
        <v>3404</v>
      </c>
      <c r="OI5" s="25" t="s">
        <v>3404</v>
      </c>
      <c r="OJ5" s="25" t="s">
        <v>3404</v>
      </c>
      <c r="OK5" s="25" t="s">
        <v>3404</v>
      </c>
      <c r="OL5" s="25" t="s">
        <v>3404</v>
      </c>
      <c r="OM5" s="25" t="s">
        <v>3404</v>
      </c>
      <c r="ON5" s="25" t="s">
        <v>3404</v>
      </c>
      <c r="OO5" s="25" t="s">
        <v>3404</v>
      </c>
      <c r="OP5" s="25" t="s">
        <v>3404</v>
      </c>
      <c r="OQ5" s="25" t="s">
        <v>3404</v>
      </c>
      <c r="OR5" s="25" t="s">
        <v>3404</v>
      </c>
      <c r="OS5" s="25" t="s">
        <v>3404</v>
      </c>
      <c r="OT5" s="25" t="s">
        <v>3404</v>
      </c>
      <c r="OU5" s="25" t="s">
        <v>3404</v>
      </c>
      <c r="OV5" s="25" t="s">
        <v>3404</v>
      </c>
      <c r="OW5" s="25" t="s">
        <v>3404</v>
      </c>
      <c r="OX5" s="25" t="s">
        <v>3404</v>
      </c>
      <c r="OY5" s="25" t="s">
        <v>3404</v>
      </c>
      <c r="OZ5" s="25" t="s">
        <v>3404</v>
      </c>
      <c r="PA5" s="25" t="s">
        <v>3404</v>
      </c>
      <c r="PB5" s="25" t="s">
        <v>3404</v>
      </c>
      <c r="PC5" s="25" t="s">
        <v>3404</v>
      </c>
      <c r="PD5" s="25" t="s">
        <v>3404</v>
      </c>
      <c r="PE5" s="25" t="s">
        <v>3404</v>
      </c>
      <c r="PF5" s="25" t="s">
        <v>3404</v>
      </c>
      <c r="PG5" s="25" t="s">
        <v>3404</v>
      </c>
      <c r="PH5" s="25" t="s">
        <v>3404</v>
      </c>
      <c r="PI5" s="25" t="s">
        <v>3404</v>
      </c>
      <c r="PJ5" s="25" t="s">
        <v>3404</v>
      </c>
      <c r="PK5" s="25" t="s">
        <v>3404</v>
      </c>
      <c r="PL5" s="25" t="s">
        <v>3404</v>
      </c>
      <c r="PM5" s="25" t="s">
        <v>3404</v>
      </c>
      <c r="PN5" s="25" t="s">
        <v>3404</v>
      </c>
      <c r="PO5" s="25" t="s">
        <v>3404</v>
      </c>
      <c r="PP5" s="25" t="s">
        <v>3404</v>
      </c>
      <c r="PQ5" s="25" t="s">
        <v>3404</v>
      </c>
      <c r="PR5" s="25" t="s">
        <v>3404</v>
      </c>
      <c r="PS5" s="25" t="s">
        <v>3404</v>
      </c>
      <c r="PT5" s="25" t="s">
        <v>3404</v>
      </c>
      <c r="PU5" s="25" t="s">
        <v>3404</v>
      </c>
      <c r="PV5" s="25" t="s">
        <v>3404</v>
      </c>
      <c r="PW5" s="25" t="s">
        <v>3404</v>
      </c>
      <c r="PX5" s="25" t="s">
        <v>3404</v>
      </c>
      <c r="PY5" s="25" t="s">
        <v>3404</v>
      </c>
      <c r="PZ5" s="25" t="s">
        <v>3404</v>
      </c>
      <c r="QA5" s="25" t="s">
        <v>3404</v>
      </c>
      <c r="QB5" s="25" t="s">
        <v>3404</v>
      </c>
      <c r="QC5" s="25" t="s">
        <v>3404</v>
      </c>
      <c r="QD5" s="25" t="s">
        <v>3404</v>
      </c>
      <c r="QE5" s="25" t="s">
        <v>3404</v>
      </c>
      <c r="QF5" s="25" t="s">
        <v>3404</v>
      </c>
      <c r="QG5" s="25" t="s">
        <v>3404</v>
      </c>
      <c r="QH5" s="25" t="s">
        <v>3404</v>
      </c>
      <c r="QI5" s="25" t="s">
        <v>3404</v>
      </c>
      <c r="QJ5" s="25" t="s">
        <v>3404</v>
      </c>
      <c r="QK5" s="25" t="s">
        <v>3404</v>
      </c>
      <c r="QL5" s="25" t="s">
        <v>3404</v>
      </c>
      <c r="QM5" s="25" t="s">
        <v>3404</v>
      </c>
      <c r="QN5" s="25" t="s">
        <v>3404</v>
      </c>
      <c r="QO5" s="25" t="s">
        <v>3404</v>
      </c>
      <c r="QP5" s="25" t="s">
        <v>3404</v>
      </c>
      <c r="QQ5" s="25" t="s">
        <v>3404</v>
      </c>
      <c r="QR5" s="25" t="s">
        <v>3404</v>
      </c>
      <c r="QS5" s="25" t="s">
        <v>3404</v>
      </c>
      <c r="QT5" s="25" t="s">
        <v>3404</v>
      </c>
      <c r="QU5" s="25" t="s">
        <v>3404</v>
      </c>
      <c r="QV5" s="25" t="s">
        <v>3404</v>
      </c>
      <c r="QW5" s="25" t="s">
        <v>3404</v>
      </c>
      <c r="QX5" s="25" t="s">
        <v>3404</v>
      </c>
      <c r="QY5" s="25" t="s">
        <v>3404</v>
      </c>
      <c r="QZ5" s="25" t="s">
        <v>3404</v>
      </c>
      <c r="RA5" s="25" t="s">
        <v>3404</v>
      </c>
      <c r="RB5" s="25" t="s">
        <v>3404</v>
      </c>
      <c r="RC5" s="25" t="s">
        <v>3404</v>
      </c>
      <c r="RD5" s="25" t="s">
        <v>3404</v>
      </c>
      <c r="RE5" s="25" t="s">
        <v>3404</v>
      </c>
      <c r="RF5" s="25" t="s">
        <v>3404</v>
      </c>
      <c r="RG5" s="25" t="s">
        <v>3404</v>
      </c>
      <c r="RH5" s="25" t="s">
        <v>3404</v>
      </c>
      <c r="RI5" s="25" t="s">
        <v>3404</v>
      </c>
      <c r="RJ5" s="25" t="s">
        <v>3404</v>
      </c>
      <c r="RK5" s="25" t="s">
        <v>3404</v>
      </c>
      <c r="RL5" s="25" t="s">
        <v>3404</v>
      </c>
      <c r="RM5" s="25" t="s">
        <v>3404</v>
      </c>
      <c r="RN5" s="25" t="s">
        <v>3404</v>
      </c>
      <c r="RO5" s="25" t="s">
        <v>3404</v>
      </c>
      <c r="RP5" s="25" t="s">
        <v>3404</v>
      </c>
      <c r="RQ5" s="25" t="s">
        <v>3404</v>
      </c>
      <c r="RR5" s="25" t="s">
        <v>3404</v>
      </c>
      <c r="RS5" s="25" t="s">
        <v>3404</v>
      </c>
      <c r="RT5" s="25" t="s">
        <v>3404</v>
      </c>
      <c r="RU5" s="25" t="s">
        <v>3404</v>
      </c>
      <c r="RV5" s="25" t="s">
        <v>3404</v>
      </c>
      <c r="RW5" s="25" t="s">
        <v>3404</v>
      </c>
      <c r="RX5" s="25" t="s">
        <v>3404</v>
      </c>
      <c r="RY5" s="25" t="s">
        <v>3404</v>
      </c>
      <c r="RZ5" s="25" t="s">
        <v>3404</v>
      </c>
      <c r="SA5" s="25" t="s">
        <v>3404</v>
      </c>
      <c r="SB5" s="25" t="s">
        <v>3404</v>
      </c>
      <c r="SC5" s="25" t="s">
        <v>3404</v>
      </c>
      <c r="SD5" s="25" t="s">
        <v>3404</v>
      </c>
      <c r="SE5" s="25" t="s">
        <v>3404</v>
      </c>
      <c r="SF5" s="25" t="s">
        <v>3404</v>
      </c>
      <c r="SG5" s="25" t="s">
        <v>3404</v>
      </c>
      <c r="SH5" s="25" t="s">
        <v>3404</v>
      </c>
      <c r="SI5" s="25" t="s">
        <v>3404</v>
      </c>
      <c r="SJ5" s="25" t="s">
        <v>3404</v>
      </c>
      <c r="SK5" s="25" t="s">
        <v>3404</v>
      </c>
      <c r="SL5" s="25" t="s">
        <v>3404</v>
      </c>
      <c r="SM5" s="25" t="s">
        <v>3404</v>
      </c>
      <c r="SN5" s="25" t="s">
        <v>3404</v>
      </c>
      <c r="SO5" s="25" t="s">
        <v>3404</v>
      </c>
      <c r="SP5" s="25" t="s">
        <v>3404</v>
      </c>
      <c r="SQ5" s="25" t="s">
        <v>3404</v>
      </c>
      <c r="SR5" s="25" t="s">
        <v>3404</v>
      </c>
      <c r="SS5" s="25" t="s">
        <v>3404</v>
      </c>
      <c r="ST5" s="25" t="s">
        <v>3404</v>
      </c>
      <c r="SU5" s="25" t="s">
        <v>3404</v>
      </c>
      <c r="SV5" s="25" t="s">
        <v>3404</v>
      </c>
      <c r="SW5" s="25" t="s">
        <v>3404</v>
      </c>
      <c r="SX5" s="25" t="s">
        <v>3404</v>
      </c>
      <c r="SY5" s="25" t="s">
        <v>3404</v>
      </c>
      <c r="SZ5" s="25" t="s">
        <v>3404</v>
      </c>
      <c r="TA5" s="25" t="s">
        <v>3404</v>
      </c>
      <c r="TB5" s="25" t="s">
        <v>3404</v>
      </c>
      <c r="TC5" s="25" t="s">
        <v>3404</v>
      </c>
      <c r="TD5" s="25" t="s">
        <v>3404</v>
      </c>
      <c r="TE5" s="25" t="s">
        <v>3404</v>
      </c>
      <c r="TF5" s="25" t="s">
        <v>3404</v>
      </c>
      <c r="TG5" s="25" t="s">
        <v>3404</v>
      </c>
      <c r="TH5" s="25" t="s">
        <v>3404</v>
      </c>
      <c r="TI5" s="25" t="s">
        <v>3404</v>
      </c>
      <c r="TJ5" s="25" t="s">
        <v>3404</v>
      </c>
      <c r="TK5" s="25" t="s">
        <v>3404</v>
      </c>
      <c r="TL5" s="25" t="s">
        <v>3404</v>
      </c>
      <c r="TM5" s="25" t="s">
        <v>3404</v>
      </c>
      <c r="TN5" s="25" t="s">
        <v>3404</v>
      </c>
      <c r="TO5" s="25" t="s">
        <v>3404</v>
      </c>
      <c r="TP5" s="25" t="s">
        <v>3404</v>
      </c>
      <c r="TQ5" s="25" t="s">
        <v>3404</v>
      </c>
      <c r="TR5" s="25" t="s">
        <v>3404</v>
      </c>
      <c r="TS5" s="25" t="s">
        <v>3404</v>
      </c>
      <c r="TT5" s="25" t="s">
        <v>3404</v>
      </c>
      <c r="TU5" s="25" t="s">
        <v>3404</v>
      </c>
      <c r="TV5" s="25" t="s">
        <v>3404</v>
      </c>
      <c r="TW5" s="25" t="s">
        <v>3404</v>
      </c>
      <c r="TX5" s="25" t="s">
        <v>3404</v>
      </c>
      <c r="TY5" s="25" t="s">
        <v>3404</v>
      </c>
      <c r="TZ5" s="25" t="s">
        <v>3404</v>
      </c>
      <c r="UA5" s="25" t="s">
        <v>3404</v>
      </c>
      <c r="UB5" s="25" t="s">
        <v>3404</v>
      </c>
      <c r="UC5" s="25" t="s">
        <v>3404</v>
      </c>
      <c r="UD5" s="25" t="s">
        <v>3404</v>
      </c>
      <c r="UE5" s="25" t="s">
        <v>3404</v>
      </c>
      <c r="UF5" s="25" t="s">
        <v>3404</v>
      </c>
      <c r="UG5" s="25" t="s">
        <v>3404</v>
      </c>
      <c r="UH5" s="25" t="s">
        <v>3404</v>
      </c>
      <c r="UI5" s="25" t="s">
        <v>3404</v>
      </c>
      <c r="UJ5" s="25" t="s">
        <v>3404</v>
      </c>
      <c r="UK5" s="25" t="s">
        <v>3404</v>
      </c>
      <c r="UL5" s="25" t="s">
        <v>3404</v>
      </c>
      <c r="UM5" s="25" t="s">
        <v>3404</v>
      </c>
      <c r="UN5" s="25" t="s">
        <v>3404</v>
      </c>
      <c r="UO5" s="25" t="s">
        <v>3404</v>
      </c>
      <c r="UP5" s="25" t="s">
        <v>3404</v>
      </c>
      <c r="UQ5" s="25" t="s">
        <v>3404</v>
      </c>
      <c r="UR5" s="25" t="s">
        <v>3404</v>
      </c>
      <c r="US5" s="25" t="s">
        <v>3404</v>
      </c>
      <c r="UT5" s="25" t="s">
        <v>3404</v>
      </c>
      <c r="UU5" s="25" t="s">
        <v>3404</v>
      </c>
      <c r="UV5" s="25" t="s">
        <v>3404</v>
      </c>
      <c r="UW5" s="25" t="s">
        <v>3404</v>
      </c>
      <c r="UX5" s="25" t="s">
        <v>3404</v>
      </c>
      <c r="UY5" s="25" t="s">
        <v>3404</v>
      </c>
      <c r="UZ5" s="25" t="s">
        <v>3404</v>
      </c>
      <c r="VA5" s="25" t="s">
        <v>3404</v>
      </c>
      <c r="VB5" s="25" t="s">
        <v>3404</v>
      </c>
      <c r="VC5" s="25" t="s">
        <v>3404</v>
      </c>
      <c r="VD5" s="25" t="s">
        <v>3404</v>
      </c>
      <c r="VE5" s="25" t="s">
        <v>3404</v>
      </c>
      <c r="VF5" s="25" t="s">
        <v>3404</v>
      </c>
      <c r="VG5" s="25" t="s">
        <v>3404</v>
      </c>
      <c r="VH5" s="25" t="s">
        <v>3404</v>
      </c>
      <c r="VI5" s="25" t="s">
        <v>3404</v>
      </c>
      <c r="VJ5" s="25" t="s">
        <v>3404</v>
      </c>
      <c r="VK5" s="25" t="s">
        <v>3404</v>
      </c>
      <c r="VL5" s="25" t="s">
        <v>3404</v>
      </c>
      <c r="VM5" s="25" t="s">
        <v>3404</v>
      </c>
      <c r="VN5" s="25" t="s">
        <v>3404</v>
      </c>
      <c r="VO5" s="25" t="s">
        <v>3404</v>
      </c>
      <c r="VP5" s="25" t="s">
        <v>3404</v>
      </c>
      <c r="VQ5" s="25" t="s">
        <v>3404</v>
      </c>
      <c r="VR5" s="25" t="s">
        <v>3404</v>
      </c>
      <c r="VS5" s="25" t="s">
        <v>3404</v>
      </c>
      <c r="VT5" s="25" t="s">
        <v>3404</v>
      </c>
      <c r="VU5" s="25" t="s">
        <v>3404</v>
      </c>
      <c r="VV5" s="25" t="s">
        <v>3404</v>
      </c>
      <c r="VW5" s="25" t="s">
        <v>3404</v>
      </c>
      <c r="VX5" s="25" t="s">
        <v>3404</v>
      </c>
      <c r="VY5" s="25" t="s">
        <v>3404</v>
      </c>
      <c r="VZ5" s="25" t="s">
        <v>3404</v>
      </c>
      <c r="WA5" s="25" t="s">
        <v>3404</v>
      </c>
      <c r="WB5" s="25" t="s">
        <v>3404</v>
      </c>
      <c r="WC5" s="25" t="s">
        <v>3404</v>
      </c>
      <c r="WD5" s="25" t="s">
        <v>3404</v>
      </c>
      <c r="WE5" s="25" t="s">
        <v>3404</v>
      </c>
      <c r="WF5" s="25" t="s">
        <v>3404</v>
      </c>
      <c r="WG5" s="25" t="s">
        <v>3404</v>
      </c>
      <c r="WH5" s="25" t="s">
        <v>3404</v>
      </c>
      <c r="WI5" s="25" t="s">
        <v>3404</v>
      </c>
      <c r="WJ5" s="25" t="s">
        <v>3404</v>
      </c>
      <c r="WK5" s="25" t="s">
        <v>3404</v>
      </c>
      <c r="WL5" s="25" t="s">
        <v>3404</v>
      </c>
      <c r="WM5" s="25" t="s">
        <v>3404</v>
      </c>
      <c r="WN5" s="25" t="s">
        <v>3404</v>
      </c>
      <c r="WO5" s="25" t="s">
        <v>3404</v>
      </c>
      <c r="WP5" s="25" t="s">
        <v>3404</v>
      </c>
      <c r="WQ5" s="25" t="s">
        <v>3404</v>
      </c>
      <c r="WR5" s="25" t="s">
        <v>3404</v>
      </c>
      <c r="WS5" s="25" t="s">
        <v>3404</v>
      </c>
      <c r="WT5" s="25" t="s">
        <v>3404</v>
      </c>
    </row>
    <row r="6">
      <c r="A6" s="24" t="s">
        <v>100</v>
      </c>
      <c r="B6" s="25" t="s">
        <v>3404</v>
      </c>
      <c r="C6" s="25" t="s">
        <v>3404</v>
      </c>
      <c r="D6" s="25" t="s">
        <v>3404</v>
      </c>
      <c r="E6" s="25" t="s">
        <v>3404</v>
      </c>
      <c r="F6" s="25" t="s">
        <v>3404</v>
      </c>
      <c r="G6" s="25" t="s">
        <v>3404</v>
      </c>
      <c r="H6" s="25" t="s">
        <v>3404</v>
      </c>
      <c r="I6" s="25" t="s">
        <v>3404</v>
      </c>
      <c r="J6" s="25" t="s">
        <v>3404</v>
      </c>
      <c r="K6" s="25" t="s">
        <v>3404</v>
      </c>
      <c r="L6" s="25" t="s">
        <v>3404</v>
      </c>
      <c r="M6" s="25" t="s">
        <v>3404</v>
      </c>
      <c r="N6" s="25" t="s">
        <v>3404</v>
      </c>
      <c r="O6" s="25" t="s">
        <v>3404</v>
      </c>
      <c r="P6" s="25" t="s">
        <v>3404</v>
      </c>
      <c r="Q6" s="25" t="s">
        <v>3404</v>
      </c>
      <c r="R6" s="25" t="s">
        <v>3404</v>
      </c>
      <c r="S6" s="25" t="s">
        <v>3404</v>
      </c>
      <c r="T6" s="25" t="s">
        <v>3404</v>
      </c>
      <c r="U6" s="25" t="s">
        <v>3404</v>
      </c>
      <c r="V6" s="25" t="s">
        <v>3404</v>
      </c>
      <c r="W6" s="25" t="s">
        <v>3404</v>
      </c>
      <c r="X6" s="25" t="s">
        <v>3404</v>
      </c>
      <c r="Y6" s="25" t="s">
        <v>3404</v>
      </c>
      <c r="Z6" s="25" t="s">
        <v>3404</v>
      </c>
      <c r="AA6" s="25" t="s">
        <v>3404</v>
      </c>
      <c r="AB6" s="25" t="s">
        <v>3404</v>
      </c>
      <c r="AC6" s="25" t="s">
        <v>3404</v>
      </c>
      <c r="AD6" s="25" t="s">
        <v>3404</v>
      </c>
      <c r="AE6" s="25" t="s">
        <v>3404</v>
      </c>
      <c r="AF6" s="25" t="s">
        <v>3404</v>
      </c>
      <c r="AG6" s="25" t="s">
        <v>3404</v>
      </c>
      <c r="AH6" s="25" t="s">
        <v>3404</v>
      </c>
      <c r="AI6" s="25" t="s">
        <v>3404</v>
      </c>
      <c r="AJ6" s="25" t="s">
        <v>3404</v>
      </c>
      <c r="AK6" s="25" t="s">
        <v>3404</v>
      </c>
      <c r="AL6" s="25" t="s">
        <v>3404</v>
      </c>
      <c r="AM6" s="25" t="s">
        <v>3404</v>
      </c>
      <c r="AN6" s="25" t="s">
        <v>3404</v>
      </c>
      <c r="AO6" s="25" t="s">
        <v>3404</v>
      </c>
      <c r="AP6" s="25" t="s">
        <v>3404</v>
      </c>
      <c r="AQ6" s="25" t="s">
        <v>3404</v>
      </c>
      <c r="AR6" s="25" t="s">
        <v>3404</v>
      </c>
      <c r="AS6" s="25" t="s">
        <v>3404</v>
      </c>
      <c r="AT6" s="25" t="s">
        <v>3404</v>
      </c>
      <c r="AU6" s="25" t="s">
        <v>3404</v>
      </c>
      <c r="AV6" s="25" t="s">
        <v>3404</v>
      </c>
      <c r="AW6" s="25" t="s">
        <v>3404</v>
      </c>
      <c r="AX6" s="25" t="s">
        <v>3404</v>
      </c>
      <c r="AY6" s="25" t="s">
        <v>3404</v>
      </c>
      <c r="AZ6" s="25" t="s">
        <v>3404</v>
      </c>
      <c r="BA6" s="25" t="s">
        <v>3404</v>
      </c>
      <c r="BB6" s="25" t="s">
        <v>3404</v>
      </c>
      <c r="BC6" s="25" t="s">
        <v>3404</v>
      </c>
      <c r="BD6" s="25" t="s">
        <v>3404</v>
      </c>
      <c r="BE6" s="25" t="s">
        <v>3404</v>
      </c>
      <c r="BF6" s="25" t="s">
        <v>3404</v>
      </c>
      <c r="BG6" s="25" t="s">
        <v>3404</v>
      </c>
      <c r="BH6" s="25" t="s">
        <v>3404</v>
      </c>
      <c r="BI6" s="25" t="s">
        <v>3404</v>
      </c>
      <c r="BJ6" s="25" t="s">
        <v>3404</v>
      </c>
      <c r="BK6" s="25" t="s">
        <v>3404</v>
      </c>
      <c r="BL6" s="25" t="s">
        <v>3404</v>
      </c>
      <c r="BM6" s="25" t="s">
        <v>3404</v>
      </c>
      <c r="BN6" s="25" t="s">
        <v>3404</v>
      </c>
      <c r="BO6" s="25" t="s">
        <v>3404</v>
      </c>
      <c r="BP6" s="25" t="s">
        <v>3404</v>
      </c>
      <c r="BQ6" s="25" t="s">
        <v>3404</v>
      </c>
      <c r="BR6" s="25" t="s">
        <v>3404</v>
      </c>
      <c r="BS6" s="25" t="s">
        <v>3404</v>
      </c>
      <c r="BT6" s="25" t="s">
        <v>3404</v>
      </c>
      <c r="BU6" s="25" t="s">
        <v>3404</v>
      </c>
      <c r="BV6" s="25" t="s">
        <v>3409</v>
      </c>
      <c r="BW6" s="25" t="s">
        <v>3409</v>
      </c>
      <c r="BX6" s="25" t="s">
        <v>3409</v>
      </c>
      <c r="BY6" s="25" t="s">
        <v>3409</v>
      </c>
      <c r="BZ6" s="25" t="s">
        <v>3409</v>
      </c>
      <c r="CA6" s="25" t="s">
        <v>3409</v>
      </c>
      <c r="CB6" s="25" t="s">
        <v>3409</v>
      </c>
      <c r="CC6" s="25" t="s">
        <v>3409</v>
      </c>
      <c r="CD6" s="25" t="s">
        <v>3409</v>
      </c>
      <c r="CE6" s="25" t="s">
        <v>3409</v>
      </c>
      <c r="CF6" s="25" t="s">
        <v>3409</v>
      </c>
      <c r="CG6" s="25" t="s">
        <v>3409</v>
      </c>
      <c r="CH6" s="25" t="s">
        <v>3409</v>
      </c>
      <c r="CI6" s="25" t="s">
        <v>3409</v>
      </c>
      <c r="CJ6" s="25" t="s">
        <v>3409</v>
      </c>
      <c r="CK6" s="25" t="s">
        <v>3409</v>
      </c>
      <c r="CL6" s="25" t="s">
        <v>3409</v>
      </c>
      <c r="CM6" s="25" t="s">
        <v>3409</v>
      </c>
      <c r="CN6" s="25" t="s">
        <v>3409</v>
      </c>
      <c r="CO6" s="25" t="s">
        <v>3409</v>
      </c>
      <c r="CP6" s="25" t="s">
        <v>3409</v>
      </c>
      <c r="CQ6" s="25" t="s">
        <v>3409</v>
      </c>
      <c r="CR6" s="25" t="s">
        <v>3409</v>
      </c>
      <c r="CS6" s="25" t="s">
        <v>3409</v>
      </c>
      <c r="CT6" s="25" t="s">
        <v>3409</v>
      </c>
      <c r="CU6" s="25" t="s">
        <v>3409</v>
      </c>
      <c r="CV6" s="25" t="s">
        <v>3409</v>
      </c>
      <c r="CW6" s="25" t="s">
        <v>3409</v>
      </c>
      <c r="CX6" s="25" t="s">
        <v>3409</v>
      </c>
      <c r="CY6" s="25" t="s">
        <v>3409</v>
      </c>
      <c r="CZ6" s="25" t="s">
        <v>3409</v>
      </c>
      <c r="DA6" s="25" t="s">
        <v>3409</v>
      </c>
      <c r="DB6" s="25" t="s">
        <v>3409</v>
      </c>
      <c r="DC6" s="25" t="s">
        <v>3409</v>
      </c>
      <c r="DD6" s="25" t="s">
        <v>3409</v>
      </c>
      <c r="DE6" s="25" t="s">
        <v>3409</v>
      </c>
      <c r="DF6" s="25" t="s">
        <v>3409</v>
      </c>
      <c r="DG6" s="25" t="s">
        <v>3409</v>
      </c>
      <c r="DH6" s="25" t="s">
        <v>3409</v>
      </c>
      <c r="DI6" s="25" t="s">
        <v>3409</v>
      </c>
      <c r="DJ6" s="25" t="s">
        <v>3409</v>
      </c>
      <c r="DK6" s="25" t="s">
        <v>3409</v>
      </c>
      <c r="DL6" s="25" t="s">
        <v>3409</v>
      </c>
      <c r="DM6" s="25" t="s">
        <v>3409</v>
      </c>
      <c r="DN6" s="25" t="s">
        <v>3409</v>
      </c>
      <c r="DO6" s="25" t="s">
        <v>3409</v>
      </c>
      <c r="DP6" s="25" t="s">
        <v>3409</v>
      </c>
      <c r="DQ6" s="25" t="s">
        <v>3409</v>
      </c>
      <c r="DR6" s="25" t="s">
        <v>3409</v>
      </c>
      <c r="DS6" s="25" t="s">
        <v>3409</v>
      </c>
      <c r="DT6" s="25" t="s">
        <v>3409</v>
      </c>
      <c r="DU6" s="25" t="s">
        <v>3409</v>
      </c>
      <c r="DV6" s="25" t="s">
        <v>3409</v>
      </c>
      <c r="DW6" s="25" t="s">
        <v>3409</v>
      </c>
      <c r="DX6" s="25" t="s">
        <v>3409</v>
      </c>
      <c r="DY6" s="25" t="s">
        <v>3409</v>
      </c>
      <c r="DZ6" s="25" t="s">
        <v>3409</v>
      </c>
      <c r="EA6" s="25" t="s">
        <v>3409</v>
      </c>
      <c r="EB6" s="25" t="s">
        <v>3409</v>
      </c>
      <c r="EC6" s="25" t="s">
        <v>3409</v>
      </c>
      <c r="ED6" s="25" t="s">
        <v>3409</v>
      </c>
      <c r="EE6" s="25" t="s">
        <v>3409</v>
      </c>
      <c r="EF6" s="25" t="s">
        <v>3409</v>
      </c>
      <c r="EG6" s="25" t="s">
        <v>3409</v>
      </c>
      <c r="EH6" s="25" t="s">
        <v>3409</v>
      </c>
      <c r="EI6" s="25" t="s">
        <v>3409</v>
      </c>
      <c r="EJ6" s="25" t="s">
        <v>3409</v>
      </c>
      <c r="EK6" s="25" t="s">
        <v>3409</v>
      </c>
      <c r="EL6" s="25" t="s">
        <v>3409</v>
      </c>
      <c r="EM6" s="25" t="s">
        <v>3409</v>
      </c>
      <c r="EN6" s="25" t="s">
        <v>3409</v>
      </c>
      <c r="EO6" s="25" t="s">
        <v>3409</v>
      </c>
      <c r="EP6" s="25" t="s">
        <v>3409</v>
      </c>
      <c r="EQ6" s="25" t="s">
        <v>3409</v>
      </c>
      <c r="ER6" s="25" t="s">
        <v>3409</v>
      </c>
      <c r="ES6" s="25" t="s">
        <v>3409</v>
      </c>
      <c r="ET6" s="25" t="s">
        <v>3409</v>
      </c>
      <c r="EU6" s="25" t="s">
        <v>3409</v>
      </c>
      <c r="EV6" s="25" t="s">
        <v>3409</v>
      </c>
      <c r="EW6" s="25" t="s">
        <v>3409</v>
      </c>
      <c r="EX6" s="25" t="s">
        <v>3409</v>
      </c>
      <c r="EY6" s="25" t="s">
        <v>3404</v>
      </c>
      <c r="EZ6" s="25" t="s">
        <v>3404</v>
      </c>
      <c r="FA6" s="25" t="s">
        <v>3404</v>
      </c>
      <c r="FB6" s="25" t="s">
        <v>3404</v>
      </c>
      <c r="FC6" s="25" t="s">
        <v>3404</v>
      </c>
      <c r="FD6" s="25" t="s">
        <v>3404</v>
      </c>
      <c r="FE6" s="25" t="s">
        <v>3404</v>
      </c>
      <c r="FF6" s="25" t="s">
        <v>3404</v>
      </c>
      <c r="FG6" s="25" t="s">
        <v>3404</v>
      </c>
      <c r="FH6" s="25" t="s">
        <v>3404</v>
      </c>
      <c r="FI6" s="25" t="s">
        <v>3404</v>
      </c>
      <c r="FJ6" s="25" t="s">
        <v>3404</v>
      </c>
      <c r="FK6" s="25" t="s">
        <v>3404</v>
      </c>
      <c r="FL6" s="25" t="s">
        <v>3404</v>
      </c>
      <c r="FM6" s="25" t="s">
        <v>3404</v>
      </c>
      <c r="FN6" s="25" t="s">
        <v>3404</v>
      </c>
      <c r="FO6" s="25" t="s">
        <v>3404</v>
      </c>
      <c r="FP6" s="25" t="s">
        <v>3404</v>
      </c>
      <c r="FQ6" s="25" t="s">
        <v>3404</v>
      </c>
      <c r="FR6" s="25" t="s">
        <v>3404</v>
      </c>
      <c r="FS6" s="25" t="s">
        <v>3404</v>
      </c>
      <c r="FT6" s="25" t="s">
        <v>3404</v>
      </c>
      <c r="FU6" s="25" t="s">
        <v>3404</v>
      </c>
      <c r="FV6" s="25" t="s">
        <v>3404</v>
      </c>
      <c r="FW6" s="25" t="s">
        <v>3404</v>
      </c>
      <c r="FX6" s="25" t="s">
        <v>3404</v>
      </c>
      <c r="FY6" s="25" t="s">
        <v>3404</v>
      </c>
      <c r="FZ6" s="25" t="s">
        <v>3404</v>
      </c>
      <c r="GA6" s="25" t="s">
        <v>3404</v>
      </c>
      <c r="GB6" s="25" t="s">
        <v>3404</v>
      </c>
      <c r="GC6" s="25" t="s">
        <v>3404</v>
      </c>
      <c r="GD6" s="25" t="s">
        <v>3404</v>
      </c>
      <c r="GE6" s="25" t="s">
        <v>3404</v>
      </c>
      <c r="GF6" s="25" t="s">
        <v>3404</v>
      </c>
      <c r="GG6" s="25" t="s">
        <v>3404</v>
      </c>
      <c r="GH6" s="25" t="s">
        <v>3404</v>
      </c>
      <c r="GI6" s="25" t="s">
        <v>3404</v>
      </c>
      <c r="GJ6" s="25" t="s">
        <v>3404</v>
      </c>
      <c r="GK6" s="25" t="s">
        <v>3404</v>
      </c>
      <c r="GL6" s="25" t="s">
        <v>3404</v>
      </c>
      <c r="GM6" s="25" t="s">
        <v>3404</v>
      </c>
      <c r="GN6" s="25" t="s">
        <v>3404</v>
      </c>
      <c r="GO6" s="25" t="s">
        <v>3404</v>
      </c>
      <c r="GP6" s="25" t="s">
        <v>3404</v>
      </c>
      <c r="GQ6" s="25" t="s">
        <v>3404</v>
      </c>
      <c r="GR6" s="25" t="s">
        <v>3404</v>
      </c>
      <c r="GS6" s="25" t="s">
        <v>3404</v>
      </c>
      <c r="GT6" s="25" t="s">
        <v>3404</v>
      </c>
      <c r="GU6" s="25" t="s">
        <v>3404</v>
      </c>
      <c r="GV6" s="25" t="s">
        <v>3404</v>
      </c>
      <c r="GW6" s="25" t="s">
        <v>3404</v>
      </c>
      <c r="GX6" s="25" t="s">
        <v>3404</v>
      </c>
      <c r="GY6" s="25" t="s">
        <v>3404</v>
      </c>
      <c r="GZ6" s="25" t="s">
        <v>3404</v>
      </c>
      <c r="HA6" s="25" t="s">
        <v>3404</v>
      </c>
      <c r="HB6" s="25" t="s">
        <v>3404</v>
      </c>
      <c r="HC6" s="25" t="s">
        <v>3404</v>
      </c>
      <c r="HD6" s="25" t="s">
        <v>3404</v>
      </c>
      <c r="HE6" s="25" t="s">
        <v>3404</v>
      </c>
      <c r="HF6" s="25" t="s">
        <v>3404</v>
      </c>
      <c r="HG6" s="25" t="s">
        <v>3404</v>
      </c>
      <c r="HH6" s="25" t="s">
        <v>3404</v>
      </c>
      <c r="HI6" s="25" t="s">
        <v>3404</v>
      </c>
      <c r="HJ6" s="25" t="s">
        <v>3404</v>
      </c>
      <c r="HK6" s="25" t="s">
        <v>3404</v>
      </c>
      <c r="HL6" s="25" t="s">
        <v>3404</v>
      </c>
      <c r="HM6" s="25" t="s">
        <v>3404</v>
      </c>
      <c r="HN6" s="25" t="s">
        <v>3404</v>
      </c>
      <c r="HO6" s="25" t="s">
        <v>3404</v>
      </c>
      <c r="HP6" s="25" t="s">
        <v>3404</v>
      </c>
      <c r="HQ6" s="25" t="s">
        <v>3404</v>
      </c>
      <c r="HR6" s="25" t="s">
        <v>3404</v>
      </c>
      <c r="HS6" s="25" t="s">
        <v>3404</v>
      </c>
      <c r="HT6" s="25" t="s">
        <v>3404</v>
      </c>
      <c r="HU6" s="25" t="s">
        <v>3404</v>
      </c>
      <c r="HV6" s="25" t="s">
        <v>3404</v>
      </c>
      <c r="HW6" s="25" t="s">
        <v>3404</v>
      </c>
      <c r="HX6" s="25" t="s">
        <v>3404</v>
      </c>
      <c r="HY6" s="25" t="s">
        <v>3404</v>
      </c>
      <c r="HZ6" s="25" t="s">
        <v>3404</v>
      </c>
      <c r="IA6" s="25" t="s">
        <v>3404</v>
      </c>
      <c r="IB6" s="25" t="s">
        <v>3404</v>
      </c>
      <c r="IC6" s="25" t="s">
        <v>3404</v>
      </c>
      <c r="ID6" s="25" t="s">
        <v>3404</v>
      </c>
      <c r="IE6" s="25" t="s">
        <v>3404</v>
      </c>
      <c r="IF6" s="25" t="s">
        <v>3404</v>
      </c>
      <c r="IG6" s="25" t="s">
        <v>3404</v>
      </c>
      <c r="IH6" s="25" t="s">
        <v>3404</v>
      </c>
      <c r="II6" s="25" t="s">
        <v>3404</v>
      </c>
      <c r="IJ6" s="25" t="s">
        <v>3404</v>
      </c>
      <c r="IK6" s="25" t="s">
        <v>3404</v>
      </c>
      <c r="IL6" s="25" t="s">
        <v>3404</v>
      </c>
      <c r="IM6" s="25" t="s">
        <v>3404</v>
      </c>
      <c r="IN6" s="25" t="s">
        <v>3404</v>
      </c>
      <c r="IO6" s="25" t="s">
        <v>3404</v>
      </c>
      <c r="IP6" s="25" t="s">
        <v>3404</v>
      </c>
      <c r="IQ6" s="25" t="s">
        <v>3404</v>
      </c>
      <c r="IR6" s="25" t="s">
        <v>3404</v>
      </c>
      <c r="IS6" s="25" t="s">
        <v>3404</v>
      </c>
      <c r="IT6" s="25" t="s">
        <v>3404</v>
      </c>
      <c r="IU6" s="25" t="s">
        <v>3404</v>
      </c>
      <c r="IV6" s="25" t="s">
        <v>3404</v>
      </c>
      <c r="IW6" s="25" t="s">
        <v>3404</v>
      </c>
      <c r="IX6" s="25" t="s">
        <v>3404</v>
      </c>
      <c r="IY6" s="25" t="s">
        <v>3404</v>
      </c>
      <c r="IZ6" s="25" t="s">
        <v>3404</v>
      </c>
      <c r="JA6" s="25" t="s">
        <v>3404</v>
      </c>
      <c r="JB6" s="25" t="s">
        <v>3404</v>
      </c>
      <c r="JC6" s="25" t="s">
        <v>3404</v>
      </c>
      <c r="JD6" s="25" t="s">
        <v>3404</v>
      </c>
      <c r="JE6" s="25" t="s">
        <v>3404</v>
      </c>
      <c r="JF6" s="25" t="s">
        <v>3404</v>
      </c>
      <c r="JG6" s="25" t="s">
        <v>3404</v>
      </c>
      <c r="JH6" s="25" t="s">
        <v>3404</v>
      </c>
      <c r="JI6" s="25" t="s">
        <v>3404</v>
      </c>
      <c r="JJ6" s="25" t="s">
        <v>3404</v>
      </c>
      <c r="JK6" s="25" t="s">
        <v>3404</v>
      </c>
      <c r="JL6" s="25" t="s">
        <v>3404</v>
      </c>
      <c r="JM6" s="25" t="s">
        <v>3404</v>
      </c>
      <c r="JN6" s="25" t="s">
        <v>3404</v>
      </c>
      <c r="JO6" s="25" t="s">
        <v>3404</v>
      </c>
      <c r="JP6" s="25" t="s">
        <v>3404</v>
      </c>
      <c r="JQ6" s="25" t="s">
        <v>3404</v>
      </c>
      <c r="JR6" s="25" t="s">
        <v>3404</v>
      </c>
      <c r="JS6" s="25" t="s">
        <v>3404</v>
      </c>
      <c r="JT6" s="25" t="s">
        <v>3404</v>
      </c>
      <c r="JU6" s="25" t="s">
        <v>3404</v>
      </c>
      <c r="JV6" s="25" t="s">
        <v>3404</v>
      </c>
      <c r="JW6" s="25" t="s">
        <v>3404</v>
      </c>
      <c r="JX6" s="25" t="s">
        <v>3404</v>
      </c>
      <c r="JY6" s="25" t="s">
        <v>3404</v>
      </c>
      <c r="JZ6" s="25" t="s">
        <v>3404</v>
      </c>
      <c r="KA6" s="25" t="s">
        <v>3404</v>
      </c>
      <c r="KB6" s="25" t="s">
        <v>3404</v>
      </c>
      <c r="KC6" s="25" t="s">
        <v>3404</v>
      </c>
      <c r="KD6" s="25" t="s">
        <v>3404</v>
      </c>
      <c r="KE6" s="25" t="s">
        <v>3404</v>
      </c>
      <c r="KF6" s="25" t="s">
        <v>3404</v>
      </c>
      <c r="KG6" s="25" t="s">
        <v>3404</v>
      </c>
      <c r="KH6" s="25" t="s">
        <v>3404</v>
      </c>
      <c r="KI6" s="25" t="s">
        <v>3404</v>
      </c>
      <c r="KJ6" s="25" t="s">
        <v>3404</v>
      </c>
      <c r="KK6" s="25" t="s">
        <v>3404</v>
      </c>
      <c r="KL6" s="25" t="s">
        <v>3404</v>
      </c>
      <c r="KM6" s="25" t="s">
        <v>3404</v>
      </c>
      <c r="KN6" s="25" t="s">
        <v>3404</v>
      </c>
      <c r="KO6" s="25" t="s">
        <v>3404</v>
      </c>
      <c r="KP6" s="25" t="s">
        <v>3404</v>
      </c>
      <c r="KQ6" s="25" t="s">
        <v>3404</v>
      </c>
      <c r="KR6" s="25" t="s">
        <v>3404</v>
      </c>
      <c r="KS6" s="25" t="s">
        <v>3404</v>
      </c>
      <c r="KT6" s="25" t="s">
        <v>3404</v>
      </c>
      <c r="KU6" s="25" t="s">
        <v>3404</v>
      </c>
      <c r="KV6" s="25" t="s">
        <v>3404</v>
      </c>
      <c r="KW6" s="25" t="s">
        <v>3404</v>
      </c>
      <c r="KX6" s="25" t="s">
        <v>3404</v>
      </c>
      <c r="KY6" s="25" t="s">
        <v>3404</v>
      </c>
      <c r="KZ6" s="25" t="s">
        <v>3404</v>
      </c>
      <c r="LA6" s="25" t="s">
        <v>3404</v>
      </c>
      <c r="LB6" s="25" t="s">
        <v>3404</v>
      </c>
      <c r="LC6" s="25" t="s">
        <v>3404</v>
      </c>
      <c r="LD6" s="25" t="s">
        <v>3404</v>
      </c>
      <c r="LE6" s="25" t="s">
        <v>3404</v>
      </c>
      <c r="LF6" s="25" t="s">
        <v>3404</v>
      </c>
      <c r="LG6" s="25" t="s">
        <v>3404</v>
      </c>
      <c r="LH6" s="25" t="s">
        <v>3404</v>
      </c>
      <c r="LI6" s="25" t="s">
        <v>3404</v>
      </c>
      <c r="LJ6" s="25" t="s">
        <v>3404</v>
      </c>
      <c r="LK6" s="25" t="s">
        <v>3404</v>
      </c>
      <c r="LL6" s="25" t="s">
        <v>3404</v>
      </c>
      <c r="LM6" s="25" t="s">
        <v>3404</v>
      </c>
      <c r="LN6" s="25" t="s">
        <v>3404</v>
      </c>
      <c r="LO6" s="25" t="s">
        <v>3404</v>
      </c>
      <c r="LP6" s="25" t="s">
        <v>3404</v>
      </c>
      <c r="LQ6" s="25" t="s">
        <v>3404</v>
      </c>
      <c r="LR6" s="25" t="s">
        <v>3404</v>
      </c>
      <c r="LS6" s="25" t="s">
        <v>3404</v>
      </c>
      <c r="LT6" s="25" t="s">
        <v>3404</v>
      </c>
      <c r="LU6" s="25" t="s">
        <v>3404</v>
      </c>
      <c r="LV6" s="25" t="s">
        <v>3404</v>
      </c>
      <c r="LW6" s="25" t="s">
        <v>3404</v>
      </c>
      <c r="LX6" s="25" t="s">
        <v>3404</v>
      </c>
      <c r="LY6" s="25" t="s">
        <v>3404</v>
      </c>
      <c r="LZ6" s="25" t="s">
        <v>3404</v>
      </c>
      <c r="MA6" s="25" t="s">
        <v>3404</v>
      </c>
      <c r="MB6" s="25" t="s">
        <v>3404</v>
      </c>
      <c r="MC6" s="25" t="s">
        <v>3404</v>
      </c>
      <c r="MD6" s="25" t="s">
        <v>3404</v>
      </c>
      <c r="ME6" s="25" t="s">
        <v>3404</v>
      </c>
      <c r="MF6" s="25" t="s">
        <v>3404</v>
      </c>
      <c r="MG6" s="25" t="s">
        <v>3404</v>
      </c>
      <c r="MH6" s="25" t="s">
        <v>3404</v>
      </c>
      <c r="MI6" s="25" t="s">
        <v>3404</v>
      </c>
      <c r="MJ6" s="25" t="s">
        <v>3404</v>
      </c>
      <c r="MK6" s="25" t="s">
        <v>3404</v>
      </c>
      <c r="ML6" s="25" t="s">
        <v>3404</v>
      </c>
      <c r="MM6" s="25" t="s">
        <v>3404</v>
      </c>
      <c r="MN6" s="25" t="s">
        <v>3404</v>
      </c>
      <c r="MO6" s="25" t="s">
        <v>3404</v>
      </c>
      <c r="MP6" s="25" t="s">
        <v>3404</v>
      </c>
      <c r="MQ6" s="25" t="s">
        <v>3404</v>
      </c>
      <c r="MR6" s="25" t="s">
        <v>3404</v>
      </c>
      <c r="MS6" s="25" t="s">
        <v>3404</v>
      </c>
      <c r="MT6" s="25" t="s">
        <v>3404</v>
      </c>
      <c r="MU6" s="25" t="s">
        <v>3404</v>
      </c>
      <c r="MV6" s="25" t="s">
        <v>3404</v>
      </c>
      <c r="MW6" s="25" t="s">
        <v>3404</v>
      </c>
      <c r="MX6" s="25" t="s">
        <v>3404</v>
      </c>
      <c r="MY6" s="25" t="s">
        <v>3404</v>
      </c>
      <c r="MZ6" s="25" t="s">
        <v>3404</v>
      </c>
      <c r="NA6" s="25" t="s">
        <v>3404</v>
      </c>
      <c r="NB6" s="25" t="s">
        <v>3404</v>
      </c>
      <c r="NC6" s="25" t="s">
        <v>3404</v>
      </c>
      <c r="ND6" s="25" t="s">
        <v>3404</v>
      </c>
      <c r="NE6" s="25" t="s">
        <v>3404</v>
      </c>
      <c r="NF6" s="25" t="s">
        <v>3404</v>
      </c>
      <c r="NG6" s="25" t="s">
        <v>3404</v>
      </c>
      <c r="NH6" s="25" t="s">
        <v>3404</v>
      </c>
      <c r="NI6" s="25" t="s">
        <v>3404</v>
      </c>
      <c r="NJ6" s="25" t="s">
        <v>3404</v>
      </c>
      <c r="NK6" s="25" t="s">
        <v>3404</v>
      </c>
      <c r="NL6" s="25" t="s">
        <v>3404</v>
      </c>
      <c r="NM6" s="25" t="s">
        <v>3404</v>
      </c>
      <c r="NN6" s="25" t="s">
        <v>3404</v>
      </c>
      <c r="NO6" s="25" t="s">
        <v>3404</v>
      </c>
      <c r="NP6" s="25" t="s">
        <v>3404</v>
      </c>
      <c r="NQ6" s="25" t="s">
        <v>3404</v>
      </c>
      <c r="NR6" s="25" t="s">
        <v>3404</v>
      </c>
      <c r="NS6" s="25" t="s">
        <v>3404</v>
      </c>
      <c r="NT6" s="25" t="s">
        <v>3404</v>
      </c>
      <c r="NU6" s="25" t="s">
        <v>3404</v>
      </c>
      <c r="NV6" s="25" t="s">
        <v>3404</v>
      </c>
      <c r="NW6" s="25" t="s">
        <v>3404</v>
      </c>
      <c r="NX6" s="25" t="s">
        <v>3404</v>
      </c>
      <c r="NY6" s="25" t="s">
        <v>3404</v>
      </c>
      <c r="NZ6" s="25" t="s">
        <v>3404</v>
      </c>
      <c r="OA6" s="25" t="s">
        <v>3404</v>
      </c>
      <c r="OB6" s="25" t="s">
        <v>3404</v>
      </c>
      <c r="OC6" s="25" t="s">
        <v>3404</v>
      </c>
      <c r="OD6" s="25" t="s">
        <v>3404</v>
      </c>
      <c r="OE6" s="25" t="s">
        <v>3404</v>
      </c>
      <c r="OF6" s="25" t="s">
        <v>3404</v>
      </c>
      <c r="OG6" s="25" t="s">
        <v>3404</v>
      </c>
      <c r="OH6" s="25" t="s">
        <v>3404</v>
      </c>
      <c r="OI6" s="25" t="s">
        <v>3404</v>
      </c>
      <c r="OJ6" s="25" t="s">
        <v>3404</v>
      </c>
      <c r="OK6" s="25" t="s">
        <v>3404</v>
      </c>
      <c r="OL6" s="25" t="s">
        <v>3404</v>
      </c>
      <c r="OM6" s="25" t="s">
        <v>3404</v>
      </c>
      <c r="ON6" s="25" t="s">
        <v>3404</v>
      </c>
      <c r="OO6" s="25" t="s">
        <v>3404</v>
      </c>
      <c r="OP6" s="25" t="s">
        <v>3404</v>
      </c>
      <c r="OQ6" s="25" t="s">
        <v>3404</v>
      </c>
      <c r="OR6" s="25" t="s">
        <v>3404</v>
      </c>
      <c r="OS6" s="25" t="s">
        <v>3404</v>
      </c>
      <c r="OT6" s="25" t="s">
        <v>3404</v>
      </c>
      <c r="OU6" s="25" t="s">
        <v>3404</v>
      </c>
      <c r="OV6" s="25" t="s">
        <v>3404</v>
      </c>
      <c r="OW6" s="25" t="s">
        <v>3404</v>
      </c>
      <c r="OX6" s="25" t="s">
        <v>3404</v>
      </c>
      <c r="OY6" s="25" t="s">
        <v>3404</v>
      </c>
      <c r="OZ6" s="25" t="s">
        <v>3404</v>
      </c>
      <c r="PA6" s="25" t="s">
        <v>3404</v>
      </c>
      <c r="PB6" s="25" t="s">
        <v>3404</v>
      </c>
      <c r="PC6" s="25" t="s">
        <v>3404</v>
      </c>
      <c r="PD6" s="25" t="s">
        <v>3404</v>
      </c>
      <c r="PE6" s="25" t="s">
        <v>3404</v>
      </c>
      <c r="PF6" s="25" t="s">
        <v>3404</v>
      </c>
      <c r="PG6" s="25" t="s">
        <v>3404</v>
      </c>
      <c r="PH6" s="25" t="s">
        <v>3404</v>
      </c>
      <c r="PI6" s="25" t="s">
        <v>3404</v>
      </c>
      <c r="PJ6" s="25" t="s">
        <v>3404</v>
      </c>
      <c r="PK6" s="25" t="s">
        <v>3404</v>
      </c>
      <c r="PL6" s="25" t="s">
        <v>3404</v>
      </c>
      <c r="PM6" s="25" t="s">
        <v>3404</v>
      </c>
      <c r="PN6" s="25" t="s">
        <v>3404</v>
      </c>
      <c r="PO6" s="25" t="s">
        <v>3404</v>
      </c>
      <c r="PP6" s="25" t="s">
        <v>3404</v>
      </c>
      <c r="PQ6" s="25" t="s">
        <v>3404</v>
      </c>
      <c r="PR6" s="25" t="s">
        <v>3404</v>
      </c>
      <c r="PS6" s="25" t="s">
        <v>3404</v>
      </c>
      <c r="PT6" s="25" t="s">
        <v>3404</v>
      </c>
      <c r="PU6" s="25" t="s">
        <v>3404</v>
      </c>
      <c r="PV6" s="25" t="s">
        <v>3404</v>
      </c>
      <c r="PW6" s="25" t="s">
        <v>3404</v>
      </c>
      <c r="PX6" s="25" t="s">
        <v>3404</v>
      </c>
      <c r="PY6" s="25" t="s">
        <v>3404</v>
      </c>
      <c r="PZ6" s="25" t="s">
        <v>3404</v>
      </c>
      <c r="QA6" s="25" t="s">
        <v>3404</v>
      </c>
      <c r="QB6" s="25" t="s">
        <v>3404</v>
      </c>
      <c r="QC6" s="25" t="s">
        <v>3404</v>
      </c>
      <c r="QD6" s="25" t="s">
        <v>3404</v>
      </c>
      <c r="QE6" s="25" t="s">
        <v>3404</v>
      </c>
      <c r="QF6" s="25" t="s">
        <v>3404</v>
      </c>
      <c r="QG6" s="25" t="s">
        <v>3404</v>
      </c>
      <c r="QH6" s="25" t="s">
        <v>3404</v>
      </c>
      <c r="QI6" s="25" t="s">
        <v>3404</v>
      </c>
      <c r="QJ6" s="25" t="s">
        <v>3404</v>
      </c>
      <c r="QK6" s="25" t="s">
        <v>3404</v>
      </c>
      <c r="QL6" s="25" t="s">
        <v>3404</v>
      </c>
      <c r="QM6" s="25" t="s">
        <v>3404</v>
      </c>
      <c r="QN6" s="25" t="s">
        <v>3404</v>
      </c>
      <c r="QO6" s="25" t="s">
        <v>3404</v>
      </c>
      <c r="QP6" s="25" t="s">
        <v>3404</v>
      </c>
      <c r="QQ6" s="25" t="s">
        <v>3404</v>
      </c>
      <c r="QR6" s="25" t="s">
        <v>3404</v>
      </c>
      <c r="QS6" s="25" t="s">
        <v>3404</v>
      </c>
      <c r="QT6" s="25" t="s">
        <v>3404</v>
      </c>
      <c r="QU6" s="25" t="s">
        <v>3404</v>
      </c>
      <c r="QV6" s="25" t="s">
        <v>3404</v>
      </c>
      <c r="QW6" s="25" t="s">
        <v>3404</v>
      </c>
      <c r="QX6" s="25" t="s">
        <v>3404</v>
      </c>
      <c r="QY6" s="25" t="s">
        <v>3404</v>
      </c>
      <c r="QZ6" s="25" t="s">
        <v>3404</v>
      </c>
      <c r="RA6" s="25" t="s">
        <v>3404</v>
      </c>
      <c r="RB6" s="25" t="s">
        <v>3404</v>
      </c>
      <c r="RC6" s="25" t="s">
        <v>3404</v>
      </c>
      <c r="RD6" s="25" t="s">
        <v>3404</v>
      </c>
      <c r="RE6" s="25" t="s">
        <v>3404</v>
      </c>
      <c r="RF6" s="25" t="s">
        <v>3404</v>
      </c>
      <c r="RG6" s="25" t="s">
        <v>3404</v>
      </c>
      <c r="RH6" s="25" t="s">
        <v>3404</v>
      </c>
      <c r="RI6" s="25" t="s">
        <v>3404</v>
      </c>
      <c r="RJ6" s="25" t="s">
        <v>3404</v>
      </c>
      <c r="RK6" s="25" t="s">
        <v>3404</v>
      </c>
      <c r="RL6" s="25" t="s">
        <v>3404</v>
      </c>
      <c r="RM6" s="25" t="s">
        <v>3404</v>
      </c>
      <c r="RN6" s="25" t="s">
        <v>3404</v>
      </c>
      <c r="RO6" s="25" t="s">
        <v>3404</v>
      </c>
      <c r="RP6" s="25" t="s">
        <v>3404</v>
      </c>
      <c r="RQ6" s="25" t="s">
        <v>3404</v>
      </c>
      <c r="RR6" s="25" t="s">
        <v>3404</v>
      </c>
      <c r="RS6" s="25" t="s">
        <v>3404</v>
      </c>
      <c r="RT6" s="25" t="s">
        <v>3404</v>
      </c>
      <c r="RU6" s="25" t="s">
        <v>3404</v>
      </c>
      <c r="RV6" s="25" t="s">
        <v>3404</v>
      </c>
      <c r="RW6" s="25" t="s">
        <v>3404</v>
      </c>
      <c r="RX6" s="25" t="s">
        <v>3404</v>
      </c>
      <c r="RY6" s="25" t="s">
        <v>3404</v>
      </c>
      <c r="RZ6" s="25" t="s">
        <v>3404</v>
      </c>
      <c r="SA6" s="25" t="s">
        <v>3404</v>
      </c>
      <c r="SB6" s="25" t="s">
        <v>3404</v>
      </c>
      <c r="SC6" s="25" t="s">
        <v>3404</v>
      </c>
      <c r="SD6" s="25" t="s">
        <v>3404</v>
      </c>
      <c r="SE6" s="25" t="s">
        <v>3404</v>
      </c>
      <c r="SF6" s="25" t="s">
        <v>3404</v>
      </c>
      <c r="SG6" s="25" t="s">
        <v>3404</v>
      </c>
      <c r="SH6" s="25" t="s">
        <v>3404</v>
      </c>
      <c r="SI6" s="25" t="s">
        <v>3404</v>
      </c>
      <c r="SJ6" s="25" t="s">
        <v>3404</v>
      </c>
      <c r="SK6" s="25" t="s">
        <v>3404</v>
      </c>
      <c r="SL6" s="25" t="s">
        <v>3404</v>
      </c>
      <c r="SM6" s="25" t="s">
        <v>3404</v>
      </c>
      <c r="SN6" s="25" t="s">
        <v>3404</v>
      </c>
      <c r="SO6" s="25" t="s">
        <v>3404</v>
      </c>
      <c r="SP6" s="25" t="s">
        <v>3404</v>
      </c>
      <c r="SQ6" s="25" t="s">
        <v>3404</v>
      </c>
      <c r="SR6" s="25" t="s">
        <v>3404</v>
      </c>
      <c r="SS6" s="25" t="s">
        <v>3404</v>
      </c>
      <c r="ST6" s="25" t="s">
        <v>3404</v>
      </c>
      <c r="SU6" s="25" t="s">
        <v>3404</v>
      </c>
      <c r="SV6" s="25" t="s">
        <v>3404</v>
      </c>
      <c r="SW6" s="25" t="s">
        <v>3404</v>
      </c>
      <c r="SX6" s="25" t="s">
        <v>3404</v>
      </c>
      <c r="SY6" s="25" t="s">
        <v>3404</v>
      </c>
      <c r="SZ6" s="25" t="s">
        <v>3404</v>
      </c>
      <c r="TA6" s="25" t="s">
        <v>3404</v>
      </c>
      <c r="TB6" s="25" t="s">
        <v>3404</v>
      </c>
      <c r="TC6" s="25" t="s">
        <v>3404</v>
      </c>
      <c r="TD6" s="25" t="s">
        <v>3404</v>
      </c>
      <c r="TE6" s="25" t="s">
        <v>3404</v>
      </c>
      <c r="TF6" s="25" t="s">
        <v>3404</v>
      </c>
      <c r="TG6" s="25" t="s">
        <v>3404</v>
      </c>
      <c r="TH6" s="25" t="s">
        <v>3404</v>
      </c>
      <c r="TI6" s="25" t="s">
        <v>3404</v>
      </c>
      <c r="TJ6" s="25" t="s">
        <v>3404</v>
      </c>
      <c r="TK6" s="25" t="s">
        <v>3404</v>
      </c>
      <c r="TL6" s="25" t="s">
        <v>3404</v>
      </c>
      <c r="TM6" s="25" t="s">
        <v>3404</v>
      </c>
      <c r="TN6" s="25" t="s">
        <v>3404</v>
      </c>
      <c r="TO6" s="25" t="s">
        <v>3404</v>
      </c>
      <c r="TP6" s="25" t="s">
        <v>3404</v>
      </c>
      <c r="TQ6" s="25" t="s">
        <v>3404</v>
      </c>
      <c r="TR6" s="25" t="s">
        <v>3404</v>
      </c>
      <c r="TS6" s="25" t="s">
        <v>3404</v>
      </c>
      <c r="TT6" s="25" t="s">
        <v>3404</v>
      </c>
      <c r="TU6" s="25" t="s">
        <v>3404</v>
      </c>
      <c r="TV6" s="25" t="s">
        <v>3404</v>
      </c>
      <c r="TW6" s="25" t="s">
        <v>3404</v>
      </c>
      <c r="TX6" s="25" t="s">
        <v>3404</v>
      </c>
      <c r="TY6" s="25" t="s">
        <v>3404</v>
      </c>
      <c r="TZ6" s="25" t="s">
        <v>3404</v>
      </c>
      <c r="UA6" s="25" t="s">
        <v>3404</v>
      </c>
      <c r="UB6" s="25" t="s">
        <v>3404</v>
      </c>
      <c r="UC6" s="25" t="s">
        <v>3404</v>
      </c>
      <c r="UD6" s="25" t="s">
        <v>3404</v>
      </c>
      <c r="UE6" s="25" t="s">
        <v>3404</v>
      </c>
      <c r="UF6" s="25" t="s">
        <v>3404</v>
      </c>
      <c r="UG6" s="25" t="s">
        <v>3404</v>
      </c>
      <c r="UH6" s="25" t="s">
        <v>3404</v>
      </c>
      <c r="UI6" s="25" t="s">
        <v>3404</v>
      </c>
      <c r="UJ6" s="25" t="s">
        <v>3404</v>
      </c>
      <c r="UK6" s="25" t="s">
        <v>3404</v>
      </c>
      <c r="UL6" s="25" t="s">
        <v>3404</v>
      </c>
      <c r="UM6" s="25" t="s">
        <v>3404</v>
      </c>
      <c r="UN6" s="25" t="s">
        <v>3404</v>
      </c>
      <c r="UO6" s="25" t="s">
        <v>3404</v>
      </c>
      <c r="UP6" s="25" t="s">
        <v>3404</v>
      </c>
      <c r="UQ6" s="25" t="s">
        <v>3404</v>
      </c>
      <c r="UR6" s="25" t="s">
        <v>3404</v>
      </c>
      <c r="US6" s="25" t="s">
        <v>3404</v>
      </c>
      <c r="UT6" s="25" t="s">
        <v>3404</v>
      </c>
      <c r="UU6" s="25" t="s">
        <v>3404</v>
      </c>
      <c r="UV6" s="25" t="s">
        <v>3404</v>
      </c>
      <c r="UW6" s="25" t="s">
        <v>3404</v>
      </c>
      <c r="UX6" s="25" t="s">
        <v>3404</v>
      </c>
      <c r="UY6" s="25" t="s">
        <v>3404</v>
      </c>
      <c r="UZ6" s="25" t="s">
        <v>3404</v>
      </c>
      <c r="VA6" s="25" t="s">
        <v>3404</v>
      </c>
      <c r="VB6" s="25" t="s">
        <v>3404</v>
      </c>
      <c r="VC6" s="25" t="s">
        <v>3404</v>
      </c>
      <c r="VD6" s="25" t="s">
        <v>3404</v>
      </c>
      <c r="VE6" s="25" t="s">
        <v>3404</v>
      </c>
      <c r="VF6" s="25" t="s">
        <v>3404</v>
      </c>
      <c r="VG6" s="25" t="s">
        <v>3404</v>
      </c>
      <c r="VH6" s="25" t="s">
        <v>3404</v>
      </c>
      <c r="VI6" s="25" t="s">
        <v>3404</v>
      </c>
      <c r="VJ6" s="25" t="s">
        <v>3404</v>
      </c>
      <c r="VK6" s="25" t="s">
        <v>3404</v>
      </c>
      <c r="VL6" s="25" t="s">
        <v>3404</v>
      </c>
      <c r="VM6" s="25" t="s">
        <v>3404</v>
      </c>
      <c r="VN6" s="25" t="s">
        <v>3404</v>
      </c>
      <c r="VO6" s="25" t="s">
        <v>3404</v>
      </c>
      <c r="VP6" s="25" t="s">
        <v>3404</v>
      </c>
      <c r="VQ6" s="25" t="s">
        <v>3404</v>
      </c>
      <c r="VR6" s="25" t="s">
        <v>3404</v>
      </c>
      <c r="VS6" s="25" t="s">
        <v>3404</v>
      </c>
      <c r="VT6" s="25" t="s">
        <v>3404</v>
      </c>
      <c r="VU6" s="25" t="s">
        <v>3404</v>
      </c>
      <c r="VV6" s="25" t="s">
        <v>3404</v>
      </c>
      <c r="VW6" s="25" t="s">
        <v>3404</v>
      </c>
      <c r="VX6" s="25" t="s">
        <v>3404</v>
      </c>
      <c r="VY6" s="25" t="s">
        <v>3404</v>
      </c>
      <c r="VZ6" s="25" t="s">
        <v>3404</v>
      </c>
      <c r="WA6" s="25" t="s">
        <v>3404</v>
      </c>
      <c r="WB6" s="25" t="s">
        <v>3404</v>
      </c>
      <c r="WC6" s="25" t="s">
        <v>3404</v>
      </c>
      <c r="WD6" s="25" t="s">
        <v>3404</v>
      </c>
      <c r="WE6" s="25" t="s">
        <v>3404</v>
      </c>
      <c r="WF6" s="25" t="s">
        <v>3404</v>
      </c>
      <c r="WG6" s="25" t="s">
        <v>3404</v>
      </c>
      <c r="WH6" s="25" t="s">
        <v>3404</v>
      </c>
      <c r="WI6" s="25" t="s">
        <v>3404</v>
      </c>
      <c r="WJ6" s="25" t="s">
        <v>3404</v>
      </c>
      <c r="WK6" s="25" t="s">
        <v>3404</v>
      </c>
      <c r="WL6" s="25" t="s">
        <v>3404</v>
      </c>
      <c r="WM6" s="25" t="s">
        <v>3404</v>
      </c>
      <c r="WN6" s="25" t="s">
        <v>3404</v>
      </c>
      <c r="WO6" s="25" t="s">
        <v>3404</v>
      </c>
      <c r="WP6" s="25" t="s">
        <v>3404</v>
      </c>
      <c r="WQ6" s="25" t="s">
        <v>3404</v>
      </c>
      <c r="WR6" s="25" t="s">
        <v>3404</v>
      </c>
      <c r="WS6" s="25" t="s">
        <v>3404</v>
      </c>
      <c r="WT6" s="25" t="s">
        <v>3404</v>
      </c>
    </row>
    <row r="7">
      <c r="A7" s="24" t="s">
        <v>105</v>
      </c>
      <c r="B7" s="25" t="s">
        <v>3404</v>
      </c>
      <c r="C7" s="25" t="s">
        <v>3404</v>
      </c>
      <c r="D7" s="25" t="s">
        <v>3404</v>
      </c>
      <c r="E7" s="25" t="s">
        <v>3404</v>
      </c>
      <c r="F7" s="25" t="s">
        <v>3404</v>
      </c>
      <c r="G7" s="25" t="s">
        <v>3404</v>
      </c>
      <c r="H7" s="25" t="s">
        <v>3404</v>
      </c>
      <c r="I7" s="25" t="s">
        <v>3404</v>
      </c>
      <c r="J7" s="25" t="s">
        <v>3404</v>
      </c>
      <c r="K7" s="25" t="s">
        <v>3404</v>
      </c>
      <c r="L7" s="25" t="s">
        <v>3404</v>
      </c>
      <c r="M7" s="25" t="s">
        <v>3404</v>
      </c>
      <c r="N7" s="25" t="s">
        <v>3404</v>
      </c>
      <c r="O7" s="25" t="s">
        <v>3404</v>
      </c>
      <c r="P7" s="25" t="s">
        <v>3404</v>
      </c>
      <c r="Q7" s="25" t="s">
        <v>3404</v>
      </c>
      <c r="R7" s="25" t="s">
        <v>3404</v>
      </c>
      <c r="S7" s="25" t="s">
        <v>3404</v>
      </c>
      <c r="T7" s="25" t="s">
        <v>3404</v>
      </c>
      <c r="U7" s="25" t="s">
        <v>3404</v>
      </c>
      <c r="V7" s="25" t="s">
        <v>3404</v>
      </c>
      <c r="W7" s="25" t="s">
        <v>3404</v>
      </c>
      <c r="X7" s="25" t="s">
        <v>3404</v>
      </c>
      <c r="Y7" s="25" t="s">
        <v>3404</v>
      </c>
      <c r="Z7" s="25" t="s">
        <v>3404</v>
      </c>
      <c r="AA7" s="25" t="s">
        <v>3404</v>
      </c>
      <c r="AB7" s="25" t="s">
        <v>3404</v>
      </c>
      <c r="AC7" s="25" t="s">
        <v>3404</v>
      </c>
      <c r="AD7" s="25" t="s">
        <v>3404</v>
      </c>
      <c r="AE7" s="25" t="s">
        <v>3404</v>
      </c>
      <c r="AF7" s="25" t="s">
        <v>3404</v>
      </c>
      <c r="AG7" s="25" t="s">
        <v>3404</v>
      </c>
      <c r="AH7" s="25" t="s">
        <v>3404</v>
      </c>
      <c r="AI7" s="25" t="s">
        <v>3404</v>
      </c>
      <c r="AJ7" s="25" t="s">
        <v>3404</v>
      </c>
      <c r="AK7" s="25" t="s">
        <v>3404</v>
      </c>
      <c r="AL7" s="25" t="s">
        <v>3404</v>
      </c>
      <c r="AM7" s="25" t="s">
        <v>3404</v>
      </c>
      <c r="AN7" s="25" t="s">
        <v>3404</v>
      </c>
      <c r="AO7" s="25" t="s">
        <v>3404</v>
      </c>
      <c r="AP7" s="25" t="s">
        <v>3404</v>
      </c>
      <c r="AQ7" s="25" t="s">
        <v>3404</v>
      </c>
      <c r="AR7" s="25" t="s">
        <v>3404</v>
      </c>
      <c r="AS7" s="25" t="s">
        <v>3404</v>
      </c>
      <c r="AT7" s="25" t="s">
        <v>3404</v>
      </c>
      <c r="AU7" s="25" t="s">
        <v>3404</v>
      </c>
      <c r="AV7" s="25" t="s">
        <v>3404</v>
      </c>
      <c r="AW7" s="25" t="s">
        <v>3404</v>
      </c>
      <c r="AX7" s="25" t="s">
        <v>3404</v>
      </c>
      <c r="AY7" s="25" t="s">
        <v>3404</v>
      </c>
      <c r="AZ7" s="25" t="s">
        <v>3404</v>
      </c>
      <c r="BA7" s="25" t="s">
        <v>3404</v>
      </c>
      <c r="BB7" s="25" t="s">
        <v>3404</v>
      </c>
      <c r="BC7" s="25" t="s">
        <v>3404</v>
      </c>
      <c r="BD7" s="25" t="s">
        <v>3404</v>
      </c>
      <c r="BE7" s="25" t="s">
        <v>3404</v>
      </c>
      <c r="BF7" s="25" t="s">
        <v>3404</v>
      </c>
      <c r="BG7" s="25" t="s">
        <v>3404</v>
      </c>
      <c r="BH7" s="25" t="s">
        <v>3404</v>
      </c>
      <c r="BI7" s="25" t="s">
        <v>3404</v>
      </c>
      <c r="BJ7" s="25" t="s">
        <v>3404</v>
      </c>
      <c r="BK7" s="25" t="s">
        <v>3404</v>
      </c>
      <c r="BL7" s="25" t="s">
        <v>3404</v>
      </c>
      <c r="BM7" s="25" t="s">
        <v>3404</v>
      </c>
      <c r="BN7" s="25" t="s">
        <v>3404</v>
      </c>
      <c r="BO7" s="25" t="s">
        <v>3404</v>
      </c>
      <c r="BP7" s="25" t="s">
        <v>3404</v>
      </c>
      <c r="BQ7" s="25" t="s">
        <v>3404</v>
      </c>
      <c r="BR7" s="25" t="s">
        <v>3404</v>
      </c>
      <c r="BS7" s="25" t="s">
        <v>3404</v>
      </c>
      <c r="BT7" s="25" t="s">
        <v>3404</v>
      </c>
      <c r="BU7" s="25" t="s">
        <v>3404</v>
      </c>
      <c r="BV7" s="25" t="s">
        <v>3404</v>
      </c>
      <c r="BW7" s="25" t="s">
        <v>3404</v>
      </c>
      <c r="BX7" s="25" t="s">
        <v>3404</v>
      </c>
      <c r="BY7" s="25" t="s">
        <v>3404</v>
      </c>
      <c r="BZ7" s="25" t="s">
        <v>3404</v>
      </c>
      <c r="CA7" s="25" t="s">
        <v>3404</v>
      </c>
      <c r="CB7" s="25" t="s">
        <v>3404</v>
      </c>
      <c r="CC7" s="25" t="s">
        <v>3404</v>
      </c>
      <c r="CD7" s="25" t="s">
        <v>3404</v>
      </c>
      <c r="CE7" s="25" t="s">
        <v>3404</v>
      </c>
      <c r="CF7" s="25" t="s">
        <v>3404</v>
      </c>
      <c r="CG7" s="25" t="s">
        <v>3409</v>
      </c>
      <c r="CH7" s="25" t="s">
        <v>3409</v>
      </c>
      <c r="CI7" s="25" t="s">
        <v>3409</v>
      </c>
      <c r="CJ7" s="25" t="s">
        <v>3409</v>
      </c>
      <c r="CK7" s="25" t="s">
        <v>3409</v>
      </c>
      <c r="CL7" s="25" t="s">
        <v>3409</v>
      </c>
      <c r="CM7" s="25" t="s">
        <v>3409</v>
      </c>
      <c r="CN7" s="25" t="s">
        <v>3409</v>
      </c>
      <c r="CO7" s="25" t="s">
        <v>3409</v>
      </c>
      <c r="CP7" s="25" t="s">
        <v>3409</v>
      </c>
      <c r="CQ7" s="25" t="s">
        <v>3409</v>
      </c>
      <c r="CR7" s="25" t="s">
        <v>3409</v>
      </c>
      <c r="CS7" s="25" t="s">
        <v>3409</v>
      </c>
      <c r="CT7" s="25" t="s">
        <v>3409</v>
      </c>
      <c r="CU7" s="25" t="s">
        <v>3409</v>
      </c>
      <c r="CV7" s="25" t="s">
        <v>3409</v>
      </c>
      <c r="CW7" s="25" t="s">
        <v>3409</v>
      </c>
      <c r="CX7" s="25" t="s">
        <v>3409</v>
      </c>
      <c r="CY7" s="25" t="s">
        <v>3409</v>
      </c>
      <c r="CZ7" s="25" t="s">
        <v>3409</v>
      </c>
      <c r="DA7" s="25" t="s">
        <v>3409</v>
      </c>
      <c r="DB7" s="25" t="s">
        <v>3409</v>
      </c>
      <c r="DC7" s="25" t="s">
        <v>3409</v>
      </c>
      <c r="DD7" s="25" t="s">
        <v>3409</v>
      </c>
      <c r="DE7" s="25" t="s">
        <v>3409</v>
      </c>
      <c r="DF7" s="25" t="s">
        <v>3409</v>
      </c>
      <c r="DG7" s="25" t="s">
        <v>3409</v>
      </c>
      <c r="DH7" s="25" t="s">
        <v>3409</v>
      </c>
      <c r="DI7" s="25" t="s">
        <v>3409</v>
      </c>
      <c r="DJ7" s="25" t="s">
        <v>3409</v>
      </c>
      <c r="DK7" s="25" t="s">
        <v>3409</v>
      </c>
      <c r="DL7" s="25" t="s">
        <v>3409</v>
      </c>
      <c r="DM7" s="25" t="s">
        <v>3409</v>
      </c>
      <c r="DN7" s="25" t="s">
        <v>3409</v>
      </c>
      <c r="DO7" s="25" t="s">
        <v>3409</v>
      </c>
      <c r="DP7" s="25" t="s">
        <v>3409</v>
      </c>
      <c r="DQ7" s="25" t="s">
        <v>3409</v>
      </c>
      <c r="DR7" s="25" t="s">
        <v>3409</v>
      </c>
      <c r="DS7" s="25" t="s">
        <v>3409</v>
      </c>
      <c r="DT7" s="25" t="s">
        <v>3409</v>
      </c>
      <c r="DU7" s="25" t="s">
        <v>3409</v>
      </c>
      <c r="DV7" s="25" t="s">
        <v>3409</v>
      </c>
      <c r="DW7" s="25" t="s">
        <v>3409</v>
      </c>
      <c r="DX7" s="25" t="s">
        <v>3409</v>
      </c>
      <c r="DY7" s="25" t="s">
        <v>3409</v>
      </c>
      <c r="DZ7" s="25" t="s">
        <v>3409</v>
      </c>
      <c r="EA7" s="25" t="s">
        <v>3409</v>
      </c>
      <c r="EB7" s="25" t="s">
        <v>3409</v>
      </c>
      <c r="EC7" s="25" t="s">
        <v>3409</v>
      </c>
      <c r="ED7" s="25" t="s">
        <v>3409</v>
      </c>
      <c r="EE7" s="25" t="s">
        <v>3409</v>
      </c>
      <c r="EF7" s="25" t="s">
        <v>3409</v>
      </c>
      <c r="EG7" s="25" t="s">
        <v>3409</v>
      </c>
      <c r="EH7" s="25" t="s">
        <v>3409</v>
      </c>
      <c r="EI7" s="25" t="s">
        <v>3409</v>
      </c>
      <c r="EJ7" s="25" t="s">
        <v>3409</v>
      </c>
      <c r="EK7" s="25" t="s">
        <v>3409</v>
      </c>
      <c r="EL7" s="25" t="s">
        <v>3409</v>
      </c>
      <c r="EM7" s="25" t="s">
        <v>3409</v>
      </c>
      <c r="EN7" s="25" t="s">
        <v>3409</v>
      </c>
      <c r="EO7" s="25" t="s">
        <v>3409</v>
      </c>
      <c r="EP7" s="25" t="s">
        <v>3409</v>
      </c>
      <c r="EQ7" s="25" t="s">
        <v>3409</v>
      </c>
      <c r="ER7" s="25" t="s">
        <v>3409</v>
      </c>
      <c r="ES7" s="25" t="s">
        <v>3409</v>
      </c>
      <c r="ET7" s="25" t="s">
        <v>3409</v>
      </c>
      <c r="EU7" s="25" t="s">
        <v>3409</v>
      </c>
      <c r="EV7" s="25" t="s">
        <v>3409</v>
      </c>
      <c r="EW7" s="25" t="s">
        <v>3409</v>
      </c>
      <c r="EX7" s="25" t="s">
        <v>3409</v>
      </c>
      <c r="EY7" s="25" t="s">
        <v>3409</v>
      </c>
      <c r="EZ7" s="25" t="s">
        <v>3409</v>
      </c>
      <c r="FA7" s="25" t="s">
        <v>3409</v>
      </c>
      <c r="FB7" s="25" t="s">
        <v>3409</v>
      </c>
      <c r="FC7" s="25" t="s">
        <v>3409</v>
      </c>
      <c r="FD7" s="25" t="s">
        <v>3409</v>
      </c>
      <c r="FE7" s="25" t="s">
        <v>3409</v>
      </c>
      <c r="FF7" s="25" t="s">
        <v>3409</v>
      </c>
      <c r="FG7" s="25" t="s">
        <v>3409</v>
      </c>
      <c r="FH7" s="25" t="s">
        <v>3409</v>
      </c>
      <c r="FI7" s="25" t="s">
        <v>3409</v>
      </c>
      <c r="FJ7" s="25" t="s">
        <v>3409</v>
      </c>
      <c r="FK7" s="25" t="s">
        <v>3409</v>
      </c>
      <c r="FL7" s="25" t="s">
        <v>3409</v>
      </c>
      <c r="FM7" s="25" t="s">
        <v>3409</v>
      </c>
      <c r="FN7" s="25" t="s">
        <v>3409</v>
      </c>
      <c r="FO7" s="25" t="s">
        <v>3409</v>
      </c>
      <c r="FP7" s="25" t="s">
        <v>3409</v>
      </c>
      <c r="FQ7" s="25" t="s">
        <v>3409</v>
      </c>
      <c r="FR7" s="25" t="s">
        <v>3409</v>
      </c>
      <c r="FS7" s="25" t="s">
        <v>3409</v>
      </c>
      <c r="FT7" s="25" t="s">
        <v>3409</v>
      </c>
      <c r="FU7" s="25" t="s">
        <v>3409</v>
      </c>
      <c r="FV7" s="25" t="s">
        <v>3409</v>
      </c>
      <c r="FW7" s="25" t="s">
        <v>3409</v>
      </c>
      <c r="FX7" s="25" t="s">
        <v>3409</v>
      </c>
      <c r="FY7" s="25" t="s">
        <v>3409</v>
      </c>
      <c r="FZ7" s="25" t="s">
        <v>3409</v>
      </c>
      <c r="GA7" s="25" t="s">
        <v>3409</v>
      </c>
      <c r="GB7" s="25" t="s">
        <v>3409</v>
      </c>
      <c r="GC7" s="25" t="s">
        <v>3409</v>
      </c>
      <c r="GD7" s="25" t="s">
        <v>3409</v>
      </c>
      <c r="GE7" s="25" t="s">
        <v>3409</v>
      </c>
      <c r="GF7" s="25" t="s">
        <v>3409</v>
      </c>
      <c r="GG7" s="25" t="s">
        <v>3409</v>
      </c>
      <c r="GH7" s="25" t="s">
        <v>3409</v>
      </c>
      <c r="GI7" s="25" t="s">
        <v>3409</v>
      </c>
      <c r="GJ7" s="25" t="s">
        <v>3409</v>
      </c>
      <c r="GK7" s="25" t="s">
        <v>3409</v>
      </c>
      <c r="GL7" s="25" t="s">
        <v>3409</v>
      </c>
      <c r="GM7" s="25" t="s">
        <v>3409</v>
      </c>
      <c r="GN7" s="25" t="s">
        <v>3409</v>
      </c>
      <c r="GO7" s="25" t="s">
        <v>3409</v>
      </c>
      <c r="GP7" s="25" t="s">
        <v>3409</v>
      </c>
      <c r="GQ7" s="25" t="s">
        <v>3409</v>
      </c>
      <c r="GR7" s="25" t="s">
        <v>3409</v>
      </c>
      <c r="GS7" s="25" t="s">
        <v>3409</v>
      </c>
      <c r="GT7" s="25" t="s">
        <v>3409</v>
      </c>
      <c r="GU7" s="25" t="s">
        <v>3409</v>
      </c>
      <c r="GV7" s="25" t="s">
        <v>3409</v>
      </c>
      <c r="GW7" s="25" t="s">
        <v>3409</v>
      </c>
      <c r="GX7" s="25" t="s">
        <v>3409</v>
      </c>
      <c r="GY7" s="25" t="s">
        <v>3409</v>
      </c>
      <c r="GZ7" s="25" t="s">
        <v>3409</v>
      </c>
      <c r="HA7" s="25" t="s">
        <v>3409</v>
      </c>
      <c r="HB7" s="25" t="s">
        <v>3409</v>
      </c>
      <c r="HC7" s="25" t="s">
        <v>3409</v>
      </c>
      <c r="HD7" s="25" t="s">
        <v>3409</v>
      </c>
      <c r="HE7" s="25" t="s">
        <v>3409</v>
      </c>
      <c r="HF7" s="25" t="s">
        <v>3409</v>
      </c>
      <c r="HG7" s="25" t="s">
        <v>3409</v>
      </c>
      <c r="HH7" s="25" t="s">
        <v>3409</v>
      </c>
      <c r="HI7" s="25" t="s">
        <v>3409</v>
      </c>
      <c r="HJ7" s="25" t="s">
        <v>3409</v>
      </c>
      <c r="HK7" s="25" t="s">
        <v>3409</v>
      </c>
      <c r="HL7" s="25" t="s">
        <v>3409</v>
      </c>
      <c r="HM7" s="25" t="s">
        <v>3409</v>
      </c>
      <c r="HN7" s="25" t="s">
        <v>3409</v>
      </c>
      <c r="HO7" s="25" t="s">
        <v>3409</v>
      </c>
      <c r="HP7" s="25" t="s">
        <v>3409</v>
      </c>
      <c r="HQ7" s="25" t="s">
        <v>3409</v>
      </c>
      <c r="HR7" s="25" t="s">
        <v>3409</v>
      </c>
      <c r="HS7" s="25" t="s">
        <v>3409</v>
      </c>
      <c r="HT7" s="25" t="s">
        <v>3409</v>
      </c>
      <c r="HU7" s="25" t="s">
        <v>3409</v>
      </c>
      <c r="HV7" s="25" t="s">
        <v>3409</v>
      </c>
      <c r="HW7" s="25" t="s">
        <v>3409</v>
      </c>
      <c r="HX7" s="25" t="s">
        <v>3409</v>
      </c>
      <c r="HY7" s="25" t="s">
        <v>3409</v>
      </c>
      <c r="HZ7" s="25" t="s">
        <v>3409</v>
      </c>
      <c r="IA7" s="25" t="s">
        <v>3409</v>
      </c>
      <c r="IB7" s="25" t="s">
        <v>3409</v>
      </c>
      <c r="IC7" s="25" t="s">
        <v>3409</v>
      </c>
      <c r="ID7" s="25" t="s">
        <v>3409</v>
      </c>
      <c r="IE7" s="25" t="s">
        <v>3409</v>
      </c>
      <c r="IF7" s="25" t="s">
        <v>3409</v>
      </c>
      <c r="IG7" s="25" t="s">
        <v>3409</v>
      </c>
      <c r="IH7" s="25" t="s">
        <v>3409</v>
      </c>
      <c r="II7" s="25" t="s">
        <v>3409</v>
      </c>
      <c r="IJ7" s="25" t="s">
        <v>3409</v>
      </c>
      <c r="IK7" s="25" t="s">
        <v>3409</v>
      </c>
      <c r="IL7" s="25" t="s">
        <v>3409</v>
      </c>
      <c r="IM7" s="25" t="s">
        <v>3409</v>
      </c>
      <c r="IN7" s="25" t="s">
        <v>3409</v>
      </c>
      <c r="IO7" s="25" t="s">
        <v>3409</v>
      </c>
      <c r="IP7" s="25" t="s">
        <v>3409</v>
      </c>
      <c r="IQ7" s="25" t="s">
        <v>3409</v>
      </c>
      <c r="IR7" s="25" t="s">
        <v>3409</v>
      </c>
      <c r="IS7" s="25" t="s">
        <v>3409</v>
      </c>
      <c r="IT7" s="25" t="s">
        <v>3409</v>
      </c>
      <c r="IU7" s="25" t="s">
        <v>3409</v>
      </c>
      <c r="IV7" s="25" t="s">
        <v>3409</v>
      </c>
      <c r="IW7" s="25" t="s">
        <v>3409</v>
      </c>
      <c r="IX7" s="25" t="s">
        <v>3409</v>
      </c>
      <c r="IY7" s="25" t="s">
        <v>3409</v>
      </c>
      <c r="IZ7" s="25" t="s">
        <v>3409</v>
      </c>
      <c r="JA7" s="25" t="s">
        <v>3409</v>
      </c>
      <c r="JB7" s="25" t="s">
        <v>3409</v>
      </c>
      <c r="JC7" s="25" t="s">
        <v>3409</v>
      </c>
      <c r="JD7" s="25" t="s">
        <v>3409</v>
      </c>
      <c r="JE7" s="25" t="s">
        <v>3409</v>
      </c>
      <c r="JF7" s="25" t="s">
        <v>3409</v>
      </c>
      <c r="JG7" s="25" t="s">
        <v>3409</v>
      </c>
      <c r="JH7" s="25" t="s">
        <v>3409</v>
      </c>
      <c r="JI7" s="25" t="s">
        <v>3409</v>
      </c>
      <c r="JJ7" s="25" t="s">
        <v>3409</v>
      </c>
      <c r="JK7" s="25" t="s">
        <v>3409</v>
      </c>
      <c r="JL7" s="25" t="s">
        <v>3409</v>
      </c>
      <c r="JM7" s="25" t="s">
        <v>3409</v>
      </c>
      <c r="JN7" s="25" t="s">
        <v>3409</v>
      </c>
      <c r="JO7" s="25" t="s">
        <v>3409</v>
      </c>
      <c r="JP7" s="25" t="s">
        <v>3409</v>
      </c>
      <c r="JQ7" s="25" t="s">
        <v>3409</v>
      </c>
      <c r="JR7" s="25" t="s">
        <v>3409</v>
      </c>
      <c r="JS7" s="25" t="s">
        <v>3409</v>
      </c>
      <c r="JT7" s="25" t="s">
        <v>3404</v>
      </c>
      <c r="JU7" s="25" t="s">
        <v>3404</v>
      </c>
      <c r="JV7" s="25" t="s">
        <v>3404</v>
      </c>
      <c r="JW7" s="25" t="s">
        <v>3404</v>
      </c>
      <c r="JX7" s="25" t="s">
        <v>3404</v>
      </c>
      <c r="JY7" s="25" t="s">
        <v>3404</v>
      </c>
      <c r="JZ7" s="25" t="s">
        <v>3404</v>
      </c>
      <c r="KA7" s="25" t="s">
        <v>3404</v>
      </c>
      <c r="KB7" s="25" t="s">
        <v>3404</v>
      </c>
      <c r="KC7" s="25" t="s">
        <v>3404</v>
      </c>
      <c r="KD7" s="25" t="s">
        <v>3404</v>
      </c>
      <c r="KE7" s="25" t="s">
        <v>3404</v>
      </c>
      <c r="KF7" s="25" t="s">
        <v>3404</v>
      </c>
      <c r="KG7" s="25" t="s">
        <v>3404</v>
      </c>
      <c r="KH7" s="25" t="s">
        <v>3404</v>
      </c>
      <c r="KI7" s="25" t="s">
        <v>3404</v>
      </c>
      <c r="KJ7" s="25" t="s">
        <v>3404</v>
      </c>
      <c r="KK7" s="25" t="s">
        <v>3404</v>
      </c>
      <c r="KL7" s="25" t="s">
        <v>3404</v>
      </c>
      <c r="KM7" s="25" t="s">
        <v>3404</v>
      </c>
      <c r="KN7" s="25" t="s">
        <v>3404</v>
      </c>
      <c r="KO7" s="25" t="s">
        <v>3404</v>
      </c>
      <c r="KP7" s="25" t="s">
        <v>3404</v>
      </c>
      <c r="KQ7" s="25" t="s">
        <v>3404</v>
      </c>
      <c r="KR7" s="25" t="s">
        <v>3404</v>
      </c>
      <c r="KS7" s="25" t="s">
        <v>3404</v>
      </c>
      <c r="KT7" s="25" t="s">
        <v>3404</v>
      </c>
      <c r="KU7" s="25" t="s">
        <v>3404</v>
      </c>
      <c r="KV7" s="25" t="s">
        <v>3404</v>
      </c>
      <c r="KW7" s="25" t="s">
        <v>3404</v>
      </c>
      <c r="KX7" s="25" t="s">
        <v>3404</v>
      </c>
      <c r="KY7" s="25" t="s">
        <v>3404</v>
      </c>
      <c r="KZ7" s="25" t="s">
        <v>3404</v>
      </c>
      <c r="LA7" s="25" t="s">
        <v>3404</v>
      </c>
      <c r="LB7" s="25" t="s">
        <v>3404</v>
      </c>
      <c r="LC7" s="25" t="s">
        <v>3404</v>
      </c>
      <c r="LD7" s="25" t="s">
        <v>3404</v>
      </c>
      <c r="LE7" s="25" t="s">
        <v>3404</v>
      </c>
      <c r="LF7" s="25" t="s">
        <v>3404</v>
      </c>
      <c r="LG7" s="25" t="s">
        <v>3404</v>
      </c>
      <c r="LH7" s="25" t="s">
        <v>3404</v>
      </c>
      <c r="LI7" s="25" t="s">
        <v>3404</v>
      </c>
      <c r="LJ7" s="25" t="s">
        <v>3404</v>
      </c>
      <c r="LK7" s="25" t="s">
        <v>3404</v>
      </c>
      <c r="LL7" s="25" t="s">
        <v>3404</v>
      </c>
      <c r="LM7" s="25" t="s">
        <v>3404</v>
      </c>
      <c r="LN7" s="25" t="s">
        <v>3404</v>
      </c>
      <c r="LO7" s="25" t="s">
        <v>3404</v>
      </c>
      <c r="LP7" s="25" t="s">
        <v>3404</v>
      </c>
      <c r="LQ7" s="25" t="s">
        <v>3404</v>
      </c>
      <c r="LR7" s="25" t="s">
        <v>3404</v>
      </c>
      <c r="LS7" s="25" t="s">
        <v>3404</v>
      </c>
      <c r="LT7" s="25" t="s">
        <v>3404</v>
      </c>
      <c r="LU7" s="25" t="s">
        <v>3404</v>
      </c>
      <c r="LV7" s="25" t="s">
        <v>3404</v>
      </c>
      <c r="LW7" s="25" t="s">
        <v>3404</v>
      </c>
      <c r="LX7" s="25" t="s">
        <v>3404</v>
      </c>
      <c r="LY7" s="25" t="s">
        <v>3404</v>
      </c>
      <c r="LZ7" s="25" t="s">
        <v>3404</v>
      </c>
      <c r="MA7" s="25" t="s">
        <v>3404</v>
      </c>
      <c r="MB7" s="25" t="s">
        <v>3404</v>
      </c>
      <c r="MC7" s="25" t="s">
        <v>3404</v>
      </c>
      <c r="MD7" s="25" t="s">
        <v>3404</v>
      </c>
      <c r="ME7" s="25" t="s">
        <v>3404</v>
      </c>
      <c r="MF7" s="25" t="s">
        <v>3404</v>
      </c>
      <c r="MG7" s="25" t="s">
        <v>3404</v>
      </c>
      <c r="MH7" s="25" t="s">
        <v>3404</v>
      </c>
      <c r="MI7" s="25" t="s">
        <v>3404</v>
      </c>
      <c r="MJ7" s="25" t="s">
        <v>3404</v>
      </c>
      <c r="MK7" s="25" t="s">
        <v>3404</v>
      </c>
      <c r="ML7" s="25" t="s">
        <v>3404</v>
      </c>
      <c r="MM7" s="25" t="s">
        <v>3404</v>
      </c>
      <c r="MN7" s="25" t="s">
        <v>3404</v>
      </c>
      <c r="MO7" s="25" t="s">
        <v>3404</v>
      </c>
      <c r="MP7" s="25" t="s">
        <v>3404</v>
      </c>
      <c r="MQ7" s="25" t="s">
        <v>3404</v>
      </c>
      <c r="MR7" s="25" t="s">
        <v>3404</v>
      </c>
      <c r="MS7" s="25" t="s">
        <v>3404</v>
      </c>
      <c r="MT7" s="25" t="s">
        <v>3404</v>
      </c>
      <c r="MU7" s="25" t="s">
        <v>3404</v>
      </c>
      <c r="MV7" s="25" t="s">
        <v>3404</v>
      </c>
      <c r="MW7" s="25" t="s">
        <v>3404</v>
      </c>
      <c r="MX7" s="25" t="s">
        <v>3404</v>
      </c>
      <c r="MY7" s="25" t="s">
        <v>3404</v>
      </c>
      <c r="MZ7" s="25" t="s">
        <v>3404</v>
      </c>
      <c r="NA7" s="25" t="s">
        <v>3404</v>
      </c>
      <c r="NB7" s="25" t="s">
        <v>3404</v>
      </c>
      <c r="NC7" s="25" t="s">
        <v>3404</v>
      </c>
      <c r="ND7" s="25" t="s">
        <v>3404</v>
      </c>
      <c r="NE7" s="25" t="s">
        <v>3404</v>
      </c>
      <c r="NF7" s="25" t="s">
        <v>3404</v>
      </c>
      <c r="NG7" s="25" t="s">
        <v>3404</v>
      </c>
      <c r="NH7" s="25" t="s">
        <v>3404</v>
      </c>
      <c r="NI7" s="25" t="s">
        <v>3404</v>
      </c>
      <c r="NJ7" s="25" t="s">
        <v>3404</v>
      </c>
      <c r="NK7" s="25" t="s">
        <v>3404</v>
      </c>
      <c r="NL7" s="25" t="s">
        <v>3404</v>
      </c>
      <c r="NM7" s="25" t="s">
        <v>3404</v>
      </c>
      <c r="NN7" s="25" t="s">
        <v>3404</v>
      </c>
      <c r="NO7" s="25" t="s">
        <v>3404</v>
      </c>
      <c r="NP7" s="25" t="s">
        <v>3404</v>
      </c>
      <c r="NQ7" s="25" t="s">
        <v>3404</v>
      </c>
      <c r="NR7" s="25" t="s">
        <v>3404</v>
      </c>
      <c r="NS7" s="25" t="s">
        <v>3404</v>
      </c>
      <c r="NT7" s="25" t="s">
        <v>3404</v>
      </c>
      <c r="NU7" s="25" t="s">
        <v>3404</v>
      </c>
      <c r="NV7" s="25" t="s">
        <v>3404</v>
      </c>
      <c r="NW7" s="25" t="s">
        <v>3404</v>
      </c>
      <c r="NX7" s="25" t="s">
        <v>3404</v>
      </c>
      <c r="NY7" s="25" t="s">
        <v>3404</v>
      </c>
      <c r="NZ7" s="25" t="s">
        <v>3404</v>
      </c>
      <c r="OA7" s="25" t="s">
        <v>3404</v>
      </c>
      <c r="OB7" s="25" t="s">
        <v>3404</v>
      </c>
      <c r="OC7" s="25" t="s">
        <v>3404</v>
      </c>
      <c r="OD7" s="25" t="s">
        <v>3404</v>
      </c>
      <c r="OE7" s="25" t="s">
        <v>3404</v>
      </c>
      <c r="OF7" s="25" t="s">
        <v>3404</v>
      </c>
      <c r="OG7" s="25" t="s">
        <v>3404</v>
      </c>
      <c r="OH7" s="25" t="s">
        <v>3404</v>
      </c>
      <c r="OI7" s="25" t="s">
        <v>3404</v>
      </c>
      <c r="OJ7" s="25" t="s">
        <v>3404</v>
      </c>
      <c r="OK7" s="25" t="s">
        <v>3404</v>
      </c>
      <c r="OL7" s="25" t="s">
        <v>3404</v>
      </c>
      <c r="OM7" s="25" t="s">
        <v>3404</v>
      </c>
      <c r="ON7" s="25" t="s">
        <v>3404</v>
      </c>
      <c r="OO7" s="25" t="s">
        <v>3404</v>
      </c>
      <c r="OP7" s="25" t="s">
        <v>3404</v>
      </c>
      <c r="OQ7" s="25" t="s">
        <v>3404</v>
      </c>
      <c r="OR7" s="25" t="s">
        <v>3404</v>
      </c>
      <c r="OS7" s="25" t="s">
        <v>3404</v>
      </c>
      <c r="OT7" s="25" t="s">
        <v>3404</v>
      </c>
      <c r="OU7" s="25" t="s">
        <v>3404</v>
      </c>
      <c r="OV7" s="25" t="s">
        <v>3404</v>
      </c>
      <c r="OW7" s="25" t="s">
        <v>3404</v>
      </c>
      <c r="OX7" s="25" t="s">
        <v>3404</v>
      </c>
      <c r="OY7" s="25" t="s">
        <v>3404</v>
      </c>
      <c r="OZ7" s="25" t="s">
        <v>3404</v>
      </c>
      <c r="PA7" s="25" t="s">
        <v>3404</v>
      </c>
      <c r="PB7" s="25" t="s">
        <v>3404</v>
      </c>
      <c r="PC7" s="25" t="s">
        <v>3404</v>
      </c>
      <c r="PD7" s="25" t="s">
        <v>3404</v>
      </c>
      <c r="PE7" s="25" t="s">
        <v>3404</v>
      </c>
      <c r="PF7" s="25" t="s">
        <v>3404</v>
      </c>
      <c r="PG7" s="25" t="s">
        <v>3404</v>
      </c>
      <c r="PH7" s="25" t="s">
        <v>3404</v>
      </c>
      <c r="PI7" s="25" t="s">
        <v>3404</v>
      </c>
      <c r="PJ7" s="25" t="s">
        <v>3404</v>
      </c>
      <c r="PK7" s="25" t="s">
        <v>3404</v>
      </c>
      <c r="PL7" s="25" t="s">
        <v>3404</v>
      </c>
      <c r="PM7" s="25" t="s">
        <v>3404</v>
      </c>
      <c r="PN7" s="25" t="s">
        <v>3404</v>
      </c>
      <c r="PO7" s="25" t="s">
        <v>3404</v>
      </c>
      <c r="PP7" s="25" t="s">
        <v>3404</v>
      </c>
      <c r="PQ7" s="25" t="s">
        <v>3404</v>
      </c>
      <c r="PR7" s="25" t="s">
        <v>3404</v>
      </c>
      <c r="PS7" s="25" t="s">
        <v>3404</v>
      </c>
      <c r="PT7" s="25" t="s">
        <v>3404</v>
      </c>
      <c r="PU7" s="25" t="s">
        <v>3404</v>
      </c>
      <c r="PV7" s="25" t="s">
        <v>3404</v>
      </c>
      <c r="PW7" s="25" t="s">
        <v>3404</v>
      </c>
      <c r="PX7" s="25" t="s">
        <v>3404</v>
      </c>
      <c r="PY7" s="25" t="s">
        <v>3404</v>
      </c>
      <c r="PZ7" s="25" t="s">
        <v>3404</v>
      </c>
      <c r="QA7" s="25" t="s">
        <v>3404</v>
      </c>
      <c r="QB7" s="25" t="s">
        <v>3404</v>
      </c>
      <c r="QC7" s="25" t="s">
        <v>3404</v>
      </c>
      <c r="QD7" s="25" t="s">
        <v>3404</v>
      </c>
      <c r="QE7" s="25" t="s">
        <v>3404</v>
      </c>
      <c r="QF7" s="25" t="s">
        <v>3404</v>
      </c>
      <c r="QG7" s="25" t="s">
        <v>3404</v>
      </c>
      <c r="QH7" s="25" t="s">
        <v>3404</v>
      </c>
      <c r="QI7" s="25" t="s">
        <v>3404</v>
      </c>
      <c r="QJ7" s="25" t="s">
        <v>3404</v>
      </c>
      <c r="QK7" s="25" t="s">
        <v>3404</v>
      </c>
      <c r="QL7" s="25" t="s">
        <v>3404</v>
      </c>
      <c r="QM7" s="25" t="s">
        <v>3404</v>
      </c>
      <c r="QN7" s="25" t="s">
        <v>3404</v>
      </c>
      <c r="QO7" s="25" t="s">
        <v>3404</v>
      </c>
      <c r="QP7" s="25" t="s">
        <v>3404</v>
      </c>
      <c r="QQ7" s="25" t="s">
        <v>3404</v>
      </c>
      <c r="QR7" s="25" t="s">
        <v>3404</v>
      </c>
      <c r="QS7" s="25" t="s">
        <v>3404</v>
      </c>
      <c r="QT7" s="25" t="s">
        <v>3404</v>
      </c>
      <c r="QU7" s="25" t="s">
        <v>3404</v>
      </c>
      <c r="QV7" s="25" t="s">
        <v>3404</v>
      </c>
      <c r="QW7" s="25" t="s">
        <v>3404</v>
      </c>
      <c r="QX7" s="25" t="s">
        <v>3404</v>
      </c>
      <c r="QY7" s="25" t="s">
        <v>3404</v>
      </c>
      <c r="QZ7" s="25" t="s">
        <v>3404</v>
      </c>
      <c r="RA7" s="25" t="s">
        <v>3404</v>
      </c>
      <c r="RB7" s="25" t="s">
        <v>3404</v>
      </c>
      <c r="RC7" s="25" t="s">
        <v>3404</v>
      </c>
      <c r="RD7" s="25" t="s">
        <v>3404</v>
      </c>
      <c r="RE7" s="25" t="s">
        <v>3404</v>
      </c>
      <c r="RF7" s="25" t="s">
        <v>3404</v>
      </c>
      <c r="RG7" s="25" t="s">
        <v>3404</v>
      </c>
      <c r="RH7" s="25" t="s">
        <v>3404</v>
      </c>
      <c r="RI7" s="25" t="s">
        <v>3404</v>
      </c>
      <c r="RJ7" s="25" t="s">
        <v>3404</v>
      </c>
      <c r="RK7" s="25" t="s">
        <v>3404</v>
      </c>
      <c r="RL7" s="25" t="s">
        <v>3404</v>
      </c>
      <c r="RM7" s="25" t="s">
        <v>3404</v>
      </c>
      <c r="RN7" s="25" t="s">
        <v>3404</v>
      </c>
      <c r="RO7" s="25" t="s">
        <v>3404</v>
      </c>
      <c r="RP7" s="25" t="s">
        <v>3404</v>
      </c>
      <c r="RQ7" s="25" t="s">
        <v>3404</v>
      </c>
      <c r="RR7" s="25" t="s">
        <v>3404</v>
      </c>
      <c r="RS7" s="25" t="s">
        <v>3404</v>
      </c>
      <c r="RT7" s="25" t="s">
        <v>3404</v>
      </c>
      <c r="RU7" s="25" t="s">
        <v>3404</v>
      </c>
      <c r="RV7" s="25" t="s">
        <v>3404</v>
      </c>
      <c r="RW7" s="25" t="s">
        <v>3404</v>
      </c>
      <c r="RX7" s="25" t="s">
        <v>3404</v>
      </c>
      <c r="RY7" s="25" t="s">
        <v>3404</v>
      </c>
      <c r="RZ7" s="25" t="s">
        <v>3404</v>
      </c>
      <c r="SA7" s="25" t="s">
        <v>3404</v>
      </c>
      <c r="SB7" s="25" t="s">
        <v>3404</v>
      </c>
      <c r="SC7" s="25" t="s">
        <v>3404</v>
      </c>
      <c r="SD7" s="25" t="s">
        <v>3404</v>
      </c>
      <c r="SE7" s="25" t="s">
        <v>3404</v>
      </c>
      <c r="SF7" s="25" t="s">
        <v>3404</v>
      </c>
      <c r="SG7" s="25" t="s">
        <v>3404</v>
      </c>
      <c r="SH7" s="25" t="s">
        <v>3404</v>
      </c>
      <c r="SI7" s="25" t="s">
        <v>3404</v>
      </c>
      <c r="SJ7" s="25" t="s">
        <v>3404</v>
      </c>
      <c r="SK7" s="25" t="s">
        <v>3404</v>
      </c>
      <c r="SL7" s="25" t="s">
        <v>3404</v>
      </c>
      <c r="SM7" s="25" t="s">
        <v>3404</v>
      </c>
      <c r="SN7" s="25" t="s">
        <v>3404</v>
      </c>
      <c r="SO7" s="25" t="s">
        <v>3404</v>
      </c>
      <c r="SP7" s="25" t="s">
        <v>3404</v>
      </c>
      <c r="SQ7" s="25" t="s">
        <v>3404</v>
      </c>
      <c r="SR7" s="25" t="s">
        <v>3404</v>
      </c>
      <c r="SS7" s="25" t="s">
        <v>3404</v>
      </c>
      <c r="ST7" s="25" t="s">
        <v>3404</v>
      </c>
      <c r="SU7" s="25" t="s">
        <v>3404</v>
      </c>
      <c r="SV7" s="25" t="s">
        <v>3404</v>
      </c>
      <c r="SW7" s="25" t="s">
        <v>3404</v>
      </c>
      <c r="SX7" s="25" t="s">
        <v>3404</v>
      </c>
      <c r="SY7" s="25" t="s">
        <v>3404</v>
      </c>
      <c r="SZ7" s="25" t="s">
        <v>3404</v>
      </c>
      <c r="TA7" s="25" t="s">
        <v>3404</v>
      </c>
      <c r="TB7" s="25" t="s">
        <v>3404</v>
      </c>
      <c r="TC7" s="25" t="s">
        <v>3404</v>
      </c>
      <c r="TD7" s="25" t="s">
        <v>3404</v>
      </c>
      <c r="TE7" s="25" t="s">
        <v>3404</v>
      </c>
      <c r="TF7" s="25" t="s">
        <v>3404</v>
      </c>
      <c r="TG7" s="25" t="s">
        <v>3404</v>
      </c>
      <c r="TH7" s="25" t="s">
        <v>3404</v>
      </c>
      <c r="TI7" s="25" t="s">
        <v>3404</v>
      </c>
      <c r="TJ7" s="25" t="s">
        <v>3404</v>
      </c>
      <c r="TK7" s="25" t="s">
        <v>3404</v>
      </c>
      <c r="TL7" s="25" t="s">
        <v>3404</v>
      </c>
      <c r="TM7" s="25" t="s">
        <v>3404</v>
      </c>
      <c r="TN7" s="25" t="s">
        <v>3404</v>
      </c>
      <c r="TO7" s="25" t="s">
        <v>3404</v>
      </c>
      <c r="TP7" s="25" t="s">
        <v>3404</v>
      </c>
      <c r="TQ7" s="25" t="s">
        <v>3404</v>
      </c>
      <c r="TR7" s="25" t="s">
        <v>3404</v>
      </c>
      <c r="TS7" s="25" t="s">
        <v>3404</v>
      </c>
      <c r="TT7" s="25" t="s">
        <v>3404</v>
      </c>
      <c r="TU7" s="25" t="s">
        <v>3404</v>
      </c>
      <c r="TV7" s="25" t="s">
        <v>3404</v>
      </c>
      <c r="TW7" s="25" t="s">
        <v>3404</v>
      </c>
      <c r="TX7" s="25" t="s">
        <v>3404</v>
      </c>
      <c r="TY7" s="25" t="s">
        <v>3404</v>
      </c>
      <c r="TZ7" s="25" t="s">
        <v>3404</v>
      </c>
      <c r="UA7" s="25" t="s">
        <v>3404</v>
      </c>
      <c r="UB7" s="25" t="s">
        <v>3404</v>
      </c>
      <c r="UC7" s="25" t="s">
        <v>3404</v>
      </c>
      <c r="UD7" s="25" t="s">
        <v>3404</v>
      </c>
      <c r="UE7" s="25" t="s">
        <v>3404</v>
      </c>
      <c r="UF7" s="25" t="s">
        <v>3404</v>
      </c>
      <c r="UG7" s="25" t="s">
        <v>3404</v>
      </c>
      <c r="UH7" s="25" t="s">
        <v>3404</v>
      </c>
      <c r="UI7" s="25" t="s">
        <v>3404</v>
      </c>
      <c r="UJ7" s="25" t="s">
        <v>3404</v>
      </c>
      <c r="UK7" s="25" t="s">
        <v>3404</v>
      </c>
      <c r="UL7" s="25" t="s">
        <v>3404</v>
      </c>
      <c r="UM7" s="25" t="s">
        <v>3404</v>
      </c>
      <c r="UN7" s="25" t="s">
        <v>3404</v>
      </c>
      <c r="UO7" s="25" t="s">
        <v>3404</v>
      </c>
      <c r="UP7" s="25" t="s">
        <v>3404</v>
      </c>
      <c r="UQ7" s="25" t="s">
        <v>3404</v>
      </c>
      <c r="UR7" s="25" t="s">
        <v>3404</v>
      </c>
      <c r="US7" s="25" t="s">
        <v>3404</v>
      </c>
      <c r="UT7" s="25" t="s">
        <v>3404</v>
      </c>
      <c r="UU7" s="25" t="s">
        <v>3404</v>
      </c>
      <c r="UV7" s="25" t="s">
        <v>3404</v>
      </c>
      <c r="UW7" s="25" t="s">
        <v>3404</v>
      </c>
      <c r="UX7" s="25" t="s">
        <v>3404</v>
      </c>
      <c r="UY7" s="25" t="s">
        <v>3404</v>
      </c>
      <c r="UZ7" s="25" t="s">
        <v>3404</v>
      </c>
      <c r="VA7" s="25" t="s">
        <v>3404</v>
      </c>
      <c r="VB7" s="25" t="s">
        <v>3404</v>
      </c>
      <c r="VC7" s="25" t="s">
        <v>3404</v>
      </c>
      <c r="VD7" s="25" t="s">
        <v>3404</v>
      </c>
      <c r="VE7" s="25" t="s">
        <v>3404</v>
      </c>
      <c r="VF7" s="25" t="s">
        <v>3404</v>
      </c>
      <c r="VG7" s="25" t="s">
        <v>3404</v>
      </c>
      <c r="VH7" s="25" t="s">
        <v>3404</v>
      </c>
      <c r="VI7" s="25" t="s">
        <v>3404</v>
      </c>
      <c r="VJ7" s="25" t="s">
        <v>3404</v>
      </c>
      <c r="VK7" s="25" t="s">
        <v>3404</v>
      </c>
      <c r="VL7" s="25" t="s">
        <v>3404</v>
      </c>
      <c r="VM7" s="25" t="s">
        <v>3404</v>
      </c>
      <c r="VN7" s="25" t="s">
        <v>3404</v>
      </c>
      <c r="VO7" s="25" t="s">
        <v>3404</v>
      </c>
      <c r="VP7" s="25" t="s">
        <v>3404</v>
      </c>
      <c r="VQ7" s="25" t="s">
        <v>3404</v>
      </c>
      <c r="VR7" s="25" t="s">
        <v>3404</v>
      </c>
      <c r="VS7" s="25" t="s">
        <v>3404</v>
      </c>
      <c r="VT7" s="25" t="s">
        <v>3404</v>
      </c>
      <c r="VU7" s="25" t="s">
        <v>3404</v>
      </c>
      <c r="VV7" s="25" t="s">
        <v>3404</v>
      </c>
      <c r="VW7" s="25" t="s">
        <v>3404</v>
      </c>
      <c r="VX7" s="25" t="s">
        <v>3404</v>
      </c>
      <c r="VY7" s="25" t="s">
        <v>3404</v>
      </c>
      <c r="VZ7" s="25" t="s">
        <v>3404</v>
      </c>
      <c r="WA7" s="25" t="s">
        <v>3404</v>
      </c>
      <c r="WB7" s="25" t="s">
        <v>3404</v>
      </c>
      <c r="WC7" s="25" t="s">
        <v>3404</v>
      </c>
      <c r="WD7" s="25" t="s">
        <v>3404</v>
      </c>
      <c r="WE7" s="25" t="s">
        <v>3404</v>
      </c>
      <c r="WF7" s="25" t="s">
        <v>3404</v>
      </c>
      <c r="WG7" s="25" t="s">
        <v>3404</v>
      </c>
      <c r="WH7" s="25" t="s">
        <v>3404</v>
      </c>
      <c r="WI7" s="25" t="s">
        <v>3404</v>
      </c>
      <c r="WJ7" s="25" t="s">
        <v>3404</v>
      </c>
      <c r="WK7" s="25" t="s">
        <v>3404</v>
      </c>
      <c r="WL7" s="25" t="s">
        <v>3404</v>
      </c>
      <c r="WM7" s="25" t="s">
        <v>3404</v>
      </c>
      <c r="WN7" s="25" t="s">
        <v>3404</v>
      </c>
      <c r="WO7" s="25" t="s">
        <v>3404</v>
      </c>
      <c r="WP7" s="25" t="s">
        <v>3404</v>
      </c>
      <c r="WQ7" s="25" t="s">
        <v>3404</v>
      </c>
      <c r="WR7" s="25" t="s">
        <v>3404</v>
      </c>
      <c r="WS7" s="25" t="s">
        <v>3404</v>
      </c>
      <c r="WT7" s="25" t="s">
        <v>3404</v>
      </c>
    </row>
    <row r="8">
      <c r="A8" s="24" t="s">
        <v>116</v>
      </c>
      <c r="B8" s="25" t="s">
        <v>3404</v>
      </c>
      <c r="C8" s="25" t="s">
        <v>3404</v>
      </c>
      <c r="D8" s="25" t="s">
        <v>3404</v>
      </c>
      <c r="E8" s="25" t="s">
        <v>3404</v>
      </c>
      <c r="F8" s="25" t="s">
        <v>3404</v>
      </c>
      <c r="G8" s="25" t="s">
        <v>3404</v>
      </c>
      <c r="H8" s="25" t="s">
        <v>3404</v>
      </c>
      <c r="I8" s="25" t="s">
        <v>3404</v>
      </c>
      <c r="J8" s="25" t="s">
        <v>3404</v>
      </c>
      <c r="K8" s="25" t="s">
        <v>3404</v>
      </c>
      <c r="L8" s="25" t="s">
        <v>3404</v>
      </c>
      <c r="M8" s="25" t="s">
        <v>3404</v>
      </c>
      <c r="N8" s="25" t="s">
        <v>3404</v>
      </c>
      <c r="O8" s="25" t="s">
        <v>3404</v>
      </c>
      <c r="P8" s="25" t="s">
        <v>3404</v>
      </c>
      <c r="Q8" s="25" t="s">
        <v>3404</v>
      </c>
      <c r="R8" s="25" t="s">
        <v>3404</v>
      </c>
      <c r="S8" s="25" t="s">
        <v>3404</v>
      </c>
      <c r="T8" s="25" t="s">
        <v>3404</v>
      </c>
      <c r="U8" s="25" t="s">
        <v>3404</v>
      </c>
      <c r="V8" s="25" t="s">
        <v>3404</v>
      </c>
      <c r="W8" s="25" t="s">
        <v>3404</v>
      </c>
      <c r="X8" s="25" t="s">
        <v>3404</v>
      </c>
      <c r="Y8" s="25" t="s">
        <v>3404</v>
      </c>
      <c r="Z8" s="25" t="s">
        <v>3404</v>
      </c>
      <c r="AA8" s="25" t="s">
        <v>3404</v>
      </c>
      <c r="AB8" s="25" t="s">
        <v>3404</v>
      </c>
      <c r="AC8" s="25" t="s">
        <v>3404</v>
      </c>
      <c r="AD8" s="25" t="s">
        <v>3404</v>
      </c>
      <c r="AE8" s="25" t="s">
        <v>3404</v>
      </c>
      <c r="AF8" s="25" t="s">
        <v>3404</v>
      </c>
      <c r="AG8" s="25" t="s">
        <v>3404</v>
      </c>
      <c r="AH8" s="25" t="s">
        <v>3404</v>
      </c>
      <c r="AI8" s="25" t="s">
        <v>3404</v>
      </c>
      <c r="AJ8" s="25" t="s">
        <v>3404</v>
      </c>
      <c r="AK8" s="25" t="s">
        <v>3404</v>
      </c>
      <c r="AL8" s="25" t="s">
        <v>3404</v>
      </c>
      <c r="AM8" s="25" t="s">
        <v>3404</v>
      </c>
      <c r="AN8" s="25" t="s">
        <v>3404</v>
      </c>
      <c r="AO8" s="25" t="s">
        <v>3404</v>
      </c>
      <c r="AP8" s="25" t="s">
        <v>3404</v>
      </c>
      <c r="AQ8" s="25" t="s">
        <v>3404</v>
      </c>
      <c r="AR8" s="25" t="s">
        <v>3404</v>
      </c>
      <c r="AS8" s="25" t="s">
        <v>3404</v>
      </c>
      <c r="AT8" s="25" t="s">
        <v>3404</v>
      </c>
      <c r="AU8" s="25" t="s">
        <v>3404</v>
      </c>
      <c r="AV8" s="25" t="s">
        <v>3404</v>
      </c>
      <c r="AW8" s="25" t="s">
        <v>3404</v>
      </c>
      <c r="AX8" s="25" t="s">
        <v>3404</v>
      </c>
      <c r="AY8" s="25" t="s">
        <v>3404</v>
      </c>
      <c r="AZ8" s="25" t="s">
        <v>3404</v>
      </c>
      <c r="BA8" s="25" t="s">
        <v>3404</v>
      </c>
      <c r="BB8" s="25" t="s">
        <v>3404</v>
      </c>
      <c r="BC8" s="25" t="s">
        <v>3404</v>
      </c>
      <c r="BD8" s="25" t="s">
        <v>3404</v>
      </c>
      <c r="BE8" s="25" t="s">
        <v>3404</v>
      </c>
      <c r="BF8" s="25" t="s">
        <v>3404</v>
      </c>
      <c r="BG8" s="25" t="s">
        <v>3404</v>
      </c>
      <c r="BH8" s="25" t="s">
        <v>3404</v>
      </c>
      <c r="BI8" s="25" t="s">
        <v>3404</v>
      </c>
      <c r="BJ8" s="25" t="s">
        <v>3404</v>
      </c>
      <c r="BK8" s="25" t="s">
        <v>3404</v>
      </c>
      <c r="BL8" s="25" t="s">
        <v>3404</v>
      </c>
      <c r="BM8" s="25" t="s">
        <v>3404</v>
      </c>
      <c r="BN8" s="25" t="s">
        <v>3404</v>
      </c>
      <c r="BO8" s="25" t="s">
        <v>3404</v>
      </c>
      <c r="BP8" s="25" t="s">
        <v>3404</v>
      </c>
      <c r="BQ8" s="25" t="s">
        <v>3404</v>
      </c>
      <c r="BR8" s="25" t="s">
        <v>3404</v>
      </c>
      <c r="BS8" s="25" t="s">
        <v>3404</v>
      </c>
      <c r="BT8" s="25" t="s">
        <v>3404</v>
      </c>
      <c r="BU8" s="25" t="s">
        <v>3404</v>
      </c>
      <c r="BV8" s="25" t="s">
        <v>3404</v>
      </c>
      <c r="BW8" s="25" t="s">
        <v>3404</v>
      </c>
      <c r="BX8" s="25" t="s">
        <v>3404</v>
      </c>
      <c r="BY8" s="25" t="s">
        <v>3404</v>
      </c>
      <c r="BZ8" s="25" t="s">
        <v>3404</v>
      </c>
      <c r="CA8" s="25" t="s">
        <v>3404</v>
      </c>
      <c r="CB8" s="25" t="s">
        <v>3409</v>
      </c>
      <c r="CC8" s="25" t="s">
        <v>3409</v>
      </c>
      <c r="CD8" s="25" t="s">
        <v>3409</v>
      </c>
      <c r="CE8" s="25" t="s">
        <v>3409</v>
      </c>
      <c r="CF8" s="25" t="s">
        <v>3409</v>
      </c>
      <c r="CG8" s="25" t="s">
        <v>3409</v>
      </c>
      <c r="CH8" s="25" t="s">
        <v>3409</v>
      </c>
      <c r="CI8" s="25" t="s">
        <v>3409</v>
      </c>
      <c r="CJ8" s="25" t="s">
        <v>3409</v>
      </c>
      <c r="CK8" s="25" t="s">
        <v>3409</v>
      </c>
      <c r="CL8" s="25" t="s">
        <v>3409</v>
      </c>
      <c r="CM8" s="25" t="s">
        <v>3409</v>
      </c>
      <c r="CN8" s="25" t="s">
        <v>3409</v>
      </c>
      <c r="CO8" s="25" t="s">
        <v>3409</v>
      </c>
      <c r="CP8" s="25" t="s">
        <v>3409</v>
      </c>
      <c r="CQ8" s="25" t="s">
        <v>3409</v>
      </c>
      <c r="CR8" s="25" t="s">
        <v>3409</v>
      </c>
      <c r="CS8" s="25" t="s">
        <v>3409</v>
      </c>
      <c r="CT8" s="25" t="s">
        <v>3409</v>
      </c>
      <c r="CU8" s="25" t="s">
        <v>3409</v>
      </c>
      <c r="CV8" s="25" t="s">
        <v>3409</v>
      </c>
      <c r="CW8" s="25" t="s">
        <v>3409</v>
      </c>
      <c r="CX8" s="25" t="s">
        <v>3409</v>
      </c>
      <c r="CY8" s="25" t="s">
        <v>3409</v>
      </c>
      <c r="CZ8" s="25" t="s">
        <v>3409</v>
      </c>
      <c r="DA8" s="25" t="s">
        <v>3409</v>
      </c>
      <c r="DB8" s="25" t="s">
        <v>3409</v>
      </c>
      <c r="DC8" s="25" t="s">
        <v>3409</v>
      </c>
      <c r="DD8" s="25" t="s">
        <v>3409</v>
      </c>
      <c r="DE8" s="25" t="s">
        <v>3409</v>
      </c>
      <c r="DF8" s="25" t="s">
        <v>3409</v>
      </c>
      <c r="DG8" s="25" t="s">
        <v>3409</v>
      </c>
      <c r="DH8" s="25" t="s">
        <v>3409</v>
      </c>
      <c r="DI8" s="25" t="s">
        <v>3409</v>
      </c>
      <c r="DJ8" s="25" t="s">
        <v>3409</v>
      </c>
      <c r="DK8" s="25" t="s">
        <v>3409</v>
      </c>
      <c r="DL8" s="25" t="s">
        <v>3409</v>
      </c>
      <c r="DM8" s="25" t="s">
        <v>3409</v>
      </c>
      <c r="DN8" s="25" t="s">
        <v>3409</v>
      </c>
      <c r="DO8" s="25" t="s">
        <v>3409</v>
      </c>
      <c r="DP8" s="25" t="s">
        <v>3409</v>
      </c>
      <c r="DQ8" s="25" t="s">
        <v>3409</v>
      </c>
      <c r="DR8" s="25" t="s">
        <v>3409</v>
      </c>
      <c r="DS8" s="25" t="s">
        <v>3409</v>
      </c>
      <c r="DT8" s="25" t="s">
        <v>3409</v>
      </c>
      <c r="DU8" s="25" t="s">
        <v>3409</v>
      </c>
      <c r="DV8" s="25" t="s">
        <v>3409</v>
      </c>
      <c r="DW8" s="25" t="s">
        <v>3409</v>
      </c>
      <c r="DX8" s="25" t="s">
        <v>3409</v>
      </c>
      <c r="DY8" s="25" t="s">
        <v>3409</v>
      </c>
      <c r="DZ8" s="25" t="s">
        <v>3409</v>
      </c>
      <c r="EA8" s="25" t="s">
        <v>3409</v>
      </c>
      <c r="EB8" s="25" t="s">
        <v>3409</v>
      </c>
      <c r="EC8" s="25" t="s">
        <v>3409</v>
      </c>
      <c r="ED8" s="25" t="s">
        <v>3409</v>
      </c>
      <c r="EE8" s="25" t="s">
        <v>3409</v>
      </c>
      <c r="EF8" s="25" t="s">
        <v>3409</v>
      </c>
      <c r="EG8" s="25" t="s">
        <v>3409</v>
      </c>
      <c r="EH8" s="25" t="s">
        <v>3409</v>
      </c>
      <c r="EI8" s="25" t="s">
        <v>3409</v>
      </c>
      <c r="EJ8" s="25" t="s">
        <v>3409</v>
      </c>
      <c r="EK8" s="25" t="s">
        <v>3409</v>
      </c>
      <c r="EL8" s="25" t="s">
        <v>3409</v>
      </c>
      <c r="EM8" s="25" t="s">
        <v>3409</v>
      </c>
      <c r="EN8" s="25" t="s">
        <v>3409</v>
      </c>
      <c r="EO8" s="25" t="s">
        <v>3409</v>
      </c>
      <c r="EP8" s="25" t="s">
        <v>3409</v>
      </c>
      <c r="EQ8" s="25" t="s">
        <v>3409</v>
      </c>
      <c r="ER8" s="25" t="s">
        <v>3409</v>
      </c>
      <c r="ES8" s="25" t="s">
        <v>3409</v>
      </c>
      <c r="ET8" s="25" t="s">
        <v>3409</v>
      </c>
      <c r="EU8" s="25" t="s">
        <v>3409</v>
      </c>
      <c r="EV8" s="25" t="s">
        <v>3409</v>
      </c>
      <c r="EW8" s="25" t="s">
        <v>3409</v>
      </c>
      <c r="EX8" s="25" t="s">
        <v>3409</v>
      </c>
      <c r="EY8" s="25" t="s">
        <v>3409</v>
      </c>
      <c r="EZ8" s="25" t="s">
        <v>3409</v>
      </c>
      <c r="FA8" s="25" t="s">
        <v>3409</v>
      </c>
      <c r="FB8" s="25" t="s">
        <v>3409</v>
      </c>
      <c r="FC8" s="25" t="s">
        <v>3409</v>
      </c>
      <c r="FD8" s="25" t="s">
        <v>3409</v>
      </c>
      <c r="FE8" s="25" t="s">
        <v>3409</v>
      </c>
      <c r="FF8" s="25" t="s">
        <v>3409</v>
      </c>
      <c r="FG8" s="25" t="s">
        <v>3409</v>
      </c>
      <c r="FH8" s="25" t="s">
        <v>3409</v>
      </c>
      <c r="FI8" s="25" t="s">
        <v>3409</v>
      </c>
      <c r="FJ8" s="25" t="s">
        <v>3409</v>
      </c>
      <c r="FK8" s="25" t="s">
        <v>3409</v>
      </c>
      <c r="FL8" s="25" t="s">
        <v>3409</v>
      </c>
      <c r="FM8" s="25" t="s">
        <v>3409</v>
      </c>
      <c r="FN8" s="25" t="s">
        <v>3409</v>
      </c>
      <c r="FO8" s="25" t="s">
        <v>3409</v>
      </c>
      <c r="FP8" s="25" t="s">
        <v>3409</v>
      </c>
      <c r="FQ8" s="25" t="s">
        <v>3409</v>
      </c>
      <c r="FR8" s="25" t="s">
        <v>3409</v>
      </c>
      <c r="FS8" s="25" t="s">
        <v>3409</v>
      </c>
      <c r="FT8" s="25" t="s">
        <v>3409</v>
      </c>
      <c r="FU8" s="25" t="s">
        <v>3409</v>
      </c>
      <c r="FV8" s="25" t="s">
        <v>3409</v>
      </c>
      <c r="FW8" s="25" t="s">
        <v>3409</v>
      </c>
      <c r="FX8" s="25" t="s">
        <v>3409</v>
      </c>
      <c r="FY8" s="25" t="s">
        <v>3409</v>
      </c>
      <c r="FZ8" s="25" t="s">
        <v>3409</v>
      </c>
      <c r="GA8" s="25" t="s">
        <v>3409</v>
      </c>
      <c r="GB8" s="25" t="s">
        <v>3409</v>
      </c>
      <c r="GC8" s="25" t="s">
        <v>3409</v>
      </c>
      <c r="GD8" s="25" t="s">
        <v>3409</v>
      </c>
      <c r="GE8" s="25" t="s">
        <v>3409</v>
      </c>
      <c r="GF8" s="25" t="s">
        <v>3409</v>
      </c>
      <c r="GG8" s="25" t="s">
        <v>3409</v>
      </c>
      <c r="GH8" s="25" t="s">
        <v>3409</v>
      </c>
      <c r="GI8" s="25" t="s">
        <v>3409</v>
      </c>
      <c r="GJ8" s="25" t="s">
        <v>3409</v>
      </c>
      <c r="GK8" s="25" t="s">
        <v>3409</v>
      </c>
      <c r="GL8" s="25" t="s">
        <v>3409</v>
      </c>
      <c r="GM8" s="25" t="s">
        <v>3409</v>
      </c>
      <c r="GN8" s="25" t="s">
        <v>3409</v>
      </c>
      <c r="GO8" s="25" t="s">
        <v>3409</v>
      </c>
      <c r="GP8" s="25" t="s">
        <v>3409</v>
      </c>
      <c r="GQ8" s="25" t="s">
        <v>3409</v>
      </c>
      <c r="GR8" s="25" t="s">
        <v>3409</v>
      </c>
      <c r="GS8" s="25" t="s">
        <v>3409</v>
      </c>
      <c r="GT8" s="25" t="s">
        <v>3409</v>
      </c>
      <c r="GU8" s="25" t="s">
        <v>3409</v>
      </c>
      <c r="GV8" s="25" t="s">
        <v>3409</v>
      </c>
      <c r="GW8" s="25" t="s">
        <v>3409</v>
      </c>
      <c r="GX8" s="25" t="s">
        <v>3409</v>
      </c>
      <c r="GY8" s="25" t="s">
        <v>3409</v>
      </c>
      <c r="GZ8" s="25" t="s">
        <v>3409</v>
      </c>
      <c r="HA8" s="25" t="s">
        <v>3409</v>
      </c>
      <c r="HB8" s="25" t="s">
        <v>3409</v>
      </c>
      <c r="HC8" s="25" t="s">
        <v>3409</v>
      </c>
      <c r="HD8" s="25" t="s">
        <v>3409</v>
      </c>
      <c r="HE8" s="25" t="s">
        <v>3409</v>
      </c>
      <c r="HF8" s="25" t="s">
        <v>3409</v>
      </c>
      <c r="HG8" s="25" t="s">
        <v>3409</v>
      </c>
      <c r="HH8" s="25" t="s">
        <v>3409</v>
      </c>
      <c r="HI8" s="25" t="s">
        <v>3409</v>
      </c>
      <c r="HJ8" s="25" t="s">
        <v>3409</v>
      </c>
      <c r="HK8" s="25" t="s">
        <v>3409</v>
      </c>
      <c r="HL8" s="25" t="s">
        <v>3409</v>
      </c>
      <c r="HM8" s="25" t="s">
        <v>3409</v>
      </c>
      <c r="HN8" s="25" t="s">
        <v>3409</v>
      </c>
      <c r="HO8" s="25" t="s">
        <v>3409</v>
      </c>
      <c r="HP8" s="25" t="s">
        <v>3409</v>
      </c>
      <c r="HQ8" s="25" t="s">
        <v>3409</v>
      </c>
      <c r="HR8" s="25" t="s">
        <v>3409</v>
      </c>
      <c r="HS8" s="25" t="s">
        <v>3409</v>
      </c>
      <c r="HT8" s="25" t="s">
        <v>3409</v>
      </c>
      <c r="HU8" s="25" t="s">
        <v>3409</v>
      </c>
      <c r="HV8" s="25" t="s">
        <v>3409</v>
      </c>
      <c r="HW8" s="25" t="s">
        <v>3409</v>
      </c>
      <c r="HX8" s="25" t="s">
        <v>3409</v>
      </c>
      <c r="HY8" s="25" t="s">
        <v>3409</v>
      </c>
      <c r="HZ8" s="25" t="s">
        <v>3409</v>
      </c>
      <c r="IA8" s="25" t="s">
        <v>3409</v>
      </c>
      <c r="IB8" s="25" t="s">
        <v>3409</v>
      </c>
      <c r="IC8" s="25" t="s">
        <v>3409</v>
      </c>
      <c r="ID8" s="25" t="s">
        <v>3409</v>
      </c>
      <c r="IE8" s="25" t="s">
        <v>3409</v>
      </c>
      <c r="IF8" s="25" t="s">
        <v>3409</v>
      </c>
      <c r="IG8" s="25" t="s">
        <v>3409</v>
      </c>
      <c r="IH8" s="25" t="s">
        <v>3409</v>
      </c>
      <c r="II8" s="25" t="s">
        <v>3409</v>
      </c>
      <c r="IJ8" s="25" t="s">
        <v>3409</v>
      </c>
      <c r="IK8" s="25" t="s">
        <v>3409</v>
      </c>
      <c r="IL8" s="25" t="s">
        <v>3409</v>
      </c>
      <c r="IM8" s="25" t="s">
        <v>3409</v>
      </c>
      <c r="IN8" s="25" t="s">
        <v>3409</v>
      </c>
      <c r="IO8" s="25" t="s">
        <v>3409</v>
      </c>
      <c r="IP8" s="25" t="s">
        <v>3409</v>
      </c>
      <c r="IQ8" s="25" t="s">
        <v>3409</v>
      </c>
      <c r="IR8" s="25" t="s">
        <v>3404</v>
      </c>
      <c r="IS8" s="25" t="s">
        <v>3404</v>
      </c>
      <c r="IT8" s="25" t="s">
        <v>3404</v>
      </c>
      <c r="IU8" s="25" t="s">
        <v>3404</v>
      </c>
      <c r="IV8" s="25" t="s">
        <v>3404</v>
      </c>
      <c r="IW8" s="25" t="s">
        <v>3404</v>
      </c>
      <c r="IX8" s="25" t="s">
        <v>3404</v>
      </c>
      <c r="IY8" s="25" t="s">
        <v>3404</v>
      </c>
      <c r="IZ8" s="25" t="s">
        <v>3404</v>
      </c>
      <c r="JA8" s="25" t="s">
        <v>3404</v>
      </c>
      <c r="JB8" s="25" t="s">
        <v>3404</v>
      </c>
      <c r="JC8" s="25" t="s">
        <v>3404</v>
      </c>
      <c r="JD8" s="25" t="s">
        <v>3404</v>
      </c>
      <c r="JE8" s="25" t="s">
        <v>3404</v>
      </c>
      <c r="JF8" s="25" t="s">
        <v>3404</v>
      </c>
      <c r="JG8" s="25" t="s">
        <v>3404</v>
      </c>
      <c r="JH8" s="25" t="s">
        <v>3404</v>
      </c>
      <c r="JI8" s="25" t="s">
        <v>3404</v>
      </c>
      <c r="JJ8" s="25" t="s">
        <v>3404</v>
      </c>
      <c r="JK8" s="25" t="s">
        <v>3404</v>
      </c>
      <c r="JL8" s="25" t="s">
        <v>3404</v>
      </c>
      <c r="JM8" s="25" t="s">
        <v>3404</v>
      </c>
      <c r="JN8" s="25" t="s">
        <v>3404</v>
      </c>
      <c r="JO8" s="25" t="s">
        <v>3404</v>
      </c>
      <c r="JP8" s="25" t="s">
        <v>3404</v>
      </c>
      <c r="JQ8" s="25" t="s">
        <v>3404</v>
      </c>
      <c r="JR8" s="25" t="s">
        <v>3404</v>
      </c>
      <c r="JS8" s="25" t="s">
        <v>3404</v>
      </c>
      <c r="JT8" s="25" t="s">
        <v>3404</v>
      </c>
      <c r="JU8" s="25" t="s">
        <v>3404</v>
      </c>
      <c r="JV8" s="25" t="s">
        <v>3404</v>
      </c>
      <c r="JW8" s="25" t="s">
        <v>3404</v>
      </c>
      <c r="JX8" s="25" t="s">
        <v>3404</v>
      </c>
      <c r="JY8" s="25" t="s">
        <v>3404</v>
      </c>
      <c r="JZ8" s="25" t="s">
        <v>3404</v>
      </c>
      <c r="KA8" s="25" t="s">
        <v>3404</v>
      </c>
      <c r="KB8" s="25" t="s">
        <v>3404</v>
      </c>
      <c r="KC8" s="25" t="s">
        <v>3404</v>
      </c>
      <c r="KD8" s="25" t="s">
        <v>3404</v>
      </c>
      <c r="KE8" s="25" t="s">
        <v>3404</v>
      </c>
      <c r="KF8" s="25" t="s">
        <v>3404</v>
      </c>
      <c r="KG8" s="25" t="s">
        <v>3404</v>
      </c>
      <c r="KH8" s="25" t="s">
        <v>3404</v>
      </c>
      <c r="KI8" s="25" t="s">
        <v>3404</v>
      </c>
      <c r="KJ8" s="25" t="s">
        <v>3404</v>
      </c>
      <c r="KK8" s="25" t="s">
        <v>3404</v>
      </c>
      <c r="KL8" s="25" t="s">
        <v>3404</v>
      </c>
      <c r="KM8" s="25" t="s">
        <v>3404</v>
      </c>
      <c r="KN8" s="25" t="s">
        <v>3404</v>
      </c>
      <c r="KO8" s="25" t="s">
        <v>3404</v>
      </c>
      <c r="KP8" s="25" t="s">
        <v>3404</v>
      </c>
      <c r="KQ8" s="25" t="s">
        <v>3404</v>
      </c>
      <c r="KR8" s="25" t="s">
        <v>3404</v>
      </c>
      <c r="KS8" s="25" t="s">
        <v>3404</v>
      </c>
      <c r="KT8" s="25" t="s">
        <v>3404</v>
      </c>
      <c r="KU8" s="25" t="s">
        <v>3404</v>
      </c>
      <c r="KV8" s="25" t="s">
        <v>3404</v>
      </c>
      <c r="KW8" s="25" t="s">
        <v>3404</v>
      </c>
      <c r="KX8" s="25" t="s">
        <v>3404</v>
      </c>
      <c r="KY8" s="25" t="s">
        <v>3404</v>
      </c>
      <c r="KZ8" s="25" t="s">
        <v>3404</v>
      </c>
      <c r="LA8" s="25" t="s">
        <v>3404</v>
      </c>
      <c r="LB8" s="25" t="s">
        <v>3404</v>
      </c>
      <c r="LC8" s="25" t="s">
        <v>3404</v>
      </c>
      <c r="LD8" s="25" t="s">
        <v>3404</v>
      </c>
      <c r="LE8" s="25" t="s">
        <v>3404</v>
      </c>
      <c r="LF8" s="25" t="s">
        <v>3404</v>
      </c>
      <c r="LG8" s="25" t="s">
        <v>3404</v>
      </c>
      <c r="LH8" s="25" t="s">
        <v>3404</v>
      </c>
      <c r="LI8" s="25" t="s">
        <v>3404</v>
      </c>
      <c r="LJ8" s="25" t="s">
        <v>3404</v>
      </c>
      <c r="LK8" s="25" t="s">
        <v>3404</v>
      </c>
      <c r="LL8" s="25" t="s">
        <v>3404</v>
      </c>
      <c r="LM8" s="25" t="s">
        <v>3404</v>
      </c>
      <c r="LN8" s="25" t="s">
        <v>3404</v>
      </c>
      <c r="LO8" s="25" t="s">
        <v>3404</v>
      </c>
      <c r="LP8" s="25" t="s">
        <v>3404</v>
      </c>
      <c r="LQ8" s="25" t="s">
        <v>3404</v>
      </c>
      <c r="LR8" s="25" t="s">
        <v>3404</v>
      </c>
      <c r="LS8" s="25" t="s">
        <v>3404</v>
      </c>
      <c r="LT8" s="25" t="s">
        <v>3404</v>
      </c>
      <c r="LU8" s="25" t="s">
        <v>3404</v>
      </c>
      <c r="LV8" s="25" t="s">
        <v>3404</v>
      </c>
      <c r="LW8" s="25" t="s">
        <v>3404</v>
      </c>
      <c r="LX8" s="25" t="s">
        <v>3404</v>
      </c>
      <c r="LY8" s="25" t="s">
        <v>3404</v>
      </c>
      <c r="LZ8" s="25" t="s">
        <v>3404</v>
      </c>
      <c r="MA8" s="25" t="s">
        <v>3404</v>
      </c>
      <c r="MB8" s="25" t="s">
        <v>3404</v>
      </c>
      <c r="MC8" s="25" t="s">
        <v>3404</v>
      </c>
      <c r="MD8" s="25" t="s">
        <v>3404</v>
      </c>
      <c r="ME8" s="25" t="s">
        <v>3404</v>
      </c>
      <c r="MF8" s="25" t="s">
        <v>3404</v>
      </c>
      <c r="MG8" s="25" t="s">
        <v>3404</v>
      </c>
      <c r="MH8" s="25" t="s">
        <v>3404</v>
      </c>
      <c r="MI8" s="25" t="s">
        <v>3404</v>
      </c>
      <c r="MJ8" s="25" t="s">
        <v>3404</v>
      </c>
      <c r="MK8" s="25" t="s">
        <v>3404</v>
      </c>
      <c r="ML8" s="25" t="s">
        <v>3404</v>
      </c>
      <c r="MM8" s="25" t="s">
        <v>3404</v>
      </c>
      <c r="MN8" s="25" t="s">
        <v>3404</v>
      </c>
      <c r="MO8" s="25" t="s">
        <v>3404</v>
      </c>
      <c r="MP8" s="25" t="s">
        <v>3404</v>
      </c>
      <c r="MQ8" s="25" t="s">
        <v>3404</v>
      </c>
      <c r="MR8" s="25" t="s">
        <v>3404</v>
      </c>
      <c r="MS8" s="25" t="s">
        <v>3404</v>
      </c>
      <c r="MT8" s="25" t="s">
        <v>3404</v>
      </c>
      <c r="MU8" s="25" t="s">
        <v>3404</v>
      </c>
      <c r="MV8" s="25" t="s">
        <v>3404</v>
      </c>
      <c r="MW8" s="25" t="s">
        <v>3404</v>
      </c>
      <c r="MX8" s="25" t="s">
        <v>3404</v>
      </c>
      <c r="MY8" s="25" t="s">
        <v>3404</v>
      </c>
      <c r="MZ8" s="25" t="s">
        <v>3404</v>
      </c>
      <c r="NA8" s="25" t="s">
        <v>3404</v>
      </c>
      <c r="NB8" s="25" t="s">
        <v>3404</v>
      </c>
      <c r="NC8" s="25" t="s">
        <v>3404</v>
      </c>
      <c r="ND8" s="25" t="s">
        <v>3404</v>
      </c>
      <c r="NE8" s="25" t="s">
        <v>3404</v>
      </c>
      <c r="NF8" s="25" t="s">
        <v>3404</v>
      </c>
      <c r="NG8" s="25" t="s">
        <v>3404</v>
      </c>
      <c r="NH8" s="25" t="s">
        <v>3404</v>
      </c>
      <c r="NI8" s="25" t="s">
        <v>3404</v>
      </c>
      <c r="NJ8" s="25" t="s">
        <v>3404</v>
      </c>
      <c r="NK8" s="25" t="s">
        <v>3404</v>
      </c>
      <c r="NL8" s="25" t="s">
        <v>3404</v>
      </c>
      <c r="NM8" s="25" t="s">
        <v>3404</v>
      </c>
      <c r="NN8" s="25" t="s">
        <v>3404</v>
      </c>
      <c r="NO8" s="25" t="s">
        <v>3404</v>
      </c>
      <c r="NP8" s="25" t="s">
        <v>3404</v>
      </c>
      <c r="NQ8" s="25" t="s">
        <v>3404</v>
      </c>
      <c r="NR8" s="25" t="s">
        <v>3404</v>
      </c>
      <c r="NS8" s="25" t="s">
        <v>3404</v>
      </c>
      <c r="NT8" s="25" t="s">
        <v>3404</v>
      </c>
      <c r="NU8" s="25" t="s">
        <v>3404</v>
      </c>
      <c r="NV8" s="25" t="s">
        <v>3404</v>
      </c>
      <c r="NW8" s="25" t="s">
        <v>3404</v>
      </c>
      <c r="NX8" s="25" t="s">
        <v>3404</v>
      </c>
      <c r="NY8" s="25" t="s">
        <v>3404</v>
      </c>
      <c r="NZ8" s="25" t="s">
        <v>3404</v>
      </c>
      <c r="OA8" s="25" t="s">
        <v>3404</v>
      </c>
      <c r="OB8" s="25" t="s">
        <v>3404</v>
      </c>
      <c r="OC8" s="25" t="s">
        <v>3404</v>
      </c>
      <c r="OD8" s="25" t="s">
        <v>3404</v>
      </c>
      <c r="OE8" s="25" t="s">
        <v>3404</v>
      </c>
      <c r="OF8" s="25" t="s">
        <v>3404</v>
      </c>
      <c r="OG8" s="25" t="s">
        <v>3404</v>
      </c>
      <c r="OH8" s="25" t="s">
        <v>3404</v>
      </c>
      <c r="OI8" s="25" t="s">
        <v>3404</v>
      </c>
      <c r="OJ8" s="25" t="s">
        <v>3404</v>
      </c>
      <c r="OK8" s="25" t="s">
        <v>3409</v>
      </c>
      <c r="OL8" s="25" t="s">
        <v>3409</v>
      </c>
      <c r="OM8" s="25" t="s">
        <v>3409</v>
      </c>
      <c r="ON8" s="25" t="s">
        <v>3409</v>
      </c>
      <c r="OO8" s="25" t="s">
        <v>3409</v>
      </c>
      <c r="OP8" s="25" t="s">
        <v>3409</v>
      </c>
      <c r="OQ8" s="25" t="s">
        <v>3409</v>
      </c>
      <c r="OR8" s="25" t="s">
        <v>3409</v>
      </c>
      <c r="OS8" s="25" t="s">
        <v>3409</v>
      </c>
      <c r="OT8" s="25" t="s">
        <v>3409</v>
      </c>
      <c r="OU8" s="25" t="s">
        <v>3409</v>
      </c>
      <c r="OV8" s="25" t="s">
        <v>3409</v>
      </c>
      <c r="OW8" s="25" t="s">
        <v>3409</v>
      </c>
      <c r="OX8" s="25" t="s">
        <v>3409</v>
      </c>
      <c r="OY8" s="25" t="s">
        <v>3409</v>
      </c>
      <c r="OZ8" s="25" t="s">
        <v>3409</v>
      </c>
      <c r="PA8" s="25" t="s">
        <v>3409</v>
      </c>
      <c r="PB8" s="25" t="s">
        <v>3409</v>
      </c>
      <c r="PC8" s="25" t="s">
        <v>3409</v>
      </c>
      <c r="PD8" s="25" t="s">
        <v>3409</v>
      </c>
      <c r="PE8" s="25" t="s">
        <v>3409</v>
      </c>
      <c r="PF8" s="25" t="s">
        <v>3409</v>
      </c>
      <c r="PG8" s="25" t="s">
        <v>3409</v>
      </c>
      <c r="PH8" s="25" t="s">
        <v>3409</v>
      </c>
      <c r="PI8" s="25" t="s">
        <v>3409</v>
      </c>
      <c r="PJ8" s="25" t="s">
        <v>3409</v>
      </c>
      <c r="PK8" s="25" t="s">
        <v>3409</v>
      </c>
      <c r="PL8" s="25" t="s">
        <v>3409</v>
      </c>
      <c r="PM8" s="25" t="s">
        <v>3409</v>
      </c>
      <c r="PN8" s="25" t="s">
        <v>3409</v>
      </c>
      <c r="PO8" s="25" t="s">
        <v>3409</v>
      </c>
      <c r="PP8" s="25" t="s">
        <v>3409</v>
      </c>
      <c r="PQ8" s="25" t="s">
        <v>3409</v>
      </c>
      <c r="PR8" s="25" t="s">
        <v>3409</v>
      </c>
      <c r="PS8" s="25" t="s">
        <v>3409</v>
      </c>
      <c r="PT8" s="25" t="s">
        <v>3409</v>
      </c>
      <c r="PU8" s="25" t="s">
        <v>3409</v>
      </c>
      <c r="PV8" s="25" t="s">
        <v>3409</v>
      </c>
      <c r="PW8" s="25" t="s">
        <v>3409</v>
      </c>
      <c r="PX8" s="25" t="s">
        <v>3409</v>
      </c>
      <c r="PY8" s="25" t="s">
        <v>3409</v>
      </c>
      <c r="PZ8" s="25" t="s">
        <v>3409</v>
      </c>
      <c r="QA8" s="25" t="s">
        <v>3409</v>
      </c>
      <c r="QB8" s="25" t="s">
        <v>3409</v>
      </c>
      <c r="QC8" s="25" t="s">
        <v>3409</v>
      </c>
      <c r="QD8" s="25" t="s">
        <v>3409</v>
      </c>
      <c r="QE8" s="25" t="s">
        <v>3409</v>
      </c>
      <c r="QF8" s="25" t="s">
        <v>3409</v>
      </c>
      <c r="QG8" s="25" t="s">
        <v>3409</v>
      </c>
      <c r="QH8" s="25" t="s">
        <v>3409</v>
      </c>
      <c r="QI8" s="25" t="s">
        <v>3409</v>
      </c>
      <c r="QJ8" s="25" t="s">
        <v>3409</v>
      </c>
      <c r="QK8" s="25" t="s">
        <v>3409</v>
      </c>
      <c r="QL8" s="25" t="s">
        <v>3409</v>
      </c>
      <c r="QM8" s="25" t="s">
        <v>3409</v>
      </c>
      <c r="QN8" s="25" t="s">
        <v>3409</v>
      </c>
      <c r="QO8" s="25" t="s">
        <v>3409</v>
      </c>
      <c r="QP8" s="25" t="s">
        <v>3409</v>
      </c>
      <c r="QQ8" s="25" t="s">
        <v>3409</v>
      </c>
      <c r="QR8" s="25" t="s">
        <v>3409</v>
      </c>
      <c r="QS8" s="25" t="s">
        <v>3409</v>
      </c>
      <c r="QT8" s="25" t="s">
        <v>3409</v>
      </c>
      <c r="QU8" s="25" t="s">
        <v>3409</v>
      </c>
      <c r="QV8" s="25" t="s">
        <v>3409</v>
      </c>
      <c r="QW8" s="25" t="s">
        <v>3409</v>
      </c>
      <c r="QX8" s="25" t="s">
        <v>3409</v>
      </c>
      <c r="QY8" s="25" t="s">
        <v>3409</v>
      </c>
      <c r="QZ8" s="25" t="s">
        <v>3409</v>
      </c>
      <c r="RA8" s="25" t="s">
        <v>3404</v>
      </c>
      <c r="RB8" s="25" t="s">
        <v>3404</v>
      </c>
      <c r="RC8" s="25" t="s">
        <v>3404</v>
      </c>
      <c r="RD8" s="25" t="s">
        <v>3404</v>
      </c>
      <c r="RE8" s="25" t="s">
        <v>3404</v>
      </c>
      <c r="RF8" s="25" t="s">
        <v>3404</v>
      </c>
      <c r="RG8" s="25" t="s">
        <v>3404</v>
      </c>
      <c r="RH8" s="25" t="s">
        <v>3404</v>
      </c>
      <c r="RI8" s="25" t="s">
        <v>3404</v>
      </c>
      <c r="RJ8" s="25" t="s">
        <v>3404</v>
      </c>
      <c r="RK8" s="25" t="s">
        <v>3404</v>
      </c>
      <c r="RL8" s="25" t="s">
        <v>3404</v>
      </c>
      <c r="RM8" s="25" t="s">
        <v>3404</v>
      </c>
      <c r="RN8" s="25" t="s">
        <v>3404</v>
      </c>
      <c r="RO8" s="25" t="s">
        <v>3404</v>
      </c>
      <c r="RP8" s="25" t="s">
        <v>3404</v>
      </c>
      <c r="RQ8" s="25" t="s">
        <v>3404</v>
      </c>
      <c r="RR8" s="25" t="s">
        <v>3404</v>
      </c>
      <c r="RS8" s="25" t="s">
        <v>3404</v>
      </c>
      <c r="RT8" s="25" t="s">
        <v>3404</v>
      </c>
      <c r="RU8" s="25" t="s">
        <v>3404</v>
      </c>
      <c r="RV8" s="25" t="s">
        <v>3404</v>
      </c>
      <c r="RW8" s="25" t="s">
        <v>3404</v>
      </c>
      <c r="RX8" s="25" t="s">
        <v>3404</v>
      </c>
      <c r="RY8" s="25" t="s">
        <v>3404</v>
      </c>
      <c r="RZ8" s="25" t="s">
        <v>3404</v>
      </c>
      <c r="SA8" s="25" t="s">
        <v>3404</v>
      </c>
      <c r="SB8" s="25" t="s">
        <v>3404</v>
      </c>
      <c r="SC8" s="25" t="s">
        <v>3404</v>
      </c>
      <c r="SD8" s="25" t="s">
        <v>3404</v>
      </c>
      <c r="SE8" s="25" t="s">
        <v>3404</v>
      </c>
      <c r="SF8" s="25" t="s">
        <v>3404</v>
      </c>
      <c r="SG8" s="25" t="s">
        <v>3404</v>
      </c>
      <c r="SH8" s="25" t="s">
        <v>3404</v>
      </c>
      <c r="SI8" s="25" t="s">
        <v>3404</v>
      </c>
      <c r="SJ8" s="25" t="s">
        <v>3404</v>
      </c>
      <c r="SK8" s="25" t="s">
        <v>3404</v>
      </c>
      <c r="SL8" s="25" t="s">
        <v>3404</v>
      </c>
      <c r="SM8" s="25" t="s">
        <v>3404</v>
      </c>
      <c r="SN8" s="25" t="s">
        <v>3404</v>
      </c>
      <c r="SO8" s="25" t="s">
        <v>3404</v>
      </c>
      <c r="SP8" s="25" t="s">
        <v>3404</v>
      </c>
      <c r="SQ8" s="25" t="s">
        <v>3404</v>
      </c>
      <c r="SR8" s="25" t="s">
        <v>3404</v>
      </c>
      <c r="SS8" s="25" t="s">
        <v>3404</v>
      </c>
      <c r="ST8" s="25" t="s">
        <v>3404</v>
      </c>
      <c r="SU8" s="25" t="s">
        <v>3404</v>
      </c>
      <c r="SV8" s="25" t="s">
        <v>3404</v>
      </c>
      <c r="SW8" s="25" t="s">
        <v>3404</v>
      </c>
      <c r="SX8" s="25" t="s">
        <v>3404</v>
      </c>
      <c r="SY8" s="25" t="s">
        <v>3404</v>
      </c>
      <c r="SZ8" s="25" t="s">
        <v>3404</v>
      </c>
      <c r="TA8" s="25" t="s">
        <v>3404</v>
      </c>
      <c r="TB8" s="25" t="s">
        <v>3404</v>
      </c>
      <c r="TC8" s="25" t="s">
        <v>3404</v>
      </c>
      <c r="TD8" s="25" t="s">
        <v>3404</v>
      </c>
      <c r="TE8" s="25" t="s">
        <v>3404</v>
      </c>
      <c r="TF8" s="25" t="s">
        <v>3404</v>
      </c>
      <c r="TG8" s="25" t="s">
        <v>3404</v>
      </c>
      <c r="TH8" s="25" t="s">
        <v>3404</v>
      </c>
      <c r="TI8" s="25" t="s">
        <v>3404</v>
      </c>
      <c r="TJ8" s="25" t="s">
        <v>3404</v>
      </c>
      <c r="TK8" s="25" t="s">
        <v>3404</v>
      </c>
      <c r="TL8" s="25" t="s">
        <v>3404</v>
      </c>
      <c r="TM8" s="25" t="s">
        <v>3404</v>
      </c>
      <c r="TN8" s="25" t="s">
        <v>3404</v>
      </c>
      <c r="TO8" s="25" t="s">
        <v>3404</v>
      </c>
      <c r="TP8" s="25" t="s">
        <v>3404</v>
      </c>
      <c r="TQ8" s="25" t="s">
        <v>3404</v>
      </c>
      <c r="TR8" s="25" t="s">
        <v>3404</v>
      </c>
      <c r="TS8" s="25" t="s">
        <v>3404</v>
      </c>
      <c r="TT8" s="25" t="s">
        <v>3404</v>
      </c>
      <c r="TU8" s="25" t="s">
        <v>3404</v>
      </c>
      <c r="TV8" s="25" t="s">
        <v>3404</v>
      </c>
      <c r="TW8" s="25" t="s">
        <v>3404</v>
      </c>
      <c r="TX8" s="25" t="s">
        <v>3404</v>
      </c>
      <c r="TY8" s="25" t="s">
        <v>3404</v>
      </c>
      <c r="TZ8" s="25" t="s">
        <v>3404</v>
      </c>
      <c r="UA8" s="25" t="s">
        <v>3404</v>
      </c>
      <c r="UB8" s="25" t="s">
        <v>3404</v>
      </c>
      <c r="UC8" s="25" t="s">
        <v>3404</v>
      </c>
      <c r="UD8" s="25" t="s">
        <v>3404</v>
      </c>
      <c r="UE8" s="25" t="s">
        <v>3404</v>
      </c>
      <c r="UF8" s="25" t="s">
        <v>3404</v>
      </c>
      <c r="UG8" s="25" t="s">
        <v>3404</v>
      </c>
      <c r="UH8" s="25" t="s">
        <v>3404</v>
      </c>
      <c r="UI8" s="25" t="s">
        <v>3404</v>
      </c>
      <c r="UJ8" s="25" t="s">
        <v>3404</v>
      </c>
      <c r="UK8" s="25" t="s">
        <v>3404</v>
      </c>
      <c r="UL8" s="25" t="s">
        <v>3404</v>
      </c>
      <c r="UM8" s="25" t="s">
        <v>3404</v>
      </c>
      <c r="UN8" s="25" t="s">
        <v>3404</v>
      </c>
      <c r="UO8" s="25" t="s">
        <v>3404</v>
      </c>
      <c r="UP8" s="25" t="s">
        <v>3404</v>
      </c>
      <c r="UQ8" s="25" t="s">
        <v>3404</v>
      </c>
      <c r="UR8" s="25" t="s">
        <v>3404</v>
      </c>
      <c r="US8" s="25" t="s">
        <v>3404</v>
      </c>
      <c r="UT8" s="25" t="s">
        <v>3404</v>
      </c>
      <c r="UU8" s="25" t="s">
        <v>3404</v>
      </c>
      <c r="UV8" s="25" t="s">
        <v>3404</v>
      </c>
      <c r="UW8" s="25" t="s">
        <v>3404</v>
      </c>
      <c r="UX8" s="25" t="s">
        <v>3404</v>
      </c>
      <c r="UY8" s="25" t="s">
        <v>3404</v>
      </c>
      <c r="UZ8" s="25" t="s">
        <v>3404</v>
      </c>
      <c r="VA8" s="25" t="s">
        <v>3404</v>
      </c>
      <c r="VB8" s="25" t="s">
        <v>3404</v>
      </c>
      <c r="VC8" s="25" t="s">
        <v>3404</v>
      </c>
      <c r="VD8" s="25" t="s">
        <v>3404</v>
      </c>
      <c r="VE8" s="25" t="s">
        <v>3404</v>
      </c>
      <c r="VF8" s="25" t="s">
        <v>3404</v>
      </c>
      <c r="VG8" s="25" t="s">
        <v>3404</v>
      </c>
      <c r="VH8" s="25" t="s">
        <v>3404</v>
      </c>
      <c r="VI8" s="25" t="s">
        <v>3404</v>
      </c>
      <c r="VJ8" s="25" t="s">
        <v>3404</v>
      </c>
      <c r="VK8" s="25" t="s">
        <v>3404</v>
      </c>
      <c r="VL8" s="25" t="s">
        <v>3404</v>
      </c>
      <c r="VM8" s="25" t="s">
        <v>3404</v>
      </c>
      <c r="VN8" s="25" t="s">
        <v>3404</v>
      </c>
      <c r="VO8" s="25" t="s">
        <v>3404</v>
      </c>
      <c r="VP8" s="25" t="s">
        <v>3404</v>
      </c>
      <c r="VQ8" s="25" t="s">
        <v>3404</v>
      </c>
      <c r="VR8" s="25" t="s">
        <v>3404</v>
      </c>
      <c r="VS8" s="25" t="s">
        <v>3404</v>
      </c>
      <c r="VT8" s="25" t="s">
        <v>3404</v>
      </c>
      <c r="VU8" s="25" t="s">
        <v>3404</v>
      </c>
      <c r="VV8" s="25" t="s">
        <v>3404</v>
      </c>
      <c r="VW8" s="25" t="s">
        <v>3404</v>
      </c>
      <c r="VX8" s="25" t="s">
        <v>3404</v>
      </c>
      <c r="VY8" s="25" t="s">
        <v>3404</v>
      </c>
      <c r="VZ8" s="25" t="s">
        <v>3404</v>
      </c>
      <c r="WA8" s="25" t="s">
        <v>3404</v>
      </c>
      <c r="WB8" s="25" t="s">
        <v>3404</v>
      </c>
      <c r="WC8" s="25" t="s">
        <v>3404</v>
      </c>
      <c r="WD8" s="25" t="s">
        <v>3404</v>
      </c>
      <c r="WE8" s="25" t="s">
        <v>3404</v>
      </c>
      <c r="WF8" s="25" t="s">
        <v>3404</v>
      </c>
      <c r="WG8" s="25" t="s">
        <v>3404</v>
      </c>
      <c r="WH8" s="25" t="s">
        <v>3404</v>
      </c>
      <c r="WI8" s="25" t="s">
        <v>3404</v>
      </c>
      <c r="WJ8" s="25" t="s">
        <v>3404</v>
      </c>
      <c r="WK8" s="25" t="s">
        <v>3404</v>
      </c>
      <c r="WL8" s="25" t="s">
        <v>3404</v>
      </c>
      <c r="WM8" s="25" t="s">
        <v>3404</v>
      </c>
      <c r="WN8" s="25" t="s">
        <v>3404</v>
      </c>
      <c r="WO8" s="25" t="s">
        <v>3404</v>
      </c>
      <c r="WP8" s="25" t="s">
        <v>3404</v>
      </c>
      <c r="WQ8" s="25" t="s">
        <v>3404</v>
      </c>
      <c r="WR8" s="25" t="s">
        <v>3404</v>
      </c>
      <c r="WS8" s="25" t="s">
        <v>3404</v>
      </c>
      <c r="WT8" s="25" t="s">
        <v>3404</v>
      </c>
    </row>
    <row r="9">
      <c r="A9" s="24" t="s">
        <v>128</v>
      </c>
      <c r="B9" s="25" t="s">
        <v>3404</v>
      </c>
      <c r="C9" s="25" t="s">
        <v>3404</v>
      </c>
      <c r="D9" s="25" t="s">
        <v>3404</v>
      </c>
      <c r="E9" s="25" t="s">
        <v>3404</v>
      </c>
      <c r="F9" s="25" t="s">
        <v>3404</v>
      </c>
      <c r="G9" s="25" t="s">
        <v>3404</v>
      </c>
      <c r="H9" s="25" t="s">
        <v>3404</v>
      </c>
      <c r="I9" s="25" t="s">
        <v>3404</v>
      </c>
      <c r="J9" s="25" t="s">
        <v>3404</v>
      </c>
      <c r="K9" s="25" t="s">
        <v>3404</v>
      </c>
      <c r="L9" s="25" t="s">
        <v>3404</v>
      </c>
      <c r="M9" s="25" t="s">
        <v>3404</v>
      </c>
      <c r="N9" s="25" t="s">
        <v>3404</v>
      </c>
      <c r="O9" s="25" t="s">
        <v>3404</v>
      </c>
      <c r="P9" s="25" t="s">
        <v>3404</v>
      </c>
      <c r="Q9" s="25" t="s">
        <v>3404</v>
      </c>
      <c r="R9" s="25" t="s">
        <v>3404</v>
      </c>
      <c r="S9" s="25" t="s">
        <v>3404</v>
      </c>
      <c r="T9" s="25" t="s">
        <v>3404</v>
      </c>
      <c r="U9" s="25" t="s">
        <v>3404</v>
      </c>
      <c r="V9" s="25" t="s">
        <v>3404</v>
      </c>
      <c r="W9" s="25" t="s">
        <v>3404</v>
      </c>
      <c r="X9" s="25" t="s">
        <v>3404</v>
      </c>
      <c r="Y9" s="25" t="s">
        <v>3404</v>
      </c>
      <c r="Z9" s="25" t="s">
        <v>3404</v>
      </c>
      <c r="AA9" s="25" t="s">
        <v>3404</v>
      </c>
      <c r="AB9" s="25" t="s">
        <v>3404</v>
      </c>
      <c r="AC9" s="25" t="s">
        <v>3404</v>
      </c>
      <c r="AD9" s="25" t="s">
        <v>3404</v>
      </c>
      <c r="AE9" s="25" t="s">
        <v>3404</v>
      </c>
      <c r="AF9" s="25" t="s">
        <v>3404</v>
      </c>
      <c r="AG9" s="25" t="s">
        <v>3404</v>
      </c>
      <c r="AH9" s="25" t="s">
        <v>3404</v>
      </c>
      <c r="AI9" s="25" t="s">
        <v>3404</v>
      </c>
      <c r="AJ9" s="25" t="s">
        <v>3404</v>
      </c>
      <c r="AK9" s="25" t="s">
        <v>3404</v>
      </c>
      <c r="AL9" s="25" t="s">
        <v>3404</v>
      </c>
      <c r="AM9" s="25" t="s">
        <v>3404</v>
      </c>
      <c r="AN9" s="25" t="s">
        <v>3404</v>
      </c>
      <c r="AO9" s="25" t="s">
        <v>3404</v>
      </c>
      <c r="AP9" s="25" t="s">
        <v>3404</v>
      </c>
      <c r="AQ9" s="25" t="s">
        <v>3404</v>
      </c>
      <c r="AR9" s="25" t="s">
        <v>3404</v>
      </c>
      <c r="AS9" s="25" t="s">
        <v>3404</v>
      </c>
      <c r="AT9" s="25" t="s">
        <v>3404</v>
      </c>
      <c r="AU9" s="25" t="s">
        <v>3404</v>
      </c>
      <c r="AV9" s="25" t="s">
        <v>3404</v>
      </c>
      <c r="AW9" s="25" t="s">
        <v>3404</v>
      </c>
      <c r="AX9" s="25" t="s">
        <v>3404</v>
      </c>
      <c r="AY9" s="25" t="s">
        <v>3404</v>
      </c>
      <c r="AZ9" s="25" t="s">
        <v>3404</v>
      </c>
      <c r="BA9" s="25" t="s">
        <v>3404</v>
      </c>
      <c r="BB9" s="25" t="s">
        <v>3404</v>
      </c>
      <c r="BC9" s="25" t="s">
        <v>3404</v>
      </c>
      <c r="BD9" s="25" t="s">
        <v>3404</v>
      </c>
      <c r="BE9" s="25" t="s">
        <v>3404</v>
      </c>
      <c r="BF9" s="25" t="s">
        <v>3404</v>
      </c>
      <c r="BG9" s="25" t="s">
        <v>3404</v>
      </c>
      <c r="BH9" s="25" t="s">
        <v>3404</v>
      </c>
      <c r="BI9" s="25" t="s">
        <v>3404</v>
      </c>
      <c r="BJ9" s="25" t="s">
        <v>3404</v>
      </c>
      <c r="BK9" s="25" t="s">
        <v>3404</v>
      </c>
      <c r="BL9" s="25" t="s">
        <v>3404</v>
      </c>
      <c r="BM9" s="25" t="s">
        <v>3404</v>
      </c>
      <c r="BN9" s="25" t="s">
        <v>3404</v>
      </c>
      <c r="BO9" s="25" t="s">
        <v>3404</v>
      </c>
      <c r="BP9" s="25" t="s">
        <v>3404</v>
      </c>
      <c r="BQ9" s="25" t="s">
        <v>3404</v>
      </c>
      <c r="BR9" s="25" t="s">
        <v>3404</v>
      </c>
      <c r="BS9" s="25" t="s">
        <v>3404</v>
      </c>
      <c r="BT9" s="25" t="s">
        <v>3404</v>
      </c>
      <c r="BU9" s="25" t="s">
        <v>3404</v>
      </c>
      <c r="BV9" s="25" t="s">
        <v>3404</v>
      </c>
      <c r="BW9" s="25" t="s">
        <v>3404</v>
      </c>
      <c r="BX9" s="32" t="s">
        <v>3409</v>
      </c>
      <c r="BY9" s="32" t="s">
        <v>3409</v>
      </c>
      <c r="BZ9" s="32" t="s">
        <v>3409</v>
      </c>
      <c r="CA9" s="32" t="s">
        <v>3409</v>
      </c>
      <c r="CB9" s="32" t="s">
        <v>3409</v>
      </c>
      <c r="CC9" s="32" t="s">
        <v>3409</v>
      </c>
      <c r="CD9" s="32" t="s">
        <v>3409</v>
      </c>
      <c r="CE9" s="32" t="s">
        <v>3409</v>
      </c>
      <c r="CF9" s="32" t="s">
        <v>3409</v>
      </c>
      <c r="CG9" s="32" t="s">
        <v>3409</v>
      </c>
      <c r="CH9" s="32" t="s">
        <v>3409</v>
      </c>
      <c r="CI9" s="32" t="s">
        <v>3409</v>
      </c>
      <c r="CJ9" s="32" t="s">
        <v>3409</v>
      </c>
      <c r="CK9" s="32" t="s">
        <v>3409</v>
      </c>
      <c r="CL9" s="32" t="s">
        <v>3409</v>
      </c>
      <c r="CM9" s="32" t="s">
        <v>3409</v>
      </c>
      <c r="CN9" s="32" t="s">
        <v>3409</v>
      </c>
      <c r="CO9" s="32" t="s">
        <v>3409</v>
      </c>
      <c r="CP9" s="32" t="s">
        <v>3409</v>
      </c>
      <c r="CQ9" s="32" t="s">
        <v>3409</v>
      </c>
      <c r="CR9" s="32" t="s">
        <v>3409</v>
      </c>
      <c r="CS9" s="32" t="s">
        <v>3409</v>
      </c>
      <c r="CT9" s="32" t="s">
        <v>3409</v>
      </c>
      <c r="CU9" s="32" t="s">
        <v>3409</v>
      </c>
      <c r="CV9" s="32" t="s">
        <v>3409</v>
      </c>
      <c r="CW9" s="32" t="s">
        <v>3409</v>
      </c>
      <c r="CX9" s="32" t="s">
        <v>3409</v>
      </c>
      <c r="CY9" s="32" t="s">
        <v>3409</v>
      </c>
      <c r="CZ9" s="32" t="s">
        <v>3409</v>
      </c>
      <c r="DA9" s="32" t="s">
        <v>3409</v>
      </c>
      <c r="DB9" s="32" t="s">
        <v>3409</v>
      </c>
      <c r="DC9" s="32" t="s">
        <v>3409</v>
      </c>
      <c r="DD9" s="32" t="s">
        <v>3409</v>
      </c>
      <c r="DE9" s="32" t="s">
        <v>3409</v>
      </c>
      <c r="DF9" s="32" t="s">
        <v>3409</v>
      </c>
      <c r="DG9" s="32" t="s">
        <v>3409</v>
      </c>
      <c r="DH9" s="32" t="s">
        <v>3409</v>
      </c>
      <c r="DI9" s="32" t="s">
        <v>3409</v>
      </c>
      <c r="DJ9" s="32" t="s">
        <v>3409</v>
      </c>
      <c r="DK9" s="32" t="s">
        <v>3409</v>
      </c>
      <c r="DL9" s="32" t="s">
        <v>3409</v>
      </c>
      <c r="DM9" s="32" t="s">
        <v>3409</v>
      </c>
      <c r="DN9" s="32" t="s">
        <v>3409</v>
      </c>
      <c r="DO9" s="32" t="s">
        <v>3409</v>
      </c>
      <c r="DP9" s="32" t="s">
        <v>3409</v>
      </c>
      <c r="DQ9" s="32" t="s">
        <v>3409</v>
      </c>
      <c r="DR9" s="32" t="s">
        <v>3409</v>
      </c>
      <c r="DS9" s="32" t="s">
        <v>3409</v>
      </c>
      <c r="DT9" s="32" t="s">
        <v>3409</v>
      </c>
      <c r="DU9" s="32" t="s">
        <v>3409</v>
      </c>
      <c r="DV9" s="32" t="s">
        <v>3409</v>
      </c>
      <c r="DW9" s="32" t="s">
        <v>3409</v>
      </c>
      <c r="DX9" s="32" t="s">
        <v>3409</v>
      </c>
      <c r="DY9" s="32" t="s">
        <v>3409</v>
      </c>
      <c r="DZ9" s="32" t="s">
        <v>3409</v>
      </c>
      <c r="EA9" s="32" t="s">
        <v>3409</v>
      </c>
      <c r="EB9" s="32" t="s">
        <v>3409</v>
      </c>
      <c r="EC9" s="32" t="s">
        <v>3409</v>
      </c>
      <c r="ED9" s="32" t="s">
        <v>3409</v>
      </c>
      <c r="EE9" s="32" t="s">
        <v>3409</v>
      </c>
      <c r="EF9" s="32" t="s">
        <v>3409</v>
      </c>
      <c r="EG9" s="32" t="s">
        <v>3409</v>
      </c>
      <c r="EH9" s="32" t="s">
        <v>3409</v>
      </c>
      <c r="EI9" s="32" t="s">
        <v>3409</v>
      </c>
      <c r="EJ9" s="32" t="s">
        <v>3409</v>
      </c>
      <c r="EK9" s="32" t="s">
        <v>3409</v>
      </c>
      <c r="EL9" s="32" t="s">
        <v>3409</v>
      </c>
      <c r="EM9" s="32" t="s">
        <v>3409</v>
      </c>
      <c r="EN9" s="32" t="s">
        <v>3409</v>
      </c>
      <c r="EO9" s="32" t="s">
        <v>3409</v>
      </c>
      <c r="EP9" s="32" t="s">
        <v>3409</v>
      </c>
      <c r="EQ9" s="32" t="s">
        <v>3409</v>
      </c>
      <c r="ER9" s="32" t="s">
        <v>3409</v>
      </c>
      <c r="ES9" s="32" t="s">
        <v>3409</v>
      </c>
      <c r="ET9" s="32" t="s">
        <v>3409</v>
      </c>
      <c r="EU9" s="32" t="s">
        <v>3409</v>
      </c>
      <c r="EV9" s="32" t="s">
        <v>3409</v>
      </c>
      <c r="EW9" s="32" t="s">
        <v>3409</v>
      </c>
      <c r="EX9" s="32" t="s">
        <v>3409</v>
      </c>
      <c r="EY9" s="32" t="s">
        <v>3409</v>
      </c>
      <c r="EZ9" s="32" t="s">
        <v>3409</v>
      </c>
      <c r="FA9" s="32" t="s">
        <v>3409</v>
      </c>
      <c r="FB9" s="32" t="s">
        <v>3409</v>
      </c>
      <c r="FC9" s="32" t="s">
        <v>3409</v>
      </c>
      <c r="FD9" s="32" t="s">
        <v>3409</v>
      </c>
      <c r="FE9" s="32" t="s">
        <v>3409</v>
      </c>
      <c r="FF9" s="32" t="s">
        <v>3409</v>
      </c>
      <c r="FG9" s="32" t="s">
        <v>3409</v>
      </c>
      <c r="FH9" s="32" t="s">
        <v>3409</v>
      </c>
      <c r="FI9" s="32" t="s">
        <v>3409</v>
      </c>
      <c r="FJ9" s="32" t="s">
        <v>3409</v>
      </c>
      <c r="FK9" s="32" t="s">
        <v>3409</v>
      </c>
      <c r="FL9" s="32" t="s">
        <v>3409</v>
      </c>
      <c r="FM9" s="32" t="s">
        <v>3409</v>
      </c>
      <c r="FN9" s="32" t="s">
        <v>3409</v>
      </c>
      <c r="FO9" s="32" t="s">
        <v>3409</v>
      </c>
      <c r="FP9" s="32" t="s">
        <v>3409</v>
      </c>
      <c r="FQ9" s="32" t="s">
        <v>3409</v>
      </c>
      <c r="FR9" s="32" t="s">
        <v>3409</v>
      </c>
      <c r="FS9" s="32" t="s">
        <v>3409</v>
      </c>
      <c r="FT9" s="32" t="s">
        <v>3409</v>
      </c>
      <c r="FU9" s="32" t="s">
        <v>3409</v>
      </c>
      <c r="FV9" s="32" t="s">
        <v>3409</v>
      </c>
      <c r="FW9" s="32" t="s">
        <v>3409</v>
      </c>
      <c r="FX9" s="32" t="s">
        <v>3409</v>
      </c>
      <c r="FY9" s="32" t="s">
        <v>3409</v>
      </c>
      <c r="FZ9" s="32" t="s">
        <v>3409</v>
      </c>
      <c r="GA9" s="32" t="s">
        <v>3409</v>
      </c>
      <c r="GB9" s="32" t="s">
        <v>3409</v>
      </c>
      <c r="GC9" s="32" t="s">
        <v>3409</v>
      </c>
      <c r="GD9" s="32" t="s">
        <v>3409</v>
      </c>
      <c r="GE9" s="32" t="s">
        <v>3409</v>
      </c>
      <c r="GF9" s="32" t="s">
        <v>3409</v>
      </c>
      <c r="GG9" s="32" t="s">
        <v>3409</v>
      </c>
      <c r="GH9" s="32" t="s">
        <v>3409</v>
      </c>
      <c r="GI9" s="32" t="s">
        <v>3409</v>
      </c>
      <c r="GJ9" s="32" t="s">
        <v>3409</v>
      </c>
      <c r="GK9" s="32" t="s">
        <v>3409</v>
      </c>
      <c r="GL9" s="32" t="s">
        <v>3409</v>
      </c>
      <c r="GM9" s="32" t="s">
        <v>3409</v>
      </c>
      <c r="GN9" s="32" t="s">
        <v>3409</v>
      </c>
      <c r="GO9" s="32" t="s">
        <v>3409</v>
      </c>
      <c r="GP9" s="32" t="s">
        <v>3409</v>
      </c>
      <c r="GQ9" s="32" t="s">
        <v>3409</v>
      </c>
      <c r="GR9" s="32" t="s">
        <v>3409</v>
      </c>
      <c r="GS9" s="32" t="s">
        <v>3409</v>
      </c>
      <c r="GT9" s="32" t="s">
        <v>3409</v>
      </c>
      <c r="GU9" s="32" t="s">
        <v>3409</v>
      </c>
      <c r="GV9" s="32" t="s">
        <v>3409</v>
      </c>
      <c r="GW9" s="32" t="s">
        <v>3409</v>
      </c>
      <c r="GX9" s="32" t="s">
        <v>3409</v>
      </c>
      <c r="GY9" s="32" t="s">
        <v>3409</v>
      </c>
      <c r="GZ9" s="32" t="s">
        <v>3409</v>
      </c>
      <c r="HA9" s="32" t="s">
        <v>3409</v>
      </c>
      <c r="HB9" s="32" t="s">
        <v>3409</v>
      </c>
      <c r="HC9" s="32" t="s">
        <v>3409</v>
      </c>
      <c r="HD9" s="32" t="s">
        <v>3409</v>
      </c>
      <c r="HE9" s="32" t="s">
        <v>3409</v>
      </c>
      <c r="HF9" s="32" t="s">
        <v>3409</v>
      </c>
      <c r="HG9" s="32" t="s">
        <v>3409</v>
      </c>
      <c r="HH9" s="32" t="s">
        <v>3409</v>
      </c>
      <c r="HI9" s="32" t="s">
        <v>3409</v>
      </c>
      <c r="HJ9" s="32" t="s">
        <v>3409</v>
      </c>
      <c r="HK9" s="32" t="s">
        <v>3409</v>
      </c>
      <c r="HL9" s="32" t="s">
        <v>3409</v>
      </c>
      <c r="HM9" s="32" t="s">
        <v>3409</v>
      </c>
      <c r="HN9" s="32" t="s">
        <v>3409</v>
      </c>
      <c r="HO9" s="32" t="s">
        <v>3409</v>
      </c>
      <c r="HP9" s="32" t="s">
        <v>3409</v>
      </c>
      <c r="HQ9" s="32" t="s">
        <v>3409</v>
      </c>
      <c r="HR9" s="32" t="s">
        <v>3409</v>
      </c>
      <c r="HS9" s="32" t="s">
        <v>3409</v>
      </c>
      <c r="HT9" s="32" t="s">
        <v>3409</v>
      </c>
      <c r="HU9" s="32" t="s">
        <v>3409</v>
      </c>
      <c r="HV9" s="32" t="s">
        <v>3409</v>
      </c>
      <c r="HW9" s="32" t="s">
        <v>3409</v>
      </c>
      <c r="HX9" s="32" t="s">
        <v>3409</v>
      </c>
      <c r="HY9" s="32" t="s">
        <v>3409</v>
      </c>
      <c r="HZ9" s="32" t="s">
        <v>3409</v>
      </c>
      <c r="IA9" s="32" t="s">
        <v>3409</v>
      </c>
      <c r="IB9" s="32" t="s">
        <v>3409</v>
      </c>
      <c r="IC9" s="32" t="s">
        <v>3409</v>
      </c>
      <c r="ID9" s="32" t="s">
        <v>3409</v>
      </c>
      <c r="IE9" s="32" t="s">
        <v>3409</v>
      </c>
      <c r="IF9" s="32" t="s">
        <v>3409</v>
      </c>
      <c r="IG9" s="32" t="s">
        <v>3409</v>
      </c>
      <c r="IH9" s="32" t="s">
        <v>3409</v>
      </c>
      <c r="II9" s="32" t="s">
        <v>3409</v>
      </c>
      <c r="IJ9" s="32" t="s">
        <v>3409</v>
      </c>
      <c r="IK9" s="32" t="s">
        <v>3409</v>
      </c>
      <c r="IL9" s="32" t="s">
        <v>3409</v>
      </c>
      <c r="IM9" s="32" t="s">
        <v>3409</v>
      </c>
      <c r="IN9" s="32" t="s">
        <v>3409</v>
      </c>
      <c r="IO9" s="32" t="s">
        <v>3409</v>
      </c>
      <c r="IP9" s="32" t="s">
        <v>3409</v>
      </c>
      <c r="IQ9" s="32" t="s">
        <v>3409</v>
      </c>
      <c r="IR9" s="32" t="s">
        <v>3409</v>
      </c>
      <c r="IS9" s="32" t="s">
        <v>3409</v>
      </c>
      <c r="IT9" s="32" t="s">
        <v>3409</v>
      </c>
      <c r="IU9" s="32" t="s">
        <v>3409</v>
      </c>
      <c r="IV9" s="32" t="s">
        <v>3409</v>
      </c>
      <c r="IW9" s="32" t="s">
        <v>3409</v>
      </c>
      <c r="IX9" s="32" t="s">
        <v>3409</v>
      </c>
      <c r="IY9" s="32" t="s">
        <v>3409</v>
      </c>
      <c r="IZ9" s="32" t="s">
        <v>3409</v>
      </c>
      <c r="JA9" s="32" t="s">
        <v>3409</v>
      </c>
      <c r="JB9" s="32" t="s">
        <v>3409</v>
      </c>
      <c r="JC9" s="32" t="s">
        <v>3409</v>
      </c>
      <c r="JD9" s="32" t="s">
        <v>3409</v>
      </c>
      <c r="JE9" s="32" t="s">
        <v>3409</v>
      </c>
      <c r="JF9" s="32" t="s">
        <v>3409</v>
      </c>
      <c r="JG9" s="32" t="s">
        <v>3409</v>
      </c>
      <c r="JH9" s="32" t="s">
        <v>3409</v>
      </c>
      <c r="JI9" s="32" t="s">
        <v>3409</v>
      </c>
      <c r="JJ9" s="32" t="s">
        <v>3409</v>
      </c>
      <c r="JK9" s="32" t="s">
        <v>3409</v>
      </c>
      <c r="JL9" s="32" t="s">
        <v>3409</v>
      </c>
      <c r="JM9" s="32" t="s">
        <v>3409</v>
      </c>
      <c r="JN9" s="32" t="s">
        <v>3409</v>
      </c>
      <c r="JO9" s="32" t="s">
        <v>3409</v>
      </c>
      <c r="JP9" s="32" t="s">
        <v>3409</v>
      </c>
      <c r="JQ9" s="32" t="s">
        <v>3409</v>
      </c>
      <c r="JR9" s="32" t="s">
        <v>3409</v>
      </c>
      <c r="JS9" s="32" t="s">
        <v>3409</v>
      </c>
      <c r="JT9" s="32" t="s">
        <v>3409</v>
      </c>
      <c r="JU9" s="32" t="s">
        <v>3409</v>
      </c>
      <c r="JV9" s="32" t="s">
        <v>3409</v>
      </c>
      <c r="JW9" s="32" t="s">
        <v>3409</v>
      </c>
      <c r="JX9" s="32" t="s">
        <v>3409</v>
      </c>
      <c r="JY9" s="32" t="s">
        <v>3409</v>
      </c>
      <c r="JZ9" s="32" t="s">
        <v>3409</v>
      </c>
      <c r="KA9" s="32" t="s">
        <v>3409</v>
      </c>
      <c r="KB9" s="32" t="s">
        <v>3404</v>
      </c>
      <c r="KC9" s="32" t="s">
        <v>3404</v>
      </c>
      <c r="KD9" s="32" t="s">
        <v>3404</v>
      </c>
      <c r="KE9" s="32" t="s">
        <v>3404</v>
      </c>
      <c r="KF9" s="32" t="s">
        <v>3404</v>
      </c>
      <c r="KG9" s="32" t="s">
        <v>3404</v>
      </c>
      <c r="KH9" s="32" t="s">
        <v>3404</v>
      </c>
      <c r="KI9" s="32" t="s">
        <v>3404</v>
      </c>
      <c r="KJ9" s="32" t="s">
        <v>3404</v>
      </c>
      <c r="KK9" s="32" t="s">
        <v>3404</v>
      </c>
      <c r="KL9" s="32" t="s">
        <v>3404</v>
      </c>
      <c r="KM9" s="32" t="s">
        <v>3404</v>
      </c>
      <c r="KN9" s="32" t="s">
        <v>3404</v>
      </c>
      <c r="KO9" s="32" t="s">
        <v>3404</v>
      </c>
      <c r="KP9" s="32" t="s">
        <v>3404</v>
      </c>
      <c r="KQ9" s="32" t="s">
        <v>3404</v>
      </c>
      <c r="KR9" s="32" t="s">
        <v>3404</v>
      </c>
      <c r="KS9" s="32" t="s">
        <v>3404</v>
      </c>
      <c r="KT9" s="32" t="s">
        <v>3404</v>
      </c>
      <c r="KU9" s="32" t="s">
        <v>3404</v>
      </c>
      <c r="KV9" s="32" t="s">
        <v>3404</v>
      </c>
      <c r="KW9" s="32" t="s">
        <v>3404</v>
      </c>
      <c r="KX9" s="32" t="s">
        <v>3404</v>
      </c>
      <c r="KY9" s="32" t="s">
        <v>3404</v>
      </c>
      <c r="KZ9" s="32" t="s">
        <v>3404</v>
      </c>
      <c r="LA9" s="32" t="s">
        <v>3404</v>
      </c>
      <c r="LB9" s="32" t="s">
        <v>3404</v>
      </c>
      <c r="LC9" s="32" t="s">
        <v>3404</v>
      </c>
      <c r="LD9" s="32" t="s">
        <v>3404</v>
      </c>
      <c r="LE9" s="32" t="s">
        <v>3404</v>
      </c>
      <c r="LF9" s="32" t="s">
        <v>3404</v>
      </c>
      <c r="LG9" s="32" t="s">
        <v>3404</v>
      </c>
      <c r="LH9" s="32" t="s">
        <v>3404</v>
      </c>
      <c r="LI9" s="32" t="s">
        <v>3404</v>
      </c>
      <c r="LJ9" s="32" t="s">
        <v>3404</v>
      </c>
      <c r="LK9" s="32" t="s">
        <v>3404</v>
      </c>
      <c r="LL9" s="32" t="s">
        <v>3404</v>
      </c>
      <c r="LM9" s="32" t="s">
        <v>3404</v>
      </c>
      <c r="LN9" s="32" t="s">
        <v>3404</v>
      </c>
      <c r="LO9" s="32" t="s">
        <v>3404</v>
      </c>
      <c r="LP9" s="32" t="s">
        <v>3404</v>
      </c>
      <c r="LQ9" s="32" t="s">
        <v>3404</v>
      </c>
      <c r="LR9" s="32" t="s">
        <v>3404</v>
      </c>
      <c r="LS9" s="32" t="s">
        <v>3404</v>
      </c>
      <c r="LT9" s="32" t="s">
        <v>3404</v>
      </c>
      <c r="LU9" s="32" t="s">
        <v>3404</v>
      </c>
      <c r="LV9" s="32" t="s">
        <v>3404</v>
      </c>
      <c r="LW9" s="32" t="s">
        <v>3404</v>
      </c>
      <c r="LX9" s="32" t="s">
        <v>3404</v>
      </c>
      <c r="LY9" s="32" t="s">
        <v>3404</v>
      </c>
      <c r="LZ9" s="32" t="s">
        <v>3404</v>
      </c>
      <c r="MA9" s="32" t="s">
        <v>3404</v>
      </c>
      <c r="MB9" s="32" t="s">
        <v>3404</v>
      </c>
      <c r="MC9" s="32" t="s">
        <v>3404</v>
      </c>
      <c r="MD9" s="32" t="s">
        <v>3404</v>
      </c>
      <c r="ME9" s="32" t="s">
        <v>3404</v>
      </c>
      <c r="MF9" s="32" t="s">
        <v>3404</v>
      </c>
      <c r="MG9" s="32" t="s">
        <v>3404</v>
      </c>
      <c r="MH9" s="32" t="s">
        <v>3404</v>
      </c>
      <c r="MI9" s="32" t="s">
        <v>3404</v>
      </c>
      <c r="MJ9" s="32" t="s">
        <v>3404</v>
      </c>
      <c r="MK9" s="32" t="s">
        <v>3404</v>
      </c>
      <c r="ML9" s="32" t="s">
        <v>3404</v>
      </c>
      <c r="MM9" s="32" t="s">
        <v>3404</v>
      </c>
      <c r="MN9" s="32" t="s">
        <v>3404</v>
      </c>
      <c r="MO9" s="32" t="s">
        <v>3404</v>
      </c>
      <c r="MP9" s="32" t="s">
        <v>3404</v>
      </c>
      <c r="MQ9" s="32" t="s">
        <v>3404</v>
      </c>
      <c r="MR9" s="32" t="s">
        <v>3404</v>
      </c>
      <c r="MS9" s="32" t="s">
        <v>3404</v>
      </c>
      <c r="MT9" s="32" t="s">
        <v>3404</v>
      </c>
      <c r="MU9" s="32" t="s">
        <v>3404</v>
      </c>
      <c r="MV9" s="32" t="s">
        <v>3404</v>
      </c>
      <c r="MW9" s="32" t="s">
        <v>3404</v>
      </c>
      <c r="MX9" s="32" t="s">
        <v>3404</v>
      </c>
      <c r="MY9" s="32" t="s">
        <v>3404</v>
      </c>
      <c r="MZ9" s="32" t="s">
        <v>3404</v>
      </c>
      <c r="NA9" s="32" t="s">
        <v>3404</v>
      </c>
      <c r="NB9" s="32" t="s">
        <v>3404</v>
      </c>
      <c r="NC9" s="32" t="s">
        <v>3404</v>
      </c>
      <c r="ND9" s="32" t="s">
        <v>3404</v>
      </c>
      <c r="NE9" s="32" t="s">
        <v>3404</v>
      </c>
      <c r="NF9" s="32" t="s">
        <v>3404</v>
      </c>
      <c r="NG9" s="32" t="s">
        <v>3404</v>
      </c>
      <c r="NH9" s="32" t="s">
        <v>3404</v>
      </c>
      <c r="NI9" s="32" t="s">
        <v>3404</v>
      </c>
      <c r="NJ9" s="32" t="s">
        <v>3404</v>
      </c>
      <c r="NK9" s="32" t="s">
        <v>3404</v>
      </c>
      <c r="NL9" s="32" t="s">
        <v>3404</v>
      </c>
      <c r="NM9" s="32" t="s">
        <v>3404</v>
      </c>
      <c r="NN9" s="32" t="s">
        <v>3404</v>
      </c>
      <c r="NO9" s="32" t="s">
        <v>3404</v>
      </c>
      <c r="NP9" s="32" t="s">
        <v>3404</v>
      </c>
      <c r="NQ9" s="32" t="s">
        <v>3404</v>
      </c>
      <c r="NR9" s="32" t="s">
        <v>3404</v>
      </c>
      <c r="NS9" s="32" t="s">
        <v>3404</v>
      </c>
      <c r="NT9" s="32" t="s">
        <v>3404</v>
      </c>
      <c r="NU9" s="32" t="s">
        <v>3404</v>
      </c>
      <c r="NV9" s="32" t="s">
        <v>3404</v>
      </c>
      <c r="NW9" s="32" t="s">
        <v>3404</v>
      </c>
      <c r="NX9" s="32" t="s">
        <v>3404</v>
      </c>
      <c r="NY9" s="32" t="s">
        <v>3404</v>
      </c>
      <c r="NZ9" s="32" t="s">
        <v>3404</v>
      </c>
      <c r="OA9" s="32" t="s">
        <v>3404</v>
      </c>
      <c r="OB9" s="32" t="s">
        <v>3404</v>
      </c>
      <c r="OC9" s="32" t="s">
        <v>3404</v>
      </c>
      <c r="OD9" s="32" t="s">
        <v>3404</v>
      </c>
      <c r="OE9" s="32" t="s">
        <v>3404</v>
      </c>
      <c r="OF9" s="32" t="s">
        <v>3404</v>
      </c>
      <c r="OG9" s="32" t="s">
        <v>3404</v>
      </c>
      <c r="OH9" s="32" t="s">
        <v>3404</v>
      </c>
      <c r="OI9" s="32" t="s">
        <v>3404</v>
      </c>
      <c r="OJ9" s="32" t="s">
        <v>3404</v>
      </c>
      <c r="OK9" s="32" t="s">
        <v>3404</v>
      </c>
      <c r="OL9" s="32" t="s">
        <v>3404</v>
      </c>
      <c r="OM9" s="32" t="s">
        <v>3404</v>
      </c>
      <c r="ON9" s="32" t="s">
        <v>3404</v>
      </c>
      <c r="OO9" s="32" t="s">
        <v>3404</v>
      </c>
      <c r="OP9" s="32" t="s">
        <v>3404</v>
      </c>
      <c r="OQ9" s="32" t="s">
        <v>3404</v>
      </c>
      <c r="OR9" s="32" t="s">
        <v>3404</v>
      </c>
      <c r="OS9" s="32" t="s">
        <v>3404</v>
      </c>
      <c r="OT9" s="32" t="s">
        <v>3404</v>
      </c>
      <c r="OU9" s="32" t="s">
        <v>3404</v>
      </c>
      <c r="OV9" s="32" t="s">
        <v>3404</v>
      </c>
      <c r="OW9" s="32" t="s">
        <v>3404</v>
      </c>
      <c r="OX9" s="32" t="s">
        <v>3404</v>
      </c>
      <c r="OY9" s="32" t="s">
        <v>3404</v>
      </c>
      <c r="OZ9" s="32" t="s">
        <v>3404</v>
      </c>
      <c r="PA9" s="32" t="s">
        <v>3404</v>
      </c>
      <c r="PB9" s="32" t="s">
        <v>3404</v>
      </c>
      <c r="PC9" s="32" t="s">
        <v>3404</v>
      </c>
      <c r="PD9" s="32" t="s">
        <v>3404</v>
      </c>
      <c r="PE9" s="32" t="s">
        <v>3404</v>
      </c>
      <c r="PF9" s="32" t="s">
        <v>3404</v>
      </c>
      <c r="PG9" s="32" t="s">
        <v>3404</v>
      </c>
      <c r="PH9" s="32" t="s">
        <v>3404</v>
      </c>
      <c r="PI9" s="32" t="s">
        <v>3404</v>
      </c>
      <c r="PJ9" s="32" t="s">
        <v>3404</v>
      </c>
      <c r="PK9" s="32" t="s">
        <v>3404</v>
      </c>
      <c r="PL9" s="32" t="s">
        <v>3404</v>
      </c>
      <c r="PM9" s="32" t="s">
        <v>3404</v>
      </c>
      <c r="PN9" s="32" t="s">
        <v>3404</v>
      </c>
      <c r="PO9" s="32" t="s">
        <v>3404</v>
      </c>
      <c r="PP9" s="32" t="s">
        <v>3404</v>
      </c>
      <c r="PQ9" s="32" t="s">
        <v>3404</v>
      </c>
      <c r="PR9" s="32" t="s">
        <v>3404</v>
      </c>
      <c r="PS9" s="32" t="s">
        <v>3404</v>
      </c>
      <c r="PT9" s="32" t="s">
        <v>3404</v>
      </c>
      <c r="PU9" s="32" t="s">
        <v>3404</v>
      </c>
      <c r="PV9" s="32" t="s">
        <v>3404</v>
      </c>
      <c r="PW9" s="32" t="s">
        <v>3404</v>
      </c>
      <c r="PX9" s="32" t="s">
        <v>3404</v>
      </c>
      <c r="PY9" s="32" t="s">
        <v>3404</v>
      </c>
      <c r="PZ9" s="32" t="s">
        <v>3404</v>
      </c>
      <c r="QA9" s="32" t="s">
        <v>3404</v>
      </c>
      <c r="QB9" s="32" t="s">
        <v>3404</v>
      </c>
      <c r="QC9" s="32" t="s">
        <v>3404</v>
      </c>
      <c r="QD9" s="32" t="s">
        <v>3404</v>
      </c>
      <c r="QE9" s="32" t="s">
        <v>3404</v>
      </c>
      <c r="QF9" s="32" t="s">
        <v>3404</v>
      </c>
      <c r="QG9" s="32" t="s">
        <v>3404</v>
      </c>
      <c r="QH9" s="32" t="s">
        <v>3404</v>
      </c>
      <c r="QI9" s="32" t="s">
        <v>3404</v>
      </c>
      <c r="QJ9" s="32" t="s">
        <v>3404</v>
      </c>
      <c r="QK9" s="32" t="s">
        <v>3404</v>
      </c>
      <c r="QL9" s="32" t="s">
        <v>3404</v>
      </c>
      <c r="QM9" s="32" t="s">
        <v>3404</v>
      </c>
      <c r="QN9" s="32" t="s">
        <v>3404</v>
      </c>
      <c r="QO9" s="32" t="s">
        <v>3404</v>
      </c>
      <c r="QP9" s="32" t="s">
        <v>3404</v>
      </c>
      <c r="QQ9" s="32" t="s">
        <v>3404</v>
      </c>
      <c r="QR9" s="32" t="s">
        <v>3404</v>
      </c>
      <c r="QS9" s="32" t="s">
        <v>3404</v>
      </c>
      <c r="QT9" s="32" t="s">
        <v>3404</v>
      </c>
      <c r="QU9" s="32" t="s">
        <v>3404</v>
      </c>
      <c r="QV9" s="32" t="s">
        <v>3404</v>
      </c>
      <c r="QW9" s="32" t="s">
        <v>3404</v>
      </c>
      <c r="QX9" s="32" t="s">
        <v>3404</v>
      </c>
      <c r="QY9" s="32" t="s">
        <v>3404</v>
      </c>
      <c r="QZ9" s="32" t="s">
        <v>3404</v>
      </c>
      <c r="RA9" s="32" t="s">
        <v>3404</v>
      </c>
      <c r="RB9" s="32" t="s">
        <v>3404</v>
      </c>
      <c r="RC9" s="32" t="s">
        <v>3404</v>
      </c>
      <c r="RD9" s="32" t="s">
        <v>3404</v>
      </c>
      <c r="RE9" s="32" t="s">
        <v>3404</v>
      </c>
      <c r="RF9" s="32" t="s">
        <v>3404</v>
      </c>
      <c r="RG9" s="32" t="s">
        <v>3404</v>
      </c>
      <c r="RH9" s="32" t="s">
        <v>3404</v>
      </c>
      <c r="RI9" s="32" t="s">
        <v>3404</v>
      </c>
      <c r="RJ9" s="32" t="s">
        <v>3404</v>
      </c>
      <c r="RK9" s="32" t="s">
        <v>3404</v>
      </c>
      <c r="RL9" s="32" t="s">
        <v>3404</v>
      </c>
      <c r="RM9" s="32" t="s">
        <v>3404</v>
      </c>
      <c r="RN9" s="32" t="s">
        <v>3404</v>
      </c>
      <c r="RO9" s="32" t="s">
        <v>3404</v>
      </c>
      <c r="RP9" s="32" t="s">
        <v>3404</v>
      </c>
      <c r="RQ9" s="32" t="s">
        <v>3404</v>
      </c>
      <c r="RR9" s="32" t="s">
        <v>3404</v>
      </c>
      <c r="RS9" s="32" t="s">
        <v>3404</v>
      </c>
      <c r="RT9" s="32" t="s">
        <v>3404</v>
      </c>
      <c r="RU9" s="32" t="s">
        <v>3404</v>
      </c>
      <c r="RV9" s="32" t="s">
        <v>3404</v>
      </c>
      <c r="RW9" s="32" t="s">
        <v>3404</v>
      </c>
      <c r="RX9" s="32" t="s">
        <v>3404</v>
      </c>
      <c r="RY9" s="32" t="s">
        <v>3404</v>
      </c>
      <c r="RZ9" s="32" t="s">
        <v>3404</v>
      </c>
      <c r="SA9" s="32" t="s">
        <v>3404</v>
      </c>
      <c r="SB9" s="32" t="s">
        <v>3404</v>
      </c>
      <c r="SC9" s="32" t="s">
        <v>3404</v>
      </c>
      <c r="SD9" s="32" t="s">
        <v>3404</v>
      </c>
      <c r="SE9" s="32" t="s">
        <v>3404</v>
      </c>
      <c r="SF9" s="32" t="s">
        <v>3404</v>
      </c>
      <c r="SG9" s="32" t="s">
        <v>3404</v>
      </c>
      <c r="SH9" s="32" t="s">
        <v>3404</v>
      </c>
      <c r="SI9" s="32" t="s">
        <v>3404</v>
      </c>
      <c r="SJ9" s="32" t="s">
        <v>3404</v>
      </c>
      <c r="SK9" s="32" t="s">
        <v>3404</v>
      </c>
      <c r="SL9" s="32" t="s">
        <v>3404</v>
      </c>
      <c r="SM9" s="32" t="s">
        <v>3404</v>
      </c>
      <c r="SN9" s="32" t="s">
        <v>3404</v>
      </c>
      <c r="SO9" s="32" t="s">
        <v>3404</v>
      </c>
      <c r="SP9" s="32" t="s">
        <v>3404</v>
      </c>
      <c r="SQ9" s="32" t="s">
        <v>3404</v>
      </c>
      <c r="SR9" s="32" t="s">
        <v>3404</v>
      </c>
      <c r="SS9" s="32" t="s">
        <v>3404</v>
      </c>
      <c r="ST9" s="32" t="s">
        <v>3404</v>
      </c>
      <c r="SU9" s="32" t="s">
        <v>3404</v>
      </c>
      <c r="SV9" s="32" t="s">
        <v>3404</v>
      </c>
      <c r="SW9" s="32" t="s">
        <v>3404</v>
      </c>
      <c r="SX9" s="32" t="s">
        <v>3404</v>
      </c>
      <c r="SY9" s="32" t="s">
        <v>3404</v>
      </c>
      <c r="SZ9" s="32" t="s">
        <v>3404</v>
      </c>
      <c r="TA9" s="32" t="s">
        <v>3404</v>
      </c>
      <c r="TB9" s="32" t="s">
        <v>3404</v>
      </c>
      <c r="TC9" s="32" t="s">
        <v>3404</v>
      </c>
      <c r="TD9" s="32" t="s">
        <v>3404</v>
      </c>
      <c r="TE9" s="32" t="s">
        <v>3404</v>
      </c>
      <c r="TF9" s="32" t="s">
        <v>3404</v>
      </c>
      <c r="TG9" s="32" t="s">
        <v>3404</v>
      </c>
      <c r="TH9" s="32" t="s">
        <v>3404</v>
      </c>
      <c r="TI9" s="32" t="s">
        <v>3404</v>
      </c>
      <c r="TJ9" s="32" t="s">
        <v>3404</v>
      </c>
      <c r="TK9" s="32" t="s">
        <v>3404</v>
      </c>
      <c r="TL9" s="32" t="s">
        <v>3404</v>
      </c>
      <c r="TM9" s="32" t="s">
        <v>3404</v>
      </c>
      <c r="TN9" s="32" t="s">
        <v>3404</v>
      </c>
      <c r="TO9" s="32" t="s">
        <v>3404</v>
      </c>
      <c r="TP9" s="32" t="s">
        <v>3404</v>
      </c>
      <c r="TQ9" s="32" t="s">
        <v>3404</v>
      </c>
      <c r="TR9" s="32" t="s">
        <v>3404</v>
      </c>
      <c r="TS9" s="32" t="s">
        <v>3404</v>
      </c>
      <c r="TT9" s="32" t="s">
        <v>3404</v>
      </c>
      <c r="TU9" s="32" t="s">
        <v>3404</v>
      </c>
      <c r="TV9" s="32" t="s">
        <v>3404</v>
      </c>
      <c r="TW9" s="32" t="s">
        <v>3404</v>
      </c>
      <c r="TX9" s="32" t="s">
        <v>3404</v>
      </c>
      <c r="TY9" s="32" t="s">
        <v>3404</v>
      </c>
      <c r="TZ9" s="32" t="s">
        <v>3404</v>
      </c>
      <c r="UA9" s="32" t="s">
        <v>3404</v>
      </c>
      <c r="UB9" s="32" t="s">
        <v>3404</v>
      </c>
      <c r="UC9" s="32" t="s">
        <v>3404</v>
      </c>
      <c r="UD9" s="32" t="s">
        <v>3404</v>
      </c>
      <c r="UE9" s="32" t="s">
        <v>3404</v>
      </c>
      <c r="UF9" s="32" t="s">
        <v>3404</v>
      </c>
      <c r="UG9" s="32" t="s">
        <v>3404</v>
      </c>
      <c r="UH9" s="32" t="s">
        <v>3404</v>
      </c>
      <c r="UI9" s="32" t="s">
        <v>3404</v>
      </c>
      <c r="UJ9" s="32" t="s">
        <v>3404</v>
      </c>
      <c r="UK9" s="32" t="s">
        <v>3404</v>
      </c>
      <c r="UL9" s="32" t="s">
        <v>3404</v>
      </c>
      <c r="UM9" s="32" t="s">
        <v>3404</v>
      </c>
      <c r="UN9" s="32" t="s">
        <v>3404</v>
      </c>
      <c r="UO9" s="32" t="s">
        <v>3404</v>
      </c>
      <c r="UP9" s="32" t="s">
        <v>3404</v>
      </c>
      <c r="UQ9" s="32" t="s">
        <v>3404</v>
      </c>
      <c r="UR9" s="32" t="s">
        <v>3404</v>
      </c>
      <c r="US9" s="32" t="s">
        <v>3404</v>
      </c>
      <c r="UT9" s="32" t="s">
        <v>3404</v>
      </c>
      <c r="UU9" s="32" t="s">
        <v>3404</v>
      </c>
      <c r="UV9" s="32" t="s">
        <v>3404</v>
      </c>
      <c r="UW9" s="32" t="s">
        <v>3404</v>
      </c>
      <c r="UX9" s="32" t="s">
        <v>3404</v>
      </c>
      <c r="UY9" s="32" t="s">
        <v>3404</v>
      </c>
      <c r="UZ9" s="32" t="s">
        <v>3404</v>
      </c>
      <c r="VA9" s="32" t="s">
        <v>3404</v>
      </c>
      <c r="VB9" s="32" t="s">
        <v>3404</v>
      </c>
      <c r="VC9" s="32" t="s">
        <v>3404</v>
      </c>
      <c r="VD9" s="32" t="s">
        <v>3404</v>
      </c>
      <c r="VE9" s="32" t="s">
        <v>3404</v>
      </c>
      <c r="VF9" s="32" t="s">
        <v>3404</v>
      </c>
      <c r="VG9" s="32" t="s">
        <v>3404</v>
      </c>
      <c r="VH9" s="32" t="s">
        <v>3404</v>
      </c>
      <c r="VI9" s="32" t="s">
        <v>3404</v>
      </c>
      <c r="VJ9" s="32" t="s">
        <v>3404</v>
      </c>
      <c r="VK9" s="32" t="s">
        <v>3404</v>
      </c>
      <c r="VL9" s="32" t="s">
        <v>3404</v>
      </c>
      <c r="VM9" s="32" t="s">
        <v>3404</v>
      </c>
      <c r="VN9" s="32" t="s">
        <v>3404</v>
      </c>
      <c r="VO9" s="32" t="s">
        <v>3404</v>
      </c>
      <c r="VP9" s="32" t="s">
        <v>3404</v>
      </c>
      <c r="VQ9" s="32" t="s">
        <v>3404</v>
      </c>
      <c r="VR9" s="32" t="s">
        <v>3404</v>
      </c>
      <c r="VS9" s="32" t="s">
        <v>3404</v>
      </c>
      <c r="VT9" s="32" t="s">
        <v>3404</v>
      </c>
      <c r="VU9" s="32" t="s">
        <v>3404</v>
      </c>
      <c r="VV9" s="32" t="s">
        <v>3404</v>
      </c>
      <c r="VW9" s="32" t="s">
        <v>3404</v>
      </c>
      <c r="VX9" s="32" t="s">
        <v>3404</v>
      </c>
      <c r="VY9" s="32" t="s">
        <v>3404</v>
      </c>
      <c r="VZ9" s="32" t="s">
        <v>3404</v>
      </c>
      <c r="WA9" s="32" t="s">
        <v>3404</v>
      </c>
      <c r="WB9" s="32" t="s">
        <v>3404</v>
      </c>
      <c r="WC9" s="32" t="s">
        <v>3404</v>
      </c>
      <c r="WD9" s="32" t="s">
        <v>3404</v>
      </c>
      <c r="WE9" s="32" t="s">
        <v>3404</v>
      </c>
      <c r="WF9" s="32" t="s">
        <v>3404</v>
      </c>
      <c r="WG9" s="32" t="s">
        <v>3404</v>
      </c>
      <c r="WH9" s="32" t="s">
        <v>3404</v>
      </c>
      <c r="WI9" s="32" t="s">
        <v>3404</v>
      </c>
      <c r="WJ9" s="32" t="s">
        <v>3404</v>
      </c>
      <c r="WK9" s="32" t="s">
        <v>3404</v>
      </c>
      <c r="WL9" s="32" t="s">
        <v>3404</v>
      </c>
      <c r="WM9" s="32" t="s">
        <v>3404</v>
      </c>
      <c r="WN9" s="32" t="s">
        <v>3404</v>
      </c>
      <c r="WO9" s="32" t="s">
        <v>3404</v>
      </c>
      <c r="WP9" s="32" t="s">
        <v>3404</v>
      </c>
      <c r="WQ9" s="32" t="s">
        <v>3404</v>
      </c>
      <c r="WR9" s="32" t="s">
        <v>3404</v>
      </c>
      <c r="WS9" s="32" t="s">
        <v>3404</v>
      </c>
      <c r="WT9" s="32" t="s">
        <v>3404</v>
      </c>
    </row>
    <row r="10">
      <c r="A10" s="24" t="s">
        <v>138</v>
      </c>
      <c r="B10" s="25" t="s">
        <v>3404</v>
      </c>
      <c r="C10" s="25" t="s">
        <v>3404</v>
      </c>
      <c r="D10" s="25" t="s">
        <v>3404</v>
      </c>
      <c r="E10" s="25" t="s">
        <v>3404</v>
      </c>
      <c r="F10" s="25" t="s">
        <v>3404</v>
      </c>
      <c r="G10" s="25" t="s">
        <v>3404</v>
      </c>
      <c r="H10" s="25" t="s">
        <v>3404</v>
      </c>
      <c r="I10" s="25" t="s">
        <v>3404</v>
      </c>
      <c r="J10" s="25" t="s">
        <v>3404</v>
      </c>
      <c r="K10" s="25" t="s">
        <v>3404</v>
      </c>
      <c r="L10" s="25" t="s">
        <v>3404</v>
      </c>
      <c r="M10" s="25" t="s">
        <v>3404</v>
      </c>
      <c r="N10" s="25" t="s">
        <v>3404</v>
      </c>
      <c r="O10" s="25" t="s">
        <v>3404</v>
      </c>
      <c r="P10" s="25" t="s">
        <v>3404</v>
      </c>
      <c r="Q10" s="25" t="s">
        <v>3404</v>
      </c>
      <c r="R10" s="25" t="s">
        <v>3404</v>
      </c>
      <c r="S10" s="25" t="s">
        <v>3404</v>
      </c>
      <c r="T10" s="25" t="s">
        <v>3404</v>
      </c>
      <c r="U10" s="25" t="s">
        <v>3404</v>
      </c>
      <c r="V10" s="25" t="s">
        <v>3404</v>
      </c>
      <c r="W10" s="25" t="s">
        <v>3404</v>
      </c>
      <c r="X10" s="25" t="s">
        <v>3404</v>
      </c>
      <c r="Y10" s="25" t="s">
        <v>3404</v>
      </c>
      <c r="Z10" s="25" t="s">
        <v>3404</v>
      </c>
      <c r="AA10" s="25" t="s">
        <v>3404</v>
      </c>
      <c r="AB10" s="25" t="s">
        <v>3404</v>
      </c>
      <c r="AC10" s="25" t="s">
        <v>3404</v>
      </c>
      <c r="AD10" s="25" t="s">
        <v>3404</v>
      </c>
      <c r="AE10" s="25" t="s">
        <v>3404</v>
      </c>
      <c r="AF10" s="25" t="s">
        <v>3404</v>
      </c>
      <c r="AG10" s="25" t="s">
        <v>3404</v>
      </c>
      <c r="AH10" s="25" t="s">
        <v>3404</v>
      </c>
      <c r="AI10" s="25" t="s">
        <v>3404</v>
      </c>
      <c r="AJ10" s="25" t="s">
        <v>3404</v>
      </c>
      <c r="AK10" s="25" t="s">
        <v>3404</v>
      </c>
      <c r="AL10" s="25" t="s">
        <v>3404</v>
      </c>
      <c r="AM10" s="25" t="s">
        <v>3404</v>
      </c>
      <c r="AN10" s="25" t="s">
        <v>3404</v>
      </c>
      <c r="AO10" s="25" t="s">
        <v>3404</v>
      </c>
      <c r="AP10" s="25" t="s">
        <v>3404</v>
      </c>
      <c r="AQ10" s="25" t="s">
        <v>3404</v>
      </c>
      <c r="AR10" s="25" t="s">
        <v>3404</v>
      </c>
      <c r="AS10" s="25" t="s">
        <v>3404</v>
      </c>
      <c r="AT10" s="25" t="s">
        <v>3404</v>
      </c>
      <c r="AU10" s="25" t="s">
        <v>3404</v>
      </c>
      <c r="AV10" s="25" t="s">
        <v>3404</v>
      </c>
      <c r="AW10" s="25" t="s">
        <v>3404</v>
      </c>
      <c r="AX10" s="25" t="s">
        <v>3404</v>
      </c>
      <c r="AY10" s="25" t="s">
        <v>3404</v>
      </c>
      <c r="AZ10" s="25" t="s">
        <v>3404</v>
      </c>
      <c r="BA10" s="25" t="s">
        <v>3404</v>
      </c>
      <c r="BB10" s="25" t="s">
        <v>3404</v>
      </c>
      <c r="BC10" s="25" t="s">
        <v>3404</v>
      </c>
      <c r="BD10" s="25" t="s">
        <v>3404</v>
      </c>
      <c r="BE10" s="25" t="s">
        <v>3404</v>
      </c>
      <c r="BF10" s="25" t="s">
        <v>3404</v>
      </c>
      <c r="BG10" s="25" t="s">
        <v>3404</v>
      </c>
      <c r="BH10" s="25" t="s">
        <v>3404</v>
      </c>
      <c r="BI10" s="25" t="s">
        <v>3404</v>
      </c>
      <c r="BJ10" s="25" t="s">
        <v>3404</v>
      </c>
      <c r="BK10" s="25" t="s">
        <v>3404</v>
      </c>
      <c r="BL10" s="25" t="s">
        <v>3404</v>
      </c>
      <c r="BM10" s="25" t="s">
        <v>3404</v>
      </c>
      <c r="BN10" s="25" t="s">
        <v>3404</v>
      </c>
      <c r="BO10" s="25" t="s">
        <v>3404</v>
      </c>
      <c r="BP10" s="25" t="s">
        <v>3404</v>
      </c>
      <c r="BQ10" s="25" t="s">
        <v>3404</v>
      </c>
      <c r="BR10" s="25" t="s">
        <v>3404</v>
      </c>
      <c r="BS10" s="25" t="s">
        <v>3404</v>
      </c>
      <c r="BT10" s="25" t="s">
        <v>3404</v>
      </c>
      <c r="BU10" s="25" t="s">
        <v>3404</v>
      </c>
      <c r="BV10" s="25" t="s">
        <v>3404</v>
      </c>
      <c r="BW10" s="25" t="s">
        <v>3404</v>
      </c>
      <c r="BX10" s="25" t="s">
        <v>3404</v>
      </c>
      <c r="BY10" s="32" t="s">
        <v>3409</v>
      </c>
      <c r="BZ10" s="32" t="s">
        <v>3409</v>
      </c>
      <c r="CA10" s="32" t="s">
        <v>3409</v>
      </c>
      <c r="CB10" s="32" t="s">
        <v>3409</v>
      </c>
      <c r="CC10" s="32" t="s">
        <v>3409</v>
      </c>
      <c r="CD10" s="32" t="s">
        <v>3409</v>
      </c>
      <c r="CE10" s="32" t="s">
        <v>3409</v>
      </c>
      <c r="CF10" s="32" t="s">
        <v>3409</v>
      </c>
      <c r="CG10" s="32" t="s">
        <v>3409</v>
      </c>
      <c r="CH10" s="32" t="s">
        <v>3409</v>
      </c>
      <c r="CI10" s="32" t="s">
        <v>3409</v>
      </c>
      <c r="CJ10" s="32" t="s">
        <v>3409</v>
      </c>
      <c r="CK10" s="32" t="s">
        <v>3409</v>
      </c>
      <c r="CL10" s="32" t="s">
        <v>3409</v>
      </c>
      <c r="CM10" s="32" t="s">
        <v>3409</v>
      </c>
      <c r="CN10" s="32" t="s">
        <v>3409</v>
      </c>
      <c r="CO10" s="32" t="s">
        <v>3409</v>
      </c>
      <c r="CP10" s="32" t="s">
        <v>3409</v>
      </c>
      <c r="CQ10" s="32" t="s">
        <v>3409</v>
      </c>
      <c r="CR10" s="32" t="s">
        <v>3409</v>
      </c>
      <c r="CS10" s="32" t="s">
        <v>3409</v>
      </c>
      <c r="CT10" s="32" t="s">
        <v>3409</v>
      </c>
      <c r="CU10" s="32" t="s">
        <v>3409</v>
      </c>
      <c r="CV10" s="32" t="s">
        <v>3409</v>
      </c>
      <c r="CW10" s="32" t="s">
        <v>3409</v>
      </c>
      <c r="CX10" s="32" t="s">
        <v>3409</v>
      </c>
      <c r="CY10" s="32" t="s">
        <v>3409</v>
      </c>
      <c r="CZ10" s="32" t="s">
        <v>3409</v>
      </c>
      <c r="DA10" s="32" t="s">
        <v>3409</v>
      </c>
      <c r="DB10" s="32" t="s">
        <v>3409</v>
      </c>
      <c r="DC10" s="32" t="s">
        <v>3409</v>
      </c>
      <c r="DD10" s="32" t="s">
        <v>3409</v>
      </c>
      <c r="DE10" s="32" t="s">
        <v>3409</v>
      </c>
      <c r="DF10" s="32" t="s">
        <v>3409</v>
      </c>
      <c r="DG10" s="32" t="s">
        <v>3409</v>
      </c>
      <c r="DH10" s="32" t="s">
        <v>3409</v>
      </c>
      <c r="DI10" s="32" t="s">
        <v>3409</v>
      </c>
      <c r="DJ10" s="32" t="s">
        <v>3409</v>
      </c>
      <c r="DK10" s="32" t="s">
        <v>3409</v>
      </c>
      <c r="DL10" s="32" t="s">
        <v>3409</v>
      </c>
      <c r="DM10" s="32" t="s">
        <v>3409</v>
      </c>
      <c r="DN10" s="32" t="s">
        <v>3409</v>
      </c>
      <c r="DO10" s="32" t="s">
        <v>3409</v>
      </c>
      <c r="DP10" s="32" t="s">
        <v>3409</v>
      </c>
      <c r="DQ10" s="32" t="s">
        <v>3409</v>
      </c>
      <c r="DR10" s="32" t="s">
        <v>3409</v>
      </c>
      <c r="DS10" s="32" t="s">
        <v>3409</v>
      </c>
      <c r="DT10" s="32" t="s">
        <v>3409</v>
      </c>
      <c r="DU10" s="32" t="s">
        <v>3409</v>
      </c>
      <c r="DV10" s="32" t="s">
        <v>3409</v>
      </c>
      <c r="DW10" s="32" t="s">
        <v>3409</v>
      </c>
      <c r="DX10" s="32" t="s">
        <v>3409</v>
      </c>
      <c r="DY10" s="32" t="s">
        <v>3409</v>
      </c>
      <c r="DZ10" s="32" t="s">
        <v>3409</v>
      </c>
      <c r="EA10" s="32" t="s">
        <v>3409</v>
      </c>
      <c r="EB10" s="32" t="s">
        <v>3409</v>
      </c>
      <c r="EC10" s="32" t="s">
        <v>3409</v>
      </c>
      <c r="ED10" s="32" t="s">
        <v>3409</v>
      </c>
      <c r="EE10" s="32" t="s">
        <v>3409</v>
      </c>
      <c r="EF10" s="32" t="s">
        <v>3409</v>
      </c>
      <c r="EG10" s="32" t="s">
        <v>3409</v>
      </c>
      <c r="EH10" s="32" t="s">
        <v>3409</v>
      </c>
      <c r="EI10" s="32" t="s">
        <v>3409</v>
      </c>
      <c r="EJ10" s="32" t="s">
        <v>3409</v>
      </c>
      <c r="EK10" s="32" t="s">
        <v>3409</v>
      </c>
      <c r="EL10" s="32" t="s">
        <v>3409</v>
      </c>
      <c r="EM10" s="32" t="s">
        <v>3409</v>
      </c>
      <c r="EN10" s="32" t="s">
        <v>3409</v>
      </c>
      <c r="EO10" s="32" t="s">
        <v>3409</v>
      </c>
      <c r="EP10" s="32" t="s">
        <v>3409</v>
      </c>
      <c r="EQ10" s="32" t="s">
        <v>3409</v>
      </c>
      <c r="ER10" s="32" t="s">
        <v>3409</v>
      </c>
      <c r="ES10" s="32" t="s">
        <v>3409</v>
      </c>
      <c r="ET10" s="32" t="s">
        <v>3409</v>
      </c>
      <c r="EU10" s="32" t="s">
        <v>3409</v>
      </c>
      <c r="EV10" s="32" t="s">
        <v>3409</v>
      </c>
      <c r="EW10" s="32" t="s">
        <v>3409</v>
      </c>
      <c r="EX10" s="32" t="s">
        <v>3409</v>
      </c>
      <c r="EY10" s="32" t="s">
        <v>3409</v>
      </c>
      <c r="EZ10" s="32" t="s">
        <v>3409</v>
      </c>
      <c r="FA10" s="32" t="s">
        <v>3409</v>
      </c>
      <c r="FB10" s="32" t="s">
        <v>3409</v>
      </c>
      <c r="FC10" s="32" t="s">
        <v>3409</v>
      </c>
      <c r="FD10" s="32" t="s">
        <v>3409</v>
      </c>
      <c r="FE10" s="32" t="s">
        <v>3409</v>
      </c>
      <c r="FF10" s="32" t="s">
        <v>3409</v>
      </c>
      <c r="FG10" s="32" t="s">
        <v>3409</v>
      </c>
      <c r="FH10" s="32" t="s">
        <v>3409</v>
      </c>
      <c r="FI10" s="32" t="s">
        <v>3409</v>
      </c>
      <c r="FJ10" s="32" t="s">
        <v>3409</v>
      </c>
      <c r="FK10" s="32" t="s">
        <v>3409</v>
      </c>
      <c r="FL10" s="32" t="s">
        <v>3409</v>
      </c>
      <c r="FM10" s="32" t="s">
        <v>3409</v>
      </c>
      <c r="FN10" s="32" t="s">
        <v>3409</v>
      </c>
      <c r="FO10" s="32" t="s">
        <v>3409</v>
      </c>
      <c r="FP10" s="32" t="s">
        <v>3409</v>
      </c>
      <c r="FQ10" s="32" t="s">
        <v>3409</v>
      </c>
      <c r="FR10" s="32" t="s">
        <v>3409</v>
      </c>
      <c r="FS10" s="32" t="s">
        <v>3409</v>
      </c>
      <c r="FT10" s="32" t="s">
        <v>3409</v>
      </c>
      <c r="FU10" s="32" t="s">
        <v>3409</v>
      </c>
      <c r="FV10" s="32" t="s">
        <v>3409</v>
      </c>
      <c r="FW10" s="32" t="s">
        <v>3409</v>
      </c>
      <c r="FX10" s="32" t="s">
        <v>3409</v>
      </c>
      <c r="FY10" s="32" t="s">
        <v>3409</v>
      </c>
      <c r="FZ10" s="32" t="s">
        <v>3409</v>
      </c>
      <c r="GA10" s="32" t="s">
        <v>3409</v>
      </c>
      <c r="GB10" s="32" t="s">
        <v>3409</v>
      </c>
      <c r="GC10" s="32" t="s">
        <v>3409</v>
      </c>
      <c r="GD10" s="32" t="s">
        <v>3409</v>
      </c>
      <c r="GE10" s="32" t="s">
        <v>3409</v>
      </c>
      <c r="GF10" s="32" t="s">
        <v>3409</v>
      </c>
      <c r="GG10" s="32" t="s">
        <v>3409</v>
      </c>
      <c r="GH10" s="32" t="s">
        <v>3409</v>
      </c>
      <c r="GI10" s="32" t="s">
        <v>3409</v>
      </c>
      <c r="GJ10" s="32" t="s">
        <v>3409</v>
      </c>
      <c r="GK10" s="32" t="s">
        <v>3409</v>
      </c>
      <c r="GL10" s="32" t="s">
        <v>3409</v>
      </c>
      <c r="GM10" s="32" t="s">
        <v>3409</v>
      </c>
      <c r="GN10" s="32" t="s">
        <v>3409</v>
      </c>
      <c r="GO10" s="32" t="s">
        <v>3409</v>
      </c>
      <c r="GP10" s="32" t="s">
        <v>3409</v>
      </c>
      <c r="GQ10" s="32" t="s">
        <v>3409</v>
      </c>
      <c r="GR10" s="32" t="s">
        <v>3409</v>
      </c>
      <c r="GS10" s="32" t="s">
        <v>3409</v>
      </c>
      <c r="GT10" s="32" t="s">
        <v>3409</v>
      </c>
      <c r="GU10" s="32" t="s">
        <v>3409</v>
      </c>
      <c r="GV10" s="32" t="s">
        <v>3409</v>
      </c>
      <c r="GW10" s="32" t="s">
        <v>3409</v>
      </c>
      <c r="GX10" s="32" t="s">
        <v>3409</v>
      </c>
      <c r="GY10" s="32" t="s">
        <v>3409</v>
      </c>
      <c r="GZ10" s="32" t="s">
        <v>3409</v>
      </c>
      <c r="HA10" s="32" t="s">
        <v>3409</v>
      </c>
      <c r="HB10" s="32" t="s">
        <v>3409</v>
      </c>
      <c r="HC10" s="32" t="s">
        <v>3409</v>
      </c>
      <c r="HD10" s="32" t="s">
        <v>3409</v>
      </c>
      <c r="HE10" s="32" t="s">
        <v>3409</v>
      </c>
      <c r="HF10" s="32" t="s">
        <v>3409</v>
      </c>
      <c r="HG10" s="32" t="s">
        <v>3409</v>
      </c>
      <c r="HH10" s="32" t="s">
        <v>3409</v>
      </c>
      <c r="HI10" s="32" t="s">
        <v>3409</v>
      </c>
      <c r="HJ10" s="32" t="s">
        <v>3409</v>
      </c>
      <c r="HK10" s="32" t="s">
        <v>3409</v>
      </c>
      <c r="HL10" s="32" t="s">
        <v>3409</v>
      </c>
      <c r="HM10" s="32" t="s">
        <v>3409</v>
      </c>
      <c r="HN10" s="32" t="s">
        <v>3409</v>
      </c>
      <c r="HO10" s="32" t="s">
        <v>3409</v>
      </c>
      <c r="HP10" s="32" t="s">
        <v>3409</v>
      </c>
      <c r="HQ10" s="32" t="s">
        <v>3409</v>
      </c>
      <c r="HR10" s="32" t="s">
        <v>3409</v>
      </c>
      <c r="HS10" s="32" t="s">
        <v>3409</v>
      </c>
      <c r="HT10" s="32" t="s">
        <v>3409</v>
      </c>
      <c r="HU10" s="32" t="s">
        <v>3409</v>
      </c>
      <c r="HV10" s="32" t="s">
        <v>3409</v>
      </c>
      <c r="HW10" s="32" t="s">
        <v>3409</v>
      </c>
      <c r="HX10" s="32" t="s">
        <v>3409</v>
      </c>
      <c r="HY10" s="32" t="s">
        <v>3409</v>
      </c>
      <c r="HZ10" s="32" t="s">
        <v>3409</v>
      </c>
      <c r="IA10" s="32" t="s">
        <v>3409</v>
      </c>
      <c r="IB10" s="32" t="s">
        <v>3409</v>
      </c>
      <c r="IC10" s="32" t="s">
        <v>3409</v>
      </c>
      <c r="ID10" s="32" t="s">
        <v>3409</v>
      </c>
      <c r="IE10" s="32" t="s">
        <v>3409</v>
      </c>
      <c r="IF10" s="32" t="s">
        <v>3409</v>
      </c>
      <c r="IG10" s="32" t="s">
        <v>3409</v>
      </c>
      <c r="IH10" s="32" t="s">
        <v>3409</v>
      </c>
      <c r="II10" s="32" t="s">
        <v>3409</v>
      </c>
      <c r="IJ10" s="32" t="s">
        <v>3409</v>
      </c>
      <c r="IK10" s="32" t="s">
        <v>3409</v>
      </c>
      <c r="IL10" s="32" t="s">
        <v>3409</v>
      </c>
      <c r="IM10" s="32" t="s">
        <v>3409</v>
      </c>
      <c r="IN10" s="32" t="s">
        <v>3409</v>
      </c>
      <c r="IO10" s="32" t="s">
        <v>3409</v>
      </c>
      <c r="IP10" s="32" t="s">
        <v>3409</v>
      </c>
      <c r="IQ10" s="32" t="s">
        <v>3409</v>
      </c>
      <c r="IR10" s="32" t="s">
        <v>3409</v>
      </c>
      <c r="IS10" s="32" t="s">
        <v>3409</v>
      </c>
      <c r="IT10" s="32" t="s">
        <v>3409</v>
      </c>
      <c r="IU10" s="32" t="s">
        <v>3409</v>
      </c>
      <c r="IV10" s="32" t="s">
        <v>3409</v>
      </c>
      <c r="IW10" s="32" t="s">
        <v>3409</v>
      </c>
      <c r="IX10" s="32" t="s">
        <v>3409</v>
      </c>
      <c r="IY10" s="32" t="s">
        <v>3409</v>
      </c>
      <c r="IZ10" s="32" t="s">
        <v>3404</v>
      </c>
      <c r="JA10" s="32" t="s">
        <v>3404</v>
      </c>
      <c r="JB10" s="32" t="s">
        <v>3404</v>
      </c>
      <c r="JC10" s="32" t="s">
        <v>3404</v>
      </c>
      <c r="JD10" s="32" t="s">
        <v>3404</v>
      </c>
      <c r="JE10" s="32" t="s">
        <v>3404</v>
      </c>
      <c r="JF10" s="32" t="s">
        <v>3404</v>
      </c>
      <c r="JG10" s="32" t="s">
        <v>3404</v>
      </c>
      <c r="JH10" s="32" t="s">
        <v>3404</v>
      </c>
      <c r="JI10" s="32" t="s">
        <v>3404</v>
      </c>
      <c r="JJ10" s="32" t="s">
        <v>3404</v>
      </c>
      <c r="JK10" s="32" t="s">
        <v>3404</v>
      </c>
      <c r="JL10" s="32" t="s">
        <v>3404</v>
      </c>
      <c r="JM10" s="32" t="s">
        <v>3404</v>
      </c>
      <c r="JN10" s="32" t="s">
        <v>3404</v>
      </c>
      <c r="JO10" s="32" t="s">
        <v>3404</v>
      </c>
      <c r="JP10" s="32" t="s">
        <v>3404</v>
      </c>
      <c r="JQ10" s="32" t="s">
        <v>3404</v>
      </c>
      <c r="JR10" s="32" t="s">
        <v>3404</v>
      </c>
      <c r="JS10" s="32" t="s">
        <v>3404</v>
      </c>
      <c r="JT10" s="32" t="s">
        <v>3404</v>
      </c>
      <c r="JU10" s="32" t="s">
        <v>3404</v>
      </c>
      <c r="JV10" s="32" t="s">
        <v>3404</v>
      </c>
      <c r="JW10" s="32" t="s">
        <v>3404</v>
      </c>
      <c r="JX10" s="32" t="s">
        <v>3404</v>
      </c>
      <c r="JY10" s="32" t="s">
        <v>3404</v>
      </c>
      <c r="JZ10" s="32" t="s">
        <v>3404</v>
      </c>
      <c r="KA10" s="32" t="s">
        <v>3404</v>
      </c>
      <c r="KB10" s="32" t="s">
        <v>3404</v>
      </c>
      <c r="KC10" s="32" t="s">
        <v>3404</v>
      </c>
      <c r="KD10" s="32" t="s">
        <v>3404</v>
      </c>
      <c r="KE10" s="32" t="s">
        <v>3404</v>
      </c>
      <c r="KF10" s="32" t="s">
        <v>3404</v>
      </c>
      <c r="KG10" s="32" t="s">
        <v>3404</v>
      </c>
      <c r="KH10" s="32" t="s">
        <v>3404</v>
      </c>
      <c r="KI10" s="32" t="s">
        <v>3404</v>
      </c>
      <c r="KJ10" s="32" t="s">
        <v>3404</v>
      </c>
      <c r="KK10" s="32" t="s">
        <v>3404</v>
      </c>
      <c r="KL10" s="32" t="s">
        <v>3404</v>
      </c>
      <c r="KM10" s="32" t="s">
        <v>3404</v>
      </c>
      <c r="KN10" s="32" t="s">
        <v>3404</v>
      </c>
      <c r="KO10" s="32" t="s">
        <v>3404</v>
      </c>
      <c r="KP10" s="32" t="s">
        <v>3404</v>
      </c>
      <c r="KQ10" s="32" t="s">
        <v>3404</v>
      </c>
      <c r="KR10" s="32" t="s">
        <v>3404</v>
      </c>
      <c r="KS10" s="32" t="s">
        <v>3404</v>
      </c>
      <c r="KT10" s="32" t="s">
        <v>3404</v>
      </c>
      <c r="KU10" s="32" t="s">
        <v>3404</v>
      </c>
      <c r="KV10" s="32" t="s">
        <v>3404</v>
      </c>
      <c r="KW10" s="32" t="s">
        <v>3404</v>
      </c>
      <c r="KX10" s="32" t="s">
        <v>3404</v>
      </c>
      <c r="KY10" s="32" t="s">
        <v>3404</v>
      </c>
      <c r="KZ10" s="32" t="s">
        <v>3404</v>
      </c>
      <c r="LA10" s="32" t="s">
        <v>3404</v>
      </c>
      <c r="LB10" s="32" t="s">
        <v>3404</v>
      </c>
      <c r="LC10" s="32" t="s">
        <v>3404</v>
      </c>
      <c r="LD10" s="32" t="s">
        <v>3404</v>
      </c>
      <c r="LE10" s="32" t="s">
        <v>3404</v>
      </c>
      <c r="LF10" s="32" t="s">
        <v>3404</v>
      </c>
      <c r="LG10" s="32" t="s">
        <v>3404</v>
      </c>
      <c r="LH10" s="32" t="s">
        <v>3404</v>
      </c>
      <c r="LI10" s="32" t="s">
        <v>3404</v>
      </c>
      <c r="LJ10" s="32" t="s">
        <v>3404</v>
      </c>
      <c r="LK10" s="32" t="s">
        <v>3404</v>
      </c>
      <c r="LL10" s="32" t="s">
        <v>3404</v>
      </c>
      <c r="LM10" s="32" t="s">
        <v>3404</v>
      </c>
      <c r="LN10" s="32" t="s">
        <v>3404</v>
      </c>
      <c r="LO10" s="32" t="s">
        <v>3404</v>
      </c>
      <c r="LP10" s="32" t="s">
        <v>3404</v>
      </c>
      <c r="LQ10" s="32" t="s">
        <v>3404</v>
      </c>
      <c r="LR10" s="32" t="s">
        <v>3404</v>
      </c>
      <c r="LS10" s="32" t="s">
        <v>3404</v>
      </c>
      <c r="LT10" s="32" t="s">
        <v>3404</v>
      </c>
      <c r="LU10" s="32" t="s">
        <v>3404</v>
      </c>
      <c r="LV10" s="32" t="s">
        <v>3404</v>
      </c>
      <c r="LW10" s="32" t="s">
        <v>3404</v>
      </c>
      <c r="LX10" s="32" t="s">
        <v>3404</v>
      </c>
      <c r="LY10" s="32" t="s">
        <v>3404</v>
      </c>
      <c r="LZ10" s="32" t="s">
        <v>3404</v>
      </c>
      <c r="MA10" s="32" t="s">
        <v>3404</v>
      </c>
      <c r="MB10" s="32" t="s">
        <v>3404</v>
      </c>
      <c r="MC10" s="32" t="s">
        <v>3404</v>
      </c>
      <c r="MD10" s="32" t="s">
        <v>3404</v>
      </c>
      <c r="ME10" s="32" t="s">
        <v>3404</v>
      </c>
      <c r="MF10" s="32" t="s">
        <v>3404</v>
      </c>
      <c r="MG10" s="32" t="s">
        <v>3404</v>
      </c>
      <c r="MH10" s="32" t="s">
        <v>3404</v>
      </c>
      <c r="MI10" s="32" t="s">
        <v>3404</v>
      </c>
      <c r="MJ10" s="32" t="s">
        <v>3404</v>
      </c>
      <c r="MK10" s="32" t="s">
        <v>3404</v>
      </c>
      <c r="ML10" s="32" t="s">
        <v>3404</v>
      </c>
      <c r="MM10" s="32" t="s">
        <v>3404</v>
      </c>
      <c r="MN10" s="32" t="s">
        <v>3404</v>
      </c>
      <c r="MO10" s="32" t="s">
        <v>3404</v>
      </c>
      <c r="MP10" s="32" t="s">
        <v>3404</v>
      </c>
      <c r="MQ10" s="32" t="s">
        <v>3404</v>
      </c>
      <c r="MR10" s="32" t="s">
        <v>3404</v>
      </c>
      <c r="MS10" s="32" t="s">
        <v>3404</v>
      </c>
      <c r="MT10" s="32" t="s">
        <v>3404</v>
      </c>
      <c r="MU10" s="32" t="s">
        <v>3404</v>
      </c>
      <c r="MV10" s="32" t="s">
        <v>3404</v>
      </c>
      <c r="MW10" s="32" t="s">
        <v>3404</v>
      </c>
      <c r="MX10" s="32" t="s">
        <v>3404</v>
      </c>
      <c r="MY10" s="32" t="s">
        <v>3404</v>
      </c>
      <c r="MZ10" s="32" t="s">
        <v>3404</v>
      </c>
      <c r="NA10" s="32" t="s">
        <v>3404</v>
      </c>
      <c r="NB10" s="32" t="s">
        <v>3404</v>
      </c>
      <c r="NC10" s="32" t="s">
        <v>3404</v>
      </c>
      <c r="ND10" s="32" t="s">
        <v>3404</v>
      </c>
      <c r="NE10" s="32" t="s">
        <v>3404</v>
      </c>
      <c r="NF10" s="32" t="s">
        <v>3404</v>
      </c>
      <c r="NG10" s="32" t="s">
        <v>3404</v>
      </c>
      <c r="NH10" s="32" t="s">
        <v>3404</v>
      </c>
      <c r="NI10" s="32" t="s">
        <v>3404</v>
      </c>
      <c r="NJ10" s="32" t="s">
        <v>3404</v>
      </c>
      <c r="NK10" s="32" t="s">
        <v>3404</v>
      </c>
      <c r="NL10" s="32" t="s">
        <v>3404</v>
      </c>
      <c r="NM10" s="32" t="s">
        <v>3404</v>
      </c>
      <c r="NN10" s="32" t="s">
        <v>3404</v>
      </c>
      <c r="NO10" s="32" t="s">
        <v>3404</v>
      </c>
      <c r="NP10" s="32" t="s">
        <v>3404</v>
      </c>
      <c r="NQ10" s="32" t="s">
        <v>3404</v>
      </c>
      <c r="NR10" s="32" t="s">
        <v>3404</v>
      </c>
      <c r="NS10" s="32" t="s">
        <v>3404</v>
      </c>
      <c r="NT10" s="32" t="s">
        <v>3404</v>
      </c>
      <c r="NU10" s="32" t="s">
        <v>3404</v>
      </c>
      <c r="NV10" s="32" t="s">
        <v>3404</v>
      </c>
      <c r="NW10" s="32" t="s">
        <v>3404</v>
      </c>
      <c r="NX10" s="32" t="s">
        <v>3404</v>
      </c>
      <c r="NY10" s="32" t="s">
        <v>3404</v>
      </c>
      <c r="NZ10" s="32" t="s">
        <v>3404</v>
      </c>
      <c r="OA10" s="32" t="s">
        <v>3404</v>
      </c>
      <c r="OB10" s="32" t="s">
        <v>3404</v>
      </c>
      <c r="OC10" s="32" t="s">
        <v>3404</v>
      </c>
      <c r="OD10" s="32" t="s">
        <v>3404</v>
      </c>
      <c r="OE10" s="32" t="s">
        <v>3404</v>
      </c>
      <c r="OF10" s="32" t="s">
        <v>3404</v>
      </c>
      <c r="OG10" s="32" t="s">
        <v>3404</v>
      </c>
      <c r="OH10" s="32" t="s">
        <v>3404</v>
      </c>
      <c r="OI10" s="32" t="s">
        <v>3404</v>
      </c>
      <c r="OJ10" s="32" t="s">
        <v>3404</v>
      </c>
      <c r="OK10" s="32" t="s">
        <v>3404</v>
      </c>
      <c r="OL10" s="32" t="s">
        <v>3404</v>
      </c>
      <c r="OM10" s="32" t="s">
        <v>3404</v>
      </c>
      <c r="ON10" s="32" t="s">
        <v>3404</v>
      </c>
      <c r="OO10" s="32" t="s">
        <v>3404</v>
      </c>
      <c r="OP10" s="32" t="s">
        <v>3404</v>
      </c>
      <c r="OQ10" s="32" t="s">
        <v>3404</v>
      </c>
      <c r="OR10" s="32" t="s">
        <v>3404</v>
      </c>
      <c r="OS10" s="32" t="s">
        <v>3404</v>
      </c>
      <c r="OT10" s="32" t="s">
        <v>3404</v>
      </c>
      <c r="OU10" s="32" t="s">
        <v>3404</v>
      </c>
      <c r="OV10" s="32" t="s">
        <v>3404</v>
      </c>
      <c r="OW10" s="32" t="s">
        <v>3404</v>
      </c>
      <c r="OX10" s="32" t="s">
        <v>3404</v>
      </c>
      <c r="OY10" s="32" t="s">
        <v>3404</v>
      </c>
      <c r="OZ10" s="32" t="s">
        <v>3404</v>
      </c>
      <c r="PA10" s="32" t="s">
        <v>3404</v>
      </c>
      <c r="PB10" s="32" t="s">
        <v>3404</v>
      </c>
      <c r="PC10" s="32" t="s">
        <v>3404</v>
      </c>
      <c r="PD10" s="32" t="s">
        <v>3404</v>
      </c>
      <c r="PE10" s="32" t="s">
        <v>3404</v>
      </c>
      <c r="PF10" s="32" t="s">
        <v>3404</v>
      </c>
      <c r="PG10" s="32" t="s">
        <v>3404</v>
      </c>
      <c r="PH10" s="32" t="s">
        <v>3404</v>
      </c>
      <c r="PI10" s="32" t="s">
        <v>3404</v>
      </c>
      <c r="PJ10" s="32" t="s">
        <v>3404</v>
      </c>
      <c r="PK10" s="32" t="s">
        <v>3404</v>
      </c>
      <c r="PL10" s="32" t="s">
        <v>3404</v>
      </c>
      <c r="PM10" s="32" t="s">
        <v>3404</v>
      </c>
      <c r="PN10" s="32" t="s">
        <v>3404</v>
      </c>
      <c r="PO10" s="32" t="s">
        <v>3404</v>
      </c>
      <c r="PP10" s="32" t="s">
        <v>3404</v>
      </c>
      <c r="PQ10" s="32" t="s">
        <v>3404</v>
      </c>
      <c r="PR10" s="32" t="s">
        <v>3404</v>
      </c>
      <c r="PS10" s="32" t="s">
        <v>3404</v>
      </c>
      <c r="PT10" s="32" t="s">
        <v>3404</v>
      </c>
      <c r="PU10" s="32" t="s">
        <v>3404</v>
      </c>
      <c r="PV10" s="32" t="s">
        <v>3404</v>
      </c>
      <c r="PW10" s="32" t="s">
        <v>3404</v>
      </c>
      <c r="PX10" s="32" t="s">
        <v>3404</v>
      </c>
      <c r="PY10" s="32" t="s">
        <v>3404</v>
      </c>
      <c r="PZ10" s="32" t="s">
        <v>3404</v>
      </c>
      <c r="QA10" s="32" t="s">
        <v>3404</v>
      </c>
      <c r="QB10" s="32" t="s">
        <v>3404</v>
      </c>
      <c r="QC10" s="32" t="s">
        <v>3404</v>
      </c>
      <c r="QD10" s="32" t="s">
        <v>3404</v>
      </c>
      <c r="QE10" s="32" t="s">
        <v>3404</v>
      </c>
      <c r="QF10" s="32" t="s">
        <v>3404</v>
      </c>
      <c r="QG10" s="32" t="s">
        <v>3404</v>
      </c>
      <c r="QH10" s="32" t="s">
        <v>3404</v>
      </c>
      <c r="QI10" s="32" t="s">
        <v>3404</v>
      </c>
      <c r="QJ10" s="32" t="s">
        <v>3404</v>
      </c>
      <c r="QK10" s="32" t="s">
        <v>3404</v>
      </c>
      <c r="QL10" s="32" t="s">
        <v>3404</v>
      </c>
      <c r="QM10" s="32" t="s">
        <v>3404</v>
      </c>
      <c r="QN10" s="32" t="s">
        <v>3404</v>
      </c>
      <c r="QO10" s="32" t="s">
        <v>3404</v>
      </c>
      <c r="QP10" s="32" t="s">
        <v>3404</v>
      </c>
      <c r="QQ10" s="32" t="s">
        <v>3404</v>
      </c>
      <c r="QR10" s="32" t="s">
        <v>3404</v>
      </c>
      <c r="QS10" s="32" t="s">
        <v>3404</v>
      </c>
      <c r="QT10" s="32" t="s">
        <v>3404</v>
      </c>
      <c r="QU10" s="32" t="s">
        <v>3404</v>
      </c>
      <c r="QV10" s="32" t="s">
        <v>3404</v>
      </c>
      <c r="QW10" s="32" t="s">
        <v>3404</v>
      </c>
      <c r="QX10" s="32" t="s">
        <v>3404</v>
      </c>
      <c r="QY10" s="32" t="s">
        <v>3404</v>
      </c>
      <c r="QZ10" s="32" t="s">
        <v>3404</v>
      </c>
      <c r="RA10" s="32" t="s">
        <v>3404</v>
      </c>
      <c r="RB10" s="32" t="s">
        <v>3404</v>
      </c>
      <c r="RC10" s="32" t="s">
        <v>3404</v>
      </c>
      <c r="RD10" s="32" t="s">
        <v>3404</v>
      </c>
      <c r="RE10" s="32" t="s">
        <v>3404</v>
      </c>
      <c r="RF10" s="32" t="s">
        <v>3404</v>
      </c>
      <c r="RG10" s="32" t="s">
        <v>3404</v>
      </c>
      <c r="RH10" s="32" t="s">
        <v>3404</v>
      </c>
      <c r="RI10" s="32" t="s">
        <v>3404</v>
      </c>
      <c r="RJ10" s="32" t="s">
        <v>3404</v>
      </c>
      <c r="RK10" s="32" t="s">
        <v>3404</v>
      </c>
      <c r="RL10" s="32" t="s">
        <v>3404</v>
      </c>
      <c r="RM10" s="32" t="s">
        <v>3404</v>
      </c>
      <c r="RN10" s="32" t="s">
        <v>3404</v>
      </c>
      <c r="RO10" s="32" t="s">
        <v>3404</v>
      </c>
      <c r="RP10" s="32" t="s">
        <v>3404</v>
      </c>
      <c r="RQ10" s="32" t="s">
        <v>3404</v>
      </c>
      <c r="RR10" s="32" t="s">
        <v>3404</v>
      </c>
      <c r="RS10" s="32" t="s">
        <v>3404</v>
      </c>
      <c r="RT10" s="32" t="s">
        <v>3404</v>
      </c>
      <c r="RU10" s="32" t="s">
        <v>3404</v>
      </c>
      <c r="RV10" s="32" t="s">
        <v>3404</v>
      </c>
      <c r="RW10" s="32" t="s">
        <v>3404</v>
      </c>
      <c r="RX10" s="32" t="s">
        <v>3404</v>
      </c>
      <c r="RY10" s="32" t="s">
        <v>3404</v>
      </c>
      <c r="RZ10" s="32" t="s">
        <v>3404</v>
      </c>
      <c r="SA10" s="32" t="s">
        <v>3404</v>
      </c>
      <c r="SB10" s="32" t="s">
        <v>3404</v>
      </c>
      <c r="SC10" s="32" t="s">
        <v>3404</v>
      </c>
      <c r="SD10" s="32" t="s">
        <v>3404</v>
      </c>
      <c r="SE10" s="32" t="s">
        <v>3404</v>
      </c>
      <c r="SF10" s="32" t="s">
        <v>3404</v>
      </c>
      <c r="SG10" s="32" t="s">
        <v>3404</v>
      </c>
      <c r="SH10" s="32" t="s">
        <v>3404</v>
      </c>
      <c r="SI10" s="32" t="s">
        <v>3404</v>
      </c>
      <c r="SJ10" s="32" t="s">
        <v>3404</v>
      </c>
      <c r="SK10" s="32" t="s">
        <v>3404</v>
      </c>
      <c r="SL10" s="32" t="s">
        <v>3404</v>
      </c>
      <c r="SM10" s="32" t="s">
        <v>3404</v>
      </c>
      <c r="SN10" s="32" t="s">
        <v>3404</v>
      </c>
      <c r="SO10" s="32" t="s">
        <v>3404</v>
      </c>
      <c r="SP10" s="32" t="s">
        <v>3404</v>
      </c>
      <c r="SQ10" s="32" t="s">
        <v>3404</v>
      </c>
      <c r="SR10" s="32" t="s">
        <v>3404</v>
      </c>
      <c r="SS10" s="32" t="s">
        <v>3404</v>
      </c>
      <c r="ST10" s="32" t="s">
        <v>3404</v>
      </c>
      <c r="SU10" s="32" t="s">
        <v>3404</v>
      </c>
      <c r="SV10" s="32" t="s">
        <v>3404</v>
      </c>
      <c r="SW10" s="32" t="s">
        <v>3404</v>
      </c>
      <c r="SX10" s="32" t="s">
        <v>3404</v>
      </c>
      <c r="SY10" s="32" t="s">
        <v>3404</v>
      </c>
      <c r="SZ10" s="32" t="s">
        <v>3404</v>
      </c>
      <c r="TA10" s="32" t="s">
        <v>3404</v>
      </c>
      <c r="TB10" s="32" t="s">
        <v>3404</v>
      </c>
      <c r="TC10" s="32" t="s">
        <v>3404</v>
      </c>
      <c r="TD10" s="32" t="s">
        <v>3404</v>
      </c>
      <c r="TE10" s="32" t="s">
        <v>3404</v>
      </c>
      <c r="TF10" s="32" t="s">
        <v>3404</v>
      </c>
      <c r="TG10" s="32" t="s">
        <v>3404</v>
      </c>
      <c r="TH10" s="32" t="s">
        <v>3404</v>
      </c>
      <c r="TI10" s="32" t="s">
        <v>3404</v>
      </c>
      <c r="TJ10" s="32" t="s">
        <v>3404</v>
      </c>
      <c r="TK10" s="32" t="s">
        <v>3404</v>
      </c>
      <c r="TL10" s="32" t="s">
        <v>3404</v>
      </c>
      <c r="TM10" s="32" t="s">
        <v>3404</v>
      </c>
      <c r="TN10" s="32" t="s">
        <v>3404</v>
      </c>
      <c r="TO10" s="32" t="s">
        <v>3404</v>
      </c>
      <c r="TP10" s="32" t="s">
        <v>3404</v>
      </c>
      <c r="TQ10" s="32" t="s">
        <v>3404</v>
      </c>
      <c r="TR10" s="32" t="s">
        <v>3404</v>
      </c>
      <c r="TS10" s="32" t="s">
        <v>3404</v>
      </c>
      <c r="TT10" s="32" t="s">
        <v>3404</v>
      </c>
      <c r="TU10" s="32" t="s">
        <v>3404</v>
      </c>
      <c r="TV10" s="32" t="s">
        <v>3404</v>
      </c>
      <c r="TW10" s="32" t="s">
        <v>3404</v>
      </c>
      <c r="TX10" s="32" t="s">
        <v>3404</v>
      </c>
      <c r="TY10" s="32" t="s">
        <v>3404</v>
      </c>
      <c r="TZ10" s="32" t="s">
        <v>3404</v>
      </c>
      <c r="UA10" s="32" t="s">
        <v>3404</v>
      </c>
      <c r="UB10" s="32" t="s">
        <v>3404</v>
      </c>
      <c r="UC10" s="32" t="s">
        <v>3404</v>
      </c>
      <c r="UD10" s="32" t="s">
        <v>3404</v>
      </c>
      <c r="UE10" s="32" t="s">
        <v>3404</v>
      </c>
      <c r="UF10" s="32" t="s">
        <v>3404</v>
      </c>
      <c r="UG10" s="32" t="s">
        <v>3404</v>
      </c>
      <c r="UH10" s="32" t="s">
        <v>3404</v>
      </c>
      <c r="UI10" s="32" t="s">
        <v>3404</v>
      </c>
      <c r="UJ10" s="32" t="s">
        <v>3404</v>
      </c>
      <c r="UK10" s="32" t="s">
        <v>3404</v>
      </c>
      <c r="UL10" s="32" t="s">
        <v>3404</v>
      </c>
      <c r="UM10" s="32" t="s">
        <v>3404</v>
      </c>
      <c r="UN10" s="32" t="s">
        <v>3404</v>
      </c>
      <c r="UO10" s="32" t="s">
        <v>3404</v>
      </c>
      <c r="UP10" s="32" t="s">
        <v>3404</v>
      </c>
      <c r="UQ10" s="32" t="s">
        <v>3404</v>
      </c>
      <c r="UR10" s="32" t="s">
        <v>3404</v>
      </c>
      <c r="US10" s="32" t="s">
        <v>3404</v>
      </c>
      <c r="UT10" s="32" t="s">
        <v>3404</v>
      </c>
      <c r="UU10" s="32" t="s">
        <v>3404</v>
      </c>
      <c r="UV10" s="32" t="s">
        <v>3404</v>
      </c>
      <c r="UW10" s="32" t="s">
        <v>3404</v>
      </c>
      <c r="UX10" s="32" t="s">
        <v>3404</v>
      </c>
      <c r="UY10" s="32" t="s">
        <v>3404</v>
      </c>
      <c r="UZ10" s="32" t="s">
        <v>3404</v>
      </c>
      <c r="VA10" s="32" t="s">
        <v>3404</v>
      </c>
      <c r="VB10" s="32" t="s">
        <v>3404</v>
      </c>
      <c r="VC10" s="32" t="s">
        <v>3404</v>
      </c>
      <c r="VD10" s="32" t="s">
        <v>3404</v>
      </c>
      <c r="VE10" s="32" t="s">
        <v>3404</v>
      </c>
      <c r="VF10" s="32" t="s">
        <v>3404</v>
      </c>
      <c r="VG10" s="32" t="s">
        <v>3404</v>
      </c>
      <c r="VH10" s="32" t="s">
        <v>3404</v>
      </c>
      <c r="VI10" s="32" t="s">
        <v>3404</v>
      </c>
      <c r="VJ10" s="32" t="s">
        <v>3404</v>
      </c>
      <c r="VK10" s="32" t="s">
        <v>3404</v>
      </c>
      <c r="VL10" s="32" t="s">
        <v>3404</v>
      </c>
      <c r="VM10" s="32" t="s">
        <v>3404</v>
      </c>
      <c r="VN10" s="32" t="s">
        <v>3404</v>
      </c>
      <c r="VO10" s="32" t="s">
        <v>3404</v>
      </c>
      <c r="VP10" s="32" t="s">
        <v>3404</v>
      </c>
      <c r="VQ10" s="32" t="s">
        <v>3404</v>
      </c>
      <c r="VR10" s="32" t="s">
        <v>3404</v>
      </c>
      <c r="VS10" s="32" t="s">
        <v>3404</v>
      </c>
      <c r="VT10" s="32" t="s">
        <v>3404</v>
      </c>
      <c r="VU10" s="32" t="s">
        <v>3404</v>
      </c>
      <c r="VV10" s="32" t="s">
        <v>3404</v>
      </c>
      <c r="VW10" s="32" t="s">
        <v>3404</v>
      </c>
      <c r="VX10" s="32" t="s">
        <v>3404</v>
      </c>
      <c r="VY10" s="32" t="s">
        <v>3404</v>
      </c>
      <c r="VZ10" s="32" t="s">
        <v>3404</v>
      </c>
      <c r="WA10" s="32" t="s">
        <v>3404</v>
      </c>
      <c r="WB10" s="32" t="s">
        <v>3404</v>
      </c>
      <c r="WC10" s="32" t="s">
        <v>3404</v>
      </c>
      <c r="WD10" s="32" t="s">
        <v>3404</v>
      </c>
      <c r="WE10" s="32" t="s">
        <v>3404</v>
      </c>
      <c r="WF10" s="32" t="s">
        <v>3404</v>
      </c>
      <c r="WG10" s="32" t="s">
        <v>3404</v>
      </c>
      <c r="WH10" s="32" t="s">
        <v>3404</v>
      </c>
      <c r="WI10" s="32" t="s">
        <v>3404</v>
      </c>
      <c r="WJ10" s="32" t="s">
        <v>3404</v>
      </c>
      <c r="WK10" s="32" t="s">
        <v>3404</v>
      </c>
      <c r="WL10" s="32" t="s">
        <v>3404</v>
      </c>
      <c r="WM10" s="32" t="s">
        <v>3404</v>
      </c>
      <c r="WN10" s="32" t="s">
        <v>3404</v>
      </c>
      <c r="WO10" s="32" t="s">
        <v>3404</v>
      </c>
      <c r="WP10" s="32" t="s">
        <v>3404</v>
      </c>
      <c r="WQ10" s="32" t="s">
        <v>3404</v>
      </c>
      <c r="WR10" s="32" t="s">
        <v>3404</v>
      </c>
      <c r="WS10" s="32" t="s">
        <v>3404</v>
      </c>
      <c r="WT10" s="32" t="s">
        <v>3404</v>
      </c>
    </row>
    <row r="11">
      <c r="A11" s="24" t="s">
        <v>150</v>
      </c>
      <c r="B11" s="25" t="s">
        <v>3404</v>
      </c>
      <c r="C11" s="25" t="s">
        <v>3404</v>
      </c>
      <c r="D11" s="25" t="s">
        <v>3404</v>
      </c>
      <c r="E11" s="25" t="s">
        <v>3404</v>
      </c>
      <c r="F11" s="25" t="s">
        <v>3404</v>
      </c>
      <c r="G11" s="25" t="s">
        <v>3404</v>
      </c>
      <c r="H11" s="25" t="s">
        <v>3404</v>
      </c>
      <c r="I11" s="25" t="s">
        <v>3404</v>
      </c>
      <c r="J11" s="25" t="s">
        <v>3404</v>
      </c>
      <c r="K11" s="25" t="s">
        <v>3404</v>
      </c>
      <c r="L11" s="25" t="s">
        <v>3404</v>
      </c>
      <c r="M11" s="25" t="s">
        <v>3404</v>
      </c>
      <c r="N11" s="25" t="s">
        <v>3404</v>
      </c>
      <c r="O11" s="25" t="s">
        <v>3404</v>
      </c>
      <c r="P11" s="25" t="s">
        <v>3404</v>
      </c>
      <c r="Q11" s="25" t="s">
        <v>3404</v>
      </c>
      <c r="R11" s="25" t="s">
        <v>3404</v>
      </c>
      <c r="S11" s="25" t="s">
        <v>3404</v>
      </c>
      <c r="T11" s="25" t="s">
        <v>3404</v>
      </c>
      <c r="U11" s="25" t="s">
        <v>3404</v>
      </c>
      <c r="V11" s="25" t="s">
        <v>3404</v>
      </c>
      <c r="W11" s="25" t="s">
        <v>3404</v>
      </c>
      <c r="X11" s="25" t="s">
        <v>3404</v>
      </c>
      <c r="Y11" s="25" t="s">
        <v>3404</v>
      </c>
      <c r="Z11" s="25" t="s">
        <v>3404</v>
      </c>
      <c r="AA11" s="25" t="s">
        <v>3404</v>
      </c>
      <c r="AB11" s="25" t="s">
        <v>3404</v>
      </c>
      <c r="AC11" s="25" t="s">
        <v>3404</v>
      </c>
      <c r="AD11" s="25" t="s">
        <v>3404</v>
      </c>
      <c r="AE11" s="25" t="s">
        <v>3404</v>
      </c>
      <c r="AF11" s="25" t="s">
        <v>3404</v>
      </c>
      <c r="AG11" s="25" t="s">
        <v>3404</v>
      </c>
      <c r="AH11" s="25" t="s">
        <v>3404</v>
      </c>
      <c r="AI11" s="25" t="s">
        <v>3404</v>
      </c>
      <c r="AJ11" s="25" t="s">
        <v>3404</v>
      </c>
      <c r="AK11" s="25" t="s">
        <v>3404</v>
      </c>
      <c r="AL11" s="25" t="s">
        <v>3404</v>
      </c>
      <c r="AM11" s="25" t="s">
        <v>3404</v>
      </c>
      <c r="AN11" s="25" t="s">
        <v>3404</v>
      </c>
      <c r="AO11" s="25" t="s">
        <v>3404</v>
      </c>
      <c r="AP11" s="25" t="s">
        <v>3404</v>
      </c>
      <c r="AQ11" s="25" t="s">
        <v>3404</v>
      </c>
      <c r="AR11" s="25" t="s">
        <v>3404</v>
      </c>
      <c r="AS11" s="25" t="s">
        <v>3404</v>
      </c>
      <c r="AT11" s="25" t="s">
        <v>3404</v>
      </c>
      <c r="AU11" s="25" t="s">
        <v>3404</v>
      </c>
      <c r="AV11" s="25" t="s">
        <v>3404</v>
      </c>
      <c r="AW11" s="25" t="s">
        <v>3404</v>
      </c>
      <c r="AX11" s="25" t="s">
        <v>3404</v>
      </c>
      <c r="AY11" s="25" t="s">
        <v>3404</v>
      </c>
      <c r="AZ11" s="25" t="s">
        <v>3404</v>
      </c>
      <c r="BA11" s="25" t="s">
        <v>3404</v>
      </c>
      <c r="BB11" s="25" t="s">
        <v>3404</v>
      </c>
      <c r="BC11" s="25" t="s">
        <v>3404</v>
      </c>
      <c r="BD11" s="25" t="s">
        <v>3404</v>
      </c>
      <c r="BE11" s="25" t="s">
        <v>3404</v>
      </c>
      <c r="BF11" s="25" t="s">
        <v>3404</v>
      </c>
      <c r="BG11" s="25" t="s">
        <v>3404</v>
      </c>
      <c r="BH11" s="25" t="s">
        <v>3404</v>
      </c>
      <c r="BI11" s="25" t="s">
        <v>3404</v>
      </c>
      <c r="BJ11" s="25" t="s">
        <v>3404</v>
      </c>
      <c r="BK11" s="25" t="s">
        <v>3404</v>
      </c>
      <c r="BL11" s="25" t="s">
        <v>3404</v>
      </c>
      <c r="BM11" s="25" t="s">
        <v>3404</v>
      </c>
      <c r="BN11" s="25" t="s">
        <v>3404</v>
      </c>
      <c r="BO11" s="25" t="s">
        <v>3404</v>
      </c>
      <c r="BP11" s="25" t="s">
        <v>3404</v>
      </c>
      <c r="BQ11" s="25" t="s">
        <v>3404</v>
      </c>
      <c r="BR11" s="25" t="s">
        <v>3404</v>
      </c>
      <c r="BS11" s="25" t="s">
        <v>3404</v>
      </c>
      <c r="BT11" s="25" t="s">
        <v>3404</v>
      </c>
      <c r="BU11" s="25" t="s">
        <v>3404</v>
      </c>
      <c r="BV11" s="25" t="s">
        <v>3404</v>
      </c>
      <c r="BW11" s="25" t="s">
        <v>3404</v>
      </c>
      <c r="BX11" s="25" t="s">
        <v>3404</v>
      </c>
      <c r="BY11" s="25" t="s">
        <v>3409</v>
      </c>
      <c r="BZ11" s="25" t="s">
        <v>3409</v>
      </c>
      <c r="CA11" s="25" t="s">
        <v>3409</v>
      </c>
      <c r="CB11" s="25" t="s">
        <v>3409</v>
      </c>
      <c r="CC11" s="25" t="s">
        <v>3409</v>
      </c>
      <c r="CD11" s="25" t="s">
        <v>3409</v>
      </c>
      <c r="CE11" s="25" t="s">
        <v>3409</v>
      </c>
      <c r="CF11" s="25" t="s">
        <v>3409</v>
      </c>
      <c r="CG11" s="25" t="s">
        <v>3409</v>
      </c>
      <c r="CH11" s="25" t="s">
        <v>3409</v>
      </c>
      <c r="CI11" s="25" t="s">
        <v>3409</v>
      </c>
      <c r="CJ11" s="25" t="s">
        <v>3409</v>
      </c>
      <c r="CK11" s="25" t="s">
        <v>3409</v>
      </c>
      <c r="CL11" s="25" t="s">
        <v>3409</v>
      </c>
      <c r="CM11" s="25" t="s">
        <v>3409</v>
      </c>
      <c r="CN11" s="25" t="s">
        <v>3409</v>
      </c>
      <c r="CO11" s="25" t="s">
        <v>3409</v>
      </c>
      <c r="CP11" s="25" t="s">
        <v>3409</v>
      </c>
      <c r="CQ11" s="25" t="s">
        <v>3409</v>
      </c>
      <c r="CR11" s="25" t="s">
        <v>3409</v>
      </c>
      <c r="CS11" s="25" t="s">
        <v>3409</v>
      </c>
      <c r="CT11" s="25" t="s">
        <v>3409</v>
      </c>
      <c r="CU11" s="25" t="s">
        <v>3409</v>
      </c>
      <c r="CV11" s="25" t="s">
        <v>3409</v>
      </c>
      <c r="CW11" s="25" t="s">
        <v>3409</v>
      </c>
      <c r="CX11" s="25" t="s">
        <v>3409</v>
      </c>
      <c r="CY11" s="25" t="s">
        <v>3409</v>
      </c>
      <c r="CZ11" s="25" t="s">
        <v>3409</v>
      </c>
      <c r="DA11" s="25" t="s">
        <v>3409</v>
      </c>
      <c r="DB11" s="25" t="s">
        <v>3409</v>
      </c>
      <c r="DC11" s="25" t="s">
        <v>3409</v>
      </c>
      <c r="DD11" s="25" t="s">
        <v>3409</v>
      </c>
      <c r="DE11" s="25" t="s">
        <v>3409</v>
      </c>
      <c r="DF11" s="25" t="s">
        <v>3409</v>
      </c>
      <c r="DG11" s="25" t="s">
        <v>3409</v>
      </c>
      <c r="DH11" s="25" t="s">
        <v>3409</v>
      </c>
      <c r="DI11" s="25" t="s">
        <v>3409</v>
      </c>
      <c r="DJ11" s="25" t="s">
        <v>3409</v>
      </c>
      <c r="DK11" s="25" t="s">
        <v>3409</v>
      </c>
      <c r="DL11" s="25" t="s">
        <v>3409</v>
      </c>
      <c r="DM11" s="25" t="s">
        <v>3409</v>
      </c>
      <c r="DN11" s="25" t="s">
        <v>3409</v>
      </c>
      <c r="DO11" s="25" t="s">
        <v>3409</v>
      </c>
      <c r="DP11" s="25" t="s">
        <v>3409</v>
      </c>
      <c r="DQ11" s="25" t="s">
        <v>3409</v>
      </c>
      <c r="DR11" s="25" t="s">
        <v>3409</v>
      </c>
      <c r="DS11" s="25" t="s">
        <v>3409</v>
      </c>
      <c r="DT11" s="25" t="s">
        <v>3409</v>
      </c>
      <c r="DU11" s="25" t="s">
        <v>3409</v>
      </c>
      <c r="DV11" s="25" t="s">
        <v>3409</v>
      </c>
      <c r="DW11" s="25" t="s">
        <v>3409</v>
      </c>
      <c r="DX11" s="25" t="s">
        <v>3409</v>
      </c>
      <c r="DY11" s="25" t="s">
        <v>3409</v>
      </c>
      <c r="DZ11" s="25" t="s">
        <v>3409</v>
      </c>
      <c r="EA11" s="25" t="s">
        <v>3409</v>
      </c>
      <c r="EB11" s="25" t="s">
        <v>3409</v>
      </c>
      <c r="EC11" s="25" t="s">
        <v>3409</v>
      </c>
      <c r="ED11" s="25" t="s">
        <v>3409</v>
      </c>
      <c r="EE11" s="25" t="s">
        <v>3409</v>
      </c>
      <c r="EF11" s="25" t="s">
        <v>3409</v>
      </c>
      <c r="EG11" s="25" t="s">
        <v>3409</v>
      </c>
      <c r="EH11" s="25" t="s">
        <v>3409</v>
      </c>
      <c r="EI11" s="25" t="s">
        <v>3409</v>
      </c>
      <c r="EJ11" s="32" t="s">
        <v>3404</v>
      </c>
      <c r="EK11" s="32" t="s">
        <v>3404</v>
      </c>
      <c r="EL11" s="32" t="s">
        <v>3404</v>
      </c>
      <c r="EM11" s="32" t="s">
        <v>3404</v>
      </c>
      <c r="EN11" s="32" t="s">
        <v>3404</v>
      </c>
      <c r="EO11" s="32" t="s">
        <v>3404</v>
      </c>
      <c r="EP11" s="32" t="s">
        <v>3404</v>
      </c>
      <c r="EQ11" s="32" t="s">
        <v>3404</v>
      </c>
      <c r="ER11" s="32" t="s">
        <v>3404</v>
      </c>
      <c r="ES11" s="32" t="s">
        <v>3404</v>
      </c>
      <c r="ET11" s="32" t="s">
        <v>3404</v>
      </c>
      <c r="EU11" s="32" t="s">
        <v>3404</v>
      </c>
      <c r="EV11" s="32" t="s">
        <v>3404</v>
      </c>
      <c r="EW11" s="32" t="s">
        <v>3404</v>
      </c>
      <c r="EX11" s="32" t="s">
        <v>3404</v>
      </c>
      <c r="EY11" s="32" t="s">
        <v>3404</v>
      </c>
      <c r="EZ11" s="32" t="s">
        <v>3404</v>
      </c>
      <c r="FA11" s="32" t="s">
        <v>3404</v>
      </c>
      <c r="FB11" s="32" t="s">
        <v>3404</v>
      </c>
      <c r="FC11" s="32" t="s">
        <v>3404</v>
      </c>
      <c r="FD11" s="32" t="s">
        <v>3404</v>
      </c>
      <c r="FE11" s="32" t="s">
        <v>3404</v>
      </c>
      <c r="FF11" s="32" t="s">
        <v>3404</v>
      </c>
      <c r="FG11" s="32" t="s">
        <v>3404</v>
      </c>
      <c r="FH11" s="32" t="s">
        <v>3404</v>
      </c>
      <c r="FI11" s="32" t="s">
        <v>3404</v>
      </c>
      <c r="FJ11" s="32" t="s">
        <v>3404</v>
      </c>
      <c r="FK11" s="32" t="s">
        <v>3404</v>
      </c>
      <c r="FL11" s="32" t="s">
        <v>3404</v>
      </c>
      <c r="FM11" s="32" t="s">
        <v>3404</v>
      </c>
      <c r="FN11" s="32" t="s">
        <v>3404</v>
      </c>
      <c r="FO11" s="32" t="s">
        <v>3404</v>
      </c>
      <c r="FP11" s="32" t="s">
        <v>3404</v>
      </c>
      <c r="FQ11" s="32" t="s">
        <v>3404</v>
      </c>
      <c r="FR11" s="32" t="s">
        <v>3404</v>
      </c>
      <c r="FS11" s="32" t="s">
        <v>3404</v>
      </c>
      <c r="FT11" s="32" t="s">
        <v>3404</v>
      </c>
      <c r="FU11" s="32" t="s">
        <v>3404</v>
      </c>
      <c r="FV11" s="32" t="s">
        <v>3404</v>
      </c>
      <c r="FW11" s="32" t="s">
        <v>3404</v>
      </c>
      <c r="FX11" s="32" t="s">
        <v>3404</v>
      </c>
      <c r="FY11" s="32" t="s">
        <v>3404</v>
      </c>
      <c r="FZ11" s="32" t="s">
        <v>3404</v>
      </c>
      <c r="GA11" s="32" t="s">
        <v>3404</v>
      </c>
      <c r="GB11" s="32" t="s">
        <v>3404</v>
      </c>
      <c r="GC11" s="32" t="s">
        <v>3404</v>
      </c>
      <c r="GD11" s="32" t="s">
        <v>3404</v>
      </c>
      <c r="GE11" s="32" t="s">
        <v>3404</v>
      </c>
      <c r="GF11" s="32" t="s">
        <v>3404</v>
      </c>
      <c r="GG11" s="32" t="s">
        <v>3404</v>
      </c>
      <c r="GH11" s="32" t="s">
        <v>3404</v>
      </c>
      <c r="GI11" s="32" t="s">
        <v>3404</v>
      </c>
      <c r="GJ11" s="32" t="s">
        <v>3404</v>
      </c>
      <c r="GK11" s="32" t="s">
        <v>3404</v>
      </c>
      <c r="GL11" s="32" t="s">
        <v>3404</v>
      </c>
      <c r="GM11" s="32" t="s">
        <v>3404</v>
      </c>
      <c r="GN11" s="32" t="s">
        <v>3404</v>
      </c>
      <c r="GO11" s="32" t="s">
        <v>3404</v>
      </c>
      <c r="GP11" s="32" t="s">
        <v>3404</v>
      </c>
      <c r="GQ11" s="32" t="s">
        <v>3404</v>
      </c>
      <c r="GR11" s="32" t="s">
        <v>3404</v>
      </c>
      <c r="GS11" s="32" t="s">
        <v>3404</v>
      </c>
      <c r="GT11" s="32" t="s">
        <v>3404</v>
      </c>
      <c r="GU11" s="32" t="s">
        <v>3404</v>
      </c>
      <c r="GV11" s="32" t="s">
        <v>3404</v>
      </c>
      <c r="GW11" s="32" t="s">
        <v>3404</v>
      </c>
      <c r="GX11" s="32" t="s">
        <v>3404</v>
      </c>
      <c r="GY11" s="32" t="s">
        <v>3404</v>
      </c>
      <c r="GZ11" s="32" t="s">
        <v>3404</v>
      </c>
      <c r="HA11" s="32" t="s">
        <v>3404</v>
      </c>
      <c r="HB11" s="32" t="s">
        <v>3404</v>
      </c>
      <c r="HC11" s="32" t="s">
        <v>3404</v>
      </c>
      <c r="HD11" s="32" t="s">
        <v>3404</v>
      </c>
      <c r="HE11" s="32" t="s">
        <v>3404</v>
      </c>
      <c r="HF11" s="32" t="s">
        <v>3404</v>
      </c>
      <c r="HG11" s="32" t="s">
        <v>3404</v>
      </c>
      <c r="HH11" s="32" t="s">
        <v>3404</v>
      </c>
      <c r="HI11" s="32" t="s">
        <v>3404</v>
      </c>
      <c r="HJ11" s="32" t="s">
        <v>3404</v>
      </c>
      <c r="HK11" s="32" t="s">
        <v>3404</v>
      </c>
      <c r="HL11" s="32" t="s">
        <v>3404</v>
      </c>
      <c r="HM11" s="32" t="s">
        <v>3404</v>
      </c>
      <c r="HN11" s="32" t="s">
        <v>3404</v>
      </c>
      <c r="HO11" s="32" t="s">
        <v>3404</v>
      </c>
      <c r="HP11" s="32" t="s">
        <v>3404</v>
      </c>
      <c r="HQ11" s="32" t="s">
        <v>3404</v>
      </c>
      <c r="HR11" s="32" t="s">
        <v>3404</v>
      </c>
      <c r="HS11" s="32" t="s">
        <v>3404</v>
      </c>
      <c r="HT11" s="32" t="s">
        <v>3404</v>
      </c>
      <c r="HU11" s="32" t="s">
        <v>3404</v>
      </c>
      <c r="HV11" s="32" t="s">
        <v>3404</v>
      </c>
      <c r="HW11" s="32" t="s">
        <v>3404</v>
      </c>
      <c r="HX11" s="32" t="s">
        <v>3404</v>
      </c>
      <c r="HY11" s="32" t="s">
        <v>3404</v>
      </c>
      <c r="HZ11" s="32" t="s">
        <v>3404</v>
      </c>
      <c r="IA11" s="32" t="s">
        <v>3404</v>
      </c>
      <c r="IB11" s="32" t="s">
        <v>3404</v>
      </c>
      <c r="IC11" s="32" t="s">
        <v>3404</v>
      </c>
      <c r="ID11" s="32" t="s">
        <v>3404</v>
      </c>
      <c r="IE11" s="32" t="s">
        <v>3404</v>
      </c>
      <c r="IF11" s="32" t="s">
        <v>3404</v>
      </c>
      <c r="IG11" s="32" t="s">
        <v>3404</v>
      </c>
      <c r="IH11" s="32" t="s">
        <v>3404</v>
      </c>
      <c r="II11" s="32" t="s">
        <v>3404</v>
      </c>
      <c r="IJ11" s="32" t="s">
        <v>3404</v>
      </c>
      <c r="IK11" s="32" t="s">
        <v>3404</v>
      </c>
      <c r="IL11" s="32" t="s">
        <v>3404</v>
      </c>
      <c r="IM11" s="32" t="s">
        <v>3404</v>
      </c>
      <c r="IN11" s="32" t="s">
        <v>3404</v>
      </c>
      <c r="IO11" s="32" t="s">
        <v>3404</v>
      </c>
      <c r="IP11" s="32" t="s">
        <v>3404</v>
      </c>
      <c r="IQ11" s="32" t="s">
        <v>3404</v>
      </c>
      <c r="IR11" s="32" t="s">
        <v>3404</v>
      </c>
      <c r="IS11" s="32" t="s">
        <v>3404</v>
      </c>
      <c r="IT11" s="32" t="s">
        <v>3404</v>
      </c>
      <c r="IU11" s="32" t="s">
        <v>3404</v>
      </c>
      <c r="IV11" s="32" t="s">
        <v>3404</v>
      </c>
      <c r="IW11" s="32" t="s">
        <v>3404</v>
      </c>
      <c r="IX11" s="32" t="s">
        <v>3404</v>
      </c>
      <c r="IY11" s="32" t="s">
        <v>3404</v>
      </c>
      <c r="IZ11" s="32" t="s">
        <v>3404</v>
      </c>
      <c r="JA11" s="32" t="s">
        <v>3404</v>
      </c>
      <c r="JB11" s="32" t="s">
        <v>3404</v>
      </c>
      <c r="JC11" s="32" t="s">
        <v>3404</v>
      </c>
      <c r="JD11" s="32" t="s">
        <v>3404</v>
      </c>
      <c r="JE11" s="32" t="s">
        <v>3404</v>
      </c>
      <c r="JF11" s="32" t="s">
        <v>3404</v>
      </c>
      <c r="JG11" s="32" t="s">
        <v>3404</v>
      </c>
      <c r="JH11" s="32" t="s">
        <v>3404</v>
      </c>
      <c r="JI11" s="32" t="s">
        <v>3404</v>
      </c>
      <c r="JJ11" s="32" t="s">
        <v>3404</v>
      </c>
      <c r="JK11" s="32" t="s">
        <v>3404</v>
      </c>
      <c r="JL11" s="32" t="s">
        <v>3404</v>
      </c>
      <c r="JM11" s="32" t="s">
        <v>3404</v>
      </c>
      <c r="JN11" s="32" t="s">
        <v>3404</v>
      </c>
      <c r="JO11" s="32" t="s">
        <v>3404</v>
      </c>
      <c r="JP11" s="32" t="s">
        <v>3404</v>
      </c>
      <c r="JQ11" s="32" t="s">
        <v>3404</v>
      </c>
      <c r="JR11" s="32" t="s">
        <v>3404</v>
      </c>
      <c r="JS11" s="32" t="s">
        <v>3404</v>
      </c>
      <c r="JT11" s="32" t="s">
        <v>3404</v>
      </c>
      <c r="JU11" s="32" t="s">
        <v>3404</v>
      </c>
      <c r="JV11" s="32" t="s">
        <v>3404</v>
      </c>
      <c r="JW11" s="32" t="s">
        <v>3404</v>
      </c>
      <c r="JX11" s="32" t="s">
        <v>3404</v>
      </c>
      <c r="JY11" s="32" t="s">
        <v>3404</v>
      </c>
      <c r="JZ11" s="32" t="s">
        <v>3404</v>
      </c>
      <c r="KA11" s="32" t="s">
        <v>3404</v>
      </c>
      <c r="KB11" s="32" t="s">
        <v>3404</v>
      </c>
      <c r="KC11" s="32" t="s">
        <v>3404</v>
      </c>
      <c r="KD11" s="32" t="s">
        <v>3404</v>
      </c>
      <c r="KE11" s="32" t="s">
        <v>3404</v>
      </c>
      <c r="KF11" s="32" t="s">
        <v>3404</v>
      </c>
      <c r="KG11" s="32" t="s">
        <v>3404</v>
      </c>
      <c r="KH11" s="32" t="s">
        <v>3404</v>
      </c>
      <c r="KI11" s="32" t="s">
        <v>3404</v>
      </c>
      <c r="KJ11" s="32" t="s">
        <v>3404</v>
      </c>
      <c r="KK11" s="32" t="s">
        <v>3404</v>
      </c>
      <c r="KL11" s="32" t="s">
        <v>3404</v>
      </c>
      <c r="KM11" s="32" t="s">
        <v>3404</v>
      </c>
      <c r="KN11" s="32" t="s">
        <v>3404</v>
      </c>
      <c r="KO11" s="32" t="s">
        <v>3404</v>
      </c>
      <c r="KP11" s="32" t="s">
        <v>3404</v>
      </c>
      <c r="KQ11" s="32" t="s">
        <v>3404</v>
      </c>
      <c r="KR11" s="32" t="s">
        <v>3404</v>
      </c>
      <c r="KS11" s="32" t="s">
        <v>3404</v>
      </c>
      <c r="KT11" s="32" t="s">
        <v>3404</v>
      </c>
      <c r="KU11" s="32" t="s">
        <v>3404</v>
      </c>
      <c r="KV11" s="32" t="s">
        <v>3404</v>
      </c>
      <c r="KW11" s="32" t="s">
        <v>3404</v>
      </c>
      <c r="KX11" s="32" t="s">
        <v>3404</v>
      </c>
      <c r="KY11" s="32" t="s">
        <v>3404</v>
      </c>
      <c r="KZ11" s="32" t="s">
        <v>3404</v>
      </c>
      <c r="LA11" s="32" t="s">
        <v>3404</v>
      </c>
      <c r="LB11" s="32" t="s">
        <v>3404</v>
      </c>
      <c r="LC11" s="32" t="s">
        <v>3404</v>
      </c>
      <c r="LD11" s="32" t="s">
        <v>3404</v>
      </c>
      <c r="LE11" s="32" t="s">
        <v>3404</v>
      </c>
      <c r="LF11" s="32" t="s">
        <v>3404</v>
      </c>
      <c r="LG11" s="32" t="s">
        <v>3404</v>
      </c>
      <c r="LH11" s="32" t="s">
        <v>3404</v>
      </c>
      <c r="LI11" s="32" t="s">
        <v>3404</v>
      </c>
      <c r="LJ11" s="32" t="s">
        <v>3404</v>
      </c>
      <c r="LK11" s="32" t="s">
        <v>3404</v>
      </c>
      <c r="LL11" s="32" t="s">
        <v>3404</v>
      </c>
      <c r="LM11" s="32" t="s">
        <v>3404</v>
      </c>
      <c r="LN11" s="32" t="s">
        <v>3404</v>
      </c>
      <c r="LO11" s="32" t="s">
        <v>3404</v>
      </c>
      <c r="LP11" s="32" t="s">
        <v>3404</v>
      </c>
      <c r="LQ11" s="32" t="s">
        <v>3404</v>
      </c>
      <c r="LR11" s="32" t="s">
        <v>3404</v>
      </c>
      <c r="LS11" s="32" t="s">
        <v>3404</v>
      </c>
      <c r="LT11" s="32" t="s">
        <v>3404</v>
      </c>
      <c r="LU11" s="32" t="s">
        <v>3404</v>
      </c>
      <c r="LV11" s="32" t="s">
        <v>3404</v>
      </c>
      <c r="LW11" s="32" t="s">
        <v>3404</v>
      </c>
      <c r="LX11" s="32" t="s">
        <v>3404</v>
      </c>
      <c r="LY11" s="32" t="s">
        <v>3404</v>
      </c>
      <c r="LZ11" s="32" t="s">
        <v>3404</v>
      </c>
      <c r="MA11" s="32" t="s">
        <v>3404</v>
      </c>
      <c r="MB11" s="32" t="s">
        <v>3404</v>
      </c>
      <c r="MC11" s="32" t="s">
        <v>3404</v>
      </c>
      <c r="MD11" s="32" t="s">
        <v>3404</v>
      </c>
      <c r="ME11" s="32" t="s">
        <v>3404</v>
      </c>
      <c r="MF11" s="32" t="s">
        <v>3404</v>
      </c>
      <c r="MG11" s="32" t="s">
        <v>3404</v>
      </c>
      <c r="MH11" s="32" t="s">
        <v>3404</v>
      </c>
      <c r="MI11" s="32" t="s">
        <v>3404</v>
      </c>
      <c r="MJ11" s="32" t="s">
        <v>3404</v>
      </c>
      <c r="MK11" s="32" t="s">
        <v>3404</v>
      </c>
      <c r="ML11" s="32" t="s">
        <v>3404</v>
      </c>
      <c r="MM11" s="32" t="s">
        <v>3404</v>
      </c>
      <c r="MN11" s="32" t="s">
        <v>3404</v>
      </c>
      <c r="MO11" s="32" t="s">
        <v>3404</v>
      </c>
      <c r="MP11" s="32" t="s">
        <v>3404</v>
      </c>
      <c r="MQ11" s="32" t="s">
        <v>3404</v>
      </c>
      <c r="MR11" s="32" t="s">
        <v>3404</v>
      </c>
      <c r="MS11" s="32" t="s">
        <v>3404</v>
      </c>
      <c r="MT11" s="32" t="s">
        <v>3404</v>
      </c>
      <c r="MU11" s="32" t="s">
        <v>3404</v>
      </c>
      <c r="MV11" s="32" t="s">
        <v>3404</v>
      </c>
      <c r="MW11" s="32" t="s">
        <v>3404</v>
      </c>
      <c r="MX11" s="32" t="s">
        <v>3404</v>
      </c>
      <c r="MY11" s="32" t="s">
        <v>3404</v>
      </c>
      <c r="MZ11" s="32" t="s">
        <v>3404</v>
      </c>
      <c r="NA11" s="32" t="s">
        <v>3404</v>
      </c>
      <c r="NB11" s="32" t="s">
        <v>3404</v>
      </c>
      <c r="NC11" s="32" t="s">
        <v>3404</v>
      </c>
      <c r="ND11" s="32" t="s">
        <v>3404</v>
      </c>
      <c r="NE11" s="32" t="s">
        <v>3404</v>
      </c>
      <c r="NF11" s="32" t="s">
        <v>3404</v>
      </c>
      <c r="NG11" s="32" t="s">
        <v>3404</v>
      </c>
      <c r="NH11" s="32" t="s">
        <v>3404</v>
      </c>
      <c r="NI11" s="32" t="s">
        <v>3404</v>
      </c>
      <c r="NJ11" s="32" t="s">
        <v>3404</v>
      </c>
      <c r="NK11" s="32" t="s">
        <v>3404</v>
      </c>
      <c r="NL11" s="32" t="s">
        <v>3404</v>
      </c>
      <c r="NM11" s="32" t="s">
        <v>3404</v>
      </c>
      <c r="NN11" s="32" t="s">
        <v>3404</v>
      </c>
      <c r="NO11" s="32" t="s">
        <v>3404</v>
      </c>
      <c r="NP11" s="32" t="s">
        <v>3404</v>
      </c>
      <c r="NQ11" s="32" t="s">
        <v>3404</v>
      </c>
      <c r="NR11" s="32" t="s">
        <v>3404</v>
      </c>
      <c r="NS11" s="32" t="s">
        <v>3404</v>
      </c>
      <c r="NT11" s="32" t="s">
        <v>3404</v>
      </c>
      <c r="NU11" s="32" t="s">
        <v>3404</v>
      </c>
      <c r="NV11" s="32" t="s">
        <v>3404</v>
      </c>
      <c r="NW11" s="32" t="s">
        <v>3404</v>
      </c>
      <c r="NX11" s="32" t="s">
        <v>3404</v>
      </c>
      <c r="NY11" s="32" t="s">
        <v>3404</v>
      </c>
      <c r="NZ11" s="32" t="s">
        <v>3404</v>
      </c>
      <c r="OA11" s="32" t="s">
        <v>3404</v>
      </c>
      <c r="OB11" s="32" t="s">
        <v>3404</v>
      </c>
      <c r="OC11" s="32" t="s">
        <v>3404</v>
      </c>
      <c r="OD11" s="32" t="s">
        <v>3404</v>
      </c>
      <c r="OE11" s="32" t="s">
        <v>3404</v>
      </c>
      <c r="OF11" s="32" t="s">
        <v>3404</v>
      </c>
      <c r="OG11" s="32" t="s">
        <v>3404</v>
      </c>
      <c r="OH11" s="32" t="s">
        <v>3404</v>
      </c>
      <c r="OI11" s="32" t="s">
        <v>3404</v>
      </c>
      <c r="OJ11" s="32" t="s">
        <v>3404</v>
      </c>
      <c r="OK11" s="32" t="s">
        <v>3404</v>
      </c>
      <c r="OL11" s="32" t="s">
        <v>3404</v>
      </c>
      <c r="OM11" s="32" t="s">
        <v>3404</v>
      </c>
      <c r="ON11" s="32" t="s">
        <v>3404</v>
      </c>
      <c r="OO11" s="32" t="s">
        <v>3404</v>
      </c>
      <c r="OP11" s="32" t="s">
        <v>3404</v>
      </c>
      <c r="OQ11" s="32" t="s">
        <v>3404</v>
      </c>
      <c r="OR11" s="32" t="s">
        <v>3404</v>
      </c>
      <c r="OS11" s="32" t="s">
        <v>3404</v>
      </c>
      <c r="OT11" s="32" t="s">
        <v>3404</v>
      </c>
      <c r="OU11" s="32" t="s">
        <v>3404</v>
      </c>
      <c r="OV11" s="32" t="s">
        <v>3404</v>
      </c>
      <c r="OW11" s="32" t="s">
        <v>3404</v>
      </c>
      <c r="OX11" s="32" t="s">
        <v>3404</v>
      </c>
      <c r="OY11" s="32" t="s">
        <v>3404</v>
      </c>
      <c r="OZ11" s="32" t="s">
        <v>3404</v>
      </c>
      <c r="PA11" s="32" t="s">
        <v>3404</v>
      </c>
      <c r="PB11" s="32" t="s">
        <v>3404</v>
      </c>
      <c r="PC11" s="32" t="s">
        <v>3404</v>
      </c>
      <c r="PD11" s="32" t="s">
        <v>3404</v>
      </c>
      <c r="PE11" s="32" t="s">
        <v>3404</v>
      </c>
      <c r="PF11" s="32" t="s">
        <v>3404</v>
      </c>
      <c r="PG11" s="32" t="s">
        <v>3404</v>
      </c>
      <c r="PH11" s="32" t="s">
        <v>3404</v>
      </c>
      <c r="PI11" s="32" t="s">
        <v>3404</v>
      </c>
      <c r="PJ11" s="32" t="s">
        <v>3404</v>
      </c>
      <c r="PK11" s="32" t="s">
        <v>3404</v>
      </c>
      <c r="PL11" s="32" t="s">
        <v>3404</v>
      </c>
      <c r="PM11" s="32" t="s">
        <v>3404</v>
      </c>
      <c r="PN11" s="32" t="s">
        <v>3404</v>
      </c>
      <c r="PO11" s="32" t="s">
        <v>3404</v>
      </c>
      <c r="PP11" s="32" t="s">
        <v>3404</v>
      </c>
      <c r="PQ11" s="32" t="s">
        <v>3404</v>
      </c>
      <c r="PR11" s="32" t="s">
        <v>3404</v>
      </c>
      <c r="PS11" s="32" t="s">
        <v>3404</v>
      </c>
      <c r="PT11" s="32" t="s">
        <v>3404</v>
      </c>
      <c r="PU11" s="32" t="s">
        <v>3404</v>
      </c>
      <c r="PV11" s="32" t="s">
        <v>3404</v>
      </c>
      <c r="PW11" s="32" t="s">
        <v>3404</v>
      </c>
      <c r="PX11" s="32" t="s">
        <v>3404</v>
      </c>
      <c r="PY11" s="32" t="s">
        <v>3404</v>
      </c>
      <c r="PZ11" s="32" t="s">
        <v>3404</v>
      </c>
      <c r="QA11" s="32" t="s">
        <v>3404</v>
      </c>
      <c r="QB11" s="32" t="s">
        <v>3404</v>
      </c>
      <c r="QC11" s="32" t="s">
        <v>3404</v>
      </c>
      <c r="QD11" s="32" t="s">
        <v>3404</v>
      </c>
      <c r="QE11" s="32" t="s">
        <v>3404</v>
      </c>
      <c r="QF11" s="32" t="s">
        <v>3404</v>
      </c>
      <c r="QG11" s="32" t="s">
        <v>3404</v>
      </c>
      <c r="QH11" s="32" t="s">
        <v>3404</v>
      </c>
      <c r="QI11" s="32" t="s">
        <v>3404</v>
      </c>
      <c r="QJ11" s="32" t="s">
        <v>3404</v>
      </c>
      <c r="QK11" s="32" t="s">
        <v>3404</v>
      </c>
      <c r="QL11" s="32" t="s">
        <v>3404</v>
      </c>
      <c r="QM11" s="32" t="s">
        <v>3404</v>
      </c>
      <c r="QN11" s="32" t="s">
        <v>3404</v>
      </c>
      <c r="QO11" s="32" t="s">
        <v>3404</v>
      </c>
      <c r="QP11" s="32" t="s">
        <v>3404</v>
      </c>
      <c r="QQ11" s="32" t="s">
        <v>3404</v>
      </c>
      <c r="QR11" s="32" t="s">
        <v>3404</v>
      </c>
      <c r="QS11" s="32" t="s">
        <v>3404</v>
      </c>
      <c r="QT11" s="32" t="s">
        <v>3404</v>
      </c>
      <c r="QU11" s="32" t="s">
        <v>3404</v>
      </c>
      <c r="QV11" s="32" t="s">
        <v>3404</v>
      </c>
      <c r="QW11" s="32" t="s">
        <v>3404</v>
      </c>
      <c r="QX11" s="32" t="s">
        <v>3404</v>
      </c>
      <c r="QY11" s="32" t="s">
        <v>3404</v>
      </c>
      <c r="QZ11" s="32" t="s">
        <v>3404</v>
      </c>
      <c r="RA11" s="32" t="s">
        <v>3404</v>
      </c>
      <c r="RB11" s="32" t="s">
        <v>3404</v>
      </c>
      <c r="RC11" s="32" t="s">
        <v>3404</v>
      </c>
      <c r="RD11" s="32" t="s">
        <v>3404</v>
      </c>
      <c r="RE11" s="32" t="s">
        <v>3404</v>
      </c>
      <c r="RF11" s="32" t="s">
        <v>3404</v>
      </c>
      <c r="RG11" s="32" t="s">
        <v>3404</v>
      </c>
      <c r="RH11" s="32" t="s">
        <v>3404</v>
      </c>
      <c r="RI11" s="32" t="s">
        <v>3404</v>
      </c>
      <c r="RJ11" s="32" t="s">
        <v>3404</v>
      </c>
      <c r="RK11" s="32" t="s">
        <v>3404</v>
      </c>
      <c r="RL11" s="32" t="s">
        <v>3404</v>
      </c>
      <c r="RM11" s="32" t="s">
        <v>3404</v>
      </c>
      <c r="RN11" s="32" t="s">
        <v>3404</v>
      </c>
      <c r="RO11" s="32" t="s">
        <v>3404</v>
      </c>
      <c r="RP11" s="32" t="s">
        <v>3404</v>
      </c>
      <c r="RQ11" s="32" t="s">
        <v>3404</v>
      </c>
      <c r="RR11" s="32" t="s">
        <v>3404</v>
      </c>
      <c r="RS11" s="32" t="s">
        <v>3404</v>
      </c>
      <c r="RT11" s="32" t="s">
        <v>3404</v>
      </c>
      <c r="RU11" s="32" t="s">
        <v>3404</v>
      </c>
      <c r="RV11" s="32" t="s">
        <v>3404</v>
      </c>
      <c r="RW11" s="32" t="s">
        <v>3404</v>
      </c>
      <c r="RX11" s="32" t="s">
        <v>3404</v>
      </c>
      <c r="RY11" s="32" t="s">
        <v>3404</v>
      </c>
      <c r="RZ11" s="32" t="s">
        <v>3404</v>
      </c>
      <c r="SA11" s="32" t="s">
        <v>3404</v>
      </c>
      <c r="SB11" s="32" t="s">
        <v>3404</v>
      </c>
      <c r="SC11" s="32" t="s">
        <v>3404</v>
      </c>
      <c r="SD11" s="32" t="s">
        <v>3404</v>
      </c>
      <c r="SE11" s="32" t="s">
        <v>3404</v>
      </c>
      <c r="SF11" s="32" t="s">
        <v>3404</v>
      </c>
      <c r="SG11" s="32" t="s">
        <v>3404</v>
      </c>
      <c r="SH11" s="32" t="s">
        <v>3404</v>
      </c>
      <c r="SI11" s="32" t="s">
        <v>3404</v>
      </c>
      <c r="SJ11" s="32" t="s">
        <v>3404</v>
      </c>
      <c r="SK11" s="32" t="s">
        <v>3404</v>
      </c>
      <c r="SL11" s="32" t="s">
        <v>3404</v>
      </c>
      <c r="SM11" s="32" t="s">
        <v>3404</v>
      </c>
      <c r="SN11" s="32" t="s">
        <v>3404</v>
      </c>
      <c r="SO11" s="32" t="s">
        <v>3404</v>
      </c>
      <c r="SP11" s="32" t="s">
        <v>3404</v>
      </c>
      <c r="SQ11" s="32" t="s">
        <v>3404</v>
      </c>
      <c r="SR11" s="32" t="s">
        <v>3404</v>
      </c>
      <c r="SS11" s="32" t="s">
        <v>3404</v>
      </c>
      <c r="ST11" s="32" t="s">
        <v>3404</v>
      </c>
      <c r="SU11" s="32" t="s">
        <v>3404</v>
      </c>
      <c r="SV11" s="32" t="s">
        <v>3404</v>
      </c>
      <c r="SW11" s="32" t="s">
        <v>3404</v>
      </c>
      <c r="SX11" s="32" t="s">
        <v>3404</v>
      </c>
      <c r="SY11" s="32" t="s">
        <v>3404</v>
      </c>
      <c r="SZ11" s="32" t="s">
        <v>3404</v>
      </c>
      <c r="TA11" s="32" t="s">
        <v>3404</v>
      </c>
      <c r="TB11" s="32" t="s">
        <v>3404</v>
      </c>
      <c r="TC11" s="32" t="s">
        <v>3404</v>
      </c>
      <c r="TD11" s="32" t="s">
        <v>3404</v>
      </c>
      <c r="TE11" s="32" t="s">
        <v>3404</v>
      </c>
      <c r="TF11" s="32" t="s">
        <v>3404</v>
      </c>
      <c r="TG11" s="32" t="s">
        <v>3404</v>
      </c>
      <c r="TH11" s="32" t="s">
        <v>3404</v>
      </c>
      <c r="TI11" s="32" t="s">
        <v>3404</v>
      </c>
      <c r="TJ11" s="32" t="s">
        <v>3404</v>
      </c>
      <c r="TK11" s="32" t="s">
        <v>3404</v>
      </c>
      <c r="TL11" s="32" t="s">
        <v>3404</v>
      </c>
      <c r="TM11" s="32" t="s">
        <v>3404</v>
      </c>
      <c r="TN11" s="32" t="s">
        <v>3404</v>
      </c>
      <c r="TO11" s="32" t="s">
        <v>3404</v>
      </c>
      <c r="TP11" s="32" t="s">
        <v>3404</v>
      </c>
      <c r="TQ11" s="32" t="s">
        <v>3404</v>
      </c>
      <c r="TR11" s="32" t="s">
        <v>3404</v>
      </c>
      <c r="TS11" s="32" t="s">
        <v>3404</v>
      </c>
      <c r="TT11" s="32" t="s">
        <v>3404</v>
      </c>
      <c r="TU11" s="32" t="s">
        <v>3404</v>
      </c>
      <c r="TV11" s="32" t="s">
        <v>3404</v>
      </c>
      <c r="TW11" s="32" t="s">
        <v>3404</v>
      </c>
      <c r="TX11" s="32" t="s">
        <v>3404</v>
      </c>
      <c r="TY11" s="32" t="s">
        <v>3404</v>
      </c>
      <c r="TZ11" s="32" t="s">
        <v>3404</v>
      </c>
      <c r="UA11" s="32" t="s">
        <v>3404</v>
      </c>
      <c r="UB11" s="32" t="s">
        <v>3404</v>
      </c>
      <c r="UC11" s="32" t="s">
        <v>3404</v>
      </c>
      <c r="UD11" s="32" t="s">
        <v>3404</v>
      </c>
      <c r="UE11" s="32" t="s">
        <v>3404</v>
      </c>
      <c r="UF11" s="32" t="s">
        <v>3404</v>
      </c>
      <c r="UG11" s="32" t="s">
        <v>3404</v>
      </c>
      <c r="UH11" s="32" t="s">
        <v>3404</v>
      </c>
      <c r="UI11" s="32" t="s">
        <v>3404</v>
      </c>
      <c r="UJ11" s="32" t="s">
        <v>3404</v>
      </c>
      <c r="UK11" s="32" t="s">
        <v>3404</v>
      </c>
      <c r="UL11" s="32" t="s">
        <v>3404</v>
      </c>
      <c r="UM11" s="32" t="s">
        <v>3404</v>
      </c>
      <c r="UN11" s="32" t="s">
        <v>3404</v>
      </c>
      <c r="UO11" s="32" t="s">
        <v>3404</v>
      </c>
      <c r="UP11" s="32" t="s">
        <v>3404</v>
      </c>
      <c r="UQ11" s="32" t="s">
        <v>3404</v>
      </c>
      <c r="UR11" s="32" t="s">
        <v>3404</v>
      </c>
      <c r="US11" s="32" t="s">
        <v>3404</v>
      </c>
      <c r="UT11" s="32" t="s">
        <v>3404</v>
      </c>
      <c r="UU11" s="32" t="s">
        <v>3404</v>
      </c>
      <c r="UV11" s="32" t="s">
        <v>3404</v>
      </c>
      <c r="UW11" s="32" t="s">
        <v>3404</v>
      </c>
      <c r="UX11" s="32" t="s">
        <v>3404</v>
      </c>
      <c r="UY11" s="32" t="s">
        <v>3404</v>
      </c>
      <c r="UZ11" s="32" t="s">
        <v>3404</v>
      </c>
      <c r="VA11" s="32" t="s">
        <v>3404</v>
      </c>
      <c r="VB11" s="32" t="s">
        <v>3404</v>
      </c>
      <c r="VC11" s="32" t="s">
        <v>3404</v>
      </c>
      <c r="VD11" s="32" t="s">
        <v>3404</v>
      </c>
      <c r="VE11" s="32" t="s">
        <v>3404</v>
      </c>
      <c r="VF11" s="32" t="s">
        <v>3404</v>
      </c>
      <c r="VG11" s="32" t="s">
        <v>3404</v>
      </c>
      <c r="VH11" s="32" t="s">
        <v>3404</v>
      </c>
      <c r="VI11" s="32" t="s">
        <v>3404</v>
      </c>
      <c r="VJ11" s="32" t="s">
        <v>3404</v>
      </c>
      <c r="VK11" s="32" t="s">
        <v>3404</v>
      </c>
      <c r="VL11" s="32" t="s">
        <v>3404</v>
      </c>
      <c r="VM11" s="32" t="s">
        <v>3404</v>
      </c>
      <c r="VN11" s="32" t="s">
        <v>3404</v>
      </c>
      <c r="VO11" s="32" t="s">
        <v>3404</v>
      </c>
      <c r="VP11" s="32" t="s">
        <v>3404</v>
      </c>
      <c r="VQ11" s="32" t="s">
        <v>3404</v>
      </c>
      <c r="VR11" s="32" t="s">
        <v>3404</v>
      </c>
      <c r="VS11" s="32" t="s">
        <v>3404</v>
      </c>
      <c r="VT11" s="32" t="s">
        <v>3404</v>
      </c>
      <c r="VU11" s="32" t="s">
        <v>3404</v>
      </c>
      <c r="VV11" s="32" t="s">
        <v>3404</v>
      </c>
      <c r="VW11" s="32" t="s">
        <v>3404</v>
      </c>
      <c r="VX11" s="32" t="s">
        <v>3404</v>
      </c>
      <c r="VY11" s="32" t="s">
        <v>3404</v>
      </c>
      <c r="VZ11" s="32" t="s">
        <v>3409</v>
      </c>
      <c r="WA11" s="32" t="s">
        <v>3409</v>
      </c>
      <c r="WB11" s="32" t="s">
        <v>3409</v>
      </c>
      <c r="WC11" s="32" t="s">
        <v>3409</v>
      </c>
      <c r="WD11" s="32" t="s">
        <v>3409</v>
      </c>
      <c r="WE11" s="32" t="s">
        <v>3409</v>
      </c>
      <c r="WF11" s="32" t="s">
        <v>3409</v>
      </c>
      <c r="WG11" s="32" t="s">
        <v>3409</v>
      </c>
      <c r="WH11" s="32" t="s">
        <v>3409</v>
      </c>
      <c r="WI11" s="32" t="s">
        <v>3409</v>
      </c>
      <c r="WJ11" s="32" t="s">
        <v>3409</v>
      </c>
      <c r="WK11" s="32" t="s">
        <v>3409</v>
      </c>
      <c r="WL11" s="32" t="s">
        <v>3409</v>
      </c>
      <c r="WM11" s="32" t="s">
        <v>3404</v>
      </c>
      <c r="WN11" s="32" t="s">
        <v>3404</v>
      </c>
      <c r="WO11" s="32" t="s">
        <v>3404</v>
      </c>
      <c r="WP11" s="32" t="s">
        <v>3404</v>
      </c>
      <c r="WQ11" s="32" t="s">
        <v>3404</v>
      </c>
      <c r="WR11" s="32" t="s">
        <v>3404</v>
      </c>
      <c r="WS11" s="32" t="s">
        <v>3404</v>
      </c>
      <c r="WT11" s="32" t="s">
        <v>3404</v>
      </c>
    </row>
    <row r="12">
      <c r="A12" s="24" t="s">
        <v>157</v>
      </c>
      <c r="B12" s="25" t="s">
        <v>3404</v>
      </c>
      <c r="C12" s="25" t="s">
        <v>3404</v>
      </c>
      <c r="D12" s="25" t="s">
        <v>3404</v>
      </c>
      <c r="E12" s="25" t="s">
        <v>3404</v>
      </c>
      <c r="F12" s="25" t="s">
        <v>3404</v>
      </c>
      <c r="G12" s="25" t="s">
        <v>3404</v>
      </c>
      <c r="H12" s="25" t="s">
        <v>3404</v>
      </c>
      <c r="I12" s="25" t="s">
        <v>3404</v>
      </c>
      <c r="J12" s="25" t="s">
        <v>3404</v>
      </c>
      <c r="K12" s="25" t="s">
        <v>3404</v>
      </c>
      <c r="L12" s="25" t="s">
        <v>3404</v>
      </c>
      <c r="M12" s="25" t="s">
        <v>3404</v>
      </c>
      <c r="N12" s="25" t="s">
        <v>3404</v>
      </c>
      <c r="O12" s="25" t="s">
        <v>3404</v>
      </c>
      <c r="P12" s="25" t="s">
        <v>3404</v>
      </c>
      <c r="Q12" s="25" t="s">
        <v>3404</v>
      </c>
      <c r="R12" s="25" t="s">
        <v>3404</v>
      </c>
      <c r="S12" s="25" t="s">
        <v>3404</v>
      </c>
      <c r="T12" s="25" t="s">
        <v>3404</v>
      </c>
      <c r="U12" s="25" t="s">
        <v>3404</v>
      </c>
      <c r="V12" s="25" t="s">
        <v>3404</v>
      </c>
      <c r="W12" s="25" t="s">
        <v>3404</v>
      </c>
      <c r="X12" s="25" t="s">
        <v>3404</v>
      </c>
      <c r="Y12" s="25" t="s">
        <v>3404</v>
      </c>
      <c r="Z12" s="25" t="s">
        <v>3404</v>
      </c>
      <c r="AA12" s="25" t="s">
        <v>3404</v>
      </c>
      <c r="AB12" s="25" t="s">
        <v>3404</v>
      </c>
      <c r="AC12" s="25" t="s">
        <v>3404</v>
      </c>
      <c r="AD12" s="25" t="s">
        <v>3404</v>
      </c>
      <c r="AE12" s="25" t="s">
        <v>3404</v>
      </c>
      <c r="AF12" s="25" t="s">
        <v>3404</v>
      </c>
      <c r="AG12" s="25" t="s">
        <v>3404</v>
      </c>
      <c r="AH12" s="25" t="s">
        <v>3404</v>
      </c>
      <c r="AI12" s="25" t="s">
        <v>3404</v>
      </c>
      <c r="AJ12" s="25" t="s">
        <v>3404</v>
      </c>
      <c r="AK12" s="25" t="s">
        <v>3404</v>
      </c>
      <c r="AL12" s="25" t="s">
        <v>3404</v>
      </c>
      <c r="AM12" s="25" t="s">
        <v>3404</v>
      </c>
      <c r="AN12" s="25" t="s">
        <v>3404</v>
      </c>
      <c r="AO12" s="25" t="s">
        <v>3404</v>
      </c>
      <c r="AP12" s="25" t="s">
        <v>3404</v>
      </c>
      <c r="AQ12" s="25" t="s">
        <v>3404</v>
      </c>
      <c r="AR12" s="25" t="s">
        <v>3404</v>
      </c>
      <c r="AS12" s="25" t="s">
        <v>3404</v>
      </c>
      <c r="AT12" s="25" t="s">
        <v>3404</v>
      </c>
      <c r="AU12" s="25" t="s">
        <v>3404</v>
      </c>
      <c r="AV12" s="25" t="s">
        <v>3404</v>
      </c>
      <c r="AW12" s="25" t="s">
        <v>3404</v>
      </c>
      <c r="AX12" s="25" t="s">
        <v>3404</v>
      </c>
      <c r="AY12" s="25" t="s">
        <v>3404</v>
      </c>
      <c r="AZ12" s="25" t="s">
        <v>3404</v>
      </c>
      <c r="BA12" s="25" t="s">
        <v>3404</v>
      </c>
      <c r="BB12" s="25" t="s">
        <v>3404</v>
      </c>
      <c r="BC12" s="25" t="s">
        <v>3404</v>
      </c>
      <c r="BD12" s="25" t="s">
        <v>3404</v>
      </c>
      <c r="BE12" s="25" t="s">
        <v>3404</v>
      </c>
      <c r="BF12" s="25" t="s">
        <v>3404</v>
      </c>
      <c r="BG12" s="25" t="s">
        <v>3404</v>
      </c>
      <c r="BH12" s="25" t="s">
        <v>3404</v>
      </c>
      <c r="BI12" s="25" t="s">
        <v>3404</v>
      </c>
      <c r="BJ12" s="25" t="s">
        <v>3404</v>
      </c>
      <c r="BK12" s="25" t="s">
        <v>3404</v>
      </c>
      <c r="BL12" s="25" t="s">
        <v>3404</v>
      </c>
      <c r="BM12" s="25" t="s">
        <v>3404</v>
      </c>
      <c r="BN12" s="25" t="s">
        <v>3404</v>
      </c>
      <c r="BO12" s="25" t="s">
        <v>3404</v>
      </c>
      <c r="BP12" s="25" t="s">
        <v>3404</v>
      </c>
      <c r="BQ12" s="25" t="s">
        <v>3404</v>
      </c>
      <c r="BR12" s="25" t="s">
        <v>3404</v>
      </c>
      <c r="BS12" s="25" t="s">
        <v>3404</v>
      </c>
      <c r="BT12" s="25" t="s">
        <v>3404</v>
      </c>
      <c r="BU12" s="25" t="s">
        <v>3404</v>
      </c>
      <c r="BV12" s="25" t="s">
        <v>3404</v>
      </c>
      <c r="BW12" s="25" t="s">
        <v>3404</v>
      </c>
      <c r="BX12" s="25" t="s">
        <v>3404</v>
      </c>
      <c r="BY12" s="25" t="s">
        <v>3404</v>
      </c>
      <c r="BZ12" s="25" t="s">
        <v>3404</v>
      </c>
      <c r="CA12" s="25" t="s">
        <v>3404</v>
      </c>
      <c r="CB12" s="25" t="s">
        <v>3404</v>
      </c>
      <c r="CC12" s="25" t="s">
        <v>3404</v>
      </c>
      <c r="CD12" s="25" t="s">
        <v>3404</v>
      </c>
      <c r="CE12" s="25" t="s">
        <v>3404</v>
      </c>
      <c r="CF12" s="25" t="s">
        <v>3404</v>
      </c>
      <c r="CG12" s="25" t="s">
        <v>3404</v>
      </c>
      <c r="CH12" s="32" t="s">
        <v>3409</v>
      </c>
      <c r="CI12" s="32" t="s">
        <v>3409</v>
      </c>
      <c r="CJ12" s="32" t="s">
        <v>3409</v>
      </c>
      <c r="CK12" s="32" t="s">
        <v>3409</v>
      </c>
      <c r="CL12" s="32" t="s">
        <v>3409</v>
      </c>
      <c r="CM12" s="32" t="s">
        <v>3409</v>
      </c>
      <c r="CN12" s="32" t="s">
        <v>3409</v>
      </c>
      <c r="CO12" s="32" t="s">
        <v>3409</v>
      </c>
      <c r="CP12" s="32" t="s">
        <v>3409</v>
      </c>
      <c r="CQ12" s="32" t="s">
        <v>3409</v>
      </c>
      <c r="CR12" s="32" t="s">
        <v>3409</v>
      </c>
      <c r="CS12" s="32" t="s">
        <v>3409</v>
      </c>
      <c r="CT12" s="32" t="s">
        <v>3409</v>
      </c>
      <c r="CU12" s="32" t="s">
        <v>3409</v>
      </c>
      <c r="CV12" s="32" t="s">
        <v>3409</v>
      </c>
      <c r="CW12" s="32" t="s">
        <v>3409</v>
      </c>
      <c r="CX12" s="32" t="s">
        <v>3409</v>
      </c>
      <c r="CY12" s="32" t="s">
        <v>3409</v>
      </c>
      <c r="CZ12" s="32" t="s">
        <v>3409</v>
      </c>
      <c r="DA12" s="32" t="s">
        <v>3409</v>
      </c>
      <c r="DB12" s="32" t="s">
        <v>3409</v>
      </c>
      <c r="DC12" s="32" t="s">
        <v>3409</v>
      </c>
      <c r="DD12" s="32" t="s">
        <v>3409</v>
      </c>
      <c r="DE12" s="32" t="s">
        <v>3409</v>
      </c>
      <c r="DF12" s="32" t="s">
        <v>3409</v>
      </c>
      <c r="DG12" s="32" t="s">
        <v>3409</v>
      </c>
      <c r="DH12" s="32" t="s">
        <v>3409</v>
      </c>
      <c r="DI12" s="32" t="s">
        <v>3409</v>
      </c>
      <c r="DJ12" s="32" t="s">
        <v>3409</v>
      </c>
      <c r="DK12" s="32" t="s">
        <v>3409</v>
      </c>
      <c r="DL12" s="32" t="s">
        <v>3409</v>
      </c>
      <c r="DM12" s="32" t="s">
        <v>3409</v>
      </c>
      <c r="DN12" s="32" t="s">
        <v>3409</v>
      </c>
      <c r="DO12" s="32" t="s">
        <v>3409</v>
      </c>
      <c r="DP12" s="32" t="s">
        <v>3409</v>
      </c>
      <c r="DQ12" s="32" t="s">
        <v>3409</v>
      </c>
      <c r="DR12" s="32" t="s">
        <v>3409</v>
      </c>
      <c r="DS12" s="32" t="s">
        <v>3409</v>
      </c>
      <c r="DT12" s="32" t="s">
        <v>3409</v>
      </c>
      <c r="DU12" s="32" t="s">
        <v>3409</v>
      </c>
      <c r="DV12" s="32" t="s">
        <v>3409</v>
      </c>
      <c r="DW12" s="32" t="s">
        <v>3409</v>
      </c>
      <c r="DX12" s="32" t="s">
        <v>3409</v>
      </c>
      <c r="DY12" s="32" t="s">
        <v>3409</v>
      </c>
      <c r="DZ12" s="32" t="s">
        <v>3409</v>
      </c>
      <c r="EA12" s="32" t="s">
        <v>3409</v>
      </c>
      <c r="EB12" s="32" t="s">
        <v>3409</v>
      </c>
      <c r="EC12" s="32" t="s">
        <v>3409</v>
      </c>
      <c r="ED12" s="32" t="s">
        <v>3409</v>
      </c>
      <c r="EE12" s="32" t="s">
        <v>3409</v>
      </c>
      <c r="EF12" s="32" t="s">
        <v>3409</v>
      </c>
      <c r="EG12" s="32" t="s">
        <v>3409</v>
      </c>
      <c r="EH12" s="32" t="s">
        <v>3409</v>
      </c>
      <c r="EI12" s="32" t="s">
        <v>3409</v>
      </c>
      <c r="EJ12" s="32" t="s">
        <v>3409</v>
      </c>
      <c r="EK12" s="32" t="s">
        <v>3409</v>
      </c>
      <c r="EL12" s="32" t="s">
        <v>3409</v>
      </c>
      <c r="EM12" s="32" t="s">
        <v>3409</v>
      </c>
      <c r="EN12" s="32" t="s">
        <v>3409</v>
      </c>
      <c r="EO12" s="32" t="s">
        <v>3409</v>
      </c>
      <c r="EP12" s="32" t="s">
        <v>3409</v>
      </c>
      <c r="EQ12" s="32" t="s">
        <v>3404</v>
      </c>
      <c r="ER12" s="32" t="s">
        <v>3404</v>
      </c>
      <c r="ES12" s="32" t="s">
        <v>3404</v>
      </c>
      <c r="ET12" s="32" t="s">
        <v>3404</v>
      </c>
      <c r="EU12" s="32" t="s">
        <v>3404</v>
      </c>
      <c r="EV12" s="32" t="s">
        <v>3404</v>
      </c>
      <c r="EW12" s="32" t="s">
        <v>3404</v>
      </c>
      <c r="EX12" s="32" t="s">
        <v>3404</v>
      </c>
      <c r="EY12" s="32" t="s">
        <v>3404</v>
      </c>
      <c r="EZ12" s="32" t="s">
        <v>3404</v>
      </c>
      <c r="FA12" s="32" t="s">
        <v>3404</v>
      </c>
      <c r="FB12" s="32" t="s">
        <v>3404</v>
      </c>
      <c r="FC12" s="32" t="s">
        <v>3404</v>
      </c>
      <c r="FD12" s="32" t="s">
        <v>3404</v>
      </c>
      <c r="FE12" s="32" t="s">
        <v>3404</v>
      </c>
      <c r="FF12" s="32" t="s">
        <v>3404</v>
      </c>
      <c r="FG12" s="32" t="s">
        <v>3404</v>
      </c>
      <c r="FH12" s="32" t="s">
        <v>3404</v>
      </c>
      <c r="FI12" s="32" t="s">
        <v>3404</v>
      </c>
      <c r="FJ12" s="32" t="s">
        <v>3404</v>
      </c>
      <c r="FK12" s="32" t="s">
        <v>3404</v>
      </c>
      <c r="FL12" s="32" t="s">
        <v>3404</v>
      </c>
      <c r="FM12" s="32" t="s">
        <v>3404</v>
      </c>
      <c r="FN12" s="32" t="s">
        <v>3404</v>
      </c>
      <c r="FO12" s="32" t="s">
        <v>3404</v>
      </c>
      <c r="FP12" s="32" t="s">
        <v>3404</v>
      </c>
      <c r="FQ12" s="32" t="s">
        <v>3404</v>
      </c>
      <c r="FR12" s="32" t="s">
        <v>3404</v>
      </c>
      <c r="FS12" s="32" t="s">
        <v>3404</v>
      </c>
      <c r="FT12" s="32" t="s">
        <v>3404</v>
      </c>
      <c r="FU12" s="32" t="s">
        <v>3404</v>
      </c>
      <c r="FV12" s="32" t="s">
        <v>3404</v>
      </c>
      <c r="FW12" s="32" t="s">
        <v>3404</v>
      </c>
      <c r="FX12" s="32" t="s">
        <v>3404</v>
      </c>
      <c r="FY12" s="32" t="s">
        <v>3404</v>
      </c>
      <c r="FZ12" s="32" t="s">
        <v>3404</v>
      </c>
      <c r="GA12" s="32" t="s">
        <v>3404</v>
      </c>
      <c r="GB12" s="32" t="s">
        <v>3404</v>
      </c>
      <c r="GC12" s="32" t="s">
        <v>3404</v>
      </c>
      <c r="GD12" s="32" t="s">
        <v>3404</v>
      </c>
      <c r="GE12" s="32" t="s">
        <v>3404</v>
      </c>
      <c r="GF12" s="32" t="s">
        <v>3404</v>
      </c>
      <c r="GG12" s="32" t="s">
        <v>3404</v>
      </c>
      <c r="GH12" s="32" t="s">
        <v>3404</v>
      </c>
      <c r="GI12" s="32" t="s">
        <v>3404</v>
      </c>
      <c r="GJ12" s="32" t="s">
        <v>3404</v>
      </c>
      <c r="GK12" s="32" t="s">
        <v>3404</v>
      </c>
      <c r="GL12" s="32" t="s">
        <v>3404</v>
      </c>
      <c r="GM12" s="32" t="s">
        <v>3404</v>
      </c>
      <c r="GN12" s="32" t="s">
        <v>3404</v>
      </c>
      <c r="GO12" s="32" t="s">
        <v>3404</v>
      </c>
      <c r="GP12" s="32" t="s">
        <v>3404</v>
      </c>
      <c r="GQ12" s="32" t="s">
        <v>3404</v>
      </c>
      <c r="GR12" s="32" t="s">
        <v>3404</v>
      </c>
      <c r="GS12" s="32" t="s">
        <v>3404</v>
      </c>
      <c r="GT12" s="32" t="s">
        <v>3404</v>
      </c>
      <c r="GU12" s="32" t="s">
        <v>3404</v>
      </c>
      <c r="GV12" s="32" t="s">
        <v>3404</v>
      </c>
      <c r="GW12" s="32" t="s">
        <v>3404</v>
      </c>
      <c r="GX12" s="32" t="s">
        <v>3404</v>
      </c>
      <c r="GY12" s="32" t="s">
        <v>3404</v>
      </c>
      <c r="GZ12" s="32" t="s">
        <v>3404</v>
      </c>
      <c r="HA12" s="32" t="s">
        <v>3404</v>
      </c>
      <c r="HB12" s="32" t="s">
        <v>3404</v>
      </c>
      <c r="HC12" s="32" t="s">
        <v>3404</v>
      </c>
      <c r="HD12" s="32" t="s">
        <v>3404</v>
      </c>
      <c r="HE12" s="32" t="s">
        <v>3404</v>
      </c>
      <c r="HF12" s="32" t="s">
        <v>3404</v>
      </c>
      <c r="HG12" s="32" t="s">
        <v>3404</v>
      </c>
      <c r="HH12" s="32" t="s">
        <v>3404</v>
      </c>
      <c r="HI12" s="32" t="s">
        <v>3404</v>
      </c>
      <c r="HJ12" s="32" t="s">
        <v>3404</v>
      </c>
      <c r="HK12" s="32" t="s">
        <v>3404</v>
      </c>
      <c r="HL12" s="32" t="s">
        <v>3404</v>
      </c>
      <c r="HM12" s="32" t="s">
        <v>3404</v>
      </c>
      <c r="HN12" s="32" t="s">
        <v>3404</v>
      </c>
      <c r="HO12" s="32" t="s">
        <v>3404</v>
      </c>
      <c r="HP12" s="32" t="s">
        <v>3404</v>
      </c>
      <c r="HQ12" s="32" t="s">
        <v>3404</v>
      </c>
      <c r="HR12" s="32" t="s">
        <v>3404</v>
      </c>
      <c r="HS12" s="32" t="s">
        <v>3404</v>
      </c>
      <c r="HT12" s="32" t="s">
        <v>3404</v>
      </c>
      <c r="HU12" s="32" t="s">
        <v>3404</v>
      </c>
      <c r="HV12" s="32" t="s">
        <v>3404</v>
      </c>
      <c r="HW12" s="32" t="s">
        <v>3404</v>
      </c>
      <c r="HX12" s="32" t="s">
        <v>3404</v>
      </c>
      <c r="HY12" s="32" t="s">
        <v>3404</v>
      </c>
      <c r="HZ12" s="32" t="s">
        <v>3404</v>
      </c>
      <c r="IA12" s="32" t="s">
        <v>3404</v>
      </c>
      <c r="IB12" s="32" t="s">
        <v>3404</v>
      </c>
      <c r="IC12" s="32" t="s">
        <v>3404</v>
      </c>
      <c r="ID12" s="32" t="s">
        <v>3404</v>
      </c>
      <c r="IE12" s="32" t="s">
        <v>3404</v>
      </c>
      <c r="IF12" s="32" t="s">
        <v>3404</v>
      </c>
      <c r="IG12" s="32" t="s">
        <v>3404</v>
      </c>
      <c r="IH12" s="32" t="s">
        <v>3404</v>
      </c>
      <c r="II12" s="32" t="s">
        <v>3404</v>
      </c>
      <c r="IJ12" s="32" t="s">
        <v>3404</v>
      </c>
      <c r="IK12" s="32" t="s">
        <v>3404</v>
      </c>
      <c r="IL12" s="32" t="s">
        <v>3404</v>
      </c>
      <c r="IM12" s="32" t="s">
        <v>3404</v>
      </c>
      <c r="IN12" s="32" t="s">
        <v>3404</v>
      </c>
      <c r="IO12" s="32" t="s">
        <v>3404</v>
      </c>
      <c r="IP12" s="32" t="s">
        <v>3404</v>
      </c>
      <c r="IQ12" s="32" t="s">
        <v>3404</v>
      </c>
      <c r="IR12" s="32" t="s">
        <v>3404</v>
      </c>
      <c r="IS12" s="32" t="s">
        <v>3404</v>
      </c>
      <c r="IT12" s="32" t="s">
        <v>3404</v>
      </c>
      <c r="IU12" s="32" t="s">
        <v>3404</v>
      </c>
      <c r="IV12" s="32" t="s">
        <v>3404</v>
      </c>
      <c r="IW12" s="32" t="s">
        <v>3404</v>
      </c>
      <c r="IX12" s="32" t="s">
        <v>3404</v>
      </c>
      <c r="IY12" s="32" t="s">
        <v>3404</v>
      </c>
      <c r="IZ12" s="32" t="s">
        <v>3404</v>
      </c>
      <c r="JA12" s="32" t="s">
        <v>3404</v>
      </c>
      <c r="JB12" s="32" t="s">
        <v>3404</v>
      </c>
      <c r="JC12" s="32" t="s">
        <v>3404</v>
      </c>
      <c r="JD12" s="32" t="s">
        <v>3404</v>
      </c>
      <c r="JE12" s="32" t="s">
        <v>3404</v>
      </c>
      <c r="JF12" s="32" t="s">
        <v>3404</v>
      </c>
      <c r="JG12" s="32" t="s">
        <v>3404</v>
      </c>
      <c r="JH12" s="32" t="s">
        <v>3404</v>
      </c>
      <c r="JI12" s="32" t="s">
        <v>3404</v>
      </c>
      <c r="JJ12" s="32" t="s">
        <v>3404</v>
      </c>
      <c r="JK12" s="32" t="s">
        <v>3404</v>
      </c>
      <c r="JL12" s="32" t="s">
        <v>3404</v>
      </c>
      <c r="JM12" s="32" t="s">
        <v>3404</v>
      </c>
      <c r="JN12" s="32" t="s">
        <v>3404</v>
      </c>
      <c r="JO12" s="32" t="s">
        <v>3404</v>
      </c>
      <c r="JP12" s="32" t="s">
        <v>3404</v>
      </c>
      <c r="JQ12" s="32" t="s">
        <v>3404</v>
      </c>
      <c r="JR12" s="32" t="s">
        <v>3404</v>
      </c>
      <c r="JS12" s="32" t="s">
        <v>3404</v>
      </c>
      <c r="JT12" s="32" t="s">
        <v>3404</v>
      </c>
      <c r="JU12" s="32" t="s">
        <v>3404</v>
      </c>
      <c r="JV12" s="32" t="s">
        <v>3404</v>
      </c>
      <c r="JW12" s="32" t="s">
        <v>3404</v>
      </c>
      <c r="JX12" s="32" t="s">
        <v>3404</v>
      </c>
      <c r="JY12" s="32" t="s">
        <v>3404</v>
      </c>
      <c r="JZ12" s="32" t="s">
        <v>3404</v>
      </c>
      <c r="KA12" s="32" t="s">
        <v>3404</v>
      </c>
      <c r="KB12" s="32" t="s">
        <v>3404</v>
      </c>
      <c r="KC12" s="32" t="s">
        <v>3404</v>
      </c>
      <c r="KD12" s="32" t="s">
        <v>3404</v>
      </c>
      <c r="KE12" s="32" t="s">
        <v>3404</v>
      </c>
      <c r="KF12" s="32" t="s">
        <v>3404</v>
      </c>
      <c r="KG12" s="32" t="s">
        <v>3404</v>
      </c>
      <c r="KH12" s="32" t="s">
        <v>3404</v>
      </c>
      <c r="KI12" s="32" t="s">
        <v>3404</v>
      </c>
      <c r="KJ12" s="32" t="s">
        <v>3404</v>
      </c>
      <c r="KK12" s="32" t="s">
        <v>3404</v>
      </c>
      <c r="KL12" s="32" t="s">
        <v>3404</v>
      </c>
      <c r="KM12" s="32" t="s">
        <v>3404</v>
      </c>
      <c r="KN12" s="32" t="s">
        <v>3404</v>
      </c>
      <c r="KO12" s="32" t="s">
        <v>3404</v>
      </c>
      <c r="KP12" s="32" t="s">
        <v>3404</v>
      </c>
      <c r="KQ12" s="32" t="s">
        <v>3404</v>
      </c>
      <c r="KR12" s="32" t="s">
        <v>3404</v>
      </c>
      <c r="KS12" s="32" t="s">
        <v>3404</v>
      </c>
      <c r="KT12" s="32" t="s">
        <v>3404</v>
      </c>
      <c r="KU12" s="32" t="s">
        <v>3404</v>
      </c>
      <c r="KV12" s="32" t="s">
        <v>3404</v>
      </c>
      <c r="KW12" s="32" t="s">
        <v>3404</v>
      </c>
      <c r="KX12" s="32" t="s">
        <v>3404</v>
      </c>
      <c r="KY12" s="32" t="s">
        <v>3404</v>
      </c>
      <c r="KZ12" s="32" t="s">
        <v>3404</v>
      </c>
      <c r="LA12" s="32" t="s">
        <v>3404</v>
      </c>
      <c r="LB12" s="32" t="s">
        <v>3404</v>
      </c>
      <c r="LC12" s="32" t="s">
        <v>3404</v>
      </c>
      <c r="LD12" s="32" t="s">
        <v>3404</v>
      </c>
      <c r="LE12" s="32" t="s">
        <v>3404</v>
      </c>
      <c r="LF12" s="32" t="s">
        <v>3404</v>
      </c>
      <c r="LG12" s="32" t="s">
        <v>3404</v>
      </c>
      <c r="LH12" s="32" t="s">
        <v>3404</v>
      </c>
      <c r="LI12" s="32" t="s">
        <v>3404</v>
      </c>
      <c r="LJ12" s="32" t="s">
        <v>3404</v>
      </c>
      <c r="LK12" s="32" t="s">
        <v>3404</v>
      </c>
      <c r="LL12" s="32" t="s">
        <v>3404</v>
      </c>
      <c r="LM12" s="32" t="s">
        <v>3404</v>
      </c>
      <c r="LN12" s="32" t="s">
        <v>3404</v>
      </c>
      <c r="LO12" s="32" t="s">
        <v>3404</v>
      </c>
      <c r="LP12" s="32" t="s">
        <v>3404</v>
      </c>
      <c r="LQ12" s="32" t="s">
        <v>3404</v>
      </c>
      <c r="LR12" s="32" t="s">
        <v>3404</v>
      </c>
      <c r="LS12" s="32" t="s">
        <v>3404</v>
      </c>
      <c r="LT12" s="32" t="s">
        <v>3404</v>
      </c>
      <c r="LU12" s="32" t="s">
        <v>3404</v>
      </c>
      <c r="LV12" s="32" t="s">
        <v>3404</v>
      </c>
      <c r="LW12" s="32" t="s">
        <v>3404</v>
      </c>
      <c r="LX12" s="32" t="s">
        <v>3404</v>
      </c>
      <c r="LY12" s="32" t="s">
        <v>3404</v>
      </c>
      <c r="LZ12" s="32" t="s">
        <v>3404</v>
      </c>
      <c r="MA12" s="32" t="s">
        <v>3404</v>
      </c>
      <c r="MB12" s="32" t="s">
        <v>3404</v>
      </c>
      <c r="MC12" s="32" t="s">
        <v>3404</v>
      </c>
      <c r="MD12" s="32" t="s">
        <v>3404</v>
      </c>
      <c r="ME12" s="32" t="s">
        <v>3404</v>
      </c>
      <c r="MF12" s="32" t="s">
        <v>3404</v>
      </c>
      <c r="MG12" s="32" t="s">
        <v>3404</v>
      </c>
      <c r="MH12" s="32" t="s">
        <v>3404</v>
      </c>
      <c r="MI12" s="32" t="s">
        <v>3404</v>
      </c>
      <c r="MJ12" s="32" t="s">
        <v>3404</v>
      </c>
      <c r="MK12" s="32" t="s">
        <v>3404</v>
      </c>
      <c r="ML12" s="32" t="s">
        <v>3404</v>
      </c>
      <c r="MM12" s="32" t="s">
        <v>3404</v>
      </c>
      <c r="MN12" s="32" t="s">
        <v>3404</v>
      </c>
      <c r="MO12" s="32" t="s">
        <v>3404</v>
      </c>
      <c r="MP12" s="32" t="s">
        <v>3404</v>
      </c>
      <c r="MQ12" s="32" t="s">
        <v>3404</v>
      </c>
      <c r="MR12" s="32" t="s">
        <v>3404</v>
      </c>
      <c r="MS12" s="32" t="s">
        <v>3404</v>
      </c>
      <c r="MT12" s="32" t="s">
        <v>3404</v>
      </c>
      <c r="MU12" s="32" t="s">
        <v>3404</v>
      </c>
      <c r="MV12" s="32" t="s">
        <v>3404</v>
      </c>
      <c r="MW12" s="32" t="s">
        <v>3404</v>
      </c>
      <c r="MX12" s="32" t="s">
        <v>3404</v>
      </c>
      <c r="MY12" s="32" t="s">
        <v>3404</v>
      </c>
      <c r="MZ12" s="32" t="s">
        <v>3404</v>
      </c>
      <c r="NA12" s="32" t="s">
        <v>3404</v>
      </c>
      <c r="NB12" s="32" t="s">
        <v>3404</v>
      </c>
      <c r="NC12" s="32" t="s">
        <v>3404</v>
      </c>
      <c r="ND12" s="32" t="s">
        <v>3404</v>
      </c>
      <c r="NE12" s="32" t="s">
        <v>3404</v>
      </c>
      <c r="NF12" s="32" t="s">
        <v>3404</v>
      </c>
      <c r="NG12" s="32" t="s">
        <v>3404</v>
      </c>
      <c r="NH12" s="32" t="s">
        <v>3404</v>
      </c>
      <c r="NI12" s="32" t="s">
        <v>3404</v>
      </c>
      <c r="NJ12" s="32" t="s">
        <v>3404</v>
      </c>
      <c r="NK12" s="32" t="s">
        <v>3404</v>
      </c>
      <c r="NL12" s="32" t="s">
        <v>3404</v>
      </c>
      <c r="NM12" s="32" t="s">
        <v>3404</v>
      </c>
      <c r="NN12" s="32" t="s">
        <v>3404</v>
      </c>
      <c r="NO12" s="32" t="s">
        <v>3404</v>
      </c>
      <c r="NP12" s="32" t="s">
        <v>3404</v>
      </c>
      <c r="NQ12" s="32" t="s">
        <v>3404</v>
      </c>
      <c r="NR12" s="32" t="s">
        <v>3404</v>
      </c>
      <c r="NS12" s="32" t="s">
        <v>3404</v>
      </c>
      <c r="NT12" s="32" t="s">
        <v>3404</v>
      </c>
      <c r="NU12" s="32" t="s">
        <v>3404</v>
      </c>
      <c r="NV12" s="32" t="s">
        <v>3404</v>
      </c>
      <c r="NW12" s="32" t="s">
        <v>3404</v>
      </c>
      <c r="NX12" s="32" t="s">
        <v>3404</v>
      </c>
      <c r="NY12" s="32" t="s">
        <v>3404</v>
      </c>
      <c r="NZ12" s="32" t="s">
        <v>3404</v>
      </c>
      <c r="OA12" s="32" t="s">
        <v>3404</v>
      </c>
      <c r="OB12" s="32" t="s">
        <v>3404</v>
      </c>
      <c r="OC12" s="32" t="s">
        <v>3404</v>
      </c>
      <c r="OD12" s="32" t="s">
        <v>3404</v>
      </c>
      <c r="OE12" s="32" t="s">
        <v>3404</v>
      </c>
      <c r="OF12" s="32" t="s">
        <v>3404</v>
      </c>
      <c r="OG12" s="32" t="s">
        <v>3404</v>
      </c>
      <c r="OH12" s="32" t="s">
        <v>3404</v>
      </c>
      <c r="OI12" s="32" t="s">
        <v>3404</v>
      </c>
      <c r="OJ12" s="32" t="s">
        <v>3404</v>
      </c>
      <c r="OK12" s="32" t="s">
        <v>3404</v>
      </c>
      <c r="OL12" s="32" t="s">
        <v>3404</v>
      </c>
      <c r="OM12" s="32" t="s">
        <v>3404</v>
      </c>
      <c r="ON12" s="32" t="s">
        <v>3404</v>
      </c>
      <c r="OO12" s="32" t="s">
        <v>3404</v>
      </c>
      <c r="OP12" s="32" t="s">
        <v>3404</v>
      </c>
      <c r="OQ12" s="32" t="s">
        <v>3404</v>
      </c>
      <c r="OR12" s="32" t="s">
        <v>3404</v>
      </c>
      <c r="OS12" s="32" t="s">
        <v>3404</v>
      </c>
      <c r="OT12" s="32" t="s">
        <v>3404</v>
      </c>
      <c r="OU12" s="32" t="s">
        <v>3404</v>
      </c>
      <c r="OV12" s="32" t="s">
        <v>3404</v>
      </c>
      <c r="OW12" s="32" t="s">
        <v>3404</v>
      </c>
      <c r="OX12" s="32" t="s">
        <v>3404</v>
      </c>
      <c r="OY12" s="32" t="s">
        <v>3404</v>
      </c>
      <c r="OZ12" s="32" t="s">
        <v>3404</v>
      </c>
      <c r="PA12" s="32" t="s">
        <v>3404</v>
      </c>
      <c r="PB12" s="32" t="s">
        <v>3404</v>
      </c>
      <c r="PC12" s="32" t="s">
        <v>3404</v>
      </c>
      <c r="PD12" s="32" t="s">
        <v>3404</v>
      </c>
      <c r="PE12" s="32" t="s">
        <v>3404</v>
      </c>
      <c r="PF12" s="32" t="s">
        <v>3404</v>
      </c>
      <c r="PG12" s="32" t="s">
        <v>3404</v>
      </c>
      <c r="PH12" s="32" t="s">
        <v>3404</v>
      </c>
      <c r="PI12" s="32" t="s">
        <v>3404</v>
      </c>
      <c r="PJ12" s="32" t="s">
        <v>3404</v>
      </c>
      <c r="PK12" s="32" t="s">
        <v>3404</v>
      </c>
      <c r="PL12" s="32" t="s">
        <v>3404</v>
      </c>
      <c r="PM12" s="32" t="s">
        <v>3404</v>
      </c>
      <c r="PN12" s="32" t="s">
        <v>3404</v>
      </c>
      <c r="PO12" s="32" t="s">
        <v>3404</v>
      </c>
      <c r="PP12" s="32" t="s">
        <v>3404</v>
      </c>
      <c r="PQ12" s="32" t="s">
        <v>3404</v>
      </c>
      <c r="PR12" s="32" t="s">
        <v>3404</v>
      </c>
      <c r="PS12" s="32" t="s">
        <v>3404</v>
      </c>
      <c r="PT12" s="32" t="s">
        <v>3404</v>
      </c>
      <c r="PU12" s="32" t="s">
        <v>3404</v>
      </c>
      <c r="PV12" s="32" t="s">
        <v>3404</v>
      </c>
      <c r="PW12" s="32" t="s">
        <v>3404</v>
      </c>
      <c r="PX12" s="32" t="s">
        <v>3404</v>
      </c>
      <c r="PY12" s="32" t="s">
        <v>3404</v>
      </c>
      <c r="PZ12" s="32" t="s">
        <v>3404</v>
      </c>
      <c r="QA12" s="32" t="s">
        <v>3404</v>
      </c>
      <c r="QB12" s="32" t="s">
        <v>3404</v>
      </c>
      <c r="QC12" s="32" t="s">
        <v>3404</v>
      </c>
      <c r="QD12" s="32" t="s">
        <v>3404</v>
      </c>
      <c r="QE12" s="32" t="s">
        <v>3404</v>
      </c>
      <c r="QF12" s="32" t="s">
        <v>3404</v>
      </c>
      <c r="QG12" s="32" t="s">
        <v>3404</v>
      </c>
      <c r="QH12" s="32" t="s">
        <v>3404</v>
      </c>
      <c r="QI12" s="32" t="s">
        <v>3404</v>
      </c>
      <c r="QJ12" s="32" t="s">
        <v>3404</v>
      </c>
      <c r="QK12" s="32" t="s">
        <v>3404</v>
      </c>
      <c r="QL12" s="32" t="s">
        <v>3404</v>
      </c>
      <c r="QM12" s="32" t="s">
        <v>3404</v>
      </c>
      <c r="QN12" s="32" t="s">
        <v>3404</v>
      </c>
      <c r="QO12" s="32" t="s">
        <v>3404</v>
      </c>
      <c r="QP12" s="32" t="s">
        <v>3404</v>
      </c>
      <c r="QQ12" s="32" t="s">
        <v>3404</v>
      </c>
      <c r="QR12" s="32" t="s">
        <v>3404</v>
      </c>
      <c r="QS12" s="32" t="s">
        <v>3404</v>
      </c>
      <c r="QT12" s="32" t="s">
        <v>3404</v>
      </c>
      <c r="QU12" s="32" t="s">
        <v>3404</v>
      </c>
      <c r="QV12" s="32" t="s">
        <v>3404</v>
      </c>
      <c r="QW12" s="32" t="s">
        <v>3404</v>
      </c>
      <c r="QX12" s="32" t="s">
        <v>3404</v>
      </c>
      <c r="QY12" s="32" t="s">
        <v>3404</v>
      </c>
      <c r="QZ12" s="32" t="s">
        <v>3404</v>
      </c>
      <c r="RA12" s="32" t="s">
        <v>3404</v>
      </c>
      <c r="RB12" s="32" t="s">
        <v>3404</v>
      </c>
      <c r="RC12" s="32" t="s">
        <v>3404</v>
      </c>
      <c r="RD12" s="32" t="s">
        <v>3404</v>
      </c>
      <c r="RE12" s="32" t="s">
        <v>3404</v>
      </c>
      <c r="RF12" s="32" t="s">
        <v>3404</v>
      </c>
      <c r="RG12" s="32" t="s">
        <v>3404</v>
      </c>
      <c r="RH12" s="32" t="s">
        <v>3404</v>
      </c>
      <c r="RI12" s="32" t="s">
        <v>3404</v>
      </c>
      <c r="RJ12" s="32" t="s">
        <v>3404</v>
      </c>
      <c r="RK12" s="32" t="s">
        <v>3404</v>
      </c>
      <c r="RL12" s="32" t="s">
        <v>3404</v>
      </c>
      <c r="RM12" s="32" t="s">
        <v>3404</v>
      </c>
      <c r="RN12" s="32" t="s">
        <v>3404</v>
      </c>
      <c r="RO12" s="32" t="s">
        <v>3404</v>
      </c>
      <c r="RP12" s="32" t="s">
        <v>3404</v>
      </c>
      <c r="RQ12" s="32" t="s">
        <v>3404</v>
      </c>
      <c r="RR12" s="32" t="s">
        <v>3404</v>
      </c>
      <c r="RS12" s="32" t="s">
        <v>3404</v>
      </c>
      <c r="RT12" s="32" t="s">
        <v>3404</v>
      </c>
      <c r="RU12" s="32" t="s">
        <v>3404</v>
      </c>
      <c r="RV12" s="32" t="s">
        <v>3404</v>
      </c>
      <c r="RW12" s="32" t="s">
        <v>3404</v>
      </c>
      <c r="RX12" s="32" t="s">
        <v>3404</v>
      </c>
      <c r="RY12" s="32" t="s">
        <v>3404</v>
      </c>
      <c r="RZ12" s="32" t="s">
        <v>3404</v>
      </c>
      <c r="SA12" s="32" t="s">
        <v>3404</v>
      </c>
      <c r="SB12" s="32" t="s">
        <v>3404</v>
      </c>
      <c r="SC12" s="32" t="s">
        <v>3404</v>
      </c>
      <c r="SD12" s="32" t="s">
        <v>3404</v>
      </c>
      <c r="SE12" s="32" t="s">
        <v>3404</v>
      </c>
      <c r="SF12" s="32" t="s">
        <v>3404</v>
      </c>
      <c r="SG12" s="32" t="s">
        <v>3404</v>
      </c>
      <c r="SH12" s="32" t="s">
        <v>3404</v>
      </c>
      <c r="SI12" s="32" t="s">
        <v>3404</v>
      </c>
      <c r="SJ12" s="32" t="s">
        <v>3404</v>
      </c>
      <c r="SK12" s="32" t="s">
        <v>3404</v>
      </c>
      <c r="SL12" s="32" t="s">
        <v>3404</v>
      </c>
      <c r="SM12" s="32" t="s">
        <v>3404</v>
      </c>
      <c r="SN12" s="32" t="s">
        <v>3404</v>
      </c>
      <c r="SO12" s="32" t="s">
        <v>3404</v>
      </c>
      <c r="SP12" s="32" t="s">
        <v>3404</v>
      </c>
      <c r="SQ12" s="32" t="s">
        <v>3404</v>
      </c>
      <c r="SR12" s="32" t="s">
        <v>3404</v>
      </c>
      <c r="SS12" s="32" t="s">
        <v>3404</v>
      </c>
      <c r="ST12" s="32" t="s">
        <v>3404</v>
      </c>
      <c r="SU12" s="32" t="s">
        <v>3404</v>
      </c>
      <c r="SV12" s="32" t="s">
        <v>3404</v>
      </c>
      <c r="SW12" s="32" t="s">
        <v>3404</v>
      </c>
      <c r="SX12" s="32" t="s">
        <v>3404</v>
      </c>
      <c r="SY12" s="32" t="s">
        <v>3404</v>
      </c>
      <c r="SZ12" s="32" t="s">
        <v>3404</v>
      </c>
      <c r="TA12" s="32" t="s">
        <v>3404</v>
      </c>
      <c r="TB12" s="32" t="s">
        <v>3404</v>
      </c>
      <c r="TC12" s="32" t="s">
        <v>3404</v>
      </c>
      <c r="TD12" s="32" t="s">
        <v>3404</v>
      </c>
      <c r="TE12" s="32" t="s">
        <v>3404</v>
      </c>
      <c r="TF12" s="32" t="s">
        <v>3404</v>
      </c>
      <c r="TG12" s="32" t="s">
        <v>3404</v>
      </c>
      <c r="TH12" s="32" t="s">
        <v>3404</v>
      </c>
      <c r="TI12" s="32" t="s">
        <v>3404</v>
      </c>
      <c r="TJ12" s="32" t="s">
        <v>3404</v>
      </c>
      <c r="TK12" s="32" t="s">
        <v>3404</v>
      </c>
      <c r="TL12" s="32" t="s">
        <v>3404</v>
      </c>
      <c r="TM12" s="32" t="s">
        <v>3404</v>
      </c>
      <c r="TN12" s="32" t="s">
        <v>3404</v>
      </c>
      <c r="TO12" s="32" t="s">
        <v>3404</v>
      </c>
      <c r="TP12" s="32" t="s">
        <v>3404</v>
      </c>
      <c r="TQ12" s="32" t="s">
        <v>3404</v>
      </c>
      <c r="TR12" s="32" t="s">
        <v>3404</v>
      </c>
      <c r="TS12" s="32" t="s">
        <v>3404</v>
      </c>
      <c r="TT12" s="32" t="s">
        <v>3404</v>
      </c>
      <c r="TU12" s="32" t="s">
        <v>3404</v>
      </c>
      <c r="TV12" s="32" t="s">
        <v>3404</v>
      </c>
      <c r="TW12" s="32" t="s">
        <v>3404</v>
      </c>
      <c r="TX12" s="32" t="s">
        <v>3404</v>
      </c>
      <c r="TY12" s="32" t="s">
        <v>3404</v>
      </c>
      <c r="TZ12" s="32" t="s">
        <v>3404</v>
      </c>
      <c r="UA12" s="32" t="s">
        <v>3404</v>
      </c>
      <c r="UB12" s="32" t="s">
        <v>3404</v>
      </c>
      <c r="UC12" s="32" t="s">
        <v>3404</v>
      </c>
      <c r="UD12" s="32" t="s">
        <v>3404</v>
      </c>
      <c r="UE12" s="32" t="s">
        <v>3404</v>
      </c>
      <c r="UF12" s="32" t="s">
        <v>3404</v>
      </c>
      <c r="UG12" s="32" t="s">
        <v>3404</v>
      </c>
      <c r="UH12" s="32" t="s">
        <v>3404</v>
      </c>
      <c r="UI12" s="32" t="s">
        <v>3404</v>
      </c>
      <c r="UJ12" s="32" t="s">
        <v>3404</v>
      </c>
      <c r="UK12" s="32" t="s">
        <v>3404</v>
      </c>
      <c r="UL12" s="32" t="s">
        <v>3404</v>
      </c>
      <c r="UM12" s="32" t="s">
        <v>3404</v>
      </c>
      <c r="UN12" s="32" t="s">
        <v>3404</v>
      </c>
      <c r="UO12" s="32" t="s">
        <v>3404</v>
      </c>
      <c r="UP12" s="32" t="s">
        <v>3404</v>
      </c>
      <c r="UQ12" s="32" t="s">
        <v>3404</v>
      </c>
      <c r="UR12" s="32" t="s">
        <v>3404</v>
      </c>
      <c r="US12" s="32" t="s">
        <v>3404</v>
      </c>
      <c r="UT12" s="32" t="s">
        <v>3404</v>
      </c>
      <c r="UU12" s="32" t="s">
        <v>3404</v>
      </c>
      <c r="UV12" s="32" t="s">
        <v>3404</v>
      </c>
      <c r="UW12" s="32" t="s">
        <v>3404</v>
      </c>
      <c r="UX12" s="32" t="s">
        <v>3404</v>
      </c>
      <c r="UY12" s="32" t="s">
        <v>3404</v>
      </c>
      <c r="UZ12" s="32" t="s">
        <v>3404</v>
      </c>
      <c r="VA12" s="32" t="s">
        <v>3404</v>
      </c>
      <c r="VB12" s="32" t="s">
        <v>3404</v>
      </c>
      <c r="VC12" s="32" t="s">
        <v>3404</v>
      </c>
      <c r="VD12" s="32" t="s">
        <v>3404</v>
      </c>
      <c r="VE12" s="32" t="s">
        <v>3404</v>
      </c>
      <c r="VF12" s="32" t="s">
        <v>3404</v>
      </c>
      <c r="VG12" s="32" t="s">
        <v>3404</v>
      </c>
      <c r="VH12" s="32" t="s">
        <v>3404</v>
      </c>
      <c r="VI12" s="32" t="s">
        <v>3404</v>
      </c>
      <c r="VJ12" s="32" t="s">
        <v>3404</v>
      </c>
      <c r="VK12" s="32" t="s">
        <v>3404</v>
      </c>
      <c r="VL12" s="32" t="s">
        <v>3404</v>
      </c>
      <c r="VM12" s="32" t="s">
        <v>3404</v>
      </c>
      <c r="VN12" s="32" t="s">
        <v>3404</v>
      </c>
      <c r="VO12" s="32" t="s">
        <v>3404</v>
      </c>
      <c r="VP12" s="32" t="s">
        <v>3404</v>
      </c>
      <c r="VQ12" s="32" t="s">
        <v>3404</v>
      </c>
      <c r="VR12" s="32" t="s">
        <v>3404</v>
      </c>
      <c r="VS12" s="32" t="s">
        <v>3404</v>
      </c>
      <c r="VT12" s="32" t="s">
        <v>3404</v>
      </c>
      <c r="VU12" s="32" t="s">
        <v>3404</v>
      </c>
      <c r="VV12" s="32" t="s">
        <v>3404</v>
      </c>
      <c r="VW12" s="32" t="s">
        <v>3404</v>
      </c>
      <c r="VX12" s="32" t="s">
        <v>3404</v>
      </c>
      <c r="VY12" s="32" t="s">
        <v>3404</v>
      </c>
      <c r="VZ12" s="32" t="s">
        <v>3404</v>
      </c>
      <c r="WA12" s="32" t="s">
        <v>3404</v>
      </c>
      <c r="WB12" s="32" t="s">
        <v>3404</v>
      </c>
      <c r="WC12" s="32" t="s">
        <v>3404</v>
      </c>
      <c r="WD12" s="32" t="s">
        <v>3404</v>
      </c>
      <c r="WE12" s="32" t="s">
        <v>3404</v>
      </c>
      <c r="WF12" s="32" t="s">
        <v>3404</v>
      </c>
      <c r="WG12" s="32" t="s">
        <v>3404</v>
      </c>
      <c r="WH12" s="32" t="s">
        <v>3404</v>
      </c>
      <c r="WI12" s="32" t="s">
        <v>3404</v>
      </c>
      <c r="WJ12" s="32" t="s">
        <v>3404</v>
      </c>
      <c r="WK12" s="32" t="s">
        <v>3404</v>
      </c>
      <c r="WL12" s="32" t="s">
        <v>3404</v>
      </c>
      <c r="WM12" s="32" t="s">
        <v>3404</v>
      </c>
      <c r="WN12" s="32" t="s">
        <v>3404</v>
      </c>
      <c r="WO12" s="32" t="s">
        <v>3404</v>
      </c>
      <c r="WP12" s="32" t="s">
        <v>3404</v>
      </c>
      <c r="WQ12" s="32" t="s">
        <v>3404</v>
      </c>
      <c r="WR12" s="32" t="s">
        <v>3404</v>
      </c>
      <c r="WS12" s="32" t="s">
        <v>3404</v>
      </c>
      <c r="WT12" s="32" t="s">
        <v>3404</v>
      </c>
    </row>
    <row r="13">
      <c r="A13" s="24" t="s">
        <v>168</v>
      </c>
      <c r="B13" s="25" t="s">
        <v>3404</v>
      </c>
      <c r="C13" s="25" t="s">
        <v>3404</v>
      </c>
      <c r="D13" s="25" t="s">
        <v>3404</v>
      </c>
      <c r="E13" s="25" t="s">
        <v>3404</v>
      </c>
      <c r="F13" s="25" t="s">
        <v>3404</v>
      </c>
      <c r="G13" s="25" t="s">
        <v>3404</v>
      </c>
      <c r="H13" s="25" t="s">
        <v>3404</v>
      </c>
      <c r="I13" s="25" t="s">
        <v>3404</v>
      </c>
      <c r="J13" s="25" t="s">
        <v>3404</v>
      </c>
      <c r="K13" s="25" t="s">
        <v>3404</v>
      </c>
      <c r="L13" s="25" t="s">
        <v>3404</v>
      </c>
      <c r="M13" s="25" t="s">
        <v>3404</v>
      </c>
      <c r="N13" s="25" t="s">
        <v>3404</v>
      </c>
      <c r="O13" s="25" t="s">
        <v>3404</v>
      </c>
      <c r="P13" s="25" t="s">
        <v>3404</v>
      </c>
      <c r="Q13" s="25" t="s">
        <v>3404</v>
      </c>
      <c r="R13" s="25" t="s">
        <v>3404</v>
      </c>
      <c r="S13" s="25" t="s">
        <v>3404</v>
      </c>
      <c r="T13" s="25" t="s">
        <v>3404</v>
      </c>
      <c r="U13" s="25" t="s">
        <v>3404</v>
      </c>
      <c r="V13" s="25" t="s">
        <v>3404</v>
      </c>
      <c r="W13" s="25" t="s">
        <v>3404</v>
      </c>
      <c r="X13" s="25" t="s">
        <v>3404</v>
      </c>
      <c r="Y13" s="25" t="s">
        <v>3404</v>
      </c>
      <c r="Z13" s="25" t="s">
        <v>3404</v>
      </c>
      <c r="AA13" s="25" t="s">
        <v>3404</v>
      </c>
      <c r="AB13" s="25" t="s">
        <v>3404</v>
      </c>
      <c r="AC13" s="25" t="s">
        <v>3404</v>
      </c>
      <c r="AD13" s="25" t="s">
        <v>3404</v>
      </c>
      <c r="AE13" s="25" t="s">
        <v>3404</v>
      </c>
      <c r="AF13" s="25" t="s">
        <v>3404</v>
      </c>
      <c r="AG13" s="25" t="s">
        <v>3404</v>
      </c>
      <c r="AH13" s="25" t="s">
        <v>3404</v>
      </c>
      <c r="AI13" s="25" t="s">
        <v>3404</v>
      </c>
      <c r="AJ13" s="25" t="s">
        <v>3404</v>
      </c>
      <c r="AK13" s="25" t="s">
        <v>3404</v>
      </c>
      <c r="AL13" s="25" t="s">
        <v>3404</v>
      </c>
      <c r="AM13" s="25" t="s">
        <v>3404</v>
      </c>
      <c r="AN13" s="25" t="s">
        <v>3404</v>
      </c>
      <c r="AO13" s="25" t="s">
        <v>3404</v>
      </c>
      <c r="AP13" s="25" t="s">
        <v>3404</v>
      </c>
      <c r="AQ13" s="25" t="s">
        <v>3404</v>
      </c>
      <c r="AR13" s="25" t="s">
        <v>3404</v>
      </c>
      <c r="AS13" s="25" t="s">
        <v>3404</v>
      </c>
      <c r="AT13" s="25" t="s">
        <v>3404</v>
      </c>
      <c r="AU13" s="25" t="s">
        <v>3404</v>
      </c>
      <c r="AV13" s="25" t="s">
        <v>3404</v>
      </c>
      <c r="AW13" s="25" t="s">
        <v>3404</v>
      </c>
      <c r="AX13" s="25" t="s">
        <v>3404</v>
      </c>
      <c r="AY13" s="25" t="s">
        <v>3404</v>
      </c>
      <c r="AZ13" s="25" t="s">
        <v>3404</v>
      </c>
      <c r="BA13" s="25" t="s">
        <v>3404</v>
      </c>
      <c r="BB13" s="25" t="s">
        <v>3404</v>
      </c>
      <c r="BC13" s="25" t="s">
        <v>3404</v>
      </c>
      <c r="BD13" s="25" t="s">
        <v>3404</v>
      </c>
      <c r="BE13" s="25" t="s">
        <v>3404</v>
      </c>
      <c r="BF13" s="25" t="s">
        <v>3404</v>
      </c>
      <c r="BG13" s="25" t="s">
        <v>3404</v>
      </c>
      <c r="BH13" s="25" t="s">
        <v>3404</v>
      </c>
      <c r="BI13" s="25" t="s">
        <v>3404</v>
      </c>
      <c r="BJ13" s="25" t="s">
        <v>3404</v>
      </c>
      <c r="BK13" s="25" t="s">
        <v>3404</v>
      </c>
      <c r="BL13" s="25" t="s">
        <v>3404</v>
      </c>
      <c r="BM13" s="25" t="s">
        <v>3404</v>
      </c>
      <c r="BN13" s="25" t="s">
        <v>3404</v>
      </c>
      <c r="BO13" s="25" t="s">
        <v>3404</v>
      </c>
      <c r="BP13" s="25" t="s">
        <v>3404</v>
      </c>
      <c r="BQ13" s="25" t="s">
        <v>3404</v>
      </c>
      <c r="BR13" s="25" t="s">
        <v>3404</v>
      </c>
      <c r="BS13" s="25" t="s">
        <v>3404</v>
      </c>
      <c r="BT13" s="25" t="s">
        <v>3404</v>
      </c>
      <c r="BU13" s="25" t="s">
        <v>3404</v>
      </c>
      <c r="BV13" s="25" t="s">
        <v>3404</v>
      </c>
      <c r="BW13" s="25" t="s">
        <v>3404</v>
      </c>
      <c r="BX13" s="25" t="s">
        <v>3404</v>
      </c>
      <c r="BY13" s="32" t="s">
        <v>3409</v>
      </c>
      <c r="BZ13" s="32" t="s">
        <v>3409</v>
      </c>
      <c r="CA13" s="32" t="s">
        <v>3409</v>
      </c>
      <c r="CB13" s="32" t="s">
        <v>3409</v>
      </c>
      <c r="CC13" s="32" t="s">
        <v>3409</v>
      </c>
      <c r="CD13" s="32" t="s">
        <v>3409</v>
      </c>
      <c r="CE13" s="32" t="s">
        <v>3409</v>
      </c>
      <c r="CF13" s="32" t="s">
        <v>3409</v>
      </c>
      <c r="CG13" s="32" t="s">
        <v>3409</v>
      </c>
      <c r="CH13" s="32" t="s">
        <v>3409</v>
      </c>
      <c r="CI13" s="32" t="s">
        <v>3409</v>
      </c>
      <c r="CJ13" s="32" t="s">
        <v>3409</v>
      </c>
      <c r="CK13" s="32" t="s">
        <v>3409</v>
      </c>
      <c r="CL13" s="32" t="s">
        <v>3409</v>
      </c>
      <c r="CM13" s="32" t="s">
        <v>3409</v>
      </c>
      <c r="CN13" s="32" t="s">
        <v>3409</v>
      </c>
      <c r="CO13" s="32" t="s">
        <v>3409</v>
      </c>
      <c r="CP13" s="32" t="s">
        <v>3409</v>
      </c>
      <c r="CQ13" s="32" t="s">
        <v>3409</v>
      </c>
      <c r="CR13" s="32" t="s">
        <v>3409</v>
      </c>
      <c r="CS13" s="32" t="s">
        <v>3409</v>
      </c>
      <c r="CT13" s="32" t="s">
        <v>3409</v>
      </c>
      <c r="CU13" s="32" t="s">
        <v>3409</v>
      </c>
      <c r="CV13" s="32" t="s">
        <v>3409</v>
      </c>
      <c r="CW13" s="32" t="s">
        <v>3409</v>
      </c>
      <c r="CX13" s="32" t="s">
        <v>3409</v>
      </c>
      <c r="CY13" s="32" t="s">
        <v>3409</v>
      </c>
      <c r="CZ13" s="32" t="s">
        <v>3409</v>
      </c>
      <c r="DA13" s="32" t="s">
        <v>3409</v>
      </c>
      <c r="DB13" s="32" t="s">
        <v>3409</v>
      </c>
      <c r="DC13" s="32" t="s">
        <v>3409</v>
      </c>
      <c r="DD13" s="32" t="s">
        <v>3409</v>
      </c>
      <c r="DE13" s="32" t="s">
        <v>3409</v>
      </c>
      <c r="DF13" s="32" t="s">
        <v>3409</v>
      </c>
      <c r="DG13" s="32" t="s">
        <v>3409</v>
      </c>
      <c r="DH13" s="32" t="s">
        <v>3409</v>
      </c>
      <c r="DI13" s="32" t="s">
        <v>3409</v>
      </c>
      <c r="DJ13" s="32" t="s">
        <v>3409</v>
      </c>
      <c r="DK13" s="32" t="s">
        <v>3409</v>
      </c>
      <c r="DL13" s="32" t="s">
        <v>3409</v>
      </c>
      <c r="DM13" s="32" t="s">
        <v>3409</v>
      </c>
      <c r="DN13" s="32" t="s">
        <v>3409</v>
      </c>
      <c r="DO13" s="32" t="s">
        <v>3409</v>
      </c>
      <c r="DP13" s="32" t="s">
        <v>3409</v>
      </c>
      <c r="DQ13" s="32" t="s">
        <v>3409</v>
      </c>
      <c r="DR13" s="32" t="s">
        <v>3409</v>
      </c>
      <c r="DS13" s="32" t="s">
        <v>3409</v>
      </c>
      <c r="DT13" s="32" t="s">
        <v>3409</v>
      </c>
      <c r="DU13" s="32" t="s">
        <v>3409</v>
      </c>
      <c r="DV13" s="32" t="s">
        <v>3404</v>
      </c>
      <c r="DW13" s="32" t="s">
        <v>3404</v>
      </c>
      <c r="DX13" s="32" t="s">
        <v>3404</v>
      </c>
      <c r="DY13" s="32" t="s">
        <v>3404</v>
      </c>
      <c r="DZ13" s="32" t="s">
        <v>3404</v>
      </c>
      <c r="EA13" s="32" t="s">
        <v>3404</v>
      </c>
      <c r="EB13" s="32" t="s">
        <v>3404</v>
      </c>
      <c r="EC13" s="32" t="s">
        <v>3404</v>
      </c>
      <c r="ED13" s="32" t="s">
        <v>3404</v>
      </c>
      <c r="EE13" s="32" t="s">
        <v>3404</v>
      </c>
      <c r="EF13" s="32" t="s">
        <v>3404</v>
      </c>
      <c r="EG13" s="32" t="s">
        <v>3404</v>
      </c>
      <c r="EH13" s="32" t="s">
        <v>3404</v>
      </c>
      <c r="EI13" s="32" t="s">
        <v>3404</v>
      </c>
      <c r="EJ13" s="32" t="s">
        <v>3404</v>
      </c>
      <c r="EK13" s="32" t="s">
        <v>3404</v>
      </c>
      <c r="EL13" s="32" t="s">
        <v>3404</v>
      </c>
      <c r="EM13" s="32" t="s">
        <v>3404</v>
      </c>
      <c r="EN13" s="32" t="s">
        <v>3404</v>
      </c>
      <c r="EO13" s="32" t="s">
        <v>3404</v>
      </c>
      <c r="EP13" s="32" t="s">
        <v>3404</v>
      </c>
      <c r="EQ13" s="32" t="s">
        <v>3404</v>
      </c>
      <c r="ER13" s="32" t="s">
        <v>3404</v>
      </c>
      <c r="ES13" s="32" t="s">
        <v>3404</v>
      </c>
      <c r="ET13" s="32" t="s">
        <v>3404</v>
      </c>
      <c r="EU13" s="32" t="s">
        <v>3404</v>
      </c>
      <c r="EV13" s="32" t="s">
        <v>3404</v>
      </c>
      <c r="EW13" s="32" t="s">
        <v>3404</v>
      </c>
      <c r="EX13" s="32" t="s">
        <v>3404</v>
      </c>
      <c r="EY13" s="32" t="s">
        <v>3404</v>
      </c>
      <c r="EZ13" s="32" t="s">
        <v>3404</v>
      </c>
      <c r="FA13" s="32" t="s">
        <v>3404</v>
      </c>
      <c r="FB13" s="32" t="s">
        <v>3404</v>
      </c>
      <c r="FC13" s="32" t="s">
        <v>3404</v>
      </c>
      <c r="FD13" s="32" t="s">
        <v>3404</v>
      </c>
      <c r="FE13" s="32" t="s">
        <v>3404</v>
      </c>
      <c r="FF13" s="32" t="s">
        <v>3404</v>
      </c>
      <c r="FG13" s="32" t="s">
        <v>3404</v>
      </c>
      <c r="FH13" s="32" t="s">
        <v>3404</v>
      </c>
      <c r="FI13" s="32" t="s">
        <v>3404</v>
      </c>
      <c r="FJ13" s="32" t="s">
        <v>3404</v>
      </c>
      <c r="FK13" s="32" t="s">
        <v>3404</v>
      </c>
      <c r="FL13" s="32" t="s">
        <v>3404</v>
      </c>
      <c r="FM13" s="32" t="s">
        <v>3404</v>
      </c>
      <c r="FN13" s="32" t="s">
        <v>3404</v>
      </c>
      <c r="FO13" s="32" t="s">
        <v>3404</v>
      </c>
      <c r="FP13" s="32" t="s">
        <v>3404</v>
      </c>
      <c r="FQ13" s="32" t="s">
        <v>3404</v>
      </c>
      <c r="FR13" s="32" t="s">
        <v>3404</v>
      </c>
      <c r="FS13" s="32" t="s">
        <v>3404</v>
      </c>
      <c r="FT13" s="32" t="s">
        <v>3404</v>
      </c>
      <c r="FU13" s="32" t="s">
        <v>3404</v>
      </c>
      <c r="FV13" s="32" t="s">
        <v>3404</v>
      </c>
      <c r="FW13" s="32" t="s">
        <v>3404</v>
      </c>
      <c r="FX13" s="32" t="s">
        <v>3404</v>
      </c>
      <c r="FY13" s="32" t="s">
        <v>3404</v>
      </c>
      <c r="FZ13" s="32" t="s">
        <v>3404</v>
      </c>
      <c r="GA13" s="32" t="s">
        <v>3404</v>
      </c>
      <c r="GB13" s="32" t="s">
        <v>3404</v>
      </c>
      <c r="GC13" s="32" t="s">
        <v>3404</v>
      </c>
      <c r="GD13" s="32" t="s">
        <v>3404</v>
      </c>
      <c r="GE13" s="32" t="s">
        <v>3404</v>
      </c>
      <c r="GF13" s="32" t="s">
        <v>3404</v>
      </c>
      <c r="GG13" s="32" t="s">
        <v>3404</v>
      </c>
      <c r="GH13" s="32" t="s">
        <v>3404</v>
      </c>
      <c r="GI13" s="32" t="s">
        <v>3404</v>
      </c>
      <c r="GJ13" s="32" t="s">
        <v>3404</v>
      </c>
      <c r="GK13" s="32" t="s">
        <v>3404</v>
      </c>
      <c r="GL13" s="32" t="s">
        <v>3404</v>
      </c>
      <c r="GM13" s="32" t="s">
        <v>3404</v>
      </c>
      <c r="GN13" s="32" t="s">
        <v>3404</v>
      </c>
      <c r="GO13" s="32" t="s">
        <v>3404</v>
      </c>
      <c r="GP13" s="32" t="s">
        <v>3404</v>
      </c>
      <c r="GQ13" s="32" t="s">
        <v>3404</v>
      </c>
      <c r="GR13" s="32" t="s">
        <v>3404</v>
      </c>
      <c r="GS13" s="32" t="s">
        <v>3404</v>
      </c>
      <c r="GT13" s="32" t="s">
        <v>3404</v>
      </c>
      <c r="GU13" s="32" t="s">
        <v>3404</v>
      </c>
      <c r="GV13" s="32" t="s">
        <v>3404</v>
      </c>
      <c r="GW13" s="32" t="s">
        <v>3404</v>
      </c>
      <c r="GX13" s="32" t="s">
        <v>3404</v>
      </c>
      <c r="GY13" s="32" t="s">
        <v>3404</v>
      </c>
      <c r="GZ13" s="32" t="s">
        <v>3404</v>
      </c>
      <c r="HA13" s="32" t="s">
        <v>3404</v>
      </c>
      <c r="HB13" s="32" t="s">
        <v>3404</v>
      </c>
      <c r="HC13" s="32" t="s">
        <v>3404</v>
      </c>
      <c r="HD13" s="32" t="s">
        <v>3404</v>
      </c>
      <c r="HE13" s="32" t="s">
        <v>3404</v>
      </c>
      <c r="HF13" s="32" t="s">
        <v>3404</v>
      </c>
      <c r="HG13" s="32" t="s">
        <v>3404</v>
      </c>
      <c r="HH13" s="32" t="s">
        <v>3404</v>
      </c>
      <c r="HI13" s="32" t="s">
        <v>3404</v>
      </c>
      <c r="HJ13" s="32" t="s">
        <v>3404</v>
      </c>
      <c r="HK13" s="32" t="s">
        <v>3404</v>
      </c>
      <c r="HL13" s="32" t="s">
        <v>3404</v>
      </c>
      <c r="HM13" s="32" t="s">
        <v>3404</v>
      </c>
      <c r="HN13" s="32" t="s">
        <v>3404</v>
      </c>
      <c r="HO13" s="32" t="s">
        <v>3404</v>
      </c>
      <c r="HP13" s="32" t="s">
        <v>3404</v>
      </c>
      <c r="HQ13" s="32" t="s">
        <v>3404</v>
      </c>
      <c r="HR13" s="32" t="s">
        <v>3404</v>
      </c>
      <c r="HS13" s="32" t="s">
        <v>3404</v>
      </c>
      <c r="HT13" s="32" t="s">
        <v>3404</v>
      </c>
      <c r="HU13" s="32" t="s">
        <v>3404</v>
      </c>
      <c r="HV13" s="32" t="s">
        <v>3404</v>
      </c>
      <c r="HW13" s="32" t="s">
        <v>3404</v>
      </c>
      <c r="HX13" s="32" t="s">
        <v>3404</v>
      </c>
      <c r="HY13" s="32" t="s">
        <v>3404</v>
      </c>
      <c r="HZ13" s="32" t="s">
        <v>3404</v>
      </c>
      <c r="IA13" s="32" t="s">
        <v>3404</v>
      </c>
      <c r="IB13" s="32" t="s">
        <v>3404</v>
      </c>
      <c r="IC13" s="32" t="s">
        <v>3404</v>
      </c>
      <c r="ID13" s="32" t="s">
        <v>3404</v>
      </c>
      <c r="IE13" s="32" t="s">
        <v>3404</v>
      </c>
      <c r="IF13" s="32" t="s">
        <v>3404</v>
      </c>
      <c r="IG13" s="32" t="s">
        <v>3404</v>
      </c>
      <c r="IH13" s="32" t="s">
        <v>3404</v>
      </c>
      <c r="II13" s="32" t="s">
        <v>3404</v>
      </c>
      <c r="IJ13" s="32" t="s">
        <v>3404</v>
      </c>
      <c r="IK13" s="32" t="s">
        <v>3404</v>
      </c>
      <c r="IL13" s="32" t="s">
        <v>3404</v>
      </c>
      <c r="IM13" s="32" t="s">
        <v>3404</v>
      </c>
      <c r="IN13" s="32" t="s">
        <v>3404</v>
      </c>
      <c r="IO13" s="32" t="s">
        <v>3404</v>
      </c>
      <c r="IP13" s="32" t="s">
        <v>3404</v>
      </c>
      <c r="IQ13" s="32" t="s">
        <v>3404</v>
      </c>
      <c r="IR13" s="32" t="s">
        <v>3404</v>
      </c>
      <c r="IS13" s="32" t="s">
        <v>3404</v>
      </c>
      <c r="IT13" s="32" t="s">
        <v>3404</v>
      </c>
      <c r="IU13" s="32" t="s">
        <v>3404</v>
      </c>
      <c r="IV13" s="32" t="s">
        <v>3404</v>
      </c>
      <c r="IW13" s="32" t="s">
        <v>3404</v>
      </c>
      <c r="IX13" s="32" t="s">
        <v>3404</v>
      </c>
      <c r="IY13" s="32" t="s">
        <v>3404</v>
      </c>
      <c r="IZ13" s="32" t="s">
        <v>3404</v>
      </c>
      <c r="JA13" s="32" t="s">
        <v>3404</v>
      </c>
      <c r="JB13" s="32" t="s">
        <v>3404</v>
      </c>
      <c r="JC13" s="32" t="s">
        <v>3404</v>
      </c>
      <c r="JD13" s="32" t="s">
        <v>3404</v>
      </c>
      <c r="JE13" s="32" t="s">
        <v>3404</v>
      </c>
      <c r="JF13" s="32" t="s">
        <v>3404</v>
      </c>
      <c r="JG13" s="32" t="s">
        <v>3404</v>
      </c>
      <c r="JH13" s="32" t="s">
        <v>3404</v>
      </c>
      <c r="JI13" s="32" t="s">
        <v>3404</v>
      </c>
      <c r="JJ13" s="32" t="s">
        <v>3404</v>
      </c>
      <c r="JK13" s="32" t="s">
        <v>3404</v>
      </c>
      <c r="JL13" s="32" t="s">
        <v>3404</v>
      </c>
      <c r="JM13" s="32" t="s">
        <v>3404</v>
      </c>
      <c r="JN13" s="32" t="s">
        <v>3404</v>
      </c>
      <c r="JO13" s="32" t="s">
        <v>3404</v>
      </c>
      <c r="JP13" s="32" t="s">
        <v>3404</v>
      </c>
      <c r="JQ13" s="32" t="s">
        <v>3404</v>
      </c>
      <c r="JR13" s="32" t="s">
        <v>3404</v>
      </c>
      <c r="JS13" s="32" t="s">
        <v>3404</v>
      </c>
      <c r="JT13" s="32" t="s">
        <v>3404</v>
      </c>
      <c r="JU13" s="32" t="s">
        <v>3404</v>
      </c>
      <c r="JV13" s="32" t="s">
        <v>3404</v>
      </c>
      <c r="JW13" s="32" t="s">
        <v>3404</v>
      </c>
      <c r="JX13" s="32" t="s">
        <v>3404</v>
      </c>
      <c r="JY13" s="32" t="s">
        <v>3404</v>
      </c>
      <c r="JZ13" s="32" t="s">
        <v>3404</v>
      </c>
      <c r="KA13" s="32" t="s">
        <v>3404</v>
      </c>
      <c r="KB13" s="32" t="s">
        <v>3404</v>
      </c>
      <c r="KC13" s="32" t="s">
        <v>3404</v>
      </c>
      <c r="KD13" s="32" t="s">
        <v>3404</v>
      </c>
      <c r="KE13" s="32" t="s">
        <v>3404</v>
      </c>
      <c r="KF13" s="32" t="s">
        <v>3404</v>
      </c>
      <c r="KG13" s="32" t="s">
        <v>3404</v>
      </c>
      <c r="KH13" s="32" t="s">
        <v>3404</v>
      </c>
      <c r="KI13" s="32" t="s">
        <v>3404</v>
      </c>
      <c r="KJ13" s="32" t="s">
        <v>3404</v>
      </c>
      <c r="KK13" s="32" t="s">
        <v>3404</v>
      </c>
      <c r="KL13" s="32" t="s">
        <v>3404</v>
      </c>
      <c r="KM13" s="32" t="s">
        <v>3404</v>
      </c>
      <c r="KN13" s="32" t="s">
        <v>3404</v>
      </c>
      <c r="KO13" s="32" t="s">
        <v>3404</v>
      </c>
      <c r="KP13" s="32" t="s">
        <v>3404</v>
      </c>
      <c r="KQ13" s="32" t="s">
        <v>3404</v>
      </c>
      <c r="KR13" s="32" t="s">
        <v>3404</v>
      </c>
      <c r="KS13" s="32" t="s">
        <v>3404</v>
      </c>
      <c r="KT13" s="32" t="s">
        <v>3404</v>
      </c>
      <c r="KU13" s="32" t="s">
        <v>3404</v>
      </c>
      <c r="KV13" s="32" t="s">
        <v>3404</v>
      </c>
      <c r="KW13" s="32" t="s">
        <v>3404</v>
      </c>
      <c r="KX13" s="32" t="s">
        <v>3404</v>
      </c>
      <c r="KY13" s="32" t="s">
        <v>3404</v>
      </c>
      <c r="KZ13" s="32" t="s">
        <v>3404</v>
      </c>
      <c r="LA13" s="32" t="s">
        <v>3404</v>
      </c>
      <c r="LB13" s="32" t="s">
        <v>3404</v>
      </c>
      <c r="LC13" s="32" t="s">
        <v>3404</v>
      </c>
      <c r="LD13" s="32" t="s">
        <v>3404</v>
      </c>
      <c r="LE13" s="32" t="s">
        <v>3404</v>
      </c>
      <c r="LF13" s="32" t="s">
        <v>3404</v>
      </c>
      <c r="LG13" s="32" t="s">
        <v>3404</v>
      </c>
      <c r="LH13" s="32" t="s">
        <v>3404</v>
      </c>
      <c r="LI13" s="32" t="s">
        <v>3404</v>
      </c>
      <c r="LJ13" s="32" t="s">
        <v>3404</v>
      </c>
      <c r="LK13" s="32" t="s">
        <v>3404</v>
      </c>
      <c r="LL13" s="32" t="s">
        <v>3404</v>
      </c>
      <c r="LM13" s="32" t="s">
        <v>3404</v>
      </c>
      <c r="LN13" s="32" t="s">
        <v>3404</v>
      </c>
      <c r="LO13" s="32" t="s">
        <v>3409</v>
      </c>
      <c r="LP13" s="32" t="s">
        <v>3409</v>
      </c>
      <c r="LQ13" s="32" t="s">
        <v>3409</v>
      </c>
      <c r="LR13" s="32" t="s">
        <v>3409</v>
      </c>
      <c r="LS13" s="32" t="s">
        <v>3409</v>
      </c>
      <c r="LT13" s="32" t="s">
        <v>3409</v>
      </c>
      <c r="LU13" s="32" t="s">
        <v>3409</v>
      </c>
      <c r="LV13" s="32" t="s">
        <v>3409</v>
      </c>
      <c r="LW13" s="32" t="s">
        <v>3409</v>
      </c>
      <c r="LX13" s="32" t="s">
        <v>3409</v>
      </c>
      <c r="LY13" s="32" t="s">
        <v>3409</v>
      </c>
      <c r="LZ13" s="32" t="s">
        <v>3409</v>
      </c>
      <c r="MA13" s="32" t="s">
        <v>3409</v>
      </c>
      <c r="MB13" s="32" t="s">
        <v>3409</v>
      </c>
      <c r="MC13" s="32" t="s">
        <v>3409</v>
      </c>
      <c r="MD13" s="32" t="s">
        <v>3409</v>
      </c>
      <c r="ME13" s="32" t="s">
        <v>3404</v>
      </c>
      <c r="MF13" s="32" t="s">
        <v>3404</v>
      </c>
      <c r="MG13" s="32" t="s">
        <v>3404</v>
      </c>
      <c r="MH13" s="32" t="s">
        <v>3404</v>
      </c>
      <c r="MI13" s="32" t="s">
        <v>3404</v>
      </c>
      <c r="MJ13" s="32" t="s">
        <v>3404</v>
      </c>
      <c r="MK13" s="32" t="s">
        <v>3404</v>
      </c>
      <c r="ML13" s="32" t="s">
        <v>3404</v>
      </c>
      <c r="MM13" s="32" t="s">
        <v>3404</v>
      </c>
      <c r="MN13" s="32" t="s">
        <v>3404</v>
      </c>
      <c r="MO13" s="32" t="s">
        <v>3404</v>
      </c>
      <c r="MP13" s="32" t="s">
        <v>3404</v>
      </c>
      <c r="MQ13" s="32" t="s">
        <v>3404</v>
      </c>
      <c r="MR13" s="32" t="s">
        <v>3404</v>
      </c>
      <c r="MS13" s="32" t="s">
        <v>3404</v>
      </c>
      <c r="MT13" s="32" t="s">
        <v>3404</v>
      </c>
      <c r="MU13" s="32" t="s">
        <v>3404</v>
      </c>
      <c r="MV13" s="32" t="s">
        <v>3404</v>
      </c>
      <c r="MW13" s="32" t="s">
        <v>3404</v>
      </c>
      <c r="MX13" s="32" t="s">
        <v>3404</v>
      </c>
      <c r="MY13" s="32" t="s">
        <v>3404</v>
      </c>
      <c r="MZ13" s="32" t="s">
        <v>3404</v>
      </c>
      <c r="NA13" s="32" t="s">
        <v>3404</v>
      </c>
      <c r="NB13" s="32" t="s">
        <v>3404</v>
      </c>
      <c r="NC13" s="32" t="s">
        <v>3404</v>
      </c>
      <c r="ND13" s="32" t="s">
        <v>3404</v>
      </c>
      <c r="NE13" s="32" t="s">
        <v>3404</v>
      </c>
      <c r="NF13" s="32" t="s">
        <v>3404</v>
      </c>
      <c r="NG13" s="32" t="s">
        <v>3404</v>
      </c>
      <c r="NH13" s="32" t="s">
        <v>3404</v>
      </c>
      <c r="NI13" s="32" t="s">
        <v>3404</v>
      </c>
      <c r="NJ13" s="32" t="s">
        <v>3409</v>
      </c>
      <c r="NK13" s="32" t="s">
        <v>3409</v>
      </c>
      <c r="NL13" s="32" t="s">
        <v>3409</v>
      </c>
      <c r="NM13" s="32" t="s">
        <v>3409</v>
      </c>
      <c r="NN13" s="32" t="s">
        <v>3409</v>
      </c>
      <c r="NO13" s="32" t="s">
        <v>3409</v>
      </c>
      <c r="NP13" s="32" t="s">
        <v>3409</v>
      </c>
      <c r="NQ13" s="32" t="s">
        <v>3409</v>
      </c>
      <c r="NR13" s="32" t="s">
        <v>3409</v>
      </c>
      <c r="NS13" s="32" t="s">
        <v>3409</v>
      </c>
      <c r="NT13" s="32" t="s">
        <v>3409</v>
      </c>
      <c r="NU13" s="32" t="s">
        <v>3409</v>
      </c>
      <c r="NV13" s="32" t="s">
        <v>3409</v>
      </c>
      <c r="NW13" s="32" t="s">
        <v>3409</v>
      </c>
      <c r="NX13" s="32" t="s">
        <v>3409</v>
      </c>
      <c r="NY13" s="32" t="s">
        <v>3409</v>
      </c>
      <c r="NZ13" s="32" t="s">
        <v>3409</v>
      </c>
      <c r="OA13" s="32" t="s">
        <v>3409</v>
      </c>
      <c r="OB13" s="32" t="s">
        <v>3404</v>
      </c>
      <c r="OC13" s="32" t="s">
        <v>3404</v>
      </c>
      <c r="OD13" s="32" t="s">
        <v>3404</v>
      </c>
      <c r="OE13" s="32" t="s">
        <v>3404</v>
      </c>
      <c r="OF13" s="32" t="s">
        <v>3404</v>
      </c>
      <c r="OG13" s="32" t="s">
        <v>3404</v>
      </c>
      <c r="OH13" s="32" t="s">
        <v>3404</v>
      </c>
      <c r="OI13" s="32" t="s">
        <v>3404</v>
      </c>
      <c r="OJ13" s="32" t="s">
        <v>3404</v>
      </c>
      <c r="OK13" s="32" t="s">
        <v>3404</v>
      </c>
      <c r="OL13" s="32" t="s">
        <v>3404</v>
      </c>
      <c r="OM13" s="32" t="s">
        <v>3404</v>
      </c>
      <c r="ON13" s="32" t="s">
        <v>3404</v>
      </c>
      <c r="OO13" s="32" t="s">
        <v>3404</v>
      </c>
      <c r="OP13" s="32" t="s">
        <v>3404</v>
      </c>
      <c r="OQ13" s="32" t="s">
        <v>3404</v>
      </c>
      <c r="OR13" s="32" t="s">
        <v>3404</v>
      </c>
      <c r="OS13" s="32" t="s">
        <v>3404</v>
      </c>
      <c r="OT13" s="32" t="s">
        <v>3404</v>
      </c>
      <c r="OU13" s="32" t="s">
        <v>3404</v>
      </c>
      <c r="OV13" s="32" t="s">
        <v>3404</v>
      </c>
      <c r="OW13" s="32" t="s">
        <v>3404</v>
      </c>
      <c r="OX13" s="32" t="s">
        <v>3404</v>
      </c>
      <c r="OY13" s="32" t="s">
        <v>3404</v>
      </c>
      <c r="OZ13" s="32" t="s">
        <v>3404</v>
      </c>
      <c r="PA13" s="32" t="s">
        <v>3404</v>
      </c>
      <c r="PB13" s="32" t="s">
        <v>3404</v>
      </c>
      <c r="PC13" s="32" t="s">
        <v>3404</v>
      </c>
      <c r="PD13" s="32" t="s">
        <v>3404</v>
      </c>
      <c r="PE13" s="32" t="s">
        <v>3404</v>
      </c>
      <c r="PF13" s="32" t="s">
        <v>3404</v>
      </c>
      <c r="PG13" s="32" t="s">
        <v>3404</v>
      </c>
      <c r="PH13" s="32" t="s">
        <v>3404</v>
      </c>
      <c r="PI13" s="32" t="s">
        <v>3404</v>
      </c>
      <c r="PJ13" s="32" t="s">
        <v>3404</v>
      </c>
      <c r="PK13" s="32" t="s">
        <v>3404</v>
      </c>
      <c r="PL13" s="32" t="s">
        <v>3404</v>
      </c>
      <c r="PM13" s="32" t="s">
        <v>3404</v>
      </c>
      <c r="PN13" s="32" t="s">
        <v>3404</v>
      </c>
      <c r="PO13" s="32" t="s">
        <v>3404</v>
      </c>
      <c r="PP13" s="32" t="s">
        <v>3404</v>
      </c>
      <c r="PQ13" s="32" t="s">
        <v>3404</v>
      </c>
      <c r="PR13" s="32" t="s">
        <v>3404</v>
      </c>
      <c r="PS13" s="32" t="s">
        <v>3404</v>
      </c>
      <c r="PT13" s="32" t="s">
        <v>3404</v>
      </c>
      <c r="PU13" s="32" t="s">
        <v>3404</v>
      </c>
      <c r="PV13" s="32" t="s">
        <v>3404</v>
      </c>
      <c r="PW13" s="32" t="s">
        <v>3404</v>
      </c>
      <c r="PX13" s="32" t="s">
        <v>3404</v>
      </c>
      <c r="PY13" s="32" t="s">
        <v>3404</v>
      </c>
      <c r="PZ13" s="32" t="s">
        <v>3404</v>
      </c>
      <c r="QA13" s="32" t="s">
        <v>3404</v>
      </c>
      <c r="QB13" s="32" t="s">
        <v>3404</v>
      </c>
      <c r="QC13" s="32" t="s">
        <v>3404</v>
      </c>
      <c r="QD13" s="32" t="s">
        <v>3404</v>
      </c>
      <c r="QE13" s="32" t="s">
        <v>3404</v>
      </c>
      <c r="QF13" s="32" t="s">
        <v>3404</v>
      </c>
      <c r="QG13" s="32" t="s">
        <v>3404</v>
      </c>
      <c r="QH13" s="32" t="s">
        <v>3404</v>
      </c>
      <c r="QI13" s="32" t="s">
        <v>3404</v>
      </c>
      <c r="QJ13" s="32" t="s">
        <v>3404</v>
      </c>
      <c r="QK13" s="32" t="s">
        <v>3404</v>
      </c>
      <c r="QL13" s="32" t="s">
        <v>3404</v>
      </c>
      <c r="QM13" s="32" t="s">
        <v>3404</v>
      </c>
      <c r="QN13" s="32" t="s">
        <v>3404</v>
      </c>
      <c r="QO13" s="32" t="s">
        <v>3404</v>
      </c>
      <c r="QP13" s="32" t="s">
        <v>3404</v>
      </c>
      <c r="QQ13" s="32" t="s">
        <v>3404</v>
      </c>
      <c r="QR13" s="32" t="s">
        <v>3404</v>
      </c>
      <c r="QS13" s="32" t="s">
        <v>3404</v>
      </c>
      <c r="QT13" s="32" t="s">
        <v>3404</v>
      </c>
      <c r="QU13" s="32" t="s">
        <v>3404</v>
      </c>
      <c r="QV13" s="32" t="s">
        <v>3404</v>
      </c>
      <c r="QW13" s="32" t="s">
        <v>3404</v>
      </c>
      <c r="QX13" s="32" t="s">
        <v>3404</v>
      </c>
      <c r="QY13" s="32" t="s">
        <v>3404</v>
      </c>
      <c r="QZ13" s="32" t="s">
        <v>3404</v>
      </c>
      <c r="RA13" s="32" t="s">
        <v>3404</v>
      </c>
      <c r="RB13" s="32" t="s">
        <v>3404</v>
      </c>
      <c r="RC13" s="32" t="s">
        <v>3404</v>
      </c>
      <c r="RD13" s="32" t="s">
        <v>3404</v>
      </c>
      <c r="RE13" s="32" t="s">
        <v>3404</v>
      </c>
      <c r="RF13" s="32" t="s">
        <v>3404</v>
      </c>
      <c r="RG13" s="32" t="s">
        <v>3404</v>
      </c>
      <c r="RH13" s="32" t="s">
        <v>3404</v>
      </c>
      <c r="RI13" s="32" t="s">
        <v>3404</v>
      </c>
      <c r="RJ13" s="32" t="s">
        <v>3404</v>
      </c>
      <c r="RK13" s="32" t="s">
        <v>3404</v>
      </c>
      <c r="RL13" s="32" t="s">
        <v>3404</v>
      </c>
      <c r="RM13" s="32" t="s">
        <v>3404</v>
      </c>
      <c r="RN13" s="32" t="s">
        <v>3404</v>
      </c>
      <c r="RO13" s="32" t="s">
        <v>3404</v>
      </c>
      <c r="RP13" s="32" t="s">
        <v>3404</v>
      </c>
      <c r="RQ13" s="32" t="s">
        <v>3404</v>
      </c>
      <c r="RR13" s="32" t="s">
        <v>3404</v>
      </c>
      <c r="RS13" s="32" t="s">
        <v>3404</v>
      </c>
      <c r="RT13" s="32" t="s">
        <v>3404</v>
      </c>
      <c r="RU13" s="32" t="s">
        <v>3404</v>
      </c>
      <c r="RV13" s="32" t="s">
        <v>3404</v>
      </c>
      <c r="RW13" s="32" t="s">
        <v>3404</v>
      </c>
      <c r="RX13" s="32" t="s">
        <v>3404</v>
      </c>
      <c r="RY13" s="32" t="s">
        <v>3404</v>
      </c>
      <c r="RZ13" s="32" t="s">
        <v>3404</v>
      </c>
      <c r="SA13" s="32" t="s">
        <v>3404</v>
      </c>
      <c r="SB13" s="32" t="s">
        <v>3404</v>
      </c>
      <c r="SC13" s="32" t="s">
        <v>3404</v>
      </c>
      <c r="SD13" s="32" t="s">
        <v>3404</v>
      </c>
      <c r="SE13" s="32" t="s">
        <v>3404</v>
      </c>
      <c r="SF13" s="32" t="s">
        <v>3404</v>
      </c>
      <c r="SG13" s="32" t="s">
        <v>3404</v>
      </c>
      <c r="SH13" s="32" t="s">
        <v>3404</v>
      </c>
      <c r="SI13" s="32" t="s">
        <v>3404</v>
      </c>
      <c r="SJ13" s="32" t="s">
        <v>3404</v>
      </c>
      <c r="SK13" s="32" t="s">
        <v>3404</v>
      </c>
      <c r="SL13" s="32" t="s">
        <v>3404</v>
      </c>
      <c r="SM13" s="32" t="s">
        <v>3404</v>
      </c>
      <c r="SN13" s="32" t="s">
        <v>3404</v>
      </c>
      <c r="SO13" s="32" t="s">
        <v>3404</v>
      </c>
      <c r="SP13" s="32" t="s">
        <v>3404</v>
      </c>
      <c r="SQ13" s="32" t="s">
        <v>3404</v>
      </c>
      <c r="SR13" s="32" t="s">
        <v>3404</v>
      </c>
      <c r="SS13" s="32" t="s">
        <v>3404</v>
      </c>
      <c r="ST13" s="32" t="s">
        <v>3404</v>
      </c>
      <c r="SU13" s="32" t="s">
        <v>3404</v>
      </c>
      <c r="SV13" s="32" t="s">
        <v>3404</v>
      </c>
      <c r="SW13" s="32" t="s">
        <v>3404</v>
      </c>
      <c r="SX13" s="32" t="s">
        <v>3404</v>
      </c>
      <c r="SY13" s="32" t="s">
        <v>3404</v>
      </c>
      <c r="SZ13" s="32" t="s">
        <v>3404</v>
      </c>
      <c r="TA13" s="32" t="s">
        <v>3404</v>
      </c>
      <c r="TB13" s="32" t="s">
        <v>3404</v>
      </c>
      <c r="TC13" s="32" t="s">
        <v>3404</v>
      </c>
      <c r="TD13" s="32" t="s">
        <v>3404</v>
      </c>
      <c r="TE13" s="32" t="s">
        <v>3404</v>
      </c>
      <c r="TF13" s="32" t="s">
        <v>3404</v>
      </c>
      <c r="TG13" s="32" t="s">
        <v>3404</v>
      </c>
      <c r="TH13" s="32" t="s">
        <v>3404</v>
      </c>
      <c r="TI13" s="32" t="s">
        <v>3404</v>
      </c>
      <c r="TJ13" s="32" t="s">
        <v>3404</v>
      </c>
      <c r="TK13" s="32" t="s">
        <v>3404</v>
      </c>
      <c r="TL13" s="32" t="s">
        <v>3404</v>
      </c>
      <c r="TM13" s="32" t="s">
        <v>3404</v>
      </c>
      <c r="TN13" s="32" t="s">
        <v>3404</v>
      </c>
      <c r="TO13" s="32" t="s">
        <v>3404</v>
      </c>
      <c r="TP13" s="32" t="s">
        <v>3404</v>
      </c>
      <c r="TQ13" s="32" t="s">
        <v>3404</v>
      </c>
      <c r="TR13" s="32" t="s">
        <v>3404</v>
      </c>
      <c r="TS13" s="32" t="s">
        <v>3404</v>
      </c>
      <c r="TT13" s="32" t="s">
        <v>3404</v>
      </c>
      <c r="TU13" s="32" t="s">
        <v>3404</v>
      </c>
      <c r="TV13" s="32" t="s">
        <v>3404</v>
      </c>
      <c r="TW13" s="32" t="s">
        <v>3404</v>
      </c>
      <c r="TX13" s="32" t="s">
        <v>3404</v>
      </c>
      <c r="TY13" s="32" t="s">
        <v>3404</v>
      </c>
      <c r="TZ13" s="32" t="s">
        <v>3404</v>
      </c>
      <c r="UA13" s="32" t="s">
        <v>3404</v>
      </c>
      <c r="UB13" s="32" t="s">
        <v>3404</v>
      </c>
      <c r="UC13" s="32" t="s">
        <v>3404</v>
      </c>
      <c r="UD13" s="32" t="s">
        <v>3404</v>
      </c>
      <c r="UE13" s="32" t="s">
        <v>3404</v>
      </c>
      <c r="UF13" s="32" t="s">
        <v>3404</v>
      </c>
      <c r="UG13" s="32" t="s">
        <v>3404</v>
      </c>
      <c r="UH13" s="32" t="s">
        <v>3404</v>
      </c>
      <c r="UI13" s="32" t="s">
        <v>3404</v>
      </c>
      <c r="UJ13" s="32" t="s">
        <v>3404</v>
      </c>
      <c r="UK13" s="32" t="s">
        <v>3404</v>
      </c>
      <c r="UL13" s="32" t="s">
        <v>3404</v>
      </c>
      <c r="UM13" s="32" t="s">
        <v>3404</v>
      </c>
      <c r="UN13" s="32" t="s">
        <v>3404</v>
      </c>
      <c r="UO13" s="32" t="s">
        <v>3404</v>
      </c>
      <c r="UP13" s="32" t="s">
        <v>3404</v>
      </c>
      <c r="UQ13" s="32" t="s">
        <v>3404</v>
      </c>
      <c r="UR13" s="32" t="s">
        <v>3404</v>
      </c>
      <c r="US13" s="32" t="s">
        <v>3404</v>
      </c>
      <c r="UT13" s="32" t="s">
        <v>3404</v>
      </c>
      <c r="UU13" s="32" t="s">
        <v>3404</v>
      </c>
      <c r="UV13" s="32" t="s">
        <v>3404</v>
      </c>
      <c r="UW13" s="32" t="s">
        <v>3404</v>
      </c>
      <c r="UX13" s="32" t="s">
        <v>3404</v>
      </c>
      <c r="UY13" s="32" t="s">
        <v>3404</v>
      </c>
      <c r="UZ13" s="32" t="s">
        <v>3404</v>
      </c>
      <c r="VA13" s="32" t="s">
        <v>3404</v>
      </c>
      <c r="VB13" s="32" t="s">
        <v>3404</v>
      </c>
      <c r="VC13" s="32" t="s">
        <v>3404</v>
      </c>
      <c r="VD13" s="32" t="s">
        <v>3404</v>
      </c>
      <c r="VE13" s="32" t="s">
        <v>3404</v>
      </c>
      <c r="VF13" s="32" t="s">
        <v>3404</v>
      </c>
      <c r="VG13" s="32" t="s">
        <v>3404</v>
      </c>
      <c r="VH13" s="32" t="s">
        <v>3404</v>
      </c>
      <c r="VI13" s="32" t="s">
        <v>3404</v>
      </c>
      <c r="VJ13" s="32" t="s">
        <v>3404</v>
      </c>
      <c r="VK13" s="32" t="s">
        <v>3404</v>
      </c>
      <c r="VL13" s="32" t="s">
        <v>3404</v>
      </c>
      <c r="VM13" s="32" t="s">
        <v>3404</v>
      </c>
      <c r="VN13" s="32" t="s">
        <v>3404</v>
      </c>
      <c r="VO13" s="32" t="s">
        <v>3404</v>
      </c>
      <c r="VP13" s="32" t="s">
        <v>3404</v>
      </c>
      <c r="VQ13" s="32" t="s">
        <v>3404</v>
      </c>
      <c r="VR13" s="32" t="s">
        <v>3404</v>
      </c>
      <c r="VS13" s="32" t="s">
        <v>3404</v>
      </c>
      <c r="VT13" s="32" t="s">
        <v>3404</v>
      </c>
      <c r="VU13" s="32" t="s">
        <v>3404</v>
      </c>
      <c r="VV13" s="32" t="s">
        <v>3404</v>
      </c>
      <c r="VW13" s="32" t="s">
        <v>3404</v>
      </c>
      <c r="VX13" s="32" t="s">
        <v>3404</v>
      </c>
      <c r="VY13" s="32" t="s">
        <v>3404</v>
      </c>
      <c r="VZ13" s="32" t="s">
        <v>3404</v>
      </c>
      <c r="WA13" s="32" t="s">
        <v>3404</v>
      </c>
      <c r="WB13" s="32" t="s">
        <v>3404</v>
      </c>
      <c r="WC13" s="32" t="s">
        <v>3404</v>
      </c>
      <c r="WD13" s="32" t="s">
        <v>3404</v>
      </c>
      <c r="WE13" s="32" t="s">
        <v>3404</v>
      </c>
      <c r="WF13" s="32" t="s">
        <v>3404</v>
      </c>
      <c r="WG13" s="32" t="s">
        <v>3404</v>
      </c>
      <c r="WH13" s="32" t="s">
        <v>3404</v>
      </c>
      <c r="WI13" s="32" t="s">
        <v>3404</v>
      </c>
      <c r="WJ13" s="32" t="s">
        <v>3404</v>
      </c>
      <c r="WK13" s="32" t="s">
        <v>3404</v>
      </c>
      <c r="WL13" s="32" t="s">
        <v>3404</v>
      </c>
      <c r="WM13" s="32" t="s">
        <v>3404</v>
      </c>
      <c r="WN13" s="32" t="s">
        <v>3404</v>
      </c>
      <c r="WO13" s="32" t="s">
        <v>3404</v>
      </c>
      <c r="WP13" s="32" t="s">
        <v>3404</v>
      </c>
      <c r="WQ13" s="32" t="s">
        <v>3404</v>
      </c>
      <c r="WR13" s="32" t="s">
        <v>3404</v>
      </c>
      <c r="WS13" s="32" t="s">
        <v>3404</v>
      </c>
      <c r="WT13" s="32" t="s">
        <v>3404</v>
      </c>
    </row>
    <row r="14">
      <c r="A14" s="24" t="s">
        <v>178</v>
      </c>
      <c r="B14" s="25" t="s">
        <v>3404</v>
      </c>
      <c r="C14" s="25" t="s">
        <v>3404</v>
      </c>
      <c r="D14" s="25" t="s">
        <v>3404</v>
      </c>
      <c r="E14" s="25" t="s">
        <v>3404</v>
      </c>
      <c r="F14" s="25" t="s">
        <v>3404</v>
      </c>
      <c r="G14" s="25" t="s">
        <v>3404</v>
      </c>
      <c r="H14" s="25" t="s">
        <v>3404</v>
      </c>
      <c r="I14" s="25" t="s">
        <v>3404</v>
      </c>
      <c r="J14" s="25" t="s">
        <v>3404</v>
      </c>
      <c r="K14" s="25" t="s">
        <v>3404</v>
      </c>
      <c r="L14" s="25" t="s">
        <v>3404</v>
      </c>
      <c r="M14" s="25" t="s">
        <v>3404</v>
      </c>
      <c r="N14" s="25" t="s">
        <v>3404</v>
      </c>
      <c r="O14" s="25" t="s">
        <v>3404</v>
      </c>
      <c r="P14" s="25" t="s">
        <v>3404</v>
      </c>
      <c r="Q14" s="25" t="s">
        <v>3404</v>
      </c>
      <c r="R14" s="25" t="s">
        <v>3404</v>
      </c>
      <c r="S14" s="25" t="s">
        <v>3404</v>
      </c>
      <c r="T14" s="25" t="s">
        <v>3404</v>
      </c>
      <c r="U14" s="25" t="s">
        <v>3404</v>
      </c>
      <c r="V14" s="25" t="s">
        <v>3404</v>
      </c>
      <c r="W14" s="25" t="s">
        <v>3404</v>
      </c>
      <c r="X14" s="25" t="s">
        <v>3404</v>
      </c>
      <c r="Y14" s="25" t="s">
        <v>3404</v>
      </c>
      <c r="Z14" s="25" t="s">
        <v>3404</v>
      </c>
      <c r="AA14" s="25" t="s">
        <v>3404</v>
      </c>
      <c r="AB14" s="25" t="s">
        <v>3404</v>
      </c>
      <c r="AC14" s="25" t="s">
        <v>3404</v>
      </c>
      <c r="AD14" s="25" t="s">
        <v>3404</v>
      </c>
      <c r="AE14" s="25" t="s">
        <v>3404</v>
      </c>
      <c r="AF14" s="25" t="s">
        <v>3404</v>
      </c>
      <c r="AG14" s="25" t="s">
        <v>3404</v>
      </c>
      <c r="AH14" s="25" t="s">
        <v>3404</v>
      </c>
      <c r="AI14" s="25" t="s">
        <v>3404</v>
      </c>
      <c r="AJ14" s="25" t="s">
        <v>3404</v>
      </c>
      <c r="AK14" s="25" t="s">
        <v>3404</v>
      </c>
      <c r="AL14" s="25" t="s">
        <v>3404</v>
      </c>
      <c r="AM14" s="25" t="s">
        <v>3404</v>
      </c>
      <c r="AN14" s="25" t="s">
        <v>3404</v>
      </c>
      <c r="AO14" s="25" t="s">
        <v>3404</v>
      </c>
      <c r="AP14" s="25" t="s">
        <v>3404</v>
      </c>
      <c r="AQ14" s="25" t="s">
        <v>3404</v>
      </c>
      <c r="AR14" s="25" t="s">
        <v>3404</v>
      </c>
      <c r="AS14" s="25" t="s">
        <v>3404</v>
      </c>
      <c r="AT14" s="25" t="s">
        <v>3404</v>
      </c>
      <c r="AU14" s="25" t="s">
        <v>3404</v>
      </c>
      <c r="AV14" s="25" t="s">
        <v>3404</v>
      </c>
      <c r="AW14" s="25" t="s">
        <v>3404</v>
      </c>
      <c r="AX14" s="25" t="s">
        <v>3404</v>
      </c>
      <c r="AY14" s="25" t="s">
        <v>3404</v>
      </c>
      <c r="AZ14" s="25" t="s">
        <v>3404</v>
      </c>
      <c r="BA14" s="25" t="s">
        <v>3404</v>
      </c>
      <c r="BB14" s="25" t="s">
        <v>3404</v>
      </c>
      <c r="BC14" s="25" t="s">
        <v>3404</v>
      </c>
      <c r="BD14" s="25" t="s">
        <v>3404</v>
      </c>
      <c r="BE14" s="25" t="s">
        <v>3404</v>
      </c>
      <c r="BF14" s="25" t="s">
        <v>3404</v>
      </c>
      <c r="BG14" s="25" t="s">
        <v>3404</v>
      </c>
      <c r="BH14" s="25" t="s">
        <v>3404</v>
      </c>
      <c r="BI14" s="25" t="s">
        <v>3404</v>
      </c>
      <c r="BJ14" s="25" t="s">
        <v>3404</v>
      </c>
      <c r="BK14" s="25" t="s">
        <v>3404</v>
      </c>
      <c r="BL14" s="25" t="s">
        <v>3404</v>
      </c>
      <c r="BM14" s="25" t="s">
        <v>3404</v>
      </c>
      <c r="BN14" s="25" t="s">
        <v>3404</v>
      </c>
      <c r="BO14" s="25" t="s">
        <v>3404</v>
      </c>
      <c r="BP14" s="32" t="s">
        <v>3409</v>
      </c>
      <c r="BQ14" s="32" t="s">
        <v>3409</v>
      </c>
      <c r="BR14" s="32" t="s">
        <v>3409</v>
      </c>
      <c r="BS14" s="32" t="s">
        <v>3409</v>
      </c>
      <c r="BT14" s="32" t="s">
        <v>3409</v>
      </c>
      <c r="BU14" s="32" t="s">
        <v>3409</v>
      </c>
      <c r="BV14" s="32" t="s">
        <v>3409</v>
      </c>
      <c r="BW14" s="32" t="s">
        <v>3409</v>
      </c>
      <c r="BX14" s="32" t="s">
        <v>3409</v>
      </c>
      <c r="BY14" s="32" t="s">
        <v>3409</v>
      </c>
      <c r="BZ14" s="32" t="s">
        <v>3409</v>
      </c>
      <c r="CA14" s="32" t="s">
        <v>3409</v>
      </c>
      <c r="CB14" s="32" t="s">
        <v>3409</v>
      </c>
      <c r="CC14" s="32" t="s">
        <v>3409</v>
      </c>
      <c r="CD14" s="32" t="s">
        <v>3409</v>
      </c>
      <c r="CE14" s="32" t="s">
        <v>3409</v>
      </c>
      <c r="CF14" s="32" t="s">
        <v>3409</v>
      </c>
      <c r="CG14" s="32" t="s">
        <v>3409</v>
      </c>
      <c r="CH14" s="32" t="s">
        <v>3409</v>
      </c>
      <c r="CI14" s="32" t="s">
        <v>3409</v>
      </c>
      <c r="CJ14" s="32" t="s">
        <v>3409</v>
      </c>
      <c r="CK14" s="32" t="s">
        <v>3409</v>
      </c>
      <c r="CL14" s="32" t="s">
        <v>3409</v>
      </c>
      <c r="CM14" s="32" t="s">
        <v>3409</v>
      </c>
      <c r="CN14" s="32" t="s">
        <v>3409</v>
      </c>
      <c r="CO14" s="32" t="s">
        <v>3409</v>
      </c>
      <c r="CP14" s="32" t="s">
        <v>3409</v>
      </c>
      <c r="CQ14" s="32" t="s">
        <v>3409</v>
      </c>
      <c r="CR14" s="32" t="s">
        <v>3409</v>
      </c>
      <c r="CS14" s="32" t="s">
        <v>3409</v>
      </c>
      <c r="CT14" s="32" t="s">
        <v>3409</v>
      </c>
      <c r="CU14" s="32" t="s">
        <v>3409</v>
      </c>
      <c r="CV14" s="32" t="s">
        <v>3409</v>
      </c>
      <c r="CW14" s="32" t="s">
        <v>3409</v>
      </c>
      <c r="CX14" s="32" t="s">
        <v>3409</v>
      </c>
      <c r="CY14" s="32" t="s">
        <v>3409</v>
      </c>
      <c r="CZ14" s="32" t="s">
        <v>3409</v>
      </c>
      <c r="DA14" s="32" t="s">
        <v>3409</v>
      </c>
      <c r="DB14" s="32" t="s">
        <v>3409</v>
      </c>
      <c r="DC14" s="32" t="s">
        <v>3409</v>
      </c>
      <c r="DD14" s="32" t="s">
        <v>3409</v>
      </c>
      <c r="DE14" s="32" t="s">
        <v>3409</v>
      </c>
      <c r="DF14" s="32" t="s">
        <v>3409</v>
      </c>
      <c r="DG14" s="32" t="s">
        <v>3409</v>
      </c>
      <c r="DH14" s="32" t="s">
        <v>3409</v>
      </c>
      <c r="DI14" s="32" t="s">
        <v>3409</v>
      </c>
      <c r="DJ14" s="32" t="s">
        <v>3409</v>
      </c>
      <c r="DK14" s="32" t="s">
        <v>3409</v>
      </c>
      <c r="DL14" s="32" t="s">
        <v>3409</v>
      </c>
      <c r="DM14" s="32" t="s">
        <v>3409</v>
      </c>
      <c r="DN14" s="32" t="s">
        <v>3409</v>
      </c>
      <c r="DO14" s="32" t="s">
        <v>3409</v>
      </c>
      <c r="DP14" s="32" t="s">
        <v>3409</v>
      </c>
      <c r="DQ14" s="32" t="s">
        <v>3409</v>
      </c>
      <c r="DR14" s="32" t="s">
        <v>3409</v>
      </c>
      <c r="DS14" s="32" t="s">
        <v>3409</v>
      </c>
      <c r="DT14" s="32" t="s">
        <v>3409</v>
      </c>
      <c r="DU14" s="32" t="s">
        <v>3409</v>
      </c>
      <c r="DV14" s="32" t="s">
        <v>3409</v>
      </c>
      <c r="DW14" s="32" t="s">
        <v>3409</v>
      </c>
      <c r="DX14" s="32" t="s">
        <v>3409</v>
      </c>
      <c r="DY14" s="32" t="s">
        <v>3409</v>
      </c>
      <c r="DZ14" s="32" t="s">
        <v>3409</v>
      </c>
      <c r="EA14" s="32" t="s">
        <v>3409</v>
      </c>
      <c r="EB14" s="32" t="s">
        <v>3409</v>
      </c>
      <c r="EC14" s="32" t="s">
        <v>3409</v>
      </c>
      <c r="ED14" s="32" t="s">
        <v>3409</v>
      </c>
      <c r="EE14" s="32" t="s">
        <v>3409</v>
      </c>
      <c r="EF14" s="32" t="s">
        <v>3409</v>
      </c>
      <c r="EG14" s="32" t="s">
        <v>3409</v>
      </c>
      <c r="EH14" s="32" t="s">
        <v>3409</v>
      </c>
      <c r="EI14" s="32" t="s">
        <v>3409</v>
      </c>
      <c r="EJ14" s="32" t="s">
        <v>3409</v>
      </c>
      <c r="EK14" s="32" t="s">
        <v>3409</v>
      </c>
      <c r="EL14" s="32" t="s">
        <v>3409</v>
      </c>
      <c r="EM14" s="32" t="s">
        <v>3409</v>
      </c>
      <c r="EN14" s="32" t="s">
        <v>3409</v>
      </c>
      <c r="EO14" s="32" t="s">
        <v>3409</v>
      </c>
      <c r="EP14" s="32" t="s">
        <v>3409</v>
      </c>
      <c r="EQ14" s="32" t="s">
        <v>3409</v>
      </c>
      <c r="ER14" s="32" t="s">
        <v>3409</v>
      </c>
      <c r="ES14" s="32" t="s">
        <v>3409</v>
      </c>
      <c r="ET14" s="32" t="s">
        <v>3409</v>
      </c>
      <c r="EU14" s="32" t="s">
        <v>3409</v>
      </c>
      <c r="EV14" s="32" t="s">
        <v>3409</v>
      </c>
      <c r="EW14" s="32" t="s">
        <v>3409</v>
      </c>
      <c r="EX14" s="32" t="s">
        <v>3409</v>
      </c>
      <c r="EY14" s="32" t="s">
        <v>3409</v>
      </c>
      <c r="EZ14" s="32" t="s">
        <v>3409</v>
      </c>
      <c r="FA14" s="32" t="s">
        <v>3409</v>
      </c>
      <c r="FB14" s="32" t="s">
        <v>3409</v>
      </c>
      <c r="FC14" s="32" t="s">
        <v>3409</v>
      </c>
      <c r="FD14" s="32" t="s">
        <v>3409</v>
      </c>
      <c r="FE14" s="32" t="s">
        <v>3409</v>
      </c>
      <c r="FF14" s="32" t="s">
        <v>3409</v>
      </c>
      <c r="FG14" s="32" t="s">
        <v>3409</v>
      </c>
      <c r="FH14" s="32" t="s">
        <v>3409</v>
      </c>
      <c r="FI14" s="32" t="s">
        <v>3409</v>
      </c>
      <c r="FJ14" s="32" t="s">
        <v>3409</v>
      </c>
      <c r="FK14" s="32" t="s">
        <v>3409</v>
      </c>
      <c r="FL14" s="32" t="s">
        <v>3409</v>
      </c>
      <c r="FM14" s="32" t="s">
        <v>3409</v>
      </c>
      <c r="FN14" s="32" t="s">
        <v>3409</v>
      </c>
      <c r="FO14" s="32" t="s">
        <v>3409</v>
      </c>
      <c r="FP14" s="32" t="s">
        <v>3409</v>
      </c>
      <c r="FQ14" s="32" t="s">
        <v>3409</v>
      </c>
      <c r="FR14" s="32" t="s">
        <v>3409</v>
      </c>
      <c r="FS14" s="32" t="s">
        <v>3409</v>
      </c>
      <c r="FT14" s="32" t="s">
        <v>3409</v>
      </c>
      <c r="FU14" s="32" t="s">
        <v>3409</v>
      </c>
      <c r="FV14" s="32" t="s">
        <v>3409</v>
      </c>
      <c r="FW14" s="32" t="s">
        <v>3409</v>
      </c>
      <c r="FX14" s="32" t="s">
        <v>3409</v>
      </c>
      <c r="FY14" s="32" t="s">
        <v>3409</v>
      </c>
      <c r="FZ14" s="32" t="s">
        <v>3409</v>
      </c>
      <c r="GA14" s="32" t="s">
        <v>3409</v>
      </c>
      <c r="GB14" s="32" t="s">
        <v>3409</v>
      </c>
      <c r="GC14" s="32" t="s">
        <v>3409</v>
      </c>
      <c r="GD14" s="32" t="s">
        <v>3409</v>
      </c>
      <c r="GE14" s="32" t="s">
        <v>3409</v>
      </c>
      <c r="GF14" s="32" t="s">
        <v>3409</v>
      </c>
      <c r="GG14" s="32" t="s">
        <v>3409</v>
      </c>
      <c r="GH14" s="32" t="s">
        <v>3409</v>
      </c>
      <c r="GI14" s="32" t="s">
        <v>3409</v>
      </c>
      <c r="GJ14" s="32" t="s">
        <v>3409</v>
      </c>
      <c r="GK14" s="32" t="s">
        <v>3409</v>
      </c>
      <c r="GL14" s="32" t="s">
        <v>3409</v>
      </c>
      <c r="GM14" s="32" t="s">
        <v>3409</v>
      </c>
      <c r="GN14" s="32" t="s">
        <v>3409</v>
      </c>
      <c r="GO14" s="32" t="s">
        <v>3409</v>
      </c>
      <c r="GP14" s="32" t="s">
        <v>3409</v>
      </c>
      <c r="GQ14" s="32" t="s">
        <v>3409</v>
      </c>
      <c r="GR14" s="32" t="s">
        <v>3409</v>
      </c>
      <c r="GS14" s="32" t="s">
        <v>3409</v>
      </c>
      <c r="GT14" s="32" t="s">
        <v>3409</v>
      </c>
      <c r="GU14" s="32" t="s">
        <v>3409</v>
      </c>
      <c r="GV14" s="32" t="s">
        <v>3409</v>
      </c>
      <c r="GW14" s="32" t="s">
        <v>3409</v>
      </c>
      <c r="GX14" s="32" t="s">
        <v>3409</v>
      </c>
      <c r="GY14" s="32" t="s">
        <v>3409</v>
      </c>
      <c r="GZ14" s="32" t="s">
        <v>3409</v>
      </c>
      <c r="HA14" s="32" t="s">
        <v>3409</v>
      </c>
      <c r="HB14" s="32" t="s">
        <v>3409</v>
      </c>
      <c r="HC14" s="32" t="s">
        <v>3409</v>
      </c>
      <c r="HD14" s="32" t="s">
        <v>3409</v>
      </c>
      <c r="HE14" s="32" t="s">
        <v>3409</v>
      </c>
      <c r="HF14" s="32" t="s">
        <v>3409</v>
      </c>
      <c r="HG14" s="32" t="s">
        <v>3409</v>
      </c>
      <c r="HH14" s="32" t="s">
        <v>3409</v>
      </c>
      <c r="HI14" s="32" t="s">
        <v>3409</v>
      </c>
      <c r="HJ14" s="32" t="s">
        <v>3409</v>
      </c>
      <c r="HK14" s="32" t="s">
        <v>3409</v>
      </c>
      <c r="HL14" s="32" t="s">
        <v>3409</v>
      </c>
      <c r="HM14" s="32" t="s">
        <v>3409</v>
      </c>
      <c r="HN14" s="32" t="s">
        <v>3409</v>
      </c>
      <c r="HO14" s="32" t="s">
        <v>3409</v>
      </c>
      <c r="HP14" s="32" t="s">
        <v>3409</v>
      </c>
      <c r="HQ14" s="32" t="s">
        <v>3409</v>
      </c>
      <c r="HR14" s="32" t="s">
        <v>3409</v>
      </c>
      <c r="HS14" s="32" t="s">
        <v>3409</v>
      </c>
      <c r="HT14" s="32" t="s">
        <v>3409</v>
      </c>
      <c r="HU14" s="32" t="s">
        <v>3409</v>
      </c>
      <c r="HV14" s="32" t="s">
        <v>3409</v>
      </c>
      <c r="HW14" s="32" t="s">
        <v>3409</v>
      </c>
      <c r="HX14" s="32" t="s">
        <v>3409</v>
      </c>
      <c r="HY14" s="32" t="s">
        <v>3409</v>
      </c>
      <c r="HZ14" s="32" t="s">
        <v>3409</v>
      </c>
      <c r="IA14" s="32" t="s">
        <v>3409</v>
      </c>
      <c r="IB14" s="32" t="s">
        <v>3409</v>
      </c>
      <c r="IC14" s="32" t="s">
        <v>3409</v>
      </c>
      <c r="ID14" s="32" t="s">
        <v>3409</v>
      </c>
      <c r="IE14" s="32" t="s">
        <v>3409</v>
      </c>
      <c r="IF14" s="32" t="s">
        <v>3409</v>
      </c>
      <c r="IG14" s="32" t="s">
        <v>3409</v>
      </c>
      <c r="IH14" s="32" t="s">
        <v>3409</v>
      </c>
      <c r="II14" s="32" t="s">
        <v>3409</v>
      </c>
      <c r="IJ14" s="32" t="s">
        <v>3409</v>
      </c>
      <c r="IK14" s="32" t="s">
        <v>3409</v>
      </c>
      <c r="IL14" s="32" t="s">
        <v>3409</v>
      </c>
      <c r="IM14" s="32" t="s">
        <v>3409</v>
      </c>
      <c r="IN14" s="32" t="s">
        <v>3409</v>
      </c>
      <c r="IO14" s="32" t="s">
        <v>3409</v>
      </c>
      <c r="IP14" s="32" t="s">
        <v>3409</v>
      </c>
      <c r="IQ14" s="32" t="s">
        <v>3409</v>
      </c>
      <c r="IR14" s="32" t="s">
        <v>3409</v>
      </c>
      <c r="IS14" s="32" t="s">
        <v>3409</v>
      </c>
      <c r="IT14" s="32" t="s">
        <v>3409</v>
      </c>
      <c r="IU14" s="32" t="s">
        <v>3409</v>
      </c>
      <c r="IV14" s="32" t="s">
        <v>3409</v>
      </c>
      <c r="IW14" s="32" t="s">
        <v>3409</v>
      </c>
      <c r="IX14" s="32" t="s">
        <v>3409</v>
      </c>
      <c r="IY14" s="32" t="s">
        <v>3409</v>
      </c>
      <c r="IZ14" s="32" t="s">
        <v>3404</v>
      </c>
      <c r="JA14" s="32" t="s">
        <v>3404</v>
      </c>
      <c r="JB14" s="32" t="s">
        <v>3404</v>
      </c>
      <c r="JC14" s="32" t="s">
        <v>3404</v>
      </c>
      <c r="JD14" s="32" t="s">
        <v>3404</v>
      </c>
      <c r="JE14" s="32" t="s">
        <v>3404</v>
      </c>
      <c r="JF14" s="32" t="s">
        <v>3404</v>
      </c>
      <c r="JG14" s="32" t="s">
        <v>3404</v>
      </c>
      <c r="JH14" s="32" t="s">
        <v>3404</v>
      </c>
      <c r="JI14" s="32" t="s">
        <v>3404</v>
      </c>
      <c r="JJ14" s="32" t="s">
        <v>3404</v>
      </c>
      <c r="JK14" s="32" t="s">
        <v>3404</v>
      </c>
      <c r="JL14" s="32" t="s">
        <v>3404</v>
      </c>
      <c r="JM14" s="32" t="s">
        <v>3404</v>
      </c>
      <c r="JN14" s="32" t="s">
        <v>3404</v>
      </c>
      <c r="JO14" s="32" t="s">
        <v>3404</v>
      </c>
      <c r="JP14" s="32" t="s">
        <v>3404</v>
      </c>
      <c r="JQ14" s="32" t="s">
        <v>3404</v>
      </c>
      <c r="JR14" s="32" t="s">
        <v>3404</v>
      </c>
      <c r="JS14" s="32" t="s">
        <v>3404</v>
      </c>
      <c r="JT14" s="32" t="s">
        <v>3404</v>
      </c>
      <c r="JU14" s="32" t="s">
        <v>3404</v>
      </c>
      <c r="JV14" s="32" t="s">
        <v>3404</v>
      </c>
      <c r="JW14" s="32" t="s">
        <v>3404</v>
      </c>
      <c r="JX14" s="32" t="s">
        <v>3404</v>
      </c>
      <c r="JY14" s="32" t="s">
        <v>3404</v>
      </c>
      <c r="JZ14" s="32" t="s">
        <v>3404</v>
      </c>
      <c r="KA14" s="32" t="s">
        <v>3404</v>
      </c>
      <c r="KB14" s="32" t="s">
        <v>3404</v>
      </c>
      <c r="KC14" s="32" t="s">
        <v>3404</v>
      </c>
      <c r="KD14" s="32" t="s">
        <v>3404</v>
      </c>
      <c r="KE14" s="32" t="s">
        <v>3404</v>
      </c>
      <c r="KF14" s="32" t="s">
        <v>3404</v>
      </c>
      <c r="KG14" s="32" t="s">
        <v>3404</v>
      </c>
      <c r="KH14" s="32" t="s">
        <v>3404</v>
      </c>
      <c r="KI14" s="32" t="s">
        <v>3404</v>
      </c>
      <c r="KJ14" s="32" t="s">
        <v>3404</v>
      </c>
      <c r="KK14" s="32" t="s">
        <v>3404</v>
      </c>
      <c r="KL14" s="32" t="s">
        <v>3404</v>
      </c>
      <c r="KM14" s="32" t="s">
        <v>3404</v>
      </c>
      <c r="KN14" s="32" t="s">
        <v>3404</v>
      </c>
      <c r="KO14" s="32" t="s">
        <v>3404</v>
      </c>
      <c r="KP14" s="32" t="s">
        <v>3404</v>
      </c>
      <c r="KQ14" s="32" t="s">
        <v>3404</v>
      </c>
      <c r="KR14" s="32" t="s">
        <v>3404</v>
      </c>
      <c r="KS14" s="32" t="s">
        <v>3404</v>
      </c>
      <c r="KT14" s="32" t="s">
        <v>3404</v>
      </c>
      <c r="KU14" s="32" t="s">
        <v>3404</v>
      </c>
      <c r="KV14" s="32" t="s">
        <v>3409</v>
      </c>
      <c r="KW14" s="32" t="s">
        <v>3409</v>
      </c>
      <c r="KX14" s="32" t="s">
        <v>3409</v>
      </c>
      <c r="KY14" s="32" t="s">
        <v>3409</v>
      </c>
      <c r="KZ14" s="32" t="s">
        <v>3409</v>
      </c>
      <c r="LA14" s="32" t="s">
        <v>3409</v>
      </c>
      <c r="LB14" s="32" t="s">
        <v>3409</v>
      </c>
      <c r="LC14" s="32" t="s">
        <v>3409</v>
      </c>
      <c r="LD14" s="32" t="s">
        <v>3409</v>
      </c>
      <c r="LE14" s="32" t="s">
        <v>3409</v>
      </c>
      <c r="LF14" s="32" t="s">
        <v>3409</v>
      </c>
      <c r="LG14" s="32" t="s">
        <v>3409</v>
      </c>
      <c r="LH14" s="32" t="s">
        <v>3409</v>
      </c>
      <c r="LI14" s="32" t="s">
        <v>3409</v>
      </c>
      <c r="LJ14" s="32" t="s">
        <v>3409</v>
      </c>
      <c r="LK14" s="32" t="s">
        <v>3409</v>
      </c>
      <c r="LL14" s="32" t="s">
        <v>3409</v>
      </c>
      <c r="LM14" s="32" t="s">
        <v>3409</v>
      </c>
      <c r="LN14" s="32" t="s">
        <v>3409</v>
      </c>
      <c r="LO14" s="32" t="s">
        <v>3409</v>
      </c>
      <c r="LP14" s="32" t="s">
        <v>3409</v>
      </c>
      <c r="LQ14" s="32" t="s">
        <v>3409</v>
      </c>
      <c r="LR14" s="32" t="s">
        <v>3409</v>
      </c>
      <c r="LS14" s="32" t="s">
        <v>3409</v>
      </c>
      <c r="LT14" s="32" t="s">
        <v>3409</v>
      </c>
      <c r="LU14" s="32" t="s">
        <v>3409</v>
      </c>
      <c r="LV14" s="32" t="s">
        <v>3409</v>
      </c>
      <c r="LW14" s="32" t="s">
        <v>3409</v>
      </c>
      <c r="LX14" s="32" t="s">
        <v>3409</v>
      </c>
      <c r="LY14" s="32" t="s">
        <v>3409</v>
      </c>
      <c r="LZ14" s="32" t="s">
        <v>3409</v>
      </c>
      <c r="MA14" s="32" t="s">
        <v>3409</v>
      </c>
      <c r="MB14" s="32" t="s">
        <v>3409</v>
      </c>
      <c r="MC14" s="32" t="s">
        <v>3409</v>
      </c>
      <c r="MD14" s="32" t="s">
        <v>3409</v>
      </c>
      <c r="ME14" s="32" t="s">
        <v>3409</v>
      </c>
      <c r="MF14" s="32" t="s">
        <v>3409</v>
      </c>
      <c r="MG14" s="32" t="s">
        <v>3409</v>
      </c>
      <c r="MH14" s="32" t="s">
        <v>3409</v>
      </c>
      <c r="MI14" s="32" t="s">
        <v>3409</v>
      </c>
      <c r="MJ14" s="32" t="s">
        <v>3409</v>
      </c>
      <c r="MK14" s="32" t="s">
        <v>3409</v>
      </c>
      <c r="ML14" s="32" t="s">
        <v>3409</v>
      </c>
      <c r="MM14" s="32" t="s">
        <v>3409</v>
      </c>
      <c r="MN14" s="32" t="s">
        <v>3409</v>
      </c>
      <c r="MO14" s="32" t="s">
        <v>3409</v>
      </c>
      <c r="MP14" s="32" t="s">
        <v>3409</v>
      </c>
      <c r="MQ14" s="32" t="s">
        <v>3409</v>
      </c>
      <c r="MR14" s="32" t="s">
        <v>3409</v>
      </c>
      <c r="MS14" s="32" t="s">
        <v>3409</v>
      </c>
      <c r="MT14" s="32" t="s">
        <v>3409</v>
      </c>
      <c r="MU14" s="32" t="s">
        <v>3409</v>
      </c>
      <c r="MV14" s="32" t="s">
        <v>3409</v>
      </c>
      <c r="MW14" s="32" t="s">
        <v>3409</v>
      </c>
      <c r="MX14" s="32" t="s">
        <v>3409</v>
      </c>
      <c r="MY14" s="32" t="s">
        <v>3409</v>
      </c>
      <c r="MZ14" s="32" t="s">
        <v>3409</v>
      </c>
      <c r="NA14" s="32" t="s">
        <v>3409</v>
      </c>
      <c r="NB14" s="32" t="s">
        <v>3409</v>
      </c>
      <c r="NC14" s="32" t="s">
        <v>3409</v>
      </c>
      <c r="ND14" s="32" t="s">
        <v>3409</v>
      </c>
      <c r="NE14" s="32" t="s">
        <v>3409</v>
      </c>
      <c r="NF14" s="32" t="s">
        <v>3409</v>
      </c>
      <c r="NG14" s="32" t="s">
        <v>3409</v>
      </c>
      <c r="NH14" s="32" t="s">
        <v>3409</v>
      </c>
      <c r="NI14" s="32" t="s">
        <v>3409</v>
      </c>
      <c r="NJ14" s="32" t="s">
        <v>3409</v>
      </c>
      <c r="NK14" s="32" t="s">
        <v>3409</v>
      </c>
      <c r="NL14" s="32" t="s">
        <v>3409</v>
      </c>
      <c r="NM14" s="32" t="s">
        <v>3409</v>
      </c>
      <c r="NN14" s="32" t="s">
        <v>3409</v>
      </c>
      <c r="NO14" s="32" t="s">
        <v>3409</v>
      </c>
      <c r="NP14" s="32" t="s">
        <v>3409</v>
      </c>
      <c r="NQ14" s="32" t="s">
        <v>3409</v>
      </c>
      <c r="NR14" s="32" t="s">
        <v>3409</v>
      </c>
      <c r="NS14" s="32" t="s">
        <v>3409</v>
      </c>
      <c r="NT14" s="32" t="s">
        <v>3409</v>
      </c>
      <c r="NU14" s="32" t="s">
        <v>3409</v>
      </c>
      <c r="NV14" s="32" t="s">
        <v>3409</v>
      </c>
      <c r="NW14" s="32" t="s">
        <v>3409</v>
      </c>
      <c r="NX14" s="32" t="s">
        <v>3409</v>
      </c>
      <c r="NY14" s="32" t="s">
        <v>3409</v>
      </c>
      <c r="NZ14" s="32" t="s">
        <v>3409</v>
      </c>
      <c r="OA14" s="32" t="s">
        <v>3409</v>
      </c>
      <c r="OB14" s="32" t="s">
        <v>3409</v>
      </c>
      <c r="OC14" s="32" t="s">
        <v>3409</v>
      </c>
      <c r="OD14" s="32" t="s">
        <v>3409</v>
      </c>
      <c r="OE14" s="32" t="s">
        <v>3409</v>
      </c>
      <c r="OF14" s="32" t="s">
        <v>3409</v>
      </c>
      <c r="OG14" s="32" t="s">
        <v>3409</v>
      </c>
      <c r="OH14" s="32" t="s">
        <v>3409</v>
      </c>
      <c r="OI14" s="32" t="s">
        <v>3404</v>
      </c>
      <c r="OJ14" s="32" t="s">
        <v>3404</v>
      </c>
      <c r="OK14" s="32" t="s">
        <v>3404</v>
      </c>
      <c r="OL14" s="32" t="s">
        <v>3404</v>
      </c>
      <c r="OM14" s="32" t="s">
        <v>3404</v>
      </c>
      <c r="ON14" s="32" t="s">
        <v>3404</v>
      </c>
      <c r="OO14" s="32" t="s">
        <v>3404</v>
      </c>
      <c r="OP14" s="32" t="s">
        <v>3404</v>
      </c>
      <c r="OQ14" s="32" t="s">
        <v>3404</v>
      </c>
      <c r="OR14" s="32" t="s">
        <v>3404</v>
      </c>
      <c r="OS14" s="32" t="s">
        <v>3404</v>
      </c>
      <c r="OT14" s="32" t="s">
        <v>3404</v>
      </c>
      <c r="OU14" s="32" t="s">
        <v>3404</v>
      </c>
      <c r="OV14" s="32" t="s">
        <v>3404</v>
      </c>
      <c r="OW14" s="32" t="s">
        <v>3404</v>
      </c>
      <c r="OX14" s="32" t="s">
        <v>3404</v>
      </c>
      <c r="OY14" s="32" t="s">
        <v>3404</v>
      </c>
      <c r="OZ14" s="32" t="s">
        <v>3404</v>
      </c>
      <c r="PA14" s="32" t="s">
        <v>3404</v>
      </c>
      <c r="PB14" s="32" t="s">
        <v>3404</v>
      </c>
      <c r="PC14" s="32" t="s">
        <v>3404</v>
      </c>
      <c r="PD14" s="32" t="s">
        <v>3404</v>
      </c>
      <c r="PE14" s="32" t="s">
        <v>3404</v>
      </c>
      <c r="PF14" s="32" t="s">
        <v>3404</v>
      </c>
      <c r="PG14" s="32" t="s">
        <v>3404</v>
      </c>
      <c r="PH14" s="32" t="s">
        <v>3404</v>
      </c>
      <c r="PI14" s="32" t="s">
        <v>3404</v>
      </c>
      <c r="PJ14" s="32" t="s">
        <v>3404</v>
      </c>
      <c r="PK14" s="32" t="s">
        <v>3404</v>
      </c>
      <c r="PL14" s="32" t="s">
        <v>3404</v>
      </c>
      <c r="PM14" s="32" t="s">
        <v>3404</v>
      </c>
      <c r="PN14" s="32" t="s">
        <v>3404</v>
      </c>
      <c r="PO14" s="32" t="s">
        <v>3404</v>
      </c>
      <c r="PP14" s="32" t="s">
        <v>3404</v>
      </c>
      <c r="PQ14" s="32" t="s">
        <v>3404</v>
      </c>
      <c r="PR14" s="32" t="s">
        <v>3404</v>
      </c>
      <c r="PS14" s="32" t="s">
        <v>3404</v>
      </c>
      <c r="PT14" s="32" t="s">
        <v>3404</v>
      </c>
      <c r="PU14" s="32" t="s">
        <v>3404</v>
      </c>
      <c r="PV14" s="32" t="s">
        <v>3404</v>
      </c>
      <c r="PW14" s="32" t="s">
        <v>3404</v>
      </c>
      <c r="PX14" s="32" t="s">
        <v>3404</v>
      </c>
      <c r="PY14" s="32" t="s">
        <v>3404</v>
      </c>
      <c r="PZ14" s="32" t="s">
        <v>3404</v>
      </c>
      <c r="QA14" s="32" t="s">
        <v>3404</v>
      </c>
      <c r="QB14" s="32" t="s">
        <v>3404</v>
      </c>
      <c r="QC14" s="32" t="s">
        <v>3404</v>
      </c>
      <c r="QD14" s="32" t="s">
        <v>3404</v>
      </c>
      <c r="QE14" s="32" t="s">
        <v>3404</v>
      </c>
      <c r="QF14" s="32" t="s">
        <v>3404</v>
      </c>
      <c r="QG14" s="32" t="s">
        <v>3404</v>
      </c>
      <c r="QH14" s="32" t="s">
        <v>3404</v>
      </c>
      <c r="QI14" s="32" t="s">
        <v>3404</v>
      </c>
      <c r="QJ14" s="32" t="s">
        <v>3404</v>
      </c>
      <c r="QK14" s="32" t="s">
        <v>3404</v>
      </c>
      <c r="QL14" s="32" t="s">
        <v>3404</v>
      </c>
      <c r="QM14" s="32" t="s">
        <v>3404</v>
      </c>
      <c r="QN14" s="32" t="s">
        <v>3404</v>
      </c>
      <c r="QO14" s="32" t="s">
        <v>3404</v>
      </c>
      <c r="QP14" s="32" t="s">
        <v>3404</v>
      </c>
      <c r="QQ14" s="32" t="s">
        <v>3404</v>
      </c>
      <c r="QR14" s="32" t="s">
        <v>3404</v>
      </c>
      <c r="QS14" s="32" t="s">
        <v>3404</v>
      </c>
      <c r="QT14" s="32" t="s">
        <v>3404</v>
      </c>
      <c r="QU14" s="32" t="s">
        <v>3404</v>
      </c>
      <c r="QV14" s="32" t="s">
        <v>3404</v>
      </c>
      <c r="QW14" s="32" t="s">
        <v>3404</v>
      </c>
      <c r="QX14" s="32" t="s">
        <v>3404</v>
      </c>
      <c r="QY14" s="32" t="s">
        <v>3404</v>
      </c>
      <c r="QZ14" s="32" t="s">
        <v>3404</v>
      </c>
      <c r="RA14" s="32" t="s">
        <v>3404</v>
      </c>
      <c r="RB14" s="32" t="s">
        <v>3404</v>
      </c>
      <c r="RC14" s="32" t="s">
        <v>3404</v>
      </c>
      <c r="RD14" s="32" t="s">
        <v>3404</v>
      </c>
      <c r="RE14" s="32" t="s">
        <v>3404</v>
      </c>
      <c r="RF14" s="32" t="s">
        <v>3404</v>
      </c>
      <c r="RG14" s="32" t="s">
        <v>3404</v>
      </c>
      <c r="RH14" s="32" t="s">
        <v>3404</v>
      </c>
      <c r="RI14" s="32" t="s">
        <v>3404</v>
      </c>
      <c r="RJ14" s="32" t="s">
        <v>3404</v>
      </c>
      <c r="RK14" s="32" t="s">
        <v>3404</v>
      </c>
      <c r="RL14" s="32" t="s">
        <v>3404</v>
      </c>
      <c r="RM14" s="32" t="s">
        <v>3404</v>
      </c>
      <c r="RN14" s="32" t="s">
        <v>3404</v>
      </c>
      <c r="RO14" s="32" t="s">
        <v>3404</v>
      </c>
      <c r="RP14" s="32" t="s">
        <v>3404</v>
      </c>
      <c r="RQ14" s="32" t="s">
        <v>3404</v>
      </c>
      <c r="RR14" s="32" t="s">
        <v>3404</v>
      </c>
      <c r="RS14" s="32" t="s">
        <v>3404</v>
      </c>
      <c r="RT14" s="32" t="s">
        <v>3404</v>
      </c>
      <c r="RU14" s="32" t="s">
        <v>3404</v>
      </c>
      <c r="RV14" s="32" t="s">
        <v>3404</v>
      </c>
      <c r="RW14" s="32" t="s">
        <v>3404</v>
      </c>
      <c r="RX14" s="32" t="s">
        <v>3404</v>
      </c>
      <c r="RY14" s="32" t="s">
        <v>3404</v>
      </c>
      <c r="RZ14" s="32" t="s">
        <v>3404</v>
      </c>
      <c r="SA14" s="32" t="s">
        <v>3404</v>
      </c>
      <c r="SB14" s="32" t="s">
        <v>3404</v>
      </c>
      <c r="SC14" s="32" t="s">
        <v>3404</v>
      </c>
      <c r="SD14" s="32" t="s">
        <v>3404</v>
      </c>
      <c r="SE14" s="32" t="s">
        <v>3404</v>
      </c>
      <c r="SF14" s="32" t="s">
        <v>3404</v>
      </c>
      <c r="SG14" s="32" t="s">
        <v>3404</v>
      </c>
      <c r="SH14" s="32" t="s">
        <v>3404</v>
      </c>
      <c r="SI14" s="32" t="s">
        <v>3404</v>
      </c>
      <c r="SJ14" s="32" t="s">
        <v>3404</v>
      </c>
      <c r="SK14" s="32" t="s">
        <v>3404</v>
      </c>
      <c r="SL14" s="32" t="s">
        <v>3404</v>
      </c>
      <c r="SM14" s="32" t="s">
        <v>3404</v>
      </c>
      <c r="SN14" s="32" t="s">
        <v>3404</v>
      </c>
      <c r="SO14" s="32" t="s">
        <v>3404</v>
      </c>
      <c r="SP14" s="32" t="s">
        <v>3404</v>
      </c>
      <c r="SQ14" s="32" t="s">
        <v>3404</v>
      </c>
      <c r="SR14" s="32" t="s">
        <v>3404</v>
      </c>
      <c r="SS14" s="32" t="s">
        <v>3404</v>
      </c>
      <c r="ST14" s="32" t="s">
        <v>3404</v>
      </c>
      <c r="SU14" s="32" t="s">
        <v>3404</v>
      </c>
      <c r="SV14" s="32" t="s">
        <v>3404</v>
      </c>
      <c r="SW14" s="32" t="s">
        <v>3404</v>
      </c>
      <c r="SX14" s="32" t="s">
        <v>3404</v>
      </c>
      <c r="SY14" s="32" t="s">
        <v>3404</v>
      </c>
      <c r="SZ14" s="32" t="s">
        <v>3404</v>
      </c>
      <c r="TA14" s="32" t="s">
        <v>3404</v>
      </c>
      <c r="TB14" s="32" t="s">
        <v>3404</v>
      </c>
      <c r="TC14" s="32" t="s">
        <v>3404</v>
      </c>
      <c r="TD14" s="32" t="s">
        <v>3404</v>
      </c>
      <c r="TE14" s="32" t="s">
        <v>3404</v>
      </c>
      <c r="TF14" s="32" t="s">
        <v>3404</v>
      </c>
      <c r="TG14" s="32" t="s">
        <v>3404</v>
      </c>
      <c r="TH14" s="32" t="s">
        <v>3404</v>
      </c>
      <c r="TI14" s="32" t="s">
        <v>3404</v>
      </c>
      <c r="TJ14" s="32" t="s">
        <v>3404</v>
      </c>
      <c r="TK14" s="32" t="s">
        <v>3404</v>
      </c>
      <c r="TL14" s="32" t="s">
        <v>3404</v>
      </c>
      <c r="TM14" s="32" t="s">
        <v>3404</v>
      </c>
      <c r="TN14" s="32" t="s">
        <v>3404</v>
      </c>
      <c r="TO14" s="32" t="s">
        <v>3404</v>
      </c>
      <c r="TP14" s="32" t="s">
        <v>3404</v>
      </c>
      <c r="TQ14" s="32" t="s">
        <v>3404</v>
      </c>
      <c r="TR14" s="32" t="s">
        <v>3404</v>
      </c>
      <c r="TS14" s="32" t="s">
        <v>3404</v>
      </c>
      <c r="TT14" s="32" t="s">
        <v>3404</v>
      </c>
      <c r="TU14" s="32" t="s">
        <v>3404</v>
      </c>
      <c r="TV14" s="32" t="s">
        <v>3404</v>
      </c>
      <c r="TW14" s="32" t="s">
        <v>3404</v>
      </c>
      <c r="TX14" s="32" t="s">
        <v>3404</v>
      </c>
      <c r="TY14" s="32" t="s">
        <v>3404</v>
      </c>
      <c r="TZ14" s="32" t="s">
        <v>3404</v>
      </c>
      <c r="UA14" s="32" t="s">
        <v>3404</v>
      </c>
      <c r="UB14" s="32" t="s">
        <v>3404</v>
      </c>
      <c r="UC14" s="32" t="s">
        <v>3404</v>
      </c>
      <c r="UD14" s="32" t="s">
        <v>3404</v>
      </c>
      <c r="UE14" s="32" t="s">
        <v>3404</v>
      </c>
      <c r="UF14" s="32" t="s">
        <v>3404</v>
      </c>
      <c r="UG14" s="32" t="s">
        <v>3404</v>
      </c>
      <c r="UH14" s="32" t="s">
        <v>3404</v>
      </c>
      <c r="UI14" s="32" t="s">
        <v>3404</v>
      </c>
      <c r="UJ14" s="32" t="s">
        <v>3404</v>
      </c>
      <c r="UK14" s="32" t="s">
        <v>3404</v>
      </c>
      <c r="UL14" s="32" t="s">
        <v>3404</v>
      </c>
      <c r="UM14" s="32" t="s">
        <v>3404</v>
      </c>
      <c r="UN14" s="32" t="s">
        <v>3404</v>
      </c>
      <c r="UO14" s="32" t="s">
        <v>3404</v>
      </c>
      <c r="UP14" s="32" t="s">
        <v>3404</v>
      </c>
      <c r="UQ14" s="32" t="s">
        <v>3404</v>
      </c>
      <c r="UR14" s="32" t="s">
        <v>3404</v>
      </c>
      <c r="US14" s="32" t="s">
        <v>3404</v>
      </c>
      <c r="UT14" s="32" t="s">
        <v>3404</v>
      </c>
      <c r="UU14" s="32" t="s">
        <v>3404</v>
      </c>
      <c r="UV14" s="32" t="s">
        <v>3404</v>
      </c>
      <c r="UW14" s="32" t="s">
        <v>3404</v>
      </c>
      <c r="UX14" s="32" t="s">
        <v>3404</v>
      </c>
      <c r="UY14" s="32" t="s">
        <v>3404</v>
      </c>
      <c r="UZ14" s="32" t="s">
        <v>3404</v>
      </c>
      <c r="VA14" s="32" t="s">
        <v>3404</v>
      </c>
      <c r="VB14" s="32" t="s">
        <v>3404</v>
      </c>
      <c r="VC14" s="32" t="s">
        <v>3404</v>
      </c>
      <c r="VD14" s="32" t="s">
        <v>3404</v>
      </c>
      <c r="VE14" s="32" t="s">
        <v>3404</v>
      </c>
      <c r="VF14" s="32" t="s">
        <v>3404</v>
      </c>
      <c r="VG14" s="32" t="s">
        <v>3404</v>
      </c>
      <c r="VH14" s="32" t="s">
        <v>3404</v>
      </c>
      <c r="VI14" s="32" t="s">
        <v>3404</v>
      </c>
      <c r="VJ14" s="32" t="s">
        <v>3404</v>
      </c>
      <c r="VK14" s="32" t="s">
        <v>3404</v>
      </c>
      <c r="VL14" s="32" t="s">
        <v>3404</v>
      </c>
      <c r="VM14" s="32" t="s">
        <v>3404</v>
      </c>
      <c r="VN14" s="32" t="s">
        <v>3404</v>
      </c>
      <c r="VO14" s="32" t="s">
        <v>3404</v>
      </c>
      <c r="VP14" s="32" t="s">
        <v>3404</v>
      </c>
      <c r="VQ14" s="32" t="s">
        <v>3404</v>
      </c>
      <c r="VR14" s="32" t="s">
        <v>3404</v>
      </c>
      <c r="VS14" s="32" t="s">
        <v>3404</v>
      </c>
      <c r="VT14" s="32" t="s">
        <v>3404</v>
      </c>
      <c r="VU14" s="32" t="s">
        <v>3404</v>
      </c>
      <c r="VV14" s="32" t="s">
        <v>3404</v>
      </c>
      <c r="VW14" s="32" t="s">
        <v>3404</v>
      </c>
      <c r="VX14" s="32" t="s">
        <v>3404</v>
      </c>
      <c r="VY14" s="32" t="s">
        <v>3404</v>
      </c>
      <c r="VZ14" s="32" t="s">
        <v>3404</v>
      </c>
      <c r="WA14" s="32" t="s">
        <v>3404</v>
      </c>
      <c r="WB14" s="32" t="s">
        <v>3404</v>
      </c>
      <c r="WC14" s="32" t="s">
        <v>3404</v>
      </c>
      <c r="WD14" s="32" t="s">
        <v>3404</v>
      </c>
      <c r="WE14" s="32" t="s">
        <v>3404</v>
      </c>
      <c r="WF14" s="32" t="s">
        <v>3404</v>
      </c>
      <c r="WG14" s="32" t="s">
        <v>3404</v>
      </c>
      <c r="WH14" s="32" t="s">
        <v>3404</v>
      </c>
      <c r="WI14" s="32" t="s">
        <v>3404</v>
      </c>
      <c r="WJ14" s="32" t="s">
        <v>3404</v>
      </c>
      <c r="WK14" s="32" t="s">
        <v>3404</v>
      </c>
      <c r="WL14" s="32" t="s">
        <v>3404</v>
      </c>
      <c r="WM14" s="32" t="s">
        <v>3404</v>
      </c>
      <c r="WN14" s="32" t="s">
        <v>3404</v>
      </c>
      <c r="WO14" s="32" t="s">
        <v>3404</v>
      </c>
      <c r="WP14" s="32" t="s">
        <v>3404</v>
      </c>
      <c r="WQ14" s="32" t="s">
        <v>3404</v>
      </c>
      <c r="WR14" s="32" t="s">
        <v>3404</v>
      </c>
      <c r="WS14" s="32" t="s">
        <v>3404</v>
      </c>
      <c r="WT14" s="32" t="s">
        <v>3404</v>
      </c>
    </row>
    <row r="15">
      <c r="A15" s="24" t="s">
        <v>188</v>
      </c>
      <c r="B15" s="25" t="s">
        <v>3404</v>
      </c>
      <c r="C15" s="25" t="s">
        <v>3404</v>
      </c>
      <c r="D15" s="25" t="s">
        <v>3404</v>
      </c>
      <c r="E15" s="25" t="s">
        <v>3404</v>
      </c>
      <c r="F15" s="25" t="s">
        <v>3404</v>
      </c>
      <c r="G15" s="25" t="s">
        <v>3404</v>
      </c>
      <c r="H15" s="25" t="s">
        <v>3404</v>
      </c>
      <c r="I15" s="25" t="s">
        <v>3404</v>
      </c>
      <c r="J15" s="25" t="s">
        <v>3404</v>
      </c>
      <c r="K15" s="25" t="s">
        <v>3404</v>
      </c>
      <c r="L15" s="25" t="s">
        <v>3404</v>
      </c>
      <c r="M15" s="25" t="s">
        <v>3404</v>
      </c>
      <c r="N15" s="25" t="s">
        <v>3404</v>
      </c>
      <c r="O15" s="25" t="s">
        <v>3404</v>
      </c>
      <c r="P15" s="25" t="s">
        <v>3404</v>
      </c>
      <c r="Q15" s="25" t="s">
        <v>3404</v>
      </c>
      <c r="R15" s="25" t="s">
        <v>3404</v>
      </c>
      <c r="S15" s="25" t="s">
        <v>3404</v>
      </c>
      <c r="T15" s="25" t="s">
        <v>3404</v>
      </c>
      <c r="U15" s="25" t="s">
        <v>3404</v>
      </c>
      <c r="V15" s="25" t="s">
        <v>3404</v>
      </c>
      <c r="W15" s="25" t="s">
        <v>3404</v>
      </c>
      <c r="X15" s="25" t="s">
        <v>3404</v>
      </c>
      <c r="Y15" s="25" t="s">
        <v>3404</v>
      </c>
      <c r="Z15" s="25" t="s">
        <v>3404</v>
      </c>
      <c r="AA15" s="25" t="s">
        <v>3404</v>
      </c>
      <c r="AB15" s="25" t="s">
        <v>3404</v>
      </c>
      <c r="AC15" s="25" t="s">
        <v>3404</v>
      </c>
      <c r="AD15" s="25" t="s">
        <v>3404</v>
      </c>
      <c r="AE15" s="25" t="s">
        <v>3404</v>
      </c>
      <c r="AF15" s="25" t="s">
        <v>3404</v>
      </c>
      <c r="AG15" s="25" t="s">
        <v>3404</v>
      </c>
      <c r="AH15" s="25" t="s">
        <v>3404</v>
      </c>
      <c r="AI15" s="25" t="s">
        <v>3404</v>
      </c>
      <c r="AJ15" s="25" t="s">
        <v>3404</v>
      </c>
      <c r="AK15" s="25" t="s">
        <v>3404</v>
      </c>
      <c r="AL15" s="25" t="s">
        <v>3404</v>
      </c>
      <c r="AM15" s="25" t="s">
        <v>3404</v>
      </c>
      <c r="AN15" s="25" t="s">
        <v>3404</v>
      </c>
      <c r="AO15" s="25" t="s">
        <v>3404</v>
      </c>
      <c r="AP15" s="25" t="s">
        <v>3404</v>
      </c>
      <c r="AQ15" s="25" t="s">
        <v>3404</v>
      </c>
      <c r="AR15" s="25" t="s">
        <v>3404</v>
      </c>
      <c r="AS15" s="25" t="s">
        <v>3404</v>
      </c>
      <c r="AT15" s="25" t="s">
        <v>3404</v>
      </c>
      <c r="AU15" s="25" t="s">
        <v>3404</v>
      </c>
      <c r="AV15" s="25" t="s">
        <v>3404</v>
      </c>
      <c r="AW15" s="25" t="s">
        <v>3404</v>
      </c>
      <c r="AX15" s="25" t="s">
        <v>3404</v>
      </c>
      <c r="AY15" s="25" t="s">
        <v>3404</v>
      </c>
      <c r="AZ15" s="25" t="s">
        <v>3404</v>
      </c>
      <c r="BA15" s="25" t="s">
        <v>3404</v>
      </c>
      <c r="BB15" s="25" t="s">
        <v>3404</v>
      </c>
      <c r="BC15" s="25" t="s">
        <v>3404</v>
      </c>
      <c r="BD15" s="25" t="s">
        <v>3404</v>
      </c>
      <c r="BE15" s="25" t="s">
        <v>3404</v>
      </c>
      <c r="BF15" s="25" t="s">
        <v>3404</v>
      </c>
      <c r="BG15" s="25" t="s">
        <v>3404</v>
      </c>
      <c r="BH15" s="25" t="s">
        <v>3404</v>
      </c>
      <c r="BI15" s="25" t="s">
        <v>3404</v>
      </c>
      <c r="BJ15" s="25" t="s">
        <v>3404</v>
      </c>
      <c r="BK15" s="25" t="s">
        <v>3404</v>
      </c>
      <c r="BL15" s="25" t="s">
        <v>3404</v>
      </c>
      <c r="BM15" s="25" t="s">
        <v>3404</v>
      </c>
      <c r="BN15" s="25" t="s">
        <v>3404</v>
      </c>
      <c r="BO15" s="25" t="s">
        <v>3404</v>
      </c>
      <c r="BP15" s="25" t="s">
        <v>3404</v>
      </c>
      <c r="BQ15" s="25" t="s">
        <v>3404</v>
      </c>
      <c r="BR15" s="25" t="s">
        <v>3404</v>
      </c>
      <c r="BS15" s="25" t="s">
        <v>3404</v>
      </c>
      <c r="BT15" s="25" t="s">
        <v>3404</v>
      </c>
      <c r="BU15" s="25" t="s">
        <v>3404</v>
      </c>
      <c r="BV15" s="25" t="s">
        <v>3404</v>
      </c>
      <c r="BW15" s="25" t="s">
        <v>3404</v>
      </c>
      <c r="BX15" s="25" t="s">
        <v>3404</v>
      </c>
      <c r="BY15" s="25" t="s">
        <v>3409</v>
      </c>
      <c r="BZ15" s="25" t="s">
        <v>3409</v>
      </c>
      <c r="CA15" s="25" t="s">
        <v>3409</v>
      </c>
      <c r="CB15" s="25" t="s">
        <v>3409</v>
      </c>
      <c r="CC15" s="25" t="s">
        <v>3409</v>
      </c>
      <c r="CD15" s="25" t="s">
        <v>3409</v>
      </c>
      <c r="CE15" s="25" t="s">
        <v>3409</v>
      </c>
      <c r="CF15" s="25" t="s">
        <v>3409</v>
      </c>
      <c r="CG15" s="25" t="s">
        <v>3409</v>
      </c>
      <c r="CH15" s="25" t="s">
        <v>3409</v>
      </c>
      <c r="CI15" s="25" t="s">
        <v>3409</v>
      </c>
      <c r="CJ15" s="25" t="s">
        <v>3409</v>
      </c>
      <c r="CK15" s="25" t="s">
        <v>3409</v>
      </c>
      <c r="CL15" s="25" t="s">
        <v>3409</v>
      </c>
      <c r="CM15" s="25" t="s">
        <v>3409</v>
      </c>
      <c r="CN15" s="25" t="s">
        <v>3409</v>
      </c>
      <c r="CO15" s="25" t="s">
        <v>3409</v>
      </c>
      <c r="CP15" s="25" t="s">
        <v>3409</v>
      </c>
      <c r="CQ15" s="25" t="s">
        <v>3409</v>
      </c>
      <c r="CR15" s="25" t="s">
        <v>3409</v>
      </c>
      <c r="CS15" s="25" t="s">
        <v>3409</v>
      </c>
      <c r="CT15" s="25" t="s">
        <v>3409</v>
      </c>
      <c r="CU15" s="25" t="s">
        <v>3409</v>
      </c>
      <c r="CV15" s="25" t="s">
        <v>3409</v>
      </c>
      <c r="CW15" s="25" t="s">
        <v>3409</v>
      </c>
      <c r="CX15" s="25" t="s">
        <v>3409</v>
      </c>
      <c r="CY15" s="25" t="s">
        <v>3409</v>
      </c>
      <c r="CZ15" s="25" t="s">
        <v>3409</v>
      </c>
      <c r="DA15" s="25" t="s">
        <v>3409</v>
      </c>
      <c r="DB15" s="25" t="s">
        <v>3409</v>
      </c>
      <c r="DC15" s="25" t="s">
        <v>3409</v>
      </c>
      <c r="DD15" s="25" t="s">
        <v>3409</v>
      </c>
      <c r="DE15" s="25" t="s">
        <v>3409</v>
      </c>
      <c r="DF15" s="25" t="s">
        <v>3409</v>
      </c>
      <c r="DG15" s="25" t="s">
        <v>3409</v>
      </c>
      <c r="DH15" s="25" t="s">
        <v>3409</v>
      </c>
      <c r="DI15" s="25" t="s">
        <v>3409</v>
      </c>
      <c r="DJ15" s="25" t="s">
        <v>3409</v>
      </c>
      <c r="DK15" s="25" t="s">
        <v>3409</v>
      </c>
      <c r="DL15" s="25" t="s">
        <v>3409</v>
      </c>
      <c r="DM15" s="25" t="s">
        <v>3409</v>
      </c>
      <c r="DN15" s="25" t="s">
        <v>3409</v>
      </c>
      <c r="DO15" s="25" t="s">
        <v>3409</v>
      </c>
      <c r="DP15" s="25" t="s">
        <v>3409</v>
      </c>
      <c r="DQ15" s="25" t="s">
        <v>3409</v>
      </c>
      <c r="DR15" s="25" t="s">
        <v>3409</v>
      </c>
      <c r="DS15" s="25" t="s">
        <v>3409</v>
      </c>
      <c r="DT15" s="25" t="s">
        <v>3409</v>
      </c>
      <c r="DU15" s="25" t="s">
        <v>3409</v>
      </c>
      <c r="DV15" s="25" t="s">
        <v>3409</v>
      </c>
      <c r="DW15" s="25" t="s">
        <v>3409</v>
      </c>
      <c r="DX15" s="25" t="s">
        <v>3409</v>
      </c>
      <c r="DY15" s="25" t="s">
        <v>3409</v>
      </c>
      <c r="DZ15" s="25" t="s">
        <v>3409</v>
      </c>
      <c r="EA15" s="25" t="s">
        <v>3409</v>
      </c>
      <c r="EB15" s="25" t="s">
        <v>3409</v>
      </c>
      <c r="EC15" s="25" t="s">
        <v>3409</v>
      </c>
      <c r="ED15" s="25" t="s">
        <v>3409</v>
      </c>
      <c r="EE15" s="25" t="s">
        <v>3409</v>
      </c>
      <c r="EF15" s="25" t="s">
        <v>3409</v>
      </c>
      <c r="EG15" s="25" t="s">
        <v>3409</v>
      </c>
      <c r="EH15" s="25" t="s">
        <v>3409</v>
      </c>
      <c r="EI15" s="25" t="s">
        <v>3409</v>
      </c>
      <c r="EJ15" s="25" t="s">
        <v>3409</v>
      </c>
      <c r="EK15" s="25" t="s">
        <v>3409</v>
      </c>
      <c r="EL15" s="25" t="s">
        <v>3409</v>
      </c>
      <c r="EM15" s="25" t="s">
        <v>3409</v>
      </c>
      <c r="EN15" s="25" t="s">
        <v>3409</v>
      </c>
      <c r="EO15" s="25" t="s">
        <v>3409</v>
      </c>
      <c r="EP15" s="25" t="s">
        <v>3409</v>
      </c>
      <c r="EQ15" s="25" t="s">
        <v>3409</v>
      </c>
      <c r="ER15" s="25" t="s">
        <v>3409</v>
      </c>
      <c r="ES15" s="25" t="s">
        <v>3409</v>
      </c>
      <c r="ET15" s="25" t="s">
        <v>3409</v>
      </c>
      <c r="EU15" s="25" t="s">
        <v>3409</v>
      </c>
      <c r="EV15" s="25" t="s">
        <v>3409</v>
      </c>
      <c r="EW15" s="25" t="s">
        <v>3409</v>
      </c>
      <c r="EX15" s="25" t="s">
        <v>3409</v>
      </c>
      <c r="EY15" s="25" t="s">
        <v>3409</v>
      </c>
      <c r="EZ15" s="25" t="s">
        <v>3409</v>
      </c>
      <c r="FA15" s="25" t="s">
        <v>3409</v>
      </c>
      <c r="FB15" s="25" t="s">
        <v>3409</v>
      </c>
      <c r="FC15" s="25" t="s">
        <v>3409</v>
      </c>
      <c r="FD15" s="25" t="s">
        <v>3409</v>
      </c>
      <c r="FE15" s="25" t="s">
        <v>3409</v>
      </c>
      <c r="FF15" s="25" t="s">
        <v>3409</v>
      </c>
      <c r="FG15" s="25" t="s">
        <v>3409</v>
      </c>
      <c r="FH15" s="25" t="s">
        <v>3409</v>
      </c>
      <c r="FI15" s="25" t="s">
        <v>3409</v>
      </c>
      <c r="FJ15" s="25" t="s">
        <v>3409</v>
      </c>
      <c r="FK15" s="25" t="s">
        <v>3409</v>
      </c>
      <c r="FL15" s="25" t="s">
        <v>3409</v>
      </c>
      <c r="FM15" s="25" t="s">
        <v>3409</v>
      </c>
      <c r="FN15" s="25" t="s">
        <v>3409</v>
      </c>
      <c r="FO15" s="25" t="s">
        <v>3409</v>
      </c>
      <c r="FP15" s="25" t="s">
        <v>3409</v>
      </c>
      <c r="FQ15" s="25" t="s">
        <v>3409</v>
      </c>
      <c r="FR15" s="25" t="s">
        <v>3409</v>
      </c>
      <c r="FS15" s="25" t="s">
        <v>3409</v>
      </c>
      <c r="FT15" s="25" t="s">
        <v>3409</v>
      </c>
      <c r="FU15" s="25" t="s">
        <v>3409</v>
      </c>
      <c r="FV15" s="25" t="s">
        <v>3409</v>
      </c>
      <c r="FW15" s="25" t="s">
        <v>3409</v>
      </c>
      <c r="FX15" s="25" t="s">
        <v>3409</v>
      </c>
      <c r="FY15" s="25" t="s">
        <v>3409</v>
      </c>
      <c r="FZ15" s="25" t="s">
        <v>3409</v>
      </c>
      <c r="GA15" s="25" t="s">
        <v>3409</v>
      </c>
      <c r="GB15" s="25" t="s">
        <v>3409</v>
      </c>
      <c r="GC15" s="25" t="s">
        <v>3409</v>
      </c>
      <c r="GD15" s="25" t="s">
        <v>3409</v>
      </c>
      <c r="GE15" s="25" t="s">
        <v>3409</v>
      </c>
      <c r="GF15" s="25" t="s">
        <v>3409</v>
      </c>
      <c r="GG15" s="25" t="s">
        <v>3409</v>
      </c>
      <c r="GH15" s="25" t="s">
        <v>3409</v>
      </c>
      <c r="GI15" s="25" t="s">
        <v>3409</v>
      </c>
      <c r="GJ15" s="25" t="s">
        <v>3409</v>
      </c>
      <c r="GK15" s="25" t="s">
        <v>3409</v>
      </c>
      <c r="GL15" s="25" t="s">
        <v>3409</v>
      </c>
      <c r="GM15" s="25" t="s">
        <v>3409</v>
      </c>
      <c r="GN15" s="25" t="s">
        <v>3409</v>
      </c>
      <c r="GO15" s="25" t="s">
        <v>3409</v>
      </c>
      <c r="GP15" s="25" t="s">
        <v>3409</v>
      </c>
      <c r="GQ15" s="25" t="s">
        <v>3409</v>
      </c>
      <c r="GR15" s="25" t="s">
        <v>3409</v>
      </c>
      <c r="GS15" s="25" t="s">
        <v>3409</v>
      </c>
      <c r="GT15" s="25" t="s">
        <v>3409</v>
      </c>
      <c r="GU15" s="25" t="s">
        <v>3409</v>
      </c>
      <c r="GV15" s="25" t="s">
        <v>3409</v>
      </c>
      <c r="GW15" s="25" t="s">
        <v>3409</v>
      </c>
      <c r="GX15" s="25" t="s">
        <v>3409</v>
      </c>
      <c r="GY15" s="25" t="s">
        <v>3409</v>
      </c>
      <c r="GZ15" s="25" t="s">
        <v>3409</v>
      </c>
      <c r="HA15" s="25" t="s">
        <v>3409</v>
      </c>
      <c r="HB15" s="25" t="s">
        <v>3409</v>
      </c>
      <c r="HC15" s="25" t="s">
        <v>3409</v>
      </c>
      <c r="HD15" s="25" t="s">
        <v>3409</v>
      </c>
      <c r="HE15" s="25" t="s">
        <v>3409</v>
      </c>
      <c r="HF15" s="25" t="s">
        <v>3409</v>
      </c>
      <c r="HG15" s="25" t="s">
        <v>3409</v>
      </c>
      <c r="HH15" s="25" t="s">
        <v>3409</v>
      </c>
      <c r="HI15" s="25" t="s">
        <v>3409</v>
      </c>
      <c r="HJ15" s="25" t="s">
        <v>3409</v>
      </c>
      <c r="HK15" s="25" t="s">
        <v>3409</v>
      </c>
      <c r="HL15" s="25" t="s">
        <v>3409</v>
      </c>
      <c r="HM15" s="25" t="s">
        <v>3409</v>
      </c>
      <c r="HN15" s="25" t="s">
        <v>3409</v>
      </c>
      <c r="HO15" s="25" t="s">
        <v>3409</v>
      </c>
      <c r="HP15" s="25" t="s">
        <v>3409</v>
      </c>
      <c r="HQ15" s="25" t="s">
        <v>3409</v>
      </c>
      <c r="HR15" s="25" t="s">
        <v>3409</v>
      </c>
      <c r="HS15" s="25" t="s">
        <v>3409</v>
      </c>
      <c r="HT15" s="25" t="s">
        <v>3409</v>
      </c>
      <c r="HU15" s="25" t="s">
        <v>3409</v>
      </c>
      <c r="HV15" s="25" t="s">
        <v>3409</v>
      </c>
      <c r="HW15" s="25" t="s">
        <v>3409</v>
      </c>
      <c r="HX15" s="25" t="s">
        <v>3409</v>
      </c>
      <c r="HY15" s="25" t="s">
        <v>3409</v>
      </c>
      <c r="HZ15" s="25" t="s">
        <v>3409</v>
      </c>
      <c r="IA15" s="25" t="s">
        <v>3409</v>
      </c>
      <c r="IB15" s="25" t="s">
        <v>3409</v>
      </c>
      <c r="IC15" s="25" t="s">
        <v>3409</v>
      </c>
      <c r="ID15" s="25" t="s">
        <v>3409</v>
      </c>
      <c r="IE15" s="25" t="s">
        <v>3409</v>
      </c>
      <c r="IF15" s="25" t="s">
        <v>3409</v>
      </c>
      <c r="IG15" s="25" t="s">
        <v>3409</v>
      </c>
      <c r="IH15" s="25" t="s">
        <v>3409</v>
      </c>
      <c r="II15" s="25" t="s">
        <v>3409</v>
      </c>
      <c r="IJ15" s="25" t="s">
        <v>3409</v>
      </c>
      <c r="IK15" s="25" t="s">
        <v>3409</v>
      </c>
      <c r="IL15" s="25" t="s">
        <v>3409</v>
      </c>
      <c r="IM15" s="25" t="s">
        <v>3409</v>
      </c>
      <c r="IN15" s="25" t="s">
        <v>3409</v>
      </c>
      <c r="IO15" s="25" t="s">
        <v>3409</v>
      </c>
      <c r="IP15" s="25" t="s">
        <v>3409</v>
      </c>
      <c r="IQ15" s="25" t="s">
        <v>3409</v>
      </c>
      <c r="IR15" s="25" t="s">
        <v>3409</v>
      </c>
      <c r="IS15" s="25" t="s">
        <v>3409</v>
      </c>
      <c r="IT15" s="25" t="s">
        <v>3409</v>
      </c>
      <c r="IU15" s="25" t="s">
        <v>3409</v>
      </c>
      <c r="IV15" s="25" t="s">
        <v>3409</v>
      </c>
      <c r="IW15" s="25" t="s">
        <v>3409</v>
      </c>
      <c r="IX15" s="25" t="s">
        <v>3409</v>
      </c>
      <c r="IY15" s="25" t="s">
        <v>3409</v>
      </c>
      <c r="IZ15" s="25" t="s">
        <v>3409</v>
      </c>
      <c r="JA15" s="25" t="s">
        <v>3409</v>
      </c>
      <c r="JB15" s="25" t="s">
        <v>3409</v>
      </c>
      <c r="JC15" s="25" t="s">
        <v>3409</v>
      </c>
      <c r="JD15" s="25" t="s">
        <v>3409</v>
      </c>
      <c r="JE15" s="25" t="s">
        <v>3409</v>
      </c>
      <c r="JF15" s="25" t="s">
        <v>3409</v>
      </c>
      <c r="JG15" s="25" t="s">
        <v>3409</v>
      </c>
      <c r="JH15" s="25" t="s">
        <v>3409</v>
      </c>
      <c r="JI15" s="25" t="s">
        <v>3409</v>
      </c>
      <c r="JJ15" s="25" t="s">
        <v>3409</v>
      </c>
      <c r="JK15" s="25" t="s">
        <v>3409</v>
      </c>
      <c r="JL15" s="25" t="s">
        <v>3409</v>
      </c>
      <c r="JM15" s="25" t="s">
        <v>3409</v>
      </c>
      <c r="JN15" s="25" t="s">
        <v>3409</v>
      </c>
      <c r="JO15" s="25" t="s">
        <v>3409</v>
      </c>
      <c r="JP15" s="25" t="s">
        <v>3409</v>
      </c>
      <c r="JQ15" s="25" t="s">
        <v>3409</v>
      </c>
      <c r="JR15" s="25" t="s">
        <v>3409</v>
      </c>
      <c r="JS15" s="25" t="s">
        <v>3409</v>
      </c>
      <c r="JT15" s="25" t="s">
        <v>3404</v>
      </c>
      <c r="JU15" s="25" t="s">
        <v>3404</v>
      </c>
      <c r="JV15" s="25" t="s">
        <v>3404</v>
      </c>
      <c r="JW15" s="25" t="s">
        <v>3404</v>
      </c>
      <c r="JX15" s="25" t="s">
        <v>3404</v>
      </c>
      <c r="JY15" s="25" t="s">
        <v>3404</v>
      </c>
      <c r="JZ15" s="25" t="s">
        <v>3404</v>
      </c>
      <c r="KA15" s="25" t="s">
        <v>3404</v>
      </c>
      <c r="KB15" s="25" t="s">
        <v>3404</v>
      </c>
      <c r="KC15" s="25" t="s">
        <v>3404</v>
      </c>
      <c r="KD15" s="25" t="s">
        <v>3404</v>
      </c>
      <c r="KE15" s="25" t="s">
        <v>3404</v>
      </c>
      <c r="KF15" s="25" t="s">
        <v>3404</v>
      </c>
      <c r="KG15" s="25" t="s">
        <v>3404</v>
      </c>
      <c r="KH15" s="25" t="s">
        <v>3404</v>
      </c>
      <c r="KI15" s="25" t="s">
        <v>3404</v>
      </c>
      <c r="KJ15" s="25" t="s">
        <v>3404</v>
      </c>
      <c r="KK15" s="25" t="s">
        <v>3404</v>
      </c>
      <c r="KL15" s="25" t="s">
        <v>3404</v>
      </c>
      <c r="KM15" s="25" t="s">
        <v>3404</v>
      </c>
      <c r="KN15" s="25" t="s">
        <v>3404</v>
      </c>
      <c r="KO15" s="25" t="s">
        <v>3404</v>
      </c>
      <c r="KP15" s="25" t="s">
        <v>3404</v>
      </c>
      <c r="KQ15" s="25" t="s">
        <v>3404</v>
      </c>
      <c r="KR15" s="25" t="s">
        <v>3404</v>
      </c>
      <c r="KS15" s="25" t="s">
        <v>3404</v>
      </c>
      <c r="KT15" s="25" t="s">
        <v>3404</v>
      </c>
      <c r="KU15" s="25" t="s">
        <v>3404</v>
      </c>
      <c r="KV15" s="25" t="s">
        <v>3404</v>
      </c>
      <c r="KW15" s="25" t="s">
        <v>3404</v>
      </c>
      <c r="KX15" s="25" t="s">
        <v>3404</v>
      </c>
      <c r="KY15" s="25" t="s">
        <v>3404</v>
      </c>
      <c r="KZ15" s="25" t="s">
        <v>3404</v>
      </c>
      <c r="LA15" s="25" t="s">
        <v>3404</v>
      </c>
      <c r="LB15" s="25" t="s">
        <v>3404</v>
      </c>
      <c r="LC15" s="25" t="s">
        <v>3404</v>
      </c>
      <c r="LD15" s="25" t="s">
        <v>3404</v>
      </c>
      <c r="LE15" s="25" t="s">
        <v>3404</v>
      </c>
      <c r="LF15" s="25" t="s">
        <v>3404</v>
      </c>
      <c r="LG15" s="25" t="s">
        <v>3404</v>
      </c>
      <c r="LH15" s="25" t="s">
        <v>3404</v>
      </c>
      <c r="LI15" s="25" t="s">
        <v>3404</v>
      </c>
      <c r="LJ15" s="25" t="s">
        <v>3404</v>
      </c>
      <c r="LK15" s="25" t="s">
        <v>3404</v>
      </c>
      <c r="LL15" s="25" t="s">
        <v>3404</v>
      </c>
      <c r="LM15" s="25" t="s">
        <v>3404</v>
      </c>
      <c r="LN15" s="25" t="s">
        <v>3404</v>
      </c>
      <c r="LO15" s="25" t="s">
        <v>3404</v>
      </c>
      <c r="LP15" s="25" t="s">
        <v>3404</v>
      </c>
      <c r="LQ15" s="25" t="s">
        <v>3404</v>
      </c>
      <c r="LR15" s="25" t="s">
        <v>3404</v>
      </c>
      <c r="LS15" s="25" t="s">
        <v>3404</v>
      </c>
      <c r="LT15" s="25" t="s">
        <v>3404</v>
      </c>
      <c r="LU15" s="25" t="s">
        <v>3404</v>
      </c>
      <c r="LV15" s="25" t="s">
        <v>3404</v>
      </c>
      <c r="LW15" s="25" t="s">
        <v>3404</v>
      </c>
      <c r="LX15" s="25" t="s">
        <v>3404</v>
      </c>
      <c r="LY15" s="25" t="s">
        <v>3404</v>
      </c>
      <c r="LZ15" s="25" t="s">
        <v>3404</v>
      </c>
      <c r="MA15" s="25" t="s">
        <v>3404</v>
      </c>
      <c r="MB15" s="25" t="s">
        <v>3404</v>
      </c>
      <c r="MC15" s="25" t="s">
        <v>3404</v>
      </c>
      <c r="MD15" s="25" t="s">
        <v>3404</v>
      </c>
      <c r="ME15" s="25" t="s">
        <v>3404</v>
      </c>
      <c r="MF15" s="25" t="s">
        <v>3404</v>
      </c>
      <c r="MG15" s="25" t="s">
        <v>3404</v>
      </c>
      <c r="MH15" s="25" t="s">
        <v>3404</v>
      </c>
      <c r="MI15" s="25" t="s">
        <v>3404</v>
      </c>
      <c r="MJ15" s="25" t="s">
        <v>3404</v>
      </c>
      <c r="MK15" s="25" t="s">
        <v>3404</v>
      </c>
      <c r="ML15" s="25" t="s">
        <v>3404</v>
      </c>
      <c r="MM15" s="25" t="s">
        <v>3404</v>
      </c>
      <c r="MN15" s="25" t="s">
        <v>3404</v>
      </c>
      <c r="MO15" s="25" t="s">
        <v>3404</v>
      </c>
      <c r="MP15" s="25" t="s">
        <v>3404</v>
      </c>
      <c r="MQ15" s="25" t="s">
        <v>3404</v>
      </c>
      <c r="MR15" s="25" t="s">
        <v>3404</v>
      </c>
      <c r="MS15" s="25" t="s">
        <v>3404</v>
      </c>
      <c r="MT15" s="25" t="s">
        <v>3404</v>
      </c>
      <c r="MU15" s="25" t="s">
        <v>3404</v>
      </c>
      <c r="MV15" s="25" t="s">
        <v>3404</v>
      </c>
      <c r="MW15" s="25" t="s">
        <v>3404</v>
      </c>
      <c r="MX15" s="25" t="s">
        <v>3404</v>
      </c>
      <c r="MY15" s="25" t="s">
        <v>3404</v>
      </c>
      <c r="MZ15" s="25" t="s">
        <v>3404</v>
      </c>
      <c r="NA15" s="25" t="s">
        <v>3404</v>
      </c>
      <c r="NB15" s="25" t="s">
        <v>3404</v>
      </c>
      <c r="NC15" s="25" t="s">
        <v>3404</v>
      </c>
      <c r="ND15" s="25" t="s">
        <v>3404</v>
      </c>
      <c r="NE15" s="25" t="s">
        <v>3404</v>
      </c>
      <c r="NF15" s="25" t="s">
        <v>3404</v>
      </c>
      <c r="NG15" s="25" t="s">
        <v>3404</v>
      </c>
      <c r="NH15" s="25" t="s">
        <v>3404</v>
      </c>
      <c r="NI15" s="25" t="s">
        <v>3404</v>
      </c>
      <c r="NJ15" s="25" t="s">
        <v>3404</v>
      </c>
      <c r="NK15" s="25" t="s">
        <v>3404</v>
      </c>
      <c r="NL15" s="25" t="s">
        <v>3404</v>
      </c>
      <c r="NM15" s="25" t="s">
        <v>3404</v>
      </c>
      <c r="NN15" s="25" t="s">
        <v>3404</v>
      </c>
      <c r="NO15" s="25" t="s">
        <v>3404</v>
      </c>
      <c r="NP15" s="25" t="s">
        <v>3404</v>
      </c>
      <c r="NQ15" s="25" t="s">
        <v>3404</v>
      </c>
      <c r="NR15" s="25" t="s">
        <v>3404</v>
      </c>
      <c r="NS15" s="25" t="s">
        <v>3404</v>
      </c>
      <c r="NT15" s="25" t="s">
        <v>3404</v>
      </c>
      <c r="NU15" s="25" t="s">
        <v>3404</v>
      </c>
      <c r="NV15" s="25" t="s">
        <v>3404</v>
      </c>
      <c r="NW15" s="25" t="s">
        <v>3404</v>
      </c>
      <c r="NX15" s="25" t="s">
        <v>3404</v>
      </c>
      <c r="NY15" s="25" t="s">
        <v>3404</v>
      </c>
      <c r="NZ15" s="25" t="s">
        <v>3404</v>
      </c>
      <c r="OA15" s="25" t="s">
        <v>3404</v>
      </c>
      <c r="OB15" s="25" t="s">
        <v>3404</v>
      </c>
      <c r="OC15" s="25" t="s">
        <v>3404</v>
      </c>
      <c r="OD15" s="25" t="s">
        <v>3404</v>
      </c>
      <c r="OE15" s="25" t="s">
        <v>3404</v>
      </c>
      <c r="OF15" s="25" t="s">
        <v>3404</v>
      </c>
      <c r="OG15" s="25" t="s">
        <v>3404</v>
      </c>
      <c r="OH15" s="25" t="s">
        <v>3404</v>
      </c>
      <c r="OI15" s="25" t="s">
        <v>3404</v>
      </c>
      <c r="OJ15" s="25" t="s">
        <v>3404</v>
      </c>
      <c r="OK15" s="25" t="s">
        <v>3404</v>
      </c>
      <c r="OL15" s="25" t="s">
        <v>3404</v>
      </c>
      <c r="OM15" s="25" t="s">
        <v>3404</v>
      </c>
      <c r="ON15" s="25" t="s">
        <v>3404</v>
      </c>
      <c r="OO15" s="25" t="s">
        <v>3404</v>
      </c>
      <c r="OP15" s="25" t="s">
        <v>3404</v>
      </c>
      <c r="OQ15" s="25" t="s">
        <v>3404</v>
      </c>
      <c r="OR15" s="25" t="s">
        <v>3404</v>
      </c>
      <c r="OS15" s="25" t="s">
        <v>3404</v>
      </c>
      <c r="OT15" s="25" t="s">
        <v>3404</v>
      </c>
      <c r="OU15" s="25" t="s">
        <v>3404</v>
      </c>
      <c r="OV15" s="25" t="s">
        <v>3404</v>
      </c>
      <c r="OW15" s="25" t="s">
        <v>3404</v>
      </c>
      <c r="OX15" s="25" t="s">
        <v>3404</v>
      </c>
      <c r="OY15" s="25" t="s">
        <v>3404</v>
      </c>
      <c r="OZ15" s="25" t="s">
        <v>3404</v>
      </c>
      <c r="PA15" s="25" t="s">
        <v>3404</v>
      </c>
      <c r="PB15" s="25" t="s">
        <v>3404</v>
      </c>
      <c r="PC15" s="25" t="s">
        <v>3404</v>
      </c>
      <c r="PD15" s="25" t="s">
        <v>3404</v>
      </c>
      <c r="PE15" s="25" t="s">
        <v>3404</v>
      </c>
      <c r="PF15" s="25" t="s">
        <v>3404</v>
      </c>
      <c r="PG15" s="25" t="s">
        <v>3404</v>
      </c>
      <c r="PH15" s="25" t="s">
        <v>3404</v>
      </c>
      <c r="PI15" s="25" t="s">
        <v>3404</v>
      </c>
      <c r="PJ15" s="25" t="s">
        <v>3404</v>
      </c>
      <c r="PK15" s="25" t="s">
        <v>3404</v>
      </c>
      <c r="PL15" s="25" t="s">
        <v>3404</v>
      </c>
      <c r="PM15" s="25" t="s">
        <v>3404</v>
      </c>
      <c r="PN15" s="25" t="s">
        <v>3404</v>
      </c>
      <c r="PO15" s="25" t="s">
        <v>3404</v>
      </c>
      <c r="PP15" s="25" t="s">
        <v>3404</v>
      </c>
      <c r="PQ15" s="25" t="s">
        <v>3404</v>
      </c>
      <c r="PR15" s="25" t="s">
        <v>3404</v>
      </c>
      <c r="PS15" s="25" t="s">
        <v>3404</v>
      </c>
      <c r="PT15" s="25" t="s">
        <v>3404</v>
      </c>
      <c r="PU15" s="25" t="s">
        <v>3404</v>
      </c>
      <c r="PV15" s="25" t="s">
        <v>3404</v>
      </c>
      <c r="PW15" s="25" t="s">
        <v>3404</v>
      </c>
      <c r="PX15" s="25" t="s">
        <v>3404</v>
      </c>
      <c r="PY15" s="25" t="s">
        <v>3404</v>
      </c>
      <c r="PZ15" s="25" t="s">
        <v>3404</v>
      </c>
      <c r="QA15" s="25" t="s">
        <v>3404</v>
      </c>
      <c r="QB15" s="25" t="s">
        <v>3404</v>
      </c>
      <c r="QC15" s="25" t="s">
        <v>3404</v>
      </c>
      <c r="QD15" s="25" t="s">
        <v>3404</v>
      </c>
      <c r="QE15" s="25" t="s">
        <v>3404</v>
      </c>
      <c r="QF15" s="25" t="s">
        <v>3404</v>
      </c>
      <c r="QG15" s="25" t="s">
        <v>3404</v>
      </c>
      <c r="QH15" s="25" t="s">
        <v>3404</v>
      </c>
      <c r="QI15" s="25" t="s">
        <v>3404</v>
      </c>
      <c r="QJ15" s="25" t="s">
        <v>3404</v>
      </c>
      <c r="QK15" s="25" t="s">
        <v>3404</v>
      </c>
      <c r="QL15" s="25" t="s">
        <v>3404</v>
      </c>
      <c r="QM15" s="25" t="s">
        <v>3404</v>
      </c>
      <c r="QN15" s="25" t="s">
        <v>3404</v>
      </c>
      <c r="QO15" s="25" t="s">
        <v>3404</v>
      </c>
      <c r="QP15" s="25" t="s">
        <v>3404</v>
      </c>
      <c r="QQ15" s="25" t="s">
        <v>3404</v>
      </c>
      <c r="QR15" s="25" t="s">
        <v>3404</v>
      </c>
      <c r="QS15" s="25" t="s">
        <v>3404</v>
      </c>
      <c r="QT15" s="25" t="s">
        <v>3404</v>
      </c>
      <c r="QU15" s="25" t="s">
        <v>3404</v>
      </c>
      <c r="QV15" s="25" t="s">
        <v>3404</v>
      </c>
      <c r="QW15" s="25" t="s">
        <v>3404</v>
      </c>
      <c r="QX15" s="25" t="s">
        <v>3404</v>
      </c>
      <c r="QY15" s="25" t="s">
        <v>3404</v>
      </c>
      <c r="QZ15" s="25" t="s">
        <v>3404</v>
      </c>
      <c r="RA15" s="25" t="s">
        <v>3404</v>
      </c>
      <c r="RB15" s="25" t="s">
        <v>3404</v>
      </c>
      <c r="RC15" s="25" t="s">
        <v>3404</v>
      </c>
      <c r="RD15" s="25" t="s">
        <v>3404</v>
      </c>
      <c r="RE15" s="25" t="s">
        <v>3404</v>
      </c>
      <c r="RF15" s="25" t="s">
        <v>3404</v>
      </c>
      <c r="RG15" s="25" t="s">
        <v>3404</v>
      </c>
      <c r="RH15" s="25" t="s">
        <v>3404</v>
      </c>
      <c r="RI15" s="25" t="s">
        <v>3404</v>
      </c>
      <c r="RJ15" s="25" t="s">
        <v>3404</v>
      </c>
      <c r="RK15" s="25" t="s">
        <v>3404</v>
      </c>
      <c r="RL15" s="25" t="s">
        <v>3404</v>
      </c>
      <c r="RM15" s="25" t="s">
        <v>3404</v>
      </c>
      <c r="RN15" s="25" t="s">
        <v>3404</v>
      </c>
      <c r="RO15" s="25" t="s">
        <v>3404</v>
      </c>
      <c r="RP15" s="25" t="s">
        <v>3404</v>
      </c>
      <c r="RQ15" s="25" t="s">
        <v>3404</v>
      </c>
      <c r="RR15" s="25" t="s">
        <v>3404</v>
      </c>
      <c r="RS15" s="25" t="s">
        <v>3404</v>
      </c>
      <c r="RT15" s="25" t="s">
        <v>3404</v>
      </c>
      <c r="RU15" s="25" t="s">
        <v>3404</v>
      </c>
      <c r="RV15" s="25" t="s">
        <v>3404</v>
      </c>
      <c r="RW15" s="25" t="s">
        <v>3404</v>
      </c>
      <c r="RX15" s="25" t="s">
        <v>3404</v>
      </c>
      <c r="RY15" s="25" t="s">
        <v>3404</v>
      </c>
      <c r="RZ15" s="25" t="s">
        <v>3404</v>
      </c>
      <c r="SA15" s="25" t="s">
        <v>3404</v>
      </c>
      <c r="SB15" s="25" t="s">
        <v>3404</v>
      </c>
      <c r="SC15" s="25" t="s">
        <v>3404</v>
      </c>
      <c r="SD15" s="25" t="s">
        <v>3404</v>
      </c>
      <c r="SE15" s="25" t="s">
        <v>3404</v>
      </c>
      <c r="SF15" s="25" t="s">
        <v>3404</v>
      </c>
      <c r="SG15" s="25" t="s">
        <v>3404</v>
      </c>
      <c r="SH15" s="25" t="s">
        <v>3404</v>
      </c>
      <c r="SI15" s="25" t="s">
        <v>3404</v>
      </c>
      <c r="SJ15" s="25" t="s">
        <v>3404</v>
      </c>
      <c r="SK15" s="25" t="s">
        <v>3404</v>
      </c>
      <c r="SL15" s="25" t="s">
        <v>3404</v>
      </c>
      <c r="SM15" s="25" t="s">
        <v>3404</v>
      </c>
      <c r="SN15" s="25" t="s">
        <v>3404</v>
      </c>
      <c r="SO15" s="25" t="s">
        <v>3404</v>
      </c>
      <c r="SP15" s="25" t="s">
        <v>3404</v>
      </c>
      <c r="SQ15" s="25" t="s">
        <v>3404</v>
      </c>
      <c r="SR15" s="25" t="s">
        <v>3404</v>
      </c>
      <c r="SS15" s="25" t="s">
        <v>3404</v>
      </c>
      <c r="ST15" s="25" t="s">
        <v>3404</v>
      </c>
      <c r="SU15" s="25" t="s">
        <v>3404</v>
      </c>
      <c r="SV15" s="25" t="s">
        <v>3404</v>
      </c>
      <c r="SW15" s="25" t="s">
        <v>3404</v>
      </c>
      <c r="SX15" s="25" t="s">
        <v>3404</v>
      </c>
      <c r="SY15" s="25" t="s">
        <v>3404</v>
      </c>
      <c r="SZ15" s="25" t="s">
        <v>3404</v>
      </c>
      <c r="TA15" s="25" t="s">
        <v>3404</v>
      </c>
      <c r="TB15" s="25" t="s">
        <v>3404</v>
      </c>
      <c r="TC15" s="25" t="s">
        <v>3404</v>
      </c>
      <c r="TD15" s="25" t="s">
        <v>3404</v>
      </c>
      <c r="TE15" s="25" t="s">
        <v>3404</v>
      </c>
      <c r="TF15" s="25" t="s">
        <v>3404</v>
      </c>
      <c r="TG15" s="25" t="s">
        <v>3404</v>
      </c>
      <c r="TH15" s="25" t="s">
        <v>3404</v>
      </c>
      <c r="TI15" s="25" t="s">
        <v>3404</v>
      </c>
      <c r="TJ15" s="25" t="s">
        <v>3404</v>
      </c>
      <c r="TK15" s="25" t="s">
        <v>3404</v>
      </c>
      <c r="TL15" s="25" t="s">
        <v>3404</v>
      </c>
      <c r="TM15" s="25" t="s">
        <v>3404</v>
      </c>
      <c r="TN15" s="25" t="s">
        <v>3404</v>
      </c>
      <c r="TO15" s="25" t="s">
        <v>3404</v>
      </c>
      <c r="TP15" s="25" t="s">
        <v>3404</v>
      </c>
      <c r="TQ15" s="25" t="s">
        <v>3404</v>
      </c>
      <c r="TR15" s="25" t="s">
        <v>3404</v>
      </c>
      <c r="TS15" s="25" t="s">
        <v>3404</v>
      </c>
      <c r="TT15" s="25" t="s">
        <v>3404</v>
      </c>
      <c r="TU15" s="25" t="s">
        <v>3404</v>
      </c>
      <c r="TV15" s="25" t="s">
        <v>3404</v>
      </c>
      <c r="TW15" s="25" t="s">
        <v>3404</v>
      </c>
      <c r="TX15" s="25" t="s">
        <v>3404</v>
      </c>
      <c r="TY15" s="25" t="s">
        <v>3404</v>
      </c>
      <c r="TZ15" s="25" t="s">
        <v>3404</v>
      </c>
      <c r="UA15" s="25" t="s">
        <v>3404</v>
      </c>
      <c r="UB15" s="25" t="s">
        <v>3404</v>
      </c>
      <c r="UC15" s="25" t="s">
        <v>3404</v>
      </c>
      <c r="UD15" s="25" t="s">
        <v>3404</v>
      </c>
      <c r="UE15" s="25" t="s">
        <v>3404</v>
      </c>
      <c r="UF15" s="25" t="s">
        <v>3404</v>
      </c>
      <c r="UG15" s="25" t="s">
        <v>3404</v>
      </c>
      <c r="UH15" s="25" t="s">
        <v>3404</v>
      </c>
      <c r="UI15" s="25" t="s">
        <v>3404</v>
      </c>
      <c r="UJ15" s="25" t="s">
        <v>3404</v>
      </c>
      <c r="UK15" s="25" t="s">
        <v>3404</v>
      </c>
      <c r="UL15" s="25" t="s">
        <v>3404</v>
      </c>
      <c r="UM15" s="25" t="s">
        <v>3404</v>
      </c>
      <c r="UN15" s="25" t="s">
        <v>3404</v>
      </c>
      <c r="UO15" s="25" t="s">
        <v>3404</v>
      </c>
      <c r="UP15" s="25" t="s">
        <v>3404</v>
      </c>
      <c r="UQ15" s="25" t="s">
        <v>3404</v>
      </c>
      <c r="UR15" s="25" t="s">
        <v>3404</v>
      </c>
      <c r="US15" s="25" t="s">
        <v>3404</v>
      </c>
      <c r="UT15" s="25" t="s">
        <v>3404</v>
      </c>
      <c r="UU15" s="25" t="s">
        <v>3404</v>
      </c>
      <c r="UV15" s="25" t="s">
        <v>3404</v>
      </c>
      <c r="UW15" s="25" t="s">
        <v>3404</v>
      </c>
      <c r="UX15" s="25" t="s">
        <v>3404</v>
      </c>
      <c r="UY15" s="25" t="s">
        <v>3404</v>
      </c>
      <c r="UZ15" s="25" t="s">
        <v>3404</v>
      </c>
      <c r="VA15" s="25" t="s">
        <v>3404</v>
      </c>
      <c r="VB15" s="25" t="s">
        <v>3404</v>
      </c>
      <c r="VC15" s="25" t="s">
        <v>3404</v>
      </c>
      <c r="VD15" s="25" t="s">
        <v>3404</v>
      </c>
      <c r="VE15" s="25" t="s">
        <v>3404</v>
      </c>
      <c r="VF15" s="25" t="s">
        <v>3404</v>
      </c>
      <c r="VG15" s="25" t="s">
        <v>3404</v>
      </c>
      <c r="VH15" s="25" t="s">
        <v>3404</v>
      </c>
      <c r="VI15" s="25" t="s">
        <v>3404</v>
      </c>
      <c r="VJ15" s="25" t="s">
        <v>3404</v>
      </c>
      <c r="VK15" s="25" t="s">
        <v>3404</v>
      </c>
      <c r="VL15" s="25" t="s">
        <v>3404</v>
      </c>
      <c r="VM15" s="25" t="s">
        <v>3404</v>
      </c>
      <c r="VN15" s="25" t="s">
        <v>3404</v>
      </c>
      <c r="VO15" s="25" t="s">
        <v>3404</v>
      </c>
      <c r="VP15" s="25" t="s">
        <v>3404</v>
      </c>
      <c r="VQ15" s="25" t="s">
        <v>3404</v>
      </c>
      <c r="VR15" s="25" t="s">
        <v>3404</v>
      </c>
      <c r="VS15" s="25" t="s">
        <v>3404</v>
      </c>
      <c r="VT15" s="25" t="s">
        <v>3404</v>
      </c>
      <c r="VU15" s="25" t="s">
        <v>3404</v>
      </c>
      <c r="VV15" s="25" t="s">
        <v>3404</v>
      </c>
      <c r="VW15" s="25" t="s">
        <v>3404</v>
      </c>
      <c r="VX15" s="25" t="s">
        <v>3404</v>
      </c>
      <c r="VY15" s="25" t="s">
        <v>3404</v>
      </c>
      <c r="VZ15" s="25" t="s">
        <v>3404</v>
      </c>
      <c r="WA15" s="25" t="s">
        <v>3404</v>
      </c>
      <c r="WB15" s="25" t="s">
        <v>3404</v>
      </c>
      <c r="WC15" s="25" t="s">
        <v>3404</v>
      </c>
      <c r="WD15" s="25" t="s">
        <v>3404</v>
      </c>
      <c r="WE15" s="25" t="s">
        <v>3404</v>
      </c>
      <c r="WF15" s="25" t="s">
        <v>3404</v>
      </c>
      <c r="WG15" s="25" t="s">
        <v>3404</v>
      </c>
      <c r="WH15" s="25" t="s">
        <v>3404</v>
      </c>
      <c r="WI15" s="25" t="s">
        <v>3404</v>
      </c>
      <c r="WJ15" s="25" t="s">
        <v>3404</v>
      </c>
      <c r="WK15" s="25" t="s">
        <v>3409</v>
      </c>
      <c r="WL15" s="25" t="s">
        <v>3409</v>
      </c>
      <c r="WM15" s="25" t="s">
        <v>3409</v>
      </c>
      <c r="WN15" s="25" t="s">
        <v>3409</v>
      </c>
      <c r="WO15" s="25" t="s">
        <v>3409</v>
      </c>
      <c r="WP15" s="25" t="s">
        <v>3409</v>
      </c>
      <c r="WQ15" s="25" t="s">
        <v>3409</v>
      </c>
      <c r="WR15" s="25" t="s">
        <v>3409</v>
      </c>
      <c r="WS15" s="25" t="s">
        <v>3409</v>
      </c>
      <c r="WT15" s="25" t="s">
        <v>3409</v>
      </c>
    </row>
    <row r="16">
      <c r="A16" s="24" t="s">
        <v>198</v>
      </c>
      <c r="B16" s="25" t="s">
        <v>3404</v>
      </c>
      <c r="C16" s="25" t="s">
        <v>3404</v>
      </c>
      <c r="D16" s="25" t="s">
        <v>3404</v>
      </c>
      <c r="E16" s="25" t="s">
        <v>3404</v>
      </c>
      <c r="F16" s="25" t="s">
        <v>3404</v>
      </c>
      <c r="G16" s="25" t="s">
        <v>3404</v>
      </c>
      <c r="H16" s="25" t="s">
        <v>3404</v>
      </c>
      <c r="I16" s="25" t="s">
        <v>3404</v>
      </c>
      <c r="J16" s="25" t="s">
        <v>3404</v>
      </c>
      <c r="K16" s="25" t="s">
        <v>3404</v>
      </c>
      <c r="L16" s="25" t="s">
        <v>3404</v>
      </c>
      <c r="M16" s="25" t="s">
        <v>3404</v>
      </c>
      <c r="N16" s="25" t="s">
        <v>3404</v>
      </c>
      <c r="O16" s="25" t="s">
        <v>3404</v>
      </c>
      <c r="P16" s="25" t="s">
        <v>3404</v>
      </c>
      <c r="Q16" s="25" t="s">
        <v>3404</v>
      </c>
      <c r="R16" s="25" t="s">
        <v>3404</v>
      </c>
      <c r="S16" s="25" t="s">
        <v>3404</v>
      </c>
      <c r="T16" s="25" t="s">
        <v>3404</v>
      </c>
      <c r="U16" s="25" t="s">
        <v>3404</v>
      </c>
      <c r="V16" s="25" t="s">
        <v>3404</v>
      </c>
      <c r="W16" s="25" t="s">
        <v>3404</v>
      </c>
      <c r="X16" s="25" t="s">
        <v>3404</v>
      </c>
      <c r="Y16" s="25" t="s">
        <v>3404</v>
      </c>
      <c r="Z16" s="25" t="s">
        <v>3404</v>
      </c>
      <c r="AA16" s="25" t="s">
        <v>3404</v>
      </c>
      <c r="AB16" s="25" t="s">
        <v>3404</v>
      </c>
      <c r="AC16" s="25" t="s">
        <v>3404</v>
      </c>
      <c r="AD16" s="25" t="s">
        <v>3404</v>
      </c>
      <c r="AE16" s="25" t="s">
        <v>3404</v>
      </c>
      <c r="AF16" s="25" t="s">
        <v>3404</v>
      </c>
      <c r="AG16" s="25" t="s">
        <v>3404</v>
      </c>
      <c r="AH16" s="25" t="s">
        <v>3404</v>
      </c>
      <c r="AI16" s="25" t="s">
        <v>3404</v>
      </c>
      <c r="AJ16" s="25" t="s">
        <v>3404</v>
      </c>
      <c r="AK16" s="25" t="s">
        <v>3404</v>
      </c>
      <c r="AL16" s="25" t="s">
        <v>3404</v>
      </c>
      <c r="AM16" s="25" t="s">
        <v>3404</v>
      </c>
      <c r="AN16" s="25" t="s">
        <v>3404</v>
      </c>
      <c r="AO16" s="25" t="s">
        <v>3404</v>
      </c>
      <c r="AP16" s="25" t="s">
        <v>3404</v>
      </c>
      <c r="AQ16" s="25" t="s">
        <v>3404</v>
      </c>
      <c r="AR16" s="25" t="s">
        <v>3404</v>
      </c>
      <c r="AS16" s="25" t="s">
        <v>3404</v>
      </c>
      <c r="AT16" s="25" t="s">
        <v>3404</v>
      </c>
      <c r="AU16" s="25" t="s">
        <v>3404</v>
      </c>
      <c r="AV16" s="25" t="s">
        <v>3404</v>
      </c>
      <c r="AW16" s="25" t="s">
        <v>3404</v>
      </c>
      <c r="AX16" s="25" t="s">
        <v>3404</v>
      </c>
      <c r="AY16" s="25" t="s">
        <v>3404</v>
      </c>
      <c r="AZ16" s="25" t="s">
        <v>3404</v>
      </c>
      <c r="BA16" s="25" t="s">
        <v>3404</v>
      </c>
      <c r="BB16" s="25" t="s">
        <v>3404</v>
      </c>
      <c r="BC16" s="25" t="s">
        <v>3404</v>
      </c>
      <c r="BD16" s="25" t="s">
        <v>3404</v>
      </c>
      <c r="BE16" s="32" t="s">
        <v>3409</v>
      </c>
      <c r="BF16" s="32" t="s">
        <v>3409</v>
      </c>
      <c r="BG16" s="32" t="s">
        <v>3409</v>
      </c>
      <c r="BH16" s="32" t="s">
        <v>3409</v>
      </c>
      <c r="BI16" s="32" t="s">
        <v>3409</v>
      </c>
      <c r="BJ16" s="32" t="s">
        <v>3409</v>
      </c>
      <c r="BK16" s="32" t="s">
        <v>3409</v>
      </c>
      <c r="BL16" s="32" t="s">
        <v>3409</v>
      </c>
      <c r="BM16" s="32" t="s">
        <v>3409</v>
      </c>
      <c r="BN16" s="32" t="s">
        <v>3409</v>
      </c>
      <c r="BO16" s="32" t="s">
        <v>3409</v>
      </c>
      <c r="BP16" s="32" t="s">
        <v>3409</v>
      </c>
      <c r="BQ16" s="32" t="s">
        <v>3409</v>
      </c>
      <c r="BR16" s="32" t="s">
        <v>3409</v>
      </c>
      <c r="BS16" s="32" t="s">
        <v>3409</v>
      </c>
      <c r="BT16" s="32" t="s">
        <v>3409</v>
      </c>
      <c r="BU16" s="32" t="s">
        <v>3409</v>
      </c>
      <c r="BV16" s="32" t="s">
        <v>3409</v>
      </c>
      <c r="BW16" s="32" t="s">
        <v>3409</v>
      </c>
      <c r="BX16" s="32" t="s">
        <v>3409</v>
      </c>
      <c r="BY16" s="32" t="s">
        <v>3409</v>
      </c>
      <c r="BZ16" s="32" t="s">
        <v>3409</v>
      </c>
      <c r="CA16" s="32" t="s">
        <v>3409</v>
      </c>
      <c r="CB16" s="32" t="s">
        <v>3409</v>
      </c>
      <c r="CC16" s="32" t="s">
        <v>3409</v>
      </c>
      <c r="CD16" s="32" t="s">
        <v>3409</v>
      </c>
      <c r="CE16" s="32" t="s">
        <v>3409</v>
      </c>
      <c r="CF16" s="32" t="s">
        <v>3409</v>
      </c>
      <c r="CG16" s="32" t="s">
        <v>3409</v>
      </c>
      <c r="CH16" s="32" t="s">
        <v>3409</v>
      </c>
      <c r="CI16" s="32" t="s">
        <v>3409</v>
      </c>
      <c r="CJ16" s="32" t="s">
        <v>3409</v>
      </c>
      <c r="CK16" s="32" t="s">
        <v>3409</v>
      </c>
      <c r="CL16" s="32" t="s">
        <v>3409</v>
      </c>
      <c r="CM16" s="32" t="s">
        <v>3409</v>
      </c>
      <c r="CN16" s="32" t="s">
        <v>3409</v>
      </c>
      <c r="CO16" s="32" t="s">
        <v>3409</v>
      </c>
      <c r="CP16" s="32" t="s">
        <v>3409</v>
      </c>
      <c r="CQ16" s="32" t="s">
        <v>3409</v>
      </c>
      <c r="CR16" s="32" t="s">
        <v>3409</v>
      </c>
      <c r="CS16" s="32" t="s">
        <v>3409</v>
      </c>
      <c r="CT16" s="32" t="s">
        <v>3409</v>
      </c>
      <c r="CU16" s="32" t="s">
        <v>3409</v>
      </c>
      <c r="CV16" s="32" t="s">
        <v>3409</v>
      </c>
      <c r="CW16" s="32" t="s">
        <v>3409</v>
      </c>
      <c r="CX16" s="32" t="s">
        <v>3409</v>
      </c>
      <c r="CY16" s="32" t="s">
        <v>3409</v>
      </c>
      <c r="CZ16" s="32" t="s">
        <v>3409</v>
      </c>
      <c r="DA16" s="32" t="s">
        <v>3409</v>
      </c>
      <c r="DB16" s="32" t="s">
        <v>3409</v>
      </c>
      <c r="DC16" s="32" t="s">
        <v>3409</v>
      </c>
      <c r="DD16" s="32" t="s">
        <v>3409</v>
      </c>
      <c r="DE16" s="32" t="s">
        <v>3409</v>
      </c>
      <c r="DF16" s="32" t="s">
        <v>3409</v>
      </c>
      <c r="DG16" s="32" t="s">
        <v>3409</v>
      </c>
      <c r="DH16" s="32" t="s">
        <v>3409</v>
      </c>
      <c r="DI16" s="32" t="s">
        <v>3409</v>
      </c>
      <c r="DJ16" s="32" t="s">
        <v>3409</v>
      </c>
      <c r="DK16" s="32" t="s">
        <v>3409</v>
      </c>
      <c r="DL16" s="32" t="s">
        <v>3409</v>
      </c>
      <c r="DM16" s="32" t="s">
        <v>3409</v>
      </c>
      <c r="DN16" s="32" t="s">
        <v>3409</v>
      </c>
      <c r="DO16" s="32" t="s">
        <v>3409</v>
      </c>
      <c r="DP16" s="32" t="s">
        <v>3409</v>
      </c>
      <c r="DQ16" s="32" t="s">
        <v>3409</v>
      </c>
      <c r="DR16" s="32" t="s">
        <v>3409</v>
      </c>
      <c r="DS16" s="32" t="s">
        <v>3409</v>
      </c>
      <c r="DT16" s="32" t="s">
        <v>3409</v>
      </c>
      <c r="DU16" s="32" t="s">
        <v>3409</v>
      </c>
      <c r="DV16" s="32" t="s">
        <v>3409</v>
      </c>
      <c r="DW16" s="32" t="s">
        <v>3409</v>
      </c>
      <c r="DX16" s="32" t="s">
        <v>3409</v>
      </c>
      <c r="DY16" s="32" t="s">
        <v>3409</v>
      </c>
      <c r="DZ16" s="32" t="s">
        <v>3409</v>
      </c>
      <c r="EA16" s="32" t="s">
        <v>3409</v>
      </c>
      <c r="EB16" s="32" t="s">
        <v>3409</v>
      </c>
      <c r="EC16" s="32" t="s">
        <v>3409</v>
      </c>
      <c r="ED16" s="32" t="s">
        <v>3409</v>
      </c>
      <c r="EE16" s="32" t="s">
        <v>3409</v>
      </c>
      <c r="EF16" s="32" t="s">
        <v>3409</v>
      </c>
      <c r="EG16" s="32" t="s">
        <v>3409</v>
      </c>
      <c r="EH16" s="32" t="s">
        <v>3409</v>
      </c>
      <c r="EI16" s="32" t="s">
        <v>3409</v>
      </c>
      <c r="EJ16" s="32" t="s">
        <v>3409</v>
      </c>
      <c r="EK16" s="32" t="s">
        <v>3409</v>
      </c>
      <c r="EL16" s="32" t="s">
        <v>3409</v>
      </c>
      <c r="EM16" s="32" t="s">
        <v>3409</v>
      </c>
      <c r="EN16" s="32" t="s">
        <v>3409</v>
      </c>
      <c r="EO16" s="32" t="s">
        <v>3409</v>
      </c>
      <c r="EP16" s="32" t="s">
        <v>3409</v>
      </c>
      <c r="EQ16" s="32" t="s">
        <v>3409</v>
      </c>
      <c r="ER16" s="32" t="s">
        <v>3409</v>
      </c>
      <c r="ES16" s="32" t="s">
        <v>3409</v>
      </c>
      <c r="ET16" s="32" t="s">
        <v>3409</v>
      </c>
      <c r="EU16" s="32" t="s">
        <v>3409</v>
      </c>
      <c r="EV16" s="32" t="s">
        <v>3409</v>
      </c>
      <c r="EW16" s="32" t="s">
        <v>3409</v>
      </c>
      <c r="EX16" s="32" t="s">
        <v>3409</v>
      </c>
      <c r="EY16" s="32" t="s">
        <v>3409</v>
      </c>
      <c r="EZ16" s="32" t="s">
        <v>3409</v>
      </c>
      <c r="FA16" s="32" t="s">
        <v>3409</v>
      </c>
      <c r="FB16" s="32" t="s">
        <v>3409</v>
      </c>
      <c r="FC16" s="32" t="s">
        <v>3409</v>
      </c>
      <c r="FD16" s="32" t="s">
        <v>3409</v>
      </c>
      <c r="FE16" s="32" t="s">
        <v>3409</v>
      </c>
      <c r="FF16" s="32" t="s">
        <v>3409</v>
      </c>
      <c r="FG16" s="32" t="s">
        <v>3409</v>
      </c>
      <c r="FH16" s="32" t="s">
        <v>3409</v>
      </c>
      <c r="FI16" s="32" t="s">
        <v>3409</v>
      </c>
      <c r="FJ16" s="32" t="s">
        <v>3409</v>
      </c>
      <c r="FK16" s="32" t="s">
        <v>3409</v>
      </c>
      <c r="FL16" s="32" t="s">
        <v>3409</v>
      </c>
      <c r="FM16" s="32" t="s">
        <v>3409</v>
      </c>
      <c r="FN16" s="32" t="s">
        <v>3409</v>
      </c>
      <c r="FO16" s="32" t="s">
        <v>3409</v>
      </c>
      <c r="FP16" s="32" t="s">
        <v>3409</v>
      </c>
      <c r="FQ16" s="32" t="s">
        <v>3409</v>
      </c>
      <c r="FR16" s="32" t="s">
        <v>3409</v>
      </c>
      <c r="FS16" s="32" t="s">
        <v>3409</v>
      </c>
      <c r="FT16" s="32" t="s">
        <v>3409</v>
      </c>
      <c r="FU16" s="32" t="s">
        <v>3409</v>
      </c>
      <c r="FV16" s="32" t="s">
        <v>3409</v>
      </c>
      <c r="FW16" s="32" t="s">
        <v>3409</v>
      </c>
      <c r="FX16" s="32" t="s">
        <v>3409</v>
      </c>
      <c r="FY16" s="32" t="s">
        <v>3409</v>
      </c>
      <c r="FZ16" s="32" t="s">
        <v>3409</v>
      </c>
      <c r="GA16" s="32" t="s">
        <v>3409</v>
      </c>
      <c r="GB16" s="32" t="s">
        <v>3409</v>
      </c>
      <c r="GC16" s="32" t="s">
        <v>3409</v>
      </c>
      <c r="GD16" s="32" t="s">
        <v>3409</v>
      </c>
      <c r="GE16" s="32" t="s">
        <v>3409</v>
      </c>
      <c r="GF16" s="32" t="s">
        <v>3409</v>
      </c>
      <c r="GG16" s="32" t="s">
        <v>3409</v>
      </c>
      <c r="GH16" s="32" t="s">
        <v>3409</v>
      </c>
      <c r="GI16" s="32" t="s">
        <v>3409</v>
      </c>
      <c r="GJ16" s="32" t="s">
        <v>3409</v>
      </c>
      <c r="GK16" s="32" t="s">
        <v>3409</v>
      </c>
      <c r="GL16" s="32" t="s">
        <v>3409</v>
      </c>
      <c r="GM16" s="32" t="s">
        <v>3409</v>
      </c>
      <c r="GN16" s="32" t="s">
        <v>3409</v>
      </c>
      <c r="GO16" s="32" t="s">
        <v>3409</v>
      </c>
      <c r="GP16" s="32" t="s">
        <v>3409</v>
      </c>
      <c r="GQ16" s="32" t="s">
        <v>3409</v>
      </c>
      <c r="GR16" s="32" t="s">
        <v>3409</v>
      </c>
      <c r="GS16" s="32" t="s">
        <v>3409</v>
      </c>
      <c r="GT16" s="32" t="s">
        <v>3409</v>
      </c>
      <c r="GU16" s="32" t="s">
        <v>3409</v>
      </c>
      <c r="GV16" s="32" t="s">
        <v>3409</v>
      </c>
      <c r="GW16" s="32" t="s">
        <v>3409</v>
      </c>
      <c r="GX16" s="32" t="s">
        <v>3409</v>
      </c>
      <c r="GY16" s="32" t="s">
        <v>3409</v>
      </c>
      <c r="GZ16" s="32" t="s">
        <v>3409</v>
      </c>
      <c r="HA16" s="32" t="s">
        <v>3409</v>
      </c>
      <c r="HB16" s="32" t="s">
        <v>3409</v>
      </c>
      <c r="HC16" s="32" t="s">
        <v>3409</v>
      </c>
      <c r="HD16" s="32" t="s">
        <v>3409</v>
      </c>
      <c r="HE16" s="32" t="s">
        <v>3409</v>
      </c>
      <c r="HF16" s="32" t="s">
        <v>3409</v>
      </c>
      <c r="HG16" s="32" t="s">
        <v>3409</v>
      </c>
      <c r="HH16" s="32" t="s">
        <v>3409</v>
      </c>
      <c r="HI16" s="32" t="s">
        <v>3409</v>
      </c>
      <c r="HJ16" s="32" t="s">
        <v>3409</v>
      </c>
      <c r="HK16" s="32" t="s">
        <v>3409</v>
      </c>
      <c r="HL16" s="32" t="s">
        <v>3409</v>
      </c>
      <c r="HM16" s="32" t="s">
        <v>3409</v>
      </c>
      <c r="HN16" s="32" t="s">
        <v>3409</v>
      </c>
      <c r="HO16" s="32" t="s">
        <v>3409</v>
      </c>
      <c r="HP16" s="32" t="s">
        <v>3409</v>
      </c>
      <c r="HQ16" s="32" t="s">
        <v>3409</v>
      </c>
      <c r="HR16" s="32" t="s">
        <v>3409</v>
      </c>
      <c r="HS16" s="32" t="s">
        <v>3409</v>
      </c>
      <c r="HT16" s="32" t="s">
        <v>3409</v>
      </c>
      <c r="HU16" s="32" t="s">
        <v>3409</v>
      </c>
      <c r="HV16" s="32" t="s">
        <v>3409</v>
      </c>
      <c r="HW16" s="32" t="s">
        <v>3409</v>
      </c>
      <c r="HX16" s="32" t="s">
        <v>3409</v>
      </c>
      <c r="HY16" s="32" t="s">
        <v>3409</v>
      </c>
      <c r="HZ16" s="32" t="s">
        <v>3409</v>
      </c>
      <c r="IA16" s="32" t="s">
        <v>3409</v>
      </c>
      <c r="IB16" s="32" t="s">
        <v>3409</v>
      </c>
      <c r="IC16" s="32" t="s">
        <v>3409</v>
      </c>
      <c r="ID16" s="32" t="s">
        <v>3409</v>
      </c>
      <c r="IE16" s="32" t="s">
        <v>3409</v>
      </c>
      <c r="IF16" s="32" t="s">
        <v>3409</v>
      </c>
      <c r="IG16" s="32" t="s">
        <v>3409</v>
      </c>
      <c r="IH16" s="32" t="s">
        <v>3409</v>
      </c>
      <c r="II16" s="32" t="s">
        <v>3409</v>
      </c>
      <c r="IJ16" s="32" t="s">
        <v>3409</v>
      </c>
      <c r="IK16" s="32" t="s">
        <v>3409</v>
      </c>
      <c r="IL16" s="32" t="s">
        <v>3409</v>
      </c>
      <c r="IM16" s="32" t="s">
        <v>3409</v>
      </c>
      <c r="IN16" s="32" t="s">
        <v>3409</v>
      </c>
      <c r="IO16" s="32" t="s">
        <v>3409</v>
      </c>
      <c r="IP16" s="32" t="s">
        <v>3409</v>
      </c>
      <c r="IQ16" s="32" t="s">
        <v>3409</v>
      </c>
      <c r="IR16" s="32" t="s">
        <v>3409</v>
      </c>
      <c r="IS16" s="32" t="s">
        <v>3409</v>
      </c>
      <c r="IT16" s="32" t="s">
        <v>3409</v>
      </c>
      <c r="IU16" s="32" t="s">
        <v>3409</v>
      </c>
      <c r="IV16" s="32" t="s">
        <v>3409</v>
      </c>
      <c r="IW16" s="32" t="s">
        <v>3409</v>
      </c>
      <c r="IX16" s="32" t="s">
        <v>3409</v>
      </c>
      <c r="IY16" s="32" t="s">
        <v>3409</v>
      </c>
      <c r="IZ16" s="32" t="s">
        <v>3409</v>
      </c>
      <c r="JA16" s="32" t="s">
        <v>3409</v>
      </c>
      <c r="JB16" s="32" t="s">
        <v>3409</v>
      </c>
      <c r="JC16" s="32" t="s">
        <v>3409</v>
      </c>
      <c r="JD16" s="32" t="s">
        <v>3409</v>
      </c>
      <c r="JE16" s="32" t="s">
        <v>3409</v>
      </c>
      <c r="JF16" s="32" t="s">
        <v>3409</v>
      </c>
      <c r="JG16" s="32" t="s">
        <v>3409</v>
      </c>
      <c r="JH16" s="32" t="s">
        <v>3409</v>
      </c>
      <c r="JI16" s="32" t="s">
        <v>3409</v>
      </c>
      <c r="JJ16" s="32" t="s">
        <v>3409</v>
      </c>
      <c r="JK16" s="32" t="s">
        <v>3409</v>
      </c>
      <c r="JL16" s="32" t="s">
        <v>3409</v>
      </c>
      <c r="JM16" s="32" t="s">
        <v>3409</v>
      </c>
      <c r="JN16" s="32" t="s">
        <v>3409</v>
      </c>
      <c r="JO16" s="32" t="s">
        <v>3409</v>
      </c>
      <c r="JP16" s="32" t="s">
        <v>3409</v>
      </c>
      <c r="JQ16" s="32" t="s">
        <v>3409</v>
      </c>
      <c r="JR16" s="32" t="s">
        <v>3409</v>
      </c>
      <c r="JS16" s="32" t="s">
        <v>3409</v>
      </c>
      <c r="JT16" s="32" t="s">
        <v>3409</v>
      </c>
      <c r="JU16" s="32" t="s">
        <v>3409</v>
      </c>
      <c r="JV16" s="32" t="s">
        <v>3409</v>
      </c>
      <c r="JW16" s="32" t="s">
        <v>3409</v>
      </c>
      <c r="JX16" s="32" t="s">
        <v>3409</v>
      </c>
      <c r="JY16" s="32" t="s">
        <v>3409</v>
      </c>
      <c r="JZ16" s="32" t="s">
        <v>3409</v>
      </c>
      <c r="KA16" s="32" t="s">
        <v>3409</v>
      </c>
      <c r="KB16" s="32" t="s">
        <v>3409</v>
      </c>
      <c r="KC16" s="32" t="s">
        <v>3409</v>
      </c>
      <c r="KD16" s="32" t="s">
        <v>3409</v>
      </c>
      <c r="KE16" s="32" t="s">
        <v>3409</v>
      </c>
      <c r="KF16" s="32" t="s">
        <v>3409</v>
      </c>
      <c r="KG16" s="32" t="s">
        <v>3409</v>
      </c>
      <c r="KH16" s="32" t="s">
        <v>3409</v>
      </c>
      <c r="KI16" s="32" t="s">
        <v>3409</v>
      </c>
      <c r="KJ16" s="32" t="s">
        <v>3409</v>
      </c>
      <c r="KK16" s="32" t="s">
        <v>3409</v>
      </c>
      <c r="KL16" s="32" t="s">
        <v>3409</v>
      </c>
      <c r="KM16" s="32" t="s">
        <v>3409</v>
      </c>
      <c r="KN16" s="32" t="s">
        <v>3404</v>
      </c>
      <c r="KO16" s="32" t="s">
        <v>3404</v>
      </c>
      <c r="KP16" s="32" t="s">
        <v>3404</v>
      </c>
      <c r="KQ16" s="32" t="s">
        <v>3404</v>
      </c>
      <c r="KR16" s="32" t="s">
        <v>3404</v>
      </c>
      <c r="KS16" s="32" t="s">
        <v>3404</v>
      </c>
      <c r="KT16" s="32" t="s">
        <v>3404</v>
      </c>
      <c r="KU16" s="32" t="s">
        <v>3404</v>
      </c>
      <c r="KV16" s="32" t="s">
        <v>3404</v>
      </c>
      <c r="KW16" s="32" t="s">
        <v>3404</v>
      </c>
      <c r="KX16" s="32" t="s">
        <v>3404</v>
      </c>
      <c r="KY16" s="32" t="s">
        <v>3404</v>
      </c>
      <c r="KZ16" s="32" t="s">
        <v>3404</v>
      </c>
      <c r="LA16" s="32" t="s">
        <v>3404</v>
      </c>
      <c r="LB16" s="32" t="s">
        <v>3404</v>
      </c>
      <c r="LC16" s="32" t="s">
        <v>3404</v>
      </c>
      <c r="LD16" s="32" t="s">
        <v>3404</v>
      </c>
      <c r="LE16" s="32" t="s">
        <v>3404</v>
      </c>
      <c r="LF16" s="32" t="s">
        <v>3404</v>
      </c>
      <c r="LG16" s="32" t="s">
        <v>3404</v>
      </c>
      <c r="LH16" s="32" t="s">
        <v>3404</v>
      </c>
      <c r="LI16" s="32" t="s">
        <v>3404</v>
      </c>
      <c r="LJ16" s="32" t="s">
        <v>3404</v>
      </c>
      <c r="LK16" s="32" t="s">
        <v>3404</v>
      </c>
      <c r="LL16" s="32" t="s">
        <v>3404</v>
      </c>
      <c r="LM16" s="32" t="s">
        <v>3404</v>
      </c>
      <c r="LN16" s="32" t="s">
        <v>3404</v>
      </c>
      <c r="LO16" s="32" t="s">
        <v>3404</v>
      </c>
      <c r="LP16" s="32" t="s">
        <v>3404</v>
      </c>
      <c r="LQ16" s="32" t="s">
        <v>3404</v>
      </c>
      <c r="LR16" s="32" t="s">
        <v>3404</v>
      </c>
      <c r="LS16" s="32" t="s">
        <v>3404</v>
      </c>
      <c r="LT16" s="32" t="s">
        <v>3404</v>
      </c>
      <c r="LU16" s="32" t="s">
        <v>3404</v>
      </c>
      <c r="LV16" s="32" t="s">
        <v>3404</v>
      </c>
      <c r="LW16" s="32" t="s">
        <v>3404</v>
      </c>
      <c r="LX16" s="32" t="s">
        <v>3404</v>
      </c>
      <c r="LY16" s="32" t="s">
        <v>3404</v>
      </c>
      <c r="LZ16" s="32" t="s">
        <v>3404</v>
      </c>
      <c r="MA16" s="32" t="s">
        <v>3404</v>
      </c>
      <c r="MB16" s="32" t="s">
        <v>3404</v>
      </c>
      <c r="MC16" s="32" t="s">
        <v>3404</v>
      </c>
      <c r="MD16" s="32" t="s">
        <v>3404</v>
      </c>
      <c r="ME16" s="32" t="s">
        <v>3404</v>
      </c>
      <c r="MF16" s="32" t="s">
        <v>3404</v>
      </c>
      <c r="MG16" s="32" t="s">
        <v>3404</v>
      </c>
      <c r="MH16" s="32" t="s">
        <v>3404</v>
      </c>
      <c r="MI16" s="32" t="s">
        <v>3404</v>
      </c>
      <c r="MJ16" s="32" t="s">
        <v>3404</v>
      </c>
      <c r="MK16" s="32" t="s">
        <v>3404</v>
      </c>
      <c r="ML16" s="32" t="s">
        <v>3404</v>
      </c>
      <c r="MM16" s="32" t="s">
        <v>3404</v>
      </c>
      <c r="MN16" s="32" t="s">
        <v>3404</v>
      </c>
      <c r="MO16" s="32" t="s">
        <v>3404</v>
      </c>
      <c r="MP16" s="32" t="s">
        <v>3404</v>
      </c>
      <c r="MQ16" s="32" t="s">
        <v>3404</v>
      </c>
      <c r="MR16" s="32" t="s">
        <v>3404</v>
      </c>
      <c r="MS16" s="32" t="s">
        <v>3404</v>
      </c>
      <c r="MT16" s="32" t="s">
        <v>3404</v>
      </c>
      <c r="MU16" s="32" t="s">
        <v>3404</v>
      </c>
      <c r="MV16" s="32" t="s">
        <v>3404</v>
      </c>
      <c r="MW16" s="32" t="s">
        <v>3404</v>
      </c>
      <c r="MX16" s="32" t="s">
        <v>3404</v>
      </c>
      <c r="MY16" s="32" t="s">
        <v>3404</v>
      </c>
      <c r="MZ16" s="32" t="s">
        <v>3404</v>
      </c>
      <c r="NA16" s="32" t="s">
        <v>3404</v>
      </c>
      <c r="NB16" s="32" t="s">
        <v>3404</v>
      </c>
      <c r="NC16" s="32" t="s">
        <v>3404</v>
      </c>
      <c r="ND16" s="32" t="s">
        <v>3404</v>
      </c>
      <c r="NE16" s="32" t="s">
        <v>3404</v>
      </c>
      <c r="NF16" s="32" t="s">
        <v>3404</v>
      </c>
      <c r="NG16" s="32" t="s">
        <v>3404</v>
      </c>
      <c r="NH16" s="32" t="s">
        <v>3404</v>
      </c>
      <c r="NI16" s="32" t="s">
        <v>3404</v>
      </c>
      <c r="NJ16" s="32" t="s">
        <v>3404</v>
      </c>
      <c r="NK16" s="32" t="s">
        <v>3404</v>
      </c>
      <c r="NL16" s="32" t="s">
        <v>3404</v>
      </c>
      <c r="NM16" s="32" t="s">
        <v>3404</v>
      </c>
      <c r="NN16" s="32" t="s">
        <v>3404</v>
      </c>
      <c r="NO16" s="32" t="s">
        <v>3404</v>
      </c>
      <c r="NP16" s="32" t="s">
        <v>3404</v>
      </c>
      <c r="NQ16" s="32" t="s">
        <v>3404</v>
      </c>
      <c r="NR16" s="32" t="s">
        <v>3404</v>
      </c>
      <c r="NS16" s="32" t="s">
        <v>3404</v>
      </c>
      <c r="NT16" s="32" t="s">
        <v>3404</v>
      </c>
      <c r="NU16" s="32" t="s">
        <v>3404</v>
      </c>
      <c r="NV16" s="32" t="s">
        <v>3404</v>
      </c>
      <c r="NW16" s="32" t="s">
        <v>3404</v>
      </c>
      <c r="NX16" s="32" t="s">
        <v>3404</v>
      </c>
      <c r="NY16" s="32" t="s">
        <v>3404</v>
      </c>
      <c r="NZ16" s="32" t="s">
        <v>3404</v>
      </c>
      <c r="OA16" s="32" t="s">
        <v>3404</v>
      </c>
      <c r="OB16" s="32" t="s">
        <v>3404</v>
      </c>
      <c r="OC16" s="32" t="s">
        <v>3404</v>
      </c>
      <c r="OD16" s="32" t="s">
        <v>3404</v>
      </c>
      <c r="OE16" s="32" t="s">
        <v>3404</v>
      </c>
      <c r="OF16" s="32" t="s">
        <v>3404</v>
      </c>
      <c r="OG16" s="32" t="s">
        <v>3404</v>
      </c>
      <c r="OH16" s="32" t="s">
        <v>3404</v>
      </c>
      <c r="OI16" s="32" t="s">
        <v>3404</v>
      </c>
      <c r="OJ16" s="32" t="s">
        <v>3404</v>
      </c>
      <c r="OK16" s="32" t="s">
        <v>3404</v>
      </c>
      <c r="OL16" s="32" t="s">
        <v>3404</v>
      </c>
      <c r="OM16" s="32" t="s">
        <v>3404</v>
      </c>
      <c r="ON16" s="32" t="s">
        <v>3404</v>
      </c>
      <c r="OO16" s="32" t="s">
        <v>3404</v>
      </c>
      <c r="OP16" s="32" t="s">
        <v>3404</v>
      </c>
      <c r="OQ16" s="32" t="s">
        <v>3404</v>
      </c>
      <c r="OR16" s="32" t="s">
        <v>3404</v>
      </c>
      <c r="OS16" s="32" t="s">
        <v>3404</v>
      </c>
      <c r="OT16" s="32" t="s">
        <v>3404</v>
      </c>
      <c r="OU16" s="32" t="s">
        <v>3404</v>
      </c>
      <c r="OV16" s="32" t="s">
        <v>3404</v>
      </c>
      <c r="OW16" s="32" t="s">
        <v>3404</v>
      </c>
      <c r="OX16" s="32" t="s">
        <v>3404</v>
      </c>
      <c r="OY16" s="32" t="s">
        <v>3404</v>
      </c>
      <c r="OZ16" s="32" t="s">
        <v>3404</v>
      </c>
      <c r="PA16" s="32" t="s">
        <v>3409</v>
      </c>
      <c r="PB16" s="32" t="s">
        <v>3409</v>
      </c>
      <c r="PC16" s="32" t="s">
        <v>3409</v>
      </c>
      <c r="PD16" s="32" t="s">
        <v>3409</v>
      </c>
      <c r="PE16" s="32" t="s">
        <v>3409</v>
      </c>
      <c r="PF16" s="32" t="s">
        <v>3409</v>
      </c>
      <c r="PG16" s="32" t="s">
        <v>3409</v>
      </c>
      <c r="PH16" s="32" t="s">
        <v>3409</v>
      </c>
      <c r="PI16" s="32" t="s">
        <v>3409</v>
      </c>
      <c r="PJ16" s="32" t="s">
        <v>3409</v>
      </c>
      <c r="PK16" s="32" t="s">
        <v>3409</v>
      </c>
      <c r="PL16" s="32" t="s">
        <v>3409</v>
      </c>
      <c r="PM16" s="32" t="s">
        <v>3409</v>
      </c>
      <c r="PN16" s="32" t="s">
        <v>3409</v>
      </c>
      <c r="PO16" s="32" t="s">
        <v>3409</v>
      </c>
      <c r="PP16" s="32" t="s">
        <v>3409</v>
      </c>
      <c r="PQ16" s="32" t="s">
        <v>3409</v>
      </c>
      <c r="PR16" s="32" t="s">
        <v>3409</v>
      </c>
      <c r="PS16" s="32" t="s">
        <v>3409</v>
      </c>
      <c r="PT16" s="32" t="s">
        <v>3409</v>
      </c>
      <c r="PU16" s="32" t="s">
        <v>3409</v>
      </c>
      <c r="PV16" s="32" t="s">
        <v>3409</v>
      </c>
      <c r="PW16" s="32" t="s">
        <v>3409</v>
      </c>
      <c r="PX16" s="32" t="s">
        <v>3404</v>
      </c>
      <c r="PY16" s="32" t="s">
        <v>3404</v>
      </c>
      <c r="PZ16" s="32" t="s">
        <v>3404</v>
      </c>
      <c r="QA16" s="32" t="s">
        <v>3404</v>
      </c>
      <c r="QB16" s="32" t="s">
        <v>3404</v>
      </c>
      <c r="QC16" s="32" t="s">
        <v>3404</v>
      </c>
      <c r="QD16" s="32" t="s">
        <v>3404</v>
      </c>
      <c r="QE16" s="32" t="s">
        <v>3404</v>
      </c>
      <c r="QF16" s="32" t="s">
        <v>3404</v>
      </c>
      <c r="QG16" s="32" t="s">
        <v>3404</v>
      </c>
      <c r="QH16" s="32" t="s">
        <v>3404</v>
      </c>
      <c r="QI16" s="32" t="s">
        <v>3404</v>
      </c>
      <c r="QJ16" s="32" t="s">
        <v>3404</v>
      </c>
      <c r="QK16" s="32" t="s">
        <v>3404</v>
      </c>
      <c r="QL16" s="32" t="s">
        <v>3404</v>
      </c>
      <c r="QM16" s="32" t="s">
        <v>3404</v>
      </c>
      <c r="QN16" s="32" t="s">
        <v>3404</v>
      </c>
      <c r="QO16" s="32" t="s">
        <v>3404</v>
      </c>
      <c r="QP16" s="32" t="s">
        <v>3404</v>
      </c>
      <c r="QQ16" s="32" t="s">
        <v>3404</v>
      </c>
      <c r="QR16" s="32" t="s">
        <v>3404</v>
      </c>
      <c r="QS16" s="32" t="s">
        <v>3404</v>
      </c>
      <c r="QT16" s="32" t="s">
        <v>3404</v>
      </c>
      <c r="QU16" s="32" t="s">
        <v>3404</v>
      </c>
      <c r="QV16" s="32" t="s">
        <v>3404</v>
      </c>
      <c r="QW16" s="32" t="s">
        <v>3404</v>
      </c>
      <c r="QX16" s="32" t="s">
        <v>3404</v>
      </c>
      <c r="QY16" s="32" t="s">
        <v>3404</v>
      </c>
      <c r="QZ16" s="32" t="s">
        <v>3404</v>
      </c>
      <c r="RA16" s="32" t="s">
        <v>3404</v>
      </c>
      <c r="RB16" s="32" t="s">
        <v>3404</v>
      </c>
      <c r="RC16" s="32" t="s">
        <v>3404</v>
      </c>
      <c r="RD16" s="32" t="s">
        <v>3404</v>
      </c>
      <c r="RE16" s="32" t="s">
        <v>3404</v>
      </c>
      <c r="RF16" s="32" t="s">
        <v>3404</v>
      </c>
      <c r="RG16" s="32" t="s">
        <v>3404</v>
      </c>
      <c r="RH16" s="32" t="s">
        <v>3404</v>
      </c>
      <c r="RI16" s="32" t="s">
        <v>3404</v>
      </c>
      <c r="RJ16" s="32" t="s">
        <v>3404</v>
      </c>
      <c r="RK16" s="32" t="s">
        <v>3404</v>
      </c>
      <c r="RL16" s="32" t="s">
        <v>3404</v>
      </c>
      <c r="RM16" s="32" t="s">
        <v>3404</v>
      </c>
      <c r="RN16" s="32" t="s">
        <v>3404</v>
      </c>
      <c r="RO16" s="32" t="s">
        <v>3404</v>
      </c>
      <c r="RP16" s="32" t="s">
        <v>3404</v>
      </c>
      <c r="RQ16" s="32" t="s">
        <v>3404</v>
      </c>
      <c r="RR16" s="32" t="s">
        <v>3404</v>
      </c>
      <c r="RS16" s="32" t="s">
        <v>3404</v>
      </c>
      <c r="RT16" s="32" t="s">
        <v>3404</v>
      </c>
      <c r="RU16" s="32" t="s">
        <v>3404</v>
      </c>
      <c r="RV16" s="32" t="s">
        <v>3404</v>
      </c>
      <c r="RW16" s="32" t="s">
        <v>3404</v>
      </c>
      <c r="RX16" s="32" t="s">
        <v>3404</v>
      </c>
      <c r="RY16" s="32" t="s">
        <v>3404</v>
      </c>
      <c r="RZ16" s="32" t="s">
        <v>3404</v>
      </c>
      <c r="SA16" s="32" t="s">
        <v>3404</v>
      </c>
      <c r="SB16" s="32" t="s">
        <v>3404</v>
      </c>
      <c r="SC16" s="32" t="s">
        <v>3404</v>
      </c>
      <c r="SD16" s="32" t="s">
        <v>3404</v>
      </c>
      <c r="SE16" s="32" t="s">
        <v>3404</v>
      </c>
      <c r="SF16" s="32" t="s">
        <v>3404</v>
      </c>
      <c r="SG16" s="32" t="s">
        <v>3404</v>
      </c>
      <c r="SH16" s="32" t="s">
        <v>3404</v>
      </c>
      <c r="SI16" s="32" t="s">
        <v>3404</v>
      </c>
      <c r="SJ16" s="32" t="s">
        <v>3404</v>
      </c>
      <c r="SK16" s="32" t="s">
        <v>3404</v>
      </c>
      <c r="SL16" s="32" t="s">
        <v>3404</v>
      </c>
      <c r="SM16" s="32" t="s">
        <v>3404</v>
      </c>
      <c r="SN16" s="32" t="s">
        <v>3404</v>
      </c>
      <c r="SO16" s="32" t="s">
        <v>3404</v>
      </c>
      <c r="SP16" s="32" t="s">
        <v>3404</v>
      </c>
      <c r="SQ16" s="32" t="s">
        <v>3404</v>
      </c>
      <c r="SR16" s="32" t="s">
        <v>3404</v>
      </c>
      <c r="SS16" s="32" t="s">
        <v>3404</v>
      </c>
      <c r="ST16" s="32" t="s">
        <v>3404</v>
      </c>
      <c r="SU16" s="32" t="s">
        <v>3404</v>
      </c>
      <c r="SV16" s="32" t="s">
        <v>3404</v>
      </c>
      <c r="SW16" s="32" t="s">
        <v>3404</v>
      </c>
      <c r="SX16" s="32" t="s">
        <v>3404</v>
      </c>
      <c r="SY16" s="32" t="s">
        <v>3404</v>
      </c>
      <c r="SZ16" s="32" t="s">
        <v>3404</v>
      </c>
      <c r="TA16" s="32" t="s">
        <v>3404</v>
      </c>
      <c r="TB16" s="32" t="s">
        <v>3404</v>
      </c>
      <c r="TC16" s="32" t="s">
        <v>3404</v>
      </c>
      <c r="TD16" s="32" t="s">
        <v>3404</v>
      </c>
      <c r="TE16" s="32" t="s">
        <v>3404</v>
      </c>
      <c r="TF16" s="32" t="s">
        <v>3404</v>
      </c>
      <c r="TG16" s="32" t="s">
        <v>3404</v>
      </c>
      <c r="TH16" s="32" t="s">
        <v>3404</v>
      </c>
      <c r="TI16" s="32" t="s">
        <v>3404</v>
      </c>
      <c r="TJ16" s="32" t="s">
        <v>3404</v>
      </c>
      <c r="TK16" s="32" t="s">
        <v>3404</v>
      </c>
      <c r="TL16" s="32" t="s">
        <v>3404</v>
      </c>
      <c r="TM16" s="32" t="s">
        <v>3404</v>
      </c>
      <c r="TN16" s="32" t="s">
        <v>3404</v>
      </c>
      <c r="TO16" s="32" t="s">
        <v>3404</v>
      </c>
      <c r="TP16" s="32" t="s">
        <v>3404</v>
      </c>
      <c r="TQ16" s="32" t="s">
        <v>3404</v>
      </c>
      <c r="TR16" s="32" t="s">
        <v>3404</v>
      </c>
      <c r="TS16" s="32" t="s">
        <v>3404</v>
      </c>
      <c r="TT16" s="32" t="s">
        <v>3404</v>
      </c>
      <c r="TU16" s="32" t="s">
        <v>3404</v>
      </c>
      <c r="TV16" s="32" t="s">
        <v>3404</v>
      </c>
      <c r="TW16" s="32" t="s">
        <v>3404</v>
      </c>
      <c r="TX16" s="32" t="s">
        <v>3404</v>
      </c>
      <c r="TY16" s="32" t="s">
        <v>3404</v>
      </c>
      <c r="TZ16" s="32" t="s">
        <v>3404</v>
      </c>
      <c r="UA16" s="32" t="s">
        <v>3404</v>
      </c>
      <c r="UB16" s="32" t="s">
        <v>3404</v>
      </c>
      <c r="UC16" s="32" t="s">
        <v>3404</v>
      </c>
      <c r="UD16" s="32" t="s">
        <v>3404</v>
      </c>
      <c r="UE16" s="32" t="s">
        <v>3404</v>
      </c>
      <c r="UF16" s="32" t="s">
        <v>3404</v>
      </c>
      <c r="UG16" s="32" t="s">
        <v>3404</v>
      </c>
      <c r="UH16" s="32" t="s">
        <v>3404</v>
      </c>
      <c r="UI16" s="32" t="s">
        <v>3404</v>
      </c>
      <c r="UJ16" s="32" t="s">
        <v>3404</v>
      </c>
      <c r="UK16" s="32" t="s">
        <v>3404</v>
      </c>
      <c r="UL16" s="32" t="s">
        <v>3404</v>
      </c>
      <c r="UM16" s="32" t="s">
        <v>3404</v>
      </c>
      <c r="UN16" s="32" t="s">
        <v>3404</v>
      </c>
      <c r="UO16" s="32" t="s">
        <v>3404</v>
      </c>
      <c r="UP16" s="32" t="s">
        <v>3404</v>
      </c>
      <c r="UQ16" s="32" t="s">
        <v>3404</v>
      </c>
      <c r="UR16" s="32" t="s">
        <v>3404</v>
      </c>
      <c r="US16" s="32" t="s">
        <v>3404</v>
      </c>
      <c r="UT16" s="32" t="s">
        <v>3404</v>
      </c>
      <c r="UU16" s="32" t="s">
        <v>3404</v>
      </c>
      <c r="UV16" s="32" t="s">
        <v>3404</v>
      </c>
      <c r="UW16" s="32" t="s">
        <v>3404</v>
      </c>
      <c r="UX16" s="32" t="s">
        <v>3404</v>
      </c>
      <c r="UY16" s="32" t="s">
        <v>3404</v>
      </c>
      <c r="UZ16" s="32" t="s">
        <v>3404</v>
      </c>
      <c r="VA16" s="32" t="s">
        <v>3404</v>
      </c>
      <c r="VB16" s="32" t="s">
        <v>3404</v>
      </c>
      <c r="VC16" s="32" t="s">
        <v>3404</v>
      </c>
      <c r="VD16" s="32" t="s">
        <v>3404</v>
      </c>
      <c r="VE16" s="32" t="s">
        <v>3404</v>
      </c>
      <c r="VF16" s="32" t="s">
        <v>3404</v>
      </c>
      <c r="VG16" s="32" t="s">
        <v>3404</v>
      </c>
      <c r="VH16" s="32" t="s">
        <v>3404</v>
      </c>
      <c r="VI16" s="32" t="s">
        <v>3404</v>
      </c>
      <c r="VJ16" s="32" t="s">
        <v>3404</v>
      </c>
      <c r="VK16" s="32" t="s">
        <v>3404</v>
      </c>
      <c r="VL16" s="32" t="s">
        <v>3404</v>
      </c>
      <c r="VM16" s="32" t="s">
        <v>3404</v>
      </c>
      <c r="VN16" s="32" t="s">
        <v>3404</v>
      </c>
      <c r="VO16" s="32" t="s">
        <v>3404</v>
      </c>
      <c r="VP16" s="32" t="s">
        <v>3404</v>
      </c>
      <c r="VQ16" s="32" t="s">
        <v>3404</v>
      </c>
      <c r="VR16" s="32" t="s">
        <v>3404</v>
      </c>
      <c r="VS16" s="32" t="s">
        <v>3404</v>
      </c>
      <c r="VT16" s="32" t="s">
        <v>3404</v>
      </c>
      <c r="VU16" s="32" t="s">
        <v>3404</v>
      </c>
      <c r="VV16" s="32" t="s">
        <v>3404</v>
      </c>
      <c r="VW16" s="32" t="s">
        <v>3404</v>
      </c>
      <c r="VX16" s="32" t="s">
        <v>3404</v>
      </c>
      <c r="VY16" s="32" t="s">
        <v>3404</v>
      </c>
      <c r="VZ16" s="32" t="s">
        <v>3404</v>
      </c>
      <c r="WA16" s="32" t="s">
        <v>3404</v>
      </c>
      <c r="WB16" s="32" t="s">
        <v>3404</v>
      </c>
      <c r="WC16" s="32" t="s">
        <v>3404</v>
      </c>
      <c r="WD16" s="32" t="s">
        <v>3404</v>
      </c>
      <c r="WE16" s="32" t="s">
        <v>3404</v>
      </c>
      <c r="WF16" s="32" t="s">
        <v>3404</v>
      </c>
      <c r="WG16" s="32" t="s">
        <v>3404</v>
      </c>
      <c r="WH16" s="32" t="s">
        <v>3404</v>
      </c>
      <c r="WI16" s="32" t="s">
        <v>3404</v>
      </c>
      <c r="WJ16" s="32" t="s">
        <v>3404</v>
      </c>
      <c r="WK16" s="32" t="s">
        <v>3404</v>
      </c>
      <c r="WL16" s="32" t="s">
        <v>3404</v>
      </c>
      <c r="WM16" s="32" t="s">
        <v>3404</v>
      </c>
      <c r="WN16" s="32" t="s">
        <v>3404</v>
      </c>
      <c r="WO16" s="32" t="s">
        <v>3404</v>
      </c>
      <c r="WP16" s="32" t="s">
        <v>3404</v>
      </c>
      <c r="WQ16" s="32" t="s">
        <v>3404</v>
      </c>
      <c r="WR16" s="32" t="s">
        <v>3404</v>
      </c>
      <c r="WS16" s="32" t="s">
        <v>3404</v>
      </c>
      <c r="WT16" s="32" t="s">
        <v>3404</v>
      </c>
    </row>
    <row r="17">
      <c r="A17" s="24" t="s">
        <v>209</v>
      </c>
      <c r="B17" s="25" t="s">
        <v>3404</v>
      </c>
      <c r="C17" s="25" t="s">
        <v>3404</v>
      </c>
      <c r="D17" s="25" t="s">
        <v>3404</v>
      </c>
      <c r="E17" s="25" t="s">
        <v>3404</v>
      </c>
      <c r="F17" s="25" t="s">
        <v>3404</v>
      </c>
      <c r="G17" s="25" t="s">
        <v>3404</v>
      </c>
      <c r="H17" s="25" t="s">
        <v>3404</v>
      </c>
      <c r="I17" s="25" t="s">
        <v>3404</v>
      </c>
      <c r="J17" s="25" t="s">
        <v>3404</v>
      </c>
      <c r="K17" s="25" t="s">
        <v>3404</v>
      </c>
      <c r="L17" s="25" t="s">
        <v>3404</v>
      </c>
      <c r="M17" s="25" t="s">
        <v>3404</v>
      </c>
      <c r="N17" s="25" t="s">
        <v>3404</v>
      </c>
      <c r="O17" s="25" t="s">
        <v>3404</v>
      </c>
      <c r="P17" s="25" t="s">
        <v>3404</v>
      </c>
      <c r="Q17" s="25" t="s">
        <v>3404</v>
      </c>
      <c r="R17" s="25" t="s">
        <v>3404</v>
      </c>
      <c r="S17" s="25" t="s">
        <v>3404</v>
      </c>
      <c r="T17" s="25" t="s">
        <v>3404</v>
      </c>
      <c r="U17" s="25" t="s">
        <v>3404</v>
      </c>
      <c r="V17" s="25" t="s">
        <v>3404</v>
      </c>
      <c r="W17" s="25" t="s">
        <v>3404</v>
      </c>
      <c r="X17" s="25" t="s">
        <v>3404</v>
      </c>
      <c r="Y17" s="25" t="s">
        <v>3404</v>
      </c>
      <c r="Z17" s="25" t="s">
        <v>3404</v>
      </c>
      <c r="AA17" s="25" t="s">
        <v>3404</v>
      </c>
      <c r="AB17" s="25" t="s">
        <v>3404</v>
      </c>
      <c r="AC17" s="25" t="s">
        <v>3404</v>
      </c>
      <c r="AD17" s="25" t="s">
        <v>3404</v>
      </c>
      <c r="AE17" s="25" t="s">
        <v>3404</v>
      </c>
      <c r="AF17" s="25" t="s">
        <v>3404</v>
      </c>
      <c r="AG17" s="25" t="s">
        <v>3404</v>
      </c>
      <c r="AH17" s="25" t="s">
        <v>3404</v>
      </c>
      <c r="AI17" s="25" t="s">
        <v>3404</v>
      </c>
      <c r="AJ17" s="25" t="s">
        <v>3404</v>
      </c>
      <c r="AK17" s="25" t="s">
        <v>3404</v>
      </c>
      <c r="AL17" s="25" t="s">
        <v>3404</v>
      </c>
      <c r="AM17" s="25" t="s">
        <v>3404</v>
      </c>
      <c r="AN17" s="25" t="s">
        <v>3404</v>
      </c>
      <c r="AO17" s="25" t="s">
        <v>3404</v>
      </c>
      <c r="AP17" s="25" t="s">
        <v>3404</v>
      </c>
      <c r="AQ17" s="25" t="s">
        <v>3404</v>
      </c>
      <c r="AR17" s="25" t="s">
        <v>3404</v>
      </c>
      <c r="AS17" s="25" t="s">
        <v>3404</v>
      </c>
      <c r="AT17" s="25" t="s">
        <v>3404</v>
      </c>
      <c r="AU17" s="25" t="s">
        <v>3404</v>
      </c>
      <c r="AV17" s="25" t="s">
        <v>3404</v>
      </c>
      <c r="AW17" s="25" t="s">
        <v>3404</v>
      </c>
      <c r="AX17" s="25" t="s">
        <v>3404</v>
      </c>
      <c r="AY17" s="25" t="s">
        <v>3404</v>
      </c>
      <c r="AZ17" s="25" t="s">
        <v>3404</v>
      </c>
      <c r="BA17" s="25" t="s">
        <v>3404</v>
      </c>
      <c r="BB17" s="25" t="s">
        <v>3404</v>
      </c>
      <c r="BC17" s="25" t="s">
        <v>3404</v>
      </c>
      <c r="BD17" s="25" t="s">
        <v>3404</v>
      </c>
      <c r="BE17" s="25" t="s">
        <v>3404</v>
      </c>
      <c r="BF17" s="25" t="s">
        <v>3404</v>
      </c>
      <c r="BG17" s="25" t="s">
        <v>3404</v>
      </c>
      <c r="BH17" s="25" t="s">
        <v>3404</v>
      </c>
      <c r="BI17" s="25" t="s">
        <v>3404</v>
      </c>
      <c r="BJ17" s="25" t="s">
        <v>3404</v>
      </c>
      <c r="BK17" s="25" t="s">
        <v>3404</v>
      </c>
      <c r="BL17" s="25" t="s">
        <v>3404</v>
      </c>
      <c r="BM17" s="25" t="s">
        <v>3404</v>
      </c>
      <c r="BN17" s="25" t="s">
        <v>3404</v>
      </c>
      <c r="BO17" s="25" t="s">
        <v>3404</v>
      </c>
      <c r="BP17" s="25" t="s">
        <v>3404</v>
      </c>
      <c r="BQ17" s="25" t="s">
        <v>3404</v>
      </c>
      <c r="BR17" s="25" t="s">
        <v>3404</v>
      </c>
      <c r="BS17" s="25" t="s">
        <v>3404</v>
      </c>
      <c r="BT17" s="25" t="s">
        <v>3404</v>
      </c>
      <c r="BU17" s="25" t="s">
        <v>3404</v>
      </c>
      <c r="BV17" s="25" t="s">
        <v>3404</v>
      </c>
      <c r="BW17" s="25" t="s">
        <v>3404</v>
      </c>
      <c r="BX17" s="25" t="s">
        <v>3404</v>
      </c>
      <c r="BY17" s="25" t="s">
        <v>3404</v>
      </c>
      <c r="BZ17" s="25" t="s">
        <v>3404</v>
      </c>
      <c r="CA17" s="25" t="s">
        <v>3409</v>
      </c>
      <c r="CB17" s="25" t="s">
        <v>3409</v>
      </c>
      <c r="CC17" s="25" t="s">
        <v>3409</v>
      </c>
      <c r="CD17" s="25" t="s">
        <v>3409</v>
      </c>
      <c r="CE17" s="25" t="s">
        <v>3409</v>
      </c>
      <c r="CF17" s="25" t="s">
        <v>3409</v>
      </c>
      <c r="CG17" s="25" t="s">
        <v>3409</v>
      </c>
      <c r="CH17" s="25" t="s">
        <v>3409</v>
      </c>
      <c r="CI17" s="25" t="s">
        <v>3409</v>
      </c>
      <c r="CJ17" s="25" t="s">
        <v>3409</v>
      </c>
      <c r="CK17" s="25" t="s">
        <v>3409</v>
      </c>
      <c r="CL17" s="25" t="s">
        <v>3409</v>
      </c>
      <c r="CM17" s="25" t="s">
        <v>3409</v>
      </c>
      <c r="CN17" s="25" t="s">
        <v>3409</v>
      </c>
      <c r="CO17" s="25" t="s">
        <v>3409</v>
      </c>
      <c r="CP17" s="25" t="s">
        <v>3409</v>
      </c>
      <c r="CQ17" s="25" t="s">
        <v>3409</v>
      </c>
      <c r="CR17" s="25" t="s">
        <v>3409</v>
      </c>
      <c r="CS17" s="25" t="s">
        <v>3409</v>
      </c>
      <c r="CT17" s="25" t="s">
        <v>3409</v>
      </c>
      <c r="CU17" s="25" t="s">
        <v>3409</v>
      </c>
      <c r="CV17" s="25" t="s">
        <v>3409</v>
      </c>
      <c r="CW17" s="25" t="s">
        <v>3409</v>
      </c>
      <c r="CX17" s="25" t="s">
        <v>3409</v>
      </c>
      <c r="CY17" s="25" t="s">
        <v>3409</v>
      </c>
      <c r="CZ17" s="25" t="s">
        <v>3409</v>
      </c>
      <c r="DA17" s="25" t="s">
        <v>3409</v>
      </c>
      <c r="DB17" s="25" t="s">
        <v>3409</v>
      </c>
      <c r="DC17" s="25" t="s">
        <v>3409</v>
      </c>
      <c r="DD17" s="25" t="s">
        <v>3409</v>
      </c>
      <c r="DE17" s="25" t="s">
        <v>3409</v>
      </c>
      <c r="DF17" s="25" t="s">
        <v>3409</v>
      </c>
      <c r="DG17" s="25" t="s">
        <v>3409</v>
      </c>
      <c r="DH17" s="25" t="s">
        <v>3409</v>
      </c>
      <c r="DI17" s="25" t="s">
        <v>3409</v>
      </c>
      <c r="DJ17" s="25" t="s">
        <v>3409</v>
      </c>
      <c r="DK17" s="25" t="s">
        <v>3409</v>
      </c>
      <c r="DL17" s="25" t="s">
        <v>3409</v>
      </c>
      <c r="DM17" s="25" t="s">
        <v>3409</v>
      </c>
      <c r="DN17" s="25" t="s">
        <v>3409</v>
      </c>
      <c r="DO17" s="25" t="s">
        <v>3409</v>
      </c>
      <c r="DP17" s="25" t="s">
        <v>3409</v>
      </c>
      <c r="DQ17" s="25" t="s">
        <v>3409</v>
      </c>
      <c r="DR17" s="25" t="s">
        <v>3409</v>
      </c>
      <c r="DS17" s="25" t="s">
        <v>3409</v>
      </c>
      <c r="DT17" s="25" t="s">
        <v>3409</v>
      </c>
      <c r="DU17" s="25" t="s">
        <v>3409</v>
      </c>
      <c r="DV17" s="25" t="s">
        <v>3409</v>
      </c>
      <c r="DW17" s="25" t="s">
        <v>3409</v>
      </c>
      <c r="DX17" s="25" t="s">
        <v>3409</v>
      </c>
      <c r="DY17" s="25" t="s">
        <v>3409</v>
      </c>
      <c r="DZ17" s="25" t="s">
        <v>3409</v>
      </c>
      <c r="EA17" s="25" t="s">
        <v>3409</v>
      </c>
      <c r="EB17" s="25" t="s">
        <v>3409</v>
      </c>
      <c r="EC17" s="25" t="s">
        <v>3409</v>
      </c>
      <c r="ED17" s="25" t="s">
        <v>3409</v>
      </c>
      <c r="EE17" s="25" t="s">
        <v>3409</v>
      </c>
      <c r="EF17" s="25" t="s">
        <v>3409</v>
      </c>
      <c r="EG17" s="25" t="s">
        <v>3409</v>
      </c>
      <c r="EH17" s="25" t="s">
        <v>3409</v>
      </c>
      <c r="EI17" s="25" t="s">
        <v>3409</v>
      </c>
      <c r="EJ17" s="25" t="s">
        <v>3409</v>
      </c>
      <c r="EK17" s="25" t="s">
        <v>3409</v>
      </c>
      <c r="EL17" s="25" t="s">
        <v>3409</v>
      </c>
      <c r="EM17" s="25" t="s">
        <v>3409</v>
      </c>
      <c r="EN17" s="25" t="s">
        <v>3409</v>
      </c>
      <c r="EO17" s="25" t="s">
        <v>3409</v>
      </c>
      <c r="EP17" s="25" t="s">
        <v>3409</v>
      </c>
      <c r="EQ17" s="25" t="s">
        <v>3409</v>
      </c>
      <c r="ER17" s="25" t="s">
        <v>3409</v>
      </c>
      <c r="ES17" s="25" t="s">
        <v>3409</v>
      </c>
      <c r="ET17" s="25" t="s">
        <v>3409</v>
      </c>
      <c r="EU17" s="25" t="s">
        <v>3409</v>
      </c>
      <c r="EV17" s="25" t="s">
        <v>3409</v>
      </c>
      <c r="EW17" s="25" t="s">
        <v>3409</v>
      </c>
      <c r="EX17" s="25" t="s">
        <v>3409</v>
      </c>
      <c r="EY17" s="25" t="s">
        <v>3409</v>
      </c>
      <c r="EZ17" s="25" t="s">
        <v>3409</v>
      </c>
      <c r="FA17" s="25" t="s">
        <v>3409</v>
      </c>
      <c r="FB17" s="25" t="s">
        <v>3409</v>
      </c>
      <c r="FC17" s="25" t="s">
        <v>3409</v>
      </c>
      <c r="FD17" s="25" t="s">
        <v>3409</v>
      </c>
      <c r="FE17" s="25" t="s">
        <v>3409</v>
      </c>
      <c r="FF17" s="25" t="s">
        <v>3409</v>
      </c>
      <c r="FG17" s="25" t="s">
        <v>3409</v>
      </c>
      <c r="FH17" s="25" t="s">
        <v>3409</v>
      </c>
      <c r="FI17" s="25" t="s">
        <v>3409</v>
      </c>
      <c r="FJ17" s="25" t="s">
        <v>3409</v>
      </c>
      <c r="FK17" s="25" t="s">
        <v>3409</v>
      </c>
      <c r="FL17" s="25" t="s">
        <v>3409</v>
      </c>
      <c r="FM17" s="25" t="s">
        <v>3409</v>
      </c>
      <c r="FN17" s="25" t="s">
        <v>3409</v>
      </c>
      <c r="FO17" s="25" t="s">
        <v>3409</v>
      </c>
      <c r="FP17" s="25" t="s">
        <v>3409</v>
      </c>
      <c r="FQ17" s="25" t="s">
        <v>3409</v>
      </c>
      <c r="FR17" s="25" t="s">
        <v>3409</v>
      </c>
      <c r="FS17" s="25" t="s">
        <v>3409</v>
      </c>
      <c r="FT17" s="25" t="s">
        <v>3409</v>
      </c>
      <c r="FU17" s="25" t="s">
        <v>3409</v>
      </c>
      <c r="FV17" s="25" t="s">
        <v>3409</v>
      </c>
      <c r="FW17" s="25" t="s">
        <v>3409</v>
      </c>
      <c r="FX17" s="25" t="s">
        <v>3409</v>
      </c>
      <c r="FY17" s="25" t="s">
        <v>3409</v>
      </c>
      <c r="FZ17" s="25" t="s">
        <v>3409</v>
      </c>
      <c r="GA17" s="25" t="s">
        <v>3409</v>
      </c>
      <c r="GB17" s="25" t="s">
        <v>3409</v>
      </c>
      <c r="GC17" s="25" t="s">
        <v>3409</v>
      </c>
      <c r="GD17" s="25" t="s">
        <v>3409</v>
      </c>
      <c r="GE17" s="25" t="s">
        <v>3409</v>
      </c>
      <c r="GF17" s="25" t="s">
        <v>3409</v>
      </c>
      <c r="GG17" s="25" t="s">
        <v>3409</v>
      </c>
      <c r="GH17" s="25" t="s">
        <v>3409</v>
      </c>
      <c r="GI17" s="25" t="s">
        <v>3409</v>
      </c>
      <c r="GJ17" s="25" t="s">
        <v>3409</v>
      </c>
      <c r="GK17" s="25" t="s">
        <v>3409</v>
      </c>
      <c r="GL17" s="25" t="s">
        <v>3409</v>
      </c>
      <c r="GM17" s="25" t="s">
        <v>3409</v>
      </c>
      <c r="GN17" s="25" t="s">
        <v>3409</v>
      </c>
      <c r="GO17" s="25" t="s">
        <v>3409</v>
      </c>
      <c r="GP17" s="25" t="s">
        <v>3409</v>
      </c>
      <c r="GQ17" s="25" t="s">
        <v>3409</v>
      </c>
      <c r="GR17" s="25" t="s">
        <v>3409</v>
      </c>
      <c r="GS17" s="25" t="s">
        <v>3409</v>
      </c>
      <c r="GT17" s="25" t="s">
        <v>3409</v>
      </c>
      <c r="GU17" s="25" t="s">
        <v>3409</v>
      </c>
      <c r="GV17" s="25" t="s">
        <v>3409</v>
      </c>
      <c r="GW17" s="25" t="s">
        <v>3409</v>
      </c>
      <c r="GX17" s="25" t="s">
        <v>3409</v>
      </c>
      <c r="GY17" s="25" t="s">
        <v>3409</v>
      </c>
      <c r="GZ17" s="25" t="s">
        <v>3409</v>
      </c>
      <c r="HA17" s="25" t="s">
        <v>3409</v>
      </c>
      <c r="HB17" s="25" t="s">
        <v>3409</v>
      </c>
      <c r="HC17" s="25" t="s">
        <v>3409</v>
      </c>
      <c r="HD17" s="25" t="s">
        <v>3409</v>
      </c>
      <c r="HE17" s="25" t="s">
        <v>3409</v>
      </c>
      <c r="HF17" s="25" t="s">
        <v>3409</v>
      </c>
      <c r="HG17" s="25" t="s">
        <v>3409</v>
      </c>
      <c r="HH17" s="25" t="s">
        <v>3409</v>
      </c>
      <c r="HI17" s="25" t="s">
        <v>3409</v>
      </c>
      <c r="HJ17" s="25" t="s">
        <v>3409</v>
      </c>
      <c r="HK17" s="25" t="s">
        <v>3409</v>
      </c>
      <c r="HL17" s="25" t="s">
        <v>3409</v>
      </c>
      <c r="HM17" s="25" t="s">
        <v>3409</v>
      </c>
      <c r="HN17" s="25" t="s">
        <v>3409</v>
      </c>
      <c r="HO17" s="25" t="s">
        <v>3409</v>
      </c>
      <c r="HP17" s="25" t="s">
        <v>3409</v>
      </c>
      <c r="HQ17" s="25" t="s">
        <v>3409</v>
      </c>
      <c r="HR17" s="25" t="s">
        <v>3409</v>
      </c>
      <c r="HS17" s="25" t="s">
        <v>3409</v>
      </c>
      <c r="HT17" s="25" t="s">
        <v>3409</v>
      </c>
      <c r="HU17" s="25" t="s">
        <v>3409</v>
      </c>
      <c r="HV17" s="25" t="s">
        <v>3409</v>
      </c>
      <c r="HW17" s="25" t="s">
        <v>3409</v>
      </c>
      <c r="HX17" s="25" t="s">
        <v>3409</v>
      </c>
      <c r="HY17" s="25" t="s">
        <v>3409</v>
      </c>
      <c r="HZ17" s="25" t="s">
        <v>3409</v>
      </c>
      <c r="IA17" s="25" t="s">
        <v>3409</v>
      </c>
      <c r="IB17" s="25" t="s">
        <v>3409</v>
      </c>
      <c r="IC17" s="25" t="s">
        <v>3409</v>
      </c>
      <c r="ID17" s="25" t="s">
        <v>3409</v>
      </c>
      <c r="IE17" s="25" t="s">
        <v>3409</v>
      </c>
      <c r="IF17" s="25" t="s">
        <v>3409</v>
      </c>
      <c r="IG17" s="25" t="s">
        <v>3409</v>
      </c>
      <c r="IH17" s="25" t="s">
        <v>3409</v>
      </c>
      <c r="II17" s="25" t="s">
        <v>3409</v>
      </c>
      <c r="IJ17" s="25" t="s">
        <v>3409</v>
      </c>
      <c r="IK17" s="25" t="s">
        <v>3409</v>
      </c>
      <c r="IL17" s="25" t="s">
        <v>3409</v>
      </c>
      <c r="IM17" s="25" t="s">
        <v>3409</v>
      </c>
      <c r="IN17" s="25" t="s">
        <v>3409</v>
      </c>
      <c r="IO17" s="25" t="s">
        <v>3409</v>
      </c>
      <c r="IP17" s="25" t="s">
        <v>3409</v>
      </c>
      <c r="IQ17" s="25" t="s">
        <v>3409</v>
      </c>
      <c r="IR17" s="25" t="s">
        <v>3409</v>
      </c>
      <c r="IS17" s="25" t="s">
        <v>3409</v>
      </c>
      <c r="IT17" s="25" t="s">
        <v>3409</v>
      </c>
      <c r="IU17" s="25" t="s">
        <v>3409</v>
      </c>
      <c r="IV17" s="25" t="s">
        <v>3409</v>
      </c>
      <c r="IW17" s="25" t="s">
        <v>3409</v>
      </c>
      <c r="IX17" s="25" t="s">
        <v>3409</v>
      </c>
      <c r="IY17" s="25" t="s">
        <v>3409</v>
      </c>
      <c r="IZ17" s="25" t="s">
        <v>3409</v>
      </c>
      <c r="JA17" s="25" t="s">
        <v>3409</v>
      </c>
      <c r="JB17" s="25" t="s">
        <v>3409</v>
      </c>
      <c r="JC17" s="25" t="s">
        <v>3409</v>
      </c>
      <c r="JD17" s="25" t="s">
        <v>3409</v>
      </c>
      <c r="JE17" s="25" t="s">
        <v>3409</v>
      </c>
      <c r="JF17" s="25" t="s">
        <v>3409</v>
      </c>
      <c r="JG17" s="25" t="s">
        <v>3409</v>
      </c>
      <c r="JH17" s="25" t="s">
        <v>3409</v>
      </c>
      <c r="JI17" s="25" t="s">
        <v>3409</v>
      </c>
      <c r="JJ17" s="25" t="s">
        <v>3409</v>
      </c>
      <c r="JK17" s="25" t="s">
        <v>3409</v>
      </c>
      <c r="JL17" s="25" t="s">
        <v>3409</v>
      </c>
      <c r="JM17" s="25" t="s">
        <v>3409</v>
      </c>
      <c r="JN17" s="25" t="s">
        <v>3409</v>
      </c>
      <c r="JO17" s="25" t="s">
        <v>3409</v>
      </c>
      <c r="JP17" s="25" t="s">
        <v>3409</v>
      </c>
      <c r="JQ17" s="25" t="s">
        <v>3409</v>
      </c>
      <c r="JR17" s="25" t="s">
        <v>3409</v>
      </c>
      <c r="JS17" s="25" t="s">
        <v>3409</v>
      </c>
      <c r="JT17" s="25" t="s">
        <v>3409</v>
      </c>
      <c r="JU17" s="25" t="s">
        <v>3409</v>
      </c>
      <c r="JV17" s="25" t="s">
        <v>3409</v>
      </c>
      <c r="JW17" s="25" t="s">
        <v>3409</v>
      </c>
      <c r="JX17" s="25" t="s">
        <v>3409</v>
      </c>
      <c r="JY17" s="25" t="s">
        <v>3409</v>
      </c>
      <c r="JZ17" s="25" t="s">
        <v>3409</v>
      </c>
      <c r="KA17" s="25" t="s">
        <v>3409</v>
      </c>
      <c r="KB17" s="25" t="s">
        <v>3409</v>
      </c>
      <c r="KC17" s="25" t="s">
        <v>3409</v>
      </c>
      <c r="KD17" s="25" t="s">
        <v>3409</v>
      </c>
      <c r="KE17" s="25" t="s">
        <v>3409</v>
      </c>
      <c r="KF17" s="25" t="s">
        <v>3409</v>
      </c>
      <c r="KG17" s="25" t="s">
        <v>3409</v>
      </c>
      <c r="KH17" s="25" t="s">
        <v>3409</v>
      </c>
      <c r="KI17" s="25" t="s">
        <v>3409</v>
      </c>
      <c r="KJ17" s="25" t="s">
        <v>3409</v>
      </c>
      <c r="KK17" s="25" t="s">
        <v>3409</v>
      </c>
      <c r="KL17" s="25" t="s">
        <v>3409</v>
      </c>
      <c r="KM17" s="25" t="s">
        <v>3409</v>
      </c>
      <c r="KN17" s="25" t="s">
        <v>3409</v>
      </c>
      <c r="KO17" s="25" t="s">
        <v>3409</v>
      </c>
      <c r="KP17" s="25" t="s">
        <v>3409</v>
      </c>
      <c r="KQ17" s="25" t="s">
        <v>3409</v>
      </c>
      <c r="KR17" s="25" t="s">
        <v>3409</v>
      </c>
      <c r="KS17" s="25" t="s">
        <v>3409</v>
      </c>
      <c r="KT17" s="25" t="s">
        <v>3409</v>
      </c>
      <c r="KU17" s="25" t="s">
        <v>3409</v>
      </c>
      <c r="KV17" s="25" t="s">
        <v>3409</v>
      </c>
      <c r="KW17" s="25" t="s">
        <v>3409</v>
      </c>
      <c r="KX17" s="25" t="s">
        <v>3409</v>
      </c>
      <c r="KY17" s="25" t="s">
        <v>3409</v>
      </c>
      <c r="KZ17" s="25" t="s">
        <v>3409</v>
      </c>
      <c r="LA17" s="25" t="s">
        <v>3409</v>
      </c>
      <c r="LB17" s="25" t="s">
        <v>3409</v>
      </c>
      <c r="LC17" s="25" t="s">
        <v>3409</v>
      </c>
      <c r="LD17" s="25" t="s">
        <v>3409</v>
      </c>
      <c r="LE17" s="25" t="s">
        <v>3409</v>
      </c>
      <c r="LF17" s="25" t="s">
        <v>3409</v>
      </c>
      <c r="LG17" s="25" t="s">
        <v>3409</v>
      </c>
      <c r="LH17" s="25" t="s">
        <v>3409</v>
      </c>
      <c r="LI17" s="25" t="s">
        <v>3409</v>
      </c>
      <c r="LJ17" s="25" t="s">
        <v>3409</v>
      </c>
      <c r="LK17" s="25" t="s">
        <v>3409</v>
      </c>
      <c r="LL17" s="25" t="s">
        <v>3409</v>
      </c>
      <c r="LM17" s="25" t="s">
        <v>3409</v>
      </c>
      <c r="LN17" s="25" t="s">
        <v>3409</v>
      </c>
      <c r="LO17" s="25" t="s">
        <v>3409</v>
      </c>
      <c r="LP17" s="25" t="s">
        <v>3409</v>
      </c>
      <c r="LQ17" s="25" t="s">
        <v>3409</v>
      </c>
      <c r="LR17" s="25" t="s">
        <v>3409</v>
      </c>
      <c r="LS17" s="25" t="s">
        <v>3409</v>
      </c>
      <c r="LT17" s="25" t="s">
        <v>3409</v>
      </c>
      <c r="LU17" s="25" t="s">
        <v>3409</v>
      </c>
      <c r="LV17" s="25" t="s">
        <v>3409</v>
      </c>
      <c r="LW17" s="25" t="s">
        <v>3409</v>
      </c>
      <c r="LX17" s="25" t="s">
        <v>3409</v>
      </c>
      <c r="LY17" s="25" t="s">
        <v>3409</v>
      </c>
      <c r="LZ17" s="25" t="s">
        <v>3409</v>
      </c>
      <c r="MA17" s="25" t="s">
        <v>3409</v>
      </c>
      <c r="MB17" s="25" t="s">
        <v>3409</v>
      </c>
      <c r="MC17" s="25" t="s">
        <v>3409</v>
      </c>
      <c r="MD17" s="25" t="s">
        <v>3409</v>
      </c>
      <c r="ME17" s="25" t="s">
        <v>3409</v>
      </c>
      <c r="MF17" s="25" t="s">
        <v>3409</v>
      </c>
      <c r="MG17" s="25" t="s">
        <v>3409</v>
      </c>
      <c r="MH17" s="25" t="s">
        <v>3409</v>
      </c>
      <c r="MI17" s="25" t="s">
        <v>3409</v>
      </c>
      <c r="MJ17" s="25" t="s">
        <v>3409</v>
      </c>
      <c r="MK17" s="25" t="s">
        <v>3409</v>
      </c>
      <c r="ML17" s="25" t="s">
        <v>3409</v>
      </c>
      <c r="MM17" s="25" t="s">
        <v>3409</v>
      </c>
      <c r="MN17" s="25" t="s">
        <v>3409</v>
      </c>
      <c r="MO17" s="25" t="s">
        <v>3409</v>
      </c>
      <c r="MP17" s="25" t="s">
        <v>3409</v>
      </c>
      <c r="MQ17" s="25" t="s">
        <v>3409</v>
      </c>
      <c r="MR17" s="25" t="s">
        <v>3409</v>
      </c>
      <c r="MS17" s="25" t="s">
        <v>3409</v>
      </c>
      <c r="MT17" s="25" t="s">
        <v>3409</v>
      </c>
      <c r="MU17" s="25" t="s">
        <v>3409</v>
      </c>
      <c r="MV17" s="25" t="s">
        <v>3409</v>
      </c>
      <c r="MW17" s="25" t="s">
        <v>3409</v>
      </c>
      <c r="MX17" s="25" t="s">
        <v>3409</v>
      </c>
      <c r="MY17" s="25" t="s">
        <v>3409</v>
      </c>
      <c r="MZ17" s="25" t="s">
        <v>3409</v>
      </c>
      <c r="NA17" s="25" t="s">
        <v>3409</v>
      </c>
      <c r="NB17" s="25" t="s">
        <v>3409</v>
      </c>
      <c r="NC17" s="25" t="s">
        <v>3409</v>
      </c>
      <c r="ND17" s="25" t="s">
        <v>3409</v>
      </c>
      <c r="NE17" s="25" t="s">
        <v>3409</v>
      </c>
      <c r="NF17" s="25" t="s">
        <v>3409</v>
      </c>
      <c r="NG17" s="25" t="s">
        <v>3409</v>
      </c>
      <c r="NH17" s="25" t="s">
        <v>3409</v>
      </c>
      <c r="NI17" s="25" t="s">
        <v>3409</v>
      </c>
      <c r="NJ17" s="25" t="s">
        <v>3409</v>
      </c>
      <c r="NK17" s="25" t="s">
        <v>3409</v>
      </c>
      <c r="NL17" s="25" t="s">
        <v>3409</v>
      </c>
      <c r="NM17" s="25" t="s">
        <v>3409</v>
      </c>
      <c r="NN17" s="25" t="s">
        <v>3409</v>
      </c>
      <c r="NO17" s="25" t="s">
        <v>3409</v>
      </c>
      <c r="NP17" s="25" t="s">
        <v>3409</v>
      </c>
      <c r="NQ17" s="25" t="s">
        <v>3409</v>
      </c>
      <c r="NR17" s="25" t="s">
        <v>3409</v>
      </c>
      <c r="NS17" s="25" t="s">
        <v>3409</v>
      </c>
      <c r="NT17" s="25" t="s">
        <v>3409</v>
      </c>
      <c r="NU17" s="25" t="s">
        <v>3409</v>
      </c>
      <c r="NV17" s="25" t="s">
        <v>3409</v>
      </c>
      <c r="NW17" s="25" t="s">
        <v>3409</v>
      </c>
      <c r="NX17" s="25" t="s">
        <v>3409</v>
      </c>
      <c r="NY17" s="25" t="s">
        <v>3409</v>
      </c>
      <c r="NZ17" s="25" t="s">
        <v>3409</v>
      </c>
      <c r="OA17" s="25" t="s">
        <v>3409</v>
      </c>
      <c r="OB17" s="25" t="s">
        <v>3409</v>
      </c>
      <c r="OC17" s="25" t="s">
        <v>3409</v>
      </c>
      <c r="OD17" s="25" t="s">
        <v>3409</v>
      </c>
      <c r="OE17" s="25" t="s">
        <v>3409</v>
      </c>
      <c r="OF17" s="25" t="s">
        <v>3409</v>
      </c>
      <c r="OG17" s="25" t="s">
        <v>3409</v>
      </c>
      <c r="OH17" s="25" t="s">
        <v>3409</v>
      </c>
      <c r="OI17" s="25" t="s">
        <v>3409</v>
      </c>
      <c r="OJ17" s="25" t="s">
        <v>3409</v>
      </c>
      <c r="OK17" s="25" t="s">
        <v>3409</v>
      </c>
      <c r="OL17" s="25" t="s">
        <v>3409</v>
      </c>
      <c r="OM17" s="25" t="s">
        <v>3409</v>
      </c>
      <c r="ON17" s="25" t="s">
        <v>3409</v>
      </c>
      <c r="OO17" s="25" t="s">
        <v>3409</v>
      </c>
      <c r="OP17" s="25" t="s">
        <v>3409</v>
      </c>
      <c r="OQ17" s="25" t="s">
        <v>3409</v>
      </c>
      <c r="OR17" s="25" t="s">
        <v>3409</v>
      </c>
      <c r="OS17" s="25" t="s">
        <v>3409</v>
      </c>
      <c r="OT17" s="25" t="s">
        <v>3409</v>
      </c>
      <c r="OU17" s="25" t="s">
        <v>3409</v>
      </c>
      <c r="OV17" s="25" t="s">
        <v>3409</v>
      </c>
      <c r="OW17" s="25" t="s">
        <v>3409</v>
      </c>
      <c r="OX17" s="25" t="s">
        <v>3409</v>
      </c>
      <c r="OY17" s="25" t="s">
        <v>3409</v>
      </c>
      <c r="OZ17" s="25" t="s">
        <v>3409</v>
      </c>
      <c r="PA17" s="25" t="s">
        <v>3409</v>
      </c>
      <c r="PB17" s="25" t="s">
        <v>3409</v>
      </c>
      <c r="PC17" s="25" t="s">
        <v>3409</v>
      </c>
      <c r="PD17" s="25" t="s">
        <v>3409</v>
      </c>
      <c r="PE17" s="25" t="s">
        <v>3409</v>
      </c>
      <c r="PF17" s="25" t="s">
        <v>3409</v>
      </c>
      <c r="PG17" s="25" t="s">
        <v>3409</v>
      </c>
      <c r="PH17" s="25" t="s">
        <v>3409</v>
      </c>
      <c r="PI17" s="25" t="s">
        <v>3409</v>
      </c>
      <c r="PJ17" s="25" t="s">
        <v>3409</v>
      </c>
      <c r="PK17" s="25" t="s">
        <v>3409</v>
      </c>
      <c r="PL17" s="25" t="s">
        <v>3409</v>
      </c>
      <c r="PM17" s="25" t="s">
        <v>3409</v>
      </c>
      <c r="PN17" s="25" t="s">
        <v>3409</v>
      </c>
      <c r="PO17" s="25" t="s">
        <v>3409</v>
      </c>
      <c r="PP17" s="25" t="s">
        <v>3409</v>
      </c>
      <c r="PQ17" s="25" t="s">
        <v>3409</v>
      </c>
      <c r="PR17" s="25" t="s">
        <v>3409</v>
      </c>
      <c r="PS17" s="25" t="s">
        <v>3409</v>
      </c>
      <c r="PT17" s="25" t="s">
        <v>3409</v>
      </c>
      <c r="PU17" s="25" t="s">
        <v>3409</v>
      </c>
      <c r="PV17" s="25" t="s">
        <v>3409</v>
      </c>
      <c r="PW17" s="25" t="s">
        <v>3409</v>
      </c>
      <c r="PX17" s="25" t="s">
        <v>3409</v>
      </c>
      <c r="PY17" s="25" t="s">
        <v>3409</v>
      </c>
      <c r="PZ17" s="25" t="s">
        <v>3409</v>
      </c>
      <c r="QA17" s="25" t="s">
        <v>3409</v>
      </c>
      <c r="QB17" s="25" t="s">
        <v>3409</v>
      </c>
      <c r="QC17" s="25" t="s">
        <v>3409</v>
      </c>
      <c r="QD17" s="25" t="s">
        <v>3409</v>
      </c>
      <c r="QE17" s="25" t="s">
        <v>3409</v>
      </c>
      <c r="QF17" s="25" t="s">
        <v>3409</v>
      </c>
      <c r="QG17" s="25" t="s">
        <v>3409</v>
      </c>
      <c r="QH17" s="25" t="s">
        <v>3409</v>
      </c>
      <c r="QI17" s="25" t="s">
        <v>3409</v>
      </c>
      <c r="QJ17" s="25" t="s">
        <v>3409</v>
      </c>
      <c r="QK17" s="25" t="s">
        <v>3409</v>
      </c>
      <c r="QL17" s="25" t="s">
        <v>3409</v>
      </c>
      <c r="QM17" s="25" t="s">
        <v>3409</v>
      </c>
      <c r="QN17" s="25" t="s">
        <v>3409</v>
      </c>
      <c r="QO17" s="25" t="s">
        <v>3409</v>
      </c>
      <c r="QP17" s="25" t="s">
        <v>3409</v>
      </c>
      <c r="QQ17" s="25" t="s">
        <v>3409</v>
      </c>
      <c r="QR17" s="25" t="s">
        <v>3409</v>
      </c>
      <c r="QS17" s="25" t="s">
        <v>3409</v>
      </c>
      <c r="QT17" s="25" t="s">
        <v>3409</v>
      </c>
      <c r="QU17" s="25" t="s">
        <v>3409</v>
      </c>
      <c r="QV17" s="25" t="s">
        <v>3409</v>
      </c>
      <c r="QW17" s="25" t="s">
        <v>3409</v>
      </c>
      <c r="QX17" s="25" t="s">
        <v>3409</v>
      </c>
      <c r="QY17" s="25" t="s">
        <v>3409</v>
      </c>
      <c r="QZ17" s="25" t="s">
        <v>3409</v>
      </c>
      <c r="RA17" s="25" t="s">
        <v>3409</v>
      </c>
      <c r="RB17" s="25" t="s">
        <v>3409</v>
      </c>
      <c r="RC17" s="25" t="s">
        <v>3409</v>
      </c>
      <c r="RD17" s="25" t="s">
        <v>3409</v>
      </c>
      <c r="RE17" s="25" t="s">
        <v>3409</v>
      </c>
      <c r="RF17" s="25" t="s">
        <v>3409</v>
      </c>
      <c r="RG17" s="25" t="s">
        <v>3409</v>
      </c>
      <c r="RH17" s="25" t="s">
        <v>3409</v>
      </c>
      <c r="RI17" s="25" t="s">
        <v>3409</v>
      </c>
      <c r="RJ17" s="25" t="s">
        <v>3409</v>
      </c>
      <c r="RK17" s="25" t="s">
        <v>3409</v>
      </c>
      <c r="RL17" s="25" t="s">
        <v>3409</v>
      </c>
      <c r="RM17" s="25" t="s">
        <v>3409</v>
      </c>
      <c r="RN17" s="25" t="s">
        <v>3409</v>
      </c>
      <c r="RO17" s="25" t="s">
        <v>3409</v>
      </c>
      <c r="RP17" s="25" t="s">
        <v>3409</v>
      </c>
      <c r="RQ17" s="25" t="s">
        <v>3409</v>
      </c>
      <c r="RR17" s="25" t="s">
        <v>3409</v>
      </c>
      <c r="RS17" s="25" t="s">
        <v>3409</v>
      </c>
      <c r="RT17" s="25" t="s">
        <v>3409</v>
      </c>
      <c r="RU17" s="25" t="s">
        <v>3409</v>
      </c>
      <c r="RV17" s="25" t="s">
        <v>3409</v>
      </c>
      <c r="RW17" s="25" t="s">
        <v>3409</v>
      </c>
      <c r="RX17" s="25" t="s">
        <v>3409</v>
      </c>
      <c r="RY17" s="25" t="s">
        <v>3409</v>
      </c>
      <c r="RZ17" s="25" t="s">
        <v>3409</v>
      </c>
      <c r="SA17" s="25" t="s">
        <v>3409</v>
      </c>
      <c r="SB17" s="25" t="s">
        <v>3409</v>
      </c>
      <c r="SC17" s="25" t="s">
        <v>3409</v>
      </c>
      <c r="SD17" s="25" t="s">
        <v>3409</v>
      </c>
      <c r="SE17" s="25" t="s">
        <v>3409</v>
      </c>
      <c r="SF17" s="25" t="s">
        <v>3409</v>
      </c>
      <c r="SG17" s="25" t="s">
        <v>3409</v>
      </c>
      <c r="SH17" s="25" t="s">
        <v>3409</v>
      </c>
      <c r="SI17" s="25" t="s">
        <v>3409</v>
      </c>
      <c r="SJ17" s="25" t="s">
        <v>3409</v>
      </c>
      <c r="SK17" s="25" t="s">
        <v>3409</v>
      </c>
      <c r="SL17" s="25" t="s">
        <v>3409</v>
      </c>
      <c r="SM17" s="25" t="s">
        <v>3409</v>
      </c>
      <c r="SN17" s="25" t="s">
        <v>3409</v>
      </c>
      <c r="SO17" s="25" t="s">
        <v>3409</v>
      </c>
      <c r="SP17" s="25" t="s">
        <v>3409</v>
      </c>
      <c r="SQ17" s="25" t="s">
        <v>3409</v>
      </c>
      <c r="SR17" s="25" t="s">
        <v>3409</v>
      </c>
      <c r="SS17" s="25" t="s">
        <v>3409</v>
      </c>
      <c r="ST17" s="25" t="s">
        <v>3409</v>
      </c>
      <c r="SU17" s="25" t="s">
        <v>3409</v>
      </c>
      <c r="SV17" s="25" t="s">
        <v>3409</v>
      </c>
      <c r="SW17" s="25" t="s">
        <v>3409</v>
      </c>
      <c r="SX17" s="25" t="s">
        <v>3409</v>
      </c>
      <c r="SY17" s="25" t="s">
        <v>3409</v>
      </c>
      <c r="SZ17" s="25" t="s">
        <v>3409</v>
      </c>
      <c r="TA17" s="25" t="s">
        <v>3409</v>
      </c>
      <c r="TB17" s="25" t="s">
        <v>3409</v>
      </c>
      <c r="TC17" s="25" t="s">
        <v>3409</v>
      </c>
      <c r="TD17" s="25" t="s">
        <v>3409</v>
      </c>
      <c r="TE17" s="25" t="s">
        <v>3409</v>
      </c>
      <c r="TF17" s="25" t="s">
        <v>3409</v>
      </c>
      <c r="TG17" s="25" t="s">
        <v>3409</v>
      </c>
      <c r="TH17" s="25" t="s">
        <v>3409</v>
      </c>
      <c r="TI17" s="25" t="s">
        <v>3409</v>
      </c>
      <c r="TJ17" s="25" t="s">
        <v>3409</v>
      </c>
      <c r="TK17" s="25" t="s">
        <v>3409</v>
      </c>
      <c r="TL17" s="25" t="s">
        <v>3409</v>
      </c>
      <c r="TM17" s="25" t="s">
        <v>3409</v>
      </c>
      <c r="TN17" s="25" t="s">
        <v>3409</v>
      </c>
      <c r="TO17" s="25" t="s">
        <v>3409</v>
      </c>
      <c r="TP17" s="25" t="s">
        <v>3409</v>
      </c>
      <c r="TQ17" s="25" t="s">
        <v>3409</v>
      </c>
      <c r="TR17" s="25" t="s">
        <v>3409</v>
      </c>
      <c r="TS17" s="25" t="s">
        <v>3409</v>
      </c>
      <c r="TT17" s="25" t="s">
        <v>3409</v>
      </c>
      <c r="TU17" s="25" t="s">
        <v>3409</v>
      </c>
      <c r="TV17" s="25" t="s">
        <v>3409</v>
      </c>
      <c r="TW17" s="25" t="s">
        <v>3409</v>
      </c>
      <c r="TX17" s="25" t="s">
        <v>3409</v>
      </c>
      <c r="TY17" s="25" t="s">
        <v>3409</v>
      </c>
      <c r="TZ17" s="25" t="s">
        <v>3409</v>
      </c>
      <c r="UA17" s="25" t="s">
        <v>3409</v>
      </c>
      <c r="UB17" s="25" t="s">
        <v>3409</v>
      </c>
      <c r="UC17" s="25" t="s">
        <v>3409</v>
      </c>
      <c r="UD17" s="25" t="s">
        <v>3409</v>
      </c>
      <c r="UE17" s="25" t="s">
        <v>3409</v>
      </c>
      <c r="UF17" s="25" t="s">
        <v>3409</v>
      </c>
      <c r="UG17" s="25" t="s">
        <v>3409</v>
      </c>
      <c r="UH17" s="25" t="s">
        <v>3409</v>
      </c>
      <c r="UI17" s="25" t="s">
        <v>3409</v>
      </c>
      <c r="UJ17" s="25" t="s">
        <v>3409</v>
      </c>
      <c r="UK17" s="25" t="s">
        <v>3409</v>
      </c>
      <c r="UL17" s="25" t="s">
        <v>3409</v>
      </c>
      <c r="UM17" s="25" t="s">
        <v>3409</v>
      </c>
      <c r="UN17" s="25" t="s">
        <v>3409</v>
      </c>
      <c r="UO17" s="25" t="s">
        <v>3409</v>
      </c>
      <c r="UP17" s="25" t="s">
        <v>3409</v>
      </c>
      <c r="UQ17" s="25" t="s">
        <v>3409</v>
      </c>
      <c r="UR17" s="25" t="s">
        <v>3409</v>
      </c>
      <c r="US17" s="25" t="s">
        <v>3409</v>
      </c>
      <c r="UT17" s="25" t="s">
        <v>3409</v>
      </c>
      <c r="UU17" s="25" t="s">
        <v>3409</v>
      </c>
      <c r="UV17" s="25" t="s">
        <v>3409</v>
      </c>
      <c r="UW17" s="25" t="s">
        <v>3409</v>
      </c>
      <c r="UX17" s="25" t="s">
        <v>3409</v>
      </c>
      <c r="UY17" s="25" t="s">
        <v>3409</v>
      </c>
      <c r="UZ17" s="25" t="s">
        <v>3409</v>
      </c>
      <c r="VA17" s="25" t="s">
        <v>3409</v>
      </c>
      <c r="VB17" s="25" t="s">
        <v>3409</v>
      </c>
      <c r="VC17" s="25" t="s">
        <v>3409</v>
      </c>
      <c r="VD17" s="25" t="s">
        <v>3409</v>
      </c>
      <c r="VE17" s="25" t="s">
        <v>3409</v>
      </c>
      <c r="VF17" s="25" t="s">
        <v>3409</v>
      </c>
      <c r="VG17" s="25" t="s">
        <v>3409</v>
      </c>
      <c r="VH17" s="25" t="s">
        <v>3409</v>
      </c>
      <c r="VI17" s="25" t="s">
        <v>3409</v>
      </c>
      <c r="VJ17" s="25" t="s">
        <v>3409</v>
      </c>
      <c r="VK17" s="25" t="s">
        <v>3409</v>
      </c>
      <c r="VL17" s="25" t="s">
        <v>3409</v>
      </c>
      <c r="VM17" s="25" t="s">
        <v>3409</v>
      </c>
      <c r="VN17" s="25" t="s">
        <v>3409</v>
      </c>
      <c r="VO17" s="25" t="s">
        <v>3409</v>
      </c>
      <c r="VP17" s="25" t="s">
        <v>3409</v>
      </c>
      <c r="VQ17" s="25" t="s">
        <v>3409</v>
      </c>
      <c r="VR17" s="25" t="s">
        <v>3409</v>
      </c>
      <c r="VS17" s="25" t="s">
        <v>3409</v>
      </c>
      <c r="VT17" s="25" t="s">
        <v>3409</v>
      </c>
      <c r="VU17" s="25" t="s">
        <v>3409</v>
      </c>
      <c r="VV17" s="25" t="s">
        <v>3409</v>
      </c>
      <c r="VW17" s="25" t="s">
        <v>3409</v>
      </c>
      <c r="VX17" s="25" t="s">
        <v>3409</v>
      </c>
      <c r="VY17" s="25" t="s">
        <v>3409</v>
      </c>
      <c r="VZ17" s="25" t="s">
        <v>3409</v>
      </c>
      <c r="WA17" s="25" t="s">
        <v>3409</v>
      </c>
      <c r="WB17" s="25" t="s">
        <v>3409</v>
      </c>
      <c r="WC17" s="25" t="s">
        <v>3409</v>
      </c>
      <c r="WD17" s="25" t="s">
        <v>3409</v>
      </c>
      <c r="WE17" s="25" t="s">
        <v>3409</v>
      </c>
      <c r="WF17" s="25" t="s">
        <v>3409</v>
      </c>
      <c r="WG17" s="25" t="s">
        <v>3409</v>
      </c>
      <c r="WH17" s="25" t="s">
        <v>3409</v>
      </c>
      <c r="WI17" s="25" t="s">
        <v>3409</v>
      </c>
      <c r="WJ17" s="25" t="s">
        <v>3409</v>
      </c>
      <c r="WK17" s="25" t="s">
        <v>3409</v>
      </c>
      <c r="WL17" s="25" t="s">
        <v>3409</v>
      </c>
      <c r="WM17" s="25" t="s">
        <v>3409</v>
      </c>
      <c r="WN17" s="25" t="s">
        <v>3409</v>
      </c>
      <c r="WO17" s="25" t="s">
        <v>3409</v>
      </c>
      <c r="WP17" s="25" t="s">
        <v>3409</v>
      </c>
      <c r="WQ17" s="25" t="s">
        <v>3409</v>
      </c>
      <c r="WR17" s="25" t="s">
        <v>3409</v>
      </c>
      <c r="WS17" s="25" t="s">
        <v>3409</v>
      </c>
      <c r="WT17" s="25" t="s">
        <v>3409</v>
      </c>
    </row>
    <row r="18">
      <c r="A18" s="24" t="s">
        <v>222</v>
      </c>
      <c r="B18" s="25" t="s">
        <v>3404</v>
      </c>
      <c r="C18" s="25" t="s">
        <v>3404</v>
      </c>
      <c r="D18" s="25" t="s">
        <v>3404</v>
      </c>
      <c r="E18" s="25" t="s">
        <v>3404</v>
      </c>
      <c r="F18" s="25" t="s">
        <v>3404</v>
      </c>
      <c r="G18" s="25" t="s">
        <v>3404</v>
      </c>
      <c r="H18" s="25" t="s">
        <v>3404</v>
      </c>
      <c r="I18" s="25" t="s">
        <v>3404</v>
      </c>
      <c r="J18" s="25" t="s">
        <v>3404</v>
      </c>
      <c r="K18" s="25" t="s">
        <v>3404</v>
      </c>
      <c r="L18" s="25" t="s">
        <v>3404</v>
      </c>
      <c r="M18" s="25" t="s">
        <v>3404</v>
      </c>
      <c r="N18" s="25" t="s">
        <v>3404</v>
      </c>
      <c r="O18" s="25" t="s">
        <v>3404</v>
      </c>
      <c r="P18" s="25" t="s">
        <v>3404</v>
      </c>
      <c r="Q18" s="25" t="s">
        <v>3404</v>
      </c>
      <c r="R18" s="25" t="s">
        <v>3404</v>
      </c>
      <c r="S18" s="25" t="s">
        <v>3404</v>
      </c>
      <c r="T18" s="25" t="s">
        <v>3404</v>
      </c>
      <c r="U18" s="25" t="s">
        <v>3404</v>
      </c>
      <c r="V18" s="25" t="s">
        <v>3404</v>
      </c>
      <c r="W18" s="25" t="s">
        <v>3404</v>
      </c>
      <c r="X18" s="25" t="s">
        <v>3404</v>
      </c>
      <c r="Y18" s="25" t="s">
        <v>3404</v>
      </c>
      <c r="Z18" s="25" t="s">
        <v>3404</v>
      </c>
      <c r="AA18" s="25" t="s">
        <v>3404</v>
      </c>
      <c r="AB18" s="25" t="s">
        <v>3404</v>
      </c>
      <c r="AC18" s="25" t="s">
        <v>3404</v>
      </c>
      <c r="AD18" s="25" t="s">
        <v>3404</v>
      </c>
      <c r="AE18" s="25" t="s">
        <v>3404</v>
      </c>
      <c r="AF18" s="25" t="s">
        <v>3404</v>
      </c>
      <c r="AG18" s="25" t="s">
        <v>3404</v>
      </c>
      <c r="AH18" s="25" t="s">
        <v>3404</v>
      </c>
      <c r="AI18" s="25" t="s">
        <v>3404</v>
      </c>
      <c r="AJ18" s="25" t="s">
        <v>3404</v>
      </c>
      <c r="AK18" s="25" t="s">
        <v>3404</v>
      </c>
      <c r="AL18" s="25" t="s">
        <v>3404</v>
      </c>
      <c r="AM18" s="25" t="s">
        <v>3404</v>
      </c>
      <c r="AN18" s="25" t="s">
        <v>3404</v>
      </c>
      <c r="AO18" s="25" t="s">
        <v>3404</v>
      </c>
      <c r="AP18" s="25" t="s">
        <v>3404</v>
      </c>
      <c r="AQ18" s="25" t="s">
        <v>3404</v>
      </c>
      <c r="AR18" s="25" t="s">
        <v>3404</v>
      </c>
      <c r="AS18" s="25" t="s">
        <v>3404</v>
      </c>
      <c r="AT18" s="25" t="s">
        <v>3404</v>
      </c>
      <c r="AU18" s="25" t="s">
        <v>3404</v>
      </c>
      <c r="AV18" s="25" t="s">
        <v>3404</v>
      </c>
      <c r="AW18" s="25" t="s">
        <v>3404</v>
      </c>
      <c r="AX18" s="25" t="s">
        <v>3404</v>
      </c>
      <c r="AY18" s="25" t="s">
        <v>3404</v>
      </c>
      <c r="AZ18" s="25" t="s">
        <v>3404</v>
      </c>
      <c r="BA18" s="25" t="s">
        <v>3404</v>
      </c>
      <c r="BB18" s="25" t="s">
        <v>3404</v>
      </c>
      <c r="BC18" s="25" t="s">
        <v>3404</v>
      </c>
      <c r="BD18" s="25" t="s">
        <v>3404</v>
      </c>
      <c r="BE18" s="25" t="s">
        <v>3404</v>
      </c>
      <c r="BF18" s="25" t="s">
        <v>3404</v>
      </c>
      <c r="BG18" s="25" t="s">
        <v>3404</v>
      </c>
      <c r="BH18" s="25" t="s">
        <v>3404</v>
      </c>
      <c r="BI18" s="25" t="s">
        <v>3404</v>
      </c>
      <c r="BJ18" s="25" t="s">
        <v>3404</v>
      </c>
      <c r="BK18" s="25" t="s">
        <v>3404</v>
      </c>
      <c r="BL18" s="25" t="s">
        <v>3404</v>
      </c>
      <c r="BM18" s="25" t="s">
        <v>3404</v>
      </c>
      <c r="BN18" s="25" t="s">
        <v>3404</v>
      </c>
      <c r="BO18" s="25" t="s">
        <v>3404</v>
      </c>
      <c r="BP18" s="25" t="s">
        <v>3404</v>
      </c>
      <c r="BQ18" s="25" t="s">
        <v>3404</v>
      </c>
      <c r="BR18" s="25" t="s">
        <v>3404</v>
      </c>
      <c r="BS18" s="25" t="s">
        <v>3404</v>
      </c>
      <c r="BT18" s="25" t="s">
        <v>3404</v>
      </c>
      <c r="BU18" s="25" t="s">
        <v>3404</v>
      </c>
      <c r="BV18" s="25" t="s">
        <v>3404</v>
      </c>
      <c r="BW18" s="25" t="s">
        <v>3404</v>
      </c>
      <c r="BX18" s="25" t="s">
        <v>3404</v>
      </c>
      <c r="BY18" s="25" t="s">
        <v>3404</v>
      </c>
      <c r="BZ18" s="25" t="s">
        <v>3404</v>
      </c>
      <c r="CA18" s="25" t="s">
        <v>3404</v>
      </c>
      <c r="CB18" s="32" t="s">
        <v>3409</v>
      </c>
      <c r="CC18" s="32" t="s">
        <v>3409</v>
      </c>
      <c r="CD18" s="32" t="s">
        <v>3409</v>
      </c>
      <c r="CE18" s="32" t="s">
        <v>3409</v>
      </c>
      <c r="CF18" s="32" t="s">
        <v>3409</v>
      </c>
      <c r="CG18" s="32" t="s">
        <v>3409</v>
      </c>
      <c r="CH18" s="32" t="s">
        <v>3409</v>
      </c>
      <c r="CI18" s="32" t="s">
        <v>3409</v>
      </c>
      <c r="CJ18" s="32" t="s">
        <v>3409</v>
      </c>
      <c r="CK18" s="32" t="s">
        <v>3409</v>
      </c>
      <c r="CL18" s="32" t="s">
        <v>3409</v>
      </c>
      <c r="CM18" s="32" t="s">
        <v>3409</v>
      </c>
      <c r="CN18" s="32" t="s">
        <v>3409</v>
      </c>
      <c r="CO18" s="32" t="s">
        <v>3409</v>
      </c>
      <c r="CP18" s="32" t="s">
        <v>3409</v>
      </c>
      <c r="CQ18" s="32" t="s">
        <v>3409</v>
      </c>
      <c r="CR18" s="32" t="s">
        <v>3409</v>
      </c>
      <c r="CS18" s="32" t="s">
        <v>3409</v>
      </c>
      <c r="CT18" s="32" t="s">
        <v>3409</v>
      </c>
      <c r="CU18" s="32" t="s">
        <v>3409</v>
      </c>
      <c r="CV18" s="32" t="s">
        <v>3409</v>
      </c>
      <c r="CW18" s="32" t="s">
        <v>3409</v>
      </c>
      <c r="CX18" s="32" t="s">
        <v>3409</v>
      </c>
      <c r="CY18" s="32" t="s">
        <v>3409</v>
      </c>
      <c r="CZ18" s="32" t="s">
        <v>3409</v>
      </c>
      <c r="DA18" s="32" t="s">
        <v>3409</v>
      </c>
      <c r="DB18" s="32" t="s">
        <v>3409</v>
      </c>
      <c r="DC18" s="32" t="s">
        <v>3409</v>
      </c>
      <c r="DD18" s="32" t="s">
        <v>3409</v>
      </c>
      <c r="DE18" s="32" t="s">
        <v>3409</v>
      </c>
      <c r="DF18" s="32" t="s">
        <v>3409</v>
      </c>
      <c r="DG18" s="32" t="s">
        <v>3409</v>
      </c>
      <c r="DH18" s="32" t="s">
        <v>3409</v>
      </c>
      <c r="DI18" s="32" t="s">
        <v>3409</v>
      </c>
      <c r="DJ18" s="32" t="s">
        <v>3409</v>
      </c>
      <c r="DK18" s="32" t="s">
        <v>3409</v>
      </c>
      <c r="DL18" s="32" t="s">
        <v>3409</v>
      </c>
      <c r="DM18" s="32" t="s">
        <v>3409</v>
      </c>
      <c r="DN18" s="32" t="s">
        <v>3409</v>
      </c>
      <c r="DO18" s="32" t="s">
        <v>3409</v>
      </c>
      <c r="DP18" s="32" t="s">
        <v>3409</v>
      </c>
      <c r="DQ18" s="32" t="s">
        <v>3409</v>
      </c>
      <c r="DR18" s="32" t="s">
        <v>3409</v>
      </c>
      <c r="DS18" s="32" t="s">
        <v>3409</v>
      </c>
      <c r="DT18" s="32" t="s">
        <v>3409</v>
      </c>
      <c r="DU18" s="32" t="s">
        <v>3409</v>
      </c>
      <c r="DV18" s="32" t="s">
        <v>3409</v>
      </c>
      <c r="DW18" s="32" t="s">
        <v>3409</v>
      </c>
      <c r="DX18" s="32" t="s">
        <v>3409</v>
      </c>
      <c r="DY18" s="32" t="s">
        <v>3409</v>
      </c>
      <c r="DZ18" s="32" t="s">
        <v>3409</v>
      </c>
      <c r="EA18" s="32" t="s">
        <v>3409</v>
      </c>
      <c r="EB18" s="32" t="s">
        <v>3409</v>
      </c>
      <c r="EC18" s="32" t="s">
        <v>3409</v>
      </c>
      <c r="ED18" s="32" t="s">
        <v>3409</v>
      </c>
      <c r="EE18" s="32" t="s">
        <v>3409</v>
      </c>
      <c r="EF18" s="32" t="s">
        <v>3409</v>
      </c>
      <c r="EG18" s="32" t="s">
        <v>3409</v>
      </c>
      <c r="EH18" s="32" t="s">
        <v>3409</v>
      </c>
      <c r="EI18" s="32" t="s">
        <v>3409</v>
      </c>
      <c r="EJ18" s="32" t="s">
        <v>3409</v>
      </c>
      <c r="EK18" s="32" t="s">
        <v>3409</v>
      </c>
      <c r="EL18" s="32" t="s">
        <v>3409</v>
      </c>
      <c r="EM18" s="32" t="s">
        <v>3409</v>
      </c>
      <c r="EN18" s="32" t="s">
        <v>3409</v>
      </c>
      <c r="EO18" s="32" t="s">
        <v>3409</v>
      </c>
      <c r="EP18" s="32" t="s">
        <v>3409</v>
      </c>
      <c r="EQ18" s="32" t="s">
        <v>3409</v>
      </c>
      <c r="ER18" s="32" t="s">
        <v>3409</v>
      </c>
      <c r="ES18" s="32" t="s">
        <v>3409</v>
      </c>
      <c r="ET18" s="32" t="s">
        <v>3409</v>
      </c>
      <c r="EU18" s="32" t="s">
        <v>3409</v>
      </c>
      <c r="EV18" s="32" t="s">
        <v>3409</v>
      </c>
      <c r="EW18" s="32" t="s">
        <v>3409</v>
      </c>
      <c r="EX18" s="32" t="s">
        <v>3409</v>
      </c>
      <c r="EY18" s="32" t="s">
        <v>3409</v>
      </c>
      <c r="EZ18" s="32" t="s">
        <v>3409</v>
      </c>
      <c r="FA18" s="32" t="s">
        <v>3409</v>
      </c>
      <c r="FB18" s="32" t="s">
        <v>3409</v>
      </c>
      <c r="FC18" s="32" t="s">
        <v>3409</v>
      </c>
      <c r="FD18" s="32" t="s">
        <v>3409</v>
      </c>
      <c r="FE18" s="32" t="s">
        <v>3404</v>
      </c>
      <c r="FF18" s="32" t="s">
        <v>3404</v>
      </c>
      <c r="FG18" s="32" t="s">
        <v>3404</v>
      </c>
      <c r="FH18" s="32" t="s">
        <v>3404</v>
      </c>
      <c r="FI18" s="32" t="s">
        <v>3404</v>
      </c>
      <c r="FJ18" s="32" t="s">
        <v>3404</v>
      </c>
      <c r="FK18" s="32" t="s">
        <v>3404</v>
      </c>
      <c r="FL18" s="32" t="s">
        <v>3404</v>
      </c>
      <c r="FM18" s="32" t="s">
        <v>3404</v>
      </c>
      <c r="FN18" s="32" t="s">
        <v>3404</v>
      </c>
      <c r="FO18" s="32" t="s">
        <v>3404</v>
      </c>
      <c r="FP18" s="32" t="s">
        <v>3404</v>
      </c>
      <c r="FQ18" s="32" t="s">
        <v>3404</v>
      </c>
      <c r="FR18" s="32" t="s">
        <v>3404</v>
      </c>
      <c r="FS18" s="32" t="s">
        <v>3404</v>
      </c>
      <c r="FT18" s="32" t="s">
        <v>3404</v>
      </c>
      <c r="FU18" s="32" t="s">
        <v>3404</v>
      </c>
      <c r="FV18" s="32" t="s">
        <v>3404</v>
      </c>
      <c r="FW18" s="32" t="s">
        <v>3404</v>
      </c>
      <c r="FX18" s="32" t="s">
        <v>3404</v>
      </c>
      <c r="FY18" s="32" t="s">
        <v>3404</v>
      </c>
      <c r="FZ18" s="32" t="s">
        <v>3404</v>
      </c>
      <c r="GA18" s="32" t="s">
        <v>3404</v>
      </c>
      <c r="GB18" s="32" t="s">
        <v>3404</v>
      </c>
      <c r="GC18" s="32" t="s">
        <v>3404</v>
      </c>
      <c r="GD18" s="32" t="s">
        <v>3404</v>
      </c>
      <c r="GE18" s="32" t="s">
        <v>3404</v>
      </c>
      <c r="GF18" s="32" t="s">
        <v>3404</v>
      </c>
      <c r="GG18" s="32" t="s">
        <v>3404</v>
      </c>
      <c r="GH18" s="32" t="s">
        <v>3404</v>
      </c>
      <c r="GI18" s="32" t="s">
        <v>3404</v>
      </c>
      <c r="GJ18" s="32" t="s">
        <v>3404</v>
      </c>
      <c r="GK18" s="32" t="s">
        <v>3404</v>
      </c>
      <c r="GL18" s="32" t="s">
        <v>3404</v>
      </c>
      <c r="GM18" s="32" t="s">
        <v>3404</v>
      </c>
      <c r="GN18" s="32" t="s">
        <v>3404</v>
      </c>
      <c r="GO18" s="32" t="s">
        <v>3404</v>
      </c>
      <c r="GP18" s="32" t="s">
        <v>3404</v>
      </c>
      <c r="GQ18" s="32" t="s">
        <v>3404</v>
      </c>
      <c r="GR18" s="32" t="s">
        <v>3404</v>
      </c>
      <c r="GS18" s="32" t="s">
        <v>3404</v>
      </c>
      <c r="GT18" s="32" t="s">
        <v>3404</v>
      </c>
      <c r="GU18" s="32" t="s">
        <v>3404</v>
      </c>
      <c r="GV18" s="32" t="s">
        <v>3404</v>
      </c>
      <c r="GW18" s="32" t="s">
        <v>3404</v>
      </c>
      <c r="GX18" s="32" t="s">
        <v>3404</v>
      </c>
      <c r="GY18" s="32" t="s">
        <v>3404</v>
      </c>
      <c r="GZ18" s="32" t="s">
        <v>3404</v>
      </c>
      <c r="HA18" s="32" t="s">
        <v>3404</v>
      </c>
      <c r="HB18" s="32" t="s">
        <v>3404</v>
      </c>
      <c r="HC18" s="32" t="s">
        <v>3404</v>
      </c>
      <c r="HD18" s="32" t="s">
        <v>3404</v>
      </c>
      <c r="HE18" s="32" t="s">
        <v>3404</v>
      </c>
      <c r="HF18" s="32" t="s">
        <v>3404</v>
      </c>
      <c r="HG18" s="32" t="s">
        <v>3404</v>
      </c>
      <c r="HH18" s="32" t="s">
        <v>3404</v>
      </c>
      <c r="HI18" s="32" t="s">
        <v>3404</v>
      </c>
      <c r="HJ18" s="32" t="s">
        <v>3404</v>
      </c>
      <c r="HK18" s="32" t="s">
        <v>3404</v>
      </c>
      <c r="HL18" s="32" t="s">
        <v>3404</v>
      </c>
      <c r="HM18" s="32" t="s">
        <v>3404</v>
      </c>
      <c r="HN18" s="32" t="s">
        <v>3404</v>
      </c>
      <c r="HO18" s="32" t="s">
        <v>3404</v>
      </c>
      <c r="HP18" s="32" t="s">
        <v>3404</v>
      </c>
      <c r="HQ18" s="32" t="s">
        <v>3404</v>
      </c>
      <c r="HR18" s="32" t="s">
        <v>3404</v>
      </c>
      <c r="HS18" s="32" t="s">
        <v>3404</v>
      </c>
      <c r="HT18" s="32" t="s">
        <v>3404</v>
      </c>
      <c r="HU18" s="32" t="s">
        <v>3404</v>
      </c>
      <c r="HV18" s="32" t="s">
        <v>3404</v>
      </c>
      <c r="HW18" s="32" t="s">
        <v>3404</v>
      </c>
      <c r="HX18" s="32" t="s">
        <v>3404</v>
      </c>
      <c r="HY18" s="32" t="s">
        <v>3404</v>
      </c>
      <c r="HZ18" s="32" t="s">
        <v>3404</v>
      </c>
      <c r="IA18" s="32" t="s">
        <v>3404</v>
      </c>
      <c r="IB18" s="32" t="s">
        <v>3404</v>
      </c>
      <c r="IC18" s="32" t="s">
        <v>3404</v>
      </c>
      <c r="ID18" s="32" t="s">
        <v>3404</v>
      </c>
      <c r="IE18" s="32" t="s">
        <v>3404</v>
      </c>
      <c r="IF18" s="32" t="s">
        <v>3404</v>
      </c>
      <c r="IG18" s="32" t="s">
        <v>3404</v>
      </c>
      <c r="IH18" s="32" t="s">
        <v>3404</v>
      </c>
      <c r="II18" s="32" t="s">
        <v>3404</v>
      </c>
      <c r="IJ18" s="32" t="s">
        <v>3404</v>
      </c>
      <c r="IK18" s="32" t="s">
        <v>3404</v>
      </c>
      <c r="IL18" s="32" t="s">
        <v>3404</v>
      </c>
      <c r="IM18" s="32" t="s">
        <v>3404</v>
      </c>
      <c r="IN18" s="32" t="s">
        <v>3404</v>
      </c>
      <c r="IO18" s="32" t="s">
        <v>3404</v>
      </c>
      <c r="IP18" s="32" t="s">
        <v>3404</v>
      </c>
      <c r="IQ18" s="32" t="s">
        <v>3404</v>
      </c>
      <c r="IR18" s="32" t="s">
        <v>3404</v>
      </c>
      <c r="IS18" s="32" t="s">
        <v>3404</v>
      </c>
      <c r="IT18" s="32" t="s">
        <v>3404</v>
      </c>
      <c r="IU18" s="32" t="s">
        <v>3404</v>
      </c>
      <c r="IV18" s="32" t="s">
        <v>3404</v>
      </c>
      <c r="IW18" s="32" t="s">
        <v>3404</v>
      </c>
      <c r="IX18" s="32" t="s">
        <v>3404</v>
      </c>
      <c r="IY18" s="32" t="s">
        <v>3404</v>
      </c>
      <c r="IZ18" s="32" t="s">
        <v>3404</v>
      </c>
      <c r="JA18" s="32" t="s">
        <v>3404</v>
      </c>
      <c r="JB18" s="32" t="s">
        <v>3404</v>
      </c>
      <c r="JC18" s="32" t="s">
        <v>3404</v>
      </c>
      <c r="JD18" s="32" t="s">
        <v>3404</v>
      </c>
      <c r="JE18" s="32" t="s">
        <v>3404</v>
      </c>
      <c r="JF18" s="32" t="s">
        <v>3404</v>
      </c>
      <c r="JG18" s="32" t="s">
        <v>3404</v>
      </c>
      <c r="JH18" s="32" t="s">
        <v>3404</v>
      </c>
      <c r="JI18" s="32" t="s">
        <v>3404</v>
      </c>
      <c r="JJ18" s="32" t="s">
        <v>3404</v>
      </c>
      <c r="JK18" s="32" t="s">
        <v>3404</v>
      </c>
      <c r="JL18" s="32" t="s">
        <v>3404</v>
      </c>
      <c r="JM18" s="32" t="s">
        <v>3404</v>
      </c>
      <c r="JN18" s="32" t="s">
        <v>3404</v>
      </c>
      <c r="JO18" s="32" t="s">
        <v>3404</v>
      </c>
      <c r="JP18" s="32" t="s">
        <v>3404</v>
      </c>
      <c r="JQ18" s="32" t="s">
        <v>3404</v>
      </c>
      <c r="JR18" s="32" t="s">
        <v>3404</v>
      </c>
      <c r="JS18" s="32" t="s">
        <v>3404</v>
      </c>
      <c r="JT18" s="32" t="s">
        <v>3404</v>
      </c>
      <c r="JU18" s="32" t="s">
        <v>3404</v>
      </c>
      <c r="JV18" s="32" t="s">
        <v>3404</v>
      </c>
      <c r="JW18" s="32" t="s">
        <v>3404</v>
      </c>
      <c r="JX18" s="32" t="s">
        <v>3404</v>
      </c>
      <c r="JY18" s="32" t="s">
        <v>3404</v>
      </c>
      <c r="JZ18" s="32" t="s">
        <v>3404</v>
      </c>
      <c r="KA18" s="32" t="s">
        <v>3404</v>
      </c>
      <c r="KB18" s="32" t="s">
        <v>3404</v>
      </c>
      <c r="KC18" s="32" t="s">
        <v>3404</v>
      </c>
      <c r="KD18" s="32" t="s">
        <v>3404</v>
      </c>
      <c r="KE18" s="32" t="s">
        <v>3404</v>
      </c>
      <c r="KF18" s="32" t="s">
        <v>3404</v>
      </c>
      <c r="KG18" s="32" t="s">
        <v>3404</v>
      </c>
      <c r="KH18" s="32" t="s">
        <v>3404</v>
      </c>
      <c r="KI18" s="32" t="s">
        <v>3404</v>
      </c>
      <c r="KJ18" s="32" t="s">
        <v>3404</v>
      </c>
      <c r="KK18" s="32" t="s">
        <v>3404</v>
      </c>
      <c r="KL18" s="32" t="s">
        <v>3404</v>
      </c>
      <c r="KM18" s="32" t="s">
        <v>3404</v>
      </c>
      <c r="KN18" s="32" t="s">
        <v>3404</v>
      </c>
      <c r="KO18" s="32" t="s">
        <v>3404</v>
      </c>
      <c r="KP18" s="32" t="s">
        <v>3404</v>
      </c>
      <c r="KQ18" s="32" t="s">
        <v>3404</v>
      </c>
      <c r="KR18" s="32" t="s">
        <v>3404</v>
      </c>
      <c r="KS18" s="32" t="s">
        <v>3404</v>
      </c>
      <c r="KT18" s="32" t="s">
        <v>3404</v>
      </c>
      <c r="KU18" s="32" t="s">
        <v>3404</v>
      </c>
      <c r="KV18" s="32" t="s">
        <v>3404</v>
      </c>
      <c r="KW18" s="32" t="s">
        <v>3404</v>
      </c>
      <c r="KX18" s="32" t="s">
        <v>3404</v>
      </c>
      <c r="KY18" s="32" t="s">
        <v>3404</v>
      </c>
      <c r="KZ18" s="32" t="s">
        <v>3404</v>
      </c>
      <c r="LA18" s="32" t="s">
        <v>3404</v>
      </c>
      <c r="LB18" s="32" t="s">
        <v>3404</v>
      </c>
      <c r="LC18" s="32" t="s">
        <v>3404</v>
      </c>
      <c r="LD18" s="32" t="s">
        <v>3404</v>
      </c>
      <c r="LE18" s="32" t="s">
        <v>3404</v>
      </c>
      <c r="LF18" s="32" t="s">
        <v>3404</v>
      </c>
      <c r="LG18" s="32" t="s">
        <v>3404</v>
      </c>
      <c r="LH18" s="32" t="s">
        <v>3404</v>
      </c>
      <c r="LI18" s="32" t="s">
        <v>3404</v>
      </c>
      <c r="LJ18" s="32" t="s">
        <v>3404</v>
      </c>
      <c r="LK18" s="32" t="s">
        <v>3404</v>
      </c>
      <c r="LL18" s="32" t="s">
        <v>3404</v>
      </c>
      <c r="LM18" s="32" t="s">
        <v>3404</v>
      </c>
      <c r="LN18" s="32" t="s">
        <v>3404</v>
      </c>
      <c r="LO18" s="32" t="s">
        <v>3404</v>
      </c>
      <c r="LP18" s="32" t="s">
        <v>3404</v>
      </c>
      <c r="LQ18" s="32" t="s">
        <v>3404</v>
      </c>
      <c r="LR18" s="32" t="s">
        <v>3404</v>
      </c>
      <c r="LS18" s="32" t="s">
        <v>3404</v>
      </c>
      <c r="LT18" s="32" t="s">
        <v>3404</v>
      </c>
      <c r="LU18" s="32" t="s">
        <v>3404</v>
      </c>
      <c r="LV18" s="32" t="s">
        <v>3404</v>
      </c>
      <c r="LW18" s="32" t="s">
        <v>3404</v>
      </c>
      <c r="LX18" s="32" t="s">
        <v>3404</v>
      </c>
      <c r="LY18" s="32" t="s">
        <v>3404</v>
      </c>
      <c r="LZ18" s="32" t="s">
        <v>3404</v>
      </c>
      <c r="MA18" s="32" t="s">
        <v>3404</v>
      </c>
      <c r="MB18" s="32" t="s">
        <v>3404</v>
      </c>
      <c r="MC18" s="32" t="s">
        <v>3404</v>
      </c>
      <c r="MD18" s="32" t="s">
        <v>3404</v>
      </c>
      <c r="ME18" s="32" t="s">
        <v>3404</v>
      </c>
      <c r="MF18" s="32" t="s">
        <v>3404</v>
      </c>
      <c r="MG18" s="32" t="s">
        <v>3404</v>
      </c>
      <c r="MH18" s="32" t="s">
        <v>3404</v>
      </c>
      <c r="MI18" s="32" t="s">
        <v>3404</v>
      </c>
      <c r="MJ18" s="32" t="s">
        <v>3404</v>
      </c>
      <c r="MK18" s="32" t="s">
        <v>3404</v>
      </c>
      <c r="ML18" s="32" t="s">
        <v>3404</v>
      </c>
      <c r="MM18" s="32" t="s">
        <v>3404</v>
      </c>
      <c r="MN18" s="32" t="s">
        <v>3404</v>
      </c>
      <c r="MO18" s="32" t="s">
        <v>3404</v>
      </c>
      <c r="MP18" s="32" t="s">
        <v>3404</v>
      </c>
      <c r="MQ18" s="32" t="s">
        <v>3404</v>
      </c>
      <c r="MR18" s="32" t="s">
        <v>3404</v>
      </c>
      <c r="MS18" s="32" t="s">
        <v>3404</v>
      </c>
      <c r="MT18" s="32" t="s">
        <v>3404</v>
      </c>
      <c r="MU18" s="32" t="s">
        <v>3404</v>
      </c>
      <c r="MV18" s="32" t="s">
        <v>3404</v>
      </c>
      <c r="MW18" s="32" t="s">
        <v>3404</v>
      </c>
      <c r="MX18" s="32" t="s">
        <v>3404</v>
      </c>
      <c r="MY18" s="32" t="s">
        <v>3404</v>
      </c>
      <c r="MZ18" s="32" t="s">
        <v>3404</v>
      </c>
      <c r="NA18" s="32" t="s">
        <v>3404</v>
      </c>
      <c r="NB18" s="32" t="s">
        <v>3404</v>
      </c>
      <c r="NC18" s="32" t="s">
        <v>3404</v>
      </c>
      <c r="ND18" s="32" t="s">
        <v>3404</v>
      </c>
      <c r="NE18" s="32" t="s">
        <v>3404</v>
      </c>
      <c r="NF18" s="32" t="s">
        <v>3404</v>
      </c>
      <c r="NG18" s="32" t="s">
        <v>3404</v>
      </c>
      <c r="NH18" s="32" t="s">
        <v>3404</v>
      </c>
      <c r="NI18" s="32" t="s">
        <v>3404</v>
      </c>
      <c r="NJ18" s="32" t="s">
        <v>3404</v>
      </c>
      <c r="NK18" s="32" t="s">
        <v>3404</v>
      </c>
      <c r="NL18" s="32" t="s">
        <v>3404</v>
      </c>
      <c r="NM18" s="32" t="s">
        <v>3404</v>
      </c>
      <c r="NN18" s="32" t="s">
        <v>3404</v>
      </c>
      <c r="NO18" s="32" t="s">
        <v>3404</v>
      </c>
      <c r="NP18" s="32" t="s">
        <v>3404</v>
      </c>
      <c r="NQ18" s="32" t="s">
        <v>3404</v>
      </c>
      <c r="NR18" s="32" t="s">
        <v>3404</v>
      </c>
      <c r="NS18" s="32" t="s">
        <v>3404</v>
      </c>
      <c r="NT18" s="32" t="s">
        <v>3404</v>
      </c>
      <c r="NU18" s="32" t="s">
        <v>3409</v>
      </c>
      <c r="NV18" s="32" t="s">
        <v>3409</v>
      </c>
      <c r="NW18" s="32" t="s">
        <v>3409</v>
      </c>
      <c r="NX18" s="32" t="s">
        <v>3409</v>
      </c>
      <c r="NY18" s="32" t="s">
        <v>3409</v>
      </c>
      <c r="NZ18" s="32" t="s">
        <v>3409</v>
      </c>
      <c r="OA18" s="32" t="s">
        <v>3409</v>
      </c>
      <c r="OB18" s="32" t="s">
        <v>3409</v>
      </c>
      <c r="OC18" s="32" t="s">
        <v>3409</v>
      </c>
      <c r="OD18" s="32" t="s">
        <v>3409</v>
      </c>
      <c r="OE18" s="32" t="s">
        <v>3409</v>
      </c>
      <c r="OF18" s="32" t="s">
        <v>3409</v>
      </c>
      <c r="OG18" s="32" t="s">
        <v>3409</v>
      </c>
      <c r="OH18" s="32" t="s">
        <v>3409</v>
      </c>
      <c r="OI18" s="32" t="s">
        <v>3409</v>
      </c>
      <c r="OJ18" s="32" t="s">
        <v>3409</v>
      </c>
      <c r="OK18" s="32" t="s">
        <v>3409</v>
      </c>
      <c r="OL18" s="32" t="s">
        <v>3409</v>
      </c>
      <c r="OM18" s="32" t="s">
        <v>3409</v>
      </c>
      <c r="ON18" s="32" t="s">
        <v>3409</v>
      </c>
      <c r="OO18" s="32" t="s">
        <v>3409</v>
      </c>
      <c r="OP18" s="32" t="s">
        <v>3409</v>
      </c>
      <c r="OQ18" s="32" t="s">
        <v>3409</v>
      </c>
      <c r="OR18" s="32" t="s">
        <v>3409</v>
      </c>
      <c r="OS18" s="32" t="s">
        <v>3409</v>
      </c>
      <c r="OT18" s="32" t="s">
        <v>3409</v>
      </c>
      <c r="OU18" s="32" t="s">
        <v>3409</v>
      </c>
      <c r="OV18" s="32" t="s">
        <v>3409</v>
      </c>
      <c r="OW18" s="32" t="s">
        <v>3409</v>
      </c>
      <c r="OX18" s="32" t="s">
        <v>3409</v>
      </c>
      <c r="OY18" s="32" t="s">
        <v>3409</v>
      </c>
      <c r="OZ18" s="32" t="s">
        <v>3409</v>
      </c>
      <c r="PA18" s="32" t="s">
        <v>3409</v>
      </c>
      <c r="PB18" s="32" t="s">
        <v>3409</v>
      </c>
      <c r="PC18" s="32" t="s">
        <v>3409</v>
      </c>
      <c r="PD18" s="32" t="s">
        <v>3409</v>
      </c>
      <c r="PE18" s="32" t="s">
        <v>3409</v>
      </c>
      <c r="PF18" s="32" t="s">
        <v>3409</v>
      </c>
      <c r="PG18" s="32" t="s">
        <v>3409</v>
      </c>
      <c r="PH18" s="32" t="s">
        <v>3409</v>
      </c>
      <c r="PI18" s="32" t="s">
        <v>3409</v>
      </c>
      <c r="PJ18" s="32" t="s">
        <v>3409</v>
      </c>
      <c r="PK18" s="32" t="s">
        <v>3409</v>
      </c>
      <c r="PL18" s="32" t="s">
        <v>3409</v>
      </c>
      <c r="PM18" s="32" t="s">
        <v>3409</v>
      </c>
      <c r="PN18" s="32" t="s">
        <v>3409</v>
      </c>
      <c r="PO18" s="32" t="s">
        <v>3409</v>
      </c>
      <c r="PP18" s="32" t="s">
        <v>3409</v>
      </c>
      <c r="PQ18" s="32" t="s">
        <v>3409</v>
      </c>
      <c r="PR18" s="32" t="s">
        <v>3409</v>
      </c>
      <c r="PS18" s="32" t="s">
        <v>3409</v>
      </c>
      <c r="PT18" s="32" t="s">
        <v>3409</v>
      </c>
      <c r="PU18" s="32" t="s">
        <v>3409</v>
      </c>
      <c r="PV18" s="32" t="s">
        <v>3409</v>
      </c>
      <c r="PW18" s="32" t="s">
        <v>3409</v>
      </c>
      <c r="PX18" s="32" t="s">
        <v>3409</v>
      </c>
      <c r="PY18" s="32" t="s">
        <v>3409</v>
      </c>
      <c r="PZ18" s="32" t="s">
        <v>3409</v>
      </c>
      <c r="QA18" s="32" t="s">
        <v>3409</v>
      </c>
      <c r="QB18" s="32" t="s">
        <v>3409</v>
      </c>
      <c r="QC18" s="32" t="s">
        <v>3409</v>
      </c>
      <c r="QD18" s="32" t="s">
        <v>3409</v>
      </c>
      <c r="QE18" s="32" t="s">
        <v>3409</v>
      </c>
      <c r="QF18" s="32" t="s">
        <v>3409</v>
      </c>
      <c r="QG18" s="32" t="s">
        <v>3409</v>
      </c>
      <c r="QH18" s="32" t="s">
        <v>3409</v>
      </c>
      <c r="QI18" s="32" t="s">
        <v>3409</v>
      </c>
      <c r="QJ18" s="32" t="s">
        <v>3409</v>
      </c>
      <c r="QK18" s="32" t="s">
        <v>3409</v>
      </c>
      <c r="QL18" s="32" t="s">
        <v>3409</v>
      </c>
      <c r="QM18" s="32" t="s">
        <v>3409</v>
      </c>
      <c r="QN18" s="32" t="s">
        <v>3409</v>
      </c>
      <c r="QO18" s="32" t="s">
        <v>3409</v>
      </c>
      <c r="QP18" s="32" t="s">
        <v>3409</v>
      </c>
      <c r="QQ18" s="32" t="s">
        <v>3409</v>
      </c>
      <c r="QR18" s="32" t="s">
        <v>3409</v>
      </c>
      <c r="QS18" s="32" t="s">
        <v>3409</v>
      </c>
      <c r="QT18" s="32" t="s">
        <v>3409</v>
      </c>
      <c r="QU18" s="32" t="s">
        <v>3409</v>
      </c>
      <c r="QV18" s="32" t="s">
        <v>3409</v>
      </c>
      <c r="QW18" s="32" t="s">
        <v>3409</v>
      </c>
      <c r="QX18" s="32" t="s">
        <v>3409</v>
      </c>
      <c r="QY18" s="32" t="s">
        <v>3409</v>
      </c>
      <c r="QZ18" s="32" t="s">
        <v>3409</v>
      </c>
      <c r="RA18" s="32" t="s">
        <v>3409</v>
      </c>
      <c r="RB18" s="32" t="s">
        <v>3409</v>
      </c>
      <c r="RC18" s="32" t="s">
        <v>3409</v>
      </c>
      <c r="RD18" s="32" t="s">
        <v>3409</v>
      </c>
      <c r="RE18" s="32" t="s">
        <v>3409</v>
      </c>
      <c r="RF18" s="32" t="s">
        <v>3409</v>
      </c>
      <c r="RG18" s="32" t="s">
        <v>3409</v>
      </c>
      <c r="RH18" s="32" t="s">
        <v>3409</v>
      </c>
      <c r="RI18" s="32" t="s">
        <v>3409</v>
      </c>
      <c r="RJ18" s="32" t="s">
        <v>3409</v>
      </c>
      <c r="RK18" s="32" t="s">
        <v>3409</v>
      </c>
      <c r="RL18" s="32" t="s">
        <v>3409</v>
      </c>
      <c r="RM18" s="32" t="s">
        <v>3409</v>
      </c>
      <c r="RN18" s="32" t="s">
        <v>3409</v>
      </c>
      <c r="RO18" s="32" t="s">
        <v>3409</v>
      </c>
      <c r="RP18" s="32" t="s">
        <v>3409</v>
      </c>
      <c r="RQ18" s="32" t="s">
        <v>3409</v>
      </c>
      <c r="RR18" s="32" t="s">
        <v>3409</v>
      </c>
      <c r="RS18" s="32" t="s">
        <v>3409</v>
      </c>
      <c r="RT18" s="32" t="s">
        <v>3409</v>
      </c>
      <c r="RU18" s="32" t="s">
        <v>3409</v>
      </c>
      <c r="RV18" s="32" t="s">
        <v>3409</v>
      </c>
      <c r="RW18" s="32" t="s">
        <v>3409</v>
      </c>
      <c r="RX18" s="32" t="s">
        <v>3409</v>
      </c>
      <c r="RY18" s="32" t="s">
        <v>3409</v>
      </c>
      <c r="RZ18" s="32" t="s">
        <v>3409</v>
      </c>
      <c r="SA18" s="32" t="s">
        <v>3409</v>
      </c>
      <c r="SB18" s="32" t="s">
        <v>3409</v>
      </c>
      <c r="SC18" s="32" t="s">
        <v>3409</v>
      </c>
      <c r="SD18" s="32" t="s">
        <v>3404</v>
      </c>
      <c r="SE18" s="32" t="s">
        <v>3404</v>
      </c>
      <c r="SF18" s="32" t="s">
        <v>3404</v>
      </c>
      <c r="SG18" s="32" t="s">
        <v>3404</v>
      </c>
      <c r="SH18" s="32" t="s">
        <v>3404</v>
      </c>
      <c r="SI18" s="32" t="s">
        <v>3404</v>
      </c>
      <c r="SJ18" s="32" t="s">
        <v>3404</v>
      </c>
      <c r="SK18" s="32" t="s">
        <v>3404</v>
      </c>
      <c r="SL18" s="32" t="s">
        <v>3404</v>
      </c>
      <c r="SM18" s="32" t="s">
        <v>3404</v>
      </c>
      <c r="SN18" s="32" t="s">
        <v>3404</v>
      </c>
      <c r="SO18" s="32" t="s">
        <v>3404</v>
      </c>
      <c r="SP18" s="32" t="s">
        <v>3404</v>
      </c>
      <c r="SQ18" s="32" t="s">
        <v>3404</v>
      </c>
      <c r="SR18" s="32" t="s">
        <v>3404</v>
      </c>
      <c r="SS18" s="32" t="s">
        <v>3404</v>
      </c>
      <c r="ST18" s="32" t="s">
        <v>3404</v>
      </c>
      <c r="SU18" s="32" t="s">
        <v>3404</v>
      </c>
      <c r="SV18" s="32" t="s">
        <v>3404</v>
      </c>
      <c r="SW18" s="32" t="s">
        <v>3404</v>
      </c>
      <c r="SX18" s="32" t="s">
        <v>3404</v>
      </c>
      <c r="SY18" s="32" t="s">
        <v>3404</v>
      </c>
      <c r="SZ18" s="32" t="s">
        <v>3404</v>
      </c>
      <c r="TA18" s="32" t="s">
        <v>3404</v>
      </c>
      <c r="TB18" s="32" t="s">
        <v>3404</v>
      </c>
      <c r="TC18" s="32" t="s">
        <v>3404</v>
      </c>
      <c r="TD18" s="32" t="s">
        <v>3404</v>
      </c>
      <c r="TE18" s="32" t="s">
        <v>3404</v>
      </c>
      <c r="TF18" s="32" t="s">
        <v>3404</v>
      </c>
      <c r="TG18" s="32" t="s">
        <v>3404</v>
      </c>
      <c r="TH18" s="32" t="s">
        <v>3404</v>
      </c>
      <c r="TI18" s="32" t="s">
        <v>3404</v>
      </c>
      <c r="TJ18" s="32" t="s">
        <v>3404</v>
      </c>
      <c r="TK18" s="32" t="s">
        <v>3404</v>
      </c>
      <c r="TL18" s="32" t="s">
        <v>3404</v>
      </c>
      <c r="TM18" s="32" t="s">
        <v>3404</v>
      </c>
      <c r="TN18" s="32" t="s">
        <v>3404</v>
      </c>
      <c r="TO18" s="32" t="s">
        <v>3404</v>
      </c>
      <c r="TP18" s="32" t="s">
        <v>3404</v>
      </c>
      <c r="TQ18" s="32" t="s">
        <v>3404</v>
      </c>
      <c r="TR18" s="32" t="s">
        <v>3404</v>
      </c>
      <c r="TS18" s="32" t="s">
        <v>3404</v>
      </c>
      <c r="TT18" s="32" t="s">
        <v>3404</v>
      </c>
      <c r="TU18" s="32" t="s">
        <v>3404</v>
      </c>
      <c r="TV18" s="32" t="s">
        <v>3404</v>
      </c>
      <c r="TW18" s="32" t="s">
        <v>3404</v>
      </c>
      <c r="TX18" s="32" t="s">
        <v>3404</v>
      </c>
      <c r="TY18" s="32" t="s">
        <v>3404</v>
      </c>
      <c r="TZ18" s="32" t="s">
        <v>3404</v>
      </c>
      <c r="UA18" s="32" t="s">
        <v>3404</v>
      </c>
      <c r="UB18" s="32" t="s">
        <v>3404</v>
      </c>
      <c r="UC18" s="32" t="s">
        <v>3404</v>
      </c>
      <c r="UD18" s="32" t="s">
        <v>3404</v>
      </c>
      <c r="UE18" s="32" t="s">
        <v>3404</v>
      </c>
      <c r="UF18" s="32" t="s">
        <v>3404</v>
      </c>
      <c r="UG18" s="32" t="s">
        <v>3404</v>
      </c>
      <c r="UH18" s="32" t="s">
        <v>3404</v>
      </c>
      <c r="UI18" s="32" t="s">
        <v>3404</v>
      </c>
      <c r="UJ18" s="32" t="s">
        <v>3404</v>
      </c>
      <c r="UK18" s="32" t="s">
        <v>3404</v>
      </c>
      <c r="UL18" s="32" t="s">
        <v>3404</v>
      </c>
      <c r="UM18" s="32" t="s">
        <v>3404</v>
      </c>
      <c r="UN18" s="32" t="s">
        <v>3404</v>
      </c>
      <c r="UO18" s="32" t="s">
        <v>3404</v>
      </c>
      <c r="UP18" s="32" t="s">
        <v>3404</v>
      </c>
      <c r="UQ18" s="32" t="s">
        <v>3404</v>
      </c>
      <c r="UR18" s="32" t="s">
        <v>3404</v>
      </c>
      <c r="US18" s="32" t="s">
        <v>3404</v>
      </c>
      <c r="UT18" s="32" t="s">
        <v>3404</v>
      </c>
      <c r="UU18" s="32" t="s">
        <v>3404</v>
      </c>
      <c r="UV18" s="32" t="s">
        <v>3404</v>
      </c>
      <c r="UW18" s="32" t="s">
        <v>3404</v>
      </c>
      <c r="UX18" s="32" t="s">
        <v>3404</v>
      </c>
      <c r="UY18" s="32" t="s">
        <v>3404</v>
      </c>
      <c r="UZ18" s="32" t="s">
        <v>3404</v>
      </c>
      <c r="VA18" s="32" t="s">
        <v>3404</v>
      </c>
      <c r="VB18" s="32" t="s">
        <v>3404</v>
      </c>
      <c r="VC18" s="32" t="s">
        <v>3404</v>
      </c>
      <c r="VD18" s="32" t="s">
        <v>3404</v>
      </c>
      <c r="VE18" s="32" t="s">
        <v>3404</v>
      </c>
      <c r="VF18" s="32" t="s">
        <v>3404</v>
      </c>
      <c r="VG18" s="32" t="s">
        <v>3404</v>
      </c>
      <c r="VH18" s="32" t="s">
        <v>3404</v>
      </c>
      <c r="VI18" s="32" t="s">
        <v>3404</v>
      </c>
      <c r="VJ18" s="32" t="s">
        <v>3404</v>
      </c>
      <c r="VK18" s="32" t="s">
        <v>3404</v>
      </c>
      <c r="VL18" s="32" t="s">
        <v>3404</v>
      </c>
      <c r="VM18" s="32" t="s">
        <v>3404</v>
      </c>
      <c r="VN18" s="32" t="s">
        <v>3404</v>
      </c>
      <c r="VO18" s="32" t="s">
        <v>3404</v>
      </c>
      <c r="VP18" s="32" t="s">
        <v>3404</v>
      </c>
      <c r="VQ18" s="32" t="s">
        <v>3404</v>
      </c>
      <c r="VR18" s="32" t="s">
        <v>3404</v>
      </c>
      <c r="VS18" s="32" t="s">
        <v>3404</v>
      </c>
      <c r="VT18" s="32" t="s">
        <v>3404</v>
      </c>
      <c r="VU18" s="32" t="s">
        <v>3404</v>
      </c>
      <c r="VV18" s="32" t="s">
        <v>3404</v>
      </c>
      <c r="VW18" s="32" t="s">
        <v>3404</v>
      </c>
      <c r="VX18" s="32" t="s">
        <v>3404</v>
      </c>
      <c r="VY18" s="32" t="s">
        <v>3404</v>
      </c>
      <c r="VZ18" s="32" t="s">
        <v>3404</v>
      </c>
      <c r="WA18" s="32" t="s">
        <v>3404</v>
      </c>
      <c r="WB18" s="32" t="s">
        <v>3404</v>
      </c>
      <c r="WC18" s="32" t="s">
        <v>3404</v>
      </c>
      <c r="WD18" s="32" t="s">
        <v>3404</v>
      </c>
      <c r="WE18" s="32" t="s">
        <v>3404</v>
      </c>
      <c r="WF18" s="32" t="s">
        <v>3404</v>
      </c>
      <c r="WG18" s="32" t="s">
        <v>3404</v>
      </c>
      <c r="WH18" s="32" t="s">
        <v>3404</v>
      </c>
      <c r="WI18" s="32" t="s">
        <v>3404</v>
      </c>
      <c r="WJ18" s="32" t="s">
        <v>3404</v>
      </c>
      <c r="WK18" s="32" t="s">
        <v>3404</v>
      </c>
      <c r="WL18" s="32" t="s">
        <v>3404</v>
      </c>
      <c r="WM18" s="32" t="s">
        <v>3404</v>
      </c>
      <c r="WN18" s="32" t="s">
        <v>3404</v>
      </c>
      <c r="WO18" s="32" t="s">
        <v>3404</v>
      </c>
      <c r="WP18" s="32" t="s">
        <v>3404</v>
      </c>
      <c r="WQ18" s="32" t="s">
        <v>3404</v>
      </c>
      <c r="WR18" s="32" t="s">
        <v>3404</v>
      </c>
      <c r="WS18" s="32" t="s">
        <v>3404</v>
      </c>
      <c r="WT18" s="32" t="s">
        <v>3404</v>
      </c>
    </row>
    <row r="19">
      <c r="A19" s="24" t="s">
        <v>230</v>
      </c>
      <c r="B19" s="25" t="s">
        <v>3404</v>
      </c>
      <c r="C19" s="25" t="s">
        <v>3404</v>
      </c>
      <c r="D19" s="25" t="s">
        <v>3404</v>
      </c>
      <c r="E19" s="25" t="s">
        <v>3404</v>
      </c>
      <c r="F19" s="25" t="s">
        <v>3404</v>
      </c>
      <c r="G19" s="25" t="s">
        <v>3404</v>
      </c>
      <c r="H19" s="25" t="s">
        <v>3404</v>
      </c>
      <c r="I19" s="25" t="s">
        <v>3404</v>
      </c>
      <c r="J19" s="25" t="s">
        <v>3404</v>
      </c>
      <c r="K19" s="25" t="s">
        <v>3404</v>
      </c>
      <c r="L19" s="25" t="s">
        <v>3404</v>
      </c>
      <c r="M19" s="25" t="s">
        <v>3404</v>
      </c>
      <c r="N19" s="25" t="s">
        <v>3404</v>
      </c>
      <c r="O19" s="25" t="s">
        <v>3404</v>
      </c>
      <c r="P19" s="25" t="s">
        <v>3404</v>
      </c>
      <c r="Q19" s="25" t="s">
        <v>3404</v>
      </c>
      <c r="R19" s="25" t="s">
        <v>3404</v>
      </c>
      <c r="S19" s="25" t="s">
        <v>3404</v>
      </c>
      <c r="T19" s="25" t="s">
        <v>3404</v>
      </c>
      <c r="U19" s="25" t="s">
        <v>3404</v>
      </c>
      <c r="V19" s="25" t="s">
        <v>3404</v>
      </c>
      <c r="W19" s="25" t="s">
        <v>3404</v>
      </c>
      <c r="X19" s="25" t="s">
        <v>3404</v>
      </c>
      <c r="Y19" s="25" t="s">
        <v>3404</v>
      </c>
      <c r="Z19" s="25" t="s">
        <v>3404</v>
      </c>
      <c r="AA19" s="25" t="s">
        <v>3404</v>
      </c>
      <c r="AB19" s="25" t="s">
        <v>3404</v>
      </c>
      <c r="AC19" s="25" t="s">
        <v>3404</v>
      </c>
      <c r="AD19" s="25" t="s">
        <v>3404</v>
      </c>
      <c r="AE19" s="25" t="s">
        <v>3404</v>
      </c>
      <c r="AF19" s="25" t="s">
        <v>3404</v>
      </c>
      <c r="AG19" s="25" t="s">
        <v>3404</v>
      </c>
      <c r="AH19" s="25" t="s">
        <v>3404</v>
      </c>
      <c r="AI19" s="25" t="s">
        <v>3404</v>
      </c>
      <c r="AJ19" s="25" t="s">
        <v>3404</v>
      </c>
      <c r="AK19" s="25" t="s">
        <v>3404</v>
      </c>
      <c r="AL19" s="25" t="s">
        <v>3404</v>
      </c>
      <c r="AM19" s="25" t="s">
        <v>3404</v>
      </c>
      <c r="AN19" s="25" t="s">
        <v>3404</v>
      </c>
      <c r="AO19" s="25" t="s">
        <v>3404</v>
      </c>
      <c r="AP19" s="25" t="s">
        <v>3404</v>
      </c>
      <c r="AQ19" s="25" t="s">
        <v>3404</v>
      </c>
      <c r="AR19" s="25" t="s">
        <v>3404</v>
      </c>
      <c r="AS19" s="25" t="s">
        <v>3404</v>
      </c>
      <c r="AT19" s="25" t="s">
        <v>3404</v>
      </c>
      <c r="AU19" s="25" t="s">
        <v>3404</v>
      </c>
      <c r="AV19" s="25" t="s">
        <v>3404</v>
      </c>
      <c r="AW19" s="25" t="s">
        <v>3404</v>
      </c>
      <c r="AX19" s="25" t="s">
        <v>3404</v>
      </c>
      <c r="AY19" s="25" t="s">
        <v>3404</v>
      </c>
      <c r="AZ19" s="25" t="s">
        <v>3404</v>
      </c>
      <c r="BA19" s="25" t="s">
        <v>3404</v>
      </c>
      <c r="BB19" s="25" t="s">
        <v>3404</v>
      </c>
      <c r="BC19" s="25" t="s">
        <v>3404</v>
      </c>
      <c r="BD19" s="25" t="s">
        <v>3404</v>
      </c>
      <c r="BE19" s="25" t="s">
        <v>3404</v>
      </c>
      <c r="BF19" s="25" t="s">
        <v>3404</v>
      </c>
      <c r="BG19" s="25" t="s">
        <v>3404</v>
      </c>
      <c r="BH19" s="25" t="s">
        <v>3404</v>
      </c>
      <c r="BI19" s="25" t="s">
        <v>3404</v>
      </c>
      <c r="BJ19" s="25" t="s">
        <v>3404</v>
      </c>
      <c r="BK19" s="25" t="s">
        <v>3404</v>
      </c>
      <c r="BL19" s="25" t="s">
        <v>3404</v>
      </c>
      <c r="BM19" s="25" t="s">
        <v>3404</v>
      </c>
      <c r="BN19" s="25" t="s">
        <v>3404</v>
      </c>
      <c r="BO19" s="25" t="s">
        <v>3404</v>
      </c>
      <c r="BP19" s="25" t="s">
        <v>3404</v>
      </c>
      <c r="BQ19" s="25" t="s">
        <v>3404</v>
      </c>
      <c r="BR19" s="25" t="s">
        <v>3404</v>
      </c>
      <c r="BS19" s="25" t="s">
        <v>3404</v>
      </c>
      <c r="BT19" s="25" t="s">
        <v>3404</v>
      </c>
      <c r="BU19" s="25" t="s">
        <v>3404</v>
      </c>
      <c r="BV19" s="25" t="s">
        <v>3404</v>
      </c>
      <c r="BW19" s="25" t="s">
        <v>3404</v>
      </c>
      <c r="BX19" s="25" t="s">
        <v>3404</v>
      </c>
      <c r="BY19" s="25" t="s">
        <v>3404</v>
      </c>
      <c r="BZ19" s="25" t="s">
        <v>3404</v>
      </c>
      <c r="CA19" s="25" t="s">
        <v>3404</v>
      </c>
      <c r="CB19" s="25" t="s">
        <v>3404</v>
      </c>
      <c r="CC19" s="25" t="s">
        <v>3404</v>
      </c>
      <c r="CD19" s="25" t="s">
        <v>3404</v>
      </c>
      <c r="CE19" s="25" t="s">
        <v>3404</v>
      </c>
      <c r="CF19" s="25" t="s">
        <v>3404</v>
      </c>
      <c r="CG19" s="25" t="s">
        <v>3404</v>
      </c>
      <c r="CH19" s="25" t="s">
        <v>3404</v>
      </c>
      <c r="CI19" s="25" t="s">
        <v>3404</v>
      </c>
      <c r="CJ19" s="25" t="s">
        <v>3404</v>
      </c>
      <c r="CK19" s="25" t="s">
        <v>3404</v>
      </c>
      <c r="CL19" s="25" t="s">
        <v>3404</v>
      </c>
      <c r="CM19" s="25" t="s">
        <v>3404</v>
      </c>
      <c r="CN19" s="25" t="s">
        <v>3404</v>
      </c>
      <c r="CO19" s="25" t="s">
        <v>3404</v>
      </c>
      <c r="CP19" s="25" t="s">
        <v>3404</v>
      </c>
      <c r="CQ19" s="25" t="s">
        <v>3404</v>
      </c>
      <c r="CR19" s="25" t="s">
        <v>3404</v>
      </c>
      <c r="CS19" s="25" t="s">
        <v>3404</v>
      </c>
      <c r="CT19" s="25" t="s">
        <v>3404</v>
      </c>
      <c r="CU19" s="25" t="s">
        <v>3404</v>
      </c>
      <c r="CV19" s="25" t="s">
        <v>3404</v>
      </c>
      <c r="CW19" s="25" t="s">
        <v>3404</v>
      </c>
      <c r="CX19" s="25" t="s">
        <v>3404</v>
      </c>
      <c r="CY19" s="25" t="s">
        <v>3404</v>
      </c>
      <c r="CZ19" s="25" t="s">
        <v>3404</v>
      </c>
      <c r="DA19" s="25" t="s">
        <v>3404</v>
      </c>
      <c r="DB19" s="25" t="s">
        <v>3404</v>
      </c>
      <c r="DC19" s="25" t="s">
        <v>3404</v>
      </c>
      <c r="DD19" s="25" t="s">
        <v>3404</v>
      </c>
      <c r="DE19" s="25" t="s">
        <v>3404</v>
      </c>
      <c r="DF19" s="25" t="s">
        <v>3404</v>
      </c>
      <c r="DG19" s="25" t="s">
        <v>3404</v>
      </c>
      <c r="DH19" s="25" t="s">
        <v>3404</v>
      </c>
      <c r="DI19" s="25" t="s">
        <v>3404</v>
      </c>
      <c r="DJ19" s="25" t="s">
        <v>3404</v>
      </c>
      <c r="DK19" s="25" t="s">
        <v>3404</v>
      </c>
      <c r="DL19" s="25" t="s">
        <v>3404</v>
      </c>
      <c r="DM19" s="25" t="s">
        <v>3404</v>
      </c>
      <c r="DN19" s="25" t="s">
        <v>3404</v>
      </c>
      <c r="DO19" s="25" t="s">
        <v>3404</v>
      </c>
      <c r="DP19" s="25" t="s">
        <v>3404</v>
      </c>
      <c r="DQ19" s="25" t="s">
        <v>3404</v>
      </c>
      <c r="DR19" s="25" t="s">
        <v>3404</v>
      </c>
      <c r="DS19" s="25" t="s">
        <v>3404</v>
      </c>
      <c r="DT19" s="25" t="s">
        <v>3404</v>
      </c>
      <c r="DU19" s="25" t="s">
        <v>3404</v>
      </c>
      <c r="DV19" s="25" t="s">
        <v>3404</v>
      </c>
      <c r="DW19" s="25" t="s">
        <v>3404</v>
      </c>
      <c r="DX19" s="25" t="s">
        <v>3404</v>
      </c>
      <c r="DY19" s="25" t="s">
        <v>3404</v>
      </c>
      <c r="DZ19" s="25" t="s">
        <v>3404</v>
      </c>
      <c r="EA19" s="25" t="s">
        <v>3404</v>
      </c>
      <c r="EB19" s="25" t="s">
        <v>3404</v>
      </c>
      <c r="EC19" s="25" t="s">
        <v>3404</v>
      </c>
      <c r="ED19" s="25" t="s">
        <v>3404</v>
      </c>
      <c r="EE19" s="25" t="s">
        <v>3404</v>
      </c>
      <c r="EF19" s="25" t="s">
        <v>3404</v>
      </c>
      <c r="EG19" s="25" t="s">
        <v>3404</v>
      </c>
      <c r="EH19" s="25" t="s">
        <v>3404</v>
      </c>
      <c r="EI19" s="25" t="s">
        <v>3404</v>
      </c>
      <c r="EJ19" s="25" t="s">
        <v>3404</v>
      </c>
      <c r="EK19" s="25" t="s">
        <v>3404</v>
      </c>
      <c r="EL19" s="25" t="s">
        <v>3404</v>
      </c>
      <c r="EM19" s="25" t="s">
        <v>3404</v>
      </c>
      <c r="EN19" s="25" t="s">
        <v>3404</v>
      </c>
      <c r="EO19" s="25" t="s">
        <v>3404</v>
      </c>
      <c r="EP19" s="25" t="s">
        <v>3404</v>
      </c>
      <c r="EQ19" s="25" t="s">
        <v>3404</v>
      </c>
      <c r="ER19" s="25" t="s">
        <v>3404</v>
      </c>
      <c r="ES19" s="25" t="s">
        <v>3404</v>
      </c>
      <c r="ET19" s="25" t="s">
        <v>3404</v>
      </c>
      <c r="EU19" s="25" t="s">
        <v>3404</v>
      </c>
      <c r="EV19" s="25" t="s">
        <v>3404</v>
      </c>
      <c r="EW19" s="25" t="s">
        <v>3404</v>
      </c>
      <c r="EX19" s="25" t="s">
        <v>3404</v>
      </c>
      <c r="EY19" s="25" t="s">
        <v>3404</v>
      </c>
      <c r="EZ19" s="25" t="s">
        <v>3404</v>
      </c>
      <c r="FA19" s="25" t="s">
        <v>3404</v>
      </c>
      <c r="FB19" s="25" t="s">
        <v>3404</v>
      </c>
      <c r="FC19" s="25" t="s">
        <v>3404</v>
      </c>
      <c r="FD19" s="25" t="s">
        <v>3404</v>
      </c>
      <c r="FE19" s="25" t="s">
        <v>3404</v>
      </c>
      <c r="FF19" s="25" t="s">
        <v>3404</v>
      </c>
      <c r="FG19" s="25" t="s">
        <v>3404</v>
      </c>
      <c r="FH19" s="25" t="s">
        <v>3404</v>
      </c>
      <c r="FI19" s="25" t="s">
        <v>3404</v>
      </c>
      <c r="FJ19" s="25" t="s">
        <v>3404</v>
      </c>
      <c r="FK19" s="25" t="s">
        <v>3404</v>
      </c>
      <c r="FL19" s="25" t="s">
        <v>3404</v>
      </c>
      <c r="FM19" s="25" t="s">
        <v>3404</v>
      </c>
      <c r="FN19" s="25" t="s">
        <v>3404</v>
      </c>
      <c r="FO19" s="25" t="s">
        <v>3404</v>
      </c>
      <c r="FP19" s="25" t="s">
        <v>3404</v>
      </c>
      <c r="FQ19" s="25" t="s">
        <v>3404</v>
      </c>
      <c r="FR19" s="25" t="s">
        <v>3404</v>
      </c>
      <c r="FS19" s="25" t="s">
        <v>3404</v>
      </c>
      <c r="FT19" s="25" t="s">
        <v>3404</v>
      </c>
      <c r="FU19" s="25" t="s">
        <v>3404</v>
      </c>
      <c r="FV19" s="25" t="s">
        <v>3404</v>
      </c>
      <c r="FW19" s="25" t="s">
        <v>3404</v>
      </c>
      <c r="FX19" s="25" t="s">
        <v>3404</v>
      </c>
      <c r="FY19" s="25" t="s">
        <v>3404</v>
      </c>
      <c r="FZ19" s="25" t="s">
        <v>3404</v>
      </c>
      <c r="GA19" s="25" t="s">
        <v>3404</v>
      </c>
      <c r="GB19" s="25" t="s">
        <v>3404</v>
      </c>
      <c r="GC19" s="25" t="s">
        <v>3404</v>
      </c>
      <c r="GD19" s="25" t="s">
        <v>3404</v>
      </c>
      <c r="GE19" s="25" t="s">
        <v>3404</v>
      </c>
      <c r="GF19" s="25" t="s">
        <v>3404</v>
      </c>
      <c r="GG19" s="25" t="s">
        <v>3404</v>
      </c>
      <c r="GH19" s="25" t="s">
        <v>3404</v>
      </c>
      <c r="GI19" s="25" t="s">
        <v>3404</v>
      </c>
      <c r="GJ19" s="25" t="s">
        <v>3404</v>
      </c>
      <c r="GK19" s="25" t="s">
        <v>3404</v>
      </c>
      <c r="GL19" s="25" t="s">
        <v>3404</v>
      </c>
      <c r="GM19" s="25" t="s">
        <v>3404</v>
      </c>
      <c r="GN19" s="25" t="s">
        <v>3404</v>
      </c>
      <c r="GO19" s="25" t="s">
        <v>3404</v>
      </c>
      <c r="GP19" s="25" t="s">
        <v>3404</v>
      </c>
      <c r="GQ19" s="25" t="s">
        <v>3404</v>
      </c>
      <c r="GR19" s="25" t="s">
        <v>3404</v>
      </c>
      <c r="GS19" s="25" t="s">
        <v>3404</v>
      </c>
      <c r="GT19" s="25" t="s">
        <v>3404</v>
      </c>
      <c r="GU19" s="25" t="s">
        <v>3404</v>
      </c>
      <c r="GV19" s="25" t="s">
        <v>3404</v>
      </c>
      <c r="GW19" s="25" t="s">
        <v>3404</v>
      </c>
      <c r="GX19" s="25" t="s">
        <v>3404</v>
      </c>
      <c r="GY19" s="25" t="s">
        <v>3404</v>
      </c>
      <c r="GZ19" s="25" t="s">
        <v>3404</v>
      </c>
      <c r="HA19" s="25" t="s">
        <v>3404</v>
      </c>
      <c r="HB19" s="25" t="s">
        <v>3404</v>
      </c>
      <c r="HC19" s="25" t="s">
        <v>3404</v>
      </c>
      <c r="HD19" s="25" t="s">
        <v>3404</v>
      </c>
      <c r="HE19" s="25" t="s">
        <v>3404</v>
      </c>
      <c r="HF19" s="25" t="s">
        <v>3404</v>
      </c>
      <c r="HG19" s="25" t="s">
        <v>3404</v>
      </c>
      <c r="HH19" s="25" t="s">
        <v>3404</v>
      </c>
      <c r="HI19" s="25" t="s">
        <v>3404</v>
      </c>
      <c r="HJ19" s="25" t="s">
        <v>3404</v>
      </c>
      <c r="HK19" s="25" t="s">
        <v>3404</v>
      </c>
      <c r="HL19" s="25" t="s">
        <v>3404</v>
      </c>
      <c r="HM19" s="25" t="s">
        <v>3404</v>
      </c>
      <c r="HN19" s="25" t="s">
        <v>3404</v>
      </c>
      <c r="HO19" s="25" t="s">
        <v>3404</v>
      </c>
      <c r="HP19" s="25" t="s">
        <v>3404</v>
      </c>
      <c r="HQ19" s="25" t="s">
        <v>3404</v>
      </c>
      <c r="HR19" s="25" t="s">
        <v>3404</v>
      </c>
      <c r="HS19" s="25" t="s">
        <v>3404</v>
      </c>
      <c r="HT19" s="25" t="s">
        <v>3404</v>
      </c>
      <c r="HU19" s="25" t="s">
        <v>3404</v>
      </c>
      <c r="HV19" s="25" t="s">
        <v>3404</v>
      </c>
      <c r="HW19" s="25" t="s">
        <v>3404</v>
      </c>
      <c r="HX19" s="25" t="s">
        <v>3404</v>
      </c>
      <c r="HY19" s="25" t="s">
        <v>3404</v>
      </c>
      <c r="HZ19" s="25" t="s">
        <v>3404</v>
      </c>
      <c r="IA19" s="25" t="s">
        <v>3404</v>
      </c>
      <c r="IB19" s="25" t="s">
        <v>3404</v>
      </c>
      <c r="IC19" s="25" t="s">
        <v>3404</v>
      </c>
      <c r="ID19" s="25" t="s">
        <v>3404</v>
      </c>
      <c r="IE19" s="25" t="s">
        <v>3404</v>
      </c>
      <c r="IF19" s="25" t="s">
        <v>3404</v>
      </c>
      <c r="IG19" s="25" t="s">
        <v>3404</v>
      </c>
      <c r="IH19" s="25" t="s">
        <v>3404</v>
      </c>
      <c r="II19" s="25" t="s">
        <v>3404</v>
      </c>
      <c r="IJ19" s="25" t="s">
        <v>3404</v>
      </c>
      <c r="IK19" s="25" t="s">
        <v>3404</v>
      </c>
      <c r="IL19" s="25" t="s">
        <v>3404</v>
      </c>
      <c r="IM19" s="25" t="s">
        <v>3404</v>
      </c>
      <c r="IN19" s="25" t="s">
        <v>3404</v>
      </c>
      <c r="IO19" s="25" t="s">
        <v>3404</v>
      </c>
      <c r="IP19" s="25" t="s">
        <v>3404</v>
      </c>
      <c r="IQ19" s="25" t="s">
        <v>3404</v>
      </c>
      <c r="IR19" s="25" t="s">
        <v>3404</v>
      </c>
      <c r="IS19" s="25" t="s">
        <v>3404</v>
      </c>
      <c r="IT19" s="25" t="s">
        <v>3404</v>
      </c>
      <c r="IU19" s="25" t="s">
        <v>3404</v>
      </c>
      <c r="IV19" s="25" t="s">
        <v>3404</v>
      </c>
      <c r="IW19" s="25" t="s">
        <v>3404</v>
      </c>
      <c r="IX19" s="25" t="s">
        <v>3404</v>
      </c>
      <c r="IY19" s="25" t="s">
        <v>3404</v>
      </c>
      <c r="IZ19" s="25" t="s">
        <v>3404</v>
      </c>
      <c r="JA19" s="25" t="s">
        <v>3404</v>
      </c>
      <c r="JB19" s="25" t="s">
        <v>3404</v>
      </c>
      <c r="JC19" s="25" t="s">
        <v>3404</v>
      </c>
      <c r="JD19" s="25" t="s">
        <v>3404</v>
      </c>
      <c r="JE19" s="25" t="s">
        <v>3404</v>
      </c>
      <c r="JF19" s="25" t="s">
        <v>3404</v>
      </c>
      <c r="JG19" s="25" t="s">
        <v>3404</v>
      </c>
      <c r="JH19" s="25" t="s">
        <v>3404</v>
      </c>
      <c r="JI19" s="25" t="s">
        <v>3404</v>
      </c>
      <c r="JJ19" s="25" t="s">
        <v>3404</v>
      </c>
      <c r="JK19" s="25" t="s">
        <v>3404</v>
      </c>
      <c r="JL19" s="25" t="s">
        <v>3404</v>
      </c>
      <c r="JM19" s="25" t="s">
        <v>3404</v>
      </c>
      <c r="JN19" s="25" t="s">
        <v>3404</v>
      </c>
      <c r="JO19" s="25" t="s">
        <v>3404</v>
      </c>
      <c r="JP19" s="25" t="s">
        <v>3404</v>
      </c>
      <c r="JQ19" s="25" t="s">
        <v>3404</v>
      </c>
      <c r="JR19" s="25" t="s">
        <v>3404</v>
      </c>
      <c r="JS19" s="25" t="s">
        <v>3404</v>
      </c>
      <c r="JT19" s="25" t="s">
        <v>3404</v>
      </c>
      <c r="JU19" s="25" t="s">
        <v>3404</v>
      </c>
      <c r="JV19" s="25" t="s">
        <v>3404</v>
      </c>
      <c r="JW19" s="25" t="s">
        <v>3404</v>
      </c>
      <c r="JX19" s="25" t="s">
        <v>3404</v>
      </c>
      <c r="JY19" s="25" t="s">
        <v>3404</v>
      </c>
      <c r="JZ19" s="25" t="s">
        <v>3404</v>
      </c>
      <c r="KA19" s="25" t="s">
        <v>3404</v>
      </c>
      <c r="KB19" s="25" t="s">
        <v>3404</v>
      </c>
      <c r="KC19" s="25" t="s">
        <v>3404</v>
      </c>
      <c r="KD19" s="25" t="s">
        <v>3404</v>
      </c>
      <c r="KE19" s="25" t="s">
        <v>3404</v>
      </c>
      <c r="KF19" s="25" t="s">
        <v>3404</v>
      </c>
      <c r="KG19" s="25" t="s">
        <v>3404</v>
      </c>
      <c r="KH19" s="25" t="s">
        <v>3404</v>
      </c>
      <c r="KI19" s="25" t="s">
        <v>3404</v>
      </c>
      <c r="KJ19" s="25" t="s">
        <v>3404</v>
      </c>
      <c r="KK19" s="25" t="s">
        <v>3404</v>
      </c>
      <c r="KL19" s="25" t="s">
        <v>3404</v>
      </c>
      <c r="KM19" s="25" t="s">
        <v>3404</v>
      </c>
      <c r="KN19" s="25" t="s">
        <v>3404</v>
      </c>
      <c r="KO19" s="25" t="s">
        <v>3404</v>
      </c>
      <c r="KP19" s="25" t="s">
        <v>3404</v>
      </c>
      <c r="KQ19" s="25" t="s">
        <v>3404</v>
      </c>
      <c r="KR19" s="25" t="s">
        <v>3404</v>
      </c>
      <c r="KS19" s="25" t="s">
        <v>3404</v>
      </c>
      <c r="KT19" s="25" t="s">
        <v>3404</v>
      </c>
      <c r="KU19" s="25" t="s">
        <v>3404</v>
      </c>
      <c r="KV19" s="25" t="s">
        <v>3404</v>
      </c>
      <c r="KW19" s="25" t="s">
        <v>3404</v>
      </c>
      <c r="KX19" s="25" t="s">
        <v>3404</v>
      </c>
      <c r="KY19" s="25" t="s">
        <v>3404</v>
      </c>
      <c r="KZ19" s="25" t="s">
        <v>3404</v>
      </c>
      <c r="LA19" s="25" t="s">
        <v>3404</v>
      </c>
      <c r="LB19" s="25" t="s">
        <v>3404</v>
      </c>
      <c r="LC19" s="25" t="s">
        <v>3404</v>
      </c>
      <c r="LD19" s="25" t="s">
        <v>3404</v>
      </c>
      <c r="LE19" s="25" t="s">
        <v>3404</v>
      </c>
      <c r="LF19" s="25" t="s">
        <v>3404</v>
      </c>
      <c r="LG19" s="25" t="s">
        <v>3404</v>
      </c>
      <c r="LH19" s="25" t="s">
        <v>3404</v>
      </c>
      <c r="LI19" s="25" t="s">
        <v>3404</v>
      </c>
      <c r="LJ19" s="25" t="s">
        <v>3404</v>
      </c>
      <c r="LK19" s="25" t="s">
        <v>3404</v>
      </c>
      <c r="LL19" s="25" t="s">
        <v>3404</v>
      </c>
      <c r="LM19" s="25" t="s">
        <v>3404</v>
      </c>
      <c r="LN19" s="25" t="s">
        <v>3404</v>
      </c>
      <c r="LO19" s="25" t="s">
        <v>3404</v>
      </c>
      <c r="LP19" s="25" t="s">
        <v>3404</v>
      </c>
      <c r="LQ19" s="25" t="s">
        <v>3404</v>
      </c>
      <c r="LR19" s="25" t="s">
        <v>3404</v>
      </c>
      <c r="LS19" s="25" t="s">
        <v>3404</v>
      </c>
      <c r="LT19" s="25" t="s">
        <v>3404</v>
      </c>
      <c r="LU19" s="25" t="s">
        <v>3404</v>
      </c>
      <c r="LV19" s="25" t="s">
        <v>3404</v>
      </c>
      <c r="LW19" s="25" t="s">
        <v>3404</v>
      </c>
      <c r="LX19" s="25" t="s">
        <v>3404</v>
      </c>
      <c r="LY19" s="25" t="s">
        <v>3404</v>
      </c>
      <c r="LZ19" s="25" t="s">
        <v>3404</v>
      </c>
      <c r="MA19" s="25" t="s">
        <v>3404</v>
      </c>
      <c r="MB19" s="25" t="s">
        <v>3404</v>
      </c>
      <c r="MC19" s="25" t="s">
        <v>3404</v>
      </c>
      <c r="MD19" s="25" t="s">
        <v>3404</v>
      </c>
      <c r="ME19" s="25" t="s">
        <v>3404</v>
      </c>
      <c r="MF19" s="25" t="s">
        <v>3404</v>
      </c>
      <c r="MG19" s="25" t="s">
        <v>3404</v>
      </c>
      <c r="MH19" s="25" t="s">
        <v>3404</v>
      </c>
      <c r="MI19" s="25" t="s">
        <v>3404</v>
      </c>
      <c r="MJ19" s="25" t="s">
        <v>3404</v>
      </c>
      <c r="MK19" s="25" t="s">
        <v>3404</v>
      </c>
      <c r="ML19" s="25" t="s">
        <v>3404</v>
      </c>
      <c r="MM19" s="25" t="s">
        <v>3404</v>
      </c>
      <c r="MN19" s="25" t="s">
        <v>3404</v>
      </c>
      <c r="MO19" s="25" t="s">
        <v>3404</v>
      </c>
      <c r="MP19" s="25" t="s">
        <v>3404</v>
      </c>
      <c r="MQ19" s="25" t="s">
        <v>3404</v>
      </c>
      <c r="MR19" s="25" t="s">
        <v>3404</v>
      </c>
      <c r="MS19" s="25" t="s">
        <v>3404</v>
      </c>
      <c r="MT19" s="25" t="s">
        <v>3404</v>
      </c>
      <c r="MU19" s="25" t="s">
        <v>3404</v>
      </c>
      <c r="MV19" s="25" t="s">
        <v>3404</v>
      </c>
      <c r="MW19" s="25" t="s">
        <v>3404</v>
      </c>
      <c r="MX19" s="25" t="s">
        <v>3404</v>
      </c>
      <c r="MY19" s="25" t="s">
        <v>3404</v>
      </c>
      <c r="MZ19" s="25" t="s">
        <v>3404</v>
      </c>
      <c r="NA19" s="25" t="s">
        <v>3404</v>
      </c>
      <c r="NB19" s="25" t="s">
        <v>3404</v>
      </c>
      <c r="NC19" s="25" t="s">
        <v>3404</v>
      </c>
      <c r="ND19" s="25" t="s">
        <v>3404</v>
      </c>
      <c r="NE19" s="25" t="s">
        <v>3404</v>
      </c>
      <c r="NF19" s="25" t="s">
        <v>3404</v>
      </c>
      <c r="NG19" s="25" t="s">
        <v>3404</v>
      </c>
      <c r="NH19" s="25" t="s">
        <v>3404</v>
      </c>
      <c r="NI19" s="25" t="s">
        <v>3404</v>
      </c>
      <c r="NJ19" s="25" t="s">
        <v>3404</v>
      </c>
      <c r="NK19" s="25" t="s">
        <v>3404</v>
      </c>
      <c r="NL19" s="25" t="s">
        <v>3404</v>
      </c>
      <c r="NM19" s="25" t="s">
        <v>3404</v>
      </c>
      <c r="NN19" s="25" t="s">
        <v>3404</v>
      </c>
      <c r="NO19" s="25" t="s">
        <v>3404</v>
      </c>
      <c r="NP19" s="25" t="s">
        <v>3404</v>
      </c>
      <c r="NQ19" s="25" t="s">
        <v>3404</v>
      </c>
      <c r="NR19" s="25" t="s">
        <v>3404</v>
      </c>
      <c r="NS19" s="25" t="s">
        <v>3404</v>
      </c>
      <c r="NT19" s="25" t="s">
        <v>3404</v>
      </c>
      <c r="NU19" s="25" t="s">
        <v>3404</v>
      </c>
      <c r="NV19" s="25" t="s">
        <v>3404</v>
      </c>
      <c r="NW19" s="25" t="s">
        <v>3404</v>
      </c>
      <c r="NX19" s="25" t="s">
        <v>3404</v>
      </c>
      <c r="NY19" s="25" t="s">
        <v>3404</v>
      </c>
      <c r="NZ19" s="25" t="s">
        <v>3404</v>
      </c>
      <c r="OA19" s="25" t="s">
        <v>3404</v>
      </c>
      <c r="OB19" s="25" t="s">
        <v>3404</v>
      </c>
      <c r="OC19" s="25" t="s">
        <v>3404</v>
      </c>
      <c r="OD19" s="25" t="s">
        <v>3404</v>
      </c>
      <c r="OE19" s="25" t="s">
        <v>3404</v>
      </c>
      <c r="OF19" s="25" t="s">
        <v>3404</v>
      </c>
      <c r="OG19" s="25" t="s">
        <v>3404</v>
      </c>
      <c r="OH19" s="25" t="s">
        <v>3404</v>
      </c>
      <c r="OI19" s="25" t="s">
        <v>3404</v>
      </c>
      <c r="OJ19" s="25" t="s">
        <v>3404</v>
      </c>
      <c r="OK19" s="25" t="s">
        <v>3404</v>
      </c>
      <c r="OL19" s="25" t="s">
        <v>3404</v>
      </c>
      <c r="OM19" s="25" t="s">
        <v>3404</v>
      </c>
      <c r="ON19" s="25" t="s">
        <v>3404</v>
      </c>
      <c r="OO19" s="25" t="s">
        <v>3404</v>
      </c>
      <c r="OP19" s="25" t="s">
        <v>3404</v>
      </c>
      <c r="OQ19" s="25" t="s">
        <v>3404</v>
      </c>
      <c r="OR19" s="25" t="s">
        <v>3404</v>
      </c>
      <c r="OS19" s="25" t="s">
        <v>3404</v>
      </c>
      <c r="OT19" s="25" t="s">
        <v>3404</v>
      </c>
      <c r="OU19" s="25" t="s">
        <v>3404</v>
      </c>
      <c r="OV19" s="25" t="s">
        <v>3404</v>
      </c>
      <c r="OW19" s="25" t="s">
        <v>3404</v>
      </c>
      <c r="OX19" s="25" t="s">
        <v>3404</v>
      </c>
      <c r="OY19" s="25" t="s">
        <v>3404</v>
      </c>
      <c r="OZ19" s="25" t="s">
        <v>3404</v>
      </c>
      <c r="PA19" s="25" t="s">
        <v>3404</v>
      </c>
      <c r="PB19" s="25" t="s">
        <v>3404</v>
      </c>
      <c r="PC19" s="25" t="s">
        <v>3404</v>
      </c>
      <c r="PD19" s="25" t="s">
        <v>3404</v>
      </c>
      <c r="PE19" s="25" t="s">
        <v>3404</v>
      </c>
      <c r="PF19" s="25" t="s">
        <v>3404</v>
      </c>
      <c r="PG19" s="25" t="s">
        <v>3404</v>
      </c>
      <c r="PH19" s="25" t="s">
        <v>3404</v>
      </c>
      <c r="PI19" s="25" t="s">
        <v>3404</v>
      </c>
      <c r="PJ19" s="25" t="s">
        <v>3404</v>
      </c>
      <c r="PK19" s="25" t="s">
        <v>3404</v>
      </c>
      <c r="PL19" s="25" t="s">
        <v>3404</v>
      </c>
      <c r="PM19" s="25" t="s">
        <v>3404</v>
      </c>
      <c r="PN19" s="25" t="s">
        <v>3404</v>
      </c>
      <c r="PO19" s="25" t="s">
        <v>3404</v>
      </c>
      <c r="PP19" s="25" t="s">
        <v>3404</v>
      </c>
      <c r="PQ19" s="25" t="s">
        <v>3404</v>
      </c>
      <c r="PR19" s="25" t="s">
        <v>3404</v>
      </c>
      <c r="PS19" s="25" t="s">
        <v>3404</v>
      </c>
      <c r="PT19" s="25" t="s">
        <v>3404</v>
      </c>
      <c r="PU19" s="25" t="s">
        <v>3404</v>
      </c>
      <c r="PV19" s="25" t="s">
        <v>3404</v>
      </c>
      <c r="PW19" s="25" t="s">
        <v>3404</v>
      </c>
      <c r="PX19" s="25" t="s">
        <v>3404</v>
      </c>
      <c r="PY19" s="25" t="s">
        <v>3404</v>
      </c>
      <c r="PZ19" s="25" t="s">
        <v>3404</v>
      </c>
      <c r="QA19" s="25" t="s">
        <v>3404</v>
      </c>
      <c r="QB19" s="25" t="s">
        <v>3404</v>
      </c>
      <c r="QC19" s="25" t="s">
        <v>3404</v>
      </c>
      <c r="QD19" s="25" t="s">
        <v>3404</v>
      </c>
      <c r="QE19" s="25" t="s">
        <v>3404</v>
      </c>
      <c r="QF19" s="25" t="s">
        <v>3404</v>
      </c>
      <c r="QG19" s="25" t="s">
        <v>3404</v>
      </c>
      <c r="QH19" s="25" t="s">
        <v>3404</v>
      </c>
      <c r="QI19" s="25" t="s">
        <v>3404</v>
      </c>
      <c r="QJ19" s="25" t="s">
        <v>3404</v>
      </c>
      <c r="QK19" s="25" t="s">
        <v>3404</v>
      </c>
      <c r="QL19" s="25" t="s">
        <v>3404</v>
      </c>
      <c r="QM19" s="25" t="s">
        <v>3404</v>
      </c>
      <c r="QN19" s="25" t="s">
        <v>3404</v>
      </c>
      <c r="QO19" s="25" t="s">
        <v>3404</v>
      </c>
      <c r="QP19" s="25" t="s">
        <v>3404</v>
      </c>
      <c r="QQ19" s="25" t="s">
        <v>3404</v>
      </c>
      <c r="QR19" s="25" t="s">
        <v>3404</v>
      </c>
      <c r="QS19" s="25" t="s">
        <v>3404</v>
      </c>
      <c r="QT19" s="25" t="s">
        <v>3404</v>
      </c>
      <c r="QU19" s="25" t="s">
        <v>3404</v>
      </c>
      <c r="QV19" s="25" t="s">
        <v>3404</v>
      </c>
      <c r="QW19" s="25" t="s">
        <v>3404</v>
      </c>
      <c r="QX19" s="25" t="s">
        <v>3404</v>
      </c>
      <c r="QY19" s="25" t="s">
        <v>3404</v>
      </c>
      <c r="QZ19" s="25" t="s">
        <v>3404</v>
      </c>
      <c r="RA19" s="25" t="s">
        <v>3404</v>
      </c>
      <c r="RB19" s="25" t="s">
        <v>3404</v>
      </c>
      <c r="RC19" s="25" t="s">
        <v>3404</v>
      </c>
      <c r="RD19" s="25" t="s">
        <v>3404</v>
      </c>
      <c r="RE19" s="25" t="s">
        <v>3404</v>
      </c>
      <c r="RF19" s="25" t="s">
        <v>3404</v>
      </c>
      <c r="RG19" s="25" t="s">
        <v>3404</v>
      </c>
      <c r="RH19" s="25" t="s">
        <v>3404</v>
      </c>
      <c r="RI19" s="25" t="s">
        <v>3404</v>
      </c>
      <c r="RJ19" s="25" t="s">
        <v>3404</v>
      </c>
      <c r="RK19" s="25" t="s">
        <v>3404</v>
      </c>
      <c r="RL19" s="25" t="s">
        <v>3404</v>
      </c>
      <c r="RM19" s="25" t="s">
        <v>3404</v>
      </c>
      <c r="RN19" s="25" t="s">
        <v>3404</v>
      </c>
      <c r="RO19" s="25" t="s">
        <v>3404</v>
      </c>
      <c r="RP19" s="25" t="s">
        <v>3404</v>
      </c>
      <c r="RQ19" s="25" t="s">
        <v>3404</v>
      </c>
      <c r="RR19" s="25" t="s">
        <v>3404</v>
      </c>
      <c r="RS19" s="25" t="s">
        <v>3404</v>
      </c>
      <c r="RT19" s="25" t="s">
        <v>3404</v>
      </c>
      <c r="RU19" s="25" t="s">
        <v>3404</v>
      </c>
      <c r="RV19" s="25" t="s">
        <v>3404</v>
      </c>
      <c r="RW19" s="25" t="s">
        <v>3404</v>
      </c>
      <c r="RX19" s="25" t="s">
        <v>3404</v>
      </c>
      <c r="RY19" s="25" t="s">
        <v>3404</v>
      </c>
      <c r="RZ19" s="25" t="s">
        <v>3404</v>
      </c>
      <c r="SA19" s="25" t="s">
        <v>3404</v>
      </c>
      <c r="SB19" s="25" t="s">
        <v>3404</v>
      </c>
      <c r="SC19" s="25" t="s">
        <v>3404</v>
      </c>
      <c r="SD19" s="25" t="s">
        <v>3404</v>
      </c>
      <c r="SE19" s="25" t="s">
        <v>3404</v>
      </c>
      <c r="SF19" s="25" t="s">
        <v>3404</v>
      </c>
      <c r="SG19" s="25" t="s">
        <v>3404</v>
      </c>
      <c r="SH19" s="25" t="s">
        <v>3404</v>
      </c>
      <c r="SI19" s="25" t="s">
        <v>3404</v>
      </c>
      <c r="SJ19" s="25" t="s">
        <v>3404</v>
      </c>
      <c r="SK19" s="25" t="s">
        <v>3404</v>
      </c>
      <c r="SL19" s="25" t="s">
        <v>3404</v>
      </c>
      <c r="SM19" s="25" t="s">
        <v>3404</v>
      </c>
      <c r="SN19" s="25" t="s">
        <v>3404</v>
      </c>
      <c r="SO19" s="25" t="s">
        <v>3404</v>
      </c>
      <c r="SP19" s="25" t="s">
        <v>3404</v>
      </c>
      <c r="SQ19" s="25" t="s">
        <v>3404</v>
      </c>
      <c r="SR19" s="25" t="s">
        <v>3404</v>
      </c>
      <c r="SS19" s="25" t="s">
        <v>3404</v>
      </c>
      <c r="ST19" s="25" t="s">
        <v>3404</v>
      </c>
      <c r="SU19" s="25" t="s">
        <v>3404</v>
      </c>
      <c r="SV19" s="25" t="s">
        <v>3404</v>
      </c>
      <c r="SW19" s="25" t="s">
        <v>3404</v>
      </c>
      <c r="SX19" s="25" t="s">
        <v>3404</v>
      </c>
      <c r="SY19" s="25" t="s">
        <v>3404</v>
      </c>
      <c r="SZ19" s="25" t="s">
        <v>3404</v>
      </c>
      <c r="TA19" s="25" t="s">
        <v>3404</v>
      </c>
      <c r="TB19" s="25" t="s">
        <v>3404</v>
      </c>
      <c r="TC19" s="25" t="s">
        <v>3404</v>
      </c>
      <c r="TD19" s="25" t="s">
        <v>3404</v>
      </c>
      <c r="TE19" s="25" t="s">
        <v>3404</v>
      </c>
      <c r="TF19" s="25" t="s">
        <v>3404</v>
      </c>
      <c r="TG19" s="25" t="s">
        <v>3404</v>
      </c>
      <c r="TH19" s="25" t="s">
        <v>3404</v>
      </c>
      <c r="TI19" s="25" t="s">
        <v>3404</v>
      </c>
      <c r="TJ19" s="25" t="s">
        <v>3404</v>
      </c>
      <c r="TK19" s="25" t="s">
        <v>3404</v>
      </c>
      <c r="TL19" s="25" t="s">
        <v>3404</v>
      </c>
      <c r="TM19" s="25" t="s">
        <v>3404</v>
      </c>
      <c r="TN19" s="25" t="s">
        <v>3404</v>
      </c>
      <c r="TO19" s="25" t="s">
        <v>3404</v>
      </c>
      <c r="TP19" s="25" t="s">
        <v>3404</v>
      </c>
      <c r="TQ19" s="25" t="s">
        <v>3404</v>
      </c>
      <c r="TR19" s="25" t="s">
        <v>3404</v>
      </c>
      <c r="TS19" s="25" t="s">
        <v>3404</v>
      </c>
      <c r="TT19" s="25" t="s">
        <v>3404</v>
      </c>
      <c r="TU19" s="25" t="s">
        <v>3404</v>
      </c>
      <c r="TV19" s="25" t="s">
        <v>3404</v>
      </c>
      <c r="TW19" s="25" t="s">
        <v>3404</v>
      </c>
      <c r="TX19" s="25" t="s">
        <v>3404</v>
      </c>
      <c r="TY19" s="25" t="s">
        <v>3404</v>
      </c>
      <c r="TZ19" s="25" t="s">
        <v>3404</v>
      </c>
      <c r="UA19" s="25" t="s">
        <v>3404</v>
      </c>
      <c r="UB19" s="25" t="s">
        <v>3404</v>
      </c>
      <c r="UC19" s="25" t="s">
        <v>3404</v>
      </c>
      <c r="UD19" s="25" t="s">
        <v>3404</v>
      </c>
      <c r="UE19" s="25" t="s">
        <v>3404</v>
      </c>
      <c r="UF19" s="25" t="s">
        <v>3404</v>
      </c>
      <c r="UG19" s="25" t="s">
        <v>3404</v>
      </c>
      <c r="UH19" s="25" t="s">
        <v>3404</v>
      </c>
      <c r="UI19" s="25" t="s">
        <v>3404</v>
      </c>
      <c r="UJ19" s="25" t="s">
        <v>3404</v>
      </c>
      <c r="UK19" s="25" t="s">
        <v>3404</v>
      </c>
      <c r="UL19" s="25" t="s">
        <v>3404</v>
      </c>
      <c r="UM19" s="25" t="s">
        <v>3404</v>
      </c>
      <c r="UN19" s="25" t="s">
        <v>3404</v>
      </c>
      <c r="UO19" s="25" t="s">
        <v>3404</v>
      </c>
      <c r="UP19" s="25" t="s">
        <v>3404</v>
      </c>
      <c r="UQ19" s="25" t="s">
        <v>3404</v>
      </c>
      <c r="UR19" s="25" t="s">
        <v>3404</v>
      </c>
      <c r="US19" s="25" t="s">
        <v>3404</v>
      </c>
      <c r="UT19" s="25" t="s">
        <v>3404</v>
      </c>
      <c r="UU19" s="25" t="s">
        <v>3404</v>
      </c>
      <c r="UV19" s="25" t="s">
        <v>3404</v>
      </c>
      <c r="UW19" s="25" t="s">
        <v>3404</v>
      </c>
      <c r="UX19" s="25" t="s">
        <v>3404</v>
      </c>
      <c r="UY19" s="25" t="s">
        <v>3404</v>
      </c>
      <c r="UZ19" s="25" t="s">
        <v>3404</v>
      </c>
      <c r="VA19" s="25" t="s">
        <v>3404</v>
      </c>
      <c r="VB19" s="25" t="s">
        <v>3404</v>
      </c>
      <c r="VC19" s="25" t="s">
        <v>3404</v>
      </c>
      <c r="VD19" s="25" t="s">
        <v>3404</v>
      </c>
      <c r="VE19" s="25" t="s">
        <v>3404</v>
      </c>
      <c r="VF19" s="25" t="s">
        <v>3404</v>
      </c>
      <c r="VG19" s="25" t="s">
        <v>3404</v>
      </c>
      <c r="VH19" s="25" t="s">
        <v>3404</v>
      </c>
      <c r="VI19" s="25" t="s">
        <v>3404</v>
      </c>
      <c r="VJ19" s="25" t="s">
        <v>3404</v>
      </c>
      <c r="VK19" s="25" t="s">
        <v>3404</v>
      </c>
      <c r="VL19" s="25" t="s">
        <v>3404</v>
      </c>
      <c r="VM19" s="25" t="s">
        <v>3404</v>
      </c>
      <c r="VN19" s="25" t="s">
        <v>3404</v>
      </c>
      <c r="VO19" s="25" t="s">
        <v>3404</v>
      </c>
      <c r="VP19" s="25" t="s">
        <v>3404</v>
      </c>
      <c r="VQ19" s="25" t="s">
        <v>3404</v>
      </c>
      <c r="VR19" s="25" t="s">
        <v>3404</v>
      </c>
      <c r="VS19" s="25" t="s">
        <v>3404</v>
      </c>
      <c r="VT19" s="25" t="s">
        <v>3404</v>
      </c>
      <c r="VU19" s="25" t="s">
        <v>3404</v>
      </c>
      <c r="VV19" s="25" t="s">
        <v>3404</v>
      </c>
      <c r="VW19" s="25" t="s">
        <v>3404</v>
      </c>
      <c r="VX19" s="25" t="s">
        <v>3404</v>
      </c>
      <c r="VY19" s="25" t="s">
        <v>3404</v>
      </c>
      <c r="VZ19" s="25" t="s">
        <v>3404</v>
      </c>
      <c r="WA19" s="25" t="s">
        <v>3404</v>
      </c>
      <c r="WB19" s="25" t="s">
        <v>3404</v>
      </c>
      <c r="WC19" s="25" t="s">
        <v>3404</v>
      </c>
      <c r="WD19" s="25" t="s">
        <v>3404</v>
      </c>
      <c r="WE19" s="25" t="s">
        <v>3404</v>
      </c>
      <c r="WF19" s="25" t="s">
        <v>3404</v>
      </c>
      <c r="WG19" s="25" t="s">
        <v>3404</v>
      </c>
      <c r="WH19" s="25" t="s">
        <v>3404</v>
      </c>
      <c r="WI19" s="25" t="s">
        <v>3404</v>
      </c>
      <c r="WJ19" s="25" t="s">
        <v>3404</v>
      </c>
      <c r="WK19" s="25" t="s">
        <v>3404</v>
      </c>
      <c r="WL19" s="25" t="s">
        <v>3404</v>
      </c>
      <c r="WM19" s="25" t="s">
        <v>3404</v>
      </c>
      <c r="WN19" s="25" t="s">
        <v>3404</v>
      </c>
      <c r="WO19" s="25" t="s">
        <v>3404</v>
      </c>
      <c r="WP19" s="25" t="s">
        <v>3404</v>
      </c>
      <c r="WQ19" s="25" t="s">
        <v>3404</v>
      </c>
      <c r="WR19" s="25" t="s">
        <v>3404</v>
      </c>
      <c r="WS19" s="25" t="s">
        <v>3404</v>
      </c>
      <c r="WT19" s="25" t="s">
        <v>3404</v>
      </c>
    </row>
    <row r="20">
      <c r="A20" s="24" t="s">
        <v>238</v>
      </c>
      <c r="B20" s="25" t="s">
        <v>3404</v>
      </c>
      <c r="C20" s="25" t="s">
        <v>3404</v>
      </c>
      <c r="D20" s="25" t="s">
        <v>3404</v>
      </c>
      <c r="E20" s="25" t="s">
        <v>3404</v>
      </c>
      <c r="F20" s="25" t="s">
        <v>3404</v>
      </c>
      <c r="G20" s="25" t="s">
        <v>3404</v>
      </c>
      <c r="H20" s="25" t="s">
        <v>3404</v>
      </c>
      <c r="I20" s="25" t="s">
        <v>3404</v>
      </c>
      <c r="J20" s="25" t="s">
        <v>3404</v>
      </c>
      <c r="K20" s="25" t="s">
        <v>3404</v>
      </c>
      <c r="L20" s="25" t="s">
        <v>3404</v>
      </c>
      <c r="M20" s="25" t="s">
        <v>3404</v>
      </c>
      <c r="N20" s="25" t="s">
        <v>3404</v>
      </c>
      <c r="O20" s="25" t="s">
        <v>3404</v>
      </c>
      <c r="P20" s="25" t="s">
        <v>3404</v>
      </c>
      <c r="Q20" s="25" t="s">
        <v>3404</v>
      </c>
      <c r="R20" s="25" t="s">
        <v>3404</v>
      </c>
      <c r="S20" s="25" t="s">
        <v>3404</v>
      </c>
      <c r="T20" s="25" t="s">
        <v>3404</v>
      </c>
      <c r="U20" s="25" t="s">
        <v>3404</v>
      </c>
      <c r="V20" s="25" t="s">
        <v>3404</v>
      </c>
      <c r="W20" s="25" t="s">
        <v>3404</v>
      </c>
      <c r="X20" s="25" t="s">
        <v>3404</v>
      </c>
      <c r="Y20" s="25" t="s">
        <v>3404</v>
      </c>
      <c r="Z20" s="25" t="s">
        <v>3404</v>
      </c>
      <c r="AA20" s="25" t="s">
        <v>3404</v>
      </c>
      <c r="AB20" s="25" t="s">
        <v>3404</v>
      </c>
      <c r="AC20" s="25" t="s">
        <v>3404</v>
      </c>
      <c r="AD20" s="25" t="s">
        <v>3404</v>
      </c>
      <c r="AE20" s="25" t="s">
        <v>3404</v>
      </c>
      <c r="AF20" s="25" t="s">
        <v>3404</v>
      </c>
      <c r="AG20" s="25" t="s">
        <v>3404</v>
      </c>
      <c r="AH20" s="25" t="s">
        <v>3404</v>
      </c>
      <c r="AI20" s="25" t="s">
        <v>3404</v>
      </c>
      <c r="AJ20" s="25" t="s">
        <v>3404</v>
      </c>
      <c r="AK20" s="25" t="s">
        <v>3404</v>
      </c>
      <c r="AL20" s="25" t="s">
        <v>3404</v>
      </c>
      <c r="AM20" s="25" t="s">
        <v>3404</v>
      </c>
      <c r="AN20" s="25" t="s">
        <v>3404</v>
      </c>
      <c r="AO20" s="25" t="s">
        <v>3404</v>
      </c>
      <c r="AP20" s="25" t="s">
        <v>3404</v>
      </c>
      <c r="AQ20" s="25" t="s">
        <v>3404</v>
      </c>
      <c r="AR20" s="25" t="s">
        <v>3404</v>
      </c>
      <c r="AS20" s="25" t="s">
        <v>3404</v>
      </c>
      <c r="AT20" s="25" t="s">
        <v>3404</v>
      </c>
      <c r="AU20" s="25" t="s">
        <v>3404</v>
      </c>
      <c r="AV20" s="25" t="s">
        <v>3404</v>
      </c>
      <c r="AW20" s="25" t="s">
        <v>3404</v>
      </c>
      <c r="AX20" s="25" t="s">
        <v>3404</v>
      </c>
      <c r="AY20" s="25" t="s">
        <v>3404</v>
      </c>
      <c r="AZ20" s="25" t="s">
        <v>3404</v>
      </c>
      <c r="BA20" s="25" t="s">
        <v>3404</v>
      </c>
      <c r="BB20" s="25" t="s">
        <v>3404</v>
      </c>
      <c r="BC20" s="25" t="s">
        <v>3404</v>
      </c>
      <c r="BD20" s="25" t="s">
        <v>3404</v>
      </c>
      <c r="BE20" s="25" t="s">
        <v>3404</v>
      </c>
      <c r="BF20" s="25" t="s">
        <v>3404</v>
      </c>
      <c r="BG20" s="25" t="s">
        <v>3404</v>
      </c>
      <c r="BH20" s="25" t="s">
        <v>3404</v>
      </c>
      <c r="BI20" s="25" t="s">
        <v>3404</v>
      </c>
      <c r="BJ20" s="25" t="s">
        <v>3404</v>
      </c>
      <c r="BK20" s="25" t="s">
        <v>3404</v>
      </c>
      <c r="BL20" s="25" t="s">
        <v>3404</v>
      </c>
      <c r="BM20" s="25" t="s">
        <v>3404</v>
      </c>
      <c r="BN20" s="25" t="s">
        <v>3404</v>
      </c>
      <c r="BO20" s="25" t="s">
        <v>3404</v>
      </c>
      <c r="BP20" s="25" t="s">
        <v>3404</v>
      </c>
      <c r="BQ20" s="25" t="s">
        <v>3404</v>
      </c>
      <c r="BR20" s="25" t="s">
        <v>3404</v>
      </c>
      <c r="BS20" s="25" t="s">
        <v>3404</v>
      </c>
      <c r="BT20" s="25" t="s">
        <v>3404</v>
      </c>
      <c r="BU20" s="25" t="s">
        <v>3404</v>
      </c>
      <c r="BV20" s="25" t="s">
        <v>3404</v>
      </c>
      <c r="BW20" s="25" t="s">
        <v>3404</v>
      </c>
      <c r="BX20" s="25" t="s">
        <v>3404</v>
      </c>
      <c r="BY20" s="32" t="s">
        <v>3409</v>
      </c>
      <c r="BZ20" s="32" t="s">
        <v>3409</v>
      </c>
      <c r="CA20" s="32" t="s">
        <v>3409</v>
      </c>
      <c r="CB20" s="32" t="s">
        <v>3409</v>
      </c>
      <c r="CC20" s="32" t="s">
        <v>3409</v>
      </c>
      <c r="CD20" s="32" t="s">
        <v>3409</v>
      </c>
      <c r="CE20" s="32" t="s">
        <v>3409</v>
      </c>
      <c r="CF20" s="32" t="s">
        <v>3409</v>
      </c>
      <c r="CG20" s="32" t="s">
        <v>3409</v>
      </c>
      <c r="CH20" s="32" t="s">
        <v>3409</v>
      </c>
      <c r="CI20" s="32" t="s">
        <v>3409</v>
      </c>
      <c r="CJ20" s="32" t="s">
        <v>3409</v>
      </c>
      <c r="CK20" s="32" t="s">
        <v>3409</v>
      </c>
      <c r="CL20" s="32" t="s">
        <v>3409</v>
      </c>
      <c r="CM20" s="32" t="s">
        <v>3409</v>
      </c>
      <c r="CN20" s="32" t="s">
        <v>3409</v>
      </c>
      <c r="CO20" s="32" t="s">
        <v>3409</v>
      </c>
      <c r="CP20" s="32" t="s">
        <v>3409</v>
      </c>
      <c r="CQ20" s="32" t="s">
        <v>3409</v>
      </c>
      <c r="CR20" s="32" t="s">
        <v>3409</v>
      </c>
      <c r="CS20" s="32" t="s">
        <v>3409</v>
      </c>
      <c r="CT20" s="32" t="s">
        <v>3409</v>
      </c>
      <c r="CU20" s="32" t="s">
        <v>3409</v>
      </c>
      <c r="CV20" s="32" t="s">
        <v>3409</v>
      </c>
      <c r="CW20" s="32" t="s">
        <v>3409</v>
      </c>
      <c r="CX20" s="32" t="s">
        <v>3409</v>
      </c>
      <c r="CY20" s="32" t="s">
        <v>3409</v>
      </c>
      <c r="CZ20" s="32" t="s">
        <v>3409</v>
      </c>
      <c r="DA20" s="32" t="s">
        <v>3409</v>
      </c>
      <c r="DB20" s="32" t="s">
        <v>3409</v>
      </c>
      <c r="DC20" s="32" t="s">
        <v>3409</v>
      </c>
      <c r="DD20" s="32" t="s">
        <v>3409</v>
      </c>
      <c r="DE20" s="32" t="s">
        <v>3409</v>
      </c>
      <c r="DF20" s="32" t="s">
        <v>3409</v>
      </c>
      <c r="DG20" s="32" t="s">
        <v>3409</v>
      </c>
      <c r="DH20" s="32" t="s">
        <v>3409</v>
      </c>
      <c r="DI20" s="32" t="s">
        <v>3409</v>
      </c>
      <c r="DJ20" s="32" t="s">
        <v>3409</v>
      </c>
      <c r="DK20" s="32" t="s">
        <v>3409</v>
      </c>
      <c r="DL20" s="32" t="s">
        <v>3409</v>
      </c>
      <c r="DM20" s="32" t="s">
        <v>3409</v>
      </c>
      <c r="DN20" s="32" t="s">
        <v>3409</v>
      </c>
      <c r="DO20" s="32" t="s">
        <v>3409</v>
      </c>
      <c r="DP20" s="32" t="s">
        <v>3409</v>
      </c>
      <c r="DQ20" s="32" t="s">
        <v>3409</v>
      </c>
      <c r="DR20" s="32" t="s">
        <v>3409</v>
      </c>
      <c r="DS20" s="32" t="s">
        <v>3409</v>
      </c>
      <c r="DT20" s="32" t="s">
        <v>3409</v>
      </c>
      <c r="DU20" s="32" t="s">
        <v>3409</v>
      </c>
      <c r="DV20" s="32" t="s">
        <v>3409</v>
      </c>
      <c r="DW20" s="32" t="s">
        <v>3409</v>
      </c>
      <c r="DX20" s="32" t="s">
        <v>3409</v>
      </c>
      <c r="DY20" s="32" t="s">
        <v>3409</v>
      </c>
      <c r="DZ20" s="32" t="s">
        <v>3409</v>
      </c>
      <c r="EA20" s="32" t="s">
        <v>3409</v>
      </c>
      <c r="EB20" s="32" t="s">
        <v>3409</v>
      </c>
      <c r="EC20" s="32" t="s">
        <v>3409</v>
      </c>
      <c r="ED20" s="32" t="s">
        <v>3409</v>
      </c>
      <c r="EE20" s="32" t="s">
        <v>3409</v>
      </c>
      <c r="EF20" s="32" t="s">
        <v>3409</v>
      </c>
      <c r="EG20" s="32" t="s">
        <v>3409</v>
      </c>
      <c r="EH20" s="32" t="s">
        <v>3409</v>
      </c>
      <c r="EI20" s="32" t="s">
        <v>3409</v>
      </c>
      <c r="EJ20" s="32" t="s">
        <v>3404</v>
      </c>
      <c r="EK20" s="32" t="s">
        <v>3404</v>
      </c>
      <c r="EL20" s="32" t="s">
        <v>3404</v>
      </c>
      <c r="EM20" s="32" t="s">
        <v>3404</v>
      </c>
      <c r="EN20" s="32" t="s">
        <v>3404</v>
      </c>
      <c r="EO20" s="32" t="s">
        <v>3404</v>
      </c>
      <c r="EP20" s="32" t="s">
        <v>3404</v>
      </c>
      <c r="EQ20" s="32" t="s">
        <v>3404</v>
      </c>
      <c r="ER20" s="32" t="s">
        <v>3404</v>
      </c>
      <c r="ES20" s="32" t="s">
        <v>3404</v>
      </c>
      <c r="ET20" s="32" t="s">
        <v>3404</v>
      </c>
      <c r="EU20" s="32" t="s">
        <v>3404</v>
      </c>
      <c r="EV20" s="32" t="s">
        <v>3404</v>
      </c>
      <c r="EW20" s="32" t="s">
        <v>3404</v>
      </c>
      <c r="EX20" s="32" t="s">
        <v>3404</v>
      </c>
      <c r="EY20" s="32" t="s">
        <v>3404</v>
      </c>
      <c r="EZ20" s="32" t="s">
        <v>3404</v>
      </c>
      <c r="FA20" s="32" t="s">
        <v>3404</v>
      </c>
      <c r="FB20" s="32" t="s">
        <v>3404</v>
      </c>
      <c r="FC20" s="32" t="s">
        <v>3404</v>
      </c>
      <c r="FD20" s="32" t="s">
        <v>3404</v>
      </c>
      <c r="FE20" s="32" t="s">
        <v>3404</v>
      </c>
      <c r="FF20" s="32" t="s">
        <v>3404</v>
      </c>
      <c r="FG20" s="32" t="s">
        <v>3404</v>
      </c>
      <c r="FH20" s="32" t="s">
        <v>3404</v>
      </c>
      <c r="FI20" s="32" t="s">
        <v>3404</v>
      </c>
      <c r="FJ20" s="32" t="s">
        <v>3404</v>
      </c>
      <c r="FK20" s="32" t="s">
        <v>3404</v>
      </c>
      <c r="FL20" s="32" t="s">
        <v>3404</v>
      </c>
      <c r="FM20" s="32" t="s">
        <v>3404</v>
      </c>
      <c r="FN20" s="32" t="s">
        <v>3404</v>
      </c>
      <c r="FO20" s="32" t="s">
        <v>3404</v>
      </c>
      <c r="FP20" s="32" t="s">
        <v>3404</v>
      </c>
      <c r="FQ20" s="32" t="s">
        <v>3404</v>
      </c>
      <c r="FR20" s="32" t="s">
        <v>3404</v>
      </c>
      <c r="FS20" s="32" t="s">
        <v>3404</v>
      </c>
      <c r="FT20" s="32" t="s">
        <v>3404</v>
      </c>
      <c r="FU20" s="32" t="s">
        <v>3404</v>
      </c>
      <c r="FV20" s="32" t="s">
        <v>3404</v>
      </c>
      <c r="FW20" s="32" t="s">
        <v>3404</v>
      </c>
      <c r="FX20" s="32" t="s">
        <v>3404</v>
      </c>
      <c r="FY20" s="32" t="s">
        <v>3404</v>
      </c>
      <c r="FZ20" s="32" t="s">
        <v>3404</v>
      </c>
      <c r="GA20" s="32" t="s">
        <v>3404</v>
      </c>
      <c r="GB20" s="32" t="s">
        <v>3404</v>
      </c>
      <c r="GC20" s="32" t="s">
        <v>3404</v>
      </c>
      <c r="GD20" s="32" t="s">
        <v>3404</v>
      </c>
      <c r="GE20" s="32" t="s">
        <v>3404</v>
      </c>
      <c r="GF20" s="32" t="s">
        <v>3404</v>
      </c>
      <c r="GG20" s="32" t="s">
        <v>3404</v>
      </c>
      <c r="GH20" s="32" t="s">
        <v>3404</v>
      </c>
      <c r="GI20" s="32" t="s">
        <v>3404</v>
      </c>
      <c r="GJ20" s="32" t="s">
        <v>3404</v>
      </c>
      <c r="GK20" s="32" t="s">
        <v>3404</v>
      </c>
      <c r="GL20" s="32" t="s">
        <v>3404</v>
      </c>
      <c r="GM20" s="32" t="s">
        <v>3404</v>
      </c>
      <c r="GN20" s="32" t="s">
        <v>3404</v>
      </c>
      <c r="GO20" s="32" t="s">
        <v>3404</v>
      </c>
      <c r="GP20" s="32" t="s">
        <v>3404</v>
      </c>
      <c r="GQ20" s="32" t="s">
        <v>3404</v>
      </c>
      <c r="GR20" s="32" t="s">
        <v>3404</v>
      </c>
      <c r="GS20" s="32" t="s">
        <v>3404</v>
      </c>
      <c r="GT20" s="32" t="s">
        <v>3404</v>
      </c>
      <c r="GU20" s="32" t="s">
        <v>3404</v>
      </c>
      <c r="GV20" s="32" t="s">
        <v>3404</v>
      </c>
      <c r="GW20" s="32" t="s">
        <v>3404</v>
      </c>
      <c r="GX20" s="32" t="s">
        <v>3404</v>
      </c>
      <c r="GY20" s="32" t="s">
        <v>3404</v>
      </c>
      <c r="GZ20" s="32" t="s">
        <v>3404</v>
      </c>
      <c r="HA20" s="32" t="s">
        <v>3404</v>
      </c>
      <c r="HB20" s="32" t="s">
        <v>3404</v>
      </c>
      <c r="HC20" s="32" t="s">
        <v>3404</v>
      </c>
      <c r="HD20" s="32" t="s">
        <v>3404</v>
      </c>
      <c r="HE20" s="32" t="s">
        <v>3404</v>
      </c>
      <c r="HF20" s="32" t="s">
        <v>3404</v>
      </c>
      <c r="HG20" s="32" t="s">
        <v>3404</v>
      </c>
      <c r="HH20" s="32" t="s">
        <v>3404</v>
      </c>
      <c r="HI20" s="32" t="s">
        <v>3404</v>
      </c>
      <c r="HJ20" s="32" t="s">
        <v>3404</v>
      </c>
      <c r="HK20" s="32" t="s">
        <v>3404</v>
      </c>
      <c r="HL20" s="32" t="s">
        <v>3404</v>
      </c>
      <c r="HM20" s="32" t="s">
        <v>3404</v>
      </c>
      <c r="HN20" s="32" t="s">
        <v>3404</v>
      </c>
      <c r="HO20" s="32" t="s">
        <v>3404</v>
      </c>
      <c r="HP20" s="32" t="s">
        <v>3404</v>
      </c>
      <c r="HQ20" s="32" t="s">
        <v>3404</v>
      </c>
      <c r="HR20" s="32" t="s">
        <v>3404</v>
      </c>
      <c r="HS20" s="32" t="s">
        <v>3404</v>
      </c>
      <c r="HT20" s="32" t="s">
        <v>3404</v>
      </c>
      <c r="HU20" s="32" t="s">
        <v>3404</v>
      </c>
      <c r="HV20" s="32" t="s">
        <v>3404</v>
      </c>
      <c r="HW20" s="32" t="s">
        <v>3404</v>
      </c>
      <c r="HX20" s="32" t="s">
        <v>3404</v>
      </c>
      <c r="HY20" s="32" t="s">
        <v>3404</v>
      </c>
      <c r="HZ20" s="32" t="s">
        <v>3404</v>
      </c>
      <c r="IA20" s="32" t="s">
        <v>3404</v>
      </c>
      <c r="IB20" s="32" t="s">
        <v>3404</v>
      </c>
      <c r="IC20" s="32" t="s">
        <v>3404</v>
      </c>
      <c r="ID20" s="32" t="s">
        <v>3404</v>
      </c>
      <c r="IE20" s="32" t="s">
        <v>3404</v>
      </c>
      <c r="IF20" s="32" t="s">
        <v>3404</v>
      </c>
      <c r="IG20" s="32" t="s">
        <v>3404</v>
      </c>
      <c r="IH20" s="32" t="s">
        <v>3404</v>
      </c>
      <c r="II20" s="32" t="s">
        <v>3404</v>
      </c>
      <c r="IJ20" s="32" t="s">
        <v>3404</v>
      </c>
      <c r="IK20" s="32" t="s">
        <v>3404</v>
      </c>
      <c r="IL20" s="32" t="s">
        <v>3404</v>
      </c>
      <c r="IM20" s="32" t="s">
        <v>3404</v>
      </c>
      <c r="IN20" s="32" t="s">
        <v>3404</v>
      </c>
      <c r="IO20" s="32" t="s">
        <v>3404</v>
      </c>
      <c r="IP20" s="32" t="s">
        <v>3404</v>
      </c>
      <c r="IQ20" s="32" t="s">
        <v>3404</v>
      </c>
      <c r="IR20" s="32" t="s">
        <v>3404</v>
      </c>
      <c r="IS20" s="32" t="s">
        <v>3404</v>
      </c>
      <c r="IT20" s="32" t="s">
        <v>3404</v>
      </c>
      <c r="IU20" s="32" t="s">
        <v>3404</v>
      </c>
      <c r="IV20" s="32" t="s">
        <v>3404</v>
      </c>
      <c r="IW20" s="32" t="s">
        <v>3404</v>
      </c>
      <c r="IX20" s="32" t="s">
        <v>3404</v>
      </c>
      <c r="IY20" s="32" t="s">
        <v>3404</v>
      </c>
      <c r="IZ20" s="32" t="s">
        <v>3404</v>
      </c>
      <c r="JA20" s="32" t="s">
        <v>3404</v>
      </c>
      <c r="JB20" s="32" t="s">
        <v>3404</v>
      </c>
      <c r="JC20" s="32" t="s">
        <v>3404</v>
      </c>
      <c r="JD20" s="32" t="s">
        <v>3404</v>
      </c>
      <c r="JE20" s="32" t="s">
        <v>3404</v>
      </c>
      <c r="JF20" s="32" t="s">
        <v>3404</v>
      </c>
      <c r="JG20" s="32" t="s">
        <v>3404</v>
      </c>
      <c r="JH20" s="32" t="s">
        <v>3404</v>
      </c>
      <c r="JI20" s="32" t="s">
        <v>3404</v>
      </c>
      <c r="JJ20" s="32" t="s">
        <v>3404</v>
      </c>
      <c r="JK20" s="32" t="s">
        <v>3404</v>
      </c>
      <c r="JL20" s="32" t="s">
        <v>3404</v>
      </c>
      <c r="JM20" s="32" t="s">
        <v>3404</v>
      </c>
      <c r="JN20" s="32" t="s">
        <v>3404</v>
      </c>
      <c r="JO20" s="32" t="s">
        <v>3404</v>
      </c>
      <c r="JP20" s="32" t="s">
        <v>3404</v>
      </c>
      <c r="JQ20" s="32" t="s">
        <v>3404</v>
      </c>
      <c r="JR20" s="32" t="s">
        <v>3404</v>
      </c>
      <c r="JS20" s="32" t="s">
        <v>3404</v>
      </c>
      <c r="JT20" s="32" t="s">
        <v>3404</v>
      </c>
      <c r="JU20" s="32" t="s">
        <v>3404</v>
      </c>
      <c r="JV20" s="32" t="s">
        <v>3404</v>
      </c>
      <c r="JW20" s="32" t="s">
        <v>3404</v>
      </c>
      <c r="JX20" s="32" t="s">
        <v>3404</v>
      </c>
      <c r="JY20" s="32" t="s">
        <v>3404</v>
      </c>
      <c r="JZ20" s="32" t="s">
        <v>3404</v>
      </c>
      <c r="KA20" s="32" t="s">
        <v>3404</v>
      </c>
      <c r="KB20" s="32" t="s">
        <v>3404</v>
      </c>
      <c r="KC20" s="32" t="s">
        <v>3404</v>
      </c>
      <c r="KD20" s="32" t="s">
        <v>3404</v>
      </c>
      <c r="KE20" s="32" t="s">
        <v>3404</v>
      </c>
      <c r="KF20" s="32" t="s">
        <v>3404</v>
      </c>
      <c r="KG20" s="32" t="s">
        <v>3404</v>
      </c>
      <c r="KH20" s="32" t="s">
        <v>3404</v>
      </c>
      <c r="KI20" s="32" t="s">
        <v>3404</v>
      </c>
      <c r="KJ20" s="32" t="s">
        <v>3404</v>
      </c>
      <c r="KK20" s="32" t="s">
        <v>3404</v>
      </c>
      <c r="KL20" s="32" t="s">
        <v>3404</v>
      </c>
      <c r="KM20" s="32" t="s">
        <v>3404</v>
      </c>
      <c r="KN20" s="32" t="s">
        <v>3404</v>
      </c>
      <c r="KO20" s="32" t="s">
        <v>3404</v>
      </c>
      <c r="KP20" s="32" t="s">
        <v>3404</v>
      </c>
      <c r="KQ20" s="32" t="s">
        <v>3404</v>
      </c>
      <c r="KR20" s="32" t="s">
        <v>3404</v>
      </c>
      <c r="KS20" s="32" t="s">
        <v>3404</v>
      </c>
      <c r="KT20" s="32" t="s">
        <v>3404</v>
      </c>
      <c r="KU20" s="32" t="s">
        <v>3404</v>
      </c>
      <c r="KV20" s="32" t="s">
        <v>3404</v>
      </c>
      <c r="KW20" s="32" t="s">
        <v>3404</v>
      </c>
      <c r="KX20" s="32" t="s">
        <v>3404</v>
      </c>
      <c r="KY20" s="32" t="s">
        <v>3404</v>
      </c>
      <c r="KZ20" s="32" t="s">
        <v>3404</v>
      </c>
      <c r="LA20" s="32" t="s">
        <v>3404</v>
      </c>
      <c r="LB20" s="32" t="s">
        <v>3404</v>
      </c>
      <c r="LC20" s="32" t="s">
        <v>3404</v>
      </c>
      <c r="LD20" s="32" t="s">
        <v>3404</v>
      </c>
      <c r="LE20" s="32" t="s">
        <v>3404</v>
      </c>
      <c r="LF20" s="32" t="s">
        <v>3404</v>
      </c>
      <c r="LG20" s="32" t="s">
        <v>3404</v>
      </c>
      <c r="LH20" s="32" t="s">
        <v>3404</v>
      </c>
      <c r="LI20" s="32" t="s">
        <v>3404</v>
      </c>
      <c r="LJ20" s="32" t="s">
        <v>3404</v>
      </c>
      <c r="LK20" s="32" t="s">
        <v>3404</v>
      </c>
      <c r="LL20" s="32" t="s">
        <v>3404</v>
      </c>
      <c r="LM20" s="32" t="s">
        <v>3404</v>
      </c>
      <c r="LN20" s="32" t="s">
        <v>3404</v>
      </c>
      <c r="LO20" s="32" t="s">
        <v>3404</v>
      </c>
      <c r="LP20" s="32" t="s">
        <v>3404</v>
      </c>
      <c r="LQ20" s="32" t="s">
        <v>3404</v>
      </c>
      <c r="LR20" s="32" t="s">
        <v>3404</v>
      </c>
      <c r="LS20" s="32" t="s">
        <v>3404</v>
      </c>
      <c r="LT20" s="32" t="s">
        <v>3404</v>
      </c>
      <c r="LU20" s="32" t="s">
        <v>3404</v>
      </c>
      <c r="LV20" s="32" t="s">
        <v>3404</v>
      </c>
      <c r="LW20" s="32" t="s">
        <v>3404</v>
      </c>
      <c r="LX20" s="32" t="s">
        <v>3404</v>
      </c>
      <c r="LY20" s="32" t="s">
        <v>3404</v>
      </c>
      <c r="LZ20" s="32" t="s">
        <v>3404</v>
      </c>
      <c r="MA20" s="32" t="s">
        <v>3404</v>
      </c>
      <c r="MB20" s="32" t="s">
        <v>3404</v>
      </c>
      <c r="MC20" s="32" t="s">
        <v>3404</v>
      </c>
      <c r="MD20" s="32" t="s">
        <v>3404</v>
      </c>
      <c r="ME20" s="32" t="s">
        <v>3404</v>
      </c>
      <c r="MF20" s="32" t="s">
        <v>3404</v>
      </c>
      <c r="MG20" s="32" t="s">
        <v>3404</v>
      </c>
      <c r="MH20" s="32" t="s">
        <v>3404</v>
      </c>
      <c r="MI20" s="32" t="s">
        <v>3404</v>
      </c>
      <c r="MJ20" s="32" t="s">
        <v>3404</v>
      </c>
      <c r="MK20" s="32" t="s">
        <v>3404</v>
      </c>
      <c r="ML20" s="32" t="s">
        <v>3404</v>
      </c>
      <c r="MM20" s="32" t="s">
        <v>3404</v>
      </c>
      <c r="MN20" s="32" t="s">
        <v>3404</v>
      </c>
      <c r="MO20" s="32" t="s">
        <v>3404</v>
      </c>
      <c r="MP20" s="32" t="s">
        <v>3404</v>
      </c>
      <c r="MQ20" s="32" t="s">
        <v>3404</v>
      </c>
      <c r="MR20" s="32" t="s">
        <v>3404</v>
      </c>
      <c r="MS20" s="32" t="s">
        <v>3404</v>
      </c>
      <c r="MT20" s="32" t="s">
        <v>3404</v>
      </c>
      <c r="MU20" s="32" t="s">
        <v>3404</v>
      </c>
      <c r="MV20" s="32" t="s">
        <v>3404</v>
      </c>
      <c r="MW20" s="32" t="s">
        <v>3404</v>
      </c>
      <c r="MX20" s="32" t="s">
        <v>3404</v>
      </c>
      <c r="MY20" s="32" t="s">
        <v>3404</v>
      </c>
      <c r="MZ20" s="32" t="s">
        <v>3404</v>
      </c>
      <c r="NA20" s="32" t="s">
        <v>3404</v>
      </c>
      <c r="NB20" s="32" t="s">
        <v>3404</v>
      </c>
      <c r="NC20" s="32" t="s">
        <v>3404</v>
      </c>
      <c r="ND20" s="32" t="s">
        <v>3404</v>
      </c>
      <c r="NE20" s="32" t="s">
        <v>3404</v>
      </c>
      <c r="NF20" s="32" t="s">
        <v>3404</v>
      </c>
      <c r="NG20" s="32" t="s">
        <v>3404</v>
      </c>
      <c r="NH20" s="32" t="s">
        <v>3404</v>
      </c>
      <c r="NI20" s="32" t="s">
        <v>3404</v>
      </c>
      <c r="NJ20" s="32" t="s">
        <v>3404</v>
      </c>
      <c r="NK20" s="32" t="s">
        <v>3404</v>
      </c>
      <c r="NL20" s="32" t="s">
        <v>3404</v>
      </c>
      <c r="NM20" s="32" t="s">
        <v>3404</v>
      </c>
      <c r="NN20" s="32" t="s">
        <v>3404</v>
      </c>
      <c r="NO20" s="32" t="s">
        <v>3404</v>
      </c>
      <c r="NP20" s="32" t="s">
        <v>3404</v>
      </c>
      <c r="NQ20" s="32" t="s">
        <v>3404</v>
      </c>
      <c r="NR20" s="32" t="s">
        <v>3404</v>
      </c>
      <c r="NS20" s="32" t="s">
        <v>3404</v>
      </c>
      <c r="NT20" s="32" t="s">
        <v>3404</v>
      </c>
      <c r="NU20" s="32" t="s">
        <v>3404</v>
      </c>
      <c r="NV20" s="32" t="s">
        <v>3404</v>
      </c>
      <c r="NW20" s="32" t="s">
        <v>3404</v>
      </c>
      <c r="NX20" s="32" t="s">
        <v>3404</v>
      </c>
      <c r="NY20" s="32" t="s">
        <v>3404</v>
      </c>
      <c r="NZ20" s="32" t="s">
        <v>3404</v>
      </c>
      <c r="OA20" s="32" t="s">
        <v>3404</v>
      </c>
      <c r="OB20" s="32" t="s">
        <v>3404</v>
      </c>
      <c r="OC20" s="32" t="s">
        <v>3404</v>
      </c>
      <c r="OD20" s="32" t="s">
        <v>3404</v>
      </c>
      <c r="OE20" s="32" t="s">
        <v>3404</v>
      </c>
      <c r="OF20" s="32" t="s">
        <v>3404</v>
      </c>
      <c r="OG20" s="32" t="s">
        <v>3404</v>
      </c>
      <c r="OH20" s="32" t="s">
        <v>3404</v>
      </c>
      <c r="OI20" s="32" t="s">
        <v>3404</v>
      </c>
      <c r="OJ20" s="32" t="s">
        <v>3404</v>
      </c>
      <c r="OK20" s="32" t="s">
        <v>3404</v>
      </c>
      <c r="OL20" s="32" t="s">
        <v>3404</v>
      </c>
      <c r="OM20" s="32" t="s">
        <v>3404</v>
      </c>
      <c r="ON20" s="32" t="s">
        <v>3404</v>
      </c>
      <c r="OO20" s="32" t="s">
        <v>3404</v>
      </c>
      <c r="OP20" s="32" t="s">
        <v>3404</v>
      </c>
      <c r="OQ20" s="32" t="s">
        <v>3404</v>
      </c>
      <c r="OR20" s="32" t="s">
        <v>3404</v>
      </c>
      <c r="OS20" s="32" t="s">
        <v>3404</v>
      </c>
      <c r="OT20" s="32" t="s">
        <v>3404</v>
      </c>
      <c r="OU20" s="32" t="s">
        <v>3404</v>
      </c>
      <c r="OV20" s="32" t="s">
        <v>3404</v>
      </c>
      <c r="OW20" s="32" t="s">
        <v>3404</v>
      </c>
      <c r="OX20" s="32" t="s">
        <v>3404</v>
      </c>
      <c r="OY20" s="32" t="s">
        <v>3404</v>
      </c>
      <c r="OZ20" s="32" t="s">
        <v>3404</v>
      </c>
      <c r="PA20" s="32" t="s">
        <v>3404</v>
      </c>
      <c r="PB20" s="32" t="s">
        <v>3404</v>
      </c>
      <c r="PC20" s="32" t="s">
        <v>3404</v>
      </c>
      <c r="PD20" s="32" t="s">
        <v>3404</v>
      </c>
      <c r="PE20" s="32" t="s">
        <v>3404</v>
      </c>
      <c r="PF20" s="32" t="s">
        <v>3404</v>
      </c>
      <c r="PG20" s="32" t="s">
        <v>3404</v>
      </c>
      <c r="PH20" s="32" t="s">
        <v>3404</v>
      </c>
      <c r="PI20" s="32" t="s">
        <v>3404</v>
      </c>
      <c r="PJ20" s="32" t="s">
        <v>3404</v>
      </c>
      <c r="PK20" s="32" t="s">
        <v>3404</v>
      </c>
      <c r="PL20" s="32" t="s">
        <v>3404</v>
      </c>
      <c r="PM20" s="32" t="s">
        <v>3404</v>
      </c>
      <c r="PN20" s="32" t="s">
        <v>3404</v>
      </c>
      <c r="PO20" s="32" t="s">
        <v>3404</v>
      </c>
      <c r="PP20" s="32" t="s">
        <v>3404</v>
      </c>
      <c r="PQ20" s="32" t="s">
        <v>3404</v>
      </c>
      <c r="PR20" s="32" t="s">
        <v>3404</v>
      </c>
      <c r="PS20" s="32" t="s">
        <v>3404</v>
      </c>
      <c r="PT20" s="32" t="s">
        <v>3404</v>
      </c>
      <c r="PU20" s="32" t="s">
        <v>3404</v>
      </c>
      <c r="PV20" s="32" t="s">
        <v>3404</v>
      </c>
      <c r="PW20" s="32" t="s">
        <v>3404</v>
      </c>
      <c r="PX20" s="32" t="s">
        <v>3404</v>
      </c>
      <c r="PY20" s="32" t="s">
        <v>3404</v>
      </c>
      <c r="PZ20" s="32" t="s">
        <v>3404</v>
      </c>
      <c r="QA20" s="32" t="s">
        <v>3404</v>
      </c>
      <c r="QB20" s="32" t="s">
        <v>3404</v>
      </c>
      <c r="QC20" s="32" t="s">
        <v>3404</v>
      </c>
      <c r="QD20" s="32" t="s">
        <v>3404</v>
      </c>
      <c r="QE20" s="32" t="s">
        <v>3404</v>
      </c>
      <c r="QF20" s="32" t="s">
        <v>3404</v>
      </c>
      <c r="QG20" s="32" t="s">
        <v>3404</v>
      </c>
      <c r="QH20" s="32" t="s">
        <v>3404</v>
      </c>
      <c r="QI20" s="32" t="s">
        <v>3404</v>
      </c>
      <c r="QJ20" s="32" t="s">
        <v>3404</v>
      </c>
      <c r="QK20" s="32" t="s">
        <v>3404</v>
      </c>
      <c r="QL20" s="32" t="s">
        <v>3404</v>
      </c>
      <c r="QM20" s="32" t="s">
        <v>3409</v>
      </c>
      <c r="QN20" s="32" t="s">
        <v>3409</v>
      </c>
      <c r="QO20" s="32" t="s">
        <v>3409</v>
      </c>
      <c r="QP20" s="32" t="s">
        <v>3409</v>
      </c>
      <c r="QQ20" s="32" t="s">
        <v>3409</v>
      </c>
      <c r="QR20" s="32" t="s">
        <v>3409</v>
      </c>
      <c r="QS20" s="32" t="s">
        <v>3409</v>
      </c>
      <c r="QT20" s="32" t="s">
        <v>3409</v>
      </c>
      <c r="QU20" s="32" t="s">
        <v>3409</v>
      </c>
      <c r="QV20" s="32" t="s">
        <v>3409</v>
      </c>
      <c r="QW20" s="32" t="s">
        <v>3409</v>
      </c>
      <c r="QX20" s="32" t="s">
        <v>3409</v>
      </c>
      <c r="QY20" s="32" t="s">
        <v>3409</v>
      </c>
      <c r="QZ20" s="32" t="s">
        <v>3409</v>
      </c>
      <c r="RA20" s="32" t="s">
        <v>3409</v>
      </c>
      <c r="RB20" s="32" t="s">
        <v>3409</v>
      </c>
      <c r="RC20" s="32" t="s">
        <v>3409</v>
      </c>
      <c r="RD20" s="32" t="s">
        <v>3409</v>
      </c>
      <c r="RE20" s="32" t="s">
        <v>3409</v>
      </c>
      <c r="RF20" s="32" t="s">
        <v>3409</v>
      </c>
      <c r="RG20" s="32" t="s">
        <v>3409</v>
      </c>
      <c r="RH20" s="32" t="s">
        <v>3409</v>
      </c>
      <c r="RI20" s="32" t="s">
        <v>3404</v>
      </c>
      <c r="RJ20" s="32" t="s">
        <v>3404</v>
      </c>
      <c r="RK20" s="32" t="s">
        <v>3404</v>
      </c>
      <c r="RL20" s="32" t="s">
        <v>3404</v>
      </c>
      <c r="RM20" s="32" t="s">
        <v>3404</v>
      </c>
      <c r="RN20" s="32" t="s">
        <v>3404</v>
      </c>
      <c r="RO20" s="32" t="s">
        <v>3404</v>
      </c>
      <c r="RP20" s="32" t="s">
        <v>3404</v>
      </c>
      <c r="RQ20" s="32" t="s">
        <v>3404</v>
      </c>
      <c r="RR20" s="32" t="s">
        <v>3404</v>
      </c>
      <c r="RS20" s="32" t="s">
        <v>3404</v>
      </c>
      <c r="RT20" s="32" t="s">
        <v>3404</v>
      </c>
      <c r="RU20" s="32" t="s">
        <v>3404</v>
      </c>
      <c r="RV20" s="32" t="s">
        <v>3404</v>
      </c>
      <c r="RW20" s="32" t="s">
        <v>3404</v>
      </c>
      <c r="RX20" s="32" t="s">
        <v>3404</v>
      </c>
      <c r="RY20" s="32" t="s">
        <v>3404</v>
      </c>
      <c r="RZ20" s="32" t="s">
        <v>3404</v>
      </c>
      <c r="SA20" s="32" t="s">
        <v>3404</v>
      </c>
      <c r="SB20" s="32" t="s">
        <v>3404</v>
      </c>
      <c r="SC20" s="32" t="s">
        <v>3404</v>
      </c>
      <c r="SD20" s="32" t="s">
        <v>3404</v>
      </c>
      <c r="SE20" s="32" t="s">
        <v>3404</v>
      </c>
      <c r="SF20" s="32" t="s">
        <v>3404</v>
      </c>
      <c r="SG20" s="32" t="s">
        <v>3404</v>
      </c>
      <c r="SH20" s="32" t="s">
        <v>3404</v>
      </c>
      <c r="SI20" s="32" t="s">
        <v>3404</v>
      </c>
      <c r="SJ20" s="32" t="s">
        <v>3404</v>
      </c>
      <c r="SK20" s="32" t="s">
        <v>3404</v>
      </c>
      <c r="SL20" s="32" t="s">
        <v>3404</v>
      </c>
      <c r="SM20" s="32" t="s">
        <v>3404</v>
      </c>
      <c r="SN20" s="32" t="s">
        <v>3404</v>
      </c>
      <c r="SO20" s="32" t="s">
        <v>3404</v>
      </c>
      <c r="SP20" s="32" t="s">
        <v>3404</v>
      </c>
      <c r="SQ20" s="32" t="s">
        <v>3404</v>
      </c>
      <c r="SR20" s="32" t="s">
        <v>3404</v>
      </c>
      <c r="SS20" s="32" t="s">
        <v>3404</v>
      </c>
      <c r="ST20" s="32" t="s">
        <v>3404</v>
      </c>
      <c r="SU20" s="32" t="s">
        <v>3404</v>
      </c>
      <c r="SV20" s="32" t="s">
        <v>3404</v>
      </c>
      <c r="SW20" s="32" t="s">
        <v>3404</v>
      </c>
      <c r="SX20" s="32" t="s">
        <v>3404</v>
      </c>
      <c r="SY20" s="32" t="s">
        <v>3404</v>
      </c>
      <c r="SZ20" s="32" t="s">
        <v>3404</v>
      </c>
      <c r="TA20" s="32" t="s">
        <v>3404</v>
      </c>
      <c r="TB20" s="32" t="s">
        <v>3404</v>
      </c>
      <c r="TC20" s="32" t="s">
        <v>3404</v>
      </c>
      <c r="TD20" s="32" t="s">
        <v>3404</v>
      </c>
      <c r="TE20" s="32" t="s">
        <v>3404</v>
      </c>
      <c r="TF20" s="32" t="s">
        <v>3404</v>
      </c>
      <c r="TG20" s="32" t="s">
        <v>3404</v>
      </c>
      <c r="TH20" s="32" t="s">
        <v>3404</v>
      </c>
      <c r="TI20" s="32" t="s">
        <v>3404</v>
      </c>
      <c r="TJ20" s="32" t="s">
        <v>3404</v>
      </c>
      <c r="TK20" s="32" t="s">
        <v>3404</v>
      </c>
      <c r="TL20" s="32" t="s">
        <v>3404</v>
      </c>
      <c r="TM20" s="32" t="s">
        <v>3404</v>
      </c>
      <c r="TN20" s="32" t="s">
        <v>3404</v>
      </c>
      <c r="TO20" s="32" t="s">
        <v>3404</v>
      </c>
      <c r="TP20" s="32" t="s">
        <v>3404</v>
      </c>
      <c r="TQ20" s="32" t="s">
        <v>3404</v>
      </c>
      <c r="TR20" s="32" t="s">
        <v>3404</v>
      </c>
      <c r="TS20" s="32" t="s">
        <v>3404</v>
      </c>
      <c r="TT20" s="32" t="s">
        <v>3404</v>
      </c>
      <c r="TU20" s="32" t="s">
        <v>3404</v>
      </c>
      <c r="TV20" s="32" t="s">
        <v>3404</v>
      </c>
      <c r="TW20" s="32" t="s">
        <v>3404</v>
      </c>
      <c r="TX20" s="32" t="s">
        <v>3404</v>
      </c>
      <c r="TY20" s="32" t="s">
        <v>3404</v>
      </c>
      <c r="TZ20" s="32" t="s">
        <v>3404</v>
      </c>
      <c r="UA20" s="32" t="s">
        <v>3404</v>
      </c>
      <c r="UB20" s="32" t="s">
        <v>3404</v>
      </c>
      <c r="UC20" s="32" t="s">
        <v>3404</v>
      </c>
      <c r="UD20" s="32" t="s">
        <v>3404</v>
      </c>
      <c r="UE20" s="32" t="s">
        <v>3404</v>
      </c>
      <c r="UF20" s="32" t="s">
        <v>3404</v>
      </c>
      <c r="UG20" s="32" t="s">
        <v>3404</v>
      </c>
      <c r="UH20" s="32" t="s">
        <v>3404</v>
      </c>
      <c r="UI20" s="32" t="s">
        <v>3404</v>
      </c>
      <c r="UJ20" s="32" t="s">
        <v>3404</v>
      </c>
      <c r="UK20" s="32" t="s">
        <v>3404</v>
      </c>
      <c r="UL20" s="32" t="s">
        <v>3404</v>
      </c>
      <c r="UM20" s="32" t="s">
        <v>3404</v>
      </c>
      <c r="UN20" s="32" t="s">
        <v>3404</v>
      </c>
      <c r="UO20" s="32" t="s">
        <v>3404</v>
      </c>
      <c r="UP20" s="32" t="s">
        <v>3404</v>
      </c>
      <c r="UQ20" s="32" t="s">
        <v>3404</v>
      </c>
      <c r="UR20" s="32" t="s">
        <v>3404</v>
      </c>
      <c r="US20" s="32" t="s">
        <v>3404</v>
      </c>
      <c r="UT20" s="32" t="s">
        <v>3404</v>
      </c>
      <c r="UU20" s="32" t="s">
        <v>3404</v>
      </c>
      <c r="UV20" s="32" t="s">
        <v>3404</v>
      </c>
      <c r="UW20" s="32" t="s">
        <v>3404</v>
      </c>
      <c r="UX20" s="32" t="s">
        <v>3404</v>
      </c>
      <c r="UY20" s="32" t="s">
        <v>3404</v>
      </c>
      <c r="UZ20" s="32" t="s">
        <v>3404</v>
      </c>
      <c r="VA20" s="32" t="s">
        <v>3404</v>
      </c>
      <c r="VB20" s="32" t="s">
        <v>3404</v>
      </c>
      <c r="VC20" s="32" t="s">
        <v>3404</v>
      </c>
      <c r="VD20" s="32" t="s">
        <v>3404</v>
      </c>
      <c r="VE20" s="32" t="s">
        <v>3404</v>
      </c>
      <c r="VF20" s="32" t="s">
        <v>3404</v>
      </c>
      <c r="VG20" s="32" t="s">
        <v>3404</v>
      </c>
      <c r="VH20" s="32" t="s">
        <v>3404</v>
      </c>
      <c r="VI20" s="32" t="s">
        <v>3404</v>
      </c>
      <c r="VJ20" s="32" t="s">
        <v>3404</v>
      </c>
      <c r="VK20" s="32" t="s">
        <v>3404</v>
      </c>
      <c r="VL20" s="32" t="s">
        <v>3404</v>
      </c>
      <c r="VM20" s="32" t="s">
        <v>3404</v>
      </c>
      <c r="VN20" s="32" t="s">
        <v>3404</v>
      </c>
      <c r="VO20" s="32" t="s">
        <v>3404</v>
      </c>
      <c r="VP20" s="32" t="s">
        <v>3404</v>
      </c>
      <c r="VQ20" s="32" t="s">
        <v>3404</v>
      </c>
      <c r="VR20" s="32" t="s">
        <v>3404</v>
      </c>
      <c r="VS20" s="32" t="s">
        <v>3404</v>
      </c>
      <c r="VT20" s="32" t="s">
        <v>3404</v>
      </c>
      <c r="VU20" s="32" t="s">
        <v>3404</v>
      </c>
      <c r="VV20" s="32" t="s">
        <v>3404</v>
      </c>
      <c r="VW20" s="32" t="s">
        <v>3404</v>
      </c>
      <c r="VX20" s="32" t="s">
        <v>3404</v>
      </c>
      <c r="VY20" s="32" t="s">
        <v>3404</v>
      </c>
      <c r="VZ20" s="32" t="s">
        <v>3404</v>
      </c>
      <c r="WA20" s="32" t="s">
        <v>3404</v>
      </c>
      <c r="WB20" s="32" t="s">
        <v>3404</v>
      </c>
      <c r="WC20" s="32" t="s">
        <v>3404</v>
      </c>
      <c r="WD20" s="32" t="s">
        <v>3404</v>
      </c>
      <c r="WE20" s="32" t="s">
        <v>3404</v>
      </c>
      <c r="WF20" s="32" t="s">
        <v>3404</v>
      </c>
      <c r="WG20" s="32" t="s">
        <v>3404</v>
      </c>
      <c r="WH20" s="32" t="s">
        <v>3404</v>
      </c>
      <c r="WI20" s="32" t="s">
        <v>3404</v>
      </c>
      <c r="WJ20" s="32" t="s">
        <v>3404</v>
      </c>
      <c r="WK20" s="32" t="s">
        <v>3404</v>
      </c>
      <c r="WL20" s="32" t="s">
        <v>3404</v>
      </c>
      <c r="WM20" s="32" t="s">
        <v>3404</v>
      </c>
      <c r="WN20" s="32" t="s">
        <v>3404</v>
      </c>
      <c r="WO20" s="32" t="s">
        <v>3404</v>
      </c>
      <c r="WP20" s="32" t="s">
        <v>3404</v>
      </c>
      <c r="WQ20" s="32" t="s">
        <v>3404</v>
      </c>
      <c r="WR20" s="32" t="s">
        <v>3404</v>
      </c>
      <c r="WS20" s="32" t="s">
        <v>3404</v>
      </c>
      <c r="WT20" s="32" t="s">
        <v>3404</v>
      </c>
    </row>
    <row r="21">
      <c r="A21" s="24" t="s">
        <v>247</v>
      </c>
      <c r="B21" s="25" t="s">
        <v>3404</v>
      </c>
      <c r="C21" s="25" t="s">
        <v>3404</v>
      </c>
      <c r="D21" s="25" t="s">
        <v>3404</v>
      </c>
      <c r="E21" s="25" t="s">
        <v>3404</v>
      </c>
      <c r="F21" s="25" t="s">
        <v>3404</v>
      </c>
      <c r="G21" s="25" t="s">
        <v>3404</v>
      </c>
      <c r="H21" s="25" t="s">
        <v>3404</v>
      </c>
      <c r="I21" s="25" t="s">
        <v>3404</v>
      </c>
      <c r="J21" s="25" t="s">
        <v>3404</v>
      </c>
      <c r="K21" s="25" t="s">
        <v>3404</v>
      </c>
      <c r="L21" s="25" t="s">
        <v>3404</v>
      </c>
      <c r="M21" s="25" t="s">
        <v>3404</v>
      </c>
      <c r="N21" s="25" t="s">
        <v>3404</v>
      </c>
      <c r="O21" s="25" t="s">
        <v>3404</v>
      </c>
      <c r="P21" s="25" t="s">
        <v>3404</v>
      </c>
      <c r="Q21" s="25" t="s">
        <v>3404</v>
      </c>
      <c r="R21" s="25" t="s">
        <v>3404</v>
      </c>
      <c r="S21" s="25" t="s">
        <v>3404</v>
      </c>
      <c r="T21" s="25" t="s">
        <v>3404</v>
      </c>
      <c r="U21" s="25" t="s">
        <v>3404</v>
      </c>
      <c r="V21" s="25" t="s">
        <v>3404</v>
      </c>
      <c r="W21" s="25" t="s">
        <v>3404</v>
      </c>
      <c r="X21" s="25" t="s">
        <v>3404</v>
      </c>
      <c r="Y21" s="25" t="s">
        <v>3404</v>
      </c>
      <c r="Z21" s="25" t="s">
        <v>3404</v>
      </c>
      <c r="AA21" s="25" t="s">
        <v>3404</v>
      </c>
      <c r="AB21" s="25" t="s">
        <v>3404</v>
      </c>
      <c r="AC21" s="25" t="s">
        <v>3404</v>
      </c>
      <c r="AD21" s="25" t="s">
        <v>3404</v>
      </c>
      <c r="AE21" s="25" t="s">
        <v>3404</v>
      </c>
      <c r="AF21" s="25" t="s">
        <v>3404</v>
      </c>
      <c r="AG21" s="25" t="s">
        <v>3404</v>
      </c>
      <c r="AH21" s="25" t="s">
        <v>3404</v>
      </c>
      <c r="AI21" s="25" t="s">
        <v>3404</v>
      </c>
      <c r="AJ21" s="25" t="s">
        <v>3404</v>
      </c>
      <c r="AK21" s="25" t="s">
        <v>3404</v>
      </c>
      <c r="AL21" s="25" t="s">
        <v>3404</v>
      </c>
      <c r="AM21" s="25" t="s">
        <v>3404</v>
      </c>
      <c r="AN21" s="25" t="s">
        <v>3404</v>
      </c>
      <c r="AO21" s="25" t="s">
        <v>3404</v>
      </c>
      <c r="AP21" s="25" t="s">
        <v>3404</v>
      </c>
      <c r="AQ21" s="25" t="s">
        <v>3404</v>
      </c>
      <c r="AR21" s="25" t="s">
        <v>3404</v>
      </c>
      <c r="AS21" s="25" t="s">
        <v>3404</v>
      </c>
      <c r="AT21" s="25" t="s">
        <v>3404</v>
      </c>
      <c r="AU21" s="25" t="s">
        <v>3404</v>
      </c>
      <c r="AV21" s="25" t="s">
        <v>3404</v>
      </c>
      <c r="AW21" s="25" t="s">
        <v>3404</v>
      </c>
      <c r="AX21" s="25" t="s">
        <v>3404</v>
      </c>
      <c r="AY21" s="25" t="s">
        <v>3404</v>
      </c>
      <c r="AZ21" s="25" t="s">
        <v>3404</v>
      </c>
      <c r="BA21" s="25" t="s">
        <v>3404</v>
      </c>
      <c r="BB21" s="25" t="s">
        <v>3404</v>
      </c>
      <c r="BC21" s="25" t="s">
        <v>3404</v>
      </c>
      <c r="BD21" s="25" t="s">
        <v>3404</v>
      </c>
      <c r="BE21" s="25" t="s">
        <v>3404</v>
      </c>
      <c r="BF21" s="25" t="s">
        <v>3404</v>
      </c>
      <c r="BG21" s="25" t="s">
        <v>3404</v>
      </c>
      <c r="BH21" s="25" t="s">
        <v>3404</v>
      </c>
      <c r="BI21" s="25" t="s">
        <v>3404</v>
      </c>
      <c r="BJ21" s="25" t="s">
        <v>3404</v>
      </c>
      <c r="BK21" s="25" t="s">
        <v>3404</v>
      </c>
      <c r="BL21" s="25" t="s">
        <v>3404</v>
      </c>
      <c r="BM21" s="25" t="s">
        <v>3404</v>
      </c>
      <c r="BN21" s="25" t="s">
        <v>3404</v>
      </c>
      <c r="BO21" s="25" t="s">
        <v>3404</v>
      </c>
      <c r="BP21" s="25" t="s">
        <v>3404</v>
      </c>
      <c r="BQ21" s="25" t="s">
        <v>3404</v>
      </c>
      <c r="BR21" s="25" t="s">
        <v>3404</v>
      </c>
      <c r="BS21" s="25" t="s">
        <v>3404</v>
      </c>
      <c r="BT21" s="25" t="s">
        <v>3404</v>
      </c>
      <c r="BU21" s="25" t="s">
        <v>3404</v>
      </c>
      <c r="BV21" s="25" t="s">
        <v>3404</v>
      </c>
      <c r="BW21" s="25" t="s">
        <v>3404</v>
      </c>
      <c r="BX21" s="25" t="s">
        <v>3404</v>
      </c>
      <c r="BY21" s="25" t="s">
        <v>3404</v>
      </c>
      <c r="BZ21" s="25" t="s">
        <v>3404</v>
      </c>
      <c r="CA21" s="25" t="s">
        <v>3409</v>
      </c>
      <c r="CB21" s="25" t="s">
        <v>3409</v>
      </c>
      <c r="CC21" s="25" t="s">
        <v>3409</v>
      </c>
      <c r="CD21" s="25" t="s">
        <v>3409</v>
      </c>
      <c r="CE21" s="25" t="s">
        <v>3409</v>
      </c>
      <c r="CF21" s="25" t="s">
        <v>3409</v>
      </c>
      <c r="CG21" s="25" t="s">
        <v>3409</v>
      </c>
      <c r="CH21" s="25" t="s">
        <v>3409</v>
      </c>
      <c r="CI21" s="25" t="s">
        <v>3409</v>
      </c>
      <c r="CJ21" s="25" t="s">
        <v>3409</v>
      </c>
      <c r="CK21" s="25" t="s">
        <v>3409</v>
      </c>
      <c r="CL21" s="25" t="s">
        <v>3409</v>
      </c>
      <c r="CM21" s="25" t="s">
        <v>3409</v>
      </c>
      <c r="CN21" s="25" t="s">
        <v>3409</v>
      </c>
      <c r="CO21" s="25" t="s">
        <v>3409</v>
      </c>
      <c r="CP21" s="25" t="s">
        <v>3409</v>
      </c>
      <c r="CQ21" s="25" t="s">
        <v>3409</v>
      </c>
      <c r="CR21" s="25" t="s">
        <v>3409</v>
      </c>
      <c r="CS21" s="25" t="s">
        <v>3409</v>
      </c>
      <c r="CT21" s="25" t="s">
        <v>3409</v>
      </c>
      <c r="CU21" s="25" t="s">
        <v>3409</v>
      </c>
      <c r="CV21" s="25" t="s">
        <v>3409</v>
      </c>
      <c r="CW21" s="25" t="s">
        <v>3409</v>
      </c>
      <c r="CX21" s="25" t="s">
        <v>3409</v>
      </c>
      <c r="CY21" s="25" t="s">
        <v>3409</v>
      </c>
      <c r="CZ21" s="25" t="s">
        <v>3409</v>
      </c>
      <c r="DA21" s="25" t="s">
        <v>3409</v>
      </c>
      <c r="DB21" s="25" t="s">
        <v>3409</v>
      </c>
      <c r="DC21" s="25" t="s">
        <v>3409</v>
      </c>
      <c r="DD21" s="25" t="s">
        <v>3409</v>
      </c>
      <c r="DE21" s="25" t="s">
        <v>3409</v>
      </c>
      <c r="DF21" s="25" t="s">
        <v>3409</v>
      </c>
      <c r="DG21" s="25" t="s">
        <v>3409</v>
      </c>
      <c r="DH21" s="25" t="s">
        <v>3409</v>
      </c>
      <c r="DI21" s="25" t="s">
        <v>3409</v>
      </c>
      <c r="DJ21" s="25" t="s">
        <v>3409</v>
      </c>
      <c r="DK21" s="25" t="s">
        <v>3409</v>
      </c>
      <c r="DL21" s="25" t="s">
        <v>3409</v>
      </c>
      <c r="DM21" s="25" t="s">
        <v>3409</v>
      </c>
      <c r="DN21" s="25" t="s">
        <v>3409</v>
      </c>
      <c r="DO21" s="25" t="s">
        <v>3409</v>
      </c>
      <c r="DP21" s="25" t="s">
        <v>3409</v>
      </c>
      <c r="DQ21" s="25" t="s">
        <v>3409</v>
      </c>
      <c r="DR21" s="25" t="s">
        <v>3409</v>
      </c>
      <c r="DS21" s="25" t="s">
        <v>3409</v>
      </c>
      <c r="DT21" s="25" t="s">
        <v>3409</v>
      </c>
      <c r="DU21" s="25" t="s">
        <v>3409</v>
      </c>
      <c r="DV21" s="25" t="s">
        <v>3409</v>
      </c>
      <c r="DW21" s="25" t="s">
        <v>3409</v>
      </c>
      <c r="DX21" s="25" t="s">
        <v>3409</v>
      </c>
      <c r="DY21" s="25" t="s">
        <v>3409</v>
      </c>
      <c r="DZ21" s="25" t="s">
        <v>3409</v>
      </c>
      <c r="EA21" s="25" t="s">
        <v>3409</v>
      </c>
      <c r="EB21" s="25" t="s">
        <v>3409</v>
      </c>
      <c r="EC21" s="25" t="s">
        <v>3409</v>
      </c>
      <c r="ED21" s="25" t="s">
        <v>3409</v>
      </c>
      <c r="EE21" s="25" t="s">
        <v>3409</v>
      </c>
      <c r="EF21" s="25" t="s">
        <v>3409</v>
      </c>
      <c r="EG21" s="25" t="s">
        <v>3409</v>
      </c>
      <c r="EH21" s="25" t="s">
        <v>3409</v>
      </c>
      <c r="EI21" s="25" t="s">
        <v>3409</v>
      </c>
      <c r="EJ21" s="25" t="s">
        <v>3409</v>
      </c>
      <c r="EK21" s="25" t="s">
        <v>3409</v>
      </c>
      <c r="EL21" s="25" t="s">
        <v>3409</v>
      </c>
      <c r="EM21" s="25" t="s">
        <v>3409</v>
      </c>
      <c r="EN21" s="25" t="s">
        <v>3409</v>
      </c>
      <c r="EO21" s="25" t="s">
        <v>3409</v>
      </c>
      <c r="EP21" s="25" t="s">
        <v>3409</v>
      </c>
      <c r="EQ21" s="25" t="s">
        <v>3409</v>
      </c>
      <c r="ER21" s="25" t="s">
        <v>3409</v>
      </c>
      <c r="ES21" s="25" t="s">
        <v>3409</v>
      </c>
      <c r="ET21" s="25" t="s">
        <v>3409</v>
      </c>
      <c r="EU21" s="25" t="s">
        <v>3409</v>
      </c>
      <c r="EV21" s="25" t="s">
        <v>3409</v>
      </c>
      <c r="EW21" s="25" t="s">
        <v>3409</v>
      </c>
      <c r="EX21" s="25" t="s">
        <v>3409</v>
      </c>
      <c r="EY21" s="25" t="s">
        <v>3409</v>
      </c>
      <c r="EZ21" s="25" t="s">
        <v>3409</v>
      </c>
      <c r="FA21" s="25" t="s">
        <v>3409</v>
      </c>
      <c r="FB21" s="25" t="s">
        <v>3409</v>
      </c>
      <c r="FC21" s="25" t="s">
        <v>3409</v>
      </c>
      <c r="FD21" s="25" t="s">
        <v>3409</v>
      </c>
      <c r="FE21" s="25" t="s">
        <v>3409</v>
      </c>
      <c r="FF21" s="25" t="s">
        <v>3409</v>
      </c>
      <c r="FG21" s="25" t="s">
        <v>3409</v>
      </c>
      <c r="FH21" s="25" t="s">
        <v>3409</v>
      </c>
      <c r="FI21" s="25" t="s">
        <v>3409</v>
      </c>
      <c r="FJ21" s="25" t="s">
        <v>3409</v>
      </c>
      <c r="FK21" s="25" t="s">
        <v>3409</v>
      </c>
      <c r="FL21" s="25" t="s">
        <v>3409</v>
      </c>
      <c r="FM21" s="25" t="s">
        <v>3409</v>
      </c>
      <c r="FN21" s="25" t="s">
        <v>3409</v>
      </c>
      <c r="FO21" s="25" t="s">
        <v>3409</v>
      </c>
      <c r="FP21" s="25" t="s">
        <v>3409</v>
      </c>
      <c r="FQ21" s="25" t="s">
        <v>3409</v>
      </c>
      <c r="FR21" s="25" t="s">
        <v>3409</v>
      </c>
      <c r="FS21" s="25" t="s">
        <v>3409</v>
      </c>
      <c r="FT21" s="25" t="s">
        <v>3409</v>
      </c>
      <c r="FU21" s="25" t="s">
        <v>3409</v>
      </c>
      <c r="FV21" s="25" t="s">
        <v>3409</v>
      </c>
      <c r="FW21" s="25" t="s">
        <v>3409</v>
      </c>
      <c r="FX21" s="25" t="s">
        <v>3409</v>
      </c>
      <c r="FY21" s="25" t="s">
        <v>3409</v>
      </c>
      <c r="FZ21" s="25" t="s">
        <v>3409</v>
      </c>
      <c r="GA21" s="25" t="s">
        <v>3409</v>
      </c>
      <c r="GB21" s="25" t="s">
        <v>3409</v>
      </c>
      <c r="GC21" s="25" t="s">
        <v>3409</v>
      </c>
      <c r="GD21" s="25" t="s">
        <v>3409</v>
      </c>
      <c r="GE21" s="25" t="s">
        <v>3409</v>
      </c>
      <c r="GF21" s="25" t="s">
        <v>3409</v>
      </c>
      <c r="GG21" s="25" t="s">
        <v>3409</v>
      </c>
      <c r="GH21" s="25" t="s">
        <v>3409</v>
      </c>
      <c r="GI21" s="25" t="s">
        <v>3409</v>
      </c>
      <c r="GJ21" s="25" t="s">
        <v>3409</v>
      </c>
      <c r="GK21" s="25" t="s">
        <v>3409</v>
      </c>
      <c r="GL21" s="25" t="s">
        <v>3409</v>
      </c>
      <c r="GM21" s="25" t="s">
        <v>3409</v>
      </c>
      <c r="GN21" s="25" t="s">
        <v>3409</v>
      </c>
      <c r="GO21" s="25" t="s">
        <v>3409</v>
      </c>
      <c r="GP21" s="25" t="s">
        <v>3409</v>
      </c>
      <c r="GQ21" s="25" t="s">
        <v>3409</v>
      </c>
      <c r="GR21" s="25" t="s">
        <v>3409</v>
      </c>
      <c r="GS21" s="25" t="s">
        <v>3409</v>
      </c>
      <c r="GT21" s="25" t="s">
        <v>3409</v>
      </c>
      <c r="GU21" s="25" t="s">
        <v>3409</v>
      </c>
      <c r="GV21" s="25" t="s">
        <v>3409</v>
      </c>
      <c r="GW21" s="25" t="s">
        <v>3409</v>
      </c>
      <c r="GX21" s="25" t="s">
        <v>3409</v>
      </c>
      <c r="GY21" s="25" t="s">
        <v>3409</v>
      </c>
      <c r="GZ21" s="25" t="s">
        <v>3409</v>
      </c>
      <c r="HA21" s="25" t="s">
        <v>3409</v>
      </c>
      <c r="HB21" s="25" t="s">
        <v>3409</v>
      </c>
      <c r="HC21" s="25" t="s">
        <v>3409</v>
      </c>
      <c r="HD21" s="25" t="s">
        <v>3409</v>
      </c>
      <c r="HE21" s="25" t="s">
        <v>3409</v>
      </c>
      <c r="HF21" s="25" t="s">
        <v>3409</v>
      </c>
      <c r="HG21" s="25" t="s">
        <v>3409</v>
      </c>
      <c r="HH21" s="25" t="s">
        <v>3409</v>
      </c>
      <c r="HI21" s="25" t="s">
        <v>3409</v>
      </c>
      <c r="HJ21" s="25" t="s">
        <v>3409</v>
      </c>
      <c r="HK21" s="25" t="s">
        <v>3409</v>
      </c>
      <c r="HL21" s="25" t="s">
        <v>3409</v>
      </c>
      <c r="HM21" s="25" t="s">
        <v>3409</v>
      </c>
      <c r="HN21" s="25" t="s">
        <v>3409</v>
      </c>
      <c r="HO21" s="25" t="s">
        <v>3409</v>
      </c>
      <c r="HP21" s="25" t="s">
        <v>3409</v>
      </c>
      <c r="HQ21" s="25" t="s">
        <v>3409</v>
      </c>
      <c r="HR21" s="25" t="s">
        <v>3409</v>
      </c>
      <c r="HS21" s="25" t="s">
        <v>3409</v>
      </c>
      <c r="HT21" s="25" t="s">
        <v>3409</v>
      </c>
      <c r="HU21" s="25" t="s">
        <v>3409</v>
      </c>
      <c r="HV21" s="25" t="s">
        <v>3409</v>
      </c>
      <c r="HW21" s="25" t="s">
        <v>3409</v>
      </c>
      <c r="HX21" s="25" t="s">
        <v>3409</v>
      </c>
      <c r="HY21" s="25" t="s">
        <v>3409</v>
      </c>
      <c r="HZ21" s="25" t="s">
        <v>3409</v>
      </c>
      <c r="IA21" s="25" t="s">
        <v>3409</v>
      </c>
      <c r="IB21" s="25" t="s">
        <v>3409</v>
      </c>
      <c r="IC21" s="25" t="s">
        <v>3409</v>
      </c>
      <c r="ID21" s="25" t="s">
        <v>3409</v>
      </c>
      <c r="IE21" s="25" t="s">
        <v>3409</v>
      </c>
      <c r="IF21" s="25" t="s">
        <v>3409</v>
      </c>
      <c r="IG21" s="25" t="s">
        <v>3409</v>
      </c>
      <c r="IH21" s="25" t="s">
        <v>3409</v>
      </c>
      <c r="II21" s="25" t="s">
        <v>3409</v>
      </c>
      <c r="IJ21" s="25" t="s">
        <v>3409</v>
      </c>
      <c r="IK21" s="25" t="s">
        <v>3409</v>
      </c>
      <c r="IL21" s="25" t="s">
        <v>3409</v>
      </c>
      <c r="IM21" s="25" t="s">
        <v>3409</v>
      </c>
      <c r="IN21" s="25" t="s">
        <v>3409</v>
      </c>
      <c r="IO21" s="25" t="s">
        <v>3409</v>
      </c>
      <c r="IP21" s="25" t="s">
        <v>3409</v>
      </c>
      <c r="IQ21" s="25" t="s">
        <v>3409</v>
      </c>
      <c r="IR21" s="25" t="s">
        <v>3409</v>
      </c>
      <c r="IS21" s="25" t="s">
        <v>3409</v>
      </c>
      <c r="IT21" s="25" t="s">
        <v>3409</v>
      </c>
      <c r="IU21" s="25" t="s">
        <v>3409</v>
      </c>
      <c r="IV21" s="25" t="s">
        <v>3409</v>
      </c>
      <c r="IW21" s="25" t="s">
        <v>3409</v>
      </c>
      <c r="IX21" s="25" t="s">
        <v>3409</v>
      </c>
      <c r="IY21" s="25" t="s">
        <v>3409</v>
      </c>
      <c r="IZ21" s="25" t="s">
        <v>3409</v>
      </c>
      <c r="JA21" s="25" t="s">
        <v>3409</v>
      </c>
      <c r="JB21" s="25" t="s">
        <v>3409</v>
      </c>
      <c r="JC21" s="25" t="s">
        <v>3409</v>
      </c>
      <c r="JD21" s="25" t="s">
        <v>3409</v>
      </c>
      <c r="JE21" s="25" t="s">
        <v>3409</v>
      </c>
      <c r="JF21" s="25" t="s">
        <v>3409</v>
      </c>
      <c r="JG21" s="25" t="s">
        <v>3409</v>
      </c>
      <c r="JH21" s="25" t="s">
        <v>3409</v>
      </c>
      <c r="JI21" s="25" t="s">
        <v>3409</v>
      </c>
      <c r="JJ21" s="25" t="s">
        <v>3409</v>
      </c>
      <c r="JK21" s="25" t="s">
        <v>3409</v>
      </c>
      <c r="JL21" s="25" t="s">
        <v>3409</v>
      </c>
      <c r="JM21" s="25" t="s">
        <v>3409</v>
      </c>
      <c r="JN21" s="25" t="s">
        <v>3409</v>
      </c>
      <c r="JO21" s="25" t="s">
        <v>3409</v>
      </c>
      <c r="JP21" s="25" t="s">
        <v>3409</v>
      </c>
      <c r="JQ21" s="25" t="s">
        <v>3409</v>
      </c>
      <c r="JR21" s="25" t="s">
        <v>3409</v>
      </c>
      <c r="JS21" s="25" t="s">
        <v>3409</v>
      </c>
      <c r="JT21" s="25" t="s">
        <v>3409</v>
      </c>
      <c r="JU21" s="25" t="s">
        <v>3409</v>
      </c>
      <c r="JV21" s="25" t="s">
        <v>3409</v>
      </c>
      <c r="JW21" s="25" t="s">
        <v>3409</v>
      </c>
      <c r="JX21" s="25" t="s">
        <v>3409</v>
      </c>
      <c r="JY21" s="25" t="s">
        <v>3409</v>
      </c>
      <c r="JZ21" s="25" t="s">
        <v>3409</v>
      </c>
      <c r="KA21" s="25" t="s">
        <v>3409</v>
      </c>
      <c r="KB21" s="25" t="s">
        <v>3409</v>
      </c>
      <c r="KC21" s="25" t="s">
        <v>3409</v>
      </c>
      <c r="KD21" s="25" t="s">
        <v>3409</v>
      </c>
      <c r="KE21" s="25" t="s">
        <v>3409</v>
      </c>
      <c r="KF21" s="25" t="s">
        <v>3409</v>
      </c>
      <c r="KG21" s="25" t="s">
        <v>3409</v>
      </c>
      <c r="KH21" s="25" t="s">
        <v>3409</v>
      </c>
      <c r="KI21" s="25" t="s">
        <v>3409</v>
      </c>
      <c r="KJ21" s="25" t="s">
        <v>3409</v>
      </c>
      <c r="KK21" s="25" t="s">
        <v>3409</v>
      </c>
      <c r="KL21" s="25" t="s">
        <v>3409</v>
      </c>
      <c r="KM21" s="25" t="s">
        <v>3409</v>
      </c>
      <c r="KN21" s="25" t="s">
        <v>3409</v>
      </c>
      <c r="KO21" s="25" t="s">
        <v>3409</v>
      </c>
      <c r="KP21" s="25" t="s">
        <v>3409</v>
      </c>
      <c r="KQ21" s="25" t="s">
        <v>3409</v>
      </c>
      <c r="KR21" s="25" t="s">
        <v>3409</v>
      </c>
      <c r="KS21" s="25" t="s">
        <v>3409</v>
      </c>
      <c r="KT21" s="25" t="s">
        <v>3409</v>
      </c>
      <c r="KU21" s="25" t="s">
        <v>3409</v>
      </c>
      <c r="KV21" s="25" t="s">
        <v>3409</v>
      </c>
      <c r="KW21" s="25" t="s">
        <v>3409</v>
      </c>
      <c r="KX21" s="25" t="s">
        <v>3409</v>
      </c>
      <c r="KY21" s="25" t="s">
        <v>3409</v>
      </c>
      <c r="KZ21" s="25" t="s">
        <v>3409</v>
      </c>
      <c r="LA21" s="25" t="s">
        <v>3409</v>
      </c>
      <c r="LB21" s="25" t="s">
        <v>3409</v>
      </c>
      <c r="LC21" s="25" t="s">
        <v>3409</v>
      </c>
      <c r="LD21" s="25" t="s">
        <v>3409</v>
      </c>
      <c r="LE21" s="25" t="s">
        <v>3409</v>
      </c>
      <c r="LF21" s="25" t="s">
        <v>3409</v>
      </c>
      <c r="LG21" s="25" t="s">
        <v>3409</v>
      </c>
      <c r="LH21" s="25" t="s">
        <v>3409</v>
      </c>
      <c r="LI21" s="25" t="s">
        <v>3409</v>
      </c>
      <c r="LJ21" s="25" t="s">
        <v>3409</v>
      </c>
      <c r="LK21" s="25" t="s">
        <v>3409</v>
      </c>
      <c r="LL21" s="25" t="s">
        <v>3409</v>
      </c>
      <c r="LM21" s="25" t="s">
        <v>3409</v>
      </c>
      <c r="LN21" s="25" t="s">
        <v>3409</v>
      </c>
      <c r="LO21" s="25" t="s">
        <v>3409</v>
      </c>
      <c r="LP21" s="25" t="s">
        <v>3409</v>
      </c>
      <c r="LQ21" s="25" t="s">
        <v>3409</v>
      </c>
      <c r="LR21" s="25" t="s">
        <v>3409</v>
      </c>
      <c r="LS21" s="25" t="s">
        <v>3409</v>
      </c>
      <c r="LT21" s="25" t="s">
        <v>3409</v>
      </c>
      <c r="LU21" s="25" t="s">
        <v>3409</v>
      </c>
      <c r="LV21" s="25" t="s">
        <v>3409</v>
      </c>
      <c r="LW21" s="25" t="s">
        <v>3409</v>
      </c>
      <c r="LX21" s="25" t="s">
        <v>3409</v>
      </c>
      <c r="LY21" s="25" t="s">
        <v>3409</v>
      </c>
      <c r="LZ21" s="25" t="s">
        <v>3409</v>
      </c>
      <c r="MA21" s="25" t="s">
        <v>3409</v>
      </c>
      <c r="MB21" s="25" t="s">
        <v>3409</v>
      </c>
      <c r="MC21" s="25" t="s">
        <v>3409</v>
      </c>
      <c r="MD21" s="25" t="s">
        <v>3409</v>
      </c>
      <c r="ME21" s="25" t="s">
        <v>3409</v>
      </c>
      <c r="MF21" s="25" t="s">
        <v>3409</v>
      </c>
      <c r="MG21" s="25" t="s">
        <v>3409</v>
      </c>
      <c r="MH21" s="25" t="s">
        <v>3409</v>
      </c>
      <c r="MI21" s="25" t="s">
        <v>3409</v>
      </c>
      <c r="MJ21" s="25" t="s">
        <v>3409</v>
      </c>
      <c r="MK21" s="25" t="s">
        <v>3409</v>
      </c>
      <c r="ML21" s="25" t="s">
        <v>3409</v>
      </c>
      <c r="MM21" s="25" t="s">
        <v>3409</v>
      </c>
      <c r="MN21" s="25" t="s">
        <v>3409</v>
      </c>
      <c r="MO21" s="25" t="s">
        <v>3409</v>
      </c>
      <c r="MP21" s="25" t="s">
        <v>3409</v>
      </c>
      <c r="MQ21" s="25" t="s">
        <v>3409</v>
      </c>
      <c r="MR21" s="25" t="s">
        <v>3409</v>
      </c>
      <c r="MS21" s="25" t="s">
        <v>3409</v>
      </c>
      <c r="MT21" s="25" t="s">
        <v>3409</v>
      </c>
      <c r="MU21" s="25" t="s">
        <v>3409</v>
      </c>
      <c r="MV21" s="25" t="s">
        <v>3409</v>
      </c>
      <c r="MW21" s="25" t="s">
        <v>3409</v>
      </c>
      <c r="MX21" s="25" t="s">
        <v>3409</v>
      </c>
      <c r="MY21" s="25" t="s">
        <v>3409</v>
      </c>
      <c r="MZ21" s="25" t="s">
        <v>3409</v>
      </c>
      <c r="NA21" s="25" t="s">
        <v>3409</v>
      </c>
      <c r="NB21" s="25" t="s">
        <v>3409</v>
      </c>
      <c r="NC21" s="25" t="s">
        <v>3409</v>
      </c>
      <c r="ND21" s="25" t="s">
        <v>3409</v>
      </c>
      <c r="NE21" s="25" t="s">
        <v>3409</v>
      </c>
      <c r="NF21" s="25" t="s">
        <v>3409</v>
      </c>
      <c r="NG21" s="25" t="s">
        <v>3409</v>
      </c>
      <c r="NH21" s="25" t="s">
        <v>3409</v>
      </c>
      <c r="NI21" s="25" t="s">
        <v>3409</v>
      </c>
      <c r="NJ21" s="25" t="s">
        <v>3409</v>
      </c>
      <c r="NK21" s="25" t="s">
        <v>3409</v>
      </c>
      <c r="NL21" s="25" t="s">
        <v>3409</v>
      </c>
      <c r="NM21" s="25" t="s">
        <v>3409</v>
      </c>
      <c r="NN21" s="25" t="s">
        <v>3409</v>
      </c>
      <c r="NO21" s="25" t="s">
        <v>3409</v>
      </c>
      <c r="NP21" s="25" t="s">
        <v>3409</v>
      </c>
      <c r="NQ21" s="25" t="s">
        <v>3409</v>
      </c>
      <c r="NR21" s="25" t="s">
        <v>3409</v>
      </c>
      <c r="NS21" s="25" t="s">
        <v>3409</v>
      </c>
      <c r="NT21" s="25" t="s">
        <v>3409</v>
      </c>
      <c r="NU21" s="25" t="s">
        <v>3409</v>
      </c>
      <c r="NV21" s="25" t="s">
        <v>3409</v>
      </c>
      <c r="NW21" s="25" t="s">
        <v>3409</v>
      </c>
      <c r="NX21" s="25" t="s">
        <v>3409</v>
      </c>
      <c r="NY21" s="25" t="s">
        <v>3409</v>
      </c>
      <c r="NZ21" s="25" t="s">
        <v>3409</v>
      </c>
      <c r="OA21" s="25" t="s">
        <v>3409</v>
      </c>
      <c r="OB21" s="25" t="s">
        <v>3409</v>
      </c>
      <c r="OC21" s="25" t="s">
        <v>3409</v>
      </c>
      <c r="OD21" s="25" t="s">
        <v>3409</v>
      </c>
      <c r="OE21" s="25" t="s">
        <v>3409</v>
      </c>
      <c r="OF21" s="25" t="s">
        <v>3409</v>
      </c>
      <c r="OG21" s="25" t="s">
        <v>3409</v>
      </c>
      <c r="OH21" s="25" t="s">
        <v>3409</v>
      </c>
      <c r="OI21" s="25" t="s">
        <v>3409</v>
      </c>
      <c r="OJ21" s="25" t="s">
        <v>3409</v>
      </c>
      <c r="OK21" s="25" t="s">
        <v>3409</v>
      </c>
      <c r="OL21" s="25" t="s">
        <v>3409</v>
      </c>
      <c r="OM21" s="25" t="s">
        <v>3409</v>
      </c>
      <c r="ON21" s="25" t="s">
        <v>3409</v>
      </c>
      <c r="OO21" s="25" t="s">
        <v>3409</v>
      </c>
      <c r="OP21" s="25" t="s">
        <v>3409</v>
      </c>
      <c r="OQ21" s="25" t="s">
        <v>3409</v>
      </c>
      <c r="OR21" s="25" t="s">
        <v>3409</v>
      </c>
      <c r="OS21" s="25" t="s">
        <v>3409</v>
      </c>
      <c r="OT21" s="25" t="s">
        <v>3409</v>
      </c>
      <c r="OU21" s="25" t="s">
        <v>3409</v>
      </c>
      <c r="OV21" s="25" t="s">
        <v>3409</v>
      </c>
      <c r="OW21" s="25" t="s">
        <v>3409</v>
      </c>
      <c r="OX21" s="25" t="s">
        <v>3409</v>
      </c>
      <c r="OY21" s="25" t="s">
        <v>3409</v>
      </c>
      <c r="OZ21" s="25" t="s">
        <v>3409</v>
      </c>
      <c r="PA21" s="25" t="s">
        <v>3409</v>
      </c>
      <c r="PB21" s="25" t="s">
        <v>3409</v>
      </c>
      <c r="PC21" s="25" t="s">
        <v>3409</v>
      </c>
      <c r="PD21" s="25" t="s">
        <v>3409</v>
      </c>
      <c r="PE21" s="25" t="s">
        <v>3409</v>
      </c>
      <c r="PF21" s="25" t="s">
        <v>3409</v>
      </c>
      <c r="PG21" s="25" t="s">
        <v>3409</v>
      </c>
      <c r="PH21" s="25" t="s">
        <v>3409</v>
      </c>
      <c r="PI21" s="25" t="s">
        <v>3409</v>
      </c>
      <c r="PJ21" s="25" t="s">
        <v>3409</v>
      </c>
      <c r="PK21" s="25" t="s">
        <v>3409</v>
      </c>
      <c r="PL21" s="25" t="s">
        <v>3409</v>
      </c>
      <c r="PM21" s="25" t="s">
        <v>3409</v>
      </c>
      <c r="PN21" s="25" t="s">
        <v>3409</v>
      </c>
      <c r="PO21" s="25" t="s">
        <v>3409</v>
      </c>
      <c r="PP21" s="25" t="s">
        <v>3409</v>
      </c>
      <c r="PQ21" s="25" t="s">
        <v>3409</v>
      </c>
      <c r="PR21" s="25" t="s">
        <v>3409</v>
      </c>
      <c r="PS21" s="25" t="s">
        <v>3409</v>
      </c>
      <c r="PT21" s="25" t="s">
        <v>3409</v>
      </c>
      <c r="PU21" s="25" t="s">
        <v>3409</v>
      </c>
      <c r="PV21" s="25" t="s">
        <v>3409</v>
      </c>
      <c r="PW21" s="25" t="s">
        <v>3409</v>
      </c>
      <c r="PX21" s="25" t="s">
        <v>3409</v>
      </c>
      <c r="PY21" s="25" t="s">
        <v>3409</v>
      </c>
      <c r="PZ21" s="25" t="s">
        <v>3409</v>
      </c>
      <c r="QA21" s="25" t="s">
        <v>3409</v>
      </c>
      <c r="QB21" s="25" t="s">
        <v>3409</v>
      </c>
      <c r="QC21" s="25" t="s">
        <v>3409</v>
      </c>
      <c r="QD21" s="25" t="s">
        <v>3409</v>
      </c>
      <c r="QE21" s="25" t="s">
        <v>3409</v>
      </c>
      <c r="QF21" s="25" t="s">
        <v>3409</v>
      </c>
      <c r="QG21" s="25" t="s">
        <v>3409</v>
      </c>
      <c r="QH21" s="25" t="s">
        <v>3409</v>
      </c>
      <c r="QI21" s="25" t="s">
        <v>3409</v>
      </c>
      <c r="QJ21" s="25" t="s">
        <v>3409</v>
      </c>
      <c r="QK21" s="25" t="s">
        <v>3409</v>
      </c>
      <c r="QL21" s="25" t="s">
        <v>3409</v>
      </c>
      <c r="QM21" s="25" t="s">
        <v>3409</v>
      </c>
      <c r="QN21" s="25" t="s">
        <v>3409</v>
      </c>
      <c r="QO21" s="25" t="s">
        <v>3409</v>
      </c>
      <c r="QP21" s="25" t="s">
        <v>3409</v>
      </c>
      <c r="QQ21" s="25" t="s">
        <v>3409</v>
      </c>
      <c r="QR21" s="25" t="s">
        <v>3409</v>
      </c>
      <c r="QS21" s="25" t="s">
        <v>3409</v>
      </c>
      <c r="QT21" s="25" t="s">
        <v>3409</v>
      </c>
      <c r="QU21" s="25" t="s">
        <v>3409</v>
      </c>
      <c r="QV21" s="25" t="s">
        <v>3409</v>
      </c>
      <c r="QW21" s="25" t="s">
        <v>3409</v>
      </c>
      <c r="QX21" s="25" t="s">
        <v>3409</v>
      </c>
      <c r="QY21" s="25" t="s">
        <v>3409</v>
      </c>
      <c r="QZ21" s="25" t="s">
        <v>3409</v>
      </c>
      <c r="RA21" s="25" t="s">
        <v>3404</v>
      </c>
      <c r="RB21" s="25" t="s">
        <v>3404</v>
      </c>
      <c r="RC21" s="25" t="s">
        <v>3404</v>
      </c>
      <c r="RD21" s="25" t="s">
        <v>3404</v>
      </c>
      <c r="RE21" s="25" t="s">
        <v>3404</v>
      </c>
      <c r="RF21" s="25" t="s">
        <v>3404</v>
      </c>
      <c r="RG21" s="25" t="s">
        <v>3404</v>
      </c>
      <c r="RH21" s="25" t="s">
        <v>3404</v>
      </c>
      <c r="RI21" s="25" t="s">
        <v>3404</v>
      </c>
      <c r="RJ21" s="25" t="s">
        <v>3404</v>
      </c>
      <c r="RK21" s="25" t="s">
        <v>3404</v>
      </c>
      <c r="RL21" s="25" t="s">
        <v>3404</v>
      </c>
      <c r="RM21" s="25" t="s">
        <v>3404</v>
      </c>
      <c r="RN21" s="25" t="s">
        <v>3404</v>
      </c>
      <c r="RO21" s="25" t="s">
        <v>3404</v>
      </c>
      <c r="RP21" s="25" t="s">
        <v>3404</v>
      </c>
      <c r="RQ21" s="25" t="s">
        <v>3404</v>
      </c>
      <c r="RR21" s="25" t="s">
        <v>3404</v>
      </c>
      <c r="RS21" s="25" t="s">
        <v>3404</v>
      </c>
      <c r="RT21" s="25" t="s">
        <v>3404</v>
      </c>
      <c r="RU21" s="25" t="s">
        <v>3404</v>
      </c>
      <c r="RV21" s="25" t="s">
        <v>3404</v>
      </c>
      <c r="RW21" s="25" t="s">
        <v>3404</v>
      </c>
      <c r="RX21" s="25" t="s">
        <v>3404</v>
      </c>
      <c r="RY21" s="25" t="s">
        <v>3404</v>
      </c>
      <c r="RZ21" s="25" t="s">
        <v>3404</v>
      </c>
      <c r="SA21" s="25" t="s">
        <v>3404</v>
      </c>
      <c r="SB21" s="25" t="s">
        <v>3404</v>
      </c>
      <c r="SC21" s="25" t="s">
        <v>3404</v>
      </c>
      <c r="SD21" s="25" t="s">
        <v>3404</v>
      </c>
      <c r="SE21" s="25" t="s">
        <v>3404</v>
      </c>
      <c r="SF21" s="25" t="s">
        <v>3404</v>
      </c>
      <c r="SG21" s="25" t="s">
        <v>3404</v>
      </c>
      <c r="SH21" s="25" t="s">
        <v>3404</v>
      </c>
      <c r="SI21" s="25" t="s">
        <v>3404</v>
      </c>
      <c r="SJ21" s="25" t="s">
        <v>3404</v>
      </c>
      <c r="SK21" s="25" t="s">
        <v>3404</v>
      </c>
      <c r="SL21" s="25" t="s">
        <v>3404</v>
      </c>
      <c r="SM21" s="25" t="s">
        <v>3404</v>
      </c>
      <c r="SN21" s="25" t="s">
        <v>3404</v>
      </c>
      <c r="SO21" s="25" t="s">
        <v>3404</v>
      </c>
      <c r="SP21" s="25" t="s">
        <v>3404</v>
      </c>
      <c r="SQ21" s="25" t="s">
        <v>3404</v>
      </c>
      <c r="SR21" s="25" t="s">
        <v>3404</v>
      </c>
      <c r="SS21" s="25" t="s">
        <v>3404</v>
      </c>
      <c r="ST21" s="25" t="s">
        <v>3404</v>
      </c>
      <c r="SU21" s="25" t="s">
        <v>3404</v>
      </c>
      <c r="SV21" s="25" t="s">
        <v>3404</v>
      </c>
      <c r="SW21" s="25" t="s">
        <v>3404</v>
      </c>
      <c r="SX21" s="25" t="s">
        <v>3404</v>
      </c>
      <c r="SY21" s="25" t="s">
        <v>3404</v>
      </c>
      <c r="SZ21" s="25" t="s">
        <v>3404</v>
      </c>
      <c r="TA21" s="25" t="s">
        <v>3404</v>
      </c>
      <c r="TB21" s="25" t="s">
        <v>3404</v>
      </c>
      <c r="TC21" s="25" t="s">
        <v>3404</v>
      </c>
      <c r="TD21" s="25" t="s">
        <v>3404</v>
      </c>
      <c r="TE21" s="25" t="s">
        <v>3404</v>
      </c>
      <c r="TF21" s="25" t="s">
        <v>3404</v>
      </c>
      <c r="TG21" s="25" t="s">
        <v>3404</v>
      </c>
      <c r="TH21" s="25" t="s">
        <v>3404</v>
      </c>
      <c r="TI21" s="25" t="s">
        <v>3404</v>
      </c>
      <c r="TJ21" s="25" t="s">
        <v>3404</v>
      </c>
      <c r="TK21" s="25" t="s">
        <v>3404</v>
      </c>
      <c r="TL21" s="25" t="s">
        <v>3404</v>
      </c>
      <c r="TM21" s="25" t="s">
        <v>3404</v>
      </c>
      <c r="TN21" s="25" t="s">
        <v>3404</v>
      </c>
      <c r="TO21" s="25" t="s">
        <v>3404</v>
      </c>
      <c r="TP21" s="25" t="s">
        <v>3404</v>
      </c>
      <c r="TQ21" s="25" t="s">
        <v>3404</v>
      </c>
      <c r="TR21" s="25" t="s">
        <v>3404</v>
      </c>
      <c r="TS21" s="25" t="s">
        <v>3404</v>
      </c>
      <c r="TT21" s="25" t="s">
        <v>3404</v>
      </c>
      <c r="TU21" s="25" t="s">
        <v>3404</v>
      </c>
      <c r="TV21" s="25" t="s">
        <v>3404</v>
      </c>
      <c r="TW21" s="25" t="s">
        <v>3404</v>
      </c>
      <c r="TX21" s="25" t="s">
        <v>3404</v>
      </c>
      <c r="TY21" s="25" t="s">
        <v>3404</v>
      </c>
      <c r="TZ21" s="25" t="s">
        <v>3404</v>
      </c>
      <c r="UA21" s="25" t="s">
        <v>3404</v>
      </c>
      <c r="UB21" s="25" t="s">
        <v>3404</v>
      </c>
      <c r="UC21" s="25" t="s">
        <v>3404</v>
      </c>
      <c r="UD21" s="25" t="s">
        <v>3404</v>
      </c>
      <c r="UE21" s="25" t="s">
        <v>3404</v>
      </c>
      <c r="UF21" s="25" t="s">
        <v>3404</v>
      </c>
      <c r="UG21" s="25" t="s">
        <v>3404</v>
      </c>
      <c r="UH21" s="25" t="s">
        <v>3404</v>
      </c>
      <c r="UI21" s="25" t="s">
        <v>3404</v>
      </c>
      <c r="UJ21" s="25" t="s">
        <v>3404</v>
      </c>
      <c r="UK21" s="25" t="s">
        <v>3404</v>
      </c>
      <c r="UL21" s="25" t="s">
        <v>3404</v>
      </c>
      <c r="UM21" s="25" t="s">
        <v>3404</v>
      </c>
      <c r="UN21" s="25" t="s">
        <v>3404</v>
      </c>
      <c r="UO21" s="25" t="s">
        <v>3404</v>
      </c>
      <c r="UP21" s="25" t="s">
        <v>3404</v>
      </c>
      <c r="UQ21" s="25" t="s">
        <v>3404</v>
      </c>
      <c r="UR21" s="25" t="s">
        <v>3404</v>
      </c>
      <c r="US21" s="25" t="s">
        <v>3404</v>
      </c>
      <c r="UT21" s="25" t="s">
        <v>3404</v>
      </c>
      <c r="UU21" s="25" t="s">
        <v>3404</v>
      </c>
      <c r="UV21" s="25" t="s">
        <v>3404</v>
      </c>
      <c r="UW21" s="25" t="s">
        <v>3404</v>
      </c>
      <c r="UX21" s="25" t="s">
        <v>3404</v>
      </c>
      <c r="UY21" s="25" t="s">
        <v>3404</v>
      </c>
      <c r="UZ21" s="25" t="s">
        <v>3404</v>
      </c>
      <c r="VA21" s="25" t="s">
        <v>3404</v>
      </c>
      <c r="VB21" s="25" t="s">
        <v>3404</v>
      </c>
      <c r="VC21" s="25" t="s">
        <v>3404</v>
      </c>
      <c r="VD21" s="25" t="s">
        <v>3404</v>
      </c>
      <c r="VE21" s="25" t="s">
        <v>3404</v>
      </c>
      <c r="VF21" s="25" t="s">
        <v>3404</v>
      </c>
      <c r="VG21" s="25" t="s">
        <v>3404</v>
      </c>
      <c r="VH21" s="25" t="s">
        <v>3404</v>
      </c>
      <c r="VI21" s="25" t="s">
        <v>3404</v>
      </c>
      <c r="VJ21" s="25" t="s">
        <v>3404</v>
      </c>
      <c r="VK21" s="25" t="s">
        <v>3404</v>
      </c>
      <c r="VL21" s="25" t="s">
        <v>3404</v>
      </c>
      <c r="VM21" s="25" t="s">
        <v>3404</v>
      </c>
      <c r="VN21" s="25" t="s">
        <v>3404</v>
      </c>
      <c r="VO21" s="25" t="s">
        <v>3404</v>
      </c>
      <c r="VP21" s="25" t="s">
        <v>3404</v>
      </c>
      <c r="VQ21" s="25" t="s">
        <v>3404</v>
      </c>
      <c r="VR21" s="25" t="s">
        <v>3404</v>
      </c>
      <c r="VS21" s="25" t="s">
        <v>3404</v>
      </c>
      <c r="VT21" s="25" t="s">
        <v>3404</v>
      </c>
      <c r="VU21" s="25" t="s">
        <v>3404</v>
      </c>
      <c r="VV21" s="25" t="s">
        <v>3404</v>
      </c>
      <c r="VW21" s="25" t="s">
        <v>3404</v>
      </c>
      <c r="VX21" s="25" t="s">
        <v>3404</v>
      </c>
      <c r="VY21" s="25" t="s">
        <v>3404</v>
      </c>
      <c r="VZ21" s="25" t="s">
        <v>3404</v>
      </c>
      <c r="WA21" s="25" t="s">
        <v>3404</v>
      </c>
      <c r="WB21" s="25" t="s">
        <v>3404</v>
      </c>
      <c r="WC21" s="25" t="s">
        <v>3404</v>
      </c>
      <c r="WD21" s="25" t="s">
        <v>3409</v>
      </c>
      <c r="WE21" s="25" t="s">
        <v>3409</v>
      </c>
      <c r="WF21" s="25" t="s">
        <v>3409</v>
      </c>
      <c r="WG21" s="25" t="s">
        <v>3409</v>
      </c>
      <c r="WH21" s="25" t="s">
        <v>3409</v>
      </c>
      <c r="WI21" s="25" t="s">
        <v>3409</v>
      </c>
      <c r="WJ21" s="25" t="s">
        <v>3409</v>
      </c>
      <c r="WK21" s="25" t="s">
        <v>3409</v>
      </c>
      <c r="WL21" s="25" t="s">
        <v>3409</v>
      </c>
      <c r="WM21" s="25" t="s">
        <v>3409</v>
      </c>
      <c r="WN21" s="25" t="s">
        <v>3409</v>
      </c>
      <c r="WO21" s="25" t="s">
        <v>3409</v>
      </c>
      <c r="WP21" s="25" t="s">
        <v>3409</v>
      </c>
      <c r="WQ21" s="25" t="s">
        <v>3409</v>
      </c>
      <c r="WR21" s="25" t="s">
        <v>3409</v>
      </c>
      <c r="WS21" s="25" t="s">
        <v>3409</v>
      </c>
      <c r="WT21" s="25" t="s">
        <v>3409</v>
      </c>
    </row>
    <row r="22">
      <c r="A22" s="24" t="s">
        <v>257</v>
      </c>
      <c r="B22" s="25" t="s">
        <v>3404</v>
      </c>
      <c r="C22" s="25" t="s">
        <v>3404</v>
      </c>
      <c r="D22" s="25" t="s">
        <v>3404</v>
      </c>
      <c r="E22" s="25" t="s">
        <v>3404</v>
      </c>
      <c r="F22" s="25" t="s">
        <v>3404</v>
      </c>
      <c r="G22" s="25" t="s">
        <v>3404</v>
      </c>
      <c r="H22" s="25" t="s">
        <v>3404</v>
      </c>
      <c r="I22" s="25" t="s">
        <v>3404</v>
      </c>
      <c r="J22" s="25" t="s">
        <v>3404</v>
      </c>
      <c r="K22" s="25" t="s">
        <v>3404</v>
      </c>
      <c r="L22" s="25" t="s">
        <v>3404</v>
      </c>
      <c r="M22" s="25" t="s">
        <v>3404</v>
      </c>
      <c r="N22" s="25" t="s">
        <v>3404</v>
      </c>
      <c r="O22" s="25" t="s">
        <v>3404</v>
      </c>
      <c r="P22" s="25" t="s">
        <v>3404</v>
      </c>
      <c r="Q22" s="25" t="s">
        <v>3404</v>
      </c>
      <c r="R22" s="25" t="s">
        <v>3404</v>
      </c>
      <c r="S22" s="25" t="s">
        <v>3404</v>
      </c>
      <c r="T22" s="25" t="s">
        <v>3404</v>
      </c>
      <c r="U22" s="25" t="s">
        <v>3404</v>
      </c>
      <c r="V22" s="25" t="s">
        <v>3404</v>
      </c>
      <c r="W22" s="25" t="s">
        <v>3404</v>
      </c>
      <c r="X22" s="25" t="s">
        <v>3404</v>
      </c>
      <c r="Y22" s="25" t="s">
        <v>3404</v>
      </c>
      <c r="Z22" s="25" t="s">
        <v>3404</v>
      </c>
      <c r="AA22" s="25" t="s">
        <v>3404</v>
      </c>
      <c r="AB22" s="25" t="s">
        <v>3404</v>
      </c>
      <c r="AC22" s="25" t="s">
        <v>3404</v>
      </c>
      <c r="AD22" s="25" t="s">
        <v>3404</v>
      </c>
      <c r="AE22" s="25" t="s">
        <v>3404</v>
      </c>
      <c r="AF22" s="25" t="s">
        <v>3404</v>
      </c>
      <c r="AG22" s="25" t="s">
        <v>3404</v>
      </c>
      <c r="AH22" s="25" t="s">
        <v>3404</v>
      </c>
      <c r="AI22" s="25" t="s">
        <v>3404</v>
      </c>
      <c r="AJ22" s="25" t="s">
        <v>3404</v>
      </c>
      <c r="AK22" s="25" t="s">
        <v>3404</v>
      </c>
      <c r="AL22" s="25" t="s">
        <v>3404</v>
      </c>
      <c r="AM22" s="25" t="s">
        <v>3404</v>
      </c>
      <c r="AN22" s="25" t="s">
        <v>3404</v>
      </c>
      <c r="AO22" s="25" t="s">
        <v>3404</v>
      </c>
      <c r="AP22" s="25" t="s">
        <v>3404</v>
      </c>
      <c r="AQ22" s="25" t="s">
        <v>3404</v>
      </c>
      <c r="AR22" s="25" t="s">
        <v>3404</v>
      </c>
      <c r="AS22" s="25" t="s">
        <v>3404</v>
      </c>
      <c r="AT22" s="25" t="s">
        <v>3404</v>
      </c>
      <c r="AU22" s="25" t="s">
        <v>3404</v>
      </c>
      <c r="AV22" s="25" t="s">
        <v>3404</v>
      </c>
      <c r="AW22" s="25" t="s">
        <v>3404</v>
      </c>
      <c r="AX22" s="25" t="s">
        <v>3404</v>
      </c>
      <c r="AY22" s="25" t="s">
        <v>3404</v>
      </c>
      <c r="AZ22" s="25" t="s">
        <v>3404</v>
      </c>
      <c r="BA22" s="25" t="s">
        <v>3404</v>
      </c>
      <c r="BB22" s="25" t="s">
        <v>3404</v>
      </c>
      <c r="BC22" s="25" t="s">
        <v>3404</v>
      </c>
      <c r="BD22" s="25" t="s">
        <v>3404</v>
      </c>
      <c r="BE22" s="25" t="s">
        <v>3404</v>
      </c>
      <c r="BF22" s="25" t="s">
        <v>3404</v>
      </c>
      <c r="BG22" s="25" t="s">
        <v>3404</v>
      </c>
      <c r="BH22" s="25" t="s">
        <v>3404</v>
      </c>
      <c r="BI22" s="25" t="s">
        <v>3404</v>
      </c>
      <c r="BJ22" s="25" t="s">
        <v>3404</v>
      </c>
      <c r="BK22" s="25" t="s">
        <v>3404</v>
      </c>
      <c r="BL22" s="25" t="s">
        <v>3404</v>
      </c>
      <c r="BM22" s="25" t="s">
        <v>3404</v>
      </c>
      <c r="BN22" s="25" t="s">
        <v>3404</v>
      </c>
      <c r="BO22" s="25" t="s">
        <v>3404</v>
      </c>
      <c r="BP22" s="25" t="s">
        <v>3404</v>
      </c>
      <c r="BQ22" s="25" t="s">
        <v>3404</v>
      </c>
      <c r="BR22" s="25" t="s">
        <v>3404</v>
      </c>
      <c r="BS22" s="25" t="s">
        <v>3404</v>
      </c>
      <c r="BT22" s="25" t="s">
        <v>3404</v>
      </c>
      <c r="BU22" s="25" t="s">
        <v>3404</v>
      </c>
      <c r="BV22" s="25" t="s">
        <v>3404</v>
      </c>
      <c r="BW22" s="25" t="s">
        <v>3404</v>
      </c>
      <c r="BX22" s="25" t="s">
        <v>3404</v>
      </c>
      <c r="BY22" s="25" t="s">
        <v>3404</v>
      </c>
      <c r="BZ22" s="25" t="s">
        <v>3404</v>
      </c>
      <c r="CA22" s="25" t="s">
        <v>3404</v>
      </c>
      <c r="CB22" s="25" t="s">
        <v>3404</v>
      </c>
      <c r="CC22" s="25" t="s">
        <v>3404</v>
      </c>
      <c r="CD22" s="25" t="s">
        <v>3404</v>
      </c>
      <c r="CE22" s="25" t="s">
        <v>3404</v>
      </c>
      <c r="CF22" s="25" t="s">
        <v>3404</v>
      </c>
      <c r="CG22" s="25" t="s">
        <v>3404</v>
      </c>
      <c r="CH22" s="25" t="s">
        <v>3404</v>
      </c>
      <c r="CI22" s="25" t="s">
        <v>3404</v>
      </c>
      <c r="CJ22" s="25" t="s">
        <v>3404</v>
      </c>
      <c r="CK22" s="25" t="s">
        <v>3404</v>
      </c>
      <c r="CL22" s="25" t="s">
        <v>3404</v>
      </c>
      <c r="CM22" s="25" t="s">
        <v>3404</v>
      </c>
      <c r="CN22" s="25" t="s">
        <v>3404</v>
      </c>
      <c r="CO22" s="25" t="s">
        <v>3404</v>
      </c>
      <c r="CP22" s="25" t="s">
        <v>3404</v>
      </c>
      <c r="CQ22" s="25" t="s">
        <v>3404</v>
      </c>
      <c r="CR22" s="25" t="s">
        <v>3404</v>
      </c>
      <c r="CS22" s="25" t="s">
        <v>3404</v>
      </c>
      <c r="CT22" s="25" t="s">
        <v>3404</v>
      </c>
      <c r="CU22" s="25" t="s">
        <v>3404</v>
      </c>
      <c r="CV22" s="32" t="s">
        <v>3409</v>
      </c>
      <c r="CW22" s="32" t="s">
        <v>3409</v>
      </c>
      <c r="CX22" s="32" t="s">
        <v>3409</v>
      </c>
      <c r="CY22" s="32" t="s">
        <v>3409</v>
      </c>
      <c r="CZ22" s="32" t="s">
        <v>3409</v>
      </c>
      <c r="DA22" s="32" t="s">
        <v>3409</v>
      </c>
      <c r="DB22" s="32" t="s">
        <v>3409</v>
      </c>
      <c r="DC22" s="32" t="s">
        <v>3409</v>
      </c>
      <c r="DD22" s="32" t="s">
        <v>3409</v>
      </c>
      <c r="DE22" s="32" t="s">
        <v>3409</v>
      </c>
      <c r="DF22" s="32" t="s">
        <v>3409</v>
      </c>
      <c r="DG22" s="32" t="s">
        <v>3409</v>
      </c>
      <c r="DH22" s="32" t="s">
        <v>3409</v>
      </c>
      <c r="DI22" s="32" t="s">
        <v>3409</v>
      </c>
      <c r="DJ22" s="32" t="s">
        <v>3409</v>
      </c>
      <c r="DK22" s="32" t="s">
        <v>3409</v>
      </c>
      <c r="DL22" s="32" t="s">
        <v>3409</v>
      </c>
      <c r="DM22" s="32" t="s">
        <v>3409</v>
      </c>
      <c r="DN22" s="32" t="s">
        <v>3409</v>
      </c>
      <c r="DO22" s="32" t="s">
        <v>3409</v>
      </c>
      <c r="DP22" s="32" t="s">
        <v>3409</v>
      </c>
      <c r="DQ22" s="32" t="s">
        <v>3409</v>
      </c>
      <c r="DR22" s="32" t="s">
        <v>3409</v>
      </c>
      <c r="DS22" s="32" t="s">
        <v>3409</v>
      </c>
      <c r="DT22" s="32" t="s">
        <v>3409</v>
      </c>
      <c r="DU22" s="32" t="s">
        <v>3409</v>
      </c>
      <c r="DV22" s="32" t="s">
        <v>3409</v>
      </c>
      <c r="DW22" s="32" t="s">
        <v>3409</v>
      </c>
      <c r="DX22" s="32" t="s">
        <v>3409</v>
      </c>
      <c r="DY22" s="32" t="s">
        <v>3409</v>
      </c>
      <c r="DZ22" s="32" t="s">
        <v>3409</v>
      </c>
      <c r="EA22" s="32" t="s">
        <v>3409</v>
      </c>
      <c r="EB22" s="32" t="s">
        <v>3409</v>
      </c>
      <c r="EC22" s="32" t="s">
        <v>3404</v>
      </c>
      <c r="ED22" s="32" t="s">
        <v>3404</v>
      </c>
      <c r="EE22" s="32" t="s">
        <v>3404</v>
      </c>
      <c r="EF22" s="32" t="s">
        <v>3404</v>
      </c>
      <c r="EG22" s="32" t="s">
        <v>3404</v>
      </c>
      <c r="EH22" s="32" t="s">
        <v>3404</v>
      </c>
      <c r="EI22" s="32" t="s">
        <v>3404</v>
      </c>
      <c r="EJ22" s="32" t="s">
        <v>3404</v>
      </c>
      <c r="EK22" s="32" t="s">
        <v>3404</v>
      </c>
      <c r="EL22" s="32" t="s">
        <v>3404</v>
      </c>
      <c r="EM22" s="32" t="s">
        <v>3404</v>
      </c>
      <c r="EN22" s="32" t="s">
        <v>3404</v>
      </c>
      <c r="EO22" s="32" t="s">
        <v>3404</v>
      </c>
      <c r="EP22" s="32" t="s">
        <v>3404</v>
      </c>
      <c r="EQ22" s="32" t="s">
        <v>3404</v>
      </c>
      <c r="ER22" s="32" t="s">
        <v>3404</v>
      </c>
      <c r="ES22" s="32" t="s">
        <v>3404</v>
      </c>
      <c r="ET22" s="32" t="s">
        <v>3404</v>
      </c>
      <c r="EU22" s="32" t="s">
        <v>3404</v>
      </c>
      <c r="EV22" s="32" t="s">
        <v>3404</v>
      </c>
      <c r="EW22" s="32" t="s">
        <v>3404</v>
      </c>
      <c r="EX22" s="32" t="s">
        <v>3404</v>
      </c>
      <c r="EY22" s="32" t="s">
        <v>3404</v>
      </c>
      <c r="EZ22" s="32" t="s">
        <v>3404</v>
      </c>
      <c r="FA22" s="32" t="s">
        <v>3404</v>
      </c>
      <c r="FB22" s="32" t="s">
        <v>3404</v>
      </c>
      <c r="FC22" s="32" t="s">
        <v>3404</v>
      </c>
      <c r="FD22" s="32" t="s">
        <v>3404</v>
      </c>
      <c r="FE22" s="32" t="s">
        <v>3404</v>
      </c>
      <c r="FF22" s="32" t="s">
        <v>3404</v>
      </c>
      <c r="FG22" s="32" t="s">
        <v>3404</v>
      </c>
      <c r="FH22" s="32" t="s">
        <v>3404</v>
      </c>
      <c r="FI22" s="32" t="s">
        <v>3404</v>
      </c>
      <c r="FJ22" s="32" t="s">
        <v>3404</v>
      </c>
      <c r="FK22" s="32" t="s">
        <v>3404</v>
      </c>
      <c r="FL22" s="32" t="s">
        <v>3404</v>
      </c>
      <c r="FM22" s="32" t="s">
        <v>3404</v>
      </c>
      <c r="FN22" s="32" t="s">
        <v>3404</v>
      </c>
      <c r="FO22" s="32" t="s">
        <v>3404</v>
      </c>
      <c r="FP22" s="32" t="s">
        <v>3404</v>
      </c>
      <c r="FQ22" s="32" t="s">
        <v>3404</v>
      </c>
      <c r="FR22" s="32" t="s">
        <v>3404</v>
      </c>
      <c r="FS22" s="32" t="s">
        <v>3404</v>
      </c>
      <c r="FT22" s="32" t="s">
        <v>3404</v>
      </c>
      <c r="FU22" s="32" t="s">
        <v>3404</v>
      </c>
      <c r="FV22" s="32" t="s">
        <v>3404</v>
      </c>
      <c r="FW22" s="32" t="s">
        <v>3404</v>
      </c>
      <c r="FX22" s="32" t="s">
        <v>3404</v>
      </c>
      <c r="FY22" s="32" t="s">
        <v>3404</v>
      </c>
      <c r="FZ22" s="32" t="s">
        <v>3404</v>
      </c>
      <c r="GA22" s="32" t="s">
        <v>3404</v>
      </c>
      <c r="GB22" s="32" t="s">
        <v>3404</v>
      </c>
      <c r="GC22" s="32" t="s">
        <v>3404</v>
      </c>
      <c r="GD22" s="32" t="s">
        <v>3404</v>
      </c>
      <c r="GE22" s="32" t="s">
        <v>3404</v>
      </c>
      <c r="GF22" s="32" t="s">
        <v>3404</v>
      </c>
      <c r="GG22" s="32" t="s">
        <v>3404</v>
      </c>
      <c r="GH22" s="32" t="s">
        <v>3404</v>
      </c>
      <c r="GI22" s="32" t="s">
        <v>3404</v>
      </c>
      <c r="GJ22" s="32" t="s">
        <v>3404</v>
      </c>
      <c r="GK22" s="32" t="s">
        <v>3404</v>
      </c>
      <c r="GL22" s="32" t="s">
        <v>3404</v>
      </c>
      <c r="GM22" s="32" t="s">
        <v>3404</v>
      </c>
      <c r="GN22" s="32" t="s">
        <v>3404</v>
      </c>
      <c r="GO22" s="32" t="s">
        <v>3404</v>
      </c>
      <c r="GP22" s="32" t="s">
        <v>3404</v>
      </c>
      <c r="GQ22" s="32" t="s">
        <v>3404</v>
      </c>
      <c r="GR22" s="32" t="s">
        <v>3404</v>
      </c>
      <c r="GS22" s="32" t="s">
        <v>3404</v>
      </c>
      <c r="GT22" s="32" t="s">
        <v>3404</v>
      </c>
      <c r="GU22" s="32" t="s">
        <v>3404</v>
      </c>
      <c r="GV22" s="32" t="s">
        <v>3404</v>
      </c>
      <c r="GW22" s="32" t="s">
        <v>3404</v>
      </c>
      <c r="GX22" s="32" t="s">
        <v>3404</v>
      </c>
      <c r="GY22" s="32" t="s">
        <v>3404</v>
      </c>
      <c r="GZ22" s="32" t="s">
        <v>3404</v>
      </c>
      <c r="HA22" s="32" t="s">
        <v>3404</v>
      </c>
      <c r="HB22" s="32" t="s">
        <v>3404</v>
      </c>
      <c r="HC22" s="32" t="s">
        <v>3404</v>
      </c>
      <c r="HD22" s="32" t="s">
        <v>3404</v>
      </c>
      <c r="HE22" s="32" t="s">
        <v>3404</v>
      </c>
      <c r="HF22" s="32" t="s">
        <v>3404</v>
      </c>
      <c r="HG22" s="32" t="s">
        <v>3404</v>
      </c>
      <c r="HH22" s="32" t="s">
        <v>3404</v>
      </c>
      <c r="HI22" s="32" t="s">
        <v>3404</v>
      </c>
      <c r="HJ22" s="32" t="s">
        <v>3404</v>
      </c>
      <c r="HK22" s="32" t="s">
        <v>3404</v>
      </c>
      <c r="HL22" s="32" t="s">
        <v>3404</v>
      </c>
      <c r="HM22" s="32" t="s">
        <v>3404</v>
      </c>
      <c r="HN22" s="32" t="s">
        <v>3404</v>
      </c>
      <c r="HO22" s="32" t="s">
        <v>3404</v>
      </c>
      <c r="HP22" s="32" t="s">
        <v>3404</v>
      </c>
      <c r="HQ22" s="32" t="s">
        <v>3404</v>
      </c>
      <c r="HR22" s="32" t="s">
        <v>3404</v>
      </c>
      <c r="HS22" s="32" t="s">
        <v>3404</v>
      </c>
      <c r="HT22" s="32" t="s">
        <v>3404</v>
      </c>
      <c r="HU22" s="32" t="s">
        <v>3404</v>
      </c>
      <c r="HV22" s="32" t="s">
        <v>3404</v>
      </c>
      <c r="HW22" s="32" t="s">
        <v>3404</v>
      </c>
      <c r="HX22" s="32" t="s">
        <v>3404</v>
      </c>
      <c r="HY22" s="32" t="s">
        <v>3404</v>
      </c>
      <c r="HZ22" s="32" t="s">
        <v>3404</v>
      </c>
      <c r="IA22" s="32" t="s">
        <v>3404</v>
      </c>
      <c r="IB22" s="32" t="s">
        <v>3404</v>
      </c>
      <c r="IC22" s="32" t="s">
        <v>3404</v>
      </c>
      <c r="ID22" s="32" t="s">
        <v>3404</v>
      </c>
      <c r="IE22" s="32" t="s">
        <v>3404</v>
      </c>
      <c r="IF22" s="32" t="s">
        <v>3404</v>
      </c>
      <c r="IG22" s="32" t="s">
        <v>3404</v>
      </c>
      <c r="IH22" s="32" t="s">
        <v>3404</v>
      </c>
      <c r="II22" s="32" t="s">
        <v>3404</v>
      </c>
      <c r="IJ22" s="32" t="s">
        <v>3404</v>
      </c>
      <c r="IK22" s="32" t="s">
        <v>3404</v>
      </c>
      <c r="IL22" s="32" t="s">
        <v>3404</v>
      </c>
      <c r="IM22" s="32" t="s">
        <v>3404</v>
      </c>
      <c r="IN22" s="32" t="s">
        <v>3404</v>
      </c>
      <c r="IO22" s="32" t="s">
        <v>3404</v>
      </c>
      <c r="IP22" s="32" t="s">
        <v>3404</v>
      </c>
      <c r="IQ22" s="32" t="s">
        <v>3404</v>
      </c>
      <c r="IR22" s="32" t="s">
        <v>3404</v>
      </c>
      <c r="IS22" s="32" t="s">
        <v>3404</v>
      </c>
      <c r="IT22" s="32" t="s">
        <v>3404</v>
      </c>
      <c r="IU22" s="32" t="s">
        <v>3404</v>
      </c>
      <c r="IV22" s="32" t="s">
        <v>3404</v>
      </c>
      <c r="IW22" s="32" t="s">
        <v>3404</v>
      </c>
      <c r="IX22" s="32" t="s">
        <v>3404</v>
      </c>
      <c r="IY22" s="32" t="s">
        <v>3404</v>
      </c>
      <c r="IZ22" s="32" t="s">
        <v>3404</v>
      </c>
      <c r="JA22" s="32" t="s">
        <v>3404</v>
      </c>
      <c r="JB22" s="32" t="s">
        <v>3404</v>
      </c>
      <c r="JC22" s="32" t="s">
        <v>3404</v>
      </c>
      <c r="JD22" s="32" t="s">
        <v>3404</v>
      </c>
      <c r="JE22" s="32" t="s">
        <v>3404</v>
      </c>
      <c r="JF22" s="32" t="s">
        <v>3404</v>
      </c>
      <c r="JG22" s="32" t="s">
        <v>3404</v>
      </c>
      <c r="JH22" s="32" t="s">
        <v>3404</v>
      </c>
      <c r="JI22" s="32" t="s">
        <v>3404</v>
      </c>
      <c r="JJ22" s="32" t="s">
        <v>3404</v>
      </c>
      <c r="JK22" s="32" t="s">
        <v>3404</v>
      </c>
      <c r="JL22" s="32" t="s">
        <v>3404</v>
      </c>
      <c r="JM22" s="32" t="s">
        <v>3404</v>
      </c>
      <c r="JN22" s="32" t="s">
        <v>3404</v>
      </c>
      <c r="JO22" s="32" t="s">
        <v>3404</v>
      </c>
      <c r="JP22" s="32" t="s">
        <v>3404</v>
      </c>
      <c r="JQ22" s="32" t="s">
        <v>3404</v>
      </c>
      <c r="JR22" s="32" t="s">
        <v>3404</v>
      </c>
      <c r="JS22" s="32" t="s">
        <v>3404</v>
      </c>
      <c r="JT22" s="32" t="s">
        <v>3404</v>
      </c>
      <c r="JU22" s="32" t="s">
        <v>3404</v>
      </c>
      <c r="JV22" s="32" t="s">
        <v>3404</v>
      </c>
      <c r="JW22" s="32" t="s">
        <v>3404</v>
      </c>
      <c r="JX22" s="32" t="s">
        <v>3404</v>
      </c>
      <c r="JY22" s="32" t="s">
        <v>3404</v>
      </c>
      <c r="JZ22" s="32" t="s">
        <v>3404</v>
      </c>
      <c r="KA22" s="32" t="s">
        <v>3404</v>
      </c>
      <c r="KB22" s="32" t="s">
        <v>3404</v>
      </c>
      <c r="KC22" s="32" t="s">
        <v>3404</v>
      </c>
      <c r="KD22" s="32" t="s">
        <v>3404</v>
      </c>
      <c r="KE22" s="32" t="s">
        <v>3404</v>
      </c>
      <c r="KF22" s="32" t="s">
        <v>3404</v>
      </c>
      <c r="KG22" s="32" t="s">
        <v>3404</v>
      </c>
      <c r="KH22" s="32" t="s">
        <v>3404</v>
      </c>
      <c r="KI22" s="32" t="s">
        <v>3404</v>
      </c>
      <c r="KJ22" s="32" t="s">
        <v>3404</v>
      </c>
      <c r="KK22" s="32" t="s">
        <v>3404</v>
      </c>
      <c r="KL22" s="32" t="s">
        <v>3404</v>
      </c>
      <c r="KM22" s="32" t="s">
        <v>3404</v>
      </c>
      <c r="KN22" s="32" t="s">
        <v>3404</v>
      </c>
      <c r="KO22" s="32" t="s">
        <v>3404</v>
      </c>
      <c r="KP22" s="32" t="s">
        <v>3404</v>
      </c>
      <c r="KQ22" s="32" t="s">
        <v>3404</v>
      </c>
      <c r="KR22" s="32" t="s">
        <v>3404</v>
      </c>
      <c r="KS22" s="32" t="s">
        <v>3404</v>
      </c>
      <c r="KT22" s="32" t="s">
        <v>3404</v>
      </c>
      <c r="KU22" s="32" t="s">
        <v>3404</v>
      </c>
      <c r="KV22" s="32" t="s">
        <v>3404</v>
      </c>
      <c r="KW22" s="32" t="s">
        <v>3404</v>
      </c>
      <c r="KX22" s="32" t="s">
        <v>3404</v>
      </c>
      <c r="KY22" s="32" t="s">
        <v>3404</v>
      </c>
      <c r="KZ22" s="32" t="s">
        <v>3404</v>
      </c>
      <c r="LA22" s="32" t="s">
        <v>3404</v>
      </c>
      <c r="LB22" s="32" t="s">
        <v>3404</v>
      </c>
      <c r="LC22" s="32" t="s">
        <v>3404</v>
      </c>
      <c r="LD22" s="32" t="s">
        <v>3404</v>
      </c>
      <c r="LE22" s="32" t="s">
        <v>3404</v>
      </c>
      <c r="LF22" s="32" t="s">
        <v>3404</v>
      </c>
      <c r="LG22" s="32" t="s">
        <v>3404</v>
      </c>
      <c r="LH22" s="32" t="s">
        <v>3404</v>
      </c>
      <c r="LI22" s="32" t="s">
        <v>3404</v>
      </c>
      <c r="LJ22" s="32" t="s">
        <v>3404</v>
      </c>
      <c r="LK22" s="32" t="s">
        <v>3404</v>
      </c>
      <c r="LL22" s="32" t="s">
        <v>3404</v>
      </c>
      <c r="LM22" s="32" t="s">
        <v>3404</v>
      </c>
      <c r="LN22" s="32" t="s">
        <v>3404</v>
      </c>
      <c r="LO22" s="32" t="s">
        <v>3404</v>
      </c>
      <c r="LP22" s="32" t="s">
        <v>3404</v>
      </c>
      <c r="LQ22" s="32" t="s">
        <v>3404</v>
      </c>
      <c r="LR22" s="32" t="s">
        <v>3404</v>
      </c>
      <c r="LS22" s="32" t="s">
        <v>3404</v>
      </c>
      <c r="LT22" s="32" t="s">
        <v>3404</v>
      </c>
      <c r="LU22" s="32" t="s">
        <v>3404</v>
      </c>
      <c r="LV22" s="32" t="s">
        <v>3404</v>
      </c>
      <c r="LW22" s="32" t="s">
        <v>3404</v>
      </c>
      <c r="LX22" s="32" t="s">
        <v>3404</v>
      </c>
      <c r="LY22" s="32" t="s">
        <v>3404</v>
      </c>
      <c r="LZ22" s="32" t="s">
        <v>3404</v>
      </c>
      <c r="MA22" s="32" t="s">
        <v>3404</v>
      </c>
      <c r="MB22" s="32" t="s">
        <v>3404</v>
      </c>
      <c r="MC22" s="32" t="s">
        <v>3404</v>
      </c>
      <c r="MD22" s="32" t="s">
        <v>3404</v>
      </c>
      <c r="ME22" s="32" t="s">
        <v>3404</v>
      </c>
      <c r="MF22" s="32" t="s">
        <v>3404</v>
      </c>
      <c r="MG22" s="32" t="s">
        <v>3404</v>
      </c>
      <c r="MH22" s="32" t="s">
        <v>3404</v>
      </c>
      <c r="MI22" s="32" t="s">
        <v>3404</v>
      </c>
      <c r="MJ22" s="32" t="s">
        <v>3404</v>
      </c>
      <c r="MK22" s="32" t="s">
        <v>3404</v>
      </c>
      <c r="ML22" s="32" t="s">
        <v>3404</v>
      </c>
      <c r="MM22" s="32" t="s">
        <v>3404</v>
      </c>
      <c r="MN22" s="32" t="s">
        <v>3404</v>
      </c>
      <c r="MO22" s="32" t="s">
        <v>3404</v>
      </c>
      <c r="MP22" s="32" t="s">
        <v>3404</v>
      </c>
      <c r="MQ22" s="32" t="s">
        <v>3404</v>
      </c>
      <c r="MR22" s="32" t="s">
        <v>3404</v>
      </c>
      <c r="MS22" s="32" t="s">
        <v>3404</v>
      </c>
      <c r="MT22" s="32" t="s">
        <v>3404</v>
      </c>
      <c r="MU22" s="32" t="s">
        <v>3404</v>
      </c>
      <c r="MV22" s="32" t="s">
        <v>3404</v>
      </c>
      <c r="MW22" s="32" t="s">
        <v>3404</v>
      </c>
      <c r="MX22" s="32" t="s">
        <v>3404</v>
      </c>
      <c r="MY22" s="32" t="s">
        <v>3404</v>
      </c>
      <c r="MZ22" s="32" t="s">
        <v>3404</v>
      </c>
      <c r="NA22" s="32" t="s">
        <v>3404</v>
      </c>
      <c r="NB22" s="32" t="s">
        <v>3404</v>
      </c>
      <c r="NC22" s="32" t="s">
        <v>3404</v>
      </c>
      <c r="ND22" s="32" t="s">
        <v>3404</v>
      </c>
      <c r="NE22" s="32" t="s">
        <v>3404</v>
      </c>
      <c r="NF22" s="32" t="s">
        <v>3404</v>
      </c>
      <c r="NG22" s="32" t="s">
        <v>3404</v>
      </c>
      <c r="NH22" s="32" t="s">
        <v>3404</v>
      </c>
      <c r="NI22" s="32" t="s">
        <v>3404</v>
      </c>
      <c r="NJ22" s="32" t="s">
        <v>3404</v>
      </c>
      <c r="NK22" s="32" t="s">
        <v>3404</v>
      </c>
      <c r="NL22" s="32" t="s">
        <v>3404</v>
      </c>
      <c r="NM22" s="32" t="s">
        <v>3404</v>
      </c>
      <c r="NN22" s="32" t="s">
        <v>3404</v>
      </c>
      <c r="NO22" s="32" t="s">
        <v>3404</v>
      </c>
      <c r="NP22" s="32" t="s">
        <v>3404</v>
      </c>
      <c r="NQ22" s="32" t="s">
        <v>3404</v>
      </c>
      <c r="NR22" s="32" t="s">
        <v>3404</v>
      </c>
      <c r="NS22" s="32" t="s">
        <v>3404</v>
      </c>
      <c r="NT22" s="32" t="s">
        <v>3404</v>
      </c>
      <c r="NU22" s="32" t="s">
        <v>3404</v>
      </c>
      <c r="NV22" s="32" t="s">
        <v>3404</v>
      </c>
      <c r="NW22" s="32" t="s">
        <v>3404</v>
      </c>
      <c r="NX22" s="32" t="s">
        <v>3404</v>
      </c>
      <c r="NY22" s="32" t="s">
        <v>3404</v>
      </c>
      <c r="NZ22" s="32" t="s">
        <v>3404</v>
      </c>
      <c r="OA22" s="32" t="s">
        <v>3404</v>
      </c>
      <c r="OB22" s="32" t="s">
        <v>3404</v>
      </c>
      <c r="OC22" s="32" t="s">
        <v>3404</v>
      </c>
      <c r="OD22" s="32" t="s">
        <v>3404</v>
      </c>
      <c r="OE22" s="32" t="s">
        <v>3404</v>
      </c>
      <c r="OF22" s="32" t="s">
        <v>3404</v>
      </c>
      <c r="OG22" s="32" t="s">
        <v>3404</v>
      </c>
      <c r="OH22" s="32" t="s">
        <v>3404</v>
      </c>
      <c r="OI22" s="32" t="s">
        <v>3404</v>
      </c>
      <c r="OJ22" s="32" t="s">
        <v>3404</v>
      </c>
      <c r="OK22" s="32" t="s">
        <v>3404</v>
      </c>
      <c r="OL22" s="32" t="s">
        <v>3404</v>
      </c>
      <c r="OM22" s="32" t="s">
        <v>3404</v>
      </c>
      <c r="ON22" s="32" t="s">
        <v>3404</v>
      </c>
      <c r="OO22" s="32" t="s">
        <v>3404</v>
      </c>
      <c r="OP22" s="32" t="s">
        <v>3404</v>
      </c>
      <c r="OQ22" s="32" t="s">
        <v>3404</v>
      </c>
      <c r="OR22" s="32" t="s">
        <v>3404</v>
      </c>
      <c r="OS22" s="32" t="s">
        <v>3404</v>
      </c>
      <c r="OT22" s="32" t="s">
        <v>3404</v>
      </c>
      <c r="OU22" s="32" t="s">
        <v>3404</v>
      </c>
      <c r="OV22" s="32" t="s">
        <v>3404</v>
      </c>
      <c r="OW22" s="32" t="s">
        <v>3404</v>
      </c>
      <c r="OX22" s="32" t="s">
        <v>3404</v>
      </c>
      <c r="OY22" s="32" t="s">
        <v>3404</v>
      </c>
      <c r="OZ22" s="32" t="s">
        <v>3404</v>
      </c>
      <c r="PA22" s="32" t="s">
        <v>3404</v>
      </c>
      <c r="PB22" s="32" t="s">
        <v>3404</v>
      </c>
      <c r="PC22" s="32" t="s">
        <v>3404</v>
      </c>
      <c r="PD22" s="32" t="s">
        <v>3404</v>
      </c>
      <c r="PE22" s="32" t="s">
        <v>3404</v>
      </c>
      <c r="PF22" s="32" t="s">
        <v>3404</v>
      </c>
      <c r="PG22" s="32" t="s">
        <v>3404</v>
      </c>
      <c r="PH22" s="32" t="s">
        <v>3404</v>
      </c>
      <c r="PI22" s="32" t="s">
        <v>3404</v>
      </c>
      <c r="PJ22" s="32" t="s">
        <v>3404</v>
      </c>
      <c r="PK22" s="32" t="s">
        <v>3404</v>
      </c>
      <c r="PL22" s="32" t="s">
        <v>3404</v>
      </c>
      <c r="PM22" s="32" t="s">
        <v>3404</v>
      </c>
      <c r="PN22" s="32" t="s">
        <v>3404</v>
      </c>
      <c r="PO22" s="32" t="s">
        <v>3404</v>
      </c>
      <c r="PP22" s="32" t="s">
        <v>3404</v>
      </c>
      <c r="PQ22" s="32" t="s">
        <v>3404</v>
      </c>
      <c r="PR22" s="32" t="s">
        <v>3404</v>
      </c>
      <c r="PS22" s="32" t="s">
        <v>3404</v>
      </c>
      <c r="PT22" s="32" t="s">
        <v>3404</v>
      </c>
      <c r="PU22" s="32" t="s">
        <v>3404</v>
      </c>
      <c r="PV22" s="32" t="s">
        <v>3404</v>
      </c>
      <c r="PW22" s="32" t="s">
        <v>3404</v>
      </c>
      <c r="PX22" s="32" t="s">
        <v>3404</v>
      </c>
      <c r="PY22" s="32" t="s">
        <v>3404</v>
      </c>
      <c r="PZ22" s="32" t="s">
        <v>3404</v>
      </c>
      <c r="QA22" s="32" t="s">
        <v>3404</v>
      </c>
      <c r="QB22" s="32" t="s">
        <v>3404</v>
      </c>
      <c r="QC22" s="32" t="s">
        <v>3404</v>
      </c>
      <c r="QD22" s="32" t="s">
        <v>3404</v>
      </c>
      <c r="QE22" s="32" t="s">
        <v>3404</v>
      </c>
      <c r="QF22" s="32" t="s">
        <v>3404</v>
      </c>
      <c r="QG22" s="32" t="s">
        <v>3404</v>
      </c>
      <c r="QH22" s="32" t="s">
        <v>3404</v>
      </c>
      <c r="QI22" s="32" t="s">
        <v>3404</v>
      </c>
      <c r="QJ22" s="32" t="s">
        <v>3404</v>
      </c>
      <c r="QK22" s="32" t="s">
        <v>3404</v>
      </c>
      <c r="QL22" s="32" t="s">
        <v>3404</v>
      </c>
      <c r="QM22" s="32" t="s">
        <v>3404</v>
      </c>
      <c r="QN22" s="32" t="s">
        <v>3404</v>
      </c>
      <c r="QO22" s="32" t="s">
        <v>3404</v>
      </c>
      <c r="QP22" s="32" t="s">
        <v>3404</v>
      </c>
      <c r="QQ22" s="32" t="s">
        <v>3404</v>
      </c>
      <c r="QR22" s="32" t="s">
        <v>3404</v>
      </c>
      <c r="QS22" s="32" t="s">
        <v>3404</v>
      </c>
      <c r="QT22" s="32" t="s">
        <v>3404</v>
      </c>
      <c r="QU22" s="32" t="s">
        <v>3404</v>
      </c>
      <c r="QV22" s="32" t="s">
        <v>3404</v>
      </c>
      <c r="QW22" s="32" t="s">
        <v>3404</v>
      </c>
      <c r="QX22" s="32" t="s">
        <v>3404</v>
      </c>
      <c r="QY22" s="32" t="s">
        <v>3404</v>
      </c>
      <c r="QZ22" s="32" t="s">
        <v>3404</v>
      </c>
      <c r="RA22" s="32" t="s">
        <v>3404</v>
      </c>
      <c r="RB22" s="32" t="s">
        <v>3404</v>
      </c>
      <c r="RC22" s="32" t="s">
        <v>3404</v>
      </c>
      <c r="RD22" s="32" t="s">
        <v>3404</v>
      </c>
      <c r="RE22" s="32" t="s">
        <v>3404</v>
      </c>
      <c r="RF22" s="32" t="s">
        <v>3404</v>
      </c>
      <c r="RG22" s="32" t="s">
        <v>3404</v>
      </c>
      <c r="RH22" s="32" t="s">
        <v>3404</v>
      </c>
      <c r="RI22" s="32" t="s">
        <v>3404</v>
      </c>
      <c r="RJ22" s="32" t="s">
        <v>3404</v>
      </c>
      <c r="RK22" s="32" t="s">
        <v>3404</v>
      </c>
      <c r="RL22" s="32" t="s">
        <v>3404</v>
      </c>
      <c r="RM22" s="32" t="s">
        <v>3404</v>
      </c>
      <c r="RN22" s="32" t="s">
        <v>3404</v>
      </c>
      <c r="RO22" s="32" t="s">
        <v>3404</v>
      </c>
      <c r="RP22" s="32" t="s">
        <v>3404</v>
      </c>
      <c r="RQ22" s="32" t="s">
        <v>3404</v>
      </c>
      <c r="RR22" s="32" t="s">
        <v>3404</v>
      </c>
      <c r="RS22" s="32" t="s">
        <v>3404</v>
      </c>
      <c r="RT22" s="32" t="s">
        <v>3404</v>
      </c>
      <c r="RU22" s="32" t="s">
        <v>3404</v>
      </c>
      <c r="RV22" s="32" t="s">
        <v>3404</v>
      </c>
      <c r="RW22" s="32" t="s">
        <v>3404</v>
      </c>
      <c r="RX22" s="32" t="s">
        <v>3404</v>
      </c>
      <c r="RY22" s="32" t="s">
        <v>3404</v>
      </c>
      <c r="RZ22" s="32" t="s">
        <v>3404</v>
      </c>
      <c r="SA22" s="32" t="s">
        <v>3404</v>
      </c>
      <c r="SB22" s="32" t="s">
        <v>3404</v>
      </c>
      <c r="SC22" s="32" t="s">
        <v>3404</v>
      </c>
      <c r="SD22" s="32" t="s">
        <v>3404</v>
      </c>
      <c r="SE22" s="32" t="s">
        <v>3404</v>
      </c>
      <c r="SF22" s="32" t="s">
        <v>3404</v>
      </c>
      <c r="SG22" s="32" t="s">
        <v>3404</v>
      </c>
      <c r="SH22" s="32" t="s">
        <v>3404</v>
      </c>
      <c r="SI22" s="32" t="s">
        <v>3404</v>
      </c>
      <c r="SJ22" s="32" t="s">
        <v>3404</v>
      </c>
      <c r="SK22" s="32" t="s">
        <v>3404</v>
      </c>
      <c r="SL22" s="32" t="s">
        <v>3404</v>
      </c>
      <c r="SM22" s="32" t="s">
        <v>3404</v>
      </c>
      <c r="SN22" s="32" t="s">
        <v>3404</v>
      </c>
      <c r="SO22" s="32" t="s">
        <v>3404</v>
      </c>
      <c r="SP22" s="32" t="s">
        <v>3404</v>
      </c>
      <c r="SQ22" s="32" t="s">
        <v>3404</v>
      </c>
      <c r="SR22" s="32" t="s">
        <v>3404</v>
      </c>
      <c r="SS22" s="32" t="s">
        <v>3404</v>
      </c>
      <c r="ST22" s="32" t="s">
        <v>3404</v>
      </c>
      <c r="SU22" s="32" t="s">
        <v>3404</v>
      </c>
      <c r="SV22" s="32" t="s">
        <v>3404</v>
      </c>
      <c r="SW22" s="32" t="s">
        <v>3404</v>
      </c>
      <c r="SX22" s="32" t="s">
        <v>3404</v>
      </c>
      <c r="SY22" s="32" t="s">
        <v>3404</v>
      </c>
      <c r="SZ22" s="32" t="s">
        <v>3404</v>
      </c>
      <c r="TA22" s="32" t="s">
        <v>3404</v>
      </c>
      <c r="TB22" s="32" t="s">
        <v>3404</v>
      </c>
      <c r="TC22" s="32" t="s">
        <v>3404</v>
      </c>
      <c r="TD22" s="32" t="s">
        <v>3404</v>
      </c>
      <c r="TE22" s="32" t="s">
        <v>3404</v>
      </c>
      <c r="TF22" s="32" t="s">
        <v>3404</v>
      </c>
      <c r="TG22" s="32" t="s">
        <v>3404</v>
      </c>
      <c r="TH22" s="32" t="s">
        <v>3404</v>
      </c>
      <c r="TI22" s="32" t="s">
        <v>3404</v>
      </c>
      <c r="TJ22" s="32" t="s">
        <v>3404</v>
      </c>
      <c r="TK22" s="32" t="s">
        <v>3404</v>
      </c>
      <c r="TL22" s="32" t="s">
        <v>3404</v>
      </c>
      <c r="TM22" s="32" t="s">
        <v>3404</v>
      </c>
      <c r="TN22" s="32" t="s">
        <v>3404</v>
      </c>
      <c r="TO22" s="32" t="s">
        <v>3404</v>
      </c>
      <c r="TP22" s="32" t="s">
        <v>3404</v>
      </c>
      <c r="TQ22" s="32" t="s">
        <v>3404</v>
      </c>
      <c r="TR22" s="32" t="s">
        <v>3404</v>
      </c>
      <c r="TS22" s="32" t="s">
        <v>3404</v>
      </c>
      <c r="TT22" s="32" t="s">
        <v>3404</v>
      </c>
      <c r="TU22" s="32" t="s">
        <v>3404</v>
      </c>
      <c r="TV22" s="32" t="s">
        <v>3404</v>
      </c>
      <c r="TW22" s="32" t="s">
        <v>3404</v>
      </c>
      <c r="TX22" s="32" t="s">
        <v>3404</v>
      </c>
      <c r="TY22" s="32" t="s">
        <v>3404</v>
      </c>
      <c r="TZ22" s="32" t="s">
        <v>3404</v>
      </c>
      <c r="UA22" s="32" t="s">
        <v>3404</v>
      </c>
      <c r="UB22" s="32" t="s">
        <v>3404</v>
      </c>
      <c r="UC22" s="32" t="s">
        <v>3404</v>
      </c>
      <c r="UD22" s="32" t="s">
        <v>3404</v>
      </c>
      <c r="UE22" s="32" t="s">
        <v>3404</v>
      </c>
      <c r="UF22" s="32" t="s">
        <v>3404</v>
      </c>
      <c r="UG22" s="32" t="s">
        <v>3404</v>
      </c>
      <c r="UH22" s="32" t="s">
        <v>3404</v>
      </c>
      <c r="UI22" s="32" t="s">
        <v>3404</v>
      </c>
      <c r="UJ22" s="32" t="s">
        <v>3404</v>
      </c>
      <c r="UK22" s="32" t="s">
        <v>3404</v>
      </c>
      <c r="UL22" s="32" t="s">
        <v>3404</v>
      </c>
      <c r="UM22" s="32" t="s">
        <v>3404</v>
      </c>
      <c r="UN22" s="32" t="s">
        <v>3404</v>
      </c>
      <c r="UO22" s="32" t="s">
        <v>3404</v>
      </c>
      <c r="UP22" s="32" t="s">
        <v>3404</v>
      </c>
      <c r="UQ22" s="32" t="s">
        <v>3404</v>
      </c>
      <c r="UR22" s="32" t="s">
        <v>3404</v>
      </c>
      <c r="US22" s="32" t="s">
        <v>3404</v>
      </c>
      <c r="UT22" s="32" t="s">
        <v>3404</v>
      </c>
      <c r="UU22" s="32" t="s">
        <v>3404</v>
      </c>
      <c r="UV22" s="32" t="s">
        <v>3404</v>
      </c>
      <c r="UW22" s="32" t="s">
        <v>3404</v>
      </c>
      <c r="UX22" s="32" t="s">
        <v>3404</v>
      </c>
      <c r="UY22" s="32" t="s">
        <v>3404</v>
      </c>
      <c r="UZ22" s="32" t="s">
        <v>3404</v>
      </c>
      <c r="VA22" s="32" t="s">
        <v>3404</v>
      </c>
      <c r="VB22" s="32" t="s">
        <v>3404</v>
      </c>
      <c r="VC22" s="32" t="s">
        <v>3404</v>
      </c>
      <c r="VD22" s="32" t="s">
        <v>3404</v>
      </c>
      <c r="VE22" s="32" t="s">
        <v>3404</v>
      </c>
      <c r="VF22" s="32" t="s">
        <v>3404</v>
      </c>
      <c r="VG22" s="32" t="s">
        <v>3404</v>
      </c>
      <c r="VH22" s="32" t="s">
        <v>3404</v>
      </c>
      <c r="VI22" s="32" t="s">
        <v>3404</v>
      </c>
      <c r="VJ22" s="32" t="s">
        <v>3404</v>
      </c>
      <c r="VK22" s="32" t="s">
        <v>3404</v>
      </c>
      <c r="VL22" s="32" t="s">
        <v>3404</v>
      </c>
      <c r="VM22" s="32" t="s">
        <v>3404</v>
      </c>
      <c r="VN22" s="32" t="s">
        <v>3404</v>
      </c>
      <c r="VO22" s="32" t="s">
        <v>3404</v>
      </c>
      <c r="VP22" s="32" t="s">
        <v>3404</v>
      </c>
      <c r="VQ22" s="32" t="s">
        <v>3404</v>
      </c>
      <c r="VR22" s="32" t="s">
        <v>3404</v>
      </c>
      <c r="VS22" s="32" t="s">
        <v>3404</v>
      </c>
      <c r="VT22" s="32" t="s">
        <v>3404</v>
      </c>
      <c r="VU22" s="32" t="s">
        <v>3404</v>
      </c>
      <c r="VV22" s="32" t="s">
        <v>3404</v>
      </c>
      <c r="VW22" s="32" t="s">
        <v>3404</v>
      </c>
      <c r="VX22" s="32" t="s">
        <v>3404</v>
      </c>
      <c r="VY22" s="32" t="s">
        <v>3404</v>
      </c>
      <c r="VZ22" s="32" t="s">
        <v>3404</v>
      </c>
      <c r="WA22" s="32" t="s">
        <v>3404</v>
      </c>
      <c r="WB22" s="32" t="s">
        <v>3404</v>
      </c>
      <c r="WC22" s="32" t="s">
        <v>3404</v>
      </c>
      <c r="WD22" s="32" t="s">
        <v>3404</v>
      </c>
      <c r="WE22" s="32" t="s">
        <v>3404</v>
      </c>
      <c r="WF22" s="32" t="s">
        <v>3404</v>
      </c>
      <c r="WG22" s="32" t="s">
        <v>3404</v>
      </c>
      <c r="WH22" s="32" t="s">
        <v>3404</v>
      </c>
      <c r="WI22" s="32" t="s">
        <v>3404</v>
      </c>
      <c r="WJ22" s="32" t="s">
        <v>3404</v>
      </c>
      <c r="WK22" s="32" t="s">
        <v>3404</v>
      </c>
      <c r="WL22" s="32" t="s">
        <v>3404</v>
      </c>
      <c r="WM22" s="32" t="s">
        <v>3404</v>
      </c>
      <c r="WN22" s="32" t="s">
        <v>3404</v>
      </c>
      <c r="WO22" s="32" t="s">
        <v>3404</v>
      </c>
      <c r="WP22" s="32" t="s">
        <v>3404</v>
      </c>
      <c r="WQ22" s="32" t="s">
        <v>3404</v>
      </c>
      <c r="WR22" s="32" t="s">
        <v>3404</v>
      </c>
      <c r="WS22" s="32" t="s">
        <v>3404</v>
      </c>
      <c r="WT22" s="32" t="s">
        <v>3404</v>
      </c>
    </row>
    <row r="23">
      <c r="A23" s="24" t="s">
        <v>264</v>
      </c>
      <c r="B23" s="25" t="s">
        <v>3404</v>
      </c>
      <c r="C23" s="25" t="s">
        <v>3404</v>
      </c>
      <c r="D23" s="25" t="s">
        <v>3404</v>
      </c>
      <c r="E23" s="25" t="s">
        <v>3404</v>
      </c>
      <c r="F23" s="25" t="s">
        <v>3404</v>
      </c>
      <c r="G23" s="25" t="s">
        <v>3404</v>
      </c>
      <c r="H23" s="25" t="s">
        <v>3404</v>
      </c>
      <c r="I23" s="25" t="s">
        <v>3404</v>
      </c>
      <c r="J23" s="25" t="s">
        <v>3404</v>
      </c>
      <c r="K23" s="25" t="s">
        <v>3404</v>
      </c>
      <c r="L23" s="25" t="s">
        <v>3404</v>
      </c>
      <c r="M23" s="25" t="s">
        <v>3404</v>
      </c>
      <c r="N23" s="25" t="s">
        <v>3404</v>
      </c>
      <c r="O23" s="25" t="s">
        <v>3404</v>
      </c>
      <c r="P23" s="25" t="s">
        <v>3404</v>
      </c>
      <c r="Q23" s="25" t="s">
        <v>3404</v>
      </c>
      <c r="R23" s="25" t="s">
        <v>3404</v>
      </c>
      <c r="S23" s="25" t="s">
        <v>3404</v>
      </c>
      <c r="T23" s="25" t="s">
        <v>3404</v>
      </c>
      <c r="U23" s="25" t="s">
        <v>3404</v>
      </c>
      <c r="V23" s="25" t="s">
        <v>3404</v>
      </c>
      <c r="W23" s="25" t="s">
        <v>3404</v>
      </c>
      <c r="X23" s="25" t="s">
        <v>3404</v>
      </c>
      <c r="Y23" s="25" t="s">
        <v>3404</v>
      </c>
      <c r="Z23" s="25" t="s">
        <v>3404</v>
      </c>
      <c r="AA23" s="25" t="s">
        <v>3404</v>
      </c>
      <c r="AB23" s="25" t="s">
        <v>3404</v>
      </c>
      <c r="AC23" s="25" t="s">
        <v>3404</v>
      </c>
      <c r="AD23" s="25" t="s">
        <v>3404</v>
      </c>
      <c r="AE23" s="25" t="s">
        <v>3404</v>
      </c>
      <c r="AF23" s="25" t="s">
        <v>3404</v>
      </c>
      <c r="AG23" s="25" t="s">
        <v>3404</v>
      </c>
      <c r="AH23" s="25" t="s">
        <v>3404</v>
      </c>
      <c r="AI23" s="25" t="s">
        <v>3404</v>
      </c>
      <c r="AJ23" s="25" t="s">
        <v>3404</v>
      </c>
      <c r="AK23" s="25" t="s">
        <v>3404</v>
      </c>
      <c r="AL23" s="25" t="s">
        <v>3404</v>
      </c>
      <c r="AM23" s="25" t="s">
        <v>3404</v>
      </c>
      <c r="AN23" s="25" t="s">
        <v>3404</v>
      </c>
      <c r="AO23" s="25" t="s">
        <v>3404</v>
      </c>
      <c r="AP23" s="25" t="s">
        <v>3404</v>
      </c>
      <c r="AQ23" s="25" t="s">
        <v>3404</v>
      </c>
      <c r="AR23" s="25" t="s">
        <v>3404</v>
      </c>
      <c r="AS23" s="25" t="s">
        <v>3404</v>
      </c>
      <c r="AT23" s="25" t="s">
        <v>3404</v>
      </c>
      <c r="AU23" s="25" t="s">
        <v>3404</v>
      </c>
      <c r="AV23" s="25" t="s">
        <v>3404</v>
      </c>
      <c r="AW23" s="25" t="s">
        <v>3404</v>
      </c>
      <c r="AX23" s="25" t="s">
        <v>3404</v>
      </c>
      <c r="AY23" s="25" t="s">
        <v>3404</v>
      </c>
      <c r="AZ23" s="25" t="s">
        <v>3404</v>
      </c>
      <c r="BA23" s="25" t="s">
        <v>3404</v>
      </c>
      <c r="BB23" s="25" t="s">
        <v>3404</v>
      </c>
      <c r="BC23" s="25" t="s">
        <v>3404</v>
      </c>
      <c r="BD23" s="25" t="s">
        <v>3404</v>
      </c>
      <c r="BE23" s="25" t="s">
        <v>3404</v>
      </c>
      <c r="BF23" s="25" t="s">
        <v>3404</v>
      </c>
      <c r="BG23" s="25" t="s">
        <v>3404</v>
      </c>
      <c r="BH23" s="25" t="s">
        <v>3404</v>
      </c>
      <c r="BI23" s="25" t="s">
        <v>3404</v>
      </c>
      <c r="BJ23" s="25" t="s">
        <v>3404</v>
      </c>
      <c r="BK23" s="25" t="s">
        <v>3404</v>
      </c>
      <c r="BL23" s="25" t="s">
        <v>3404</v>
      </c>
      <c r="BM23" s="25" t="s">
        <v>3404</v>
      </c>
      <c r="BN23" s="25" t="s">
        <v>3404</v>
      </c>
      <c r="BO23" s="25" t="s">
        <v>3404</v>
      </c>
      <c r="BP23" s="25" t="s">
        <v>3404</v>
      </c>
      <c r="BQ23" s="25" t="s">
        <v>3404</v>
      </c>
      <c r="BR23" s="25" t="s">
        <v>3404</v>
      </c>
      <c r="BS23" s="25" t="s">
        <v>3404</v>
      </c>
      <c r="BT23" s="25" t="s">
        <v>3404</v>
      </c>
      <c r="BU23" s="25" t="s">
        <v>3404</v>
      </c>
      <c r="BV23" s="25" t="s">
        <v>3404</v>
      </c>
      <c r="BW23" s="25" t="s">
        <v>3404</v>
      </c>
      <c r="BX23" s="25" t="s">
        <v>3404</v>
      </c>
      <c r="BY23" s="25" t="s">
        <v>3404</v>
      </c>
      <c r="BZ23" s="25" t="s">
        <v>3404</v>
      </c>
      <c r="CA23" s="25" t="s">
        <v>3404</v>
      </c>
      <c r="CB23" s="25" t="s">
        <v>3404</v>
      </c>
      <c r="CC23" s="25" t="s">
        <v>3404</v>
      </c>
      <c r="CD23" s="25" t="s">
        <v>3404</v>
      </c>
      <c r="CE23" s="25" t="s">
        <v>3404</v>
      </c>
      <c r="CF23" s="32" t="s">
        <v>3409</v>
      </c>
      <c r="CG23" s="32" t="s">
        <v>3409</v>
      </c>
      <c r="CH23" s="32" t="s">
        <v>3409</v>
      </c>
      <c r="CI23" s="32" t="s">
        <v>3409</v>
      </c>
      <c r="CJ23" s="32" t="s">
        <v>3409</v>
      </c>
      <c r="CK23" s="32" t="s">
        <v>3409</v>
      </c>
      <c r="CL23" s="32" t="s">
        <v>3409</v>
      </c>
      <c r="CM23" s="32" t="s">
        <v>3409</v>
      </c>
      <c r="CN23" s="32" t="s">
        <v>3409</v>
      </c>
      <c r="CO23" s="32" t="s">
        <v>3409</v>
      </c>
      <c r="CP23" s="32" t="s">
        <v>3409</v>
      </c>
      <c r="CQ23" s="32" t="s">
        <v>3409</v>
      </c>
      <c r="CR23" s="32" t="s">
        <v>3409</v>
      </c>
      <c r="CS23" s="32" t="s">
        <v>3409</v>
      </c>
      <c r="CT23" s="32" t="s">
        <v>3409</v>
      </c>
      <c r="CU23" s="32" t="s">
        <v>3409</v>
      </c>
      <c r="CV23" s="32" t="s">
        <v>3409</v>
      </c>
      <c r="CW23" s="32" t="s">
        <v>3409</v>
      </c>
      <c r="CX23" s="32" t="s">
        <v>3409</v>
      </c>
      <c r="CY23" s="32" t="s">
        <v>3409</v>
      </c>
      <c r="CZ23" s="32" t="s">
        <v>3409</v>
      </c>
      <c r="DA23" s="32" t="s">
        <v>3409</v>
      </c>
      <c r="DB23" s="32" t="s">
        <v>3409</v>
      </c>
      <c r="DC23" s="32" t="s">
        <v>3409</v>
      </c>
      <c r="DD23" s="32" t="s">
        <v>3409</v>
      </c>
      <c r="DE23" s="32" t="s">
        <v>3409</v>
      </c>
      <c r="DF23" s="32" t="s">
        <v>3409</v>
      </c>
      <c r="DG23" s="32" t="s">
        <v>3409</v>
      </c>
      <c r="DH23" s="32" t="s">
        <v>3409</v>
      </c>
      <c r="DI23" s="32" t="s">
        <v>3409</v>
      </c>
      <c r="DJ23" s="32" t="s">
        <v>3409</v>
      </c>
      <c r="DK23" s="32" t="s">
        <v>3409</v>
      </c>
      <c r="DL23" s="32" t="s">
        <v>3409</v>
      </c>
      <c r="DM23" s="32" t="s">
        <v>3409</v>
      </c>
      <c r="DN23" s="32" t="s">
        <v>3409</v>
      </c>
      <c r="DO23" s="32" t="s">
        <v>3409</v>
      </c>
      <c r="DP23" s="32" t="s">
        <v>3409</v>
      </c>
      <c r="DQ23" s="32" t="s">
        <v>3409</v>
      </c>
      <c r="DR23" s="32" t="s">
        <v>3409</v>
      </c>
      <c r="DS23" s="32" t="s">
        <v>3409</v>
      </c>
      <c r="DT23" s="32" t="s">
        <v>3409</v>
      </c>
      <c r="DU23" s="32" t="s">
        <v>3409</v>
      </c>
      <c r="DV23" s="32" t="s">
        <v>3409</v>
      </c>
      <c r="DW23" s="32" t="s">
        <v>3409</v>
      </c>
      <c r="DX23" s="32" t="s">
        <v>3409</v>
      </c>
      <c r="DY23" s="32" t="s">
        <v>3409</v>
      </c>
      <c r="DZ23" s="32" t="s">
        <v>3409</v>
      </c>
      <c r="EA23" s="32" t="s">
        <v>3409</v>
      </c>
      <c r="EB23" s="32" t="s">
        <v>3409</v>
      </c>
      <c r="EC23" s="32" t="s">
        <v>3409</v>
      </c>
      <c r="ED23" s="32" t="s">
        <v>3409</v>
      </c>
      <c r="EE23" s="32" t="s">
        <v>3409</v>
      </c>
      <c r="EF23" s="32" t="s">
        <v>3409</v>
      </c>
      <c r="EG23" s="32" t="s">
        <v>3409</v>
      </c>
      <c r="EH23" s="32" t="s">
        <v>3409</v>
      </c>
      <c r="EI23" s="32" t="s">
        <v>3409</v>
      </c>
      <c r="EJ23" s="32" t="s">
        <v>3409</v>
      </c>
      <c r="EK23" s="32" t="s">
        <v>3409</v>
      </c>
      <c r="EL23" s="32" t="s">
        <v>3409</v>
      </c>
      <c r="EM23" s="32" t="s">
        <v>3409</v>
      </c>
      <c r="EN23" s="32" t="s">
        <v>3409</v>
      </c>
      <c r="EO23" s="32" t="s">
        <v>3409</v>
      </c>
      <c r="EP23" s="32" t="s">
        <v>3409</v>
      </c>
      <c r="EQ23" s="32" t="s">
        <v>3404</v>
      </c>
      <c r="ER23" s="32" t="s">
        <v>3404</v>
      </c>
      <c r="ES23" s="32" t="s">
        <v>3404</v>
      </c>
      <c r="ET23" s="32" t="s">
        <v>3404</v>
      </c>
      <c r="EU23" s="32" t="s">
        <v>3404</v>
      </c>
      <c r="EV23" s="32" t="s">
        <v>3404</v>
      </c>
      <c r="EW23" s="32" t="s">
        <v>3404</v>
      </c>
      <c r="EX23" s="32" t="s">
        <v>3404</v>
      </c>
      <c r="EY23" s="32" t="s">
        <v>3404</v>
      </c>
      <c r="EZ23" s="32" t="s">
        <v>3404</v>
      </c>
      <c r="FA23" s="32" t="s">
        <v>3404</v>
      </c>
      <c r="FB23" s="32" t="s">
        <v>3404</v>
      </c>
      <c r="FC23" s="32" t="s">
        <v>3404</v>
      </c>
      <c r="FD23" s="32" t="s">
        <v>3404</v>
      </c>
      <c r="FE23" s="32" t="s">
        <v>3404</v>
      </c>
      <c r="FF23" s="32" t="s">
        <v>3404</v>
      </c>
      <c r="FG23" s="32" t="s">
        <v>3404</v>
      </c>
      <c r="FH23" s="32" t="s">
        <v>3404</v>
      </c>
      <c r="FI23" s="32" t="s">
        <v>3404</v>
      </c>
      <c r="FJ23" s="32" t="s">
        <v>3404</v>
      </c>
      <c r="FK23" s="32" t="s">
        <v>3404</v>
      </c>
      <c r="FL23" s="32" t="s">
        <v>3404</v>
      </c>
      <c r="FM23" s="32" t="s">
        <v>3404</v>
      </c>
      <c r="FN23" s="32" t="s">
        <v>3404</v>
      </c>
      <c r="FO23" s="32" t="s">
        <v>3404</v>
      </c>
      <c r="FP23" s="32" t="s">
        <v>3404</v>
      </c>
      <c r="FQ23" s="32" t="s">
        <v>3404</v>
      </c>
      <c r="FR23" s="32" t="s">
        <v>3404</v>
      </c>
      <c r="FS23" s="32" t="s">
        <v>3404</v>
      </c>
      <c r="FT23" s="32" t="s">
        <v>3404</v>
      </c>
      <c r="FU23" s="32" t="s">
        <v>3404</v>
      </c>
      <c r="FV23" s="32" t="s">
        <v>3404</v>
      </c>
      <c r="FW23" s="32" t="s">
        <v>3404</v>
      </c>
      <c r="FX23" s="32" t="s">
        <v>3404</v>
      </c>
      <c r="FY23" s="32" t="s">
        <v>3404</v>
      </c>
      <c r="FZ23" s="32" t="s">
        <v>3404</v>
      </c>
      <c r="GA23" s="32" t="s">
        <v>3404</v>
      </c>
      <c r="GB23" s="32" t="s">
        <v>3404</v>
      </c>
      <c r="GC23" s="32" t="s">
        <v>3404</v>
      </c>
      <c r="GD23" s="32" t="s">
        <v>3404</v>
      </c>
      <c r="GE23" s="32" t="s">
        <v>3404</v>
      </c>
      <c r="GF23" s="32" t="s">
        <v>3404</v>
      </c>
      <c r="GG23" s="32" t="s">
        <v>3404</v>
      </c>
      <c r="GH23" s="32" t="s">
        <v>3404</v>
      </c>
      <c r="GI23" s="32" t="s">
        <v>3404</v>
      </c>
      <c r="GJ23" s="32" t="s">
        <v>3404</v>
      </c>
      <c r="GK23" s="32" t="s">
        <v>3404</v>
      </c>
      <c r="GL23" s="32" t="s">
        <v>3404</v>
      </c>
      <c r="GM23" s="32" t="s">
        <v>3404</v>
      </c>
      <c r="GN23" s="32" t="s">
        <v>3404</v>
      </c>
      <c r="GO23" s="32" t="s">
        <v>3404</v>
      </c>
      <c r="GP23" s="32" t="s">
        <v>3404</v>
      </c>
      <c r="GQ23" s="32" t="s">
        <v>3404</v>
      </c>
      <c r="GR23" s="32" t="s">
        <v>3404</v>
      </c>
      <c r="GS23" s="32" t="s">
        <v>3404</v>
      </c>
      <c r="GT23" s="32" t="s">
        <v>3404</v>
      </c>
      <c r="GU23" s="32" t="s">
        <v>3404</v>
      </c>
      <c r="GV23" s="32" t="s">
        <v>3404</v>
      </c>
      <c r="GW23" s="32" t="s">
        <v>3404</v>
      </c>
      <c r="GX23" s="32" t="s">
        <v>3404</v>
      </c>
      <c r="GY23" s="32" t="s">
        <v>3404</v>
      </c>
      <c r="GZ23" s="32" t="s">
        <v>3404</v>
      </c>
      <c r="HA23" s="32" t="s">
        <v>3404</v>
      </c>
      <c r="HB23" s="32" t="s">
        <v>3404</v>
      </c>
      <c r="HC23" s="32" t="s">
        <v>3404</v>
      </c>
      <c r="HD23" s="32" t="s">
        <v>3404</v>
      </c>
      <c r="HE23" s="32" t="s">
        <v>3404</v>
      </c>
      <c r="HF23" s="32" t="s">
        <v>3404</v>
      </c>
      <c r="HG23" s="32" t="s">
        <v>3404</v>
      </c>
      <c r="HH23" s="32" t="s">
        <v>3404</v>
      </c>
      <c r="HI23" s="32" t="s">
        <v>3404</v>
      </c>
      <c r="HJ23" s="32" t="s">
        <v>3404</v>
      </c>
      <c r="HK23" s="32" t="s">
        <v>3404</v>
      </c>
      <c r="HL23" s="32" t="s">
        <v>3404</v>
      </c>
      <c r="HM23" s="32" t="s">
        <v>3404</v>
      </c>
      <c r="HN23" s="32" t="s">
        <v>3404</v>
      </c>
      <c r="HO23" s="32" t="s">
        <v>3404</v>
      </c>
      <c r="HP23" s="32" t="s">
        <v>3404</v>
      </c>
      <c r="HQ23" s="32" t="s">
        <v>3404</v>
      </c>
      <c r="HR23" s="32" t="s">
        <v>3404</v>
      </c>
      <c r="HS23" s="32" t="s">
        <v>3404</v>
      </c>
      <c r="HT23" s="32" t="s">
        <v>3404</v>
      </c>
      <c r="HU23" s="32" t="s">
        <v>3404</v>
      </c>
      <c r="HV23" s="32" t="s">
        <v>3404</v>
      </c>
      <c r="HW23" s="32" t="s">
        <v>3404</v>
      </c>
      <c r="HX23" s="32" t="s">
        <v>3404</v>
      </c>
      <c r="HY23" s="32" t="s">
        <v>3404</v>
      </c>
      <c r="HZ23" s="32" t="s">
        <v>3404</v>
      </c>
      <c r="IA23" s="32" t="s">
        <v>3404</v>
      </c>
      <c r="IB23" s="32" t="s">
        <v>3404</v>
      </c>
      <c r="IC23" s="32" t="s">
        <v>3404</v>
      </c>
      <c r="ID23" s="32" t="s">
        <v>3404</v>
      </c>
      <c r="IE23" s="32" t="s">
        <v>3404</v>
      </c>
      <c r="IF23" s="32" t="s">
        <v>3404</v>
      </c>
      <c r="IG23" s="32" t="s">
        <v>3404</v>
      </c>
      <c r="IH23" s="32" t="s">
        <v>3404</v>
      </c>
      <c r="II23" s="32" t="s">
        <v>3404</v>
      </c>
      <c r="IJ23" s="32" t="s">
        <v>3404</v>
      </c>
      <c r="IK23" s="32" t="s">
        <v>3404</v>
      </c>
      <c r="IL23" s="32" t="s">
        <v>3404</v>
      </c>
      <c r="IM23" s="32" t="s">
        <v>3404</v>
      </c>
      <c r="IN23" s="32" t="s">
        <v>3404</v>
      </c>
      <c r="IO23" s="32" t="s">
        <v>3404</v>
      </c>
      <c r="IP23" s="32" t="s">
        <v>3404</v>
      </c>
      <c r="IQ23" s="32" t="s">
        <v>3404</v>
      </c>
      <c r="IR23" s="32" t="s">
        <v>3404</v>
      </c>
      <c r="IS23" s="32" t="s">
        <v>3404</v>
      </c>
      <c r="IT23" s="32" t="s">
        <v>3404</v>
      </c>
      <c r="IU23" s="32" t="s">
        <v>3404</v>
      </c>
      <c r="IV23" s="32" t="s">
        <v>3404</v>
      </c>
      <c r="IW23" s="32" t="s">
        <v>3404</v>
      </c>
      <c r="IX23" s="32" t="s">
        <v>3404</v>
      </c>
      <c r="IY23" s="32" t="s">
        <v>3404</v>
      </c>
      <c r="IZ23" s="32" t="s">
        <v>3404</v>
      </c>
      <c r="JA23" s="32" t="s">
        <v>3404</v>
      </c>
      <c r="JB23" s="32" t="s">
        <v>3404</v>
      </c>
      <c r="JC23" s="32" t="s">
        <v>3404</v>
      </c>
      <c r="JD23" s="32" t="s">
        <v>3404</v>
      </c>
      <c r="JE23" s="32" t="s">
        <v>3404</v>
      </c>
      <c r="JF23" s="32" t="s">
        <v>3404</v>
      </c>
      <c r="JG23" s="32" t="s">
        <v>3404</v>
      </c>
      <c r="JH23" s="32" t="s">
        <v>3404</v>
      </c>
      <c r="JI23" s="32" t="s">
        <v>3404</v>
      </c>
      <c r="JJ23" s="32" t="s">
        <v>3404</v>
      </c>
      <c r="JK23" s="32" t="s">
        <v>3404</v>
      </c>
      <c r="JL23" s="32" t="s">
        <v>3404</v>
      </c>
      <c r="JM23" s="32" t="s">
        <v>3404</v>
      </c>
      <c r="JN23" s="32" t="s">
        <v>3404</v>
      </c>
      <c r="JO23" s="32" t="s">
        <v>3404</v>
      </c>
      <c r="JP23" s="32" t="s">
        <v>3404</v>
      </c>
      <c r="JQ23" s="32" t="s">
        <v>3404</v>
      </c>
      <c r="JR23" s="32" t="s">
        <v>3404</v>
      </c>
      <c r="JS23" s="32" t="s">
        <v>3404</v>
      </c>
      <c r="JT23" s="32" t="s">
        <v>3404</v>
      </c>
      <c r="JU23" s="32" t="s">
        <v>3404</v>
      </c>
      <c r="JV23" s="32" t="s">
        <v>3404</v>
      </c>
      <c r="JW23" s="32" t="s">
        <v>3404</v>
      </c>
      <c r="JX23" s="32" t="s">
        <v>3404</v>
      </c>
      <c r="JY23" s="32" t="s">
        <v>3404</v>
      </c>
      <c r="JZ23" s="32" t="s">
        <v>3404</v>
      </c>
      <c r="KA23" s="32" t="s">
        <v>3404</v>
      </c>
      <c r="KB23" s="32" t="s">
        <v>3404</v>
      </c>
      <c r="KC23" s="32" t="s">
        <v>3404</v>
      </c>
      <c r="KD23" s="32" t="s">
        <v>3404</v>
      </c>
      <c r="KE23" s="32" t="s">
        <v>3404</v>
      </c>
      <c r="KF23" s="32" t="s">
        <v>3404</v>
      </c>
      <c r="KG23" s="32" t="s">
        <v>3404</v>
      </c>
      <c r="KH23" s="32" t="s">
        <v>3404</v>
      </c>
      <c r="KI23" s="32" t="s">
        <v>3404</v>
      </c>
      <c r="KJ23" s="32" t="s">
        <v>3404</v>
      </c>
      <c r="KK23" s="32" t="s">
        <v>3404</v>
      </c>
      <c r="KL23" s="32" t="s">
        <v>3404</v>
      </c>
      <c r="KM23" s="32" t="s">
        <v>3404</v>
      </c>
      <c r="KN23" s="32" t="s">
        <v>3404</v>
      </c>
      <c r="KO23" s="32" t="s">
        <v>3404</v>
      </c>
      <c r="KP23" s="32" t="s">
        <v>3404</v>
      </c>
      <c r="KQ23" s="32" t="s">
        <v>3404</v>
      </c>
      <c r="KR23" s="32" t="s">
        <v>3404</v>
      </c>
      <c r="KS23" s="32" t="s">
        <v>3404</v>
      </c>
      <c r="KT23" s="32" t="s">
        <v>3404</v>
      </c>
      <c r="KU23" s="32" t="s">
        <v>3404</v>
      </c>
      <c r="KV23" s="32" t="s">
        <v>3404</v>
      </c>
      <c r="KW23" s="32" t="s">
        <v>3404</v>
      </c>
      <c r="KX23" s="32" t="s">
        <v>3404</v>
      </c>
      <c r="KY23" s="32" t="s">
        <v>3404</v>
      </c>
      <c r="KZ23" s="32" t="s">
        <v>3404</v>
      </c>
      <c r="LA23" s="32" t="s">
        <v>3404</v>
      </c>
      <c r="LB23" s="32" t="s">
        <v>3404</v>
      </c>
      <c r="LC23" s="32" t="s">
        <v>3404</v>
      </c>
      <c r="LD23" s="32" t="s">
        <v>3404</v>
      </c>
      <c r="LE23" s="32" t="s">
        <v>3404</v>
      </c>
      <c r="LF23" s="32" t="s">
        <v>3404</v>
      </c>
      <c r="LG23" s="32" t="s">
        <v>3404</v>
      </c>
      <c r="LH23" s="32" t="s">
        <v>3404</v>
      </c>
      <c r="LI23" s="32" t="s">
        <v>3404</v>
      </c>
      <c r="LJ23" s="32" t="s">
        <v>3404</v>
      </c>
      <c r="LK23" s="32" t="s">
        <v>3404</v>
      </c>
      <c r="LL23" s="32" t="s">
        <v>3404</v>
      </c>
      <c r="LM23" s="32" t="s">
        <v>3404</v>
      </c>
      <c r="LN23" s="32" t="s">
        <v>3404</v>
      </c>
      <c r="LO23" s="32" t="s">
        <v>3404</v>
      </c>
      <c r="LP23" s="32" t="s">
        <v>3404</v>
      </c>
      <c r="LQ23" s="32" t="s">
        <v>3404</v>
      </c>
      <c r="LR23" s="32" t="s">
        <v>3404</v>
      </c>
      <c r="LS23" s="32" t="s">
        <v>3404</v>
      </c>
      <c r="LT23" s="32" t="s">
        <v>3404</v>
      </c>
      <c r="LU23" s="32" t="s">
        <v>3404</v>
      </c>
      <c r="LV23" s="32" t="s">
        <v>3404</v>
      </c>
      <c r="LW23" s="32" t="s">
        <v>3404</v>
      </c>
      <c r="LX23" s="32" t="s">
        <v>3404</v>
      </c>
      <c r="LY23" s="32" t="s">
        <v>3404</v>
      </c>
      <c r="LZ23" s="32" t="s">
        <v>3404</v>
      </c>
      <c r="MA23" s="32" t="s">
        <v>3404</v>
      </c>
      <c r="MB23" s="32" t="s">
        <v>3404</v>
      </c>
      <c r="MC23" s="32" t="s">
        <v>3404</v>
      </c>
      <c r="MD23" s="32" t="s">
        <v>3404</v>
      </c>
      <c r="ME23" s="32" t="s">
        <v>3404</v>
      </c>
      <c r="MF23" s="32" t="s">
        <v>3404</v>
      </c>
      <c r="MG23" s="32" t="s">
        <v>3404</v>
      </c>
      <c r="MH23" s="32" t="s">
        <v>3404</v>
      </c>
      <c r="MI23" s="32" t="s">
        <v>3404</v>
      </c>
      <c r="MJ23" s="32" t="s">
        <v>3404</v>
      </c>
      <c r="MK23" s="32" t="s">
        <v>3404</v>
      </c>
      <c r="ML23" s="32" t="s">
        <v>3404</v>
      </c>
      <c r="MM23" s="32" t="s">
        <v>3404</v>
      </c>
      <c r="MN23" s="32" t="s">
        <v>3404</v>
      </c>
      <c r="MO23" s="32" t="s">
        <v>3404</v>
      </c>
      <c r="MP23" s="32" t="s">
        <v>3404</v>
      </c>
      <c r="MQ23" s="32" t="s">
        <v>3404</v>
      </c>
      <c r="MR23" s="32" t="s">
        <v>3404</v>
      </c>
      <c r="MS23" s="32" t="s">
        <v>3404</v>
      </c>
      <c r="MT23" s="32" t="s">
        <v>3404</v>
      </c>
      <c r="MU23" s="32" t="s">
        <v>3404</v>
      </c>
      <c r="MV23" s="32" t="s">
        <v>3404</v>
      </c>
      <c r="MW23" s="32" t="s">
        <v>3404</v>
      </c>
      <c r="MX23" s="32" t="s">
        <v>3404</v>
      </c>
      <c r="MY23" s="32" t="s">
        <v>3404</v>
      </c>
      <c r="MZ23" s="32" t="s">
        <v>3404</v>
      </c>
      <c r="NA23" s="32" t="s">
        <v>3404</v>
      </c>
      <c r="NB23" s="32" t="s">
        <v>3404</v>
      </c>
      <c r="NC23" s="32" t="s">
        <v>3404</v>
      </c>
      <c r="ND23" s="32" t="s">
        <v>3404</v>
      </c>
      <c r="NE23" s="32" t="s">
        <v>3404</v>
      </c>
      <c r="NF23" s="32" t="s">
        <v>3404</v>
      </c>
      <c r="NG23" s="32" t="s">
        <v>3404</v>
      </c>
      <c r="NH23" s="32" t="s">
        <v>3404</v>
      </c>
      <c r="NI23" s="32" t="s">
        <v>3404</v>
      </c>
      <c r="NJ23" s="32" t="s">
        <v>3404</v>
      </c>
      <c r="NK23" s="32" t="s">
        <v>3404</v>
      </c>
      <c r="NL23" s="32" t="s">
        <v>3404</v>
      </c>
      <c r="NM23" s="32" t="s">
        <v>3404</v>
      </c>
      <c r="NN23" s="32" t="s">
        <v>3404</v>
      </c>
      <c r="NO23" s="32" t="s">
        <v>3404</v>
      </c>
      <c r="NP23" s="32" t="s">
        <v>3404</v>
      </c>
      <c r="NQ23" s="32" t="s">
        <v>3404</v>
      </c>
      <c r="NR23" s="32" t="s">
        <v>3404</v>
      </c>
      <c r="NS23" s="32" t="s">
        <v>3404</v>
      </c>
      <c r="NT23" s="32" t="s">
        <v>3404</v>
      </c>
      <c r="NU23" s="32" t="s">
        <v>3404</v>
      </c>
      <c r="NV23" s="32" t="s">
        <v>3404</v>
      </c>
      <c r="NW23" s="32" t="s">
        <v>3404</v>
      </c>
      <c r="NX23" s="32" t="s">
        <v>3404</v>
      </c>
      <c r="NY23" s="32" t="s">
        <v>3404</v>
      </c>
      <c r="NZ23" s="32" t="s">
        <v>3404</v>
      </c>
      <c r="OA23" s="32" t="s">
        <v>3404</v>
      </c>
      <c r="OB23" s="32" t="s">
        <v>3404</v>
      </c>
      <c r="OC23" s="32" t="s">
        <v>3404</v>
      </c>
      <c r="OD23" s="32" t="s">
        <v>3404</v>
      </c>
      <c r="OE23" s="32" t="s">
        <v>3404</v>
      </c>
      <c r="OF23" s="32" t="s">
        <v>3404</v>
      </c>
      <c r="OG23" s="32" t="s">
        <v>3404</v>
      </c>
      <c r="OH23" s="32" t="s">
        <v>3404</v>
      </c>
      <c r="OI23" s="32" t="s">
        <v>3404</v>
      </c>
      <c r="OJ23" s="32" t="s">
        <v>3404</v>
      </c>
      <c r="OK23" s="32" t="s">
        <v>3404</v>
      </c>
      <c r="OL23" s="32" t="s">
        <v>3404</v>
      </c>
      <c r="OM23" s="32" t="s">
        <v>3404</v>
      </c>
      <c r="ON23" s="32" t="s">
        <v>3404</v>
      </c>
      <c r="OO23" s="32" t="s">
        <v>3404</v>
      </c>
      <c r="OP23" s="32" t="s">
        <v>3404</v>
      </c>
      <c r="OQ23" s="32" t="s">
        <v>3404</v>
      </c>
      <c r="OR23" s="32" t="s">
        <v>3404</v>
      </c>
      <c r="OS23" s="32" t="s">
        <v>3404</v>
      </c>
      <c r="OT23" s="32" t="s">
        <v>3404</v>
      </c>
      <c r="OU23" s="32" t="s">
        <v>3404</v>
      </c>
      <c r="OV23" s="32" t="s">
        <v>3404</v>
      </c>
      <c r="OW23" s="32" t="s">
        <v>3404</v>
      </c>
      <c r="OX23" s="32" t="s">
        <v>3404</v>
      </c>
      <c r="OY23" s="32" t="s">
        <v>3404</v>
      </c>
      <c r="OZ23" s="32" t="s">
        <v>3404</v>
      </c>
      <c r="PA23" s="32" t="s">
        <v>3404</v>
      </c>
      <c r="PB23" s="32" t="s">
        <v>3404</v>
      </c>
      <c r="PC23" s="32" t="s">
        <v>3404</v>
      </c>
      <c r="PD23" s="32" t="s">
        <v>3404</v>
      </c>
      <c r="PE23" s="32" t="s">
        <v>3404</v>
      </c>
      <c r="PF23" s="32" t="s">
        <v>3404</v>
      </c>
      <c r="PG23" s="32" t="s">
        <v>3404</v>
      </c>
      <c r="PH23" s="32" t="s">
        <v>3404</v>
      </c>
      <c r="PI23" s="32" t="s">
        <v>3404</v>
      </c>
      <c r="PJ23" s="32" t="s">
        <v>3404</v>
      </c>
      <c r="PK23" s="32" t="s">
        <v>3404</v>
      </c>
      <c r="PL23" s="32" t="s">
        <v>3404</v>
      </c>
      <c r="PM23" s="32" t="s">
        <v>3404</v>
      </c>
      <c r="PN23" s="32" t="s">
        <v>3404</v>
      </c>
      <c r="PO23" s="32" t="s">
        <v>3404</v>
      </c>
      <c r="PP23" s="32" t="s">
        <v>3404</v>
      </c>
      <c r="PQ23" s="32" t="s">
        <v>3404</v>
      </c>
      <c r="PR23" s="32" t="s">
        <v>3404</v>
      </c>
      <c r="PS23" s="32" t="s">
        <v>3404</v>
      </c>
      <c r="PT23" s="32" t="s">
        <v>3404</v>
      </c>
      <c r="PU23" s="32" t="s">
        <v>3404</v>
      </c>
      <c r="PV23" s="32" t="s">
        <v>3404</v>
      </c>
      <c r="PW23" s="32" t="s">
        <v>3404</v>
      </c>
      <c r="PX23" s="32" t="s">
        <v>3404</v>
      </c>
      <c r="PY23" s="32" t="s">
        <v>3404</v>
      </c>
      <c r="PZ23" s="32" t="s">
        <v>3404</v>
      </c>
      <c r="QA23" s="32" t="s">
        <v>3404</v>
      </c>
      <c r="QB23" s="32" t="s">
        <v>3404</v>
      </c>
      <c r="QC23" s="32" t="s">
        <v>3404</v>
      </c>
      <c r="QD23" s="32" t="s">
        <v>3404</v>
      </c>
      <c r="QE23" s="32" t="s">
        <v>3404</v>
      </c>
      <c r="QF23" s="32" t="s">
        <v>3404</v>
      </c>
      <c r="QG23" s="32" t="s">
        <v>3404</v>
      </c>
      <c r="QH23" s="32" t="s">
        <v>3404</v>
      </c>
      <c r="QI23" s="32" t="s">
        <v>3404</v>
      </c>
      <c r="QJ23" s="32" t="s">
        <v>3404</v>
      </c>
      <c r="QK23" s="32" t="s">
        <v>3404</v>
      </c>
      <c r="QL23" s="32" t="s">
        <v>3404</v>
      </c>
      <c r="QM23" s="32" t="s">
        <v>3404</v>
      </c>
      <c r="QN23" s="32" t="s">
        <v>3404</v>
      </c>
      <c r="QO23" s="32" t="s">
        <v>3404</v>
      </c>
      <c r="QP23" s="32" t="s">
        <v>3404</v>
      </c>
      <c r="QQ23" s="32" t="s">
        <v>3404</v>
      </c>
      <c r="QR23" s="32" t="s">
        <v>3404</v>
      </c>
      <c r="QS23" s="32" t="s">
        <v>3404</v>
      </c>
      <c r="QT23" s="32" t="s">
        <v>3404</v>
      </c>
      <c r="QU23" s="32" t="s">
        <v>3404</v>
      </c>
      <c r="QV23" s="32" t="s">
        <v>3404</v>
      </c>
      <c r="QW23" s="32" t="s">
        <v>3404</v>
      </c>
      <c r="QX23" s="32" t="s">
        <v>3404</v>
      </c>
      <c r="QY23" s="32" t="s">
        <v>3404</v>
      </c>
      <c r="QZ23" s="32" t="s">
        <v>3404</v>
      </c>
      <c r="RA23" s="32" t="s">
        <v>3404</v>
      </c>
      <c r="RB23" s="32" t="s">
        <v>3404</v>
      </c>
      <c r="RC23" s="32" t="s">
        <v>3404</v>
      </c>
      <c r="RD23" s="32" t="s">
        <v>3404</v>
      </c>
      <c r="RE23" s="32" t="s">
        <v>3404</v>
      </c>
      <c r="RF23" s="32" t="s">
        <v>3404</v>
      </c>
      <c r="RG23" s="32" t="s">
        <v>3404</v>
      </c>
      <c r="RH23" s="32" t="s">
        <v>3404</v>
      </c>
      <c r="RI23" s="32" t="s">
        <v>3404</v>
      </c>
      <c r="RJ23" s="32" t="s">
        <v>3404</v>
      </c>
      <c r="RK23" s="32" t="s">
        <v>3404</v>
      </c>
      <c r="RL23" s="32" t="s">
        <v>3404</v>
      </c>
      <c r="RM23" s="32" t="s">
        <v>3404</v>
      </c>
      <c r="RN23" s="32" t="s">
        <v>3404</v>
      </c>
      <c r="RO23" s="32" t="s">
        <v>3404</v>
      </c>
      <c r="RP23" s="32" t="s">
        <v>3404</v>
      </c>
      <c r="RQ23" s="32" t="s">
        <v>3404</v>
      </c>
      <c r="RR23" s="32" t="s">
        <v>3404</v>
      </c>
      <c r="RS23" s="32" t="s">
        <v>3404</v>
      </c>
      <c r="RT23" s="32" t="s">
        <v>3404</v>
      </c>
      <c r="RU23" s="32" t="s">
        <v>3404</v>
      </c>
      <c r="RV23" s="32" t="s">
        <v>3404</v>
      </c>
      <c r="RW23" s="32" t="s">
        <v>3404</v>
      </c>
      <c r="RX23" s="32" t="s">
        <v>3404</v>
      </c>
      <c r="RY23" s="32" t="s">
        <v>3404</v>
      </c>
      <c r="RZ23" s="32" t="s">
        <v>3404</v>
      </c>
      <c r="SA23" s="32" t="s">
        <v>3404</v>
      </c>
      <c r="SB23" s="32" t="s">
        <v>3404</v>
      </c>
      <c r="SC23" s="32" t="s">
        <v>3404</v>
      </c>
      <c r="SD23" s="32" t="s">
        <v>3404</v>
      </c>
      <c r="SE23" s="32" t="s">
        <v>3404</v>
      </c>
      <c r="SF23" s="32" t="s">
        <v>3404</v>
      </c>
      <c r="SG23" s="32" t="s">
        <v>3404</v>
      </c>
      <c r="SH23" s="32" t="s">
        <v>3404</v>
      </c>
      <c r="SI23" s="32" t="s">
        <v>3404</v>
      </c>
      <c r="SJ23" s="32" t="s">
        <v>3404</v>
      </c>
      <c r="SK23" s="32" t="s">
        <v>3404</v>
      </c>
      <c r="SL23" s="32" t="s">
        <v>3404</v>
      </c>
      <c r="SM23" s="32" t="s">
        <v>3404</v>
      </c>
      <c r="SN23" s="32" t="s">
        <v>3404</v>
      </c>
      <c r="SO23" s="32" t="s">
        <v>3404</v>
      </c>
      <c r="SP23" s="32" t="s">
        <v>3404</v>
      </c>
      <c r="SQ23" s="32" t="s">
        <v>3404</v>
      </c>
      <c r="SR23" s="32" t="s">
        <v>3404</v>
      </c>
      <c r="SS23" s="32" t="s">
        <v>3404</v>
      </c>
      <c r="ST23" s="32" t="s">
        <v>3404</v>
      </c>
      <c r="SU23" s="32" t="s">
        <v>3404</v>
      </c>
      <c r="SV23" s="32" t="s">
        <v>3404</v>
      </c>
      <c r="SW23" s="32" t="s">
        <v>3404</v>
      </c>
      <c r="SX23" s="32" t="s">
        <v>3404</v>
      </c>
      <c r="SY23" s="32" t="s">
        <v>3404</v>
      </c>
      <c r="SZ23" s="32" t="s">
        <v>3404</v>
      </c>
      <c r="TA23" s="32" t="s">
        <v>3404</v>
      </c>
      <c r="TB23" s="32" t="s">
        <v>3404</v>
      </c>
      <c r="TC23" s="32" t="s">
        <v>3404</v>
      </c>
      <c r="TD23" s="32" t="s">
        <v>3404</v>
      </c>
      <c r="TE23" s="32" t="s">
        <v>3404</v>
      </c>
      <c r="TF23" s="32" t="s">
        <v>3404</v>
      </c>
      <c r="TG23" s="32" t="s">
        <v>3404</v>
      </c>
      <c r="TH23" s="32" t="s">
        <v>3404</v>
      </c>
      <c r="TI23" s="32" t="s">
        <v>3404</v>
      </c>
      <c r="TJ23" s="32" t="s">
        <v>3404</v>
      </c>
      <c r="TK23" s="32" t="s">
        <v>3404</v>
      </c>
      <c r="TL23" s="32" t="s">
        <v>3404</v>
      </c>
      <c r="TM23" s="32" t="s">
        <v>3404</v>
      </c>
      <c r="TN23" s="32" t="s">
        <v>3404</v>
      </c>
      <c r="TO23" s="32" t="s">
        <v>3404</v>
      </c>
      <c r="TP23" s="32" t="s">
        <v>3404</v>
      </c>
      <c r="TQ23" s="32" t="s">
        <v>3404</v>
      </c>
      <c r="TR23" s="32" t="s">
        <v>3404</v>
      </c>
      <c r="TS23" s="32" t="s">
        <v>3404</v>
      </c>
      <c r="TT23" s="32" t="s">
        <v>3404</v>
      </c>
      <c r="TU23" s="32" t="s">
        <v>3404</v>
      </c>
      <c r="TV23" s="32" t="s">
        <v>3404</v>
      </c>
      <c r="TW23" s="32" t="s">
        <v>3404</v>
      </c>
      <c r="TX23" s="32" t="s">
        <v>3404</v>
      </c>
      <c r="TY23" s="32" t="s">
        <v>3404</v>
      </c>
      <c r="TZ23" s="32" t="s">
        <v>3404</v>
      </c>
      <c r="UA23" s="32" t="s">
        <v>3404</v>
      </c>
      <c r="UB23" s="32" t="s">
        <v>3404</v>
      </c>
      <c r="UC23" s="32" t="s">
        <v>3404</v>
      </c>
      <c r="UD23" s="32" t="s">
        <v>3404</v>
      </c>
      <c r="UE23" s="32" t="s">
        <v>3404</v>
      </c>
      <c r="UF23" s="32" t="s">
        <v>3404</v>
      </c>
      <c r="UG23" s="32" t="s">
        <v>3404</v>
      </c>
      <c r="UH23" s="32" t="s">
        <v>3404</v>
      </c>
      <c r="UI23" s="32" t="s">
        <v>3404</v>
      </c>
      <c r="UJ23" s="32" t="s">
        <v>3404</v>
      </c>
      <c r="UK23" s="32" t="s">
        <v>3404</v>
      </c>
      <c r="UL23" s="32" t="s">
        <v>3404</v>
      </c>
      <c r="UM23" s="32" t="s">
        <v>3404</v>
      </c>
      <c r="UN23" s="32" t="s">
        <v>3404</v>
      </c>
      <c r="UO23" s="32" t="s">
        <v>3404</v>
      </c>
      <c r="UP23" s="32" t="s">
        <v>3404</v>
      </c>
      <c r="UQ23" s="32" t="s">
        <v>3404</v>
      </c>
      <c r="UR23" s="32" t="s">
        <v>3404</v>
      </c>
      <c r="US23" s="32" t="s">
        <v>3404</v>
      </c>
      <c r="UT23" s="32" t="s">
        <v>3404</v>
      </c>
      <c r="UU23" s="32" t="s">
        <v>3404</v>
      </c>
      <c r="UV23" s="32" t="s">
        <v>3404</v>
      </c>
      <c r="UW23" s="32" t="s">
        <v>3404</v>
      </c>
      <c r="UX23" s="32" t="s">
        <v>3404</v>
      </c>
      <c r="UY23" s="32" t="s">
        <v>3404</v>
      </c>
      <c r="UZ23" s="32" t="s">
        <v>3404</v>
      </c>
      <c r="VA23" s="32" t="s">
        <v>3404</v>
      </c>
      <c r="VB23" s="32" t="s">
        <v>3404</v>
      </c>
      <c r="VC23" s="32" t="s">
        <v>3404</v>
      </c>
      <c r="VD23" s="32" t="s">
        <v>3404</v>
      </c>
      <c r="VE23" s="32" t="s">
        <v>3404</v>
      </c>
      <c r="VF23" s="32" t="s">
        <v>3404</v>
      </c>
      <c r="VG23" s="32" t="s">
        <v>3404</v>
      </c>
      <c r="VH23" s="32" t="s">
        <v>3404</v>
      </c>
      <c r="VI23" s="32" t="s">
        <v>3404</v>
      </c>
      <c r="VJ23" s="32" t="s">
        <v>3404</v>
      </c>
      <c r="VK23" s="32" t="s">
        <v>3404</v>
      </c>
      <c r="VL23" s="32" t="s">
        <v>3404</v>
      </c>
      <c r="VM23" s="32" t="s">
        <v>3404</v>
      </c>
      <c r="VN23" s="32" t="s">
        <v>3404</v>
      </c>
      <c r="VO23" s="32" t="s">
        <v>3404</v>
      </c>
      <c r="VP23" s="32" t="s">
        <v>3404</v>
      </c>
      <c r="VQ23" s="32" t="s">
        <v>3404</v>
      </c>
      <c r="VR23" s="32" t="s">
        <v>3404</v>
      </c>
      <c r="VS23" s="32" t="s">
        <v>3404</v>
      </c>
      <c r="VT23" s="32" t="s">
        <v>3404</v>
      </c>
      <c r="VU23" s="32" t="s">
        <v>3404</v>
      </c>
      <c r="VV23" s="32" t="s">
        <v>3404</v>
      </c>
      <c r="VW23" s="32" t="s">
        <v>3404</v>
      </c>
      <c r="VX23" s="32" t="s">
        <v>3404</v>
      </c>
      <c r="VY23" s="32" t="s">
        <v>3404</v>
      </c>
      <c r="VZ23" s="32" t="s">
        <v>3404</v>
      </c>
      <c r="WA23" s="32" t="s">
        <v>3404</v>
      </c>
      <c r="WB23" s="32" t="s">
        <v>3404</v>
      </c>
      <c r="WC23" s="32" t="s">
        <v>3404</v>
      </c>
      <c r="WD23" s="32" t="s">
        <v>3404</v>
      </c>
      <c r="WE23" s="32" t="s">
        <v>3404</v>
      </c>
      <c r="WF23" s="32" t="s">
        <v>3404</v>
      </c>
      <c r="WG23" s="32" t="s">
        <v>3404</v>
      </c>
      <c r="WH23" s="32" t="s">
        <v>3404</v>
      </c>
      <c r="WI23" s="32" t="s">
        <v>3404</v>
      </c>
      <c r="WJ23" s="32" t="s">
        <v>3404</v>
      </c>
      <c r="WK23" s="32" t="s">
        <v>3404</v>
      </c>
      <c r="WL23" s="32" t="s">
        <v>3404</v>
      </c>
      <c r="WM23" s="32" t="s">
        <v>3404</v>
      </c>
      <c r="WN23" s="32" t="s">
        <v>3404</v>
      </c>
      <c r="WO23" s="32" t="s">
        <v>3404</v>
      </c>
      <c r="WP23" s="32" t="s">
        <v>3404</v>
      </c>
      <c r="WQ23" s="32" t="s">
        <v>3404</v>
      </c>
      <c r="WR23" s="32" t="s">
        <v>3404</v>
      </c>
      <c r="WS23" s="32" t="s">
        <v>3404</v>
      </c>
      <c r="WT23" s="32" t="s">
        <v>3404</v>
      </c>
    </row>
    <row r="24">
      <c r="A24" s="24" t="s">
        <v>272</v>
      </c>
      <c r="B24" s="25" t="s">
        <v>3404</v>
      </c>
      <c r="C24" s="25" t="s">
        <v>3404</v>
      </c>
      <c r="D24" s="25" t="s">
        <v>3404</v>
      </c>
      <c r="E24" s="25" t="s">
        <v>3404</v>
      </c>
      <c r="F24" s="25" t="s">
        <v>3404</v>
      </c>
      <c r="G24" s="25" t="s">
        <v>3404</v>
      </c>
      <c r="H24" s="25" t="s">
        <v>3404</v>
      </c>
      <c r="I24" s="25" t="s">
        <v>3404</v>
      </c>
      <c r="J24" s="25" t="s">
        <v>3404</v>
      </c>
      <c r="K24" s="25" t="s">
        <v>3404</v>
      </c>
      <c r="L24" s="25" t="s">
        <v>3404</v>
      </c>
      <c r="M24" s="25" t="s">
        <v>3404</v>
      </c>
      <c r="N24" s="25" t="s">
        <v>3404</v>
      </c>
      <c r="O24" s="25" t="s">
        <v>3404</v>
      </c>
      <c r="P24" s="25" t="s">
        <v>3404</v>
      </c>
      <c r="Q24" s="25" t="s">
        <v>3404</v>
      </c>
      <c r="R24" s="25" t="s">
        <v>3404</v>
      </c>
      <c r="S24" s="25" t="s">
        <v>3404</v>
      </c>
      <c r="T24" s="25" t="s">
        <v>3404</v>
      </c>
      <c r="U24" s="25" t="s">
        <v>3404</v>
      </c>
      <c r="V24" s="25" t="s">
        <v>3404</v>
      </c>
      <c r="W24" s="25" t="s">
        <v>3404</v>
      </c>
      <c r="X24" s="25" t="s">
        <v>3404</v>
      </c>
      <c r="Y24" s="25" t="s">
        <v>3404</v>
      </c>
      <c r="Z24" s="25" t="s">
        <v>3404</v>
      </c>
      <c r="AA24" s="25" t="s">
        <v>3404</v>
      </c>
      <c r="AB24" s="25" t="s">
        <v>3404</v>
      </c>
      <c r="AC24" s="25" t="s">
        <v>3404</v>
      </c>
      <c r="AD24" s="25" t="s">
        <v>3404</v>
      </c>
      <c r="AE24" s="25" t="s">
        <v>3404</v>
      </c>
      <c r="AF24" s="25" t="s">
        <v>3404</v>
      </c>
      <c r="AG24" s="25" t="s">
        <v>3404</v>
      </c>
      <c r="AH24" s="25" t="s">
        <v>3404</v>
      </c>
      <c r="AI24" s="25" t="s">
        <v>3404</v>
      </c>
      <c r="AJ24" s="25" t="s">
        <v>3404</v>
      </c>
      <c r="AK24" s="25" t="s">
        <v>3404</v>
      </c>
      <c r="AL24" s="25" t="s">
        <v>3404</v>
      </c>
      <c r="AM24" s="25" t="s">
        <v>3404</v>
      </c>
      <c r="AN24" s="25" t="s">
        <v>3404</v>
      </c>
      <c r="AO24" s="25" t="s">
        <v>3404</v>
      </c>
      <c r="AP24" s="25" t="s">
        <v>3404</v>
      </c>
      <c r="AQ24" s="25" t="s">
        <v>3404</v>
      </c>
      <c r="AR24" s="25" t="s">
        <v>3404</v>
      </c>
      <c r="AS24" s="25" t="s">
        <v>3404</v>
      </c>
      <c r="AT24" s="25" t="s">
        <v>3404</v>
      </c>
      <c r="AU24" s="25" t="s">
        <v>3404</v>
      </c>
      <c r="AV24" s="25" t="s">
        <v>3404</v>
      </c>
      <c r="AW24" s="25" t="s">
        <v>3404</v>
      </c>
      <c r="AX24" s="25" t="s">
        <v>3404</v>
      </c>
      <c r="AY24" s="25" t="s">
        <v>3404</v>
      </c>
      <c r="AZ24" s="25" t="s">
        <v>3404</v>
      </c>
      <c r="BA24" s="25" t="s">
        <v>3404</v>
      </c>
      <c r="BB24" s="25" t="s">
        <v>3404</v>
      </c>
      <c r="BC24" s="25" t="s">
        <v>3404</v>
      </c>
      <c r="BD24" s="25" t="s">
        <v>3404</v>
      </c>
      <c r="BE24" s="25" t="s">
        <v>3404</v>
      </c>
      <c r="BF24" s="25" t="s">
        <v>3404</v>
      </c>
      <c r="BG24" s="25" t="s">
        <v>3404</v>
      </c>
      <c r="BH24" s="25" t="s">
        <v>3404</v>
      </c>
      <c r="BI24" s="25" t="s">
        <v>3404</v>
      </c>
      <c r="BJ24" s="25" t="s">
        <v>3404</v>
      </c>
      <c r="BK24" s="25" t="s">
        <v>3404</v>
      </c>
      <c r="BL24" s="25" t="s">
        <v>3404</v>
      </c>
      <c r="BM24" s="25" t="s">
        <v>3404</v>
      </c>
      <c r="BN24" s="25" t="s">
        <v>3404</v>
      </c>
      <c r="BO24" s="25" t="s">
        <v>3404</v>
      </c>
      <c r="BP24" s="25" t="s">
        <v>3404</v>
      </c>
      <c r="BQ24" s="25" t="s">
        <v>3404</v>
      </c>
      <c r="BR24" s="25" t="s">
        <v>3404</v>
      </c>
      <c r="BS24" s="25" t="s">
        <v>3404</v>
      </c>
      <c r="BT24" s="25" t="s">
        <v>3404</v>
      </c>
      <c r="BU24" s="25" t="s">
        <v>3404</v>
      </c>
      <c r="BV24" s="25" t="s">
        <v>3409</v>
      </c>
      <c r="BW24" s="25" t="s">
        <v>3409</v>
      </c>
      <c r="BX24" s="25" t="s">
        <v>3409</v>
      </c>
      <c r="BY24" s="25" t="s">
        <v>3409</v>
      </c>
      <c r="BZ24" s="25" t="s">
        <v>3409</v>
      </c>
      <c r="CA24" s="25" t="s">
        <v>3409</v>
      </c>
      <c r="CB24" s="25" t="s">
        <v>3409</v>
      </c>
      <c r="CC24" s="25" t="s">
        <v>3409</v>
      </c>
      <c r="CD24" s="25" t="s">
        <v>3409</v>
      </c>
      <c r="CE24" s="25" t="s">
        <v>3409</v>
      </c>
      <c r="CF24" s="25" t="s">
        <v>3409</v>
      </c>
      <c r="CG24" s="25" t="s">
        <v>3409</v>
      </c>
      <c r="CH24" s="25" t="s">
        <v>3409</v>
      </c>
      <c r="CI24" s="25" t="s">
        <v>3409</v>
      </c>
      <c r="CJ24" s="25" t="s">
        <v>3409</v>
      </c>
      <c r="CK24" s="25" t="s">
        <v>3409</v>
      </c>
      <c r="CL24" s="25" t="s">
        <v>3409</v>
      </c>
      <c r="CM24" s="25" t="s">
        <v>3409</v>
      </c>
      <c r="CN24" s="25" t="s">
        <v>3409</v>
      </c>
      <c r="CO24" s="25" t="s">
        <v>3409</v>
      </c>
      <c r="CP24" s="25" t="s">
        <v>3409</v>
      </c>
      <c r="CQ24" s="25" t="s">
        <v>3409</v>
      </c>
      <c r="CR24" s="25" t="s">
        <v>3409</v>
      </c>
      <c r="CS24" s="25" t="s">
        <v>3409</v>
      </c>
      <c r="CT24" s="25" t="s">
        <v>3409</v>
      </c>
      <c r="CU24" s="25" t="s">
        <v>3409</v>
      </c>
      <c r="CV24" s="25" t="s">
        <v>3409</v>
      </c>
      <c r="CW24" s="25" t="s">
        <v>3409</v>
      </c>
      <c r="CX24" s="25" t="s">
        <v>3409</v>
      </c>
      <c r="CY24" s="25" t="s">
        <v>3409</v>
      </c>
      <c r="CZ24" s="25" t="s">
        <v>3409</v>
      </c>
      <c r="DA24" s="25" t="s">
        <v>3409</v>
      </c>
      <c r="DB24" s="25" t="s">
        <v>3409</v>
      </c>
      <c r="DC24" s="25" t="s">
        <v>3409</v>
      </c>
      <c r="DD24" s="25" t="s">
        <v>3409</v>
      </c>
      <c r="DE24" s="25" t="s">
        <v>3409</v>
      </c>
      <c r="DF24" s="25" t="s">
        <v>3409</v>
      </c>
      <c r="DG24" s="25" t="s">
        <v>3409</v>
      </c>
      <c r="DH24" s="25" t="s">
        <v>3409</v>
      </c>
      <c r="DI24" s="25" t="s">
        <v>3409</v>
      </c>
      <c r="DJ24" s="25" t="s">
        <v>3409</v>
      </c>
      <c r="DK24" s="25" t="s">
        <v>3409</v>
      </c>
      <c r="DL24" s="25" t="s">
        <v>3409</v>
      </c>
      <c r="DM24" s="25" t="s">
        <v>3409</v>
      </c>
      <c r="DN24" s="25" t="s">
        <v>3409</v>
      </c>
      <c r="DO24" s="25" t="s">
        <v>3409</v>
      </c>
      <c r="DP24" s="25" t="s">
        <v>3409</v>
      </c>
      <c r="DQ24" s="25" t="s">
        <v>3409</v>
      </c>
      <c r="DR24" s="25" t="s">
        <v>3409</v>
      </c>
      <c r="DS24" s="25" t="s">
        <v>3409</v>
      </c>
      <c r="DT24" s="25" t="s">
        <v>3409</v>
      </c>
      <c r="DU24" s="25" t="s">
        <v>3409</v>
      </c>
      <c r="DV24" s="25" t="s">
        <v>3409</v>
      </c>
      <c r="DW24" s="25" t="s">
        <v>3409</v>
      </c>
      <c r="DX24" s="25" t="s">
        <v>3409</v>
      </c>
      <c r="DY24" s="25" t="s">
        <v>3409</v>
      </c>
      <c r="DZ24" s="25" t="s">
        <v>3409</v>
      </c>
      <c r="EA24" s="25" t="s">
        <v>3409</v>
      </c>
      <c r="EB24" s="25" t="s">
        <v>3409</v>
      </c>
      <c r="EC24" s="25" t="s">
        <v>3409</v>
      </c>
      <c r="ED24" s="25" t="s">
        <v>3409</v>
      </c>
      <c r="EE24" s="25" t="s">
        <v>3409</v>
      </c>
      <c r="EF24" s="25" t="s">
        <v>3409</v>
      </c>
      <c r="EG24" s="25" t="s">
        <v>3409</v>
      </c>
      <c r="EH24" s="25" t="s">
        <v>3409</v>
      </c>
      <c r="EI24" s="25" t="s">
        <v>3409</v>
      </c>
      <c r="EJ24" s="25" t="s">
        <v>3409</v>
      </c>
      <c r="EK24" s="25" t="s">
        <v>3409</v>
      </c>
      <c r="EL24" s="25" t="s">
        <v>3409</v>
      </c>
      <c r="EM24" s="25" t="s">
        <v>3409</v>
      </c>
      <c r="EN24" s="25" t="s">
        <v>3409</v>
      </c>
      <c r="EO24" s="25" t="s">
        <v>3409</v>
      </c>
      <c r="EP24" s="25" t="s">
        <v>3409</v>
      </c>
      <c r="EQ24" s="25" t="s">
        <v>3409</v>
      </c>
      <c r="ER24" s="25" t="s">
        <v>3409</v>
      </c>
      <c r="ES24" s="25" t="s">
        <v>3409</v>
      </c>
      <c r="ET24" s="25" t="s">
        <v>3409</v>
      </c>
      <c r="EU24" s="25" t="s">
        <v>3409</v>
      </c>
      <c r="EV24" s="25" t="s">
        <v>3409</v>
      </c>
      <c r="EW24" s="25" t="s">
        <v>3409</v>
      </c>
      <c r="EX24" s="25" t="s">
        <v>3409</v>
      </c>
      <c r="EY24" s="25" t="s">
        <v>3409</v>
      </c>
      <c r="EZ24" s="25" t="s">
        <v>3409</v>
      </c>
      <c r="FA24" s="25" t="s">
        <v>3409</v>
      </c>
      <c r="FB24" s="25" t="s">
        <v>3409</v>
      </c>
      <c r="FC24" s="25" t="s">
        <v>3409</v>
      </c>
      <c r="FD24" s="25" t="s">
        <v>3409</v>
      </c>
      <c r="FE24" s="25" t="s">
        <v>3409</v>
      </c>
      <c r="FF24" s="25" t="s">
        <v>3409</v>
      </c>
      <c r="FG24" s="25" t="s">
        <v>3409</v>
      </c>
      <c r="FH24" s="25" t="s">
        <v>3409</v>
      </c>
      <c r="FI24" s="25" t="s">
        <v>3409</v>
      </c>
      <c r="FJ24" s="25" t="s">
        <v>3409</v>
      </c>
      <c r="FK24" s="25" t="s">
        <v>3409</v>
      </c>
      <c r="FL24" s="25" t="s">
        <v>3409</v>
      </c>
      <c r="FM24" s="25" t="s">
        <v>3409</v>
      </c>
      <c r="FN24" s="25" t="s">
        <v>3409</v>
      </c>
      <c r="FO24" s="25" t="s">
        <v>3409</v>
      </c>
      <c r="FP24" s="25" t="s">
        <v>3409</v>
      </c>
      <c r="FQ24" s="25" t="s">
        <v>3409</v>
      </c>
      <c r="FR24" s="25" t="s">
        <v>3409</v>
      </c>
      <c r="FS24" s="25" t="s">
        <v>3409</v>
      </c>
      <c r="FT24" s="25" t="s">
        <v>3409</v>
      </c>
      <c r="FU24" s="25" t="s">
        <v>3409</v>
      </c>
      <c r="FV24" s="25" t="s">
        <v>3409</v>
      </c>
      <c r="FW24" s="25" t="s">
        <v>3409</v>
      </c>
      <c r="FX24" s="25" t="s">
        <v>3409</v>
      </c>
      <c r="FY24" s="25" t="s">
        <v>3409</v>
      </c>
      <c r="FZ24" s="25" t="s">
        <v>3409</v>
      </c>
      <c r="GA24" s="25" t="s">
        <v>3409</v>
      </c>
      <c r="GB24" s="25" t="s">
        <v>3404</v>
      </c>
      <c r="GC24" s="25" t="s">
        <v>3404</v>
      </c>
      <c r="GD24" s="25" t="s">
        <v>3404</v>
      </c>
      <c r="GE24" s="25" t="s">
        <v>3404</v>
      </c>
      <c r="GF24" s="25" t="s">
        <v>3404</v>
      </c>
      <c r="GG24" s="25" t="s">
        <v>3404</v>
      </c>
      <c r="GH24" s="25" t="s">
        <v>3404</v>
      </c>
      <c r="GI24" s="25" t="s">
        <v>3404</v>
      </c>
      <c r="GJ24" s="25" t="s">
        <v>3404</v>
      </c>
      <c r="GK24" s="25" t="s">
        <v>3404</v>
      </c>
      <c r="GL24" s="25" t="s">
        <v>3404</v>
      </c>
      <c r="GM24" s="25" t="s">
        <v>3404</v>
      </c>
      <c r="GN24" s="25" t="s">
        <v>3404</v>
      </c>
      <c r="GO24" s="25" t="s">
        <v>3404</v>
      </c>
      <c r="GP24" s="25" t="s">
        <v>3404</v>
      </c>
      <c r="GQ24" s="25" t="s">
        <v>3404</v>
      </c>
      <c r="GR24" s="25" t="s">
        <v>3404</v>
      </c>
      <c r="GS24" s="25" t="s">
        <v>3404</v>
      </c>
      <c r="GT24" s="25" t="s">
        <v>3404</v>
      </c>
      <c r="GU24" s="25" t="s">
        <v>3404</v>
      </c>
      <c r="GV24" s="25" t="s">
        <v>3404</v>
      </c>
      <c r="GW24" s="25" t="s">
        <v>3404</v>
      </c>
      <c r="GX24" s="25" t="s">
        <v>3404</v>
      </c>
      <c r="GY24" s="25" t="s">
        <v>3404</v>
      </c>
      <c r="GZ24" s="25" t="s">
        <v>3404</v>
      </c>
      <c r="HA24" s="25" t="s">
        <v>3404</v>
      </c>
      <c r="HB24" s="25" t="s">
        <v>3404</v>
      </c>
      <c r="HC24" s="25" t="s">
        <v>3404</v>
      </c>
      <c r="HD24" s="25" t="s">
        <v>3404</v>
      </c>
      <c r="HE24" s="25" t="s">
        <v>3404</v>
      </c>
      <c r="HF24" s="25" t="s">
        <v>3404</v>
      </c>
      <c r="HG24" s="25" t="s">
        <v>3404</v>
      </c>
      <c r="HH24" s="25" t="s">
        <v>3404</v>
      </c>
      <c r="HI24" s="25" t="s">
        <v>3404</v>
      </c>
      <c r="HJ24" s="25" t="s">
        <v>3404</v>
      </c>
      <c r="HK24" s="25" t="s">
        <v>3404</v>
      </c>
      <c r="HL24" s="25" t="s">
        <v>3404</v>
      </c>
      <c r="HM24" s="25" t="s">
        <v>3404</v>
      </c>
      <c r="HN24" s="25" t="s">
        <v>3404</v>
      </c>
      <c r="HO24" s="25" t="s">
        <v>3404</v>
      </c>
      <c r="HP24" s="25" t="s">
        <v>3404</v>
      </c>
      <c r="HQ24" s="25" t="s">
        <v>3409</v>
      </c>
      <c r="HR24" s="25" t="s">
        <v>3409</v>
      </c>
      <c r="HS24" s="25" t="s">
        <v>3409</v>
      </c>
      <c r="HT24" s="25" t="s">
        <v>3409</v>
      </c>
      <c r="HU24" s="25" t="s">
        <v>3409</v>
      </c>
      <c r="HV24" s="25" t="s">
        <v>3409</v>
      </c>
      <c r="HW24" s="25" t="s">
        <v>3409</v>
      </c>
      <c r="HX24" s="25" t="s">
        <v>3409</v>
      </c>
      <c r="HY24" s="25" t="s">
        <v>3409</v>
      </c>
      <c r="HZ24" s="25" t="s">
        <v>3409</v>
      </c>
      <c r="IA24" s="25" t="s">
        <v>3409</v>
      </c>
      <c r="IB24" s="25" t="s">
        <v>3409</v>
      </c>
      <c r="IC24" s="25" t="s">
        <v>3409</v>
      </c>
      <c r="ID24" s="25" t="s">
        <v>3409</v>
      </c>
      <c r="IE24" s="25" t="s">
        <v>3409</v>
      </c>
      <c r="IF24" s="25" t="s">
        <v>3409</v>
      </c>
      <c r="IG24" s="25" t="s">
        <v>3409</v>
      </c>
      <c r="IH24" s="25" t="s">
        <v>3409</v>
      </c>
      <c r="II24" s="25" t="s">
        <v>3409</v>
      </c>
      <c r="IJ24" s="25" t="s">
        <v>3409</v>
      </c>
      <c r="IK24" s="25" t="s">
        <v>3409</v>
      </c>
      <c r="IL24" s="25" t="s">
        <v>3409</v>
      </c>
      <c r="IM24" s="25" t="s">
        <v>3409</v>
      </c>
      <c r="IN24" s="25" t="s">
        <v>3409</v>
      </c>
      <c r="IO24" s="25" t="s">
        <v>3409</v>
      </c>
      <c r="IP24" s="25" t="s">
        <v>3409</v>
      </c>
      <c r="IQ24" s="25" t="s">
        <v>3409</v>
      </c>
      <c r="IR24" s="25" t="s">
        <v>3409</v>
      </c>
      <c r="IS24" s="25" t="s">
        <v>3409</v>
      </c>
      <c r="IT24" s="25" t="s">
        <v>3409</v>
      </c>
      <c r="IU24" s="25" t="s">
        <v>3409</v>
      </c>
      <c r="IV24" s="25" t="s">
        <v>3409</v>
      </c>
      <c r="IW24" s="25" t="s">
        <v>3409</v>
      </c>
      <c r="IX24" s="25" t="s">
        <v>3409</v>
      </c>
      <c r="IY24" s="25" t="s">
        <v>3404</v>
      </c>
      <c r="IZ24" s="25" t="s">
        <v>3404</v>
      </c>
      <c r="JA24" s="25" t="s">
        <v>3404</v>
      </c>
      <c r="JB24" s="25" t="s">
        <v>3404</v>
      </c>
      <c r="JC24" s="25" t="s">
        <v>3404</v>
      </c>
      <c r="JD24" s="25" t="s">
        <v>3404</v>
      </c>
      <c r="JE24" s="25" t="s">
        <v>3404</v>
      </c>
      <c r="JF24" s="25" t="s">
        <v>3404</v>
      </c>
      <c r="JG24" s="25" t="s">
        <v>3404</v>
      </c>
      <c r="JH24" s="25" t="s">
        <v>3404</v>
      </c>
      <c r="JI24" s="25" t="s">
        <v>3404</v>
      </c>
      <c r="JJ24" s="25" t="s">
        <v>3404</v>
      </c>
      <c r="JK24" s="25" t="s">
        <v>3404</v>
      </c>
      <c r="JL24" s="25" t="s">
        <v>3404</v>
      </c>
      <c r="JM24" s="25" t="s">
        <v>3404</v>
      </c>
      <c r="JN24" s="25" t="s">
        <v>3404</v>
      </c>
      <c r="JO24" s="25" t="s">
        <v>3404</v>
      </c>
      <c r="JP24" s="25" t="s">
        <v>3404</v>
      </c>
      <c r="JQ24" s="25" t="s">
        <v>3404</v>
      </c>
      <c r="JR24" s="25" t="s">
        <v>3404</v>
      </c>
      <c r="JS24" s="25" t="s">
        <v>3404</v>
      </c>
      <c r="JT24" s="25" t="s">
        <v>3404</v>
      </c>
      <c r="JU24" s="25" t="s">
        <v>3404</v>
      </c>
      <c r="JV24" s="25" t="s">
        <v>3404</v>
      </c>
      <c r="JW24" s="25" t="s">
        <v>3404</v>
      </c>
      <c r="JX24" s="25" t="s">
        <v>3404</v>
      </c>
      <c r="JY24" s="25" t="s">
        <v>3404</v>
      </c>
      <c r="JZ24" s="25" t="s">
        <v>3404</v>
      </c>
      <c r="KA24" s="25" t="s">
        <v>3404</v>
      </c>
      <c r="KB24" s="25" t="s">
        <v>3404</v>
      </c>
      <c r="KC24" s="25" t="s">
        <v>3404</v>
      </c>
      <c r="KD24" s="25" t="s">
        <v>3404</v>
      </c>
      <c r="KE24" s="25" t="s">
        <v>3404</v>
      </c>
      <c r="KF24" s="25" t="s">
        <v>3404</v>
      </c>
      <c r="KG24" s="25" t="s">
        <v>3404</v>
      </c>
      <c r="KH24" s="25" t="s">
        <v>3404</v>
      </c>
      <c r="KI24" s="25" t="s">
        <v>3404</v>
      </c>
      <c r="KJ24" s="25" t="s">
        <v>3404</v>
      </c>
      <c r="KK24" s="25" t="s">
        <v>3404</v>
      </c>
      <c r="KL24" s="25" t="s">
        <v>3404</v>
      </c>
      <c r="KM24" s="25" t="s">
        <v>3404</v>
      </c>
      <c r="KN24" s="25" t="s">
        <v>3404</v>
      </c>
      <c r="KO24" s="25" t="s">
        <v>3404</v>
      </c>
      <c r="KP24" s="25" t="s">
        <v>3404</v>
      </c>
      <c r="KQ24" s="25" t="s">
        <v>3404</v>
      </c>
      <c r="KR24" s="25" t="s">
        <v>3404</v>
      </c>
      <c r="KS24" s="25" t="s">
        <v>3404</v>
      </c>
      <c r="KT24" s="25" t="s">
        <v>3404</v>
      </c>
      <c r="KU24" s="25" t="s">
        <v>3404</v>
      </c>
      <c r="KV24" s="25" t="s">
        <v>3404</v>
      </c>
      <c r="KW24" s="25" t="s">
        <v>3404</v>
      </c>
      <c r="KX24" s="25" t="s">
        <v>3404</v>
      </c>
      <c r="KY24" s="25" t="s">
        <v>3404</v>
      </c>
      <c r="KZ24" s="25" t="s">
        <v>3404</v>
      </c>
      <c r="LA24" s="25" t="s">
        <v>3404</v>
      </c>
      <c r="LB24" s="25" t="s">
        <v>3404</v>
      </c>
      <c r="LC24" s="25" t="s">
        <v>3404</v>
      </c>
      <c r="LD24" s="25" t="s">
        <v>3404</v>
      </c>
      <c r="LE24" s="25" t="s">
        <v>3404</v>
      </c>
      <c r="LF24" s="25" t="s">
        <v>3404</v>
      </c>
      <c r="LG24" s="25" t="s">
        <v>3404</v>
      </c>
      <c r="LH24" s="25" t="s">
        <v>3404</v>
      </c>
      <c r="LI24" s="25" t="s">
        <v>3404</v>
      </c>
      <c r="LJ24" s="25" t="s">
        <v>3404</v>
      </c>
      <c r="LK24" s="25" t="s">
        <v>3404</v>
      </c>
      <c r="LL24" s="25" t="s">
        <v>3404</v>
      </c>
      <c r="LM24" s="25" t="s">
        <v>3404</v>
      </c>
      <c r="LN24" s="25" t="s">
        <v>3404</v>
      </c>
      <c r="LO24" s="25" t="s">
        <v>3404</v>
      </c>
      <c r="LP24" s="25" t="s">
        <v>3404</v>
      </c>
      <c r="LQ24" s="25" t="s">
        <v>3404</v>
      </c>
      <c r="LR24" s="25" t="s">
        <v>3404</v>
      </c>
      <c r="LS24" s="25" t="s">
        <v>3404</v>
      </c>
      <c r="LT24" s="25" t="s">
        <v>3404</v>
      </c>
      <c r="LU24" s="25" t="s">
        <v>3404</v>
      </c>
      <c r="LV24" s="25" t="s">
        <v>3404</v>
      </c>
      <c r="LW24" s="25" t="s">
        <v>3404</v>
      </c>
      <c r="LX24" s="25" t="s">
        <v>3404</v>
      </c>
      <c r="LY24" s="25" t="s">
        <v>3404</v>
      </c>
      <c r="LZ24" s="25" t="s">
        <v>3404</v>
      </c>
      <c r="MA24" s="25" t="s">
        <v>3404</v>
      </c>
      <c r="MB24" s="25" t="s">
        <v>3404</v>
      </c>
      <c r="MC24" s="25" t="s">
        <v>3404</v>
      </c>
      <c r="MD24" s="25" t="s">
        <v>3404</v>
      </c>
      <c r="ME24" s="25" t="s">
        <v>3404</v>
      </c>
      <c r="MF24" s="25" t="s">
        <v>3404</v>
      </c>
      <c r="MG24" s="25" t="s">
        <v>3404</v>
      </c>
      <c r="MH24" s="25" t="s">
        <v>3404</v>
      </c>
      <c r="MI24" s="25" t="s">
        <v>3404</v>
      </c>
      <c r="MJ24" s="25" t="s">
        <v>3404</v>
      </c>
      <c r="MK24" s="25" t="s">
        <v>3404</v>
      </c>
      <c r="ML24" s="25" t="s">
        <v>3404</v>
      </c>
      <c r="MM24" s="25" t="s">
        <v>3404</v>
      </c>
      <c r="MN24" s="25" t="s">
        <v>3404</v>
      </c>
      <c r="MO24" s="25" t="s">
        <v>3404</v>
      </c>
      <c r="MP24" s="25" t="s">
        <v>3404</v>
      </c>
      <c r="MQ24" s="25" t="s">
        <v>3404</v>
      </c>
      <c r="MR24" s="25" t="s">
        <v>3404</v>
      </c>
      <c r="MS24" s="25" t="s">
        <v>3404</v>
      </c>
      <c r="MT24" s="25" t="s">
        <v>3404</v>
      </c>
      <c r="MU24" s="25" t="s">
        <v>3404</v>
      </c>
      <c r="MV24" s="25" t="s">
        <v>3404</v>
      </c>
      <c r="MW24" s="25" t="s">
        <v>3404</v>
      </c>
      <c r="MX24" s="25" t="s">
        <v>3404</v>
      </c>
      <c r="MY24" s="25" t="s">
        <v>3404</v>
      </c>
      <c r="MZ24" s="25" t="s">
        <v>3404</v>
      </c>
      <c r="NA24" s="25" t="s">
        <v>3404</v>
      </c>
      <c r="NB24" s="25" t="s">
        <v>3404</v>
      </c>
      <c r="NC24" s="25" t="s">
        <v>3404</v>
      </c>
      <c r="ND24" s="25" t="s">
        <v>3404</v>
      </c>
      <c r="NE24" s="25" t="s">
        <v>3404</v>
      </c>
      <c r="NF24" s="25" t="s">
        <v>3404</v>
      </c>
      <c r="NG24" s="25" t="s">
        <v>3404</v>
      </c>
      <c r="NH24" s="25" t="s">
        <v>3404</v>
      </c>
      <c r="NI24" s="25" t="s">
        <v>3404</v>
      </c>
      <c r="NJ24" s="25" t="s">
        <v>3404</v>
      </c>
      <c r="NK24" s="25" t="s">
        <v>3404</v>
      </c>
      <c r="NL24" s="25" t="s">
        <v>3404</v>
      </c>
      <c r="NM24" s="25" t="s">
        <v>3404</v>
      </c>
      <c r="NN24" s="25" t="s">
        <v>3404</v>
      </c>
      <c r="NO24" s="25" t="s">
        <v>3404</v>
      </c>
      <c r="NP24" s="25" t="s">
        <v>3404</v>
      </c>
      <c r="NQ24" s="25" t="s">
        <v>3404</v>
      </c>
      <c r="NR24" s="25" t="s">
        <v>3404</v>
      </c>
      <c r="NS24" s="25" t="s">
        <v>3404</v>
      </c>
      <c r="NT24" s="25" t="s">
        <v>3404</v>
      </c>
      <c r="NU24" s="25" t="s">
        <v>3404</v>
      </c>
      <c r="NV24" s="25" t="s">
        <v>3404</v>
      </c>
      <c r="NW24" s="25" t="s">
        <v>3404</v>
      </c>
      <c r="NX24" s="25" t="s">
        <v>3404</v>
      </c>
      <c r="NY24" s="25" t="s">
        <v>3404</v>
      </c>
      <c r="NZ24" s="25" t="s">
        <v>3404</v>
      </c>
      <c r="OA24" s="25" t="s">
        <v>3404</v>
      </c>
      <c r="OB24" s="25" t="s">
        <v>3404</v>
      </c>
      <c r="OC24" s="25" t="s">
        <v>3404</v>
      </c>
      <c r="OD24" s="25" t="s">
        <v>3404</v>
      </c>
      <c r="OE24" s="25" t="s">
        <v>3404</v>
      </c>
      <c r="OF24" s="25" t="s">
        <v>3404</v>
      </c>
      <c r="OG24" s="25" t="s">
        <v>3404</v>
      </c>
      <c r="OH24" s="25" t="s">
        <v>3404</v>
      </c>
      <c r="OI24" s="25" t="s">
        <v>3404</v>
      </c>
      <c r="OJ24" s="25" t="s">
        <v>3404</v>
      </c>
      <c r="OK24" s="25" t="s">
        <v>3404</v>
      </c>
      <c r="OL24" s="25" t="s">
        <v>3404</v>
      </c>
      <c r="OM24" s="25" t="s">
        <v>3404</v>
      </c>
      <c r="ON24" s="25" t="s">
        <v>3404</v>
      </c>
      <c r="OO24" s="25" t="s">
        <v>3404</v>
      </c>
      <c r="OP24" s="25" t="s">
        <v>3404</v>
      </c>
      <c r="OQ24" s="25" t="s">
        <v>3404</v>
      </c>
      <c r="OR24" s="25" t="s">
        <v>3404</v>
      </c>
      <c r="OS24" s="25" t="s">
        <v>3404</v>
      </c>
      <c r="OT24" s="25" t="s">
        <v>3404</v>
      </c>
      <c r="OU24" s="25" t="s">
        <v>3404</v>
      </c>
      <c r="OV24" s="25" t="s">
        <v>3404</v>
      </c>
      <c r="OW24" s="25" t="s">
        <v>3404</v>
      </c>
      <c r="OX24" s="25" t="s">
        <v>3404</v>
      </c>
      <c r="OY24" s="25" t="s">
        <v>3404</v>
      </c>
      <c r="OZ24" s="25" t="s">
        <v>3404</v>
      </c>
      <c r="PA24" s="25" t="s">
        <v>3404</v>
      </c>
      <c r="PB24" s="25" t="s">
        <v>3404</v>
      </c>
      <c r="PC24" s="25" t="s">
        <v>3404</v>
      </c>
      <c r="PD24" s="25" t="s">
        <v>3404</v>
      </c>
      <c r="PE24" s="25" t="s">
        <v>3404</v>
      </c>
      <c r="PF24" s="25" t="s">
        <v>3404</v>
      </c>
      <c r="PG24" s="25" t="s">
        <v>3404</v>
      </c>
      <c r="PH24" s="25" t="s">
        <v>3404</v>
      </c>
      <c r="PI24" s="25" t="s">
        <v>3404</v>
      </c>
      <c r="PJ24" s="25" t="s">
        <v>3404</v>
      </c>
      <c r="PK24" s="25" t="s">
        <v>3404</v>
      </c>
      <c r="PL24" s="25" t="s">
        <v>3404</v>
      </c>
      <c r="PM24" s="25" t="s">
        <v>3404</v>
      </c>
      <c r="PN24" s="25" t="s">
        <v>3404</v>
      </c>
      <c r="PO24" s="25" t="s">
        <v>3404</v>
      </c>
      <c r="PP24" s="25" t="s">
        <v>3404</v>
      </c>
      <c r="PQ24" s="25" t="s">
        <v>3404</v>
      </c>
      <c r="PR24" s="25" t="s">
        <v>3404</v>
      </c>
      <c r="PS24" s="25" t="s">
        <v>3404</v>
      </c>
      <c r="PT24" s="25" t="s">
        <v>3404</v>
      </c>
      <c r="PU24" s="25" t="s">
        <v>3404</v>
      </c>
      <c r="PV24" s="25" t="s">
        <v>3404</v>
      </c>
      <c r="PW24" s="25" t="s">
        <v>3404</v>
      </c>
      <c r="PX24" s="25" t="s">
        <v>3404</v>
      </c>
      <c r="PY24" s="25" t="s">
        <v>3404</v>
      </c>
      <c r="PZ24" s="25" t="s">
        <v>3404</v>
      </c>
      <c r="QA24" s="25" t="s">
        <v>3404</v>
      </c>
      <c r="QB24" s="25" t="s">
        <v>3404</v>
      </c>
      <c r="QC24" s="25" t="s">
        <v>3404</v>
      </c>
      <c r="QD24" s="25" t="s">
        <v>3404</v>
      </c>
      <c r="QE24" s="25" t="s">
        <v>3404</v>
      </c>
      <c r="QF24" s="25" t="s">
        <v>3404</v>
      </c>
      <c r="QG24" s="25" t="s">
        <v>3404</v>
      </c>
      <c r="QH24" s="25" t="s">
        <v>3404</v>
      </c>
      <c r="QI24" s="25" t="s">
        <v>3404</v>
      </c>
      <c r="QJ24" s="25" t="s">
        <v>3404</v>
      </c>
      <c r="QK24" s="25" t="s">
        <v>3404</v>
      </c>
      <c r="QL24" s="25" t="s">
        <v>3404</v>
      </c>
      <c r="QM24" s="25" t="s">
        <v>3404</v>
      </c>
      <c r="QN24" s="25" t="s">
        <v>3404</v>
      </c>
      <c r="QO24" s="25" t="s">
        <v>3404</v>
      </c>
      <c r="QP24" s="25" t="s">
        <v>3404</v>
      </c>
      <c r="QQ24" s="25" t="s">
        <v>3404</v>
      </c>
      <c r="QR24" s="25" t="s">
        <v>3404</v>
      </c>
      <c r="QS24" s="25" t="s">
        <v>3404</v>
      </c>
      <c r="QT24" s="25" t="s">
        <v>3404</v>
      </c>
      <c r="QU24" s="25" t="s">
        <v>3404</v>
      </c>
      <c r="QV24" s="25" t="s">
        <v>3404</v>
      </c>
      <c r="QW24" s="25" t="s">
        <v>3404</v>
      </c>
      <c r="QX24" s="25" t="s">
        <v>3404</v>
      </c>
      <c r="QY24" s="25" t="s">
        <v>3404</v>
      </c>
      <c r="QZ24" s="25" t="s">
        <v>3404</v>
      </c>
      <c r="RA24" s="25" t="s">
        <v>3404</v>
      </c>
      <c r="RB24" s="25" t="s">
        <v>3404</v>
      </c>
      <c r="RC24" s="25" t="s">
        <v>3404</v>
      </c>
      <c r="RD24" s="25" t="s">
        <v>3404</v>
      </c>
      <c r="RE24" s="25" t="s">
        <v>3404</v>
      </c>
      <c r="RF24" s="25" t="s">
        <v>3404</v>
      </c>
      <c r="RG24" s="25" t="s">
        <v>3404</v>
      </c>
      <c r="RH24" s="25" t="s">
        <v>3404</v>
      </c>
      <c r="RI24" s="25" t="s">
        <v>3404</v>
      </c>
      <c r="RJ24" s="25" t="s">
        <v>3404</v>
      </c>
      <c r="RK24" s="25" t="s">
        <v>3404</v>
      </c>
      <c r="RL24" s="25" t="s">
        <v>3404</v>
      </c>
      <c r="RM24" s="25" t="s">
        <v>3404</v>
      </c>
      <c r="RN24" s="25" t="s">
        <v>3404</v>
      </c>
      <c r="RO24" s="25" t="s">
        <v>3404</v>
      </c>
      <c r="RP24" s="25" t="s">
        <v>3404</v>
      </c>
      <c r="RQ24" s="25" t="s">
        <v>3404</v>
      </c>
      <c r="RR24" s="25" t="s">
        <v>3404</v>
      </c>
      <c r="RS24" s="25" t="s">
        <v>3404</v>
      </c>
      <c r="RT24" s="25" t="s">
        <v>3404</v>
      </c>
      <c r="RU24" s="25" t="s">
        <v>3404</v>
      </c>
      <c r="RV24" s="25" t="s">
        <v>3404</v>
      </c>
      <c r="RW24" s="25" t="s">
        <v>3404</v>
      </c>
      <c r="RX24" s="25" t="s">
        <v>3404</v>
      </c>
      <c r="RY24" s="25" t="s">
        <v>3404</v>
      </c>
      <c r="RZ24" s="25" t="s">
        <v>3404</v>
      </c>
      <c r="SA24" s="25" t="s">
        <v>3404</v>
      </c>
      <c r="SB24" s="25" t="s">
        <v>3404</v>
      </c>
      <c r="SC24" s="25" t="s">
        <v>3404</v>
      </c>
      <c r="SD24" s="25" t="s">
        <v>3404</v>
      </c>
      <c r="SE24" s="25" t="s">
        <v>3404</v>
      </c>
      <c r="SF24" s="25" t="s">
        <v>3404</v>
      </c>
      <c r="SG24" s="25" t="s">
        <v>3404</v>
      </c>
      <c r="SH24" s="25" t="s">
        <v>3404</v>
      </c>
      <c r="SI24" s="25" t="s">
        <v>3404</v>
      </c>
      <c r="SJ24" s="25" t="s">
        <v>3404</v>
      </c>
      <c r="SK24" s="25" t="s">
        <v>3404</v>
      </c>
      <c r="SL24" s="25" t="s">
        <v>3404</v>
      </c>
      <c r="SM24" s="25" t="s">
        <v>3404</v>
      </c>
      <c r="SN24" s="25" t="s">
        <v>3404</v>
      </c>
      <c r="SO24" s="25" t="s">
        <v>3404</v>
      </c>
      <c r="SP24" s="25" t="s">
        <v>3404</v>
      </c>
      <c r="SQ24" s="25" t="s">
        <v>3404</v>
      </c>
      <c r="SR24" s="25" t="s">
        <v>3404</v>
      </c>
      <c r="SS24" s="25" t="s">
        <v>3404</v>
      </c>
      <c r="ST24" s="25" t="s">
        <v>3404</v>
      </c>
      <c r="SU24" s="25" t="s">
        <v>3404</v>
      </c>
      <c r="SV24" s="25" t="s">
        <v>3404</v>
      </c>
      <c r="SW24" s="25" t="s">
        <v>3404</v>
      </c>
      <c r="SX24" s="25" t="s">
        <v>3404</v>
      </c>
      <c r="SY24" s="25" t="s">
        <v>3404</v>
      </c>
      <c r="SZ24" s="25" t="s">
        <v>3404</v>
      </c>
      <c r="TA24" s="25" t="s">
        <v>3404</v>
      </c>
      <c r="TB24" s="25" t="s">
        <v>3404</v>
      </c>
      <c r="TC24" s="25" t="s">
        <v>3404</v>
      </c>
      <c r="TD24" s="25" t="s">
        <v>3404</v>
      </c>
      <c r="TE24" s="25" t="s">
        <v>3404</v>
      </c>
      <c r="TF24" s="25" t="s">
        <v>3404</v>
      </c>
      <c r="TG24" s="25" t="s">
        <v>3404</v>
      </c>
      <c r="TH24" s="25" t="s">
        <v>3404</v>
      </c>
      <c r="TI24" s="25" t="s">
        <v>3404</v>
      </c>
      <c r="TJ24" s="25" t="s">
        <v>3404</v>
      </c>
      <c r="TK24" s="25" t="s">
        <v>3404</v>
      </c>
      <c r="TL24" s="25" t="s">
        <v>3404</v>
      </c>
      <c r="TM24" s="25" t="s">
        <v>3404</v>
      </c>
      <c r="TN24" s="25" t="s">
        <v>3404</v>
      </c>
      <c r="TO24" s="25" t="s">
        <v>3404</v>
      </c>
      <c r="TP24" s="25" t="s">
        <v>3404</v>
      </c>
      <c r="TQ24" s="25" t="s">
        <v>3404</v>
      </c>
      <c r="TR24" s="25" t="s">
        <v>3404</v>
      </c>
      <c r="TS24" s="25" t="s">
        <v>3404</v>
      </c>
      <c r="TT24" s="25" t="s">
        <v>3404</v>
      </c>
      <c r="TU24" s="25" t="s">
        <v>3404</v>
      </c>
      <c r="TV24" s="25" t="s">
        <v>3404</v>
      </c>
      <c r="TW24" s="25" t="s">
        <v>3404</v>
      </c>
      <c r="TX24" s="25" t="s">
        <v>3404</v>
      </c>
      <c r="TY24" s="25" t="s">
        <v>3404</v>
      </c>
      <c r="TZ24" s="25" t="s">
        <v>3404</v>
      </c>
      <c r="UA24" s="25" t="s">
        <v>3404</v>
      </c>
      <c r="UB24" s="25" t="s">
        <v>3404</v>
      </c>
      <c r="UC24" s="25" t="s">
        <v>3404</v>
      </c>
      <c r="UD24" s="25" t="s">
        <v>3404</v>
      </c>
      <c r="UE24" s="25" t="s">
        <v>3404</v>
      </c>
      <c r="UF24" s="25" t="s">
        <v>3404</v>
      </c>
      <c r="UG24" s="25" t="s">
        <v>3404</v>
      </c>
      <c r="UH24" s="25" t="s">
        <v>3404</v>
      </c>
      <c r="UI24" s="25" t="s">
        <v>3404</v>
      </c>
      <c r="UJ24" s="25" t="s">
        <v>3404</v>
      </c>
      <c r="UK24" s="25" t="s">
        <v>3404</v>
      </c>
      <c r="UL24" s="25" t="s">
        <v>3404</v>
      </c>
      <c r="UM24" s="25" t="s">
        <v>3404</v>
      </c>
      <c r="UN24" s="25" t="s">
        <v>3404</v>
      </c>
      <c r="UO24" s="25" t="s">
        <v>3404</v>
      </c>
      <c r="UP24" s="25" t="s">
        <v>3404</v>
      </c>
      <c r="UQ24" s="25" t="s">
        <v>3404</v>
      </c>
      <c r="UR24" s="25" t="s">
        <v>3404</v>
      </c>
      <c r="US24" s="25" t="s">
        <v>3404</v>
      </c>
      <c r="UT24" s="25" t="s">
        <v>3404</v>
      </c>
      <c r="UU24" s="25" t="s">
        <v>3404</v>
      </c>
      <c r="UV24" s="25" t="s">
        <v>3404</v>
      </c>
      <c r="UW24" s="25" t="s">
        <v>3404</v>
      </c>
      <c r="UX24" s="25" t="s">
        <v>3404</v>
      </c>
      <c r="UY24" s="25" t="s">
        <v>3404</v>
      </c>
      <c r="UZ24" s="25" t="s">
        <v>3404</v>
      </c>
      <c r="VA24" s="25" t="s">
        <v>3404</v>
      </c>
      <c r="VB24" s="25" t="s">
        <v>3404</v>
      </c>
      <c r="VC24" s="25" t="s">
        <v>3404</v>
      </c>
      <c r="VD24" s="25" t="s">
        <v>3404</v>
      </c>
      <c r="VE24" s="25" t="s">
        <v>3404</v>
      </c>
      <c r="VF24" s="25" t="s">
        <v>3404</v>
      </c>
      <c r="VG24" s="25" t="s">
        <v>3404</v>
      </c>
      <c r="VH24" s="25" t="s">
        <v>3404</v>
      </c>
      <c r="VI24" s="25" t="s">
        <v>3404</v>
      </c>
      <c r="VJ24" s="25" t="s">
        <v>3404</v>
      </c>
      <c r="VK24" s="25" t="s">
        <v>3404</v>
      </c>
      <c r="VL24" s="25" t="s">
        <v>3404</v>
      </c>
      <c r="VM24" s="25" t="s">
        <v>3404</v>
      </c>
      <c r="VN24" s="25" t="s">
        <v>3404</v>
      </c>
      <c r="VO24" s="25" t="s">
        <v>3404</v>
      </c>
      <c r="VP24" s="25" t="s">
        <v>3404</v>
      </c>
      <c r="VQ24" s="25" t="s">
        <v>3404</v>
      </c>
      <c r="VR24" s="25" t="s">
        <v>3404</v>
      </c>
      <c r="VS24" s="25" t="s">
        <v>3404</v>
      </c>
      <c r="VT24" s="25" t="s">
        <v>3404</v>
      </c>
      <c r="VU24" s="25" t="s">
        <v>3404</v>
      </c>
      <c r="VV24" s="25" t="s">
        <v>3404</v>
      </c>
      <c r="VW24" s="25" t="s">
        <v>3404</v>
      </c>
      <c r="VX24" s="25" t="s">
        <v>3404</v>
      </c>
      <c r="VY24" s="25" t="s">
        <v>3404</v>
      </c>
      <c r="VZ24" s="25" t="s">
        <v>3404</v>
      </c>
      <c r="WA24" s="25" t="s">
        <v>3404</v>
      </c>
      <c r="WB24" s="25" t="s">
        <v>3404</v>
      </c>
      <c r="WC24" s="25" t="s">
        <v>3404</v>
      </c>
      <c r="WD24" s="25" t="s">
        <v>3404</v>
      </c>
      <c r="WE24" s="25" t="s">
        <v>3404</v>
      </c>
      <c r="WF24" s="25" t="s">
        <v>3404</v>
      </c>
      <c r="WG24" s="25" t="s">
        <v>3404</v>
      </c>
      <c r="WH24" s="25" t="s">
        <v>3404</v>
      </c>
      <c r="WI24" s="25" t="s">
        <v>3404</v>
      </c>
      <c r="WJ24" s="25" t="s">
        <v>3404</v>
      </c>
      <c r="WK24" s="25" t="s">
        <v>3404</v>
      </c>
      <c r="WL24" s="25" t="s">
        <v>3404</v>
      </c>
      <c r="WM24" s="25" t="s">
        <v>3404</v>
      </c>
      <c r="WN24" s="25" t="s">
        <v>3404</v>
      </c>
      <c r="WO24" s="25" t="s">
        <v>3404</v>
      </c>
      <c r="WP24" s="25" t="s">
        <v>3404</v>
      </c>
      <c r="WQ24" s="25" t="s">
        <v>3404</v>
      </c>
      <c r="WR24" s="25" t="s">
        <v>3404</v>
      </c>
      <c r="WS24" s="25" t="s">
        <v>3404</v>
      </c>
      <c r="WT24" s="25" t="s">
        <v>3404</v>
      </c>
    </row>
    <row r="25">
      <c r="A25" s="24" t="s">
        <v>282</v>
      </c>
      <c r="B25" s="25" t="s">
        <v>3404</v>
      </c>
      <c r="C25" s="25" t="s">
        <v>3404</v>
      </c>
      <c r="D25" s="25" t="s">
        <v>3404</v>
      </c>
      <c r="E25" s="25" t="s">
        <v>3404</v>
      </c>
      <c r="F25" s="25" t="s">
        <v>3404</v>
      </c>
      <c r="G25" s="25" t="s">
        <v>3404</v>
      </c>
      <c r="H25" s="25" t="s">
        <v>3404</v>
      </c>
      <c r="I25" s="25" t="s">
        <v>3404</v>
      </c>
      <c r="J25" s="25" t="s">
        <v>3404</v>
      </c>
      <c r="K25" s="25" t="s">
        <v>3404</v>
      </c>
      <c r="L25" s="25" t="s">
        <v>3404</v>
      </c>
      <c r="M25" s="25" t="s">
        <v>3404</v>
      </c>
      <c r="N25" s="25" t="s">
        <v>3404</v>
      </c>
      <c r="O25" s="25" t="s">
        <v>3404</v>
      </c>
      <c r="P25" s="25" t="s">
        <v>3404</v>
      </c>
      <c r="Q25" s="25" t="s">
        <v>3404</v>
      </c>
      <c r="R25" s="25" t="s">
        <v>3404</v>
      </c>
      <c r="S25" s="25" t="s">
        <v>3404</v>
      </c>
      <c r="T25" s="25" t="s">
        <v>3404</v>
      </c>
      <c r="U25" s="25" t="s">
        <v>3404</v>
      </c>
      <c r="V25" s="25" t="s">
        <v>3404</v>
      </c>
      <c r="W25" s="25" t="s">
        <v>3404</v>
      </c>
      <c r="X25" s="25" t="s">
        <v>3404</v>
      </c>
      <c r="Y25" s="25" t="s">
        <v>3404</v>
      </c>
      <c r="Z25" s="25" t="s">
        <v>3404</v>
      </c>
      <c r="AA25" s="25" t="s">
        <v>3404</v>
      </c>
      <c r="AB25" s="25" t="s">
        <v>3404</v>
      </c>
      <c r="AC25" s="25" t="s">
        <v>3404</v>
      </c>
      <c r="AD25" s="25" t="s">
        <v>3404</v>
      </c>
      <c r="AE25" s="25" t="s">
        <v>3404</v>
      </c>
      <c r="AF25" s="25" t="s">
        <v>3404</v>
      </c>
      <c r="AG25" s="25" t="s">
        <v>3404</v>
      </c>
      <c r="AH25" s="25" t="s">
        <v>3404</v>
      </c>
      <c r="AI25" s="25" t="s">
        <v>3404</v>
      </c>
      <c r="AJ25" s="25" t="s">
        <v>3404</v>
      </c>
      <c r="AK25" s="25" t="s">
        <v>3404</v>
      </c>
      <c r="AL25" s="25" t="s">
        <v>3404</v>
      </c>
      <c r="AM25" s="25" t="s">
        <v>3404</v>
      </c>
      <c r="AN25" s="25" t="s">
        <v>3404</v>
      </c>
      <c r="AO25" s="25" t="s">
        <v>3404</v>
      </c>
      <c r="AP25" s="25" t="s">
        <v>3404</v>
      </c>
      <c r="AQ25" s="25" t="s">
        <v>3404</v>
      </c>
      <c r="AR25" s="25" t="s">
        <v>3404</v>
      </c>
      <c r="AS25" s="25" t="s">
        <v>3404</v>
      </c>
      <c r="AT25" s="25" t="s">
        <v>3404</v>
      </c>
      <c r="AU25" s="25" t="s">
        <v>3404</v>
      </c>
      <c r="AV25" s="25" t="s">
        <v>3404</v>
      </c>
      <c r="AW25" s="25" t="s">
        <v>3404</v>
      </c>
      <c r="AX25" s="25" t="s">
        <v>3404</v>
      </c>
      <c r="AY25" s="25" t="s">
        <v>3404</v>
      </c>
      <c r="AZ25" s="25" t="s">
        <v>3404</v>
      </c>
      <c r="BA25" s="25" t="s">
        <v>3404</v>
      </c>
      <c r="BB25" s="25" t="s">
        <v>3404</v>
      </c>
      <c r="BC25" s="25" t="s">
        <v>3404</v>
      </c>
      <c r="BD25" s="25" t="s">
        <v>3404</v>
      </c>
      <c r="BE25" s="25" t="s">
        <v>3404</v>
      </c>
      <c r="BF25" s="25" t="s">
        <v>3404</v>
      </c>
      <c r="BG25" s="25" t="s">
        <v>3404</v>
      </c>
      <c r="BH25" s="25" t="s">
        <v>3404</v>
      </c>
      <c r="BI25" s="25" t="s">
        <v>3404</v>
      </c>
      <c r="BJ25" s="25" t="s">
        <v>3404</v>
      </c>
      <c r="BK25" s="25" t="s">
        <v>3404</v>
      </c>
      <c r="BL25" s="25" t="s">
        <v>3404</v>
      </c>
      <c r="BM25" s="25" t="s">
        <v>3404</v>
      </c>
      <c r="BN25" s="25" t="s">
        <v>3404</v>
      </c>
      <c r="BO25" s="25" t="s">
        <v>3404</v>
      </c>
      <c r="BP25" s="25" t="s">
        <v>3404</v>
      </c>
      <c r="BQ25" s="25" t="s">
        <v>3404</v>
      </c>
      <c r="BR25" s="25" t="s">
        <v>3404</v>
      </c>
      <c r="BS25" s="25" t="s">
        <v>3404</v>
      </c>
      <c r="BT25" s="25" t="s">
        <v>3404</v>
      </c>
      <c r="BU25" s="25" t="s">
        <v>3409</v>
      </c>
      <c r="BV25" s="25" t="s">
        <v>3409</v>
      </c>
      <c r="BW25" s="25" t="s">
        <v>3409</v>
      </c>
      <c r="BX25" s="25" t="s">
        <v>3409</v>
      </c>
      <c r="BY25" s="25" t="s">
        <v>3409</v>
      </c>
      <c r="BZ25" s="25" t="s">
        <v>3409</v>
      </c>
      <c r="CA25" s="25" t="s">
        <v>3409</v>
      </c>
      <c r="CB25" s="25" t="s">
        <v>3409</v>
      </c>
      <c r="CC25" s="25" t="s">
        <v>3409</v>
      </c>
      <c r="CD25" s="25" t="s">
        <v>3409</v>
      </c>
      <c r="CE25" s="25" t="s">
        <v>3409</v>
      </c>
      <c r="CF25" s="25" t="s">
        <v>3409</v>
      </c>
      <c r="CG25" s="25" t="s">
        <v>3409</v>
      </c>
      <c r="CH25" s="25" t="s">
        <v>3409</v>
      </c>
      <c r="CI25" s="25" t="s">
        <v>3409</v>
      </c>
      <c r="CJ25" s="25" t="s">
        <v>3409</v>
      </c>
      <c r="CK25" s="25" t="s">
        <v>3409</v>
      </c>
      <c r="CL25" s="25" t="s">
        <v>3409</v>
      </c>
      <c r="CM25" s="25" t="s">
        <v>3409</v>
      </c>
      <c r="CN25" s="25" t="s">
        <v>3409</v>
      </c>
      <c r="CO25" s="25" t="s">
        <v>3409</v>
      </c>
      <c r="CP25" s="25" t="s">
        <v>3409</v>
      </c>
      <c r="CQ25" s="25" t="s">
        <v>3409</v>
      </c>
      <c r="CR25" s="25" t="s">
        <v>3409</v>
      </c>
      <c r="CS25" s="25" t="s">
        <v>3409</v>
      </c>
      <c r="CT25" s="25" t="s">
        <v>3409</v>
      </c>
      <c r="CU25" s="25" t="s">
        <v>3409</v>
      </c>
      <c r="CV25" s="25" t="s">
        <v>3409</v>
      </c>
      <c r="CW25" s="25" t="s">
        <v>3409</v>
      </c>
      <c r="CX25" s="25" t="s">
        <v>3409</v>
      </c>
      <c r="CY25" s="25" t="s">
        <v>3409</v>
      </c>
      <c r="CZ25" s="25" t="s">
        <v>3409</v>
      </c>
      <c r="DA25" s="25" t="s">
        <v>3409</v>
      </c>
      <c r="DB25" s="25" t="s">
        <v>3409</v>
      </c>
      <c r="DC25" s="25" t="s">
        <v>3409</v>
      </c>
      <c r="DD25" s="25" t="s">
        <v>3409</v>
      </c>
      <c r="DE25" s="25" t="s">
        <v>3409</v>
      </c>
      <c r="DF25" s="25" t="s">
        <v>3409</v>
      </c>
      <c r="DG25" s="25" t="s">
        <v>3409</v>
      </c>
      <c r="DH25" s="25" t="s">
        <v>3409</v>
      </c>
      <c r="DI25" s="25" t="s">
        <v>3409</v>
      </c>
      <c r="DJ25" s="25" t="s">
        <v>3409</v>
      </c>
      <c r="DK25" s="25" t="s">
        <v>3409</v>
      </c>
      <c r="DL25" s="25" t="s">
        <v>3409</v>
      </c>
      <c r="DM25" s="25" t="s">
        <v>3409</v>
      </c>
      <c r="DN25" s="25" t="s">
        <v>3409</v>
      </c>
      <c r="DO25" s="25" t="s">
        <v>3409</v>
      </c>
      <c r="DP25" s="25" t="s">
        <v>3409</v>
      </c>
      <c r="DQ25" s="25" t="s">
        <v>3409</v>
      </c>
      <c r="DR25" s="25" t="s">
        <v>3409</v>
      </c>
      <c r="DS25" s="25" t="s">
        <v>3409</v>
      </c>
      <c r="DT25" s="25" t="s">
        <v>3409</v>
      </c>
      <c r="DU25" s="25" t="s">
        <v>3409</v>
      </c>
      <c r="DV25" s="25" t="s">
        <v>3409</v>
      </c>
      <c r="DW25" s="25" t="s">
        <v>3409</v>
      </c>
      <c r="DX25" s="25" t="s">
        <v>3409</v>
      </c>
      <c r="DY25" s="25" t="s">
        <v>3409</v>
      </c>
      <c r="DZ25" s="25" t="s">
        <v>3409</v>
      </c>
      <c r="EA25" s="25" t="s">
        <v>3409</v>
      </c>
      <c r="EB25" s="25" t="s">
        <v>3409</v>
      </c>
      <c r="EC25" s="25" t="s">
        <v>3409</v>
      </c>
      <c r="ED25" s="25" t="s">
        <v>3409</v>
      </c>
      <c r="EE25" s="25" t="s">
        <v>3409</v>
      </c>
      <c r="EF25" s="25" t="s">
        <v>3409</v>
      </c>
      <c r="EG25" s="25" t="s">
        <v>3409</v>
      </c>
      <c r="EH25" s="25" t="s">
        <v>3409</v>
      </c>
      <c r="EI25" s="25" t="s">
        <v>3409</v>
      </c>
      <c r="EJ25" s="25" t="s">
        <v>3409</v>
      </c>
      <c r="EK25" s="25" t="s">
        <v>3409</v>
      </c>
      <c r="EL25" s="25" t="s">
        <v>3409</v>
      </c>
      <c r="EM25" s="25" t="s">
        <v>3409</v>
      </c>
      <c r="EN25" s="25" t="s">
        <v>3409</v>
      </c>
      <c r="EO25" s="25" t="s">
        <v>3409</v>
      </c>
      <c r="EP25" s="25" t="s">
        <v>3409</v>
      </c>
      <c r="EQ25" s="25" t="s">
        <v>3409</v>
      </c>
      <c r="ER25" s="25" t="s">
        <v>3409</v>
      </c>
      <c r="ES25" s="25" t="s">
        <v>3409</v>
      </c>
      <c r="ET25" s="25" t="s">
        <v>3409</v>
      </c>
      <c r="EU25" s="25" t="s">
        <v>3409</v>
      </c>
      <c r="EV25" s="25" t="s">
        <v>3409</v>
      </c>
      <c r="EW25" s="25" t="s">
        <v>3409</v>
      </c>
      <c r="EX25" s="25" t="s">
        <v>3409</v>
      </c>
      <c r="EY25" s="25" t="s">
        <v>3409</v>
      </c>
      <c r="EZ25" s="25" t="s">
        <v>3409</v>
      </c>
      <c r="FA25" s="25" t="s">
        <v>3409</v>
      </c>
      <c r="FB25" s="25" t="s">
        <v>3409</v>
      </c>
      <c r="FC25" s="25" t="s">
        <v>3409</v>
      </c>
      <c r="FD25" s="25" t="s">
        <v>3409</v>
      </c>
      <c r="FE25" s="25" t="s">
        <v>3409</v>
      </c>
      <c r="FF25" s="25" t="s">
        <v>3409</v>
      </c>
      <c r="FG25" s="25" t="s">
        <v>3409</v>
      </c>
      <c r="FH25" s="25" t="s">
        <v>3409</v>
      </c>
      <c r="FI25" s="25" t="s">
        <v>3409</v>
      </c>
      <c r="FJ25" s="25" t="s">
        <v>3409</v>
      </c>
      <c r="FK25" s="25" t="s">
        <v>3409</v>
      </c>
      <c r="FL25" s="25" t="s">
        <v>3409</v>
      </c>
      <c r="FM25" s="25" t="s">
        <v>3409</v>
      </c>
      <c r="FN25" s="25" t="s">
        <v>3409</v>
      </c>
      <c r="FO25" s="25" t="s">
        <v>3409</v>
      </c>
      <c r="FP25" s="25" t="s">
        <v>3409</v>
      </c>
      <c r="FQ25" s="25" t="s">
        <v>3409</v>
      </c>
      <c r="FR25" s="25" t="s">
        <v>3409</v>
      </c>
      <c r="FS25" s="25" t="s">
        <v>3409</v>
      </c>
      <c r="FT25" s="25" t="s">
        <v>3409</v>
      </c>
      <c r="FU25" s="25" t="s">
        <v>3409</v>
      </c>
      <c r="FV25" s="25" t="s">
        <v>3409</v>
      </c>
      <c r="FW25" s="25" t="s">
        <v>3409</v>
      </c>
      <c r="FX25" s="25" t="s">
        <v>3409</v>
      </c>
      <c r="FY25" s="25" t="s">
        <v>3409</v>
      </c>
      <c r="FZ25" s="25" t="s">
        <v>3409</v>
      </c>
      <c r="GA25" s="25" t="s">
        <v>3409</v>
      </c>
      <c r="GB25" s="25" t="s">
        <v>3409</v>
      </c>
      <c r="GC25" s="25" t="s">
        <v>3409</v>
      </c>
      <c r="GD25" s="25" t="s">
        <v>3409</v>
      </c>
      <c r="GE25" s="25" t="s">
        <v>3409</v>
      </c>
      <c r="GF25" s="25" t="s">
        <v>3409</v>
      </c>
      <c r="GG25" s="25" t="s">
        <v>3409</v>
      </c>
      <c r="GH25" s="25" t="s">
        <v>3409</v>
      </c>
      <c r="GI25" s="25" t="s">
        <v>3409</v>
      </c>
      <c r="GJ25" s="25" t="s">
        <v>3409</v>
      </c>
      <c r="GK25" s="25" t="s">
        <v>3409</v>
      </c>
      <c r="GL25" s="25" t="s">
        <v>3409</v>
      </c>
      <c r="GM25" s="25" t="s">
        <v>3409</v>
      </c>
      <c r="GN25" s="25" t="s">
        <v>3409</v>
      </c>
      <c r="GO25" s="25" t="s">
        <v>3409</v>
      </c>
      <c r="GP25" s="25" t="s">
        <v>3409</v>
      </c>
      <c r="GQ25" s="25" t="s">
        <v>3409</v>
      </c>
      <c r="GR25" s="25" t="s">
        <v>3409</v>
      </c>
      <c r="GS25" s="25" t="s">
        <v>3409</v>
      </c>
      <c r="GT25" s="25" t="s">
        <v>3409</v>
      </c>
      <c r="GU25" s="25" t="s">
        <v>3409</v>
      </c>
      <c r="GV25" s="25" t="s">
        <v>3409</v>
      </c>
      <c r="GW25" s="25" t="s">
        <v>3409</v>
      </c>
      <c r="GX25" s="25" t="s">
        <v>3409</v>
      </c>
      <c r="GY25" s="25" t="s">
        <v>3409</v>
      </c>
      <c r="GZ25" s="25" t="s">
        <v>3409</v>
      </c>
      <c r="HA25" s="25" t="s">
        <v>3409</v>
      </c>
      <c r="HB25" s="25" t="s">
        <v>3409</v>
      </c>
      <c r="HC25" s="25" t="s">
        <v>3409</v>
      </c>
      <c r="HD25" s="25" t="s">
        <v>3409</v>
      </c>
      <c r="HE25" s="25" t="s">
        <v>3409</v>
      </c>
      <c r="HF25" s="25" t="s">
        <v>3409</v>
      </c>
      <c r="HG25" s="25" t="s">
        <v>3409</v>
      </c>
      <c r="HH25" s="25" t="s">
        <v>3409</v>
      </c>
      <c r="HI25" s="25" t="s">
        <v>3409</v>
      </c>
      <c r="HJ25" s="25" t="s">
        <v>3409</v>
      </c>
      <c r="HK25" s="25" t="s">
        <v>3409</v>
      </c>
      <c r="HL25" s="25" t="s">
        <v>3409</v>
      </c>
      <c r="HM25" s="25" t="s">
        <v>3409</v>
      </c>
      <c r="HN25" s="25" t="s">
        <v>3409</v>
      </c>
      <c r="HO25" s="25" t="s">
        <v>3409</v>
      </c>
      <c r="HP25" s="25" t="s">
        <v>3409</v>
      </c>
      <c r="HQ25" s="25" t="s">
        <v>3409</v>
      </c>
      <c r="HR25" s="25" t="s">
        <v>3409</v>
      </c>
      <c r="HS25" s="25" t="s">
        <v>3409</v>
      </c>
      <c r="HT25" s="25" t="s">
        <v>3409</v>
      </c>
      <c r="HU25" s="25" t="s">
        <v>3409</v>
      </c>
      <c r="HV25" s="25" t="s">
        <v>3409</v>
      </c>
      <c r="HW25" s="25" t="s">
        <v>3409</v>
      </c>
      <c r="HX25" s="25" t="s">
        <v>3409</v>
      </c>
      <c r="HY25" s="25" t="s">
        <v>3409</v>
      </c>
      <c r="HZ25" s="25" t="s">
        <v>3409</v>
      </c>
      <c r="IA25" s="25" t="s">
        <v>3409</v>
      </c>
      <c r="IB25" s="25" t="s">
        <v>3409</v>
      </c>
      <c r="IC25" s="25" t="s">
        <v>3409</v>
      </c>
      <c r="ID25" s="25" t="s">
        <v>3409</v>
      </c>
      <c r="IE25" s="25" t="s">
        <v>3409</v>
      </c>
      <c r="IF25" s="25" t="s">
        <v>3409</v>
      </c>
      <c r="IG25" s="25" t="s">
        <v>3409</v>
      </c>
      <c r="IH25" s="25" t="s">
        <v>3409</v>
      </c>
      <c r="II25" s="25" t="s">
        <v>3409</v>
      </c>
      <c r="IJ25" s="25" t="s">
        <v>3409</v>
      </c>
      <c r="IK25" s="25" t="s">
        <v>3409</v>
      </c>
      <c r="IL25" s="25" t="s">
        <v>3409</v>
      </c>
      <c r="IM25" s="25" t="s">
        <v>3409</v>
      </c>
      <c r="IN25" s="25" t="s">
        <v>3409</v>
      </c>
      <c r="IO25" s="25" t="s">
        <v>3409</v>
      </c>
      <c r="IP25" s="25" t="s">
        <v>3409</v>
      </c>
      <c r="IQ25" s="25" t="s">
        <v>3409</v>
      </c>
      <c r="IR25" s="25" t="s">
        <v>3409</v>
      </c>
      <c r="IS25" s="25" t="s">
        <v>3409</v>
      </c>
      <c r="IT25" s="25" t="s">
        <v>3409</v>
      </c>
      <c r="IU25" s="25" t="s">
        <v>3409</v>
      </c>
      <c r="IV25" s="25" t="s">
        <v>3409</v>
      </c>
      <c r="IW25" s="25" t="s">
        <v>3409</v>
      </c>
      <c r="IX25" s="25" t="s">
        <v>3409</v>
      </c>
      <c r="IY25" s="25" t="s">
        <v>3409</v>
      </c>
      <c r="IZ25" s="25" t="s">
        <v>3409</v>
      </c>
      <c r="JA25" s="25" t="s">
        <v>3409</v>
      </c>
      <c r="JB25" s="25" t="s">
        <v>3409</v>
      </c>
      <c r="JC25" s="25" t="s">
        <v>3409</v>
      </c>
      <c r="JD25" s="25" t="s">
        <v>3409</v>
      </c>
      <c r="JE25" s="25" t="s">
        <v>3409</v>
      </c>
      <c r="JF25" s="25" t="s">
        <v>3409</v>
      </c>
      <c r="JG25" s="25" t="s">
        <v>3409</v>
      </c>
      <c r="JH25" s="25" t="s">
        <v>3409</v>
      </c>
      <c r="JI25" s="25" t="s">
        <v>3409</v>
      </c>
      <c r="JJ25" s="25" t="s">
        <v>3409</v>
      </c>
      <c r="JK25" s="25" t="s">
        <v>3409</v>
      </c>
      <c r="JL25" s="25" t="s">
        <v>3409</v>
      </c>
      <c r="JM25" s="25" t="s">
        <v>3409</v>
      </c>
      <c r="JN25" s="25" t="s">
        <v>3409</v>
      </c>
      <c r="JO25" s="25" t="s">
        <v>3409</v>
      </c>
      <c r="JP25" s="25" t="s">
        <v>3409</v>
      </c>
      <c r="JQ25" s="25" t="s">
        <v>3409</v>
      </c>
      <c r="JR25" s="25" t="s">
        <v>3409</v>
      </c>
      <c r="JS25" s="25" t="s">
        <v>3409</v>
      </c>
      <c r="JT25" s="25" t="s">
        <v>3409</v>
      </c>
      <c r="JU25" s="25" t="s">
        <v>3409</v>
      </c>
      <c r="JV25" s="25" t="s">
        <v>3409</v>
      </c>
      <c r="JW25" s="25" t="s">
        <v>3409</v>
      </c>
      <c r="JX25" s="25" t="s">
        <v>3409</v>
      </c>
      <c r="JY25" s="25" t="s">
        <v>3409</v>
      </c>
      <c r="JZ25" s="25" t="s">
        <v>3409</v>
      </c>
      <c r="KA25" s="25" t="s">
        <v>3409</v>
      </c>
      <c r="KB25" s="25" t="s">
        <v>3409</v>
      </c>
      <c r="KC25" s="25" t="s">
        <v>3409</v>
      </c>
      <c r="KD25" s="25" t="s">
        <v>3409</v>
      </c>
      <c r="KE25" s="25" t="s">
        <v>3409</v>
      </c>
      <c r="KF25" s="25" t="s">
        <v>3409</v>
      </c>
      <c r="KG25" s="25" t="s">
        <v>3409</v>
      </c>
      <c r="KH25" s="25" t="s">
        <v>3409</v>
      </c>
      <c r="KI25" s="25" t="s">
        <v>3409</v>
      </c>
      <c r="KJ25" s="25" t="s">
        <v>3409</v>
      </c>
      <c r="KK25" s="25" t="s">
        <v>3409</v>
      </c>
      <c r="KL25" s="25" t="s">
        <v>3409</v>
      </c>
      <c r="KM25" s="25" t="s">
        <v>3409</v>
      </c>
      <c r="KN25" s="25" t="s">
        <v>3409</v>
      </c>
      <c r="KO25" s="25" t="s">
        <v>3409</v>
      </c>
      <c r="KP25" s="25" t="s">
        <v>3409</v>
      </c>
      <c r="KQ25" s="25" t="s">
        <v>3409</v>
      </c>
      <c r="KR25" s="25" t="s">
        <v>3409</v>
      </c>
      <c r="KS25" s="25" t="s">
        <v>3409</v>
      </c>
      <c r="KT25" s="25" t="s">
        <v>3409</v>
      </c>
      <c r="KU25" s="25" t="s">
        <v>3409</v>
      </c>
      <c r="KV25" s="25" t="s">
        <v>3409</v>
      </c>
      <c r="KW25" s="25" t="s">
        <v>3409</v>
      </c>
      <c r="KX25" s="25" t="s">
        <v>3409</v>
      </c>
      <c r="KY25" s="25" t="s">
        <v>3409</v>
      </c>
      <c r="KZ25" s="25" t="s">
        <v>3409</v>
      </c>
      <c r="LA25" s="25" t="s">
        <v>3409</v>
      </c>
      <c r="LB25" s="25" t="s">
        <v>3409</v>
      </c>
      <c r="LC25" s="25" t="s">
        <v>3409</v>
      </c>
      <c r="LD25" s="25" t="s">
        <v>3409</v>
      </c>
      <c r="LE25" s="25" t="s">
        <v>3409</v>
      </c>
      <c r="LF25" s="25" t="s">
        <v>3409</v>
      </c>
      <c r="LG25" s="25" t="s">
        <v>3409</v>
      </c>
      <c r="LH25" s="25" t="s">
        <v>3409</v>
      </c>
      <c r="LI25" s="25" t="s">
        <v>3409</v>
      </c>
      <c r="LJ25" s="25" t="s">
        <v>3409</v>
      </c>
      <c r="LK25" s="25" t="s">
        <v>3409</v>
      </c>
      <c r="LL25" s="25" t="s">
        <v>3409</v>
      </c>
      <c r="LM25" s="25" t="s">
        <v>3409</v>
      </c>
      <c r="LN25" s="25" t="s">
        <v>3409</v>
      </c>
      <c r="LO25" s="25" t="s">
        <v>3409</v>
      </c>
      <c r="LP25" s="25" t="s">
        <v>3409</v>
      </c>
      <c r="LQ25" s="25" t="s">
        <v>3409</v>
      </c>
      <c r="LR25" s="25" t="s">
        <v>3409</v>
      </c>
      <c r="LS25" s="25" t="s">
        <v>3409</v>
      </c>
      <c r="LT25" s="25" t="s">
        <v>3409</v>
      </c>
      <c r="LU25" s="25" t="s">
        <v>3409</v>
      </c>
      <c r="LV25" s="25" t="s">
        <v>3409</v>
      </c>
      <c r="LW25" s="25" t="s">
        <v>3409</v>
      </c>
      <c r="LX25" s="25" t="s">
        <v>3409</v>
      </c>
      <c r="LY25" s="25" t="s">
        <v>3409</v>
      </c>
      <c r="LZ25" s="25" t="s">
        <v>3409</v>
      </c>
      <c r="MA25" s="25" t="s">
        <v>3409</v>
      </c>
      <c r="MB25" s="25" t="s">
        <v>3409</v>
      </c>
      <c r="MC25" s="25" t="s">
        <v>3409</v>
      </c>
      <c r="MD25" s="25" t="s">
        <v>3409</v>
      </c>
      <c r="ME25" s="25" t="s">
        <v>3409</v>
      </c>
      <c r="MF25" s="25" t="s">
        <v>3409</v>
      </c>
      <c r="MG25" s="25" t="s">
        <v>3409</v>
      </c>
      <c r="MH25" s="25" t="s">
        <v>3409</v>
      </c>
      <c r="MI25" s="25" t="s">
        <v>3409</v>
      </c>
      <c r="MJ25" s="25" t="s">
        <v>3409</v>
      </c>
      <c r="MK25" s="25" t="s">
        <v>3409</v>
      </c>
      <c r="ML25" s="25" t="s">
        <v>3409</v>
      </c>
      <c r="MM25" s="25" t="s">
        <v>3409</v>
      </c>
      <c r="MN25" s="25" t="s">
        <v>3409</v>
      </c>
      <c r="MO25" s="25" t="s">
        <v>3409</v>
      </c>
      <c r="MP25" s="25" t="s">
        <v>3409</v>
      </c>
      <c r="MQ25" s="25" t="s">
        <v>3409</v>
      </c>
      <c r="MR25" s="25" t="s">
        <v>3409</v>
      </c>
      <c r="MS25" s="25" t="s">
        <v>3409</v>
      </c>
      <c r="MT25" s="25" t="s">
        <v>3409</v>
      </c>
      <c r="MU25" s="25" t="s">
        <v>3409</v>
      </c>
      <c r="MV25" s="25" t="s">
        <v>3409</v>
      </c>
      <c r="MW25" s="25" t="s">
        <v>3409</v>
      </c>
      <c r="MX25" s="25" t="s">
        <v>3409</v>
      </c>
      <c r="MY25" s="25" t="s">
        <v>3409</v>
      </c>
      <c r="MZ25" s="25" t="s">
        <v>3409</v>
      </c>
      <c r="NA25" s="25" t="s">
        <v>3409</v>
      </c>
      <c r="NB25" s="25" t="s">
        <v>3409</v>
      </c>
      <c r="NC25" s="25" t="s">
        <v>3409</v>
      </c>
      <c r="ND25" s="25" t="s">
        <v>3409</v>
      </c>
      <c r="NE25" s="25" t="s">
        <v>3409</v>
      </c>
      <c r="NF25" s="25" t="s">
        <v>3409</v>
      </c>
      <c r="NG25" s="25" t="s">
        <v>3409</v>
      </c>
      <c r="NH25" s="25" t="s">
        <v>3409</v>
      </c>
      <c r="NI25" s="25" t="s">
        <v>3409</v>
      </c>
      <c r="NJ25" s="25" t="s">
        <v>3409</v>
      </c>
      <c r="NK25" s="25" t="s">
        <v>3409</v>
      </c>
      <c r="NL25" s="25" t="s">
        <v>3409</v>
      </c>
      <c r="NM25" s="25" t="s">
        <v>3409</v>
      </c>
      <c r="NN25" s="25" t="s">
        <v>3409</v>
      </c>
      <c r="NO25" s="25" t="s">
        <v>3409</v>
      </c>
      <c r="NP25" s="25" t="s">
        <v>3409</v>
      </c>
      <c r="NQ25" s="25" t="s">
        <v>3409</v>
      </c>
      <c r="NR25" s="25" t="s">
        <v>3409</v>
      </c>
      <c r="NS25" s="25" t="s">
        <v>3409</v>
      </c>
      <c r="NT25" s="25" t="s">
        <v>3409</v>
      </c>
      <c r="NU25" s="25" t="s">
        <v>3409</v>
      </c>
      <c r="NV25" s="25" t="s">
        <v>3409</v>
      </c>
      <c r="NW25" s="25" t="s">
        <v>3409</v>
      </c>
      <c r="NX25" s="25" t="s">
        <v>3409</v>
      </c>
      <c r="NY25" s="25" t="s">
        <v>3409</v>
      </c>
      <c r="NZ25" s="25" t="s">
        <v>3409</v>
      </c>
      <c r="OA25" s="25" t="s">
        <v>3409</v>
      </c>
      <c r="OB25" s="25" t="s">
        <v>3409</v>
      </c>
      <c r="OC25" s="25" t="s">
        <v>3409</v>
      </c>
      <c r="OD25" s="25" t="s">
        <v>3409</v>
      </c>
      <c r="OE25" s="25" t="s">
        <v>3409</v>
      </c>
      <c r="OF25" s="25" t="s">
        <v>3409</v>
      </c>
      <c r="OG25" s="25" t="s">
        <v>3409</v>
      </c>
      <c r="OH25" s="25" t="s">
        <v>3409</v>
      </c>
      <c r="OI25" s="25" t="s">
        <v>3409</v>
      </c>
      <c r="OJ25" s="25" t="s">
        <v>3404</v>
      </c>
      <c r="OK25" s="25" t="s">
        <v>3404</v>
      </c>
      <c r="OL25" s="25" t="s">
        <v>3404</v>
      </c>
      <c r="OM25" s="25" t="s">
        <v>3404</v>
      </c>
      <c r="ON25" s="25" t="s">
        <v>3404</v>
      </c>
      <c r="OO25" s="25" t="s">
        <v>3404</v>
      </c>
      <c r="OP25" s="25" t="s">
        <v>3404</v>
      </c>
      <c r="OQ25" s="25" t="s">
        <v>3404</v>
      </c>
      <c r="OR25" s="25" t="s">
        <v>3404</v>
      </c>
      <c r="OS25" s="25" t="s">
        <v>3404</v>
      </c>
      <c r="OT25" s="25" t="s">
        <v>3404</v>
      </c>
      <c r="OU25" s="25" t="s">
        <v>3404</v>
      </c>
      <c r="OV25" s="25" t="s">
        <v>3404</v>
      </c>
      <c r="OW25" s="25" t="s">
        <v>3404</v>
      </c>
      <c r="OX25" s="25" t="s">
        <v>3404</v>
      </c>
      <c r="OY25" s="25" t="s">
        <v>3404</v>
      </c>
      <c r="OZ25" s="25" t="s">
        <v>3404</v>
      </c>
      <c r="PA25" s="25" t="s">
        <v>3404</v>
      </c>
      <c r="PB25" s="25" t="s">
        <v>3404</v>
      </c>
      <c r="PC25" s="25" t="s">
        <v>3404</v>
      </c>
      <c r="PD25" s="25" t="s">
        <v>3404</v>
      </c>
      <c r="PE25" s="25" t="s">
        <v>3404</v>
      </c>
      <c r="PF25" s="25" t="s">
        <v>3404</v>
      </c>
      <c r="PG25" s="25" t="s">
        <v>3404</v>
      </c>
      <c r="PH25" s="25" t="s">
        <v>3404</v>
      </c>
      <c r="PI25" s="25" t="s">
        <v>3404</v>
      </c>
      <c r="PJ25" s="25" t="s">
        <v>3404</v>
      </c>
      <c r="PK25" s="25" t="s">
        <v>3404</v>
      </c>
      <c r="PL25" s="25" t="s">
        <v>3404</v>
      </c>
      <c r="PM25" s="25" t="s">
        <v>3404</v>
      </c>
      <c r="PN25" s="25" t="s">
        <v>3404</v>
      </c>
      <c r="PO25" s="25" t="s">
        <v>3404</v>
      </c>
      <c r="PP25" s="25" t="s">
        <v>3404</v>
      </c>
      <c r="PQ25" s="25" t="s">
        <v>3404</v>
      </c>
      <c r="PR25" s="25" t="s">
        <v>3404</v>
      </c>
      <c r="PS25" s="25" t="s">
        <v>3404</v>
      </c>
      <c r="PT25" s="25" t="s">
        <v>3404</v>
      </c>
      <c r="PU25" s="25" t="s">
        <v>3404</v>
      </c>
      <c r="PV25" s="25" t="s">
        <v>3404</v>
      </c>
      <c r="PW25" s="25" t="s">
        <v>3404</v>
      </c>
      <c r="PX25" s="25" t="s">
        <v>3404</v>
      </c>
      <c r="PY25" s="25" t="s">
        <v>3404</v>
      </c>
      <c r="PZ25" s="25" t="s">
        <v>3404</v>
      </c>
      <c r="QA25" s="25" t="s">
        <v>3404</v>
      </c>
      <c r="QB25" s="25" t="s">
        <v>3404</v>
      </c>
      <c r="QC25" s="25" t="s">
        <v>3404</v>
      </c>
      <c r="QD25" s="25" t="s">
        <v>3404</v>
      </c>
      <c r="QE25" s="25" t="s">
        <v>3404</v>
      </c>
      <c r="QF25" s="25" t="s">
        <v>3404</v>
      </c>
      <c r="QG25" s="25" t="s">
        <v>3404</v>
      </c>
      <c r="QH25" s="25" t="s">
        <v>3404</v>
      </c>
      <c r="QI25" s="25" t="s">
        <v>3404</v>
      </c>
      <c r="QJ25" s="25" t="s">
        <v>3404</v>
      </c>
      <c r="QK25" s="25" t="s">
        <v>3404</v>
      </c>
      <c r="QL25" s="25" t="s">
        <v>3404</v>
      </c>
      <c r="QM25" s="25" t="s">
        <v>3404</v>
      </c>
      <c r="QN25" s="25" t="s">
        <v>3404</v>
      </c>
      <c r="QO25" s="25" t="s">
        <v>3404</v>
      </c>
      <c r="QP25" s="25" t="s">
        <v>3404</v>
      </c>
      <c r="QQ25" s="25" t="s">
        <v>3404</v>
      </c>
      <c r="QR25" s="25" t="s">
        <v>3404</v>
      </c>
      <c r="QS25" s="25" t="s">
        <v>3404</v>
      </c>
      <c r="QT25" s="25" t="s">
        <v>3404</v>
      </c>
      <c r="QU25" s="25" t="s">
        <v>3404</v>
      </c>
      <c r="QV25" s="25" t="s">
        <v>3404</v>
      </c>
      <c r="QW25" s="25" t="s">
        <v>3404</v>
      </c>
      <c r="QX25" s="25" t="s">
        <v>3404</v>
      </c>
      <c r="QY25" s="25" t="s">
        <v>3404</v>
      </c>
      <c r="QZ25" s="25" t="s">
        <v>3404</v>
      </c>
      <c r="RA25" s="25" t="s">
        <v>3404</v>
      </c>
      <c r="RB25" s="25" t="s">
        <v>3404</v>
      </c>
      <c r="RC25" s="25" t="s">
        <v>3404</v>
      </c>
      <c r="RD25" s="25" t="s">
        <v>3404</v>
      </c>
      <c r="RE25" s="25" t="s">
        <v>3404</v>
      </c>
      <c r="RF25" s="25" t="s">
        <v>3404</v>
      </c>
      <c r="RG25" s="25" t="s">
        <v>3404</v>
      </c>
      <c r="RH25" s="25" t="s">
        <v>3404</v>
      </c>
      <c r="RI25" s="25" t="s">
        <v>3404</v>
      </c>
      <c r="RJ25" s="25" t="s">
        <v>3404</v>
      </c>
      <c r="RK25" s="25" t="s">
        <v>3404</v>
      </c>
      <c r="RL25" s="25" t="s">
        <v>3404</v>
      </c>
      <c r="RM25" s="25" t="s">
        <v>3404</v>
      </c>
      <c r="RN25" s="25" t="s">
        <v>3404</v>
      </c>
      <c r="RO25" s="25" t="s">
        <v>3404</v>
      </c>
      <c r="RP25" s="25" t="s">
        <v>3404</v>
      </c>
      <c r="RQ25" s="25" t="s">
        <v>3404</v>
      </c>
      <c r="RR25" s="25" t="s">
        <v>3404</v>
      </c>
      <c r="RS25" s="25" t="s">
        <v>3404</v>
      </c>
      <c r="RT25" s="25" t="s">
        <v>3404</v>
      </c>
      <c r="RU25" s="25" t="s">
        <v>3404</v>
      </c>
      <c r="RV25" s="25" t="s">
        <v>3404</v>
      </c>
      <c r="RW25" s="25" t="s">
        <v>3404</v>
      </c>
      <c r="RX25" s="25" t="s">
        <v>3404</v>
      </c>
      <c r="RY25" s="25" t="s">
        <v>3404</v>
      </c>
      <c r="RZ25" s="25" t="s">
        <v>3404</v>
      </c>
      <c r="SA25" s="25" t="s">
        <v>3404</v>
      </c>
      <c r="SB25" s="25" t="s">
        <v>3404</v>
      </c>
      <c r="SC25" s="25" t="s">
        <v>3404</v>
      </c>
      <c r="SD25" s="25" t="s">
        <v>3404</v>
      </c>
      <c r="SE25" s="25" t="s">
        <v>3404</v>
      </c>
      <c r="SF25" s="25" t="s">
        <v>3404</v>
      </c>
      <c r="SG25" s="25" t="s">
        <v>3404</v>
      </c>
      <c r="SH25" s="25" t="s">
        <v>3404</v>
      </c>
      <c r="SI25" s="25" t="s">
        <v>3404</v>
      </c>
      <c r="SJ25" s="25" t="s">
        <v>3404</v>
      </c>
      <c r="SK25" s="25" t="s">
        <v>3404</v>
      </c>
      <c r="SL25" s="25" t="s">
        <v>3404</v>
      </c>
      <c r="SM25" s="25" t="s">
        <v>3404</v>
      </c>
      <c r="SN25" s="25" t="s">
        <v>3404</v>
      </c>
      <c r="SO25" s="25" t="s">
        <v>3404</v>
      </c>
      <c r="SP25" s="25" t="s">
        <v>3404</v>
      </c>
      <c r="SQ25" s="25" t="s">
        <v>3404</v>
      </c>
      <c r="SR25" s="25" t="s">
        <v>3404</v>
      </c>
      <c r="SS25" s="25" t="s">
        <v>3404</v>
      </c>
      <c r="ST25" s="25" t="s">
        <v>3404</v>
      </c>
      <c r="SU25" s="25" t="s">
        <v>3404</v>
      </c>
      <c r="SV25" s="25" t="s">
        <v>3404</v>
      </c>
      <c r="SW25" s="25" t="s">
        <v>3404</v>
      </c>
      <c r="SX25" s="25" t="s">
        <v>3404</v>
      </c>
      <c r="SY25" s="25" t="s">
        <v>3409</v>
      </c>
      <c r="SZ25" s="25" t="s">
        <v>3409</v>
      </c>
      <c r="TA25" s="25" t="s">
        <v>3409</v>
      </c>
      <c r="TB25" s="25" t="s">
        <v>3409</v>
      </c>
      <c r="TC25" s="25" t="s">
        <v>3409</v>
      </c>
      <c r="TD25" s="25" t="s">
        <v>3409</v>
      </c>
      <c r="TE25" s="25" t="s">
        <v>3409</v>
      </c>
      <c r="TF25" s="25" t="s">
        <v>3409</v>
      </c>
      <c r="TG25" s="25" t="s">
        <v>3409</v>
      </c>
      <c r="TH25" s="25" t="s">
        <v>3409</v>
      </c>
      <c r="TI25" s="25" t="s">
        <v>3409</v>
      </c>
      <c r="TJ25" s="25" t="s">
        <v>3409</v>
      </c>
      <c r="TK25" s="25" t="s">
        <v>3409</v>
      </c>
      <c r="TL25" s="25" t="s">
        <v>3409</v>
      </c>
      <c r="TM25" s="25" t="s">
        <v>3409</v>
      </c>
      <c r="TN25" s="25" t="s">
        <v>3409</v>
      </c>
      <c r="TO25" s="25" t="s">
        <v>3409</v>
      </c>
      <c r="TP25" s="25" t="s">
        <v>3409</v>
      </c>
      <c r="TQ25" s="25" t="s">
        <v>3409</v>
      </c>
      <c r="TR25" s="25" t="s">
        <v>3409</v>
      </c>
      <c r="TS25" s="25" t="s">
        <v>3409</v>
      </c>
      <c r="TT25" s="25" t="s">
        <v>3409</v>
      </c>
      <c r="TU25" s="25" t="s">
        <v>3409</v>
      </c>
      <c r="TV25" s="25" t="s">
        <v>3409</v>
      </c>
      <c r="TW25" s="25" t="s">
        <v>3409</v>
      </c>
      <c r="TX25" s="25" t="s">
        <v>3409</v>
      </c>
      <c r="TY25" s="25" t="s">
        <v>3404</v>
      </c>
      <c r="TZ25" s="25" t="s">
        <v>3404</v>
      </c>
      <c r="UA25" s="25" t="s">
        <v>3404</v>
      </c>
      <c r="UB25" s="25" t="s">
        <v>3404</v>
      </c>
      <c r="UC25" s="25" t="s">
        <v>3404</v>
      </c>
      <c r="UD25" s="25" t="s">
        <v>3404</v>
      </c>
      <c r="UE25" s="25" t="s">
        <v>3404</v>
      </c>
      <c r="UF25" s="25" t="s">
        <v>3404</v>
      </c>
      <c r="UG25" s="25" t="s">
        <v>3404</v>
      </c>
      <c r="UH25" s="25" t="s">
        <v>3404</v>
      </c>
      <c r="UI25" s="25" t="s">
        <v>3404</v>
      </c>
      <c r="UJ25" s="25" t="s">
        <v>3404</v>
      </c>
      <c r="UK25" s="25" t="s">
        <v>3404</v>
      </c>
      <c r="UL25" s="25" t="s">
        <v>3404</v>
      </c>
      <c r="UM25" s="25" t="s">
        <v>3404</v>
      </c>
      <c r="UN25" s="25" t="s">
        <v>3404</v>
      </c>
      <c r="UO25" s="25" t="s">
        <v>3404</v>
      </c>
      <c r="UP25" s="25" t="s">
        <v>3404</v>
      </c>
      <c r="UQ25" s="25" t="s">
        <v>3404</v>
      </c>
      <c r="UR25" s="25" t="s">
        <v>3404</v>
      </c>
      <c r="US25" s="25" t="s">
        <v>3404</v>
      </c>
      <c r="UT25" s="25" t="s">
        <v>3404</v>
      </c>
      <c r="UU25" s="25" t="s">
        <v>3404</v>
      </c>
      <c r="UV25" s="25" t="s">
        <v>3404</v>
      </c>
      <c r="UW25" s="25" t="s">
        <v>3404</v>
      </c>
      <c r="UX25" s="25" t="s">
        <v>3404</v>
      </c>
      <c r="UY25" s="25" t="s">
        <v>3404</v>
      </c>
      <c r="UZ25" s="25" t="s">
        <v>3404</v>
      </c>
      <c r="VA25" s="25" t="s">
        <v>3404</v>
      </c>
      <c r="VB25" s="25" t="s">
        <v>3404</v>
      </c>
      <c r="VC25" s="25" t="s">
        <v>3404</v>
      </c>
      <c r="VD25" s="25" t="s">
        <v>3404</v>
      </c>
      <c r="VE25" s="25" t="s">
        <v>3404</v>
      </c>
      <c r="VF25" s="25" t="s">
        <v>3404</v>
      </c>
      <c r="VG25" s="25" t="s">
        <v>3404</v>
      </c>
      <c r="VH25" s="25" t="s">
        <v>3404</v>
      </c>
      <c r="VI25" s="25" t="s">
        <v>3404</v>
      </c>
      <c r="VJ25" s="25" t="s">
        <v>3404</v>
      </c>
      <c r="VK25" s="25" t="s">
        <v>3404</v>
      </c>
      <c r="VL25" s="25" t="s">
        <v>3404</v>
      </c>
      <c r="VM25" s="25" t="s">
        <v>3404</v>
      </c>
      <c r="VN25" s="25" t="s">
        <v>3404</v>
      </c>
      <c r="VO25" s="25" t="s">
        <v>3404</v>
      </c>
      <c r="VP25" s="25" t="s">
        <v>3404</v>
      </c>
      <c r="VQ25" s="25" t="s">
        <v>3404</v>
      </c>
      <c r="VR25" s="25" t="s">
        <v>3404</v>
      </c>
      <c r="VS25" s="25" t="s">
        <v>3404</v>
      </c>
      <c r="VT25" s="25" t="s">
        <v>3404</v>
      </c>
      <c r="VU25" s="25" t="s">
        <v>3404</v>
      </c>
      <c r="VV25" s="25" t="s">
        <v>3404</v>
      </c>
      <c r="VW25" s="25" t="s">
        <v>3404</v>
      </c>
      <c r="VX25" s="25" t="s">
        <v>3404</v>
      </c>
      <c r="VY25" s="25" t="s">
        <v>3404</v>
      </c>
      <c r="VZ25" s="25" t="s">
        <v>3404</v>
      </c>
      <c r="WA25" s="25" t="s">
        <v>3404</v>
      </c>
      <c r="WB25" s="25" t="s">
        <v>3404</v>
      </c>
      <c r="WC25" s="25" t="s">
        <v>3404</v>
      </c>
      <c r="WD25" s="25" t="s">
        <v>3404</v>
      </c>
      <c r="WE25" s="25" t="s">
        <v>3404</v>
      </c>
      <c r="WF25" s="25" t="s">
        <v>3404</v>
      </c>
      <c r="WG25" s="25" t="s">
        <v>3404</v>
      </c>
      <c r="WH25" s="25" t="s">
        <v>3404</v>
      </c>
      <c r="WI25" s="25" t="s">
        <v>3404</v>
      </c>
      <c r="WJ25" s="25" t="s">
        <v>3404</v>
      </c>
      <c r="WK25" s="25" t="s">
        <v>3404</v>
      </c>
      <c r="WL25" s="25" t="s">
        <v>3404</v>
      </c>
      <c r="WM25" s="25" t="s">
        <v>3404</v>
      </c>
      <c r="WN25" s="25" t="s">
        <v>3404</v>
      </c>
      <c r="WO25" s="25" t="s">
        <v>3404</v>
      </c>
      <c r="WP25" s="25" t="s">
        <v>3404</v>
      </c>
      <c r="WQ25" s="25" t="s">
        <v>3404</v>
      </c>
      <c r="WR25" s="25" t="s">
        <v>3404</v>
      </c>
      <c r="WS25" s="25" t="s">
        <v>3404</v>
      </c>
      <c r="WT25" s="25" t="s">
        <v>3404</v>
      </c>
    </row>
    <row r="26">
      <c r="A26" s="24" t="s">
        <v>295</v>
      </c>
      <c r="B26" s="25" t="s">
        <v>3404</v>
      </c>
      <c r="C26" s="25" t="s">
        <v>3404</v>
      </c>
      <c r="D26" s="25" t="s">
        <v>3404</v>
      </c>
      <c r="E26" s="25" t="s">
        <v>3404</v>
      </c>
      <c r="F26" s="25" t="s">
        <v>3404</v>
      </c>
      <c r="G26" s="25" t="s">
        <v>3404</v>
      </c>
      <c r="H26" s="25" t="s">
        <v>3404</v>
      </c>
      <c r="I26" s="25" t="s">
        <v>3404</v>
      </c>
      <c r="J26" s="25" t="s">
        <v>3404</v>
      </c>
      <c r="K26" s="25" t="s">
        <v>3404</v>
      </c>
      <c r="L26" s="25" t="s">
        <v>3404</v>
      </c>
      <c r="M26" s="25" t="s">
        <v>3404</v>
      </c>
      <c r="N26" s="25" t="s">
        <v>3404</v>
      </c>
      <c r="O26" s="25" t="s">
        <v>3404</v>
      </c>
      <c r="P26" s="25" t="s">
        <v>3404</v>
      </c>
      <c r="Q26" s="25" t="s">
        <v>3404</v>
      </c>
      <c r="R26" s="25" t="s">
        <v>3404</v>
      </c>
      <c r="S26" s="25" t="s">
        <v>3404</v>
      </c>
      <c r="T26" s="25" t="s">
        <v>3404</v>
      </c>
      <c r="U26" s="25" t="s">
        <v>3404</v>
      </c>
      <c r="V26" s="25" t="s">
        <v>3404</v>
      </c>
      <c r="W26" s="25" t="s">
        <v>3404</v>
      </c>
      <c r="X26" s="25" t="s">
        <v>3404</v>
      </c>
      <c r="Y26" s="25" t="s">
        <v>3404</v>
      </c>
      <c r="Z26" s="25" t="s">
        <v>3404</v>
      </c>
      <c r="AA26" s="25" t="s">
        <v>3404</v>
      </c>
      <c r="AB26" s="25" t="s">
        <v>3404</v>
      </c>
      <c r="AC26" s="25" t="s">
        <v>3404</v>
      </c>
      <c r="AD26" s="25" t="s">
        <v>3404</v>
      </c>
      <c r="AE26" s="25" t="s">
        <v>3404</v>
      </c>
      <c r="AF26" s="25" t="s">
        <v>3404</v>
      </c>
      <c r="AG26" s="25" t="s">
        <v>3404</v>
      </c>
      <c r="AH26" s="25" t="s">
        <v>3404</v>
      </c>
      <c r="AI26" s="25" t="s">
        <v>3404</v>
      </c>
      <c r="AJ26" s="25" t="s">
        <v>3404</v>
      </c>
      <c r="AK26" s="25" t="s">
        <v>3404</v>
      </c>
      <c r="AL26" s="25" t="s">
        <v>3404</v>
      </c>
      <c r="AM26" s="25" t="s">
        <v>3404</v>
      </c>
      <c r="AN26" s="25" t="s">
        <v>3404</v>
      </c>
      <c r="AO26" s="25" t="s">
        <v>3404</v>
      </c>
      <c r="AP26" s="25" t="s">
        <v>3404</v>
      </c>
      <c r="AQ26" s="25" t="s">
        <v>3404</v>
      </c>
      <c r="AR26" s="25" t="s">
        <v>3404</v>
      </c>
      <c r="AS26" s="25" t="s">
        <v>3404</v>
      </c>
      <c r="AT26" s="25" t="s">
        <v>3404</v>
      </c>
      <c r="AU26" s="25" t="s">
        <v>3404</v>
      </c>
      <c r="AV26" s="25" t="s">
        <v>3404</v>
      </c>
      <c r="AW26" s="25" t="s">
        <v>3404</v>
      </c>
      <c r="AX26" s="25" t="s">
        <v>3404</v>
      </c>
      <c r="AY26" s="25" t="s">
        <v>3404</v>
      </c>
      <c r="AZ26" s="25" t="s">
        <v>3404</v>
      </c>
      <c r="BA26" s="25" t="s">
        <v>3404</v>
      </c>
      <c r="BB26" s="25" t="s">
        <v>3404</v>
      </c>
      <c r="BC26" s="25" t="s">
        <v>3404</v>
      </c>
      <c r="BD26" s="25" t="s">
        <v>3404</v>
      </c>
      <c r="BE26" s="25" t="s">
        <v>3404</v>
      </c>
      <c r="BF26" s="25" t="s">
        <v>3404</v>
      </c>
      <c r="BG26" s="25" t="s">
        <v>3404</v>
      </c>
      <c r="BH26" s="25" t="s">
        <v>3404</v>
      </c>
      <c r="BI26" s="25" t="s">
        <v>3404</v>
      </c>
      <c r="BJ26" s="25" t="s">
        <v>3404</v>
      </c>
      <c r="BK26" s="25" t="s">
        <v>3404</v>
      </c>
      <c r="BL26" s="25" t="s">
        <v>3404</v>
      </c>
      <c r="BM26" s="25" t="s">
        <v>3404</v>
      </c>
      <c r="BN26" s="25" t="s">
        <v>3404</v>
      </c>
      <c r="BO26" s="25" t="s">
        <v>3404</v>
      </c>
      <c r="BP26" s="25" t="s">
        <v>3404</v>
      </c>
      <c r="BQ26" s="25" t="s">
        <v>3404</v>
      </c>
      <c r="BR26" s="25" t="s">
        <v>3404</v>
      </c>
      <c r="BS26" s="25" t="s">
        <v>3404</v>
      </c>
      <c r="BT26" s="25" t="s">
        <v>3409</v>
      </c>
      <c r="BU26" s="25" t="s">
        <v>3409</v>
      </c>
      <c r="BV26" s="25" t="s">
        <v>3409</v>
      </c>
      <c r="BW26" s="25" t="s">
        <v>3409</v>
      </c>
      <c r="BX26" s="25" t="s">
        <v>3409</v>
      </c>
      <c r="BY26" s="25" t="s">
        <v>3409</v>
      </c>
      <c r="BZ26" s="25" t="s">
        <v>3409</v>
      </c>
      <c r="CA26" s="25" t="s">
        <v>3409</v>
      </c>
      <c r="CB26" s="25" t="s">
        <v>3409</v>
      </c>
      <c r="CC26" s="25" t="s">
        <v>3409</v>
      </c>
      <c r="CD26" s="25" t="s">
        <v>3409</v>
      </c>
      <c r="CE26" s="25" t="s">
        <v>3409</v>
      </c>
      <c r="CF26" s="25" t="s">
        <v>3409</v>
      </c>
      <c r="CG26" s="25" t="s">
        <v>3409</v>
      </c>
      <c r="CH26" s="25" t="s">
        <v>3409</v>
      </c>
      <c r="CI26" s="25" t="s">
        <v>3409</v>
      </c>
      <c r="CJ26" s="25" t="s">
        <v>3409</v>
      </c>
      <c r="CK26" s="25" t="s">
        <v>3409</v>
      </c>
      <c r="CL26" s="25" t="s">
        <v>3409</v>
      </c>
      <c r="CM26" s="25" t="s">
        <v>3409</v>
      </c>
      <c r="CN26" s="25" t="s">
        <v>3409</v>
      </c>
      <c r="CO26" s="25" t="s">
        <v>3409</v>
      </c>
      <c r="CP26" s="25" t="s">
        <v>3409</v>
      </c>
      <c r="CQ26" s="25" t="s">
        <v>3409</v>
      </c>
      <c r="CR26" s="25" t="s">
        <v>3409</v>
      </c>
      <c r="CS26" s="25" t="s">
        <v>3409</v>
      </c>
      <c r="CT26" s="25" t="s">
        <v>3409</v>
      </c>
      <c r="CU26" s="25" t="s">
        <v>3409</v>
      </c>
      <c r="CV26" s="25" t="s">
        <v>3409</v>
      </c>
      <c r="CW26" s="25" t="s">
        <v>3409</v>
      </c>
      <c r="CX26" s="25" t="s">
        <v>3409</v>
      </c>
      <c r="CY26" s="25" t="s">
        <v>3409</v>
      </c>
      <c r="CZ26" s="25" t="s">
        <v>3409</v>
      </c>
      <c r="DA26" s="25" t="s">
        <v>3409</v>
      </c>
      <c r="DB26" s="25" t="s">
        <v>3409</v>
      </c>
      <c r="DC26" s="25" t="s">
        <v>3409</v>
      </c>
      <c r="DD26" s="25" t="s">
        <v>3409</v>
      </c>
      <c r="DE26" s="25" t="s">
        <v>3409</v>
      </c>
      <c r="DF26" s="25" t="s">
        <v>3409</v>
      </c>
      <c r="DG26" s="25" t="s">
        <v>3409</v>
      </c>
      <c r="DH26" s="25" t="s">
        <v>3409</v>
      </c>
      <c r="DI26" s="25" t="s">
        <v>3409</v>
      </c>
      <c r="DJ26" s="25" t="s">
        <v>3409</v>
      </c>
      <c r="DK26" s="25" t="s">
        <v>3409</v>
      </c>
      <c r="DL26" s="25" t="s">
        <v>3409</v>
      </c>
      <c r="DM26" s="25" t="s">
        <v>3409</v>
      </c>
      <c r="DN26" s="25" t="s">
        <v>3409</v>
      </c>
      <c r="DO26" s="25" t="s">
        <v>3409</v>
      </c>
      <c r="DP26" s="25" t="s">
        <v>3409</v>
      </c>
      <c r="DQ26" s="25" t="s">
        <v>3409</v>
      </c>
      <c r="DR26" s="25" t="s">
        <v>3409</v>
      </c>
      <c r="DS26" s="25" t="s">
        <v>3409</v>
      </c>
      <c r="DT26" s="25" t="s">
        <v>3409</v>
      </c>
      <c r="DU26" s="25" t="s">
        <v>3409</v>
      </c>
      <c r="DV26" s="25" t="s">
        <v>3409</v>
      </c>
      <c r="DW26" s="25" t="s">
        <v>3409</v>
      </c>
      <c r="DX26" s="25" t="s">
        <v>3409</v>
      </c>
      <c r="DY26" s="25" t="s">
        <v>3409</v>
      </c>
      <c r="DZ26" s="25" t="s">
        <v>3409</v>
      </c>
      <c r="EA26" s="25" t="s">
        <v>3409</v>
      </c>
      <c r="EB26" s="25" t="s">
        <v>3409</v>
      </c>
      <c r="EC26" s="25" t="s">
        <v>3409</v>
      </c>
      <c r="ED26" s="25" t="s">
        <v>3409</v>
      </c>
      <c r="EE26" s="25" t="s">
        <v>3409</v>
      </c>
      <c r="EF26" s="25" t="s">
        <v>3409</v>
      </c>
      <c r="EG26" s="25" t="s">
        <v>3409</v>
      </c>
      <c r="EH26" s="25" t="s">
        <v>3409</v>
      </c>
      <c r="EI26" s="25" t="s">
        <v>3409</v>
      </c>
      <c r="EJ26" s="25" t="s">
        <v>3409</v>
      </c>
      <c r="EK26" s="25" t="s">
        <v>3409</v>
      </c>
      <c r="EL26" s="25" t="s">
        <v>3409</v>
      </c>
      <c r="EM26" s="25" t="s">
        <v>3409</v>
      </c>
      <c r="EN26" s="25" t="s">
        <v>3409</v>
      </c>
      <c r="EO26" s="25" t="s">
        <v>3409</v>
      </c>
      <c r="EP26" s="25" t="s">
        <v>3409</v>
      </c>
      <c r="EQ26" s="25" t="s">
        <v>3409</v>
      </c>
      <c r="ER26" s="25" t="s">
        <v>3409</v>
      </c>
      <c r="ES26" s="25" t="s">
        <v>3409</v>
      </c>
      <c r="ET26" s="25" t="s">
        <v>3409</v>
      </c>
      <c r="EU26" s="25" t="s">
        <v>3409</v>
      </c>
      <c r="EV26" s="25" t="s">
        <v>3409</v>
      </c>
      <c r="EW26" s="25" t="s">
        <v>3409</v>
      </c>
      <c r="EX26" s="25" t="s">
        <v>3409</v>
      </c>
      <c r="EY26" s="25" t="s">
        <v>3409</v>
      </c>
      <c r="EZ26" s="25" t="s">
        <v>3409</v>
      </c>
      <c r="FA26" s="25" t="s">
        <v>3409</v>
      </c>
      <c r="FB26" s="25" t="s">
        <v>3409</v>
      </c>
      <c r="FC26" s="25" t="s">
        <v>3409</v>
      </c>
      <c r="FD26" s="25" t="s">
        <v>3409</v>
      </c>
      <c r="FE26" s="25" t="s">
        <v>3409</v>
      </c>
      <c r="FF26" s="25" t="s">
        <v>3409</v>
      </c>
      <c r="FG26" s="25" t="s">
        <v>3409</v>
      </c>
      <c r="FH26" s="25" t="s">
        <v>3409</v>
      </c>
      <c r="FI26" s="25" t="s">
        <v>3409</v>
      </c>
      <c r="FJ26" s="25" t="s">
        <v>3409</v>
      </c>
      <c r="FK26" s="25" t="s">
        <v>3409</v>
      </c>
      <c r="FL26" s="25" t="s">
        <v>3409</v>
      </c>
      <c r="FM26" s="25" t="s">
        <v>3409</v>
      </c>
      <c r="FN26" s="25" t="s">
        <v>3409</v>
      </c>
      <c r="FO26" s="25" t="s">
        <v>3409</v>
      </c>
      <c r="FP26" s="25" t="s">
        <v>3409</v>
      </c>
      <c r="FQ26" s="25" t="s">
        <v>3409</v>
      </c>
      <c r="FR26" s="25" t="s">
        <v>3409</v>
      </c>
      <c r="FS26" s="25" t="s">
        <v>3409</v>
      </c>
      <c r="FT26" s="25" t="s">
        <v>3409</v>
      </c>
      <c r="FU26" s="25" t="s">
        <v>3409</v>
      </c>
      <c r="FV26" s="25" t="s">
        <v>3409</v>
      </c>
      <c r="FW26" s="25" t="s">
        <v>3409</v>
      </c>
      <c r="FX26" s="25" t="s">
        <v>3409</v>
      </c>
      <c r="FY26" s="25" t="s">
        <v>3409</v>
      </c>
      <c r="FZ26" s="25" t="s">
        <v>3409</v>
      </c>
      <c r="GA26" s="25" t="s">
        <v>3409</v>
      </c>
      <c r="GB26" s="25" t="s">
        <v>3409</v>
      </c>
      <c r="GC26" s="25" t="s">
        <v>3409</v>
      </c>
      <c r="GD26" s="25" t="s">
        <v>3409</v>
      </c>
      <c r="GE26" s="25" t="s">
        <v>3409</v>
      </c>
      <c r="GF26" s="25" t="s">
        <v>3409</v>
      </c>
      <c r="GG26" s="25" t="s">
        <v>3409</v>
      </c>
      <c r="GH26" s="25" t="s">
        <v>3409</v>
      </c>
      <c r="GI26" s="25" t="s">
        <v>3409</v>
      </c>
      <c r="GJ26" s="25" t="s">
        <v>3409</v>
      </c>
      <c r="GK26" s="25" t="s">
        <v>3409</v>
      </c>
      <c r="GL26" s="25" t="s">
        <v>3409</v>
      </c>
      <c r="GM26" s="25" t="s">
        <v>3409</v>
      </c>
      <c r="GN26" s="25" t="s">
        <v>3409</v>
      </c>
      <c r="GO26" s="25" t="s">
        <v>3409</v>
      </c>
      <c r="GP26" s="25" t="s">
        <v>3409</v>
      </c>
      <c r="GQ26" s="25" t="s">
        <v>3409</v>
      </c>
      <c r="GR26" s="25" t="s">
        <v>3409</v>
      </c>
      <c r="GS26" s="25" t="s">
        <v>3409</v>
      </c>
      <c r="GT26" s="25" t="s">
        <v>3409</v>
      </c>
      <c r="GU26" s="25" t="s">
        <v>3409</v>
      </c>
      <c r="GV26" s="25" t="s">
        <v>3409</v>
      </c>
      <c r="GW26" s="25" t="s">
        <v>3409</v>
      </c>
      <c r="GX26" s="25" t="s">
        <v>3409</v>
      </c>
      <c r="GY26" s="25" t="s">
        <v>3409</v>
      </c>
      <c r="GZ26" s="25" t="s">
        <v>3409</v>
      </c>
      <c r="HA26" s="25" t="s">
        <v>3409</v>
      </c>
      <c r="HB26" s="25" t="s">
        <v>3409</v>
      </c>
      <c r="HC26" s="25" t="s">
        <v>3409</v>
      </c>
      <c r="HD26" s="25" t="s">
        <v>3409</v>
      </c>
      <c r="HE26" s="25" t="s">
        <v>3409</v>
      </c>
      <c r="HF26" s="25" t="s">
        <v>3409</v>
      </c>
      <c r="HG26" s="25" t="s">
        <v>3409</v>
      </c>
      <c r="HH26" s="25" t="s">
        <v>3409</v>
      </c>
      <c r="HI26" s="25" t="s">
        <v>3409</v>
      </c>
      <c r="HJ26" s="25" t="s">
        <v>3409</v>
      </c>
      <c r="HK26" s="25" t="s">
        <v>3409</v>
      </c>
      <c r="HL26" s="25" t="s">
        <v>3409</v>
      </c>
      <c r="HM26" s="25" t="s">
        <v>3409</v>
      </c>
      <c r="HN26" s="25" t="s">
        <v>3409</v>
      </c>
      <c r="HO26" s="25" t="s">
        <v>3409</v>
      </c>
      <c r="HP26" s="25" t="s">
        <v>3409</v>
      </c>
      <c r="HQ26" s="25" t="s">
        <v>3409</v>
      </c>
      <c r="HR26" s="25" t="s">
        <v>3409</v>
      </c>
      <c r="HS26" s="25" t="s">
        <v>3409</v>
      </c>
      <c r="HT26" s="25" t="s">
        <v>3409</v>
      </c>
      <c r="HU26" s="25" t="s">
        <v>3409</v>
      </c>
      <c r="HV26" s="25" t="s">
        <v>3409</v>
      </c>
      <c r="HW26" s="25" t="s">
        <v>3409</v>
      </c>
      <c r="HX26" s="25" t="s">
        <v>3409</v>
      </c>
      <c r="HY26" s="25" t="s">
        <v>3409</v>
      </c>
      <c r="HZ26" s="25" t="s">
        <v>3409</v>
      </c>
      <c r="IA26" s="25" t="s">
        <v>3409</v>
      </c>
      <c r="IB26" s="25" t="s">
        <v>3409</v>
      </c>
      <c r="IC26" s="25" t="s">
        <v>3409</v>
      </c>
      <c r="ID26" s="25" t="s">
        <v>3409</v>
      </c>
      <c r="IE26" s="25" t="s">
        <v>3409</v>
      </c>
      <c r="IF26" s="25" t="s">
        <v>3409</v>
      </c>
      <c r="IG26" s="25" t="s">
        <v>3409</v>
      </c>
      <c r="IH26" s="25" t="s">
        <v>3409</v>
      </c>
      <c r="II26" s="25" t="s">
        <v>3409</v>
      </c>
      <c r="IJ26" s="25" t="s">
        <v>3409</v>
      </c>
      <c r="IK26" s="25" t="s">
        <v>3409</v>
      </c>
      <c r="IL26" s="25" t="s">
        <v>3409</v>
      </c>
      <c r="IM26" s="25" t="s">
        <v>3409</v>
      </c>
      <c r="IN26" s="25" t="s">
        <v>3409</v>
      </c>
      <c r="IO26" s="25" t="s">
        <v>3409</v>
      </c>
      <c r="IP26" s="25" t="s">
        <v>3409</v>
      </c>
      <c r="IQ26" s="25" t="s">
        <v>3409</v>
      </c>
      <c r="IR26" s="25" t="s">
        <v>3404</v>
      </c>
      <c r="IS26" s="25" t="s">
        <v>3404</v>
      </c>
      <c r="IT26" s="25" t="s">
        <v>3404</v>
      </c>
      <c r="IU26" s="25" t="s">
        <v>3404</v>
      </c>
      <c r="IV26" s="25" t="s">
        <v>3404</v>
      </c>
      <c r="IW26" s="25" t="s">
        <v>3404</v>
      </c>
      <c r="IX26" s="25" t="s">
        <v>3404</v>
      </c>
      <c r="IY26" s="25" t="s">
        <v>3404</v>
      </c>
      <c r="IZ26" s="25" t="s">
        <v>3404</v>
      </c>
      <c r="JA26" s="25" t="s">
        <v>3404</v>
      </c>
      <c r="JB26" s="25" t="s">
        <v>3404</v>
      </c>
      <c r="JC26" s="25" t="s">
        <v>3404</v>
      </c>
      <c r="JD26" s="25" t="s">
        <v>3404</v>
      </c>
      <c r="JE26" s="25" t="s">
        <v>3404</v>
      </c>
      <c r="JF26" s="25" t="s">
        <v>3404</v>
      </c>
      <c r="JG26" s="25" t="s">
        <v>3404</v>
      </c>
      <c r="JH26" s="25" t="s">
        <v>3404</v>
      </c>
      <c r="JI26" s="25" t="s">
        <v>3404</v>
      </c>
      <c r="JJ26" s="25" t="s">
        <v>3404</v>
      </c>
      <c r="JK26" s="25" t="s">
        <v>3404</v>
      </c>
      <c r="JL26" s="25" t="s">
        <v>3404</v>
      </c>
      <c r="JM26" s="25" t="s">
        <v>3404</v>
      </c>
      <c r="JN26" s="25" t="s">
        <v>3404</v>
      </c>
      <c r="JO26" s="25" t="s">
        <v>3404</v>
      </c>
      <c r="JP26" s="25" t="s">
        <v>3404</v>
      </c>
      <c r="JQ26" s="25" t="s">
        <v>3404</v>
      </c>
      <c r="JR26" s="25" t="s">
        <v>3404</v>
      </c>
      <c r="JS26" s="25" t="s">
        <v>3404</v>
      </c>
      <c r="JT26" s="25" t="s">
        <v>3404</v>
      </c>
      <c r="JU26" s="25" t="s">
        <v>3404</v>
      </c>
      <c r="JV26" s="25" t="s">
        <v>3404</v>
      </c>
      <c r="JW26" s="25" t="s">
        <v>3404</v>
      </c>
      <c r="JX26" s="25" t="s">
        <v>3404</v>
      </c>
      <c r="JY26" s="25" t="s">
        <v>3404</v>
      </c>
      <c r="JZ26" s="25" t="s">
        <v>3404</v>
      </c>
      <c r="KA26" s="25" t="s">
        <v>3404</v>
      </c>
      <c r="KB26" s="25" t="s">
        <v>3404</v>
      </c>
      <c r="KC26" s="25" t="s">
        <v>3404</v>
      </c>
      <c r="KD26" s="25" t="s">
        <v>3404</v>
      </c>
      <c r="KE26" s="25" t="s">
        <v>3404</v>
      </c>
      <c r="KF26" s="25" t="s">
        <v>3404</v>
      </c>
      <c r="KG26" s="25" t="s">
        <v>3404</v>
      </c>
      <c r="KH26" s="25" t="s">
        <v>3404</v>
      </c>
      <c r="KI26" s="25" t="s">
        <v>3404</v>
      </c>
      <c r="KJ26" s="25" t="s">
        <v>3404</v>
      </c>
      <c r="KK26" s="25" t="s">
        <v>3404</v>
      </c>
      <c r="KL26" s="25" t="s">
        <v>3404</v>
      </c>
      <c r="KM26" s="25" t="s">
        <v>3404</v>
      </c>
      <c r="KN26" s="25" t="s">
        <v>3404</v>
      </c>
      <c r="KO26" s="25" t="s">
        <v>3404</v>
      </c>
      <c r="KP26" s="25" t="s">
        <v>3404</v>
      </c>
      <c r="KQ26" s="25" t="s">
        <v>3404</v>
      </c>
      <c r="KR26" s="25" t="s">
        <v>3404</v>
      </c>
      <c r="KS26" s="25" t="s">
        <v>3404</v>
      </c>
      <c r="KT26" s="25" t="s">
        <v>3404</v>
      </c>
      <c r="KU26" s="25" t="s">
        <v>3404</v>
      </c>
      <c r="KV26" s="25" t="s">
        <v>3404</v>
      </c>
      <c r="KW26" s="25" t="s">
        <v>3404</v>
      </c>
      <c r="KX26" s="25" t="s">
        <v>3404</v>
      </c>
      <c r="KY26" s="25" t="s">
        <v>3404</v>
      </c>
      <c r="KZ26" s="25" t="s">
        <v>3404</v>
      </c>
      <c r="LA26" s="25" t="s">
        <v>3404</v>
      </c>
      <c r="LB26" s="25" t="s">
        <v>3404</v>
      </c>
      <c r="LC26" s="25" t="s">
        <v>3404</v>
      </c>
      <c r="LD26" s="25" t="s">
        <v>3404</v>
      </c>
      <c r="LE26" s="25" t="s">
        <v>3404</v>
      </c>
      <c r="LF26" s="25" t="s">
        <v>3404</v>
      </c>
      <c r="LG26" s="25" t="s">
        <v>3404</v>
      </c>
      <c r="LH26" s="25" t="s">
        <v>3404</v>
      </c>
      <c r="LI26" s="25" t="s">
        <v>3404</v>
      </c>
      <c r="LJ26" s="25" t="s">
        <v>3404</v>
      </c>
      <c r="LK26" s="25" t="s">
        <v>3404</v>
      </c>
      <c r="LL26" s="25" t="s">
        <v>3404</v>
      </c>
      <c r="LM26" s="25" t="s">
        <v>3404</v>
      </c>
      <c r="LN26" s="25" t="s">
        <v>3404</v>
      </c>
      <c r="LO26" s="25" t="s">
        <v>3404</v>
      </c>
      <c r="LP26" s="25" t="s">
        <v>3404</v>
      </c>
      <c r="LQ26" s="25" t="s">
        <v>3404</v>
      </c>
      <c r="LR26" s="25" t="s">
        <v>3404</v>
      </c>
      <c r="LS26" s="25" t="s">
        <v>3404</v>
      </c>
      <c r="LT26" s="25" t="s">
        <v>3404</v>
      </c>
      <c r="LU26" s="25" t="s">
        <v>3404</v>
      </c>
      <c r="LV26" s="25" t="s">
        <v>3404</v>
      </c>
      <c r="LW26" s="25" t="s">
        <v>3404</v>
      </c>
      <c r="LX26" s="25" t="s">
        <v>3404</v>
      </c>
      <c r="LY26" s="25" t="s">
        <v>3404</v>
      </c>
      <c r="LZ26" s="25" t="s">
        <v>3404</v>
      </c>
      <c r="MA26" s="25" t="s">
        <v>3404</v>
      </c>
      <c r="MB26" s="25" t="s">
        <v>3404</v>
      </c>
      <c r="MC26" s="25" t="s">
        <v>3404</v>
      </c>
      <c r="MD26" s="25" t="s">
        <v>3404</v>
      </c>
      <c r="ME26" s="25" t="s">
        <v>3404</v>
      </c>
      <c r="MF26" s="25" t="s">
        <v>3404</v>
      </c>
      <c r="MG26" s="25" t="s">
        <v>3404</v>
      </c>
      <c r="MH26" s="25" t="s">
        <v>3404</v>
      </c>
      <c r="MI26" s="25" t="s">
        <v>3404</v>
      </c>
      <c r="MJ26" s="25" t="s">
        <v>3404</v>
      </c>
      <c r="MK26" s="25" t="s">
        <v>3404</v>
      </c>
      <c r="ML26" s="25" t="s">
        <v>3404</v>
      </c>
      <c r="MM26" s="25" t="s">
        <v>3404</v>
      </c>
      <c r="MN26" s="25" t="s">
        <v>3404</v>
      </c>
      <c r="MO26" s="25" t="s">
        <v>3404</v>
      </c>
      <c r="MP26" s="25" t="s">
        <v>3404</v>
      </c>
      <c r="MQ26" s="25" t="s">
        <v>3404</v>
      </c>
      <c r="MR26" s="25" t="s">
        <v>3404</v>
      </c>
      <c r="MS26" s="25" t="s">
        <v>3404</v>
      </c>
      <c r="MT26" s="25" t="s">
        <v>3404</v>
      </c>
      <c r="MU26" s="25" t="s">
        <v>3404</v>
      </c>
      <c r="MV26" s="25" t="s">
        <v>3404</v>
      </c>
      <c r="MW26" s="25" t="s">
        <v>3404</v>
      </c>
      <c r="MX26" s="25" t="s">
        <v>3404</v>
      </c>
      <c r="MY26" s="25" t="s">
        <v>3404</v>
      </c>
      <c r="MZ26" s="25" t="s">
        <v>3404</v>
      </c>
      <c r="NA26" s="25" t="s">
        <v>3404</v>
      </c>
      <c r="NB26" s="25" t="s">
        <v>3404</v>
      </c>
      <c r="NC26" s="25" t="s">
        <v>3404</v>
      </c>
      <c r="ND26" s="25" t="s">
        <v>3404</v>
      </c>
      <c r="NE26" s="25" t="s">
        <v>3404</v>
      </c>
      <c r="NF26" s="25" t="s">
        <v>3404</v>
      </c>
      <c r="NG26" s="25" t="s">
        <v>3404</v>
      </c>
      <c r="NH26" s="25" t="s">
        <v>3404</v>
      </c>
      <c r="NI26" s="25" t="s">
        <v>3404</v>
      </c>
      <c r="NJ26" s="25" t="s">
        <v>3404</v>
      </c>
      <c r="NK26" s="25" t="s">
        <v>3404</v>
      </c>
      <c r="NL26" s="25" t="s">
        <v>3404</v>
      </c>
      <c r="NM26" s="25" t="s">
        <v>3404</v>
      </c>
      <c r="NN26" s="25" t="s">
        <v>3404</v>
      </c>
      <c r="NO26" s="25" t="s">
        <v>3404</v>
      </c>
      <c r="NP26" s="25" t="s">
        <v>3404</v>
      </c>
      <c r="NQ26" s="25" t="s">
        <v>3404</v>
      </c>
      <c r="NR26" s="25" t="s">
        <v>3404</v>
      </c>
      <c r="NS26" s="25" t="s">
        <v>3404</v>
      </c>
      <c r="NT26" s="25" t="s">
        <v>3404</v>
      </c>
      <c r="NU26" s="25" t="s">
        <v>3404</v>
      </c>
      <c r="NV26" s="25" t="s">
        <v>3404</v>
      </c>
      <c r="NW26" s="25" t="s">
        <v>3404</v>
      </c>
      <c r="NX26" s="25" t="s">
        <v>3404</v>
      </c>
      <c r="NY26" s="25" t="s">
        <v>3404</v>
      </c>
      <c r="NZ26" s="25" t="s">
        <v>3404</v>
      </c>
      <c r="OA26" s="25" t="s">
        <v>3404</v>
      </c>
      <c r="OB26" s="25" t="s">
        <v>3404</v>
      </c>
      <c r="OC26" s="25" t="s">
        <v>3404</v>
      </c>
      <c r="OD26" s="25" t="s">
        <v>3404</v>
      </c>
      <c r="OE26" s="25" t="s">
        <v>3404</v>
      </c>
      <c r="OF26" s="25" t="s">
        <v>3404</v>
      </c>
      <c r="OG26" s="25" t="s">
        <v>3404</v>
      </c>
      <c r="OH26" s="25" t="s">
        <v>3404</v>
      </c>
      <c r="OI26" s="25" t="s">
        <v>3404</v>
      </c>
      <c r="OJ26" s="25" t="s">
        <v>3404</v>
      </c>
      <c r="OK26" s="25" t="s">
        <v>3404</v>
      </c>
      <c r="OL26" s="25" t="s">
        <v>3404</v>
      </c>
      <c r="OM26" s="25" t="s">
        <v>3404</v>
      </c>
      <c r="ON26" s="25" t="s">
        <v>3404</v>
      </c>
      <c r="OO26" s="25" t="s">
        <v>3404</v>
      </c>
      <c r="OP26" s="25" t="s">
        <v>3404</v>
      </c>
      <c r="OQ26" s="25" t="s">
        <v>3404</v>
      </c>
      <c r="OR26" s="25" t="s">
        <v>3404</v>
      </c>
      <c r="OS26" s="25" t="s">
        <v>3404</v>
      </c>
      <c r="OT26" s="25" t="s">
        <v>3404</v>
      </c>
      <c r="OU26" s="25" t="s">
        <v>3404</v>
      </c>
      <c r="OV26" s="25" t="s">
        <v>3404</v>
      </c>
      <c r="OW26" s="25" t="s">
        <v>3404</v>
      </c>
      <c r="OX26" s="25" t="s">
        <v>3404</v>
      </c>
      <c r="OY26" s="25" t="s">
        <v>3404</v>
      </c>
      <c r="OZ26" s="25" t="s">
        <v>3404</v>
      </c>
      <c r="PA26" s="25" t="s">
        <v>3404</v>
      </c>
      <c r="PB26" s="25" t="s">
        <v>3404</v>
      </c>
      <c r="PC26" s="25" t="s">
        <v>3404</v>
      </c>
      <c r="PD26" s="25" t="s">
        <v>3404</v>
      </c>
      <c r="PE26" s="25" t="s">
        <v>3404</v>
      </c>
      <c r="PF26" s="25" t="s">
        <v>3404</v>
      </c>
      <c r="PG26" s="25" t="s">
        <v>3404</v>
      </c>
      <c r="PH26" s="25" t="s">
        <v>3404</v>
      </c>
      <c r="PI26" s="25" t="s">
        <v>3404</v>
      </c>
      <c r="PJ26" s="25" t="s">
        <v>3404</v>
      </c>
      <c r="PK26" s="25" t="s">
        <v>3404</v>
      </c>
      <c r="PL26" s="25" t="s">
        <v>3404</v>
      </c>
      <c r="PM26" s="25" t="s">
        <v>3404</v>
      </c>
      <c r="PN26" s="25" t="s">
        <v>3404</v>
      </c>
      <c r="PO26" s="25" t="s">
        <v>3404</v>
      </c>
      <c r="PP26" s="25" t="s">
        <v>3404</v>
      </c>
      <c r="PQ26" s="25" t="s">
        <v>3404</v>
      </c>
      <c r="PR26" s="25" t="s">
        <v>3404</v>
      </c>
      <c r="PS26" s="25" t="s">
        <v>3404</v>
      </c>
      <c r="PT26" s="25" t="s">
        <v>3404</v>
      </c>
      <c r="PU26" s="25" t="s">
        <v>3404</v>
      </c>
      <c r="PV26" s="25" t="s">
        <v>3409</v>
      </c>
      <c r="PW26" s="25" t="s">
        <v>3409</v>
      </c>
      <c r="PX26" s="25" t="s">
        <v>3409</v>
      </c>
      <c r="PY26" s="25" t="s">
        <v>3409</v>
      </c>
      <c r="PZ26" s="25" t="s">
        <v>3409</v>
      </c>
      <c r="QA26" s="25" t="s">
        <v>3409</v>
      </c>
      <c r="QB26" s="25" t="s">
        <v>3409</v>
      </c>
      <c r="QC26" s="25" t="s">
        <v>3409</v>
      </c>
      <c r="QD26" s="25" t="s">
        <v>3409</v>
      </c>
      <c r="QE26" s="25" t="s">
        <v>3409</v>
      </c>
      <c r="QF26" s="25" t="s">
        <v>3409</v>
      </c>
      <c r="QG26" s="25" t="s">
        <v>3409</v>
      </c>
      <c r="QH26" s="25" t="s">
        <v>3409</v>
      </c>
      <c r="QI26" s="25" t="s">
        <v>3409</v>
      </c>
      <c r="QJ26" s="25" t="s">
        <v>3409</v>
      </c>
      <c r="QK26" s="25" t="s">
        <v>3409</v>
      </c>
      <c r="QL26" s="25" t="s">
        <v>3409</v>
      </c>
      <c r="QM26" s="25" t="s">
        <v>3409</v>
      </c>
      <c r="QN26" s="25" t="s">
        <v>3409</v>
      </c>
      <c r="QO26" s="25" t="s">
        <v>3409</v>
      </c>
      <c r="QP26" s="25" t="s">
        <v>3409</v>
      </c>
      <c r="QQ26" s="25" t="s">
        <v>3409</v>
      </c>
      <c r="QR26" s="25" t="s">
        <v>3409</v>
      </c>
      <c r="QS26" s="25" t="s">
        <v>3409</v>
      </c>
      <c r="QT26" s="25" t="s">
        <v>3409</v>
      </c>
      <c r="QU26" s="25" t="s">
        <v>3409</v>
      </c>
      <c r="QV26" s="25" t="s">
        <v>3409</v>
      </c>
      <c r="QW26" s="25" t="s">
        <v>3409</v>
      </c>
      <c r="QX26" s="25" t="s">
        <v>3409</v>
      </c>
      <c r="QY26" s="25" t="s">
        <v>3409</v>
      </c>
      <c r="QZ26" s="25" t="s">
        <v>3409</v>
      </c>
      <c r="RA26" s="25" t="s">
        <v>3409</v>
      </c>
      <c r="RB26" s="25" t="s">
        <v>3409</v>
      </c>
      <c r="RC26" s="25" t="s">
        <v>3409</v>
      </c>
      <c r="RD26" s="25" t="s">
        <v>3409</v>
      </c>
      <c r="RE26" s="25" t="s">
        <v>3409</v>
      </c>
      <c r="RF26" s="25" t="s">
        <v>3409</v>
      </c>
      <c r="RG26" s="25" t="s">
        <v>3409</v>
      </c>
      <c r="RH26" s="25" t="s">
        <v>3409</v>
      </c>
      <c r="RI26" s="25" t="s">
        <v>3409</v>
      </c>
      <c r="RJ26" s="25" t="s">
        <v>3409</v>
      </c>
      <c r="RK26" s="25" t="s">
        <v>3409</v>
      </c>
      <c r="RL26" s="25" t="s">
        <v>3409</v>
      </c>
      <c r="RM26" s="25" t="s">
        <v>3409</v>
      </c>
      <c r="RN26" s="25" t="s">
        <v>3409</v>
      </c>
      <c r="RO26" s="25" t="s">
        <v>3409</v>
      </c>
      <c r="RP26" s="25" t="s">
        <v>3409</v>
      </c>
      <c r="RQ26" s="25" t="s">
        <v>3409</v>
      </c>
      <c r="RR26" s="25" t="s">
        <v>3409</v>
      </c>
      <c r="RS26" s="25" t="s">
        <v>3409</v>
      </c>
      <c r="RT26" s="25" t="s">
        <v>3409</v>
      </c>
      <c r="RU26" s="25" t="s">
        <v>3409</v>
      </c>
      <c r="RV26" s="25" t="s">
        <v>3409</v>
      </c>
      <c r="RW26" s="25" t="s">
        <v>3409</v>
      </c>
      <c r="RX26" s="25" t="s">
        <v>3409</v>
      </c>
      <c r="RY26" s="25" t="s">
        <v>3409</v>
      </c>
      <c r="RZ26" s="25" t="s">
        <v>3409</v>
      </c>
      <c r="SA26" s="25" t="s">
        <v>3409</v>
      </c>
      <c r="SB26" s="25" t="s">
        <v>3409</v>
      </c>
      <c r="SC26" s="25" t="s">
        <v>3409</v>
      </c>
      <c r="SD26" s="25" t="s">
        <v>3409</v>
      </c>
      <c r="SE26" s="25" t="s">
        <v>3409</v>
      </c>
      <c r="SF26" s="25" t="s">
        <v>3409</v>
      </c>
      <c r="SG26" s="25" t="s">
        <v>3409</v>
      </c>
      <c r="SH26" s="25" t="s">
        <v>3409</v>
      </c>
      <c r="SI26" s="25" t="s">
        <v>3409</v>
      </c>
      <c r="SJ26" s="25" t="s">
        <v>3409</v>
      </c>
      <c r="SK26" s="25" t="s">
        <v>3409</v>
      </c>
      <c r="SL26" s="25" t="s">
        <v>3409</v>
      </c>
      <c r="SM26" s="25" t="s">
        <v>3409</v>
      </c>
      <c r="SN26" s="25" t="s">
        <v>3409</v>
      </c>
      <c r="SO26" s="25" t="s">
        <v>3409</v>
      </c>
      <c r="SP26" s="25" t="s">
        <v>3409</v>
      </c>
      <c r="SQ26" s="25" t="s">
        <v>3409</v>
      </c>
      <c r="SR26" s="25" t="s">
        <v>3409</v>
      </c>
      <c r="SS26" s="25" t="s">
        <v>3409</v>
      </c>
      <c r="ST26" s="25" t="s">
        <v>3409</v>
      </c>
      <c r="SU26" s="25" t="s">
        <v>3409</v>
      </c>
      <c r="SV26" s="25" t="s">
        <v>3409</v>
      </c>
      <c r="SW26" s="25" t="s">
        <v>3409</v>
      </c>
      <c r="SX26" s="25" t="s">
        <v>3409</v>
      </c>
      <c r="SY26" s="25" t="s">
        <v>3409</v>
      </c>
      <c r="SZ26" s="25" t="s">
        <v>3409</v>
      </c>
      <c r="TA26" s="25" t="s">
        <v>3409</v>
      </c>
      <c r="TB26" s="25" t="s">
        <v>3409</v>
      </c>
      <c r="TC26" s="25" t="s">
        <v>3409</v>
      </c>
      <c r="TD26" s="25" t="s">
        <v>3409</v>
      </c>
      <c r="TE26" s="25" t="s">
        <v>3409</v>
      </c>
      <c r="TF26" s="25" t="s">
        <v>3409</v>
      </c>
      <c r="TG26" s="25" t="s">
        <v>3409</v>
      </c>
      <c r="TH26" s="25" t="s">
        <v>3409</v>
      </c>
      <c r="TI26" s="25" t="s">
        <v>3409</v>
      </c>
      <c r="TJ26" s="25" t="s">
        <v>3409</v>
      </c>
      <c r="TK26" s="25" t="s">
        <v>3409</v>
      </c>
      <c r="TL26" s="25" t="s">
        <v>3409</v>
      </c>
      <c r="TM26" s="25" t="s">
        <v>3409</v>
      </c>
      <c r="TN26" s="25" t="s">
        <v>3409</v>
      </c>
      <c r="TO26" s="25" t="s">
        <v>3409</v>
      </c>
      <c r="TP26" s="25" t="s">
        <v>3409</v>
      </c>
      <c r="TQ26" s="25" t="s">
        <v>3409</v>
      </c>
      <c r="TR26" s="25" t="s">
        <v>3409</v>
      </c>
      <c r="TS26" s="25" t="s">
        <v>3409</v>
      </c>
      <c r="TT26" s="25" t="s">
        <v>3409</v>
      </c>
      <c r="TU26" s="25" t="s">
        <v>3409</v>
      </c>
      <c r="TV26" s="25" t="s">
        <v>3409</v>
      </c>
      <c r="TW26" s="25" t="s">
        <v>3409</v>
      </c>
      <c r="TX26" s="25" t="s">
        <v>3409</v>
      </c>
      <c r="TY26" s="25" t="s">
        <v>3409</v>
      </c>
      <c r="TZ26" s="25" t="s">
        <v>3409</v>
      </c>
      <c r="UA26" s="25" t="s">
        <v>3409</v>
      </c>
      <c r="UB26" s="25" t="s">
        <v>3409</v>
      </c>
      <c r="UC26" s="25" t="s">
        <v>3409</v>
      </c>
      <c r="UD26" s="25" t="s">
        <v>3409</v>
      </c>
      <c r="UE26" s="25" t="s">
        <v>3409</v>
      </c>
      <c r="UF26" s="25" t="s">
        <v>3409</v>
      </c>
      <c r="UG26" s="25" t="s">
        <v>3409</v>
      </c>
      <c r="UH26" s="25" t="s">
        <v>3409</v>
      </c>
      <c r="UI26" s="25" t="s">
        <v>3409</v>
      </c>
      <c r="UJ26" s="25" t="s">
        <v>3409</v>
      </c>
      <c r="UK26" s="25" t="s">
        <v>3409</v>
      </c>
      <c r="UL26" s="25" t="s">
        <v>3409</v>
      </c>
      <c r="UM26" s="25" t="s">
        <v>3409</v>
      </c>
      <c r="UN26" s="25" t="s">
        <v>3409</v>
      </c>
      <c r="UO26" s="25" t="s">
        <v>3409</v>
      </c>
      <c r="UP26" s="25" t="s">
        <v>3409</v>
      </c>
      <c r="UQ26" s="25" t="s">
        <v>3409</v>
      </c>
      <c r="UR26" s="25" t="s">
        <v>3409</v>
      </c>
      <c r="US26" s="25" t="s">
        <v>3409</v>
      </c>
      <c r="UT26" s="25" t="s">
        <v>3409</v>
      </c>
      <c r="UU26" s="25" t="s">
        <v>3409</v>
      </c>
      <c r="UV26" s="25" t="s">
        <v>3409</v>
      </c>
      <c r="UW26" s="25" t="s">
        <v>3409</v>
      </c>
      <c r="UX26" s="25" t="s">
        <v>3409</v>
      </c>
      <c r="UY26" s="25" t="s">
        <v>3409</v>
      </c>
      <c r="UZ26" s="25" t="s">
        <v>3409</v>
      </c>
      <c r="VA26" s="25" t="s">
        <v>3409</v>
      </c>
      <c r="VB26" s="25" t="s">
        <v>3409</v>
      </c>
      <c r="VC26" s="25" t="s">
        <v>3409</v>
      </c>
      <c r="VD26" s="25" t="s">
        <v>3409</v>
      </c>
      <c r="VE26" s="25" t="s">
        <v>3409</v>
      </c>
      <c r="VF26" s="25" t="s">
        <v>3409</v>
      </c>
      <c r="VG26" s="25" t="s">
        <v>3409</v>
      </c>
      <c r="VH26" s="25" t="s">
        <v>3409</v>
      </c>
      <c r="VI26" s="25" t="s">
        <v>3409</v>
      </c>
      <c r="VJ26" s="25" t="s">
        <v>3409</v>
      </c>
      <c r="VK26" s="25" t="s">
        <v>3409</v>
      </c>
      <c r="VL26" s="25" t="s">
        <v>3409</v>
      </c>
      <c r="VM26" s="25" t="s">
        <v>3409</v>
      </c>
      <c r="VN26" s="25" t="s">
        <v>3409</v>
      </c>
      <c r="VO26" s="25" t="s">
        <v>3409</v>
      </c>
      <c r="VP26" s="25" t="s">
        <v>3409</v>
      </c>
      <c r="VQ26" s="25" t="s">
        <v>3409</v>
      </c>
      <c r="VR26" s="25" t="s">
        <v>3409</v>
      </c>
      <c r="VS26" s="25" t="s">
        <v>3409</v>
      </c>
      <c r="VT26" s="25" t="s">
        <v>3409</v>
      </c>
      <c r="VU26" s="25" t="s">
        <v>3409</v>
      </c>
      <c r="VV26" s="25" t="s">
        <v>3409</v>
      </c>
      <c r="VW26" s="25" t="s">
        <v>3409</v>
      </c>
      <c r="VX26" s="25" t="s">
        <v>3409</v>
      </c>
      <c r="VY26" s="25" t="s">
        <v>3409</v>
      </c>
      <c r="VZ26" s="25" t="s">
        <v>3409</v>
      </c>
      <c r="WA26" s="25" t="s">
        <v>3409</v>
      </c>
      <c r="WB26" s="25" t="s">
        <v>3409</v>
      </c>
      <c r="WC26" s="25" t="s">
        <v>3409</v>
      </c>
      <c r="WD26" s="25" t="s">
        <v>3409</v>
      </c>
      <c r="WE26" s="25" t="s">
        <v>3409</v>
      </c>
      <c r="WF26" s="25" t="s">
        <v>3409</v>
      </c>
      <c r="WG26" s="25" t="s">
        <v>3409</v>
      </c>
      <c r="WH26" s="25" t="s">
        <v>3409</v>
      </c>
      <c r="WI26" s="25" t="s">
        <v>3409</v>
      </c>
      <c r="WJ26" s="25" t="s">
        <v>3409</v>
      </c>
      <c r="WK26" s="25" t="s">
        <v>3409</v>
      </c>
      <c r="WL26" s="25" t="s">
        <v>3409</v>
      </c>
      <c r="WM26" s="25" t="s">
        <v>3404</v>
      </c>
      <c r="WN26" s="25" t="s">
        <v>3404</v>
      </c>
      <c r="WO26" s="25" t="s">
        <v>3404</v>
      </c>
      <c r="WP26" s="25" t="s">
        <v>3404</v>
      </c>
      <c r="WQ26" s="25" t="s">
        <v>3404</v>
      </c>
      <c r="WR26" s="25" t="s">
        <v>3404</v>
      </c>
      <c r="WS26" s="25" t="s">
        <v>3404</v>
      </c>
      <c r="WT26" s="25" t="s">
        <v>3404</v>
      </c>
    </row>
    <row r="27">
      <c r="A27" s="24" t="s">
        <v>303</v>
      </c>
      <c r="B27" s="25" t="s">
        <v>3404</v>
      </c>
      <c r="C27" s="25" t="s">
        <v>3404</v>
      </c>
      <c r="D27" s="25" t="s">
        <v>3404</v>
      </c>
      <c r="E27" s="25" t="s">
        <v>3404</v>
      </c>
      <c r="F27" s="25" t="s">
        <v>3404</v>
      </c>
      <c r="G27" s="25" t="s">
        <v>3404</v>
      </c>
      <c r="H27" s="25" t="s">
        <v>3404</v>
      </c>
      <c r="I27" s="25" t="s">
        <v>3404</v>
      </c>
      <c r="J27" s="25" t="s">
        <v>3404</v>
      </c>
      <c r="K27" s="25" t="s">
        <v>3404</v>
      </c>
      <c r="L27" s="25" t="s">
        <v>3404</v>
      </c>
      <c r="M27" s="25" t="s">
        <v>3404</v>
      </c>
      <c r="N27" s="25" t="s">
        <v>3404</v>
      </c>
      <c r="O27" s="25" t="s">
        <v>3404</v>
      </c>
      <c r="P27" s="25" t="s">
        <v>3404</v>
      </c>
      <c r="Q27" s="25" t="s">
        <v>3404</v>
      </c>
      <c r="R27" s="25" t="s">
        <v>3404</v>
      </c>
      <c r="S27" s="25" t="s">
        <v>3404</v>
      </c>
      <c r="T27" s="25" t="s">
        <v>3404</v>
      </c>
      <c r="U27" s="25" t="s">
        <v>3404</v>
      </c>
      <c r="V27" s="25" t="s">
        <v>3404</v>
      </c>
      <c r="W27" s="25" t="s">
        <v>3404</v>
      </c>
      <c r="X27" s="25" t="s">
        <v>3404</v>
      </c>
      <c r="Y27" s="25" t="s">
        <v>3404</v>
      </c>
      <c r="Z27" s="25" t="s">
        <v>3404</v>
      </c>
      <c r="AA27" s="25" t="s">
        <v>3404</v>
      </c>
      <c r="AB27" s="25" t="s">
        <v>3404</v>
      </c>
      <c r="AC27" s="25" t="s">
        <v>3404</v>
      </c>
      <c r="AD27" s="25" t="s">
        <v>3404</v>
      </c>
      <c r="AE27" s="25" t="s">
        <v>3404</v>
      </c>
      <c r="AF27" s="25" t="s">
        <v>3404</v>
      </c>
      <c r="AG27" s="25" t="s">
        <v>3404</v>
      </c>
      <c r="AH27" s="25" t="s">
        <v>3404</v>
      </c>
      <c r="AI27" s="25" t="s">
        <v>3404</v>
      </c>
      <c r="AJ27" s="25" t="s">
        <v>3404</v>
      </c>
      <c r="AK27" s="25" t="s">
        <v>3404</v>
      </c>
      <c r="AL27" s="25" t="s">
        <v>3404</v>
      </c>
      <c r="AM27" s="25" t="s">
        <v>3404</v>
      </c>
      <c r="AN27" s="25" t="s">
        <v>3404</v>
      </c>
      <c r="AO27" s="25" t="s">
        <v>3404</v>
      </c>
      <c r="AP27" s="25" t="s">
        <v>3404</v>
      </c>
      <c r="AQ27" s="25" t="s">
        <v>3404</v>
      </c>
      <c r="AR27" s="25" t="s">
        <v>3404</v>
      </c>
      <c r="AS27" s="25" t="s">
        <v>3404</v>
      </c>
      <c r="AT27" s="25" t="s">
        <v>3404</v>
      </c>
      <c r="AU27" s="25" t="s">
        <v>3404</v>
      </c>
      <c r="AV27" s="25" t="s">
        <v>3404</v>
      </c>
      <c r="AW27" s="25" t="s">
        <v>3404</v>
      </c>
      <c r="AX27" s="25" t="s">
        <v>3404</v>
      </c>
      <c r="AY27" s="25" t="s">
        <v>3404</v>
      </c>
      <c r="AZ27" s="25" t="s">
        <v>3404</v>
      </c>
      <c r="BA27" s="25" t="s">
        <v>3404</v>
      </c>
      <c r="BB27" s="25" t="s">
        <v>3404</v>
      </c>
      <c r="BC27" s="25" t="s">
        <v>3404</v>
      </c>
      <c r="BD27" s="25" t="s">
        <v>3404</v>
      </c>
      <c r="BE27" s="25" t="s">
        <v>3404</v>
      </c>
      <c r="BF27" s="25" t="s">
        <v>3404</v>
      </c>
      <c r="BG27" s="25" t="s">
        <v>3404</v>
      </c>
      <c r="BH27" s="25" t="s">
        <v>3404</v>
      </c>
      <c r="BI27" s="25" t="s">
        <v>3404</v>
      </c>
      <c r="BJ27" s="25" t="s">
        <v>3404</v>
      </c>
      <c r="BK27" s="25" t="s">
        <v>3404</v>
      </c>
      <c r="BL27" s="25" t="s">
        <v>3404</v>
      </c>
      <c r="BM27" s="25" t="s">
        <v>3404</v>
      </c>
      <c r="BN27" s="25" t="s">
        <v>3404</v>
      </c>
      <c r="BO27" s="25" t="s">
        <v>3404</v>
      </c>
      <c r="BP27" s="25" t="s">
        <v>3404</v>
      </c>
      <c r="BQ27" s="25" t="s">
        <v>3404</v>
      </c>
      <c r="BR27" s="25" t="s">
        <v>3404</v>
      </c>
      <c r="BS27" s="25" t="s">
        <v>3404</v>
      </c>
      <c r="BT27" s="25" t="s">
        <v>3404</v>
      </c>
      <c r="BU27" s="25" t="s">
        <v>3404</v>
      </c>
      <c r="BV27" s="25" t="s">
        <v>3404</v>
      </c>
      <c r="BW27" s="25" t="s">
        <v>3404</v>
      </c>
      <c r="BX27" s="25" t="s">
        <v>3404</v>
      </c>
      <c r="BY27" s="25" t="s">
        <v>3404</v>
      </c>
      <c r="BZ27" s="25" t="s">
        <v>3404</v>
      </c>
      <c r="CA27" s="25" t="s">
        <v>3404</v>
      </c>
      <c r="CB27" s="25" t="s">
        <v>3404</v>
      </c>
      <c r="CC27" s="25" t="s">
        <v>3404</v>
      </c>
      <c r="CD27" s="25" t="s">
        <v>3404</v>
      </c>
      <c r="CE27" s="25" t="s">
        <v>3404</v>
      </c>
      <c r="CF27" s="25" t="s">
        <v>3409</v>
      </c>
      <c r="CG27" s="25" t="s">
        <v>3409</v>
      </c>
      <c r="CH27" s="25" t="s">
        <v>3409</v>
      </c>
      <c r="CI27" s="25" t="s">
        <v>3409</v>
      </c>
      <c r="CJ27" s="25" t="s">
        <v>3409</v>
      </c>
      <c r="CK27" s="25" t="s">
        <v>3409</v>
      </c>
      <c r="CL27" s="25" t="s">
        <v>3409</v>
      </c>
      <c r="CM27" s="25" t="s">
        <v>3409</v>
      </c>
      <c r="CN27" s="25" t="s">
        <v>3409</v>
      </c>
      <c r="CO27" s="25" t="s">
        <v>3409</v>
      </c>
      <c r="CP27" s="25" t="s">
        <v>3409</v>
      </c>
      <c r="CQ27" s="25" t="s">
        <v>3409</v>
      </c>
      <c r="CR27" s="25" t="s">
        <v>3409</v>
      </c>
      <c r="CS27" s="25" t="s">
        <v>3409</v>
      </c>
      <c r="CT27" s="25" t="s">
        <v>3409</v>
      </c>
      <c r="CU27" s="25" t="s">
        <v>3409</v>
      </c>
      <c r="CV27" s="25" t="s">
        <v>3409</v>
      </c>
      <c r="CW27" s="25" t="s">
        <v>3409</v>
      </c>
      <c r="CX27" s="25" t="s">
        <v>3409</v>
      </c>
      <c r="CY27" s="25" t="s">
        <v>3409</v>
      </c>
      <c r="CZ27" s="25" t="s">
        <v>3409</v>
      </c>
      <c r="DA27" s="25" t="s">
        <v>3409</v>
      </c>
      <c r="DB27" s="25" t="s">
        <v>3409</v>
      </c>
      <c r="DC27" s="25" t="s">
        <v>3409</v>
      </c>
      <c r="DD27" s="25" t="s">
        <v>3409</v>
      </c>
      <c r="DE27" s="25" t="s">
        <v>3409</v>
      </c>
      <c r="DF27" s="25" t="s">
        <v>3409</v>
      </c>
      <c r="DG27" s="25" t="s">
        <v>3409</v>
      </c>
      <c r="DH27" s="25" t="s">
        <v>3409</v>
      </c>
      <c r="DI27" s="25" t="s">
        <v>3409</v>
      </c>
      <c r="DJ27" s="25" t="s">
        <v>3409</v>
      </c>
      <c r="DK27" s="25" t="s">
        <v>3409</v>
      </c>
      <c r="DL27" s="25" t="s">
        <v>3409</v>
      </c>
      <c r="DM27" s="25" t="s">
        <v>3409</v>
      </c>
      <c r="DN27" s="25" t="s">
        <v>3409</v>
      </c>
      <c r="DO27" s="25" t="s">
        <v>3409</v>
      </c>
      <c r="DP27" s="25" t="s">
        <v>3409</v>
      </c>
      <c r="DQ27" s="25" t="s">
        <v>3409</v>
      </c>
      <c r="DR27" s="25" t="s">
        <v>3409</v>
      </c>
      <c r="DS27" s="25" t="s">
        <v>3409</v>
      </c>
      <c r="DT27" s="25" t="s">
        <v>3409</v>
      </c>
      <c r="DU27" s="25" t="s">
        <v>3409</v>
      </c>
      <c r="DV27" s="25" t="s">
        <v>3409</v>
      </c>
      <c r="DW27" s="25" t="s">
        <v>3409</v>
      </c>
      <c r="DX27" s="25" t="s">
        <v>3409</v>
      </c>
      <c r="DY27" s="25" t="s">
        <v>3409</v>
      </c>
      <c r="DZ27" s="25" t="s">
        <v>3409</v>
      </c>
      <c r="EA27" s="25" t="s">
        <v>3409</v>
      </c>
      <c r="EB27" s="25" t="s">
        <v>3409</v>
      </c>
      <c r="EC27" s="25" t="s">
        <v>3409</v>
      </c>
      <c r="ED27" s="25" t="s">
        <v>3409</v>
      </c>
      <c r="EE27" s="25" t="s">
        <v>3409</v>
      </c>
      <c r="EF27" s="25" t="s">
        <v>3409</v>
      </c>
      <c r="EG27" s="25" t="s">
        <v>3409</v>
      </c>
      <c r="EH27" s="25" t="s">
        <v>3409</v>
      </c>
      <c r="EI27" s="25" t="s">
        <v>3409</v>
      </c>
      <c r="EJ27" s="25" t="s">
        <v>3409</v>
      </c>
      <c r="EK27" s="25" t="s">
        <v>3409</v>
      </c>
      <c r="EL27" s="25" t="s">
        <v>3409</v>
      </c>
      <c r="EM27" s="25" t="s">
        <v>3409</v>
      </c>
      <c r="EN27" s="25" t="s">
        <v>3409</v>
      </c>
      <c r="EO27" s="25" t="s">
        <v>3409</v>
      </c>
      <c r="EP27" s="25" t="s">
        <v>3409</v>
      </c>
      <c r="EQ27" s="25" t="s">
        <v>3409</v>
      </c>
      <c r="ER27" s="25" t="s">
        <v>3409</v>
      </c>
      <c r="ES27" s="25" t="s">
        <v>3409</v>
      </c>
      <c r="ET27" s="25" t="s">
        <v>3409</v>
      </c>
      <c r="EU27" s="25" t="s">
        <v>3409</v>
      </c>
      <c r="EV27" s="25" t="s">
        <v>3409</v>
      </c>
      <c r="EW27" s="25" t="s">
        <v>3409</v>
      </c>
      <c r="EX27" s="25" t="s">
        <v>3409</v>
      </c>
      <c r="EY27" s="25" t="s">
        <v>3404</v>
      </c>
      <c r="EZ27" s="25" t="s">
        <v>3404</v>
      </c>
      <c r="FA27" s="25" t="s">
        <v>3404</v>
      </c>
      <c r="FB27" s="25" t="s">
        <v>3404</v>
      </c>
      <c r="FC27" s="25" t="s">
        <v>3404</v>
      </c>
      <c r="FD27" s="25" t="s">
        <v>3404</v>
      </c>
      <c r="FE27" s="25" t="s">
        <v>3404</v>
      </c>
      <c r="FF27" s="25" t="s">
        <v>3404</v>
      </c>
      <c r="FG27" s="25" t="s">
        <v>3404</v>
      </c>
      <c r="FH27" s="25" t="s">
        <v>3404</v>
      </c>
      <c r="FI27" s="25" t="s">
        <v>3404</v>
      </c>
      <c r="FJ27" s="25" t="s">
        <v>3404</v>
      </c>
      <c r="FK27" s="25" t="s">
        <v>3404</v>
      </c>
      <c r="FL27" s="25" t="s">
        <v>3404</v>
      </c>
      <c r="FM27" s="25" t="s">
        <v>3404</v>
      </c>
      <c r="FN27" s="25" t="s">
        <v>3404</v>
      </c>
      <c r="FO27" s="25" t="s">
        <v>3404</v>
      </c>
      <c r="FP27" s="25" t="s">
        <v>3404</v>
      </c>
      <c r="FQ27" s="25" t="s">
        <v>3404</v>
      </c>
      <c r="FR27" s="25" t="s">
        <v>3404</v>
      </c>
      <c r="FS27" s="25" t="s">
        <v>3404</v>
      </c>
      <c r="FT27" s="25" t="s">
        <v>3404</v>
      </c>
      <c r="FU27" s="25" t="s">
        <v>3404</v>
      </c>
      <c r="FV27" s="25" t="s">
        <v>3404</v>
      </c>
      <c r="FW27" s="25" t="s">
        <v>3404</v>
      </c>
      <c r="FX27" s="25" t="s">
        <v>3404</v>
      </c>
      <c r="FY27" s="25" t="s">
        <v>3404</v>
      </c>
      <c r="FZ27" s="25" t="s">
        <v>3404</v>
      </c>
      <c r="GA27" s="25" t="s">
        <v>3404</v>
      </c>
      <c r="GB27" s="25" t="s">
        <v>3404</v>
      </c>
      <c r="GC27" s="25" t="s">
        <v>3404</v>
      </c>
      <c r="GD27" s="25" t="s">
        <v>3404</v>
      </c>
      <c r="GE27" s="25" t="s">
        <v>3404</v>
      </c>
      <c r="GF27" s="25" t="s">
        <v>3404</v>
      </c>
      <c r="GG27" s="25" t="s">
        <v>3404</v>
      </c>
      <c r="GH27" s="25" t="s">
        <v>3404</v>
      </c>
      <c r="GI27" s="25" t="s">
        <v>3404</v>
      </c>
      <c r="GJ27" s="25" t="s">
        <v>3404</v>
      </c>
      <c r="GK27" s="25" t="s">
        <v>3404</v>
      </c>
      <c r="GL27" s="25" t="s">
        <v>3404</v>
      </c>
      <c r="GM27" s="25" t="s">
        <v>3404</v>
      </c>
      <c r="GN27" s="25" t="s">
        <v>3404</v>
      </c>
      <c r="GO27" s="25" t="s">
        <v>3404</v>
      </c>
      <c r="GP27" s="25" t="s">
        <v>3404</v>
      </c>
      <c r="GQ27" s="25" t="s">
        <v>3404</v>
      </c>
      <c r="GR27" s="25" t="s">
        <v>3404</v>
      </c>
      <c r="GS27" s="25" t="s">
        <v>3404</v>
      </c>
      <c r="GT27" s="25" t="s">
        <v>3404</v>
      </c>
      <c r="GU27" s="25" t="s">
        <v>3404</v>
      </c>
      <c r="GV27" s="25" t="s">
        <v>3404</v>
      </c>
      <c r="GW27" s="25" t="s">
        <v>3404</v>
      </c>
      <c r="GX27" s="25" t="s">
        <v>3404</v>
      </c>
      <c r="GY27" s="25" t="s">
        <v>3404</v>
      </c>
      <c r="GZ27" s="25" t="s">
        <v>3404</v>
      </c>
      <c r="HA27" s="25" t="s">
        <v>3404</v>
      </c>
      <c r="HB27" s="25" t="s">
        <v>3404</v>
      </c>
      <c r="HC27" s="25" t="s">
        <v>3404</v>
      </c>
      <c r="HD27" s="25" t="s">
        <v>3404</v>
      </c>
      <c r="HE27" s="25" t="s">
        <v>3404</v>
      </c>
      <c r="HF27" s="25" t="s">
        <v>3404</v>
      </c>
      <c r="HG27" s="25" t="s">
        <v>3404</v>
      </c>
      <c r="HH27" s="25" t="s">
        <v>3404</v>
      </c>
      <c r="HI27" s="25" t="s">
        <v>3404</v>
      </c>
      <c r="HJ27" s="25" t="s">
        <v>3404</v>
      </c>
      <c r="HK27" s="25" t="s">
        <v>3404</v>
      </c>
      <c r="HL27" s="25" t="s">
        <v>3404</v>
      </c>
      <c r="HM27" s="25" t="s">
        <v>3404</v>
      </c>
      <c r="HN27" s="25" t="s">
        <v>3404</v>
      </c>
      <c r="HO27" s="25" t="s">
        <v>3404</v>
      </c>
      <c r="HP27" s="25" t="s">
        <v>3404</v>
      </c>
      <c r="HQ27" s="25" t="s">
        <v>3404</v>
      </c>
      <c r="HR27" s="25" t="s">
        <v>3404</v>
      </c>
      <c r="HS27" s="25" t="s">
        <v>3404</v>
      </c>
      <c r="HT27" s="25" t="s">
        <v>3404</v>
      </c>
      <c r="HU27" s="25" t="s">
        <v>3404</v>
      </c>
      <c r="HV27" s="25" t="s">
        <v>3404</v>
      </c>
      <c r="HW27" s="25" t="s">
        <v>3404</v>
      </c>
      <c r="HX27" s="25" t="s">
        <v>3404</v>
      </c>
      <c r="HY27" s="25" t="s">
        <v>3404</v>
      </c>
      <c r="HZ27" s="25" t="s">
        <v>3404</v>
      </c>
      <c r="IA27" s="25" t="s">
        <v>3404</v>
      </c>
      <c r="IB27" s="25" t="s">
        <v>3404</v>
      </c>
      <c r="IC27" s="25" t="s">
        <v>3404</v>
      </c>
      <c r="ID27" s="25" t="s">
        <v>3404</v>
      </c>
      <c r="IE27" s="25" t="s">
        <v>3404</v>
      </c>
      <c r="IF27" s="25" t="s">
        <v>3404</v>
      </c>
      <c r="IG27" s="25" t="s">
        <v>3404</v>
      </c>
      <c r="IH27" s="25" t="s">
        <v>3404</v>
      </c>
      <c r="II27" s="25" t="s">
        <v>3404</v>
      </c>
      <c r="IJ27" s="25" t="s">
        <v>3404</v>
      </c>
      <c r="IK27" s="25" t="s">
        <v>3404</v>
      </c>
      <c r="IL27" s="25" t="s">
        <v>3404</v>
      </c>
      <c r="IM27" s="25" t="s">
        <v>3404</v>
      </c>
      <c r="IN27" s="25" t="s">
        <v>3404</v>
      </c>
      <c r="IO27" s="25" t="s">
        <v>3404</v>
      </c>
      <c r="IP27" s="25" t="s">
        <v>3404</v>
      </c>
      <c r="IQ27" s="25" t="s">
        <v>3404</v>
      </c>
      <c r="IR27" s="25" t="s">
        <v>3404</v>
      </c>
      <c r="IS27" s="25" t="s">
        <v>3404</v>
      </c>
      <c r="IT27" s="25" t="s">
        <v>3404</v>
      </c>
      <c r="IU27" s="25" t="s">
        <v>3404</v>
      </c>
      <c r="IV27" s="25" t="s">
        <v>3404</v>
      </c>
      <c r="IW27" s="25" t="s">
        <v>3404</v>
      </c>
      <c r="IX27" s="25" t="s">
        <v>3404</v>
      </c>
      <c r="IY27" s="25" t="s">
        <v>3404</v>
      </c>
      <c r="IZ27" s="25" t="s">
        <v>3404</v>
      </c>
      <c r="JA27" s="25" t="s">
        <v>3404</v>
      </c>
      <c r="JB27" s="25" t="s">
        <v>3404</v>
      </c>
      <c r="JC27" s="25" t="s">
        <v>3404</v>
      </c>
      <c r="JD27" s="25" t="s">
        <v>3404</v>
      </c>
      <c r="JE27" s="25" t="s">
        <v>3404</v>
      </c>
      <c r="JF27" s="25" t="s">
        <v>3404</v>
      </c>
      <c r="JG27" s="25" t="s">
        <v>3404</v>
      </c>
      <c r="JH27" s="25" t="s">
        <v>3404</v>
      </c>
      <c r="JI27" s="25" t="s">
        <v>3404</v>
      </c>
      <c r="JJ27" s="25" t="s">
        <v>3404</v>
      </c>
      <c r="JK27" s="25" t="s">
        <v>3404</v>
      </c>
      <c r="JL27" s="25" t="s">
        <v>3404</v>
      </c>
      <c r="JM27" s="25" t="s">
        <v>3404</v>
      </c>
      <c r="JN27" s="25" t="s">
        <v>3404</v>
      </c>
      <c r="JO27" s="25" t="s">
        <v>3404</v>
      </c>
      <c r="JP27" s="25" t="s">
        <v>3404</v>
      </c>
      <c r="JQ27" s="25" t="s">
        <v>3404</v>
      </c>
      <c r="JR27" s="25" t="s">
        <v>3404</v>
      </c>
      <c r="JS27" s="25" t="s">
        <v>3404</v>
      </c>
      <c r="JT27" s="25" t="s">
        <v>3404</v>
      </c>
      <c r="JU27" s="25" t="s">
        <v>3404</v>
      </c>
      <c r="JV27" s="25" t="s">
        <v>3404</v>
      </c>
      <c r="JW27" s="25" t="s">
        <v>3404</v>
      </c>
      <c r="JX27" s="25" t="s">
        <v>3404</v>
      </c>
      <c r="JY27" s="25" t="s">
        <v>3404</v>
      </c>
      <c r="JZ27" s="25" t="s">
        <v>3404</v>
      </c>
      <c r="KA27" s="25" t="s">
        <v>3404</v>
      </c>
      <c r="KB27" s="25" t="s">
        <v>3404</v>
      </c>
      <c r="KC27" s="25" t="s">
        <v>3404</v>
      </c>
      <c r="KD27" s="25" t="s">
        <v>3404</v>
      </c>
      <c r="KE27" s="25" t="s">
        <v>3404</v>
      </c>
      <c r="KF27" s="25" t="s">
        <v>3404</v>
      </c>
      <c r="KG27" s="25" t="s">
        <v>3404</v>
      </c>
      <c r="KH27" s="25" t="s">
        <v>3404</v>
      </c>
      <c r="KI27" s="25" t="s">
        <v>3404</v>
      </c>
      <c r="KJ27" s="25" t="s">
        <v>3404</v>
      </c>
      <c r="KK27" s="25" t="s">
        <v>3404</v>
      </c>
      <c r="KL27" s="25" t="s">
        <v>3404</v>
      </c>
      <c r="KM27" s="25" t="s">
        <v>3404</v>
      </c>
      <c r="KN27" s="25" t="s">
        <v>3404</v>
      </c>
      <c r="KO27" s="25" t="s">
        <v>3404</v>
      </c>
      <c r="KP27" s="25" t="s">
        <v>3404</v>
      </c>
      <c r="KQ27" s="25" t="s">
        <v>3404</v>
      </c>
      <c r="KR27" s="25" t="s">
        <v>3404</v>
      </c>
      <c r="KS27" s="25" t="s">
        <v>3404</v>
      </c>
      <c r="KT27" s="25" t="s">
        <v>3404</v>
      </c>
      <c r="KU27" s="25" t="s">
        <v>3404</v>
      </c>
      <c r="KV27" s="25" t="s">
        <v>3404</v>
      </c>
      <c r="KW27" s="25" t="s">
        <v>3404</v>
      </c>
      <c r="KX27" s="25" t="s">
        <v>3404</v>
      </c>
      <c r="KY27" s="25" t="s">
        <v>3404</v>
      </c>
      <c r="KZ27" s="25" t="s">
        <v>3404</v>
      </c>
      <c r="LA27" s="25" t="s">
        <v>3404</v>
      </c>
      <c r="LB27" s="25" t="s">
        <v>3404</v>
      </c>
      <c r="LC27" s="25" t="s">
        <v>3404</v>
      </c>
      <c r="LD27" s="25" t="s">
        <v>3404</v>
      </c>
      <c r="LE27" s="25" t="s">
        <v>3404</v>
      </c>
      <c r="LF27" s="25" t="s">
        <v>3404</v>
      </c>
      <c r="LG27" s="25" t="s">
        <v>3404</v>
      </c>
      <c r="LH27" s="25" t="s">
        <v>3404</v>
      </c>
      <c r="LI27" s="25" t="s">
        <v>3404</v>
      </c>
      <c r="LJ27" s="25" t="s">
        <v>3404</v>
      </c>
      <c r="LK27" s="25" t="s">
        <v>3404</v>
      </c>
      <c r="LL27" s="25" t="s">
        <v>3404</v>
      </c>
      <c r="LM27" s="25" t="s">
        <v>3404</v>
      </c>
      <c r="LN27" s="25" t="s">
        <v>3404</v>
      </c>
      <c r="LO27" s="25" t="s">
        <v>3404</v>
      </c>
      <c r="LP27" s="25" t="s">
        <v>3404</v>
      </c>
      <c r="LQ27" s="25" t="s">
        <v>3404</v>
      </c>
      <c r="LR27" s="25" t="s">
        <v>3404</v>
      </c>
      <c r="LS27" s="25" t="s">
        <v>3404</v>
      </c>
      <c r="LT27" s="25" t="s">
        <v>3404</v>
      </c>
      <c r="LU27" s="25" t="s">
        <v>3404</v>
      </c>
      <c r="LV27" s="25" t="s">
        <v>3404</v>
      </c>
      <c r="LW27" s="25" t="s">
        <v>3404</v>
      </c>
      <c r="LX27" s="25" t="s">
        <v>3404</v>
      </c>
      <c r="LY27" s="25" t="s">
        <v>3404</v>
      </c>
      <c r="LZ27" s="25" t="s">
        <v>3404</v>
      </c>
      <c r="MA27" s="25" t="s">
        <v>3404</v>
      </c>
      <c r="MB27" s="25" t="s">
        <v>3404</v>
      </c>
      <c r="MC27" s="25" t="s">
        <v>3404</v>
      </c>
      <c r="MD27" s="25" t="s">
        <v>3404</v>
      </c>
      <c r="ME27" s="25" t="s">
        <v>3404</v>
      </c>
      <c r="MF27" s="25" t="s">
        <v>3404</v>
      </c>
      <c r="MG27" s="25" t="s">
        <v>3404</v>
      </c>
      <c r="MH27" s="25" t="s">
        <v>3404</v>
      </c>
      <c r="MI27" s="25" t="s">
        <v>3404</v>
      </c>
      <c r="MJ27" s="25" t="s">
        <v>3404</v>
      </c>
      <c r="MK27" s="25" t="s">
        <v>3404</v>
      </c>
      <c r="ML27" s="25" t="s">
        <v>3404</v>
      </c>
      <c r="MM27" s="25" t="s">
        <v>3404</v>
      </c>
      <c r="MN27" s="25" t="s">
        <v>3404</v>
      </c>
      <c r="MO27" s="25" t="s">
        <v>3404</v>
      </c>
      <c r="MP27" s="25" t="s">
        <v>3404</v>
      </c>
      <c r="MQ27" s="25" t="s">
        <v>3404</v>
      </c>
      <c r="MR27" s="25" t="s">
        <v>3404</v>
      </c>
      <c r="MS27" s="25" t="s">
        <v>3404</v>
      </c>
      <c r="MT27" s="25" t="s">
        <v>3404</v>
      </c>
      <c r="MU27" s="25" t="s">
        <v>3404</v>
      </c>
      <c r="MV27" s="25" t="s">
        <v>3404</v>
      </c>
      <c r="MW27" s="25" t="s">
        <v>3404</v>
      </c>
      <c r="MX27" s="25" t="s">
        <v>3404</v>
      </c>
      <c r="MY27" s="25" t="s">
        <v>3404</v>
      </c>
      <c r="MZ27" s="25" t="s">
        <v>3404</v>
      </c>
      <c r="NA27" s="25" t="s">
        <v>3404</v>
      </c>
      <c r="NB27" s="25" t="s">
        <v>3404</v>
      </c>
      <c r="NC27" s="25" t="s">
        <v>3404</v>
      </c>
      <c r="ND27" s="25" t="s">
        <v>3404</v>
      </c>
      <c r="NE27" s="25" t="s">
        <v>3404</v>
      </c>
      <c r="NF27" s="25" t="s">
        <v>3404</v>
      </c>
      <c r="NG27" s="25" t="s">
        <v>3404</v>
      </c>
      <c r="NH27" s="25" t="s">
        <v>3404</v>
      </c>
      <c r="NI27" s="25" t="s">
        <v>3404</v>
      </c>
      <c r="NJ27" s="25" t="s">
        <v>3404</v>
      </c>
      <c r="NK27" s="25" t="s">
        <v>3404</v>
      </c>
      <c r="NL27" s="25" t="s">
        <v>3404</v>
      </c>
      <c r="NM27" s="25" t="s">
        <v>3404</v>
      </c>
      <c r="NN27" s="25" t="s">
        <v>3404</v>
      </c>
      <c r="NO27" s="25" t="s">
        <v>3404</v>
      </c>
      <c r="NP27" s="25" t="s">
        <v>3404</v>
      </c>
      <c r="NQ27" s="25" t="s">
        <v>3404</v>
      </c>
      <c r="NR27" s="25" t="s">
        <v>3404</v>
      </c>
      <c r="NS27" s="25" t="s">
        <v>3404</v>
      </c>
      <c r="NT27" s="25" t="s">
        <v>3404</v>
      </c>
      <c r="NU27" s="25" t="s">
        <v>3404</v>
      </c>
      <c r="NV27" s="25" t="s">
        <v>3404</v>
      </c>
      <c r="NW27" s="25" t="s">
        <v>3404</v>
      </c>
      <c r="NX27" s="25" t="s">
        <v>3404</v>
      </c>
      <c r="NY27" s="25" t="s">
        <v>3404</v>
      </c>
      <c r="NZ27" s="25" t="s">
        <v>3404</v>
      </c>
      <c r="OA27" s="25" t="s">
        <v>3404</v>
      </c>
      <c r="OB27" s="25" t="s">
        <v>3404</v>
      </c>
      <c r="OC27" s="25" t="s">
        <v>3404</v>
      </c>
      <c r="OD27" s="25" t="s">
        <v>3404</v>
      </c>
      <c r="OE27" s="25" t="s">
        <v>3404</v>
      </c>
      <c r="OF27" s="25" t="s">
        <v>3404</v>
      </c>
      <c r="OG27" s="25" t="s">
        <v>3404</v>
      </c>
      <c r="OH27" s="25" t="s">
        <v>3404</v>
      </c>
      <c r="OI27" s="25" t="s">
        <v>3404</v>
      </c>
      <c r="OJ27" s="25" t="s">
        <v>3404</v>
      </c>
      <c r="OK27" s="25" t="s">
        <v>3404</v>
      </c>
      <c r="OL27" s="25" t="s">
        <v>3404</v>
      </c>
      <c r="OM27" s="25" t="s">
        <v>3404</v>
      </c>
      <c r="ON27" s="25" t="s">
        <v>3404</v>
      </c>
      <c r="OO27" s="25" t="s">
        <v>3404</v>
      </c>
      <c r="OP27" s="25" t="s">
        <v>3404</v>
      </c>
      <c r="OQ27" s="25" t="s">
        <v>3404</v>
      </c>
      <c r="OR27" s="25" t="s">
        <v>3404</v>
      </c>
      <c r="OS27" s="25" t="s">
        <v>3404</v>
      </c>
      <c r="OT27" s="25" t="s">
        <v>3404</v>
      </c>
      <c r="OU27" s="25" t="s">
        <v>3404</v>
      </c>
      <c r="OV27" s="25" t="s">
        <v>3404</v>
      </c>
      <c r="OW27" s="25" t="s">
        <v>3404</v>
      </c>
      <c r="OX27" s="25" t="s">
        <v>3404</v>
      </c>
      <c r="OY27" s="25" t="s">
        <v>3404</v>
      </c>
      <c r="OZ27" s="25" t="s">
        <v>3404</v>
      </c>
      <c r="PA27" s="25" t="s">
        <v>3404</v>
      </c>
      <c r="PB27" s="25" t="s">
        <v>3404</v>
      </c>
      <c r="PC27" s="25" t="s">
        <v>3404</v>
      </c>
      <c r="PD27" s="25" t="s">
        <v>3404</v>
      </c>
      <c r="PE27" s="25" t="s">
        <v>3404</v>
      </c>
      <c r="PF27" s="25" t="s">
        <v>3404</v>
      </c>
      <c r="PG27" s="25" t="s">
        <v>3404</v>
      </c>
      <c r="PH27" s="25" t="s">
        <v>3404</v>
      </c>
      <c r="PI27" s="25" t="s">
        <v>3404</v>
      </c>
      <c r="PJ27" s="25" t="s">
        <v>3404</v>
      </c>
      <c r="PK27" s="25" t="s">
        <v>3404</v>
      </c>
      <c r="PL27" s="25" t="s">
        <v>3404</v>
      </c>
      <c r="PM27" s="25" t="s">
        <v>3404</v>
      </c>
      <c r="PN27" s="25" t="s">
        <v>3404</v>
      </c>
      <c r="PO27" s="25" t="s">
        <v>3404</v>
      </c>
      <c r="PP27" s="25" t="s">
        <v>3404</v>
      </c>
      <c r="PQ27" s="25" t="s">
        <v>3404</v>
      </c>
      <c r="PR27" s="25" t="s">
        <v>3404</v>
      </c>
      <c r="PS27" s="25" t="s">
        <v>3404</v>
      </c>
      <c r="PT27" s="25" t="s">
        <v>3404</v>
      </c>
      <c r="PU27" s="25" t="s">
        <v>3404</v>
      </c>
      <c r="PV27" s="25" t="s">
        <v>3404</v>
      </c>
      <c r="PW27" s="25" t="s">
        <v>3404</v>
      </c>
      <c r="PX27" s="25" t="s">
        <v>3404</v>
      </c>
      <c r="PY27" s="25" t="s">
        <v>3404</v>
      </c>
      <c r="PZ27" s="25" t="s">
        <v>3404</v>
      </c>
      <c r="QA27" s="25" t="s">
        <v>3404</v>
      </c>
      <c r="QB27" s="25" t="s">
        <v>3404</v>
      </c>
      <c r="QC27" s="25" t="s">
        <v>3404</v>
      </c>
      <c r="QD27" s="25" t="s">
        <v>3404</v>
      </c>
      <c r="QE27" s="25" t="s">
        <v>3404</v>
      </c>
      <c r="QF27" s="25" t="s">
        <v>3404</v>
      </c>
      <c r="QG27" s="25" t="s">
        <v>3404</v>
      </c>
      <c r="QH27" s="25" t="s">
        <v>3404</v>
      </c>
      <c r="QI27" s="25" t="s">
        <v>3404</v>
      </c>
      <c r="QJ27" s="25" t="s">
        <v>3404</v>
      </c>
      <c r="QK27" s="25" t="s">
        <v>3404</v>
      </c>
      <c r="QL27" s="25" t="s">
        <v>3404</v>
      </c>
      <c r="QM27" s="25" t="s">
        <v>3404</v>
      </c>
      <c r="QN27" s="25" t="s">
        <v>3404</v>
      </c>
      <c r="QO27" s="25" t="s">
        <v>3404</v>
      </c>
      <c r="QP27" s="25" t="s">
        <v>3404</v>
      </c>
      <c r="QQ27" s="25" t="s">
        <v>3404</v>
      </c>
      <c r="QR27" s="25" t="s">
        <v>3404</v>
      </c>
      <c r="QS27" s="25" t="s">
        <v>3404</v>
      </c>
      <c r="QT27" s="25" t="s">
        <v>3404</v>
      </c>
      <c r="QU27" s="25" t="s">
        <v>3404</v>
      </c>
      <c r="QV27" s="25" t="s">
        <v>3404</v>
      </c>
      <c r="QW27" s="25" t="s">
        <v>3404</v>
      </c>
      <c r="QX27" s="25" t="s">
        <v>3404</v>
      </c>
      <c r="QY27" s="25" t="s">
        <v>3404</v>
      </c>
      <c r="QZ27" s="25" t="s">
        <v>3404</v>
      </c>
      <c r="RA27" s="25" t="s">
        <v>3404</v>
      </c>
      <c r="RB27" s="25" t="s">
        <v>3404</v>
      </c>
      <c r="RC27" s="25" t="s">
        <v>3404</v>
      </c>
      <c r="RD27" s="25" t="s">
        <v>3404</v>
      </c>
      <c r="RE27" s="25" t="s">
        <v>3404</v>
      </c>
      <c r="RF27" s="25" t="s">
        <v>3404</v>
      </c>
      <c r="RG27" s="25" t="s">
        <v>3404</v>
      </c>
      <c r="RH27" s="25" t="s">
        <v>3404</v>
      </c>
      <c r="RI27" s="25" t="s">
        <v>3404</v>
      </c>
      <c r="RJ27" s="25" t="s">
        <v>3404</v>
      </c>
      <c r="RK27" s="25" t="s">
        <v>3404</v>
      </c>
      <c r="RL27" s="25" t="s">
        <v>3404</v>
      </c>
      <c r="RM27" s="25" t="s">
        <v>3404</v>
      </c>
      <c r="RN27" s="25" t="s">
        <v>3404</v>
      </c>
      <c r="RO27" s="25" t="s">
        <v>3404</v>
      </c>
      <c r="RP27" s="25" t="s">
        <v>3404</v>
      </c>
      <c r="RQ27" s="25" t="s">
        <v>3404</v>
      </c>
      <c r="RR27" s="25" t="s">
        <v>3404</v>
      </c>
      <c r="RS27" s="25" t="s">
        <v>3404</v>
      </c>
      <c r="RT27" s="25" t="s">
        <v>3404</v>
      </c>
      <c r="RU27" s="25" t="s">
        <v>3404</v>
      </c>
      <c r="RV27" s="25" t="s">
        <v>3404</v>
      </c>
      <c r="RW27" s="25" t="s">
        <v>3404</v>
      </c>
      <c r="RX27" s="25" t="s">
        <v>3404</v>
      </c>
      <c r="RY27" s="25" t="s">
        <v>3404</v>
      </c>
      <c r="RZ27" s="25" t="s">
        <v>3404</v>
      </c>
      <c r="SA27" s="25" t="s">
        <v>3404</v>
      </c>
      <c r="SB27" s="25" t="s">
        <v>3404</v>
      </c>
      <c r="SC27" s="25" t="s">
        <v>3404</v>
      </c>
      <c r="SD27" s="25" t="s">
        <v>3404</v>
      </c>
      <c r="SE27" s="25" t="s">
        <v>3404</v>
      </c>
      <c r="SF27" s="25" t="s">
        <v>3404</v>
      </c>
      <c r="SG27" s="25" t="s">
        <v>3404</v>
      </c>
      <c r="SH27" s="25" t="s">
        <v>3404</v>
      </c>
      <c r="SI27" s="25" t="s">
        <v>3404</v>
      </c>
      <c r="SJ27" s="25" t="s">
        <v>3404</v>
      </c>
      <c r="SK27" s="25" t="s">
        <v>3404</v>
      </c>
      <c r="SL27" s="25" t="s">
        <v>3404</v>
      </c>
      <c r="SM27" s="25" t="s">
        <v>3404</v>
      </c>
      <c r="SN27" s="25" t="s">
        <v>3404</v>
      </c>
      <c r="SO27" s="25" t="s">
        <v>3404</v>
      </c>
      <c r="SP27" s="25" t="s">
        <v>3404</v>
      </c>
      <c r="SQ27" s="25" t="s">
        <v>3404</v>
      </c>
      <c r="SR27" s="25" t="s">
        <v>3404</v>
      </c>
      <c r="SS27" s="25" t="s">
        <v>3404</v>
      </c>
      <c r="ST27" s="25" t="s">
        <v>3404</v>
      </c>
      <c r="SU27" s="25" t="s">
        <v>3404</v>
      </c>
      <c r="SV27" s="25" t="s">
        <v>3404</v>
      </c>
      <c r="SW27" s="25" t="s">
        <v>3404</v>
      </c>
      <c r="SX27" s="25" t="s">
        <v>3404</v>
      </c>
      <c r="SY27" s="25" t="s">
        <v>3404</v>
      </c>
      <c r="SZ27" s="25" t="s">
        <v>3404</v>
      </c>
      <c r="TA27" s="25" t="s">
        <v>3404</v>
      </c>
      <c r="TB27" s="25" t="s">
        <v>3404</v>
      </c>
      <c r="TC27" s="25" t="s">
        <v>3404</v>
      </c>
      <c r="TD27" s="25" t="s">
        <v>3404</v>
      </c>
      <c r="TE27" s="25" t="s">
        <v>3404</v>
      </c>
      <c r="TF27" s="25" t="s">
        <v>3404</v>
      </c>
      <c r="TG27" s="25" t="s">
        <v>3404</v>
      </c>
      <c r="TH27" s="25" t="s">
        <v>3404</v>
      </c>
      <c r="TI27" s="25" t="s">
        <v>3404</v>
      </c>
      <c r="TJ27" s="25" t="s">
        <v>3404</v>
      </c>
      <c r="TK27" s="25" t="s">
        <v>3404</v>
      </c>
      <c r="TL27" s="25" t="s">
        <v>3404</v>
      </c>
      <c r="TM27" s="25" t="s">
        <v>3404</v>
      </c>
      <c r="TN27" s="25" t="s">
        <v>3404</v>
      </c>
      <c r="TO27" s="25" t="s">
        <v>3404</v>
      </c>
      <c r="TP27" s="25" t="s">
        <v>3404</v>
      </c>
      <c r="TQ27" s="25" t="s">
        <v>3404</v>
      </c>
      <c r="TR27" s="25" t="s">
        <v>3404</v>
      </c>
      <c r="TS27" s="25" t="s">
        <v>3404</v>
      </c>
      <c r="TT27" s="25" t="s">
        <v>3404</v>
      </c>
      <c r="TU27" s="25" t="s">
        <v>3404</v>
      </c>
      <c r="TV27" s="25" t="s">
        <v>3404</v>
      </c>
      <c r="TW27" s="25" t="s">
        <v>3404</v>
      </c>
      <c r="TX27" s="25" t="s">
        <v>3404</v>
      </c>
      <c r="TY27" s="25" t="s">
        <v>3404</v>
      </c>
      <c r="TZ27" s="25" t="s">
        <v>3404</v>
      </c>
      <c r="UA27" s="25" t="s">
        <v>3404</v>
      </c>
      <c r="UB27" s="25" t="s">
        <v>3404</v>
      </c>
      <c r="UC27" s="25" t="s">
        <v>3404</v>
      </c>
      <c r="UD27" s="25" t="s">
        <v>3404</v>
      </c>
      <c r="UE27" s="25" t="s">
        <v>3404</v>
      </c>
      <c r="UF27" s="25" t="s">
        <v>3404</v>
      </c>
      <c r="UG27" s="25" t="s">
        <v>3404</v>
      </c>
      <c r="UH27" s="25" t="s">
        <v>3404</v>
      </c>
      <c r="UI27" s="25" t="s">
        <v>3404</v>
      </c>
      <c r="UJ27" s="25" t="s">
        <v>3404</v>
      </c>
      <c r="UK27" s="25" t="s">
        <v>3404</v>
      </c>
      <c r="UL27" s="25" t="s">
        <v>3404</v>
      </c>
      <c r="UM27" s="25" t="s">
        <v>3404</v>
      </c>
      <c r="UN27" s="25" t="s">
        <v>3404</v>
      </c>
      <c r="UO27" s="25" t="s">
        <v>3404</v>
      </c>
      <c r="UP27" s="25" t="s">
        <v>3404</v>
      </c>
      <c r="UQ27" s="25" t="s">
        <v>3404</v>
      </c>
      <c r="UR27" s="25" t="s">
        <v>3409</v>
      </c>
      <c r="US27" s="25" t="s">
        <v>3409</v>
      </c>
      <c r="UT27" s="25" t="s">
        <v>3409</v>
      </c>
      <c r="UU27" s="25" t="s">
        <v>3409</v>
      </c>
      <c r="UV27" s="25" t="s">
        <v>3409</v>
      </c>
      <c r="UW27" s="25" t="s">
        <v>3409</v>
      </c>
      <c r="UX27" s="25" t="s">
        <v>3409</v>
      </c>
      <c r="UY27" s="25" t="s">
        <v>3409</v>
      </c>
      <c r="UZ27" s="25" t="s">
        <v>3409</v>
      </c>
      <c r="VA27" s="25" t="s">
        <v>3409</v>
      </c>
      <c r="VB27" s="25" t="s">
        <v>3409</v>
      </c>
      <c r="VC27" s="25" t="s">
        <v>3409</v>
      </c>
      <c r="VD27" s="25" t="s">
        <v>3409</v>
      </c>
      <c r="VE27" s="25" t="s">
        <v>3409</v>
      </c>
      <c r="VF27" s="25" t="s">
        <v>3409</v>
      </c>
      <c r="VG27" s="25" t="s">
        <v>3409</v>
      </c>
      <c r="VH27" s="25" t="s">
        <v>3409</v>
      </c>
      <c r="VI27" s="25" t="s">
        <v>3409</v>
      </c>
      <c r="VJ27" s="25" t="s">
        <v>3409</v>
      </c>
      <c r="VK27" s="25" t="s">
        <v>3409</v>
      </c>
      <c r="VL27" s="25" t="s">
        <v>3409</v>
      </c>
      <c r="VM27" s="25" t="s">
        <v>3409</v>
      </c>
      <c r="VN27" s="25" t="s">
        <v>3409</v>
      </c>
      <c r="VO27" s="25" t="s">
        <v>3409</v>
      </c>
      <c r="VP27" s="25" t="s">
        <v>3409</v>
      </c>
      <c r="VQ27" s="25" t="s">
        <v>3409</v>
      </c>
      <c r="VR27" s="25" t="s">
        <v>3409</v>
      </c>
      <c r="VS27" s="25" t="s">
        <v>3409</v>
      </c>
      <c r="VT27" s="25" t="s">
        <v>3409</v>
      </c>
      <c r="VU27" s="25" t="s">
        <v>3409</v>
      </c>
      <c r="VV27" s="25" t="s">
        <v>3409</v>
      </c>
      <c r="VW27" s="25" t="s">
        <v>3409</v>
      </c>
      <c r="VX27" s="25" t="s">
        <v>3409</v>
      </c>
      <c r="VY27" s="25" t="s">
        <v>3409</v>
      </c>
      <c r="VZ27" s="25" t="s">
        <v>3409</v>
      </c>
      <c r="WA27" s="25" t="s">
        <v>3409</v>
      </c>
      <c r="WB27" s="25" t="s">
        <v>3409</v>
      </c>
      <c r="WC27" s="25" t="s">
        <v>3409</v>
      </c>
      <c r="WD27" s="25" t="s">
        <v>3409</v>
      </c>
      <c r="WE27" s="25" t="s">
        <v>3409</v>
      </c>
      <c r="WF27" s="25" t="s">
        <v>3409</v>
      </c>
      <c r="WG27" s="25" t="s">
        <v>3409</v>
      </c>
      <c r="WH27" s="25" t="s">
        <v>3409</v>
      </c>
      <c r="WI27" s="25" t="s">
        <v>3409</v>
      </c>
      <c r="WJ27" s="25" t="s">
        <v>3409</v>
      </c>
      <c r="WK27" s="25" t="s">
        <v>3409</v>
      </c>
      <c r="WL27" s="25" t="s">
        <v>3404</v>
      </c>
      <c r="WM27" s="25" t="s">
        <v>3404</v>
      </c>
      <c r="WN27" s="25" t="s">
        <v>3404</v>
      </c>
      <c r="WO27" s="25" t="s">
        <v>3404</v>
      </c>
      <c r="WP27" s="25" t="s">
        <v>3404</v>
      </c>
      <c r="WQ27" s="25" t="s">
        <v>3404</v>
      </c>
      <c r="WR27" s="25" t="s">
        <v>3404</v>
      </c>
      <c r="WS27" s="25" t="s">
        <v>3404</v>
      </c>
      <c r="WT27" s="25" t="s">
        <v>3404</v>
      </c>
    </row>
    <row r="28">
      <c r="A28" s="24" t="s">
        <v>311</v>
      </c>
      <c r="B28" s="25" t="s">
        <v>3404</v>
      </c>
      <c r="C28" s="25" t="s">
        <v>3404</v>
      </c>
      <c r="D28" s="25" t="s">
        <v>3404</v>
      </c>
      <c r="E28" s="25" t="s">
        <v>3404</v>
      </c>
      <c r="F28" s="25" t="s">
        <v>3404</v>
      </c>
      <c r="G28" s="25" t="s">
        <v>3404</v>
      </c>
      <c r="H28" s="25" t="s">
        <v>3404</v>
      </c>
      <c r="I28" s="25" t="s">
        <v>3404</v>
      </c>
      <c r="J28" s="25" t="s">
        <v>3404</v>
      </c>
      <c r="K28" s="25" t="s">
        <v>3404</v>
      </c>
      <c r="L28" s="25" t="s">
        <v>3404</v>
      </c>
      <c r="M28" s="25" t="s">
        <v>3404</v>
      </c>
      <c r="N28" s="25" t="s">
        <v>3404</v>
      </c>
      <c r="O28" s="25" t="s">
        <v>3404</v>
      </c>
      <c r="P28" s="25" t="s">
        <v>3404</v>
      </c>
      <c r="Q28" s="25" t="s">
        <v>3404</v>
      </c>
      <c r="R28" s="25" t="s">
        <v>3404</v>
      </c>
      <c r="S28" s="25" t="s">
        <v>3404</v>
      </c>
      <c r="T28" s="25" t="s">
        <v>3404</v>
      </c>
      <c r="U28" s="25" t="s">
        <v>3404</v>
      </c>
      <c r="V28" s="25" t="s">
        <v>3404</v>
      </c>
      <c r="W28" s="25" t="s">
        <v>3404</v>
      </c>
      <c r="X28" s="25" t="s">
        <v>3404</v>
      </c>
      <c r="Y28" s="25" t="s">
        <v>3404</v>
      </c>
      <c r="Z28" s="25" t="s">
        <v>3404</v>
      </c>
      <c r="AA28" s="25" t="s">
        <v>3404</v>
      </c>
      <c r="AB28" s="25" t="s">
        <v>3404</v>
      </c>
      <c r="AC28" s="25" t="s">
        <v>3404</v>
      </c>
      <c r="AD28" s="25" t="s">
        <v>3404</v>
      </c>
      <c r="AE28" s="25" t="s">
        <v>3404</v>
      </c>
      <c r="AF28" s="25" t="s">
        <v>3404</v>
      </c>
      <c r="AG28" s="25" t="s">
        <v>3404</v>
      </c>
      <c r="AH28" s="25" t="s">
        <v>3404</v>
      </c>
      <c r="AI28" s="25" t="s">
        <v>3404</v>
      </c>
      <c r="AJ28" s="25" t="s">
        <v>3404</v>
      </c>
      <c r="AK28" s="25" t="s">
        <v>3404</v>
      </c>
      <c r="AL28" s="25" t="s">
        <v>3404</v>
      </c>
      <c r="AM28" s="25" t="s">
        <v>3404</v>
      </c>
      <c r="AN28" s="25" t="s">
        <v>3404</v>
      </c>
      <c r="AO28" s="25" t="s">
        <v>3404</v>
      </c>
      <c r="AP28" s="25" t="s">
        <v>3404</v>
      </c>
      <c r="AQ28" s="25" t="s">
        <v>3404</v>
      </c>
      <c r="AR28" s="25" t="s">
        <v>3404</v>
      </c>
      <c r="AS28" s="25" t="s">
        <v>3404</v>
      </c>
      <c r="AT28" s="25" t="s">
        <v>3404</v>
      </c>
      <c r="AU28" s="25" t="s">
        <v>3404</v>
      </c>
      <c r="AV28" s="25" t="s">
        <v>3404</v>
      </c>
      <c r="AW28" s="25" t="s">
        <v>3404</v>
      </c>
      <c r="AX28" s="25" t="s">
        <v>3404</v>
      </c>
      <c r="AY28" s="25" t="s">
        <v>3404</v>
      </c>
      <c r="AZ28" s="25" t="s">
        <v>3404</v>
      </c>
      <c r="BA28" s="25" t="s">
        <v>3404</v>
      </c>
      <c r="BB28" s="25" t="s">
        <v>3404</v>
      </c>
      <c r="BC28" s="25" t="s">
        <v>3404</v>
      </c>
      <c r="BD28" s="25" t="s">
        <v>3404</v>
      </c>
      <c r="BE28" s="25" t="s">
        <v>3404</v>
      </c>
      <c r="BF28" s="25" t="s">
        <v>3404</v>
      </c>
      <c r="BG28" s="25" t="s">
        <v>3404</v>
      </c>
      <c r="BH28" s="25" t="s">
        <v>3404</v>
      </c>
      <c r="BI28" s="25" t="s">
        <v>3404</v>
      </c>
      <c r="BJ28" s="25" t="s">
        <v>3404</v>
      </c>
      <c r="BK28" s="25" t="s">
        <v>3404</v>
      </c>
      <c r="BL28" s="25" t="s">
        <v>3404</v>
      </c>
      <c r="BM28" s="25" t="s">
        <v>3404</v>
      </c>
      <c r="BN28" s="25" t="s">
        <v>3404</v>
      </c>
      <c r="BO28" s="25" t="s">
        <v>3404</v>
      </c>
      <c r="BP28" s="25" t="s">
        <v>3404</v>
      </c>
      <c r="BQ28" s="25" t="s">
        <v>3404</v>
      </c>
      <c r="BR28" s="25" t="s">
        <v>3404</v>
      </c>
      <c r="BS28" s="25" t="s">
        <v>3404</v>
      </c>
      <c r="BT28" s="25" t="s">
        <v>3404</v>
      </c>
      <c r="BU28" s="25" t="s">
        <v>3404</v>
      </c>
      <c r="BV28" s="25" t="s">
        <v>3404</v>
      </c>
      <c r="BW28" s="25" t="s">
        <v>3404</v>
      </c>
      <c r="BX28" s="25" t="s">
        <v>3404</v>
      </c>
      <c r="BY28" s="25" t="s">
        <v>3404</v>
      </c>
      <c r="BZ28" s="59" t="s">
        <v>3409</v>
      </c>
      <c r="CA28" s="59" t="s">
        <v>3409</v>
      </c>
      <c r="CB28" s="59" t="s">
        <v>3409</v>
      </c>
      <c r="CC28" s="59" t="s">
        <v>3409</v>
      </c>
      <c r="CD28" s="59" t="s">
        <v>3409</v>
      </c>
      <c r="CE28" s="59" t="s">
        <v>3409</v>
      </c>
      <c r="CF28" s="59" t="s">
        <v>3409</v>
      </c>
      <c r="CG28" s="59" t="s">
        <v>3409</v>
      </c>
      <c r="CH28" s="59" t="s">
        <v>3409</v>
      </c>
      <c r="CI28" s="59" t="s">
        <v>3409</v>
      </c>
      <c r="CJ28" s="59" t="s">
        <v>3409</v>
      </c>
      <c r="CK28" s="59" t="s">
        <v>3409</v>
      </c>
      <c r="CL28" s="59" t="s">
        <v>3409</v>
      </c>
      <c r="CM28" s="59" t="s">
        <v>3409</v>
      </c>
      <c r="CN28" s="59" t="s">
        <v>3409</v>
      </c>
      <c r="CO28" s="59" t="s">
        <v>3409</v>
      </c>
      <c r="CP28" s="59" t="s">
        <v>3409</v>
      </c>
      <c r="CQ28" s="59" t="s">
        <v>3409</v>
      </c>
      <c r="CR28" s="59" t="s">
        <v>3409</v>
      </c>
      <c r="CS28" s="59" t="s">
        <v>3409</v>
      </c>
      <c r="CT28" s="59" t="s">
        <v>3409</v>
      </c>
      <c r="CU28" s="59" t="s">
        <v>3409</v>
      </c>
      <c r="CV28" s="59" t="s">
        <v>3409</v>
      </c>
      <c r="CW28" s="59" t="s">
        <v>3409</v>
      </c>
      <c r="CX28" s="59" t="s">
        <v>3409</v>
      </c>
      <c r="CY28" s="59" t="s">
        <v>3409</v>
      </c>
      <c r="CZ28" s="59" t="s">
        <v>3409</v>
      </c>
      <c r="DA28" s="59" t="s">
        <v>3409</v>
      </c>
      <c r="DB28" s="59" t="s">
        <v>3409</v>
      </c>
      <c r="DC28" s="59" t="s">
        <v>3409</v>
      </c>
      <c r="DD28" s="59" t="s">
        <v>3409</v>
      </c>
      <c r="DE28" s="59" t="s">
        <v>3409</v>
      </c>
      <c r="DF28" s="59" t="s">
        <v>3409</v>
      </c>
      <c r="DG28" s="59" t="s">
        <v>3409</v>
      </c>
      <c r="DH28" s="59" t="s">
        <v>3409</v>
      </c>
      <c r="DI28" s="59" t="s">
        <v>3409</v>
      </c>
      <c r="DJ28" s="59" t="s">
        <v>3409</v>
      </c>
      <c r="DK28" s="59" t="s">
        <v>3409</v>
      </c>
      <c r="DL28" s="59" t="s">
        <v>3409</v>
      </c>
      <c r="DM28" s="59" t="s">
        <v>3409</v>
      </c>
      <c r="DN28" s="59" t="s">
        <v>3409</v>
      </c>
      <c r="DO28" s="59" t="s">
        <v>3409</v>
      </c>
      <c r="DP28" s="59" t="s">
        <v>3409</v>
      </c>
      <c r="DQ28" s="59" t="s">
        <v>3409</v>
      </c>
      <c r="DR28" s="59" t="s">
        <v>3409</v>
      </c>
      <c r="DS28" s="59" t="s">
        <v>3409</v>
      </c>
      <c r="DT28" s="59" t="s">
        <v>3409</v>
      </c>
      <c r="DU28" s="59" t="s">
        <v>3409</v>
      </c>
      <c r="DV28" s="59" t="s">
        <v>3409</v>
      </c>
      <c r="DW28" s="59" t="s">
        <v>3409</v>
      </c>
      <c r="DX28" s="59" t="s">
        <v>3409</v>
      </c>
      <c r="DY28" s="59" t="s">
        <v>3409</v>
      </c>
      <c r="DZ28" s="59" t="s">
        <v>3409</v>
      </c>
      <c r="EA28" s="59" t="s">
        <v>3409</v>
      </c>
      <c r="EB28" s="59" t="s">
        <v>3409</v>
      </c>
      <c r="EC28" s="59" t="s">
        <v>3409</v>
      </c>
      <c r="ED28" s="59" t="s">
        <v>3409</v>
      </c>
      <c r="EE28" s="59" t="s">
        <v>3409</v>
      </c>
      <c r="EF28" s="59" t="s">
        <v>3409</v>
      </c>
      <c r="EG28" s="59" t="s">
        <v>3409</v>
      </c>
      <c r="EH28" s="59" t="s">
        <v>3409</v>
      </c>
      <c r="EI28" s="59" t="s">
        <v>3409</v>
      </c>
      <c r="EJ28" s="59" t="s">
        <v>3409</v>
      </c>
      <c r="EK28" s="59" t="s">
        <v>3409</v>
      </c>
      <c r="EL28" s="59" t="s">
        <v>3409</v>
      </c>
      <c r="EM28" s="59" t="s">
        <v>3409</v>
      </c>
      <c r="EN28" s="59" t="s">
        <v>3409</v>
      </c>
      <c r="EO28" s="59" t="s">
        <v>3409</v>
      </c>
      <c r="EP28" s="59" t="s">
        <v>3409</v>
      </c>
      <c r="EQ28" s="59" t="s">
        <v>3409</v>
      </c>
      <c r="ER28" s="59" t="s">
        <v>3409</v>
      </c>
      <c r="ES28" s="59" t="s">
        <v>3409</v>
      </c>
      <c r="ET28" s="59" t="s">
        <v>3409</v>
      </c>
      <c r="EU28" s="59" t="s">
        <v>3409</v>
      </c>
      <c r="EV28" s="59" t="s">
        <v>3409</v>
      </c>
      <c r="EW28" s="59" t="s">
        <v>3409</v>
      </c>
      <c r="EX28" s="59" t="s">
        <v>3409</v>
      </c>
      <c r="EY28" s="59" t="s">
        <v>3409</v>
      </c>
      <c r="EZ28" s="59" t="s">
        <v>3409</v>
      </c>
      <c r="FA28" s="59" t="s">
        <v>3409</v>
      </c>
      <c r="FB28" s="59" t="s">
        <v>3409</v>
      </c>
      <c r="FC28" s="59" t="s">
        <v>3409</v>
      </c>
      <c r="FD28" s="59" t="s">
        <v>3409</v>
      </c>
      <c r="FE28" s="59" t="s">
        <v>3409</v>
      </c>
      <c r="FF28" s="59" t="s">
        <v>3409</v>
      </c>
      <c r="FG28" s="59" t="s">
        <v>3409</v>
      </c>
      <c r="FH28" s="59" t="s">
        <v>3409</v>
      </c>
      <c r="FI28" s="59" t="s">
        <v>3409</v>
      </c>
      <c r="FJ28" s="59" t="s">
        <v>3409</v>
      </c>
      <c r="FK28" s="59" t="s">
        <v>3409</v>
      </c>
      <c r="FL28" s="59" t="s">
        <v>3409</v>
      </c>
      <c r="FM28" s="59" t="s">
        <v>3409</v>
      </c>
      <c r="FN28" s="59" t="s">
        <v>3409</v>
      </c>
      <c r="FO28" s="59" t="s">
        <v>3409</v>
      </c>
      <c r="FP28" s="59" t="s">
        <v>3409</v>
      </c>
      <c r="FQ28" s="59" t="s">
        <v>3409</v>
      </c>
      <c r="FR28" s="59" t="s">
        <v>3409</v>
      </c>
      <c r="FS28" s="59" t="s">
        <v>3409</v>
      </c>
      <c r="FT28" s="59" t="s">
        <v>3409</v>
      </c>
      <c r="FU28" s="59" t="s">
        <v>3409</v>
      </c>
      <c r="FV28" s="59" t="s">
        <v>3409</v>
      </c>
      <c r="FW28" s="59" t="s">
        <v>3409</v>
      </c>
      <c r="FX28" s="59" t="s">
        <v>3409</v>
      </c>
      <c r="FY28" s="59" t="s">
        <v>3409</v>
      </c>
      <c r="FZ28" s="59" t="s">
        <v>3409</v>
      </c>
      <c r="GA28" s="59" t="s">
        <v>3409</v>
      </c>
      <c r="GB28" s="59" t="s">
        <v>3409</v>
      </c>
      <c r="GC28" s="59" t="s">
        <v>3409</v>
      </c>
      <c r="GD28" s="59" t="s">
        <v>3409</v>
      </c>
      <c r="GE28" s="59" t="s">
        <v>3409</v>
      </c>
      <c r="GF28" s="59" t="s">
        <v>3409</v>
      </c>
      <c r="GG28" s="59" t="s">
        <v>3409</v>
      </c>
      <c r="GH28" s="59" t="s">
        <v>3409</v>
      </c>
      <c r="GI28" s="59" t="s">
        <v>3409</v>
      </c>
      <c r="GJ28" s="59" t="s">
        <v>3409</v>
      </c>
      <c r="GK28" s="59" t="s">
        <v>3409</v>
      </c>
      <c r="GL28" s="59" t="s">
        <v>3409</v>
      </c>
      <c r="GM28" s="59" t="s">
        <v>3409</v>
      </c>
      <c r="GN28" s="59" t="s">
        <v>3409</v>
      </c>
      <c r="GO28" s="59" t="s">
        <v>3409</v>
      </c>
      <c r="GP28" s="59" t="s">
        <v>3409</v>
      </c>
      <c r="GQ28" s="59" t="s">
        <v>3409</v>
      </c>
      <c r="GR28" s="59" t="s">
        <v>3409</v>
      </c>
      <c r="GS28" s="59" t="s">
        <v>3409</v>
      </c>
      <c r="GT28" s="59" t="s">
        <v>3409</v>
      </c>
      <c r="GU28" s="59" t="s">
        <v>3409</v>
      </c>
      <c r="GV28" s="59" t="s">
        <v>3409</v>
      </c>
      <c r="GW28" s="59" t="s">
        <v>3409</v>
      </c>
      <c r="GX28" s="59" t="s">
        <v>3409</v>
      </c>
      <c r="GY28" s="59" t="s">
        <v>3409</v>
      </c>
      <c r="GZ28" s="59" t="s">
        <v>3409</v>
      </c>
      <c r="HA28" s="59" t="s">
        <v>3409</v>
      </c>
      <c r="HB28" s="59" t="s">
        <v>3409</v>
      </c>
      <c r="HC28" s="59" t="s">
        <v>3409</v>
      </c>
      <c r="HD28" s="59" t="s">
        <v>3409</v>
      </c>
      <c r="HE28" s="59" t="s">
        <v>3409</v>
      </c>
      <c r="HF28" s="59" t="s">
        <v>3409</v>
      </c>
      <c r="HG28" s="59" t="s">
        <v>3409</v>
      </c>
      <c r="HH28" s="59" t="s">
        <v>3409</v>
      </c>
      <c r="HI28" s="59" t="s">
        <v>3409</v>
      </c>
      <c r="HJ28" s="59" t="s">
        <v>3409</v>
      </c>
      <c r="HK28" s="59" t="s">
        <v>3409</v>
      </c>
      <c r="HL28" s="59" t="s">
        <v>3409</v>
      </c>
      <c r="HM28" s="59" t="s">
        <v>3409</v>
      </c>
      <c r="HN28" s="59" t="s">
        <v>3409</v>
      </c>
      <c r="HO28" s="59" t="s">
        <v>3409</v>
      </c>
      <c r="HP28" s="59" t="s">
        <v>3404</v>
      </c>
      <c r="HQ28" s="59" t="s">
        <v>3404</v>
      </c>
      <c r="HR28" s="59" t="s">
        <v>3404</v>
      </c>
      <c r="HS28" s="59" t="s">
        <v>3404</v>
      </c>
      <c r="HT28" s="59" t="s">
        <v>3404</v>
      </c>
      <c r="HU28" s="59" t="s">
        <v>3404</v>
      </c>
      <c r="HV28" s="59" t="s">
        <v>3404</v>
      </c>
      <c r="HW28" s="59" t="s">
        <v>3404</v>
      </c>
      <c r="HX28" s="59" t="s">
        <v>3404</v>
      </c>
      <c r="HY28" s="59" t="s">
        <v>3404</v>
      </c>
      <c r="HZ28" s="59" t="s">
        <v>3404</v>
      </c>
      <c r="IA28" s="59" t="s">
        <v>3404</v>
      </c>
      <c r="IB28" s="59" t="s">
        <v>3404</v>
      </c>
      <c r="IC28" s="59" t="s">
        <v>3404</v>
      </c>
      <c r="ID28" s="59" t="s">
        <v>3404</v>
      </c>
      <c r="IE28" s="59" t="s">
        <v>3404</v>
      </c>
      <c r="IF28" s="59" t="s">
        <v>3404</v>
      </c>
      <c r="IG28" s="59" t="s">
        <v>3404</v>
      </c>
      <c r="IH28" s="59" t="s">
        <v>3404</v>
      </c>
      <c r="II28" s="59" t="s">
        <v>3404</v>
      </c>
      <c r="IJ28" s="59" t="s">
        <v>3404</v>
      </c>
      <c r="IK28" s="59" t="s">
        <v>3404</v>
      </c>
      <c r="IL28" s="59" t="s">
        <v>3404</v>
      </c>
      <c r="IM28" s="59" t="s">
        <v>3404</v>
      </c>
      <c r="IN28" s="59" t="s">
        <v>3404</v>
      </c>
      <c r="IO28" s="59" t="s">
        <v>3404</v>
      </c>
      <c r="IP28" s="59" t="s">
        <v>3404</v>
      </c>
      <c r="IQ28" s="59" t="s">
        <v>3404</v>
      </c>
      <c r="IR28" s="59" t="s">
        <v>3404</v>
      </c>
      <c r="IS28" s="59" t="s">
        <v>3404</v>
      </c>
      <c r="IT28" s="59" t="s">
        <v>3404</v>
      </c>
      <c r="IU28" s="59" t="s">
        <v>3404</v>
      </c>
      <c r="IV28" s="59" t="s">
        <v>3404</v>
      </c>
      <c r="IW28" s="59" t="s">
        <v>3404</v>
      </c>
      <c r="IX28" s="59" t="s">
        <v>3404</v>
      </c>
      <c r="IY28" s="59" t="s">
        <v>3404</v>
      </c>
      <c r="IZ28" s="59" t="s">
        <v>3404</v>
      </c>
      <c r="JA28" s="59" t="s">
        <v>3404</v>
      </c>
      <c r="JB28" s="59" t="s">
        <v>3404</v>
      </c>
      <c r="JC28" s="59" t="s">
        <v>3404</v>
      </c>
      <c r="JD28" s="59" t="s">
        <v>3404</v>
      </c>
      <c r="JE28" s="59" t="s">
        <v>3404</v>
      </c>
      <c r="JF28" s="59" t="s">
        <v>3404</v>
      </c>
      <c r="JG28" s="59" t="s">
        <v>3404</v>
      </c>
      <c r="JH28" s="59" t="s">
        <v>3404</v>
      </c>
      <c r="JI28" s="59" t="s">
        <v>3404</v>
      </c>
      <c r="JJ28" s="59" t="s">
        <v>3404</v>
      </c>
      <c r="JK28" s="59" t="s">
        <v>3404</v>
      </c>
      <c r="JL28" s="59" t="s">
        <v>3404</v>
      </c>
      <c r="JM28" s="59" t="s">
        <v>3404</v>
      </c>
      <c r="JN28" s="59" t="s">
        <v>3404</v>
      </c>
      <c r="JO28" s="59" t="s">
        <v>3404</v>
      </c>
      <c r="JP28" s="59" t="s">
        <v>3404</v>
      </c>
      <c r="JQ28" s="59" t="s">
        <v>3404</v>
      </c>
      <c r="JR28" s="59" t="s">
        <v>3404</v>
      </c>
      <c r="JS28" s="59" t="s">
        <v>3404</v>
      </c>
      <c r="JT28" s="59" t="s">
        <v>3404</v>
      </c>
      <c r="JU28" s="59" t="s">
        <v>3404</v>
      </c>
      <c r="JV28" s="59" t="s">
        <v>3404</v>
      </c>
      <c r="JW28" s="59" t="s">
        <v>3404</v>
      </c>
      <c r="JX28" s="59" t="s">
        <v>3404</v>
      </c>
      <c r="JY28" s="59" t="s">
        <v>3404</v>
      </c>
      <c r="JZ28" s="59" t="s">
        <v>3404</v>
      </c>
      <c r="KA28" s="59" t="s">
        <v>3404</v>
      </c>
      <c r="KB28" s="59" t="s">
        <v>3404</v>
      </c>
      <c r="KC28" s="59" t="s">
        <v>3404</v>
      </c>
      <c r="KD28" s="59" t="s">
        <v>3404</v>
      </c>
      <c r="KE28" s="59" t="s">
        <v>3404</v>
      </c>
      <c r="KF28" s="59" t="s">
        <v>3404</v>
      </c>
      <c r="KG28" s="59" t="s">
        <v>3404</v>
      </c>
      <c r="KH28" s="59" t="s">
        <v>3404</v>
      </c>
      <c r="KI28" s="59" t="s">
        <v>3404</v>
      </c>
      <c r="KJ28" s="59" t="s">
        <v>3404</v>
      </c>
      <c r="KK28" s="59" t="s">
        <v>3404</v>
      </c>
      <c r="KL28" s="59" t="s">
        <v>3404</v>
      </c>
      <c r="KM28" s="59" t="s">
        <v>3404</v>
      </c>
      <c r="KN28" s="59" t="s">
        <v>3404</v>
      </c>
      <c r="KO28" s="59" t="s">
        <v>3404</v>
      </c>
      <c r="KP28" s="59" t="s">
        <v>3404</v>
      </c>
      <c r="KQ28" s="59" t="s">
        <v>3404</v>
      </c>
      <c r="KR28" s="59" t="s">
        <v>3404</v>
      </c>
      <c r="KS28" s="59" t="s">
        <v>3404</v>
      </c>
      <c r="KT28" s="59" t="s">
        <v>3404</v>
      </c>
      <c r="KU28" s="59" t="s">
        <v>3404</v>
      </c>
      <c r="KV28" s="59" t="s">
        <v>3404</v>
      </c>
      <c r="KW28" s="59" t="s">
        <v>3404</v>
      </c>
      <c r="KX28" s="59" t="s">
        <v>3404</v>
      </c>
      <c r="KY28" s="59" t="s">
        <v>3404</v>
      </c>
      <c r="KZ28" s="59" t="s">
        <v>3404</v>
      </c>
      <c r="LA28" s="59" t="s">
        <v>3404</v>
      </c>
      <c r="LB28" s="59" t="s">
        <v>3404</v>
      </c>
      <c r="LC28" s="59" t="s">
        <v>3404</v>
      </c>
      <c r="LD28" s="59" t="s">
        <v>3404</v>
      </c>
      <c r="LE28" s="59" t="s">
        <v>3404</v>
      </c>
      <c r="LF28" s="59" t="s">
        <v>3404</v>
      </c>
      <c r="LG28" s="59" t="s">
        <v>3404</v>
      </c>
      <c r="LH28" s="59" t="s">
        <v>3404</v>
      </c>
      <c r="LI28" s="59" t="s">
        <v>3404</v>
      </c>
      <c r="LJ28" s="59" t="s">
        <v>3404</v>
      </c>
      <c r="LK28" s="59" t="s">
        <v>3404</v>
      </c>
      <c r="LL28" s="59" t="s">
        <v>3404</v>
      </c>
      <c r="LM28" s="59" t="s">
        <v>3404</v>
      </c>
      <c r="LN28" s="59" t="s">
        <v>3404</v>
      </c>
      <c r="LO28" s="59" t="s">
        <v>3404</v>
      </c>
      <c r="LP28" s="59" t="s">
        <v>3404</v>
      </c>
      <c r="LQ28" s="59" t="s">
        <v>3404</v>
      </c>
      <c r="LR28" s="59" t="s">
        <v>3404</v>
      </c>
      <c r="LS28" s="59" t="s">
        <v>3404</v>
      </c>
      <c r="LT28" s="59" t="s">
        <v>3404</v>
      </c>
      <c r="LU28" s="59" t="s">
        <v>3404</v>
      </c>
      <c r="LV28" s="59" t="s">
        <v>3404</v>
      </c>
      <c r="LW28" s="59" t="s">
        <v>3404</v>
      </c>
      <c r="LX28" s="59" t="s">
        <v>3404</v>
      </c>
      <c r="LY28" s="59" t="s">
        <v>3404</v>
      </c>
      <c r="LZ28" s="59" t="s">
        <v>3404</v>
      </c>
      <c r="MA28" s="59" t="s">
        <v>3404</v>
      </c>
      <c r="MB28" s="59" t="s">
        <v>3404</v>
      </c>
      <c r="MC28" s="59" t="s">
        <v>3404</v>
      </c>
      <c r="MD28" s="59" t="s">
        <v>3404</v>
      </c>
      <c r="ME28" s="59" t="s">
        <v>3404</v>
      </c>
      <c r="MF28" s="59" t="s">
        <v>3404</v>
      </c>
      <c r="MG28" s="59" t="s">
        <v>3404</v>
      </c>
      <c r="MH28" s="59" t="s">
        <v>3404</v>
      </c>
      <c r="MI28" s="59" t="s">
        <v>3404</v>
      </c>
      <c r="MJ28" s="59" t="s">
        <v>3404</v>
      </c>
      <c r="MK28" s="59" t="s">
        <v>3404</v>
      </c>
      <c r="ML28" s="59" t="s">
        <v>3404</v>
      </c>
      <c r="MM28" s="59" t="s">
        <v>3404</v>
      </c>
      <c r="MN28" s="59" t="s">
        <v>3404</v>
      </c>
      <c r="MO28" s="59" t="s">
        <v>3404</v>
      </c>
      <c r="MP28" s="59" t="s">
        <v>3404</v>
      </c>
      <c r="MQ28" s="59" t="s">
        <v>3404</v>
      </c>
      <c r="MR28" s="59" t="s">
        <v>3404</v>
      </c>
      <c r="MS28" s="59" t="s">
        <v>3404</v>
      </c>
      <c r="MT28" s="59" t="s">
        <v>3404</v>
      </c>
      <c r="MU28" s="59" t="s">
        <v>3404</v>
      </c>
      <c r="MV28" s="59" t="s">
        <v>3404</v>
      </c>
      <c r="MW28" s="59" t="s">
        <v>3404</v>
      </c>
      <c r="MX28" s="59" t="s">
        <v>3404</v>
      </c>
      <c r="MY28" s="59" t="s">
        <v>3404</v>
      </c>
      <c r="MZ28" s="59" t="s">
        <v>3404</v>
      </c>
      <c r="NA28" s="59" t="s">
        <v>3404</v>
      </c>
      <c r="NB28" s="59" t="s">
        <v>3404</v>
      </c>
      <c r="NC28" s="59" t="s">
        <v>3404</v>
      </c>
      <c r="ND28" s="59" t="s">
        <v>3404</v>
      </c>
      <c r="NE28" s="59" t="s">
        <v>3404</v>
      </c>
      <c r="NF28" s="59" t="s">
        <v>3404</v>
      </c>
      <c r="NG28" s="59" t="s">
        <v>3404</v>
      </c>
      <c r="NH28" s="59" t="s">
        <v>3404</v>
      </c>
      <c r="NI28" s="59" t="s">
        <v>3404</v>
      </c>
      <c r="NJ28" s="59" t="s">
        <v>3404</v>
      </c>
      <c r="NK28" s="59" t="s">
        <v>3404</v>
      </c>
      <c r="NL28" s="59" t="s">
        <v>3404</v>
      </c>
      <c r="NM28" s="59" t="s">
        <v>3404</v>
      </c>
      <c r="NN28" s="59" t="s">
        <v>3404</v>
      </c>
      <c r="NO28" s="59" t="s">
        <v>3404</v>
      </c>
      <c r="NP28" s="59" t="s">
        <v>3404</v>
      </c>
      <c r="NQ28" s="59" t="s">
        <v>3404</v>
      </c>
      <c r="NR28" s="59" t="s">
        <v>3404</v>
      </c>
      <c r="NS28" s="59" t="s">
        <v>3404</v>
      </c>
      <c r="NT28" s="59" t="s">
        <v>3404</v>
      </c>
      <c r="NU28" s="59" t="s">
        <v>3404</v>
      </c>
      <c r="NV28" s="59" t="s">
        <v>3404</v>
      </c>
      <c r="NW28" s="59" t="s">
        <v>3404</v>
      </c>
      <c r="NX28" s="59" t="s">
        <v>3404</v>
      </c>
      <c r="NY28" s="59" t="s">
        <v>3404</v>
      </c>
      <c r="NZ28" s="59" t="s">
        <v>3404</v>
      </c>
      <c r="OA28" s="59" t="s">
        <v>3404</v>
      </c>
      <c r="OB28" s="59" t="s">
        <v>3404</v>
      </c>
      <c r="OC28" s="59" t="s">
        <v>3404</v>
      </c>
      <c r="OD28" s="59" t="s">
        <v>3404</v>
      </c>
      <c r="OE28" s="59" t="s">
        <v>3404</v>
      </c>
      <c r="OF28" s="59" t="s">
        <v>3404</v>
      </c>
      <c r="OG28" s="59" t="s">
        <v>3404</v>
      </c>
      <c r="OH28" s="59" t="s">
        <v>3404</v>
      </c>
      <c r="OI28" s="59" t="s">
        <v>3404</v>
      </c>
      <c r="OJ28" s="59" t="s">
        <v>3404</v>
      </c>
      <c r="OK28" s="59" t="s">
        <v>3404</v>
      </c>
      <c r="OL28" s="59" t="s">
        <v>3404</v>
      </c>
      <c r="OM28" s="59" t="s">
        <v>3404</v>
      </c>
      <c r="ON28" s="59" t="s">
        <v>3404</v>
      </c>
      <c r="OO28" s="59" t="s">
        <v>3404</v>
      </c>
      <c r="OP28" s="59" t="s">
        <v>3404</v>
      </c>
      <c r="OQ28" s="59" t="s">
        <v>3404</v>
      </c>
      <c r="OR28" s="59" t="s">
        <v>3404</v>
      </c>
      <c r="OS28" s="59" t="s">
        <v>3404</v>
      </c>
      <c r="OT28" s="59" t="s">
        <v>3404</v>
      </c>
      <c r="OU28" s="59" t="s">
        <v>3404</v>
      </c>
      <c r="OV28" s="59" t="s">
        <v>3404</v>
      </c>
      <c r="OW28" s="59" t="s">
        <v>3404</v>
      </c>
      <c r="OX28" s="59" t="s">
        <v>3404</v>
      </c>
      <c r="OY28" s="59" t="s">
        <v>3404</v>
      </c>
      <c r="OZ28" s="59" t="s">
        <v>3404</v>
      </c>
      <c r="PA28" s="59" t="s">
        <v>3404</v>
      </c>
      <c r="PB28" s="59" t="s">
        <v>3404</v>
      </c>
      <c r="PC28" s="59" t="s">
        <v>3404</v>
      </c>
      <c r="PD28" s="59" t="s">
        <v>3404</v>
      </c>
      <c r="PE28" s="59" t="s">
        <v>3404</v>
      </c>
      <c r="PF28" s="59" t="s">
        <v>3404</v>
      </c>
      <c r="PG28" s="59" t="s">
        <v>3404</v>
      </c>
      <c r="PH28" s="59" t="s">
        <v>3404</v>
      </c>
      <c r="PI28" s="59" t="s">
        <v>3404</v>
      </c>
      <c r="PJ28" s="59" t="s">
        <v>3404</v>
      </c>
      <c r="PK28" s="59" t="s">
        <v>3404</v>
      </c>
      <c r="PL28" s="59" t="s">
        <v>3404</v>
      </c>
      <c r="PM28" s="59" t="s">
        <v>3404</v>
      </c>
      <c r="PN28" s="59" t="s">
        <v>3404</v>
      </c>
      <c r="PO28" s="59" t="s">
        <v>3404</v>
      </c>
      <c r="PP28" s="59" t="s">
        <v>3404</v>
      </c>
      <c r="PQ28" s="59" t="s">
        <v>3404</v>
      </c>
      <c r="PR28" s="59" t="s">
        <v>3404</v>
      </c>
      <c r="PS28" s="59" t="s">
        <v>3404</v>
      </c>
      <c r="PT28" s="59" t="s">
        <v>3404</v>
      </c>
      <c r="PU28" s="59" t="s">
        <v>3404</v>
      </c>
      <c r="PV28" s="59" t="s">
        <v>3404</v>
      </c>
      <c r="PW28" s="59" t="s">
        <v>3404</v>
      </c>
      <c r="PX28" s="59" t="s">
        <v>3404</v>
      </c>
      <c r="PY28" s="59" t="s">
        <v>3404</v>
      </c>
      <c r="PZ28" s="59" t="s">
        <v>3404</v>
      </c>
      <c r="QA28" s="59" t="s">
        <v>3404</v>
      </c>
      <c r="QB28" s="59" t="s">
        <v>3404</v>
      </c>
      <c r="QC28" s="59" t="s">
        <v>3404</v>
      </c>
      <c r="QD28" s="59" t="s">
        <v>3404</v>
      </c>
      <c r="QE28" s="59" t="s">
        <v>3404</v>
      </c>
      <c r="QF28" s="59" t="s">
        <v>3404</v>
      </c>
      <c r="QG28" s="59" t="s">
        <v>3404</v>
      </c>
      <c r="QH28" s="59" t="s">
        <v>3404</v>
      </c>
      <c r="QI28" s="59" t="s">
        <v>3404</v>
      </c>
      <c r="QJ28" s="59" t="s">
        <v>3404</v>
      </c>
      <c r="QK28" s="59" t="s">
        <v>3404</v>
      </c>
      <c r="QL28" s="59" t="s">
        <v>3404</v>
      </c>
      <c r="QM28" s="59" t="s">
        <v>3404</v>
      </c>
      <c r="QN28" s="59" t="s">
        <v>3404</v>
      </c>
      <c r="QO28" s="59" t="s">
        <v>3404</v>
      </c>
      <c r="QP28" s="59" t="s">
        <v>3404</v>
      </c>
      <c r="QQ28" s="59" t="s">
        <v>3404</v>
      </c>
      <c r="QR28" s="59" t="s">
        <v>3404</v>
      </c>
      <c r="QS28" s="59" t="s">
        <v>3404</v>
      </c>
      <c r="QT28" s="59" t="s">
        <v>3404</v>
      </c>
      <c r="QU28" s="59" t="s">
        <v>3404</v>
      </c>
      <c r="QV28" s="59" t="s">
        <v>3404</v>
      </c>
      <c r="QW28" s="59" t="s">
        <v>3404</v>
      </c>
      <c r="QX28" s="59" t="s">
        <v>3404</v>
      </c>
      <c r="QY28" s="59" t="s">
        <v>3404</v>
      </c>
      <c r="QZ28" s="59" t="s">
        <v>3404</v>
      </c>
      <c r="RA28" s="59" t="s">
        <v>3404</v>
      </c>
      <c r="RB28" s="59" t="s">
        <v>3404</v>
      </c>
      <c r="RC28" s="59" t="s">
        <v>3404</v>
      </c>
      <c r="RD28" s="59" t="s">
        <v>3404</v>
      </c>
      <c r="RE28" s="59" t="s">
        <v>3404</v>
      </c>
      <c r="RF28" s="59" t="s">
        <v>3404</v>
      </c>
      <c r="RG28" s="59" t="s">
        <v>3404</v>
      </c>
      <c r="RH28" s="59" t="s">
        <v>3404</v>
      </c>
      <c r="RI28" s="59" t="s">
        <v>3404</v>
      </c>
      <c r="RJ28" s="59" t="s">
        <v>3404</v>
      </c>
      <c r="RK28" s="59" t="s">
        <v>3404</v>
      </c>
      <c r="RL28" s="59" t="s">
        <v>3404</v>
      </c>
      <c r="RM28" s="59" t="s">
        <v>3404</v>
      </c>
      <c r="RN28" s="59" t="s">
        <v>3404</v>
      </c>
      <c r="RO28" s="59" t="s">
        <v>3404</v>
      </c>
      <c r="RP28" s="59" t="s">
        <v>3404</v>
      </c>
      <c r="RQ28" s="59" t="s">
        <v>3404</v>
      </c>
      <c r="RR28" s="59" t="s">
        <v>3404</v>
      </c>
      <c r="RS28" s="59" t="s">
        <v>3404</v>
      </c>
      <c r="RT28" s="59" t="s">
        <v>3404</v>
      </c>
      <c r="RU28" s="59" t="s">
        <v>3404</v>
      </c>
      <c r="RV28" s="59" t="s">
        <v>3404</v>
      </c>
      <c r="RW28" s="59" t="s">
        <v>3404</v>
      </c>
      <c r="RX28" s="59" t="s">
        <v>3404</v>
      </c>
      <c r="RY28" s="59" t="s">
        <v>3404</v>
      </c>
      <c r="RZ28" s="59" t="s">
        <v>3404</v>
      </c>
      <c r="SA28" s="59" t="s">
        <v>3404</v>
      </c>
      <c r="SB28" s="59" t="s">
        <v>3404</v>
      </c>
      <c r="SC28" s="59" t="s">
        <v>3404</v>
      </c>
      <c r="SD28" s="59" t="s">
        <v>3404</v>
      </c>
      <c r="SE28" s="59" t="s">
        <v>3404</v>
      </c>
      <c r="SF28" s="59" t="s">
        <v>3404</v>
      </c>
      <c r="SG28" s="59" t="s">
        <v>3404</v>
      </c>
      <c r="SH28" s="59" t="s">
        <v>3404</v>
      </c>
      <c r="SI28" s="59" t="s">
        <v>3404</v>
      </c>
      <c r="SJ28" s="59" t="s">
        <v>3404</v>
      </c>
      <c r="SK28" s="59" t="s">
        <v>3404</v>
      </c>
      <c r="SL28" s="59" t="s">
        <v>3404</v>
      </c>
      <c r="SM28" s="59" t="s">
        <v>3404</v>
      </c>
      <c r="SN28" s="59" t="s">
        <v>3404</v>
      </c>
      <c r="SO28" s="59" t="s">
        <v>3404</v>
      </c>
      <c r="SP28" s="59" t="s">
        <v>3404</v>
      </c>
      <c r="SQ28" s="59" t="s">
        <v>3404</v>
      </c>
      <c r="SR28" s="59" t="s">
        <v>3404</v>
      </c>
      <c r="SS28" s="59" t="s">
        <v>3404</v>
      </c>
      <c r="ST28" s="59" t="s">
        <v>3404</v>
      </c>
      <c r="SU28" s="59" t="s">
        <v>3404</v>
      </c>
      <c r="SV28" s="59" t="s">
        <v>3404</v>
      </c>
      <c r="SW28" s="59" t="s">
        <v>3404</v>
      </c>
      <c r="SX28" s="59" t="s">
        <v>3404</v>
      </c>
      <c r="SY28" s="59" t="s">
        <v>3404</v>
      </c>
      <c r="SZ28" s="59" t="s">
        <v>3404</v>
      </c>
      <c r="TA28" s="59" t="s">
        <v>3404</v>
      </c>
      <c r="TB28" s="59" t="s">
        <v>3404</v>
      </c>
      <c r="TC28" s="59" t="s">
        <v>3404</v>
      </c>
      <c r="TD28" s="59" t="s">
        <v>3404</v>
      </c>
      <c r="TE28" s="59" t="s">
        <v>3404</v>
      </c>
      <c r="TF28" s="59" t="s">
        <v>3404</v>
      </c>
      <c r="TG28" s="59" t="s">
        <v>3404</v>
      </c>
      <c r="TH28" s="59" t="s">
        <v>3404</v>
      </c>
      <c r="TI28" s="59" t="s">
        <v>3404</v>
      </c>
      <c r="TJ28" s="59" t="s">
        <v>3404</v>
      </c>
      <c r="TK28" s="59" t="s">
        <v>3404</v>
      </c>
      <c r="TL28" s="59" t="s">
        <v>3404</v>
      </c>
      <c r="TM28" s="59" t="s">
        <v>3404</v>
      </c>
      <c r="TN28" s="59" t="s">
        <v>3404</v>
      </c>
      <c r="TO28" s="59" t="s">
        <v>3404</v>
      </c>
      <c r="TP28" s="59" t="s">
        <v>3404</v>
      </c>
      <c r="TQ28" s="59" t="s">
        <v>3404</v>
      </c>
      <c r="TR28" s="59" t="s">
        <v>3404</v>
      </c>
      <c r="TS28" s="59" t="s">
        <v>3404</v>
      </c>
      <c r="TT28" s="59" t="s">
        <v>3404</v>
      </c>
      <c r="TU28" s="59" t="s">
        <v>3404</v>
      </c>
      <c r="TV28" s="59" t="s">
        <v>3404</v>
      </c>
      <c r="TW28" s="59" t="s">
        <v>3404</v>
      </c>
      <c r="TX28" s="59" t="s">
        <v>3404</v>
      </c>
      <c r="TY28" s="59" t="s">
        <v>3404</v>
      </c>
      <c r="TZ28" s="59" t="s">
        <v>3404</v>
      </c>
      <c r="UA28" s="59" t="s">
        <v>3404</v>
      </c>
      <c r="UB28" s="59" t="s">
        <v>3404</v>
      </c>
      <c r="UC28" s="59" t="s">
        <v>3404</v>
      </c>
      <c r="UD28" s="59" t="s">
        <v>3404</v>
      </c>
      <c r="UE28" s="59" t="s">
        <v>3404</v>
      </c>
      <c r="UF28" s="59" t="s">
        <v>3404</v>
      </c>
      <c r="UG28" s="59" t="s">
        <v>3404</v>
      </c>
      <c r="UH28" s="59" t="s">
        <v>3404</v>
      </c>
      <c r="UI28" s="59" t="s">
        <v>3404</v>
      </c>
      <c r="UJ28" s="59" t="s">
        <v>3404</v>
      </c>
      <c r="UK28" s="59" t="s">
        <v>3404</v>
      </c>
      <c r="UL28" s="59" t="s">
        <v>3404</v>
      </c>
      <c r="UM28" s="59" t="s">
        <v>3404</v>
      </c>
      <c r="UN28" s="59" t="s">
        <v>3404</v>
      </c>
      <c r="UO28" s="59" t="s">
        <v>3404</v>
      </c>
      <c r="UP28" s="59" t="s">
        <v>3404</v>
      </c>
      <c r="UQ28" s="59" t="s">
        <v>3404</v>
      </c>
      <c r="UR28" s="59" t="s">
        <v>3404</v>
      </c>
      <c r="US28" s="59" t="s">
        <v>3404</v>
      </c>
      <c r="UT28" s="59" t="s">
        <v>3404</v>
      </c>
      <c r="UU28" s="59" t="s">
        <v>3404</v>
      </c>
      <c r="UV28" s="59" t="s">
        <v>3404</v>
      </c>
      <c r="UW28" s="59" t="s">
        <v>3404</v>
      </c>
      <c r="UX28" s="59" t="s">
        <v>3404</v>
      </c>
      <c r="UY28" s="59" t="s">
        <v>3404</v>
      </c>
      <c r="UZ28" s="59" t="s">
        <v>3404</v>
      </c>
      <c r="VA28" s="59" t="s">
        <v>3404</v>
      </c>
      <c r="VB28" s="59" t="s">
        <v>3404</v>
      </c>
      <c r="VC28" s="59" t="s">
        <v>3404</v>
      </c>
      <c r="VD28" s="59" t="s">
        <v>3404</v>
      </c>
      <c r="VE28" s="59" t="s">
        <v>3404</v>
      </c>
      <c r="VF28" s="59" t="s">
        <v>3404</v>
      </c>
      <c r="VG28" s="59" t="s">
        <v>3404</v>
      </c>
      <c r="VH28" s="59" t="s">
        <v>3404</v>
      </c>
      <c r="VI28" s="59" t="s">
        <v>3404</v>
      </c>
      <c r="VJ28" s="59" t="s">
        <v>3404</v>
      </c>
      <c r="VK28" s="59" t="s">
        <v>3404</v>
      </c>
      <c r="VL28" s="59" t="s">
        <v>3404</v>
      </c>
      <c r="VM28" s="59" t="s">
        <v>3404</v>
      </c>
      <c r="VN28" s="59" t="s">
        <v>3404</v>
      </c>
      <c r="VO28" s="59" t="s">
        <v>3404</v>
      </c>
      <c r="VP28" s="59" t="s">
        <v>3404</v>
      </c>
      <c r="VQ28" s="59" t="s">
        <v>3404</v>
      </c>
      <c r="VR28" s="59" t="s">
        <v>3404</v>
      </c>
      <c r="VS28" s="59" t="s">
        <v>3404</v>
      </c>
      <c r="VT28" s="59" t="s">
        <v>3404</v>
      </c>
      <c r="VU28" s="59" t="s">
        <v>3404</v>
      </c>
      <c r="VV28" s="59" t="s">
        <v>3404</v>
      </c>
      <c r="VW28" s="59" t="s">
        <v>3404</v>
      </c>
      <c r="VX28" s="59" t="s">
        <v>3404</v>
      </c>
      <c r="VY28" s="59" t="s">
        <v>3404</v>
      </c>
      <c r="VZ28" s="59" t="s">
        <v>3404</v>
      </c>
      <c r="WA28" s="59" t="s">
        <v>3404</v>
      </c>
      <c r="WB28" s="59" t="s">
        <v>3404</v>
      </c>
      <c r="WC28" s="59" t="s">
        <v>3404</v>
      </c>
      <c r="WD28" s="59" t="s">
        <v>3404</v>
      </c>
      <c r="WE28" s="59" t="s">
        <v>3404</v>
      </c>
      <c r="WF28" s="59" t="s">
        <v>3404</v>
      </c>
      <c r="WG28" s="59" t="s">
        <v>3404</v>
      </c>
      <c r="WH28" s="59" t="s">
        <v>3404</v>
      </c>
      <c r="WI28" s="59" t="s">
        <v>3404</v>
      </c>
      <c r="WJ28" s="59" t="s">
        <v>3404</v>
      </c>
      <c r="WK28" s="59" t="s">
        <v>3404</v>
      </c>
      <c r="WL28" s="59" t="s">
        <v>3404</v>
      </c>
      <c r="WM28" s="59" t="s">
        <v>3404</v>
      </c>
      <c r="WN28" s="59" t="s">
        <v>3404</v>
      </c>
      <c r="WO28" s="59" t="s">
        <v>3404</v>
      </c>
      <c r="WP28" s="59" t="s">
        <v>3404</v>
      </c>
      <c r="WQ28" s="59" t="s">
        <v>3404</v>
      </c>
      <c r="WR28" s="59" t="s">
        <v>3404</v>
      </c>
      <c r="WS28" s="59" t="s">
        <v>3404</v>
      </c>
      <c r="WT28" s="59" t="s">
        <v>3404</v>
      </c>
    </row>
    <row r="29">
      <c r="A29" s="24" t="s">
        <v>327</v>
      </c>
      <c r="B29" s="25" t="s">
        <v>3404</v>
      </c>
      <c r="C29" s="25" t="s">
        <v>3404</v>
      </c>
      <c r="D29" s="25" t="s">
        <v>3404</v>
      </c>
      <c r="E29" s="25" t="s">
        <v>3404</v>
      </c>
      <c r="F29" s="25" t="s">
        <v>3404</v>
      </c>
      <c r="G29" s="25" t="s">
        <v>3404</v>
      </c>
      <c r="H29" s="25" t="s">
        <v>3404</v>
      </c>
      <c r="I29" s="25" t="s">
        <v>3404</v>
      </c>
      <c r="J29" s="25" t="s">
        <v>3404</v>
      </c>
      <c r="K29" s="25" t="s">
        <v>3404</v>
      </c>
      <c r="L29" s="25" t="s">
        <v>3404</v>
      </c>
      <c r="M29" s="25" t="s">
        <v>3404</v>
      </c>
      <c r="N29" s="25" t="s">
        <v>3404</v>
      </c>
      <c r="O29" s="25" t="s">
        <v>3404</v>
      </c>
      <c r="P29" s="25" t="s">
        <v>3404</v>
      </c>
      <c r="Q29" s="25" t="s">
        <v>3404</v>
      </c>
      <c r="R29" s="25" t="s">
        <v>3404</v>
      </c>
      <c r="S29" s="25" t="s">
        <v>3404</v>
      </c>
      <c r="T29" s="25" t="s">
        <v>3404</v>
      </c>
      <c r="U29" s="25" t="s">
        <v>3404</v>
      </c>
      <c r="V29" s="25" t="s">
        <v>3404</v>
      </c>
      <c r="W29" s="25" t="s">
        <v>3404</v>
      </c>
      <c r="X29" s="25" t="s">
        <v>3404</v>
      </c>
      <c r="Y29" s="25" t="s">
        <v>3404</v>
      </c>
      <c r="Z29" s="25" t="s">
        <v>3404</v>
      </c>
      <c r="AA29" s="25" t="s">
        <v>3404</v>
      </c>
      <c r="AB29" s="25" t="s">
        <v>3404</v>
      </c>
      <c r="AC29" s="25" t="s">
        <v>3404</v>
      </c>
      <c r="AD29" s="25" t="s">
        <v>3404</v>
      </c>
      <c r="AE29" s="25" t="s">
        <v>3404</v>
      </c>
      <c r="AF29" s="25" t="s">
        <v>3404</v>
      </c>
      <c r="AG29" s="25" t="s">
        <v>3404</v>
      </c>
      <c r="AH29" s="25" t="s">
        <v>3404</v>
      </c>
      <c r="AI29" s="25" t="s">
        <v>3404</v>
      </c>
      <c r="AJ29" s="25" t="s">
        <v>3404</v>
      </c>
      <c r="AK29" s="25" t="s">
        <v>3404</v>
      </c>
      <c r="AL29" s="25" t="s">
        <v>3404</v>
      </c>
      <c r="AM29" s="25" t="s">
        <v>3404</v>
      </c>
      <c r="AN29" s="25" t="s">
        <v>3404</v>
      </c>
      <c r="AO29" s="25" t="s">
        <v>3404</v>
      </c>
      <c r="AP29" s="25" t="s">
        <v>3404</v>
      </c>
      <c r="AQ29" s="25" t="s">
        <v>3404</v>
      </c>
      <c r="AR29" s="25" t="s">
        <v>3404</v>
      </c>
      <c r="AS29" s="25" t="s">
        <v>3404</v>
      </c>
      <c r="AT29" s="25" t="s">
        <v>3404</v>
      </c>
      <c r="AU29" s="25" t="s">
        <v>3404</v>
      </c>
      <c r="AV29" s="25" t="s">
        <v>3404</v>
      </c>
      <c r="AW29" s="25" t="s">
        <v>3404</v>
      </c>
      <c r="AX29" s="25" t="s">
        <v>3404</v>
      </c>
      <c r="AY29" s="25" t="s">
        <v>3404</v>
      </c>
      <c r="AZ29" s="25" t="s">
        <v>3404</v>
      </c>
      <c r="BA29" s="25" t="s">
        <v>3404</v>
      </c>
      <c r="BB29" s="25" t="s">
        <v>3404</v>
      </c>
      <c r="BC29" s="25" t="s">
        <v>3404</v>
      </c>
      <c r="BD29" s="25" t="s">
        <v>3404</v>
      </c>
      <c r="BE29" s="25" t="s">
        <v>3404</v>
      </c>
      <c r="BF29" s="25" t="s">
        <v>3404</v>
      </c>
      <c r="BG29" s="25" t="s">
        <v>3404</v>
      </c>
      <c r="BH29" s="25" t="s">
        <v>3404</v>
      </c>
      <c r="BI29" s="25" t="s">
        <v>3404</v>
      </c>
      <c r="BJ29" s="25" t="s">
        <v>3404</v>
      </c>
      <c r="BK29" s="25" t="s">
        <v>3404</v>
      </c>
      <c r="BL29" s="25" t="s">
        <v>3404</v>
      </c>
      <c r="BM29" s="25" t="s">
        <v>3404</v>
      </c>
      <c r="BN29" s="25" t="s">
        <v>3404</v>
      </c>
      <c r="BO29" s="25" t="s">
        <v>3404</v>
      </c>
      <c r="BP29" s="25" t="s">
        <v>3404</v>
      </c>
      <c r="BQ29" s="25" t="s">
        <v>3404</v>
      </c>
      <c r="BR29" s="25" t="s">
        <v>3404</v>
      </c>
      <c r="BS29" s="25" t="s">
        <v>3404</v>
      </c>
      <c r="BT29" s="25" t="s">
        <v>3404</v>
      </c>
      <c r="BU29" s="25" t="s">
        <v>3404</v>
      </c>
      <c r="BV29" s="25" t="s">
        <v>3404</v>
      </c>
      <c r="BW29" s="25" t="s">
        <v>3404</v>
      </c>
      <c r="BX29" s="25" t="s">
        <v>3404</v>
      </c>
      <c r="BY29" s="25" t="s">
        <v>3404</v>
      </c>
      <c r="BZ29" s="32" t="s">
        <v>3409</v>
      </c>
      <c r="CA29" s="32" t="s">
        <v>3409</v>
      </c>
      <c r="CB29" s="32" t="s">
        <v>3409</v>
      </c>
      <c r="CC29" s="32" t="s">
        <v>3409</v>
      </c>
      <c r="CD29" s="32" t="s">
        <v>3409</v>
      </c>
      <c r="CE29" s="32" t="s">
        <v>3409</v>
      </c>
      <c r="CF29" s="32" t="s">
        <v>3409</v>
      </c>
      <c r="CG29" s="32" t="s">
        <v>3409</v>
      </c>
      <c r="CH29" s="32" t="s">
        <v>3409</v>
      </c>
      <c r="CI29" s="32" t="s">
        <v>3409</v>
      </c>
      <c r="CJ29" s="32" t="s">
        <v>3409</v>
      </c>
      <c r="CK29" s="32" t="s">
        <v>3409</v>
      </c>
      <c r="CL29" s="32" t="s">
        <v>3409</v>
      </c>
      <c r="CM29" s="32" t="s">
        <v>3409</v>
      </c>
      <c r="CN29" s="32" t="s">
        <v>3409</v>
      </c>
      <c r="CO29" s="32" t="s">
        <v>3409</v>
      </c>
      <c r="CP29" s="32" t="s">
        <v>3409</v>
      </c>
      <c r="CQ29" s="32" t="s">
        <v>3409</v>
      </c>
      <c r="CR29" s="32" t="s">
        <v>3409</v>
      </c>
      <c r="CS29" s="32" t="s">
        <v>3409</v>
      </c>
      <c r="CT29" s="32" t="s">
        <v>3409</v>
      </c>
      <c r="CU29" s="32" t="s">
        <v>3409</v>
      </c>
      <c r="CV29" s="32" t="s">
        <v>3409</v>
      </c>
      <c r="CW29" s="32" t="s">
        <v>3409</v>
      </c>
      <c r="CX29" s="32" t="s">
        <v>3409</v>
      </c>
      <c r="CY29" s="32" t="s">
        <v>3409</v>
      </c>
      <c r="CZ29" s="32" t="s">
        <v>3409</v>
      </c>
      <c r="DA29" s="32" t="s">
        <v>3409</v>
      </c>
      <c r="DB29" s="32" t="s">
        <v>3409</v>
      </c>
      <c r="DC29" s="32" t="s">
        <v>3409</v>
      </c>
      <c r="DD29" s="32" t="s">
        <v>3409</v>
      </c>
      <c r="DE29" s="32" t="s">
        <v>3409</v>
      </c>
      <c r="DF29" s="32" t="s">
        <v>3409</v>
      </c>
      <c r="DG29" s="32" t="s">
        <v>3409</v>
      </c>
      <c r="DH29" s="32" t="s">
        <v>3409</v>
      </c>
      <c r="DI29" s="32" t="s">
        <v>3409</v>
      </c>
      <c r="DJ29" s="32" t="s">
        <v>3409</v>
      </c>
      <c r="DK29" s="32" t="s">
        <v>3409</v>
      </c>
      <c r="DL29" s="32" t="s">
        <v>3409</v>
      </c>
      <c r="DM29" s="32" t="s">
        <v>3409</v>
      </c>
      <c r="DN29" s="32" t="s">
        <v>3409</v>
      </c>
      <c r="DO29" s="32" t="s">
        <v>3409</v>
      </c>
      <c r="DP29" s="32" t="s">
        <v>3409</v>
      </c>
      <c r="DQ29" s="32" t="s">
        <v>3409</v>
      </c>
      <c r="DR29" s="32" t="s">
        <v>3409</v>
      </c>
      <c r="DS29" s="32" t="s">
        <v>3409</v>
      </c>
      <c r="DT29" s="32" t="s">
        <v>3409</v>
      </c>
      <c r="DU29" s="32" t="s">
        <v>3409</v>
      </c>
      <c r="DV29" s="32" t="s">
        <v>3409</v>
      </c>
      <c r="DW29" s="32" t="s">
        <v>3409</v>
      </c>
      <c r="DX29" s="32" t="s">
        <v>3409</v>
      </c>
      <c r="DY29" s="32" t="s">
        <v>3409</v>
      </c>
      <c r="DZ29" s="32" t="s">
        <v>3409</v>
      </c>
      <c r="EA29" s="32" t="s">
        <v>3409</v>
      </c>
      <c r="EB29" s="32" t="s">
        <v>3409</v>
      </c>
      <c r="EC29" s="32" t="s">
        <v>3409</v>
      </c>
      <c r="ED29" s="32" t="s">
        <v>3409</v>
      </c>
      <c r="EE29" s="32" t="s">
        <v>3409</v>
      </c>
      <c r="EF29" s="32" t="s">
        <v>3409</v>
      </c>
      <c r="EG29" s="32" t="s">
        <v>3409</v>
      </c>
      <c r="EH29" s="32" t="s">
        <v>3409</v>
      </c>
      <c r="EI29" s="32" t="s">
        <v>3409</v>
      </c>
      <c r="EJ29" s="32" t="s">
        <v>3409</v>
      </c>
      <c r="EK29" s="32" t="s">
        <v>3409</v>
      </c>
      <c r="EL29" s="32" t="s">
        <v>3409</v>
      </c>
      <c r="EM29" s="32" t="s">
        <v>3409</v>
      </c>
      <c r="EN29" s="32" t="s">
        <v>3409</v>
      </c>
      <c r="EO29" s="32" t="s">
        <v>3409</v>
      </c>
      <c r="EP29" s="32" t="s">
        <v>3409</v>
      </c>
      <c r="EQ29" s="32" t="s">
        <v>3409</v>
      </c>
      <c r="ER29" s="32" t="s">
        <v>3409</v>
      </c>
      <c r="ES29" s="32" t="s">
        <v>3409</v>
      </c>
      <c r="ET29" s="32" t="s">
        <v>3409</v>
      </c>
      <c r="EU29" s="32" t="s">
        <v>3409</v>
      </c>
      <c r="EV29" s="32" t="s">
        <v>3409</v>
      </c>
      <c r="EW29" s="32" t="s">
        <v>3409</v>
      </c>
      <c r="EX29" s="32" t="s">
        <v>3409</v>
      </c>
      <c r="EY29" s="32" t="s">
        <v>3409</v>
      </c>
      <c r="EZ29" s="32" t="s">
        <v>3409</v>
      </c>
      <c r="FA29" s="32" t="s">
        <v>3409</v>
      </c>
      <c r="FB29" s="32" t="s">
        <v>3409</v>
      </c>
      <c r="FC29" s="32" t="s">
        <v>3409</v>
      </c>
      <c r="FD29" s="32" t="s">
        <v>3409</v>
      </c>
      <c r="FE29" s="32" t="s">
        <v>3409</v>
      </c>
      <c r="FF29" s="32" t="s">
        <v>3409</v>
      </c>
      <c r="FG29" s="32" t="s">
        <v>3409</v>
      </c>
      <c r="FH29" s="32" t="s">
        <v>3409</v>
      </c>
      <c r="FI29" s="32" t="s">
        <v>3409</v>
      </c>
      <c r="FJ29" s="32" t="s">
        <v>3409</v>
      </c>
      <c r="FK29" s="32" t="s">
        <v>3409</v>
      </c>
      <c r="FL29" s="32" t="s">
        <v>3409</v>
      </c>
      <c r="FM29" s="32" t="s">
        <v>3409</v>
      </c>
      <c r="FN29" s="32" t="s">
        <v>3409</v>
      </c>
      <c r="FO29" s="32" t="s">
        <v>3409</v>
      </c>
      <c r="FP29" s="32" t="s">
        <v>3409</v>
      </c>
      <c r="FQ29" s="32" t="s">
        <v>3409</v>
      </c>
      <c r="FR29" s="32" t="s">
        <v>3409</v>
      </c>
      <c r="FS29" s="32" t="s">
        <v>3409</v>
      </c>
      <c r="FT29" s="32" t="s">
        <v>3409</v>
      </c>
      <c r="FU29" s="32" t="s">
        <v>3409</v>
      </c>
      <c r="FV29" s="32" t="s">
        <v>3409</v>
      </c>
      <c r="FW29" s="32" t="s">
        <v>3409</v>
      </c>
      <c r="FX29" s="32" t="s">
        <v>3409</v>
      </c>
      <c r="FY29" s="32" t="s">
        <v>3409</v>
      </c>
      <c r="FZ29" s="32" t="s">
        <v>3409</v>
      </c>
      <c r="GA29" s="32" t="s">
        <v>3409</v>
      </c>
      <c r="GB29" s="32" t="s">
        <v>3409</v>
      </c>
      <c r="GC29" s="32" t="s">
        <v>3409</v>
      </c>
      <c r="GD29" s="32" t="s">
        <v>3409</v>
      </c>
      <c r="GE29" s="32" t="s">
        <v>3409</v>
      </c>
      <c r="GF29" s="32" t="s">
        <v>3409</v>
      </c>
      <c r="GG29" s="32" t="s">
        <v>3409</v>
      </c>
      <c r="GH29" s="32" t="s">
        <v>3409</v>
      </c>
      <c r="GI29" s="32" t="s">
        <v>3409</v>
      </c>
      <c r="GJ29" s="32" t="s">
        <v>3409</v>
      </c>
      <c r="GK29" s="32" t="s">
        <v>3409</v>
      </c>
      <c r="GL29" s="32" t="s">
        <v>3409</v>
      </c>
      <c r="GM29" s="32" t="s">
        <v>3409</v>
      </c>
      <c r="GN29" s="32" t="s">
        <v>3409</v>
      </c>
      <c r="GO29" s="32" t="s">
        <v>3409</v>
      </c>
      <c r="GP29" s="32" t="s">
        <v>3409</v>
      </c>
      <c r="GQ29" s="32" t="s">
        <v>3409</v>
      </c>
      <c r="GR29" s="32" t="s">
        <v>3409</v>
      </c>
      <c r="GS29" s="32" t="s">
        <v>3409</v>
      </c>
      <c r="GT29" s="32" t="s">
        <v>3409</v>
      </c>
      <c r="GU29" s="32" t="s">
        <v>3409</v>
      </c>
      <c r="GV29" s="32" t="s">
        <v>3409</v>
      </c>
      <c r="GW29" s="32" t="s">
        <v>3409</v>
      </c>
      <c r="GX29" s="32" t="s">
        <v>3409</v>
      </c>
      <c r="GY29" s="32" t="s">
        <v>3409</v>
      </c>
      <c r="GZ29" s="32" t="s">
        <v>3409</v>
      </c>
      <c r="HA29" s="32" t="s">
        <v>3409</v>
      </c>
      <c r="HB29" s="32" t="s">
        <v>3409</v>
      </c>
      <c r="HC29" s="32" t="s">
        <v>3409</v>
      </c>
      <c r="HD29" s="32" t="s">
        <v>3409</v>
      </c>
      <c r="HE29" s="32" t="s">
        <v>3409</v>
      </c>
      <c r="HF29" s="32" t="s">
        <v>3409</v>
      </c>
      <c r="HG29" s="32" t="s">
        <v>3409</v>
      </c>
      <c r="HH29" s="32" t="s">
        <v>3409</v>
      </c>
      <c r="HI29" s="32" t="s">
        <v>3409</v>
      </c>
      <c r="HJ29" s="32" t="s">
        <v>3409</v>
      </c>
      <c r="HK29" s="32" t="s">
        <v>3409</v>
      </c>
      <c r="HL29" s="32" t="s">
        <v>3409</v>
      </c>
      <c r="HM29" s="32" t="s">
        <v>3409</v>
      </c>
      <c r="HN29" s="32" t="s">
        <v>3409</v>
      </c>
      <c r="HO29" s="32" t="s">
        <v>3409</v>
      </c>
      <c r="HP29" s="32" t="s">
        <v>3409</v>
      </c>
      <c r="HQ29" s="32" t="s">
        <v>3409</v>
      </c>
      <c r="HR29" s="32" t="s">
        <v>3409</v>
      </c>
      <c r="HS29" s="32" t="s">
        <v>3409</v>
      </c>
      <c r="HT29" s="32" t="s">
        <v>3409</v>
      </c>
      <c r="HU29" s="32" t="s">
        <v>3409</v>
      </c>
      <c r="HV29" s="32" t="s">
        <v>3409</v>
      </c>
      <c r="HW29" s="32" t="s">
        <v>3409</v>
      </c>
      <c r="HX29" s="32" t="s">
        <v>3409</v>
      </c>
      <c r="HY29" s="32" t="s">
        <v>3409</v>
      </c>
      <c r="HZ29" s="32" t="s">
        <v>3409</v>
      </c>
      <c r="IA29" s="32" t="s">
        <v>3409</v>
      </c>
      <c r="IB29" s="32" t="s">
        <v>3409</v>
      </c>
      <c r="IC29" s="32" t="s">
        <v>3409</v>
      </c>
      <c r="ID29" s="32" t="s">
        <v>3409</v>
      </c>
      <c r="IE29" s="32" t="s">
        <v>3409</v>
      </c>
      <c r="IF29" s="32" t="s">
        <v>3409</v>
      </c>
      <c r="IG29" s="32" t="s">
        <v>3409</v>
      </c>
      <c r="IH29" s="32" t="s">
        <v>3409</v>
      </c>
      <c r="II29" s="32" t="s">
        <v>3409</v>
      </c>
      <c r="IJ29" s="32" t="s">
        <v>3409</v>
      </c>
      <c r="IK29" s="32" t="s">
        <v>3409</v>
      </c>
      <c r="IL29" s="32" t="s">
        <v>3409</v>
      </c>
      <c r="IM29" s="32" t="s">
        <v>3409</v>
      </c>
      <c r="IN29" s="32" t="s">
        <v>3409</v>
      </c>
      <c r="IO29" s="32" t="s">
        <v>3409</v>
      </c>
      <c r="IP29" s="32" t="s">
        <v>3409</v>
      </c>
      <c r="IQ29" s="32" t="s">
        <v>3409</v>
      </c>
      <c r="IR29" s="32" t="s">
        <v>3409</v>
      </c>
      <c r="IS29" s="32" t="s">
        <v>3409</v>
      </c>
      <c r="IT29" s="32" t="s">
        <v>3409</v>
      </c>
      <c r="IU29" s="32" t="s">
        <v>3409</v>
      </c>
      <c r="IV29" s="32" t="s">
        <v>3409</v>
      </c>
      <c r="IW29" s="32" t="s">
        <v>3409</v>
      </c>
      <c r="IX29" s="32" t="s">
        <v>3409</v>
      </c>
      <c r="IY29" s="32" t="s">
        <v>3409</v>
      </c>
      <c r="IZ29" s="32" t="s">
        <v>3409</v>
      </c>
      <c r="JA29" s="32" t="s">
        <v>3409</v>
      </c>
      <c r="JB29" s="32" t="s">
        <v>3409</v>
      </c>
      <c r="JC29" s="32" t="s">
        <v>3409</v>
      </c>
      <c r="JD29" s="32" t="s">
        <v>3409</v>
      </c>
      <c r="JE29" s="32" t="s">
        <v>3409</v>
      </c>
      <c r="JF29" s="32" t="s">
        <v>3404</v>
      </c>
      <c r="JG29" s="59" t="s">
        <v>3404</v>
      </c>
      <c r="JH29" s="59" t="s">
        <v>3404</v>
      </c>
      <c r="JI29" s="59" t="s">
        <v>3404</v>
      </c>
      <c r="JJ29" s="59" t="s">
        <v>3404</v>
      </c>
      <c r="JK29" s="59" t="s">
        <v>3404</v>
      </c>
      <c r="JL29" s="59" t="s">
        <v>3404</v>
      </c>
      <c r="JM29" s="59" t="s">
        <v>3404</v>
      </c>
      <c r="JN29" s="59" t="s">
        <v>3404</v>
      </c>
      <c r="JO29" s="59" t="s">
        <v>3404</v>
      </c>
      <c r="JP29" s="59" t="s">
        <v>3404</v>
      </c>
      <c r="JQ29" s="59" t="s">
        <v>3404</v>
      </c>
      <c r="JR29" s="59" t="s">
        <v>3404</v>
      </c>
      <c r="JS29" s="59" t="s">
        <v>3404</v>
      </c>
      <c r="JT29" s="59" t="s">
        <v>3404</v>
      </c>
      <c r="JU29" s="59" t="s">
        <v>3404</v>
      </c>
      <c r="JV29" s="59" t="s">
        <v>3404</v>
      </c>
      <c r="JW29" s="59" t="s">
        <v>3404</v>
      </c>
      <c r="JX29" s="59" t="s">
        <v>3404</v>
      </c>
      <c r="JY29" s="59" t="s">
        <v>3404</v>
      </c>
      <c r="JZ29" s="59" t="s">
        <v>3404</v>
      </c>
      <c r="KA29" s="59" t="s">
        <v>3404</v>
      </c>
      <c r="KB29" s="59" t="s">
        <v>3404</v>
      </c>
      <c r="KC29" s="59" t="s">
        <v>3404</v>
      </c>
      <c r="KD29" s="59" t="s">
        <v>3404</v>
      </c>
      <c r="KE29" s="59" t="s">
        <v>3404</v>
      </c>
      <c r="KF29" s="59" t="s">
        <v>3404</v>
      </c>
      <c r="KG29" s="59" t="s">
        <v>3404</v>
      </c>
      <c r="KH29" s="59" t="s">
        <v>3404</v>
      </c>
      <c r="KI29" s="59" t="s">
        <v>3404</v>
      </c>
      <c r="KJ29" s="59" t="s">
        <v>3404</v>
      </c>
      <c r="KK29" s="59" t="s">
        <v>3404</v>
      </c>
      <c r="KL29" s="59" t="s">
        <v>3404</v>
      </c>
      <c r="KM29" s="59" t="s">
        <v>3404</v>
      </c>
      <c r="KN29" s="59" t="s">
        <v>3404</v>
      </c>
      <c r="KO29" s="59" t="s">
        <v>3404</v>
      </c>
      <c r="KP29" s="59" t="s">
        <v>3404</v>
      </c>
      <c r="KQ29" s="59" t="s">
        <v>3404</v>
      </c>
      <c r="KR29" s="59" t="s">
        <v>3404</v>
      </c>
      <c r="KS29" s="59" t="s">
        <v>3404</v>
      </c>
      <c r="KT29" s="59" t="s">
        <v>3404</v>
      </c>
      <c r="KU29" s="59" t="s">
        <v>3404</v>
      </c>
      <c r="KV29" s="59" t="s">
        <v>3404</v>
      </c>
      <c r="KW29" s="59" t="s">
        <v>3404</v>
      </c>
      <c r="KX29" s="59" t="s">
        <v>3404</v>
      </c>
      <c r="KY29" s="59" t="s">
        <v>3404</v>
      </c>
      <c r="KZ29" s="59" t="s">
        <v>3404</v>
      </c>
      <c r="LA29" s="59" t="s">
        <v>3404</v>
      </c>
      <c r="LB29" s="59" t="s">
        <v>3404</v>
      </c>
      <c r="LC29" s="59" t="s">
        <v>3404</v>
      </c>
      <c r="LD29" s="59" t="s">
        <v>3404</v>
      </c>
      <c r="LE29" s="59" t="s">
        <v>3404</v>
      </c>
      <c r="LF29" s="59" t="s">
        <v>3404</v>
      </c>
      <c r="LG29" s="59" t="s">
        <v>3404</v>
      </c>
      <c r="LH29" s="59" t="s">
        <v>3404</v>
      </c>
      <c r="LI29" s="59" t="s">
        <v>3404</v>
      </c>
      <c r="LJ29" s="59" t="s">
        <v>3404</v>
      </c>
      <c r="LK29" s="59" t="s">
        <v>3404</v>
      </c>
      <c r="LL29" s="59" t="s">
        <v>3404</v>
      </c>
      <c r="LM29" s="59" t="s">
        <v>3404</v>
      </c>
      <c r="LN29" s="59" t="s">
        <v>3404</v>
      </c>
      <c r="LO29" s="59" t="s">
        <v>3404</v>
      </c>
      <c r="LP29" s="59" t="s">
        <v>3404</v>
      </c>
      <c r="LQ29" s="59" t="s">
        <v>3404</v>
      </c>
      <c r="LR29" s="59" t="s">
        <v>3404</v>
      </c>
      <c r="LS29" s="59" t="s">
        <v>3404</v>
      </c>
      <c r="LT29" s="59" t="s">
        <v>3404</v>
      </c>
      <c r="LU29" s="59" t="s">
        <v>3404</v>
      </c>
      <c r="LV29" s="59" t="s">
        <v>3404</v>
      </c>
      <c r="LW29" s="59" t="s">
        <v>3404</v>
      </c>
      <c r="LX29" s="59" t="s">
        <v>3404</v>
      </c>
      <c r="LY29" s="59" t="s">
        <v>3404</v>
      </c>
      <c r="LZ29" s="59" t="s">
        <v>3404</v>
      </c>
      <c r="MA29" s="59" t="s">
        <v>3404</v>
      </c>
      <c r="MB29" s="59" t="s">
        <v>3404</v>
      </c>
      <c r="MC29" s="59" t="s">
        <v>3404</v>
      </c>
      <c r="MD29" s="59" t="s">
        <v>3404</v>
      </c>
      <c r="ME29" s="59" t="s">
        <v>3404</v>
      </c>
      <c r="MF29" s="59" t="s">
        <v>3404</v>
      </c>
      <c r="MG29" s="59" t="s">
        <v>3404</v>
      </c>
      <c r="MH29" s="59" t="s">
        <v>3404</v>
      </c>
      <c r="MI29" s="59" t="s">
        <v>3404</v>
      </c>
      <c r="MJ29" s="59" t="s">
        <v>3404</v>
      </c>
      <c r="MK29" s="59" t="s">
        <v>3404</v>
      </c>
      <c r="ML29" s="59" t="s">
        <v>3404</v>
      </c>
      <c r="MM29" s="59" t="s">
        <v>3404</v>
      </c>
      <c r="MN29" s="59" t="s">
        <v>3404</v>
      </c>
      <c r="MO29" s="59" t="s">
        <v>3404</v>
      </c>
      <c r="MP29" s="59" t="s">
        <v>3404</v>
      </c>
      <c r="MQ29" s="59" t="s">
        <v>3404</v>
      </c>
      <c r="MR29" s="59" t="s">
        <v>3404</v>
      </c>
      <c r="MS29" s="59" t="s">
        <v>3404</v>
      </c>
      <c r="MT29" s="59" t="s">
        <v>3404</v>
      </c>
      <c r="MU29" s="59" t="s">
        <v>3404</v>
      </c>
      <c r="MV29" s="59" t="s">
        <v>3404</v>
      </c>
      <c r="MW29" s="59" t="s">
        <v>3404</v>
      </c>
      <c r="MX29" s="59" t="s">
        <v>3404</v>
      </c>
      <c r="MY29" s="59" t="s">
        <v>3404</v>
      </c>
      <c r="MZ29" s="59" t="s">
        <v>3404</v>
      </c>
      <c r="NA29" s="59" t="s">
        <v>3404</v>
      </c>
      <c r="NB29" s="59" t="s">
        <v>3404</v>
      </c>
      <c r="NC29" s="59" t="s">
        <v>3404</v>
      </c>
      <c r="ND29" s="59" t="s">
        <v>3404</v>
      </c>
      <c r="NE29" s="59" t="s">
        <v>3404</v>
      </c>
      <c r="NF29" s="59" t="s">
        <v>3404</v>
      </c>
      <c r="NG29" s="59" t="s">
        <v>3404</v>
      </c>
      <c r="NH29" s="59" t="s">
        <v>3404</v>
      </c>
      <c r="NI29" s="59" t="s">
        <v>3404</v>
      </c>
      <c r="NJ29" s="59" t="s">
        <v>3404</v>
      </c>
      <c r="NK29" s="59" t="s">
        <v>3404</v>
      </c>
      <c r="NL29" s="59" t="s">
        <v>3404</v>
      </c>
      <c r="NM29" s="59" t="s">
        <v>3404</v>
      </c>
      <c r="NN29" s="59" t="s">
        <v>3404</v>
      </c>
      <c r="NO29" s="59" t="s">
        <v>3404</v>
      </c>
      <c r="NP29" s="59" t="s">
        <v>3404</v>
      </c>
      <c r="NQ29" s="59" t="s">
        <v>3404</v>
      </c>
      <c r="NR29" s="59" t="s">
        <v>3404</v>
      </c>
      <c r="NS29" s="59" t="s">
        <v>3404</v>
      </c>
      <c r="NT29" s="59" t="s">
        <v>3404</v>
      </c>
      <c r="NU29" s="59" t="s">
        <v>3404</v>
      </c>
      <c r="NV29" s="59" t="s">
        <v>3404</v>
      </c>
      <c r="NW29" s="59" t="s">
        <v>3404</v>
      </c>
      <c r="NX29" s="59" t="s">
        <v>3404</v>
      </c>
      <c r="NY29" s="59" t="s">
        <v>3404</v>
      </c>
      <c r="NZ29" s="59" t="s">
        <v>3404</v>
      </c>
      <c r="OA29" s="59" t="s">
        <v>3404</v>
      </c>
      <c r="OB29" s="59" t="s">
        <v>3404</v>
      </c>
      <c r="OC29" s="59" t="s">
        <v>3404</v>
      </c>
      <c r="OD29" s="59" t="s">
        <v>3404</v>
      </c>
      <c r="OE29" s="59" t="s">
        <v>3404</v>
      </c>
      <c r="OF29" s="59" t="s">
        <v>3404</v>
      </c>
      <c r="OG29" s="59" t="s">
        <v>3404</v>
      </c>
      <c r="OH29" s="59" t="s">
        <v>3404</v>
      </c>
      <c r="OI29" s="59" t="s">
        <v>3404</v>
      </c>
      <c r="OJ29" s="59" t="s">
        <v>3404</v>
      </c>
      <c r="OK29" s="59" t="s">
        <v>3404</v>
      </c>
      <c r="OL29" s="59" t="s">
        <v>3404</v>
      </c>
      <c r="OM29" s="59" t="s">
        <v>3404</v>
      </c>
      <c r="ON29" s="59" t="s">
        <v>3404</v>
      </c>
      <c r="OO29" s="59" t="s">
        <v>3404</v>
      </c>
      <c r="OP29" s="59" t="s">
        <v>3404</v>
      </c>
      <c r="OQ29" s="59" t="s">
        <v>3404</v>
      </c>
      <c r="OR29" s="59" t="s">
        <v>3404</v>
      </c>
      <c r="OS29" s="59" t="s">
        <v>3404</v>
      </c>
      <c r="OT29" s="59" t="s">
        <v>3404</v>
      </c>
      <c r="OU29" s="59" t="s">
        <v>3404</v>
      </c>
      <c r="OV29" s="59" t="s">
        <v>3404</v>
      </c>
      <c r="OW29" s="59" t="s">
        <v>3404</v>
      </c>
      <c r="OX29" s="59" t="s">
        <v>3404</v>
      </c>
      <c r="OY29" s="59" t="s">
        <v>3404</v>
      </c>
      <c r="OZ29" s="59" t="s">
        <v>3404</v>
      </c>
      <c r="PA29" s="59" t="s">
        <v>3404</v>
      </c>
      <c r="PB29" s="59" t="s">
        <v>3404</v>
      </c>
      <c r="PC29" s="59" t="s">
        <v>3404</v>
      </c>
      <c r="PD29" s="59" t="s">
        <v>3404</v>
      </c>
      <c r="PE29" s="59" t="s">
        <v>3404</v>
      </c>
      <c r="PF29" s="59" t="s">
        <v>3404</v>
      </c>
      <c r="PG29" s="59" t="s">
        <v>3404</v>
      </c>
      <c r="PH29" s="59" t="s">
        <v>3404</v>
      </c>
      <c r="PI29" s="59" t="s">
        <v>3404</v>
      </c>
      <c r="PJ29" s="59" t="s">
        <v>3404</v>
      </c>
      <c r="PK29" s="59" t="s">
        <v>3404</v>
      </c>
      <c r="PL29" s="59" t="s">
        <v>3404</v>
      </c>
      <c r="PM29" s="59" t="s">
        <v>3404</v>
      </c>
      <c r="PN29" s="59" t="s">
        <v>3404</v>
      </c>
      <c r="PO29" s="59" t="s">
        <v>3404</v>
      </c>
      <c r="PP29" s="59" t="s">
        <v>3404</v>
      </c>
      <c r="PQ29" s="59" t="s">
        <v>3404</v>
      </c>
      <c r="PR29" s="59" t="s">
        <v>3404</v>
      </c>
      <c r="PS29" s="59" t="s">
        <v>3404</v>
      </c>
      <c r="PT29" s="59" t="s">
        <v>3404</v>
      </c>
      <c r="PU29" s="59" t="s">
        <v>3404</v>
      </c>
      <c r="PV29" s="59" t="s">
        <v>3404</v>
      </c>
      <c r="PW29" s="59" t="s">
        <v>3404</v>
      </c>
      <c r="PX29" s="59" t="s">
        <v>3404</v>
      </c>
      <c r="PY29" s="59" t="s">
        <v>3404</v>
      </c>
      <c r="PZ29" s="59" t="s">
        <v>3404</v>
      </c>
      <c r="QA29" s="59" t="s">
        <v>3404</v>
      </c>
      <c r="QB29" s="59" t="s">
        <v>3404</v>
      </c>
      <c r="QC29" s="59" t="s">
        <v>3404</v>
      </c>
      <c r="QD29" s="59" t="s">
        <v>3404</v>
      </c>
      <c r="QE29" s="59" t="s">
        <v>3404</v>
      </c>
      <c r="QF29" s="59" t="s">
        <v>3404</v>
      </c>
      <c r="QG29" s="59" t="s">
        <v>3404</v>
      </c>
      <c r="QH29" s="59" t="s">
        <v>3404</v>
      </c>
      <c r="QI29" s="59" t="s">
        <v>3404</v>
      </c>
      <c r="QJ29" s="59" t="s">
        <v>3404</v>
      </c>
      <c r="QK29" s="59" t="s">
        <v>3404</v>
      </c>
      <c r="QL29" s="59" t="s">
        <v>3404</v>
      </c>
      <c r="QM29" s="59" t="s">
        <v>3404</v>
      </c>
      <c r="QN29" s="59" t="s">
        <v>3404</v>
      </c>
      <c r="QO29" s="59" t="s">
        <v>3404</v>
      </c>
      <c r="QP29" s="59" t="s">
        <v>3404</v>
      </c>
      <c r="QQ29" s="59" t="s">
        <v>3404</v>
      </c>
      <c r="QR29" s="59" t="s">
        <v>3404</v>
      </c>
      <c r="QS29" s="59" t="s">
        <v>3404</v>
      </c>
      <c r="QT29" s="59" t="s">
        <v>3404</v>
      </c>
      <c r="QU29" s="59" t="s">
        <v>3404</v>
      </c>
      <c r="QV29" s="59" t="s">
        <v>3404</v>
      </c>
      <c r="QW29" s="59" t="s">
        <v>3404</v>
      </c>
      <c r="QX29" s="59" t="s">
        <v>3404</v>
      </c>
      <c r="QY29" s="59" t="s">
        <v>3404</v>
      </c>
      <c r="QZ29" s="59" t="s">
        <v>3404</v>
      </c>
      <c r="RA29" s="59" t="s">
        <v>3404</v>
      </c>
      <c r="RB29" s="59" t="s">
        <v>3404</v>
      </c>
      <c r="RC29" s="59" t="s">
        <v>3404</v>
      </c>
      <c r="RD29" s="59" t="s">
        <v>3404</v>
      </c>
      <c r="RE29" s="59" t="s">
        <v>3404</v>
      </c>
      <c r="RF29" s="59" t="s">
        <v>3404</v>
      </c>
      <c r="RG29" s="59" t="s">
        <v>3404</v>
      </c>
      <c r="RH29" s="59" t="s">
        <v>3404</v>
      </c>
      <c r="RI29" s="59" t="s">
        <v>3404</v>
      </c>
      <c r="RJ29" s="59" t="s">
        <v>3404</v>
      </c>
      <c r="RK29" s="59" t="s">
        <v>3404</v>
      </c>
      <c r="RL29" s="59" t="s">
        <v>3404</v>
      </c>
      <c r="RM29" s="59" t="s">
        <v>3404</v>
      </c>
      <c r="RN29" s="59" t="s">
        <v>3404</v>
      </c>
      <c r="RO29" s="59" t="s">
        <v>3404</v>
      </c>
      <c r="RP29" s="59" t="s">
        <v>3404</v>
      </c>
      <c r="RQ29" s="59" t="s">
        <v>3404</v>
      </c>
      <c r="RR29" s="59" t="s">
        <v>3404</v>
      </c>
      <c r="RS29" s="59" t="s">
        <v>3404</v>
      </c>
      <c r="RT29" s="59" t="s">
        <v>3404</v>
      </c>
      <c r="RU29" s="59" t="s">
        <v>3404</v>
      </c>
      <c r="RV29" s="59" t="s">
        <v>3404</v>
      </c>
      <c r="RW29" s="59" t="s">
        <v>3404</v>
      </c>
      <c r="RX29" s="59" t="s">
        <v>3404</v>
      </c>
      <c r="RY29" s="59" t="s">
        <v>3404</v>
      </c>
      <c r="RZ29" s="59" t="s">
        <v>3404</v>
      </c>
      <c r="SA29" s="59" t="s">
        <v>3404</v>
      </c>
      <c r="SB29" s="59" t="s">
        <v>3404</v>
      </c>
      <c r="SC29" s="59" t="s">
        <v>3404</v>
      </c>
      <c r="SD29" s="59" t="s">
        <v>3404</v>
      </c>
      <c r="SE29" s="59" t="s">
        <v>3404</v>
      </c>
      <c r="SF29" s="59" t="s">
        <v>3404</v>
      </c>
      <c r="SG29" s="59" t="s">
        <v>3404</v>
      </c>
      <c r="SH29" s="59" t="s">
        <v>3404</v>
      </c>
      <c r="SI29" s="59" t="s">
        <v>3404</v>
      </c>
      <c r="SJ29" s="59" t="s">
        <v>3404</v>
      </c>
      <c r="SK29" s="59" t="s">
        <v>3404</v>
      </c>
      <c r="SL29" s="59" t="s">
        <v>3404</v>
      </c>
      <c r="SM29" s="59" t="s">
        <v>3404</v>
      </c>
      <c r="SN29" s="59" t="s">
        <v>3404</v>
      </c>
      <c r="SO29" s="59" t="s">
        <v>3404</v>
      </c>
      <c r="SP29" s="59" t="s">
        <v>3404</v>
      </c>
      <c r="SQ29" s="59" t="s">
        <v>3404</v>
      </c>
      <c r="SR29" s="59" t="s">
        <v>3404</v>
      </c>
      <c r="SS29" s="59" t="s">
        <v>3404</v>
      </c>
      <c r="ST29" s="59" t="s">
        <v>3404</v>
      </c>
      <c r="SU29" s="59" t="s">
        <v>3404</v>
      </c>
      <c r="SV29" s="59" t="s">
        <v>3404</v>
      </c>
      <c r="SW29" s="59" t="s">
        <v>3404</v>
      </c>
      <c r="SX29" s="59" t="s">
        <v>3404</v>
      </c>
      <c r="SY29" s="59" t="s">
        <v>3404</v>
      </c>
      <c r="SZ29" s="59" t="s">
        <v>3404</v>
      </c>
      <c r="TA29" s="59" t="s">
        <v>3404</v>
      </c>
      <c r="TB29" s="59" t="s">
        <v>3404</v>
      </c>
      <c r="TC29" s="59" t="s">
        <v>3404</v>
      </c>
      <c r="TD29" s="59" t="s">
        <v>3404</v>
      </c>
      <c r="TE29" s="59" t="s">
        <v>3404</v>
      </c>
      <c r="TF29" s="59" t="s">
        <v>3404</v>
      </c>
      <c r="TG29" s="59" t="s">
        <v>3404</v>
      </c>
      <c r="TH29" s="59" t="s">
        <v>3404</v>
      </c>
      <c r="TI29" s="59" t="s">
        <v>3404</v>
      </c>
      <c r="TJ29" s="59" t="s">
        <v>3404</v>
      </c>
      <c r="TK29" s="59" t="s">
        <v>3404</v>
      </c>
      <c r="TL29" s="59" t="s">
        <v>3404</v>
      </c>
      <c r="TM29" s="59" t="s">
        <v>3404</v>
      </c>
      <c r="TN29" s="59" t="s">
        <v>3404</v>
      </c>
      <c r="TO29" s="59" t="s">
        <v>3404</v>
      </c>
      <c r="TP29" s="59" t="s">
        <v>3404</v>
      </c>
      <c r="TQ29" s="59" t="s">
        <v>3404</v>
      </c>
      <c r="TR29" s="59" t="s">
        <v>3404</v>
      </c>
      <c r="TS29" s="59" t="s">
        <v>3404</v>
      </c>
      <c r="TT29" s="59" t="s">
        <v>3404</v>
      </c>
      <c r="TU29" s="59" t="s">
        <v>3404</v>
      </c>
      <c r="TV29" s="59" t="s">
        <v>3404</v>
      </c>
      <c r="TW29" s="59" t="s">
        <v>3404</v>
      </c>
      <c r="TX29" s="59" t="s">
        <v>3404</v>
      </c>
      <c r="TY29" s="59" t="s">
        <v>3404</v>
      </c>
      <c r="TZ29" s="59" t="s">
        <v>3404</v>
      </c>
      <c r="UA29" s="59" t="s">
        <v>3404</v>
      </c>
      <c r="UB29" s="59" t="s">
        <v>3404</v>
      </c>
      <c r="UC29" s="59" t="s">
        <v>3404</v>
      </c>
      <c r="UD29" s="59" t="s">
        <v>3404</v>
      </c>
      <c r="UE29" s="59" t="s">
        <v>3404</v>
      </c>
      <c r="UF29" s="59" t="s">
        <v>3404</v>
      </c>
      <c r="UG29" s="59" t="s">
        <v>3404</v>
      </c>
      <c r="UH29" s="59" t="s">
        <v>3404</v>
      </c>
      <c r="UI29" s="59" t="s">
        <v>3404</v>
      </c>
      <c r="UJ29" s="59" t="s">
        <v>3404</v>
      </c>
      <c r="UK29" s="59" t="s">
        <v>3404</v>
      </c>
      <c r="UL29" s="59" t="s">
        <v>3404</v>
      </c>
      <c r="UM29" s="59" t="s">
        <v>3404</v>
      </c>
      <c r="UN29" s="59" t="s">
        <v>3404</v>
      </c>
      <c r="UO29" s="59" t="s">
        <v>3404</v>
      </c>
      <c r="UP29" s="59" t="s">
        <v>3404</v>
      </c>
      <c r="UQ29" s="59" t="s">
        <v>3404</v>
      </c>
      <c r="UR29" s="59" t="s">
        <v>3404</v>
      </c>
      <c r="US29" s="59" t="s">
        <v>3404</v>
      </c>
      <c r="UT29" s="59" t="s">
        <v>3404</v>
      </c>
      <c r="UU29" s="59" t="s">
        <v>3404</v>
      </c>
      <c r="UV29" s="59" t="s">
        <v>3404</v>
      </c>
      <c r="UW29" s="59" t="s">
        <v>3404</v>
      </c>
      <c r="UX29" s="59" t="s">
        <v>3404</v>
      </c>
      <c r="UY29" s="59" t="s">
        <v>3404</v>
      </c>
      <c r="UZ29" s="59" t="s">
        <v>3404</v>
      </c>
      <c r="VA29" s="59" t="s">
        <v>3404</v>
      </c>
      <c r="VB29" s="59" t="s">
        <v>3404</v>
      </c>
      <c r="VC29" s="59" t="s">
        <v>3404</v>
      </c>
      <c r="VD29" s="59" t="s">
        <v>3404</v>
      </c>
      <c r="VE29" s="59" t="s">
        <v>3404</v>
      </c>
      <c r="VF29" s="59" t="s">
        <v>3404</v>
      </c>
      <c r="VG29" s="59" t="s">
        <v>3404</v>
      </c>
      <c r="VH29" s="59" t="s">
        <v>3404</v>
      </c>
      <c r="VI29" s="59" t="s">
        <v>3404</v>
      </c>
      <c r="VJ29" s="59" t="s">
        <v>3404</v>
      </c>
      <c r="VK29" s="59" t="s">
        <v>3404</v>
      </c>
      <c r="VL29" s="59" t="s">
        <v>3404</v>
      </c>
      <c r="VM29" s="59" t="s">
        <v>3404</v>
      </c>
      <c r="VN29" s="59" t="s">
        <v>3404</v>
      </c>
      <c r="VO29" s="59" t="s">
        <v>3404</v>
      </c>
      <c r="VP29" s="59" t="s">
        <v>3404</v>
      </c>
      <c r="VQ29" s="59" t="s">
        <v>3404</v>
      </c>
      <c r="VR29" s="59" t="s">
        <v>3404</v>
      </c>
      <c r="VS29" s="59" t="s">
        <v>3404</v>
      </c>
      <c r="VT29" s="59" t="s">
        <v>3404</v>
      </c>
      <c r="VU29" s="59" t="s">
        <v>3404</v>
      </c>
      <c r="VV29" s="59" t="s">
        <v>3404</v>
      </c>
      <c r="VW29" s="59" t="s">
        <v>3404</v>
      </c>
      <c r="VX29" s="59" t="s">
        <v>3404</v>
      </c>
      <c r="VY29" s="59" t="s">
        <v>3404</v>
      </c>
      <c r="VZ29" s="59" t="s">
        <v>3404</v>
      </c>
      <c r="WA29" s="59" t="s">
        <v>3404</v>
      </c>
      <c r="WB29" s="59" t="s">
        <v>3404</v>
      </c>
      <c r="WC29" s="59" t="s">
        <v>3404</v>
      </c>
      <c r="WD29" s="59" t="s">
        <v>3404</v>
      </c>
      <c r="WE29" s="59" t="s">
        <v>3404</v>
      </c>
      <c r="WF29" s="59" t="s">
        <v>3404</v>
      </c>
      <c r="WG29" s="59" t="s">
        <v>3404</v>
      </c>
      <c r="WH29" s="59" t="s">
        <v>3404</v>
      </c>
      <c r="WI29" s="59" t="s">
        <v>3404</v>
      </c>
      <c r="WJ29" s="59" t="s">
        <v>3404</v>
      </c>
      <c r="WK29" s="59" t="s">
        <v>3404</v>
      </c>
      <c r="WL29" s="59" t="s">
        <v>3404</v>
      </c>
      <c r="WM29" s="59" t="s">
        <v>3404</v>
      </c>
      <c r="WN29" s="59" t="s">
        <v>3404</v>
      </c>
      <c r="WO29" s="59" t="s">
        <v>3404</v>
      </c>
      <c r="WP29" s="59" t="s">
        <v>3404</v>
      </c>
      <c r="WQ29" s="59" t="s">
        <v>3404</v>
      </c>
      <c r="WR29" s="59" t="s">
        <v>3404</v>
      </c>
      <c r="WS29" s="59" t="s">
        <v>3404</v>
      </c>
      <c r="WT29" s="59" t="s">
        <v>3404</v>
      </c>
    </row>
    <row r="30">
      <c r="A30" s="24" t="s">
        <v>334</v>
      </c>
      <c r="B30" s="25" t="s">
        <v>3404</v>
      </c>
      <c r="C30" s="25" t="s">
        <v>3404</v>
      </c>
      <c r="D30" s="25" t="s">
        <v>3404</v>
      </c>
      <c r="E30" s="25" t="s">
        <v>3404</v>
      </c>
      <c r="F30" s="25" t="s">
        <v>3404</v>
      </c>
      <c r="G30" s="25" t="s">
        <v>3404</v>
      </c>
      <c r="H30" s="25" t="s">
        <v>3404</v>
      </c>
      <c r="I30" s="25" t="s">
        <v>3404</v>
      </c>
      <c r="J30" s="25" t="s">
        <v>3404</v>
      </c>
      <c r="K30" s="25" t="s">
        <v>3404</v>
      </c>
      <c r="L30" s="25" t="s">
        <v>3404</v>
      </c>
      <c r="M30" s="25" t="s">
        <v>3404</v>
      </c>
      <c r="N30" s="25" t="s">
        <v>3404</v>
      </c>
      <c r="O30" s="25" t="s">
        <v>3404</v>
      </c>
      <c r="P30" s="25" t="s">
        <v>3404</v>
      </c>
      <c r="Q30" s="25" t="s">
        <v>3404</v>
      </c>
      <c r="R30" s="25" t="s">
        <v>3404</v>
      </c>
      <c r="S30" s="25" t="s">
        <v>3404</v>
      </c>
      <c r="T30" s="25" t="s">
        <v>3404</v>
      </c>
      <c r="U30" s="25" t="s">
        <v>3404</v>
      </c>
      <c r="V30" s="25" t="s">
        <v>3404</v>
      </c>
      <c r="W30" s="25" t="s">
        <v>3404</v>
      </c>
      <c r="X30" s="25" t="s">
        <v>3404</v>
      </c>
      <c r="Y30" s="25" t="s">
        <v>3404</v>
      </c>
      <c r="Z30" s="25" t="s">
        <v>3404</v>
      </c>
      <c r="AA30" s="25" t="s">
        <v>3404</v>
      </c>
      <c r="AB30" s="25" t="s">
        <v>3404</v>
      </c>
      <c r="AC30" s="25" t="s">
        <v>3404</v>
      </c>
      <c r="AD30" s="25" t="s">
        <v>3404</v>
      </c>
      <c r="AE30" s="25" t="s">
        <v>3404</v>
      </c>
      <c r="AF30" s="25" t="s">
        <v>3404</v>
      </c>
      <c r="AG30" s="25" t="s">
        <v>3404</v>
      </c>
      <c r="AH30" s="25" t="s">
        <v>3404</v>
      </c>
      <c r="AI30" s="25" t="s">
        <v>3404</v>
      </c>
      <c r="AJ30" s="25" t="s">
        <v>3404</v>
      </c>
      <c r="AK30" s="25" t="s">
        <v>3404</v>
      </c>
      <c r="AL30" s="25" t="s">
        <v>3404</v>
      </c>
      <c r="AM30" s="25" t="s">
        <v>3404</v>
      </c>
      <c r="AN30" s="25" t="s">
        <v>3404</v>
      </c>
      <c r="AO30" s="25" t="s">
        <v>3404</v>
      </c>
      <c r="AP30" s="25" t="s">
        <v>3404</v>
      </c>
      <c r="AQ30" s="25" t="s">
        <v>3404</v>
      </c>
      <c r="AR30" s="25" t="s">
        <v>3404</v>
      </c>
      <c r="AS30" s="25" t="s">
        <v>3404</v>
      </c>
      <c r="AT30" s="25" t="s">
        <v>3404</v>
      </c>
      <c r="AU30" s="25" t="s">
        <v>3404</v>
      </c>
      <c r="AV30" s="25" t="s">
        <v>3404</v>
      </c>
      <c r="AW30" s="25" t="s">
        <v>3404</v>
      </c>
      <c r="AX30" s="25" t="s">
        <v>3404</v>
      </c>
      <c r="AY30" s="25" t="s">
        <v>3404</v>
      </c>
      <c r="AZ30" s="25" t="s">
        <v>3404</v>
      </c>
      <c r="BA30" s="25" t="s">
        <v>3404</v>
      </c>
      <c r="BB30" s="25" t="s">
        <v>3404</v>
      </c>
      <c r="BC30" s="25" t="s">
        <v>3404</v>
      </c>
      <c r="BD30" s="25" t="s">
        <v>3404</v>
      </c>
      <c r="BE30" s="25" t="s">
        <v>3404</v>
      </c>
      <c r="BF30" s="25" t="s">
        <v>3404</v>
      </c>
      <c r="BG30" s="25" t="s">
        <v>3404</v>
      </c>
      <c r="BH30" s="25" t="s">
        <v>3404</v>
      </c>
      <c r="BI30" s="25" t="s">
        <v>3404</v>
      </c>
      <c r="BJ30" s="25" t="s">
        <v>3404</v>
      </c>
      <c r="BK30" s="25" t="s">
        <v>3404</v>
      </c>
      <c r="BL30" s="25" t="s">
        <v>3404</v>
      </c>
      <c r="BM30" s="25" t="s">
        <v>3404</v>
      </c>
      <c r="BN30" s="25" t="s">
        <v>3404</v>
      </c>
      <c r="BO30" s="25" t="s">
        <v>3404</v>
      </c>
      <c r="BP30" s="25" t="s">
        <v>3404</v>
      </c>
      <c r="BQ30" s="25" t="s">
        <v>3404</v>
      </c>
      <c r="BR30" s="25" t="s">
        <v>3404</v>
      </c>
      <c r="BS30" s="25" t="s">
        <v>3404</v>
      </c>
      <c r="BT30" s="25" t="s">
        <v>3404</v>
      </c>
      <c r="BU30" s="25" t="s">
        <v>3404</v>
      </c>
      <c r="BV30" s="25" t="s">
        <v>3404</v>
      </c>
      <c r="BW30" s="25" t="s">
        <v>3404</v>
      </c>
      <c r="BX30" s="25" t="s">
        <v>3404</v>
      </c>
      <c r="BY30" s="25" t="s">
        <v>3404</v>
      </c>
      <c r="BZ30" s="25" t="s">
        <v>3404</v>
      </c>
      <c r="CA30" s="25" t="s">
        <v>3404</v>
      </c>
      <c r="CB30" s="25" t="s">
        <v>3404</v>
      </c>
      <c r="CC30" s="25" t="s">
        <v>3404</v>
      </c>
      <c r="CD30" s="32" t="s">
        <v>3409</v>
      </c>
      <c r="CE30" s="32" t="s">
        <v>3409</v>
      </c>
      <c r="CF30" s="32" t="s">
        <v>3409</v>
      </c>
      <c r="CG30" s="32" t="s">
        <v>3409</v>
      </c>
      <c r="CH30" s="32" t="s">
        <v>3409</v>
      </c>
      <c r="CI30" s="32" t="s">
        <v>3409</v>
      </c>
      <c r="CJ30" s="32" t="s">
        <v>3409</v>
      </c>
      <c r="CK30" s="32" t="s">
        <v>3409</v>
      </c>
      <c r="CL30" s="32" t="s">
        <v>3409</v>
      </c>
      <c r="CM30" s="32" t="s">
        <v>3409</v>
      </c>
      <c r="CN30" s="32" t="s">
        <v>3409</v>
      </c>
      <c r="CO30" s="32" t="s">
        <v>3409</v>
      </c>
      <c r="CP30" s="32" t="s">
        <v>3409</v>
      </c>
      <c r="CQ30" s="32" t="s">
        <v>3409</v>
      </c>
      <c r="CR30" s="32" t="s">
        <v>3409</v>
      </c>
      <c r="CS30" s="32" t="s">
        <v>3409</v>
      </c>
      <c r="CT30" s="32" t="s">
        <v>3409</v>
      </c>
      <c r="CU30" s="32" t="s">
        <v>3409</v>
      </c>
      <c r="CV30" s="32" t="s">
        <v>3409</v>
      </c>
      <c r="CW30" s="32" t="s">
        <v>3409</v>
      </c>
      <c r="CX30" s="32" t="s">
        <v>3409</v>
      </c>
      <c r="CY30" s="32" t="s">
        <v>3409</v>
      </c>
      <c r="CZ30" s="32" t="s">
        <v>3409</v>
      </c>
      <c r="DA30" s="32" t="s">
        <v>3409</v>
      </c>
      <c r="DB30" s="32" t="s">
        <v>3409</v>
      </c>
      <c r="DC30" s="32" t="s">
        <v>3409</v>
      </c>
      <c r="DD30" s="32" t="s">
        <v>3409</v>
      </c>
      <c r="DE30" s="32" t="s">
        <v>3409</v>
      </c>
      <c r="DF30" s="32" t="s">
        <v>3409</v>
      </c>
      <c r="DG30" s="32" t="s">
        <v>3409</v>
      </c>
      <c r="DH30" s="32" t="s">
        <v>3409</v>
      </c>
      <c r="DI30" s="32" t="s">
        <v>3409</v>
      </c>
      <c r="DJ30" s="32" t="s">
        <v>3409</v>
      </c>
      <c r="DK30" s="32" t="s">
        <v>3409</v>
      </c>
      <c r="DL30" s="32" t="s">
        <v>3409</v>
      </c>
      <c r="DM30" s="32" t="s">
        <v>3409</v>
      </c>
      <c r="DN30" s="32" t="s">
        <v>3409</v>
      </c>
      <c r="DO30" s="32" t="s">
        <v>3409</v>
      </c>
      <c r="DP30" s="32" t="s">
        <v>3409</v>
      </c>
      <c r="DQ30" s="32" t="s">
        <v>3409</v>
      </c>
      <c r="DR30" s="32" t="s">
        <v>3409</v>
      </c>
      <c r="DS30" s="32" t="s">
        <v>3409</v>
      </c>
      <c r="DT30" s="32" t="s">
        <v>3409</v>
      </c>
      <c r="DU30" s="32" t="s">
        <v>3409</v>
      </c>
      <c r="DV30" s="32" t="s">
        <v>3409</v>
      </c>
      <c r="DW30" s="32" t="s">
        <v>3409</v>
      </c>
      <c r="DX30" s="32" t="s">
        <v>3409</v>
      </c>
      <c r="DY30" s="32" t="s">
        <v>3409</v>
      </c>
      <c r="DZ30" s="32" t="s">
        <v>3409</v>
      </c>
      <c r="EA30" s="32" t="s">
        <v>3409</v>
      </c>
      <c r="EB30" s="32" t="s">
        <v>3409</v>
      </c>
      <c r="EC30" s="32" t="s">
        <v>3409</v>
      </c>
      <c r="ED30" s="32" t="s">
        <v>3409</v>
      </c>
      <c r="EE30" s="32" t="s">
        <v>3409</v>
      </c>
      <c r="EF30" s="32" t="s">
        <v>3409</v>
      </c>
      <c r="EG30" s="32" t="s">
        <v>3409</v>
      </c>
      <c r="EH30" s="32" t="s">
        <v>3409</v>
      </c>
      <c r="EI30" s="32" t="s">
        <v>3409</v>
      </c>
      <c r="EJ30" s="32" t="s">
        <v>3409</v>
      </c>
      <c r="EK30" s="32" t="s">
        <v>3409</v>
      </c>
      <c r="EL30" s="32" t="s">
        <v>3409</v>
      </c>
      <c r="EM30" s="32" t="s">
        <v>3409</v>
      </c>
      <c r="EN30" s="32" t="s">
        <v>3409</v>
      </c>
      <c r="EO30" s="32" t="s">
        <v>3409</v>
      </c>
      <c r="EP30" s="32" t="s">
        <v>3409</v>
      </c>
      <c r="EQ30" s="32" t="s">
        <v>3409</v>
      </c>
      <c r="ER30" s="32" t="s">
        <v>3409</v>
      </c>
      <c r="ES30" s="32" t="s">
        <v>3409</v>
      </c>
      <c r="ET30" s="32" t="s">
        <v>3409</v>
      </c>
      <c r="EU30" s="32" t="s">
        <v>3409</v>
      </c>
      <c r="EV30" s="32" t="s">
        <v>3409</v>
      </c>
      <c r="EW30" s="32" t="s">
        <v>3409</v>
      </c>
      <c r="EX30" s="32" t="s">
        <v>3409</v>
      </c>
      <c r="EY30" s="32" t="s">
        <v>3404</v>
      </c>
      <c r="EZ30" s="32" t="s">
        <v>3404</v>
      </c>
      <c r="FA30" s="32" t="s">
        <v>3404</v>
      </c>
      <c r="FB30" s="32" t="s">
        <v>3404</v>
      </c>
      <c r="FC30" s="32" t="s">
        <v>3404</v>
      </c>
      <c r="FD30" s="32" t="s">
        <v>3404</v>
      </c>
      <c r="FE30" s="32" t="s">
        <v>3404</v>
      </c>
      <c r="FF30" s="32" t="s">
        <v>3404</v>
      </c>
      <c r="FG30" s="32" t="s">
        <v>3404</v>
      </c>
      <c r="FH30" s="32" t="s">
        <v>3404</v>
      </c>
      <c r="FI30" s="32" t="s">
        <v>3404</v>
      </c>
      <c r="FJ30" s="32" t="s">
        <v>3404</v>
      </c>
      <c r="FK30" s="32" t="s">
        <v>3404</v>
      </c>
      <c r="FL30" s="32" t="s">
        <v>3404</v>
      </c>
      <c r="FM30" s="32" t="s">
        <v>3404</v>
      </c>
      <c r="FN30" s="32" t="s">
        <v>3404</v>
      </c>
      <c r="FO30" s="32" t="s">
        <v>3404</v>
      </c>
      <c r="FP30" s="32" t="s">
        <v>3404</v>
      </c>
      <c r="FQ30" s="32" t="s">
        <v>3404</v>
      </c>
      <c r="FR30" s="32" t="s">
        <v>3404</v>
      </c>
      <c r="FS30" s="32" t="s">
        <v>3404</v>
      </c>
      <c r="FT30" s="32" t="s">
        <v>3404</v>
      </c>
      <c r="FU30" s="32" t="s">
        <v>3404</v>
      </c>
      <c r="FV30" s="32" t="s">
        <v>3404</v>
      </c>
      <c r="FW30" s="32" t="s">
        <v>3404</v>
      </c>
      <c r="FX30" s="32" t="s">
        <v>3404</v>
      </c>
      <c r="FY30" s="32" t="s">
        <v>3404</v>
      </c>
      <c r="FZ30" s="32" t="s">
        <v>3404</v>
      </c>
      <c r="GA30" s="32" t="s">
        <v>3404</v>
      </c>
      <c r="GB30" s="32" t="s">
        <v>3404</v>
      </c>
      <c r="GC30" s="32" t="s">
        <v>3404</v>
      </c>
      <c r="GD30" s="32" t="s">
        <v>3404</v>
      </c>
      <c r="GE30" s="32" t="s">
        <v>3404</v>
      </c>
      <c r="GF30" s="32" t="s">
        <v>3404</v>
      </c>
      <c r="GG30" s="32" t="s">
        <v>3404</v>
      </c>
      <c r="GH30" s="32" t="s">
        <v>3404</v>
      </c>
      <c r="GI30" s="32" t="s">
        <v>3404</v>
      </c>
      <c r="GJ30" s="32" t="s">
        <v>3404</v>
      </c>
      <c r="GK30" s="32" t="s">
        <v>3404</v>
      </c>
      <c r="GL30" s="32" t="s">
        <v>3404</v>
      </c>
      <c r="GM30" s="32" t="s">
        <v>3404</v>
      </c>
      <c r="GN30" s="32" t="s">
        <v>3404</v>
      </c>
      <c r="GO30" s="32" t="s">
        <v>3404</v>
      </c>
      <c r="GP30" s="32" t="s">
        <v>3404</v>
      </c>
      <c r="GQ30" s="32" t="s">
        <v>3404</v>
      </c>
      <c r="GR30" s="32" t="s">
        <v>3404</v>
      </c>
      <c r="GS30" s="32" t="s">
        <v>3404</v>
      </c>
      <c r="GT30" s="32" t="s">
        <v>3404</v>
      </c>
      <c r="GU30" s="32" t="s">
        <v>3404</v>
      </c>
      <c r="GV30" s="32" t="s">
        <v>3404</v>
      </c>
      <c r="GW30" s="32" t="s">
        <v>3404</v>
      </c>
      <c r="GX30" s="32" t="s">
        <v>3404</v>
      </c>
      <c r="GY30" s="32" t="s">
        <v>3404</v>
      </c>
      <c r="GZ30" s="32" t="s">
        <v>3404</v>
      </c>
      <c r="HA30" s="32" t="s">
        <v>3404</v>
      </c>
      <c r="HB30" s="32" t="s">
        <v>3404</v>
      </c>
      <c r="HC30" s="32" t="s">
        <v>3404</v>
      </c>
      <c r="HD30" s="32" t="s">
        <v>3404</v>
      </c>
      <c r="HE30" s="32" t="s">
        <v>3404</v>
      </c>
      <c r="HF30" s="32" t="s">
        <v>3404</v>
      </c>
      <c r="HG30" s="32" t="s">
        <v>3404</v>
      </c>
      <c r="HH30" s="32" t="s">
        <v>3404</v>
      </c>
      <c r="HI30" s="32" t="s">
        <v>3404</v>
      </c>
      <c r="HJ30" s="32" t="s">
        <v>3404</v>
      </c>
      <c r="HK30" s="32" t="s">
        <v>3404</v>
      </c>
      <c r="HL30" s="32" t="s">
        <v>3404</v>
      </c>
      <c r="HM30" s="32" t="s">
        <v>3404</v>
      </c>
      <c r="HN30" s="32" t="s">
        <v>3404</v>
      </c>
      <c r="HO30" s="32" t="s">
        <v>3404</v>
      </c>
      <c r="HP30" s="32" t="s">
        <v>3404</v>
      </c>
      <c r="HQ30" s="32" t="s">
        <v>3404</v>
      </c>
      <c r="HR30" s="32" t="s">
        <v>3404</v>
      </c>
      <c r="HS30" s="32" t="s">
        <v>3404</v>
      </c>
      <c r="HT30" s="32" t="s">
        <v>3404</v>
      </c>
      <c r="HU30" s="32" t="s">
        <v>3404</v>
      </c>
      <c r="HV30" s="32" t="s">
        <v>3404</v>
      </c>
      <c r="HW30" s="32" t="s">
        <v>3404</v>
      </c>
      <c r="HX30" s="32" t="s">
        <v>3404</v>
      </c>
      <c r="HY30" s="32" t="s">
        <v>3404</v>
      </c>
      <c r="HZ30" s="32" t="s">
        <v>3404</v>
      </c>
      <c r="IA30" s="32" t="s">
        <v>3404</v>
      </c>
      <c r="IB30" s="32" t="s">
        <v>3404</v>
      </c>
      <c r="IC30" s="32" t="s">
        <v>3404</v>
      </c>
      <c r="ID30" s="32" t="s">
        <v>3404</v>
      </c>
      <c r="IE30" s="32" t="s">
        <v>3404</v>
      </c>
      <c r="IF30" s="32" t="s">
        <v>3404</v>
      </c>
      <c r="IG30" s="32" t="s">
        <v>3404</v>
      </c>
      <c r="IH30" s="32" t="s">
        <v>3404</v>
      </c>
      <c r="II30" s="32" t="s">
        <v>3404</v>
      </c>
      <c r="IJ30" s="32" t="s">
        <v>3404</v>
      </c>
      <c r="IK30" s="32" t="s">
        <v>3404</v>
      </c>
      <c r="IL30" s="32" t="s">
        <v>3404</v>
      </c>
      <c r="IM30" s="32" t="s">
        <v>3404</v>
      </c>
      <c r="IN30" s="32" t="s">
        <v>3404</v>
      </c>
      <c r="IO30" s="32" t="s">
        <v>3404</v>
      </c>
      <c r="IP30" s="32" t="s">
        <v>3404</v>
      </c>
      <c r="IQ30" s="32" t="s">
        <v>3404</v>
      </c>
      <c r="IR30" s="32" t="s">
        <v>3404</v>
      </c>
      <c r="IS30" s="32" t="s">
        <v>3404</v>
      </c>
      <c r="IT30" s="32" t="s">
        <v>3404</v>
      </c>
      <c r="IU30" s="32" t="s">
        <v>3404</v>
      </c>
      <c r="IV30" s="32" t="s">
        <v>3404</v>
      </c>
      <c r="IW30" s="32" t="s">
        <v>3404</v>
      </c>
      <c r="IX30" s="32" t="s">
        <v>3404</v>
      </c>
      <c r="IY30" s="32" t="s">
        <v>3404</v>
      </c>
      <c r="IZ30" s="32" t="s">
        <v>3404</v>
      </c>
      <c r="JA30" s="32" t="s">
        <v>3404</v>
      </c>
      <c r="JB30" s="32" t="s">
        <v>3404</v>
      </c>
      <c r="JC30" s="32" t="s">
        <v>3404</v>
      </c>
      <c r="JD30" s="32" t="s">
        <v>3404</v>
      </c>
      <c r="JE30" s="32" t="s">
        <v>3404</v>
      </c>
      <c r="JF30" s="32" t="s">
        <v>3404</v>
      </c>
      <c r="JG30" s="32" t="s">
        <v>3404</v>
      </c>
      <c r="JH30" s="32" t="s">
        <v>3404</v>
      </c>
      <c r="JI30" s="32" t="s">
        <v>3404</v>
      </c>
      <c r="JJ30" s="32" t="s">
        <v>3404</v>
      </c>
      <c r="JK30" s="32" t="s">
        <v>3404</v>
      </c>
      <c r="JL30" s="32" t="s">
        <v>3404</v>
      </c>
      <c r="JM30" s="32" t="s">
        <v>3404</v>
      </c>
      <c r="JN30" s="32" t="s">
        <v>3404</v>
      </c>
      <c r="JO30" s="32" t="s">
        <v>3404</v>
      </c>
      <c r="JP30" s="32" t="s">
        <v>3404</v>
      </c>
      <c r="JQ30" s="32" t="s">
        <v>3404</v>
      </c>
      <c r="JR30" s="32" t="s">
        <v>3404</v>
      </c>
      <c r="JS30" s="32" t="s">
        <v>3404</v>
      </c>
      <c r="JT30" s="32" t="s">
        <v>3404</v>
      </c>
      <c r="JU30" s="32" t="s">
        <v>3404</v>
      </c>
      <c r="JV30" s="32" t="s">
        <v>3404</v>
      </c>
      <c r="JW30" s="32" t="s">
        <v>3404</v>
      </c>
      <c r="JX30" s="32" t="s">
        <v>3404</v>
      </c>
      <c r="JY30" s="32" t="s">
        <v>3404</v>
      </c>
      <c r="JZ30" s="32" t="s">
        <v>3404</v>
      </c>
      <c r="KA30" s="32" t="s">
        <v>3404</v>
      </c>
      <c r="KB30" s="32" t="s">
        <v>3404</v>
      </c>
      <c r="KC30" s="32" t="s">
        <v>3404</v>
      </c>
      <c r="KD30" s="32" t="s">
        <v>3404</v>
      </c>
      <c r="KE30" s="32" t="s">
        <v>3404</v>
      </c>
      <c r="KF30" s="32" t="s">
        <v>3404</v>
      </c>
      <c r="KG30" s="32" t="s">
        <v>3404</v>
      </c>
      <c r="KH30" s="32" t="s">
        <v>3404</v>
      </c>
      <c r="KI30" s="32" t="s">
        <v>3404</v>
      </c>
      <c r="KJ30" s="32" t="s">
        <v>3404</v>
      </c>
      <c r="KK30" s="32" t="s">
        <v>3404</v>
      </c>
      <c r="KL30" s="32" t="s">
        <v>3404</v>
      </c>
      <c r="KM30" s="32" t="s">
        <v>3404</v>
      </c>
      <c r="KN30" s="32" t="s">
        <v>3404</v>
      </c>
      <c r="KO30" s="32" t="s">
        <v>3404</v>
      </c>
      <c r="KP30" s="32" t="s">
        <v>3404</v>
      </c>
      <c r="KQ30" s="32" t="s">
        <v>3404</v>
      </c>
      <c r="KR30" s="32" t="s">
        <v>3404</v>
      </c>
      <c r="KS30" s="32" t="s">
        <v>3404</v>
      </c>
      <c r="KT30" s="32" t="s">
        <v>3404</v>
      </c>
      <c r="KU30" s="32" t="s">
        <v>3404</v>
      </c>
      <c r="KV30" s="32" t="s">
        <v>3404</v>
      </c>
      <c r="KW30" s="32" t="s">
        <v>3404</v>
      </c>
      <c r="KX30" s="32" t="s">
        <v>3404</v>
      </c>
      <c r="KY30" s="32" t="s">
        <v>3404</v>
      </c>
      <c r="KZ30" s="32" t="s">
        <v>3404</v>
      </c>
      <c r="LA30" s="32" t="s">
        <v>3404</v>
      </c>
      <c r="LB30" s="32" t="s">
        <v>3404</v>
      </c>
      <c r="LC30" s="32" t="s">
        <v>3404</v>
      </c>
      <c r="LD30" s="32" t="s">
        <v>3404</v>
      </c>
      <c r="LE30" s="32" t="s">
        <v>3404</v>
      </c>
      <c r="LF30" s="32" t="s">
        <v>3404</v>
      </c>
      <c r="LG30" s="32" t="s">
        <v>3404</v>
      </c>
      <c r="LH30" s="32" t="s">
        <v>3404</v>
      </c>
      <c r="LI30" s="32" t="s">
        <v>3404</v>
      </c>
      <c r="LJ30" s="32" t="s">
        <v>3404</v>
      </c>
      <c r="LK30" s="32" t="s">
        <v>3404</v>
      </c>
      <c r="LL30" s="32" t="s">
        <v>3404</v>
      </c>
      <c r="LM30" s="32" t="s">
        <v>3404</v>
      </c>
      <c r="LN30" s="32" t="s">
        <v>3404</v>
      </c>
      <c r="LO30" s="32" t="s">
        <v>3404</v>
      </c>
      <c r="LP30" s="32" t="s">
        <v>3404</v>
      </c>
      <c r="LQ30" s="32" t="s">
        <v>3404</v>
      </c>
      <c r="LR30" s="32" t="s">
        <v>3404</v>
      </c>
      <c r="LS30" s="32" t="s">
        <v>3404</v>
      </c>
      <c r="LT30" s="32" t="s">
        <v>3404</v>
      </c>
      <c r="LU30" s="32" t="s">
        <v>3404</v>
      </c>
      <c r="LV30" s="32" t="s">
        <v>3404</v>
      </c>
      <c r="LW30" s="32" t="s">
        <v>3404</v>
      </c>
      <c r="LX30" s="32" t="s">
        <v>3404</v>
      </c>
      <c r="LY30" s="32" t="s">
        <v>3404</v>
      </c>
      <c r="LZ30" s="32" t="s">
        <v>3404</v>
      </c>
      <c r="MA30" s="32" t="s">
        <v>3404</v>
      </c>
      <c r="MB30" s="32" t="s">
        <v>3404</v>
      </c>
      <c r="MC30" s="32" t="s">
        <v>3404</v>
      </c>
      <c r="MD30" s="32" t="s">
        <v>3404</v>
      </c>
      <c r="ME30" s="32" t="s">
        <v>3404</v>
      </c>
      <c r="MF30" s="32" t="s">
        <v>3404</v>
      </c>
      <c r="MG30" s="32" t="s">
        <v>3404</v>
      </c>
      <c r="MH30" s="32" t="s">
        <v>3404</v>
      </c>
      <c r="MI30" s="32" t="s">
        <v>3404</v>
      </c>
      <c r="MJ30" s="32" t="s">
        <v>3404</v>
      </c>
      <c r="MK30" s="32" t="s">
        <v>3404</v>
      </c>
      <c r="ML30" s="32" t="s">
        <v>3404</v>
      </c>
      <c r="MM30" s="32" t="s">
        <v>3404</v>
      </c>
      <c r="MN30" s="32" t="s">
        <v>3404</v>
      </c>
      <c r="MO30" s="32" t="s">
        <v>3404</v>
      </c>
      <c r="MP30" s="32" t="s">
        <v>3404</v>
      </c>
      <c r="MQ30" s="32" t="s">
        <v>3404</v>
      </c>
      <c r="MR30" s="32" t="s">
        <v>3404</v>
      </c>
      <c r="MS30" s="32" t="s">
        <v>3404</v>
      </c>
      <c r="MT30" s="32" t="s">
        <v>3404</v>
      </c>
      <c r="MU30" s="32" t="s">
        <v>3404</v>
      </c>
      <c r="MV30" s="32" t="s">
        <v>3404</v>
      </c>
      <c r="MW30" s="32" t="s">
        <v>3404</v>
      </c>
      <c r="MX30" s="32" t="s">
        <v>3404</v>
      </c>
      <c r="MY30" s="32" t="s">
        <v>3404</v>
      </c>
      <c r="MZ30" s="32" t="s">
        <v>3404</v>
      </c>
      <c r="NA30" s="32" t="s">
        <v>3404</v>
      </c>
      <c r="NB30" s="32" t="s">
        <v>3404</v>
      </c>
      <c r="NC30" s="32" t="s">
        <v>3404</v>
      </c>
      <c r="ND30" s="32" t="s">
        <v>3404</v>
      </c>
      <c r="NE30" s="32" t="s">
        <v>3404</v>
      </c>
      <c r="NF30" s="32" t="s">
        <v>3404</v>
      </c>
      <c r="NG30" s="32" t="s">
        <v>3404</v>
      </c>
      <c r="NH30" s="32" t="s">
        <v>3404</v>
      </c>
      <c r="NI30" s="32" t="s">
        <v>3404</v>
      </c>
      <c r="NJ30" s="32" t="s">
        <v>3404</v>
      </c>
      <c r="NK30" s="32" t="s">
        <v>3404</v>
      </c>
      <c r="NL30" s="32" t="s">
        <v>3404</v>
      </c>
      <c r="NM30" s="32" t="s">
        <v>3404</v>
      </c>
      <c r="NN30" s="32" t="s">
        <v>3404</v>
      </c>
      <c r="NO30" s="32" t="s">
        <v>3404</v>
      </c>
      <c r="NP30" s="32" t="s">
        <v>3404</v>
      </c>
      <c r="NQ30" s="32" t="s">
        <v>3404</v>
      </c>
      <c r="NR30" s="32" t="s">
        <v>3404</v>
      </c>
      <c r="NS30" s="32" t="s">
        <v>3404</v>
      </c>
      <c r="NT30" s="32" t="s">
        <v>3404</v>
      </c>
      <c r="NU30" s="32" t="s">
        <v>3404</v>
      </c>
      <c r="NV30" s="32" t="s">
        <v>3404</v>
      </c>
      <c r="NW30" s="32" t="s">
        <v>3404</v>
      </c>
      <c r="NX30" s="32" t="s">
        <v>3404</v>
      </c>
      <c r="NY30" s="32" t="s">
        <v>3404</v>
      </c>
      <c r="NZ30" s="32" t="s">
        <v>3404</v>
      </c>
      <c r="OA30" s="32" t="s">
        <v>3404</v>
      </c>
      <c r="OB30" s="32" t="s">
        <v>3404</v>
      </c>
      <c r="OC30" s="32" t="s">
        <v>3404</v>
      </c>
      <c r="OD30" s="32" t="s">
        <v>3404</v>
      </c>
      <c r="OE30" s="32" t="s">
        <v>3404</v>
      </c>
      <c r="OF30" s="32" t="s">
        <v>3404</v>
      </c>
      <c r="OG30" s="32" t="s">
        <v>3404</v>
      </c>
      <c r="OH30" s="32" t="s">
        <v>3404</v>
      </c>
      <c r="OI30" s="32" t="s">
        <v>3404</v>
      </c>
      <c r="OJ30" s="32" t="s">
        <v>3404</v>
      </c>
      <c r="OK30" s="32" t="s">
        <v>3404</v>
      </c>
      <c r="OL30" s="32" t="s">
        <v>3404</v>
      </c>
      <c r="OM30" s="32" t="s">
        <v>3404</v>
      </c>
      <c r="ON30" s="32" t="s">
        <v>3404</v>
      </c>
      <c r="OO30" s="32" t="s">
        <v>3404</v>
      </c>
      <c r="OP30" s="32" t="s">
        <v>3404</v>
      </c>
      <c r="OQ30" s="32" t="s">
        <v>3404</v>
      </c>
      <c r="OR30" s="32" t="s">
        <v>3404</v>
      </c>
      <c r="OS30" s="32" t="s">
        <v>3404</v>
      </c>
      <c r="OT30" s="32" t="s">
        <v>3404</v>
      </c>
      <c r="OU30" s="32" t="s">
        <v>3404</v>
      </c>
      <c r="OV30" s="32" t="s">
        <v>3404</v>
      </c>
      <c r="OW30" s="32" t="s">
        <v>3404</v>
      </c>
      <c r="OX30" s="32" t="s">
        <v>3404</v>
      </c>
      <c r="OY30" s="32" t="s">
        <v>3404</v>
      </c>
      <c r="OZ30" s="32" t="s">
        <v>3404</v>
      </c>
      <c r="PA30" s="32" t="s">
        <v>3404</v>
      </c>
      <c r="PB30" s="32" t="s">
        <v>3404</v>
      </c>
      <c r="PC30" s="32" t="s">
        <v>3404</v>
      </c>
      <c r="PD30" s="32" t="s">
        <v>3404</v>
      </c>
      <c r="PE30" s="32" t="s">
        <v>3404</v>
      </c>
      <c r="PF30" s="32" t="s">
        <v>3404</v>
      </c>
      <c r="PG30" s="32" t="s">
        <v>3404</v>
      </c>
      <c r="PH30" s="32" t="s">
        <v>3404</v>
      </c>
      <c r="PI30" s="32" t="s">
        <v>3404</v>
      </c>
      <c r="PJ30" s="32" t="s">
        <v>3404</v>
      </c>
      <c r="PK30" s="32" t="s">
        <v>3404</v>
      </c>
      <c r="PL30" s="32" t="s">
        <v>3404</v>
      </c>
      <c r="PM30" s="32" t="s">
        <v>3404</v>
      </c>
      <c r="PN30" s="32" t="s">
        <v>3404</v>
      </c>
      <c r="PO30" s="32" t="s">
        <v>3404</v>
      </c>
      <c r="PP30" s="32" t="s">
        <v>3404</v>
      </c>
      <c r="PQ30" s="32" t="s">
        <v>3404</v>
      </c>
      <c r="PR30" s="32" t="s">
        <v>3404</v>
      </c>
      <c r="PS30" s="32" t="s">
        <v>3404</v>
      </c>
      <c r="PT30" s="32" t="s">
        <v>3404</v>
      </c>
      <c r="PU30" s="32" t="s">
        <v>3404</v>
      </c>
      <c r="PV30" s="32" t="s">
        <v>3404</v>
      </c>
      <c r="PW30" s="32" t="s">
        <v>3404</v>
      </c>
      <c r="PX30" s="32" t="s">
        <v>3404</v>
      </c>
      <c r="PY30" s="32" t="s">
        <v>3404</v>
      </c>
      <c r="PZ30" s="32" t="s">
        <v>3404</v>
      </c>
      <c r="QA30" s="32" t="s">
        <v>3404</v>
      </c>
      <c r="QB30" s="32" t="s">
        <v>3404</v>
      </c>
      <c r="QC30" s="32" t="s">
        <v>3404</v>
      </c>
      <c r="QD30" s="32" t="s">
        <v>3404</v>
      </c>
      <c r="QE30" s="32" t="s">
        <v>3404</v>
      </c>
      <c r="QF30" s="32" t="s">
        <v>3404</v>
      </c>
      <c r="QG30" s="32" t="s">
        <v>3404</v>
      </c>
      <c r="QH30" s="32" t="s">
        <v>3404</v>
      </c>
      <c r="QI30" s="32" t="s">
        <v>3404</v>
      </c>
      <c r="QJ30" s="32" t="s">
        <v>3404</v>
      </c>
      <c r="QK30" s="32" t="s">
        <v>3404</v>
      </c>
      <c r="QL30" s="32" t="s">
        <v>3404</v>
      </c>
      <c r="QM30" s="32" t="s">
        <v>3404</v>
      </c>
      <c r="QN30" s="32" t="s">
        <v>3404</v>
      </c>
      <c r="QO30" s="32" t="s">
        <v>3404</v>
      </c>
      <c r="QP30" s="32" t="s">
        <v>3404</v>
      </c>
      <c r="QQ30" s="32" t="s">
        <v>3404</v>
      </c>
      <c r="QR30" s="32" t="s">
        <v>3404</v>
      </c>
      <c r="QS30" s="32" t="s">
        <v>3404</v>
      </c>
      <c r="QT30" s="32" t="s">
        <v>3404</v>
      </c>
      <c r="QU30" s="32" t="s">
        <v>3404</v>
      </c>
      <c r="QV30" s="32" t="s">
        <v>3404</v>
      </c>
      <c r="QW30" s="32" t="s">
        <v>3404</v>
      </c>
      <c r="QX30" s="32" t="s">
        <v>3404</v>
      </c>
      <c r="QY30" s="32" t="s">
        <v>3404</v>
      </c>
      <c r="QZ30" s="32" t="s">
        <v>3404</v>
      </c>
      <c r="RA30" s="32" t="s">
        <v>3404</v>
      </c>
      <c r="RB30" s="32" t="s">
        <v>3404</v>
      </c>
      <c r="RC30" s="32" t="s">
        <v>3404</v>
      </c>
      <c r="RD30" s="32" t="s">
        <v>3404</v>
      </c>
      <c r="RE30" s="32" t="s">
        <v>3404</v>
      </c>
      <c r="RF30" s="32" t="s">
        <v>3404</v>
      </c>
      <c r="RG30" s="32" t="s">
        <v>3404</v>
      </c>
      <c r="RH30" s="32" t="s">
        <v>3404</v>
      </c>
      <c r="RI30" s="32" t="s">
        <v>3404</v>
      </c>
      <c r="RJ30" s="32" t="s">
        <v>3404</v>
      </c>
      <c r="RK30" s="32" t="s">
        <v>3404</v>
      </c>
      <c r="RL30" s="32" t="s">
        <v>3404</v>
      </c>
      <c r="RM30" s="32" t="s">
        <v>3404</v>
      </c>
      <c r="RN30" s="32" t="s">
        <v>3404</v>
      </c>
      <c r="RO30" s="32" t="s">
        <v>3404</v>
      </c>
      <c r="RP30" s="32" t="s">
        <v>3404</v>
      </c>
      <c r="RQ30" s="32" t="s">
        <v>3404</v>
      </c>
      <c r="RR30" s="32" t="s">
        <v>3404</v>
      </c>
      <c r="RS30" s="32" t="s">
        <v>3404</v>
      </c>
      <c r="RT30" s="32" t="s">
        <v>3404</v>
      </c>
      <c r="RU30" s="32" t="s">
        <v>3404</v>
      </c>
      <c r="RV30" s="32" t="s">
        <v>3404</v>
      </c>
      <c r="RW30" s="32" t="s">
        <v>3404</v>
      </c>
      <c r="RX30" s="32" t="s">
        <v>3404</v>
      </c>
      <c r="RY30" s="32" t="s">
        <v>3404</v>
      </c>
      <c r="RZ30" s="32" t="s">
        <v>3404</v>
      </c>
      <c r="SA30" s="32" t="s">
        <v>3404</v>
      </c>
      <c r="SB30" s="32" t="s">
        <v>3404</v>
      </c>
      <c r="SC30" s="32" t="s">
        <v>3404</v>
      </c>
      <c r="SD30" s="32" t="s">
        <v>3404</v>
      </c>
      <c r="SE30" s="32" t="s">
        <v>3404</v>
      </c>
      <c r="SF30" s="32" t="s">
        <v>3404</v>
      </c>
      <c r="SG30" s="32" t="s">
        <v>3404</v>
      </c>
      <c r="SH30" s="32" t="s">
        <v>3404</v>
      </c>
      <c r="SI30" s="32" t="s">
        <v>3404</v>
      </c>
      <c r="SJ30" s="32" t="s">
        <v>3404</v>
      </c>
      <c r="SK30" s="32" t="s">
        <v>3404</v>
      </c>
      <c r="SL30" s="32" t="s">
        <v>3404</v>
      </c>
      <c r="SM30" s="32" t="s">
        <v>3404</v>
      </c>
      <c r="SN30" s="32" t="s">
        <v>3404</v>
      </c>
      <c r="SO30" s="32" t="s">
        <v>3404</v>
      </c>
      <c r="SP30" s="32" t="s">
        <v>3404</v>
      </c>
      <c r="SQ30" s="32" t="s">
        <v>3404</v>
      </c>
      <c r="SR30" s="32" t="s">
        <v>3404</v>
      </c>
      <c r="SS30" s="32" t="s">
        <v>3404</v>
      </c>
      <c r="ST30" s="32" t="s">
        <v>3404</v>
      </c>
      <c r="SU30" s="32" t="s">
        <v>3404</v>
      </c>
      <c r="SV30" s="32" t="s">
        <v>3404</v>
      </c>
      <c r="SW30" s="32" t="s">
        <v>3404</v>
      </c>
      <c r="SX30" s="32" t="s">
        <v>3404</v>
      </c>
      <c r="SY30" s="32" t="s">
        <v>3404</v>
      </c>
      <c r="SZ30" s="32" t="s">
        <v>3404</v>
      </c>
      <c r="TA30" s="32" t="s">
        <v>3404</v>
      </c>
      <c r="TB30" s="32" t="s">
        <v>3404</v>
      </c>
      <c r="TC30" s="32" t="s">
        <v>3404</v>
      </c>
      <c r="TD30" s="32" t="s">
        <v>3404</v>
      </c>
      <c r="TE30" s="32" t="s">
        <v>3404</v>
      </c>
      <c r="TF30" s="32" t="s">
        <v>3404</v>
      </c>
      <c r="TG30" s="32" t="s">
        <v>3404</v>
      </c>
      <c r="TH30" s="32" t="s">
        <v>3404</v>
      </c>
      <c r="TI30" s="32" t="s">
        <v>3404</v>
      </c>
      <c r="TJ30" s="32" t="s">
        <v>3404</v>
      </c>
      <c r="TK30" s="32" t="s">
        <v>3404</v>
      </c>
      <c r="TL30" s="32" t="s">
        <v>3404</v>
      </c>
      <c r="TM30" s="32" t="s">
        <v>3404</v>
      </c>
      <c r="TN30" s="32" t="s">
        <v>3404</v>
      </c>
      <c r="TO30" s="32" t="s">
        <v>3404</v>
      </c>
      <c r="TP30" s="32" t="s">
        <v>3404</v>
      </c>
      <c r="TQ30" s="32" t="s">
        <v>3404</v>
      </c>
      <c r="TR30" s="32" t="s">
        <v>3404</v>
      </c>
      <c r="TS30" s="32" t="s">
        <v>3404</v>
      </c>
      <c r="TT30" s="32" t="s">
        <v>3404</v>
      </c>
      <c r="TU30" s="32" t="s">
        <v>3404</v>
      </c>
      <c r="TV30" s="32" t="s">
        <v>3404</v>
      </c>
      <c r="TW30" s="32" t="s">
        <v>3404</v>
      </c>
      <c r="TX30" s="32" t="s">
        <v>3404</v>
      </c>
      <c r="TY30" s="32" t="s">
        <v>3404</v>
      </c>
      <c r="TZ30" s="32" t="s">
        <v>3404</v>
      </c>
      <c r="UA30" s="32" t="s">
        <v>3404</v>
      </c>
      <c r="UB30" s="32" t="s">
        <v>3404</v>
      </c>
      <c r="UC30" s="32" t="s">
        <v>3404</v>
      </c>
      <c r="UD30" s="32" t="s">
        <v>3404</v>
      </c>
      <c r="UE30" s="32" t="s">
        <v>3404</v>
      </c>
      <c r="UF30" s="32" t="s">
        <v>3404</v>
      </c>
      <c r="UG30" s="32" t="s">
        <v>3404</v>
      </c>
      <c r="UH30" s="32" t="s">
        <v>3404</v>
      </c>
      <c r="UI30" s="32" t="s">
        <v>3404</v>
      </c>
      <c r="UJ30" s="32" t="s">
        <v>3404</v>
      </c>
      <c r="UK30" s="32" t="s">
        <v>3404</v>
      </c>
      <c r="UL30" s="32" t="s">
        <v>3404</v>
      </c>
      <c r="UM30" s="32" t="s">
        <v>3404</v>
      </c>
      <c r="UN30" s="32" t="s">
        <v>3404</v>
      </c>
      <c r="UO30" s="32" t="s">
        <v>3404</v>
      </c>
      <c r="UP30" s="32" t="s">
        <v>3404</v>
      </c>
      <c r="UQ30" s="32" t="s">
        <v>3404</v>
      </c>
      <c r="UR30" s="32" t="s">
        <v>3404</v>
      </c>
      <c r="US30" s="32" t="s">
        <v>3404</v>
      </c>
      <c r="UT30" s="32" t="s">
        <v>3404</v>
      </c>
      <c r="UU30" s="32" t="s">
        <v>3404</v>
      </c>
      <c r="UV30" s="32" t="s">
        <v>3404</v>
      </c>
      <c r="UW30" s="32" t="s">
        <v>3404</v>
      </c>
      <c r="UX30" s="32" t="s">
        <v>3404</v>
      </c>
      <c r="UY30" s="32" t="s">
        <v>3404</v>
      </c>
      <c r="UZ30" s="32" t="s">
        <v>3404</v>
      </c>
      <c r="VA30" s="32" t="s">
        <v>3404</v>
      </c>
      <c r="VB30" s="32" t="s">
        <v>3404</v>
      </c>
      <c r="VC30" s="32" t="s">
        <v>3404</v>
      </c>
      <c r="VD30" s="32" t="s">
        <v>3404</v>
      </c>
      <c r="VE30" s="32" t="s">
        <v>3409</v>
      </c>
      <c r="VF30" s="32" t="s">
        <v>3409</v>
      </c>
      <c r="VG30" s="32" t="s">
        <v>3409</v>
      </c>
      <c r="VH30" s="32" t="s">
        <v>3409</v>
      </c>
      <c r="VI30" s="32" t="s">
        <v>3409</v>
      </c>
      <c r="VJ30" s="32" t="s">
        <v>3409</v>
      </c>
      <c r="VK30" s="32" t="s">
        <v>3409</v>
      </c>
      <c r="VL30" s="32" t="s">
        <v>3409</v>
      </c>
      <c r="VM30" s="32" t="s">
        <v>3409</v>
      </c>
      <c r="VN30" s="32" t="s">
        <v>3409</v>
      </c>
      <c r="VO30" s="32" t="s">
        <v>3409</v>
      </c>
      <c r="VP30" s="32" t="s">
        <v>3409</v>
      </c>
      <c r="VQ30" s="32" t="s">
        <v>3409</v>
      </c>
      <c r="VR30" s="32" t="s">
        <v>3409</v>
      </c>
      <c r="VS30" s="32" t="s">
        <v>3409</v>
      </c>
      <c r="VT30" s="32" t="s">
        <v>3409</v>
      </c>
      <c r="VU30" s="32" t="s">
        <v>3409</v>
      </c>
      <c r="VV30" s="32" t="s">
        <v>3409</v>
      </c>
      <c r="VW30" s="32" t="s">
        <v>3409</v>
      </c>
      <c r="VX30" s="32" t="s">
        <v>3409</v>
      </c>
      <c r="VY30" s="32" t="s">
        <v>3409</v>
      </c>
      <c r="VZ30" s="32" t="s">
        <v>3409</v>
      </c>
      <c r="WA30" s="32" t="s">
        <v>3409</v>
      </c>
      <c r="WB30" s="32" t="s">
        <v>3409</v>
      </c>
      <c r="WC30" s="32" t="s">
        <v>3409</v>
      </c>
      <c r="WD30" s="32" t="s">
        <v>3409</v>
      </c>
      <c r="WE30" s="32" t="s">
        <v>3409</v>
      </c>
      <c r="WF30" s="32" t="s">
        <v>3409</v>
      </c>
      <c r="WG30" s="32" t="s">
        <v>3409</v>
      </c>
      <c r="WH30" s="32" t="s">
        <v>3409</v>
      </c>
      <c r="WI30" s="32" t="s">
        <v>3409</v>
      </c>
      <c r="WJ30" s="32" t="s">
        <v>3409</v>
      </c>
      <c r="WK30" s="32" t="s">
        <v>3409</v>
      </c>
      <c r="WL30" s="32" t="s">
        <v>3409</v>
      </c>
      <c r="WM30" s="32" t="s">
        <v>3409</v>
      </c>
      <c r="WN30" s="32" t="s">
        <v>3409</v>
      </c>
      <c r="WO30" s="32" t="s">
        <v>3409</v>
      </c>
      <c r="WP30" s="32" t="s">
        <v>3409</v>
      </c>
      <c r="WQ30" s="32" t="s">
        <v>3409</v>
      </c>
      <c r="WR30" s="32" t="s">
        <v>3409</v>
      </c>
      <c r="WS30" s="32" t="s">
        <v>3409</v>
      </c>
      <c r="WT30" s="32" t="s">
        <v>3409</v>
      </c>
    </row>
    <row r="31">
      <c r="A31" s="24" t="s">
        <v>341</v>
      </c>
      <c r="B31" s="25" t="s">
        <v>3404</v>
      </c>
      <c r="C31" s="25" t="s">
        <v>3404</v>
      </c>
      <c r="D31" s="25" t="s">
        <v>3404</v>
      </c>
      <c r="E31" s="25" t="s">
        <v>3404</v>
      </c>
      <c r="F31" s="25" t="s">
        <v>3404</v>
      </c>
      <c r="G31" s="25" t="s">
        <v>3404</v>
      </c>
      <c r="H31" s="25" t="s">
        <v>3404</v>
      </c>
      <c r="I31" s="25" t="s">
        <v>3404</v>
      </c>
      <c r="J31" s="25" t="s">
        <v>3404</v>
      </c>
      <c r="K31" s="25" t="s">
        <v>3404</v>
      </c>
      <c r="L31" s="25" t="s">
        <v>3404</v>
      </c>
      <c r="M31" s="25" t="s">
        <v>3404</v>
      </c>
      <c r="N31" s="25" t="s">
        <v>3404</v>
      </c>
      <c r="O31" s="25" t="s">
        <v>3404</v>
      </c>
      <c r="P31" s="25" t="s">
        <v>3404</v>
      </c>
      <c r="Q31" s="25" t="s">
        <v>3404</v>
      </c>
      <c r="R31" s="25" t="s">
        <v>3404</v>
      </c>
      <c r="S31" s="25" t="s">
        <v>3404</v>
      </c>
      <c r="T31" s="25" t="s">
        <v>3404</v>
      </c>
      <c r="U31" s="25" t="s">
        <v>3404</v>
      </c>
      <c r="V31" s="25" t="s">
        <v>3404</v>
      </c>
      <c r="W31" s="25" t="s">
        <v>3404</v>
      </c>
      <c r="X31" s="25" t="s">
        <v>3404</v>
      </c>
      <c r="Y31" s="25" t="s">
        <v>3404</v>
      </c>
      <c r="Z31" s="25" t="s">
        <v>3404</v>
      </c>
      <c r="AA31" s="25" t="s">
        <v>3404</v>
      </c>
      <c r="AB31" s="25" t="s">
        <v>3404</v>
      </c>
      <c r="AC31" s="25" t="s">
        <v>3404</v>
      </c>
      <c r="AD31" s="25" t="s">
        <v>3404</v>
      </c>
      <c r="AE31" s="25" t="s">
        <v>3404</v>
      </c>
      <c r="AF31" s="25" t="s">
        <v>3404</v>
      </c>
      <c r="AG31" s="25" t="s">
        <v>3404</v>
      </c>
      <c r="AH31" s="25" t="s">
        <v>3404</v>
      </c>
      <c r="AI31" s="25" t="s">
        <v>3404</v>
      </c>
      <c r="AJ31" s="25" t="s">
        <v>3404</v>
      </c>
      <c r="AK31" s="25" t="s">
        <v>3404</v>
      </c>
      <c r="AL31" s="25" t="s">
        <v>3404</v>
      </c>
      <c r="AM31" s="25" t="s">
        <v>3404</v>
      </c>
      <c r="AN31" s="25" t="s">
        <v>3404</v>
      </c>
      <c r="AO31" s="25" t="s">
        <v>3404</v>
      </c>
      <c r="AP31" s="25" t="s">
        <v>3404</v>
      </c>
      <c r="AQ31" s="25" t="s">
        <v>3404</v>
      </c>
      <c r="AR31" s="25" t="s">
        <v>3404</v>
      </c>
      <c r="AS31" s="25" t="s">
        <v>3404</v>
      </c>
      <c r="AT31" s="25" t="s">
        <v>3404</v>
      </c>
      <c r="AU31" s="25" t="s">
        <v>3404</v>
      </c>
      <c r="AV31" s="25" t="s">
        <v>3404</v>
      </c>
      <c r="AW31" s="25" t="s">
        <v>3404</v>
      </c>
      <c r="AX31" s="25" t="s">
        <v>3404</v>
      </c>
      <c r="AY31" s="25" t="s">
        <v>3404</v>
      </c>
      <c r="AZ31" s="25" t="s">
        <v>3404</v>
      </c>
      <c r="BA31" s="25" t="s">
        <v>3404</v>
      </c>
      <c r="BB31" s="25" t="s">
        <v>3404</v>
      </c>
      <c r="BC31" s="25" t="s">
        <v>3404</v>
      </c>
      <c r="BD31" s="25" t="s">
        <v>3404</v>
      </c>
      <c r="BE31" s="25" t="s">
        <v>3404</v>
      </c>
      <c r="BF31" s="25" t="s">
        <v>3404</v>
      </c>
      <c r="BG31" s="25" t="s">
        <v>3404</v>
      </c>
      <c r="BH31" s="25" t="s">
        <v>3404</v>
      </c>
      <c r="BI31" s="25" t="s">
        <v>3404</v>
      </c>
      <c r="BJ31" s="25" t="s">
        <v>3404</v>
      </c>
      <c r="BK31" s="25" t="s">
        <v>3404</v>
      </c>
      <c r="BL31" s="25" t="s">
        <v>3404</v>
      </c>
      <c r="BM31" s="25" t="s">
        <v>3404</v>
      </c>
      <c r="BN31" s="25" t="s">
        <v>3404</v>
      </c>
      <c r="BO31" s="25" t="s">
        <v>3404</v>
      </c>
      <c r="BP31" s="25" t="s">
        <v>3404</v>
      </c>
      <c r="BQ31" s="25" t="s">
        <v>3404</v>
      </c>
      <c r="BR31" s="25" t="s">
        <v>3404</v>
      </c>
      <c r="BS31" s="25" t="s">
        <v>3404</v>
      </c>
      <c r="BT31" s="25" t="s">
        <v>3404</v>
      </c>
      <c r="BU31" s="25" t="s">
        <v>3404</v>
      </c>
      <c r="BV31" s="32" t="s">
        <v>3409</v>
      </c>
      <c r="BW31" s="32" t="s">
        <v>3409</v>
      </c>
      <c r="BX31" s="32" t="s">
        <v>3409</v>
      </c>
      <c r="BY31" s="32" t="s">
        <v>3409</v>
      </c>
      <c r="BZ31" s="32" t="s">
        <v>3409</v>
      </c>
      <c r="CA31" s="32" t="s">
        <v>3409</v>
      </c>
      <c r="CB31" s="32" t="s">
        <v>3409</v>
      </c>
      <c r="CC31" s="32" t="s">
        <v>3409</v>
      </c>
      <c r="CD31" s="32" t="s">
        <v>3409</v>
      </c>
      <c r="CE31" s="32" t="s">
        <v>3409</v>
      </c>
      <c r="CF31" s="32" t="s">
        <v>3409</v>
      </c>
      <c r="CG31" s="32" t="s">
        <v>3409</v>
      </c>
      <c r="CH31" s="32" t="s">
        <v>3409</v>
      </c>
      <c r="CI31" s="32" t="s">
        <v>3409</v>
      </c>
      <c r="CJ31" s="32" t="s">
        <v>3409</v>
      </c>
      <c r="CK31" s="32" t="s">
        <v>3409</v>
      </c>
      <c r="CL31" s="32" t="s">
        <v>3409</v>
      </c>
      <c r="CM31" s="32" t="s">
        <v>3409</v>
      </c>
      <c r="CN31" s="32" t="s">
        <v>3409</v>
      </c>
      <c r="CO31" s="32" t="s">
        <v>3409</v>
      </c>
      <c r="CP31" s="32" t="s">
        <v>3409</v>
      </c>
      <c r="CQ31" s="32" t="s">
        <v>3409</v>
      </c>
      <c r="CR31" s="32" t="s">
        <v>3409</v>
      </c>
      <c r="CS31" s="32" t="s">
        <v>3409</v>
      </c>
      <c r="CT31" s="32" t="s">
        <v>3409</v>
      </c>
      <c r="CU31" s="32" t="s">
        <v>3409</v>
      </c>
      <c r="CV31" s="32" t="s">
        <v>3409</v>
      </c>
      <c r="CW31" s="32" t="s">
        <v>3409</v>
      </c>
      <c r="CX31" s="32" t="s">
        <v>3409</v>
      </c>
      <c r="CY31" s="32" t="s">
        <v>3409</v>
      </c>
      <c r="CZ31" s="32" t="s">
        <v>3409</v>
      </c>
      <c r="DA31" s="32" t="s">
        <v>3409</v>
      </c>
      <c r="DB31" s="32" t="s">
        <v>3409</v>
      </c>
      <c r="DC31" s="32" t="s">
        <v>3409</v>
      </c>
      <c r="DD31" s="32" t="s">
        <v>3409</v>
      </c>
      <c r="DE31" s="32" t="s">
        <v>3409</v>
      </c>
      <c r="DF31" s="32" t="s">
        <v>3409</v>
      </c>
      <c r="DG31" s="32" t="s">
        <v>3409</v>
      </c>
      <c r="DH31" s="32" t="s">
        <v>3409</v>
      </c>
      <c r="DI31" s="32" t="s">
        <v>3409</v>
      </c>
      <c r="DJ31" s="32" t="s">
        <v>3409</v>
      </c>
      <c r="DK31" s="32" t="s">
        <v>3409</v>
      </c>
      <c r="DL31" s="32" t="s">
        <v>3409</v>
      </c>
      <c r="DM31" s="32" t="s">
        <v>3409</v>
      </c>
      <c r="DN31" s="32" t="s">
        <v>3409</v>
      </c>
      <c r="DO31" s="32" t="s">
        <v>3409</v>
      </c>
      <c r="DP31" s="32" t="s">
        <v>3409</v>
      </c>
      <c r="DQ31" s="32" t="s">
        <v>3409</v>
      </c>
      <c r="DR31" s="32" t="s">
        <v>3409</v>
      </c>
      <c r="DS31" s="32" t="s">
        <v>3409</v>
      </c>
      <c r="DT31" s="32" t="s">
        <v>3409</v>
      </c>
      <c r="DU31" s="32" t="s">
        <v>3409</v>
      </c>
      <c r="DV31" s="32" t="s">
        <v>3409</v>
      </c>
      <c r="DW31" s="32" t="s">
        <v>3409</v>
      </c>
      <c r="DX31" s="32" t="s">
        <v>3409</v>
      </c>
      <c r="DY31" s="32" t="s">
        <v>3409</v>
      </c>
      <c r="DZ31" s="32" t="s">
        <v>3409</v>
      </c>
      <c r="EA31" s="32" t="s">
        <v>3409</v>
      </c>
      <c r="EB31" s="32" t="s">
        <v>3409</v>
      </c>
      <c r="EC31" s="32" t="s">
        <v>3409</v>
      </c>
      <c r="ED31" s="32" t="s">
        <v>3409</v>
      </c>
      <c r="EE31" s="32" t="s">
        <v>3409</v>
      </c>
      <c r="EF31" s="32" t="s">
        <v>3409</v>
      </c>
      <c r="EG31" s="32" t="s">
        <v>3409</v>
      </c>
      <c r="EH31" s="32" t="s">
        <v>3409</v>
      </c>
      <c r="EI31" s="32" t="s">
        <v>3409</v>
      </c>
      <c r="EJ31" s="32" t="s">
        <v>3409</v>
      </c>
      <c r="EK31" s="32" t="s">
        <v>3409</v>
      </c>
      <c r="EL31" s="32" t="s">
        <v>3409</v>
      </c>
      <c r="EM31" s="32" t="s">
        <v>3409</v>
      </c>
      <c r="EN31" s="32" t="s">
        <v>3409</v>
      </c>
      <c r="EO31" s="32" t="s">
        <v>3409</v>
      </c>
      <c r="EP31" s="32" t="s">
        <v>3409</v>
      </c>
      <c r="EQ31" s="32" t="s">
        <v>3409</v>
      </c>
      <c r="ER31" s="32" t="s">
        <v>3409</v>
      </c>
      <c r="ES31" s="32" t="s">
        <v>3409</v>
      </c>
      <c r="ET31" s="32" t="s">
        <v>3409</v>
      </c>
      <c r="EU31" s="32" t="s">
        <v>3409</v>
      </c>
      <c r="EV31" s="32" t="s">
        <v>3409</v>
      </c>
      <c r="EW31" s="32" t="s">
        <v>3409</v>
      </c>
      <c r="EX31" s="32" t="s">
        <v>3409</v>
      </c>
      <c r="EY31" s="32" t="s">
        <v>3409</v>
      </c>
      <c r="EZ31" s="32" t="s">
        <v>3409</v>
      </c>
      <c r="FA31" s="32" t="s">
        <v>3409</v>
      </c>
      <c r="FB31" s="32" t="s">
        <v>3409</v>
      </c>
      <c r="FC31" s="32" t="s">
        <v>3409</v>
      </c>
      <c r="FD31" s="32" t="s">
        <v>3409</v>
      </c>
      <c r="FE31" s="32" t="s">
        <v>3409</v>
      </c>
      <c r="FF31" s="32" t="s">
        <v>3409</v>
      </c>
      <c r="FG31" s="32" t="s">
        <v>3409</v>
      </c>
      <c r="FH31" s="32" t="s">
        <v>3409</v>
      </c>
      <c r="FI31" s="32" t="s">
        <v>3409</v>
      </c>
      <c r="FJ31" s="32" t="s">
        <v>3409</v>
      </c>
      <c r="FK31" s="32" t="s">
        <v>3409</v>
      </c>
      <c r="FL31" s="32" t="s">
        <v>3409</v>
      </c>
      <c r="FM31" s="32" t="s">
        <v>3409</v>
      </c>
      <c r="FN31" s="32" t="s">
        <v>3409</v>
      </c>
      <c r="FO31" s="32" t="s">
        <v>3409</v>
      </c>
      <c r="FP31" s="32" t="s">
        <v>3409</v>
      </c>
      <c r="FQ31" s="32" t="s">
        <v>3409</v>
      </c>
      <c r="FR31" s="32" t="s">
        <v>3409</v>
      </c>
      <c r="FS31" s="32" t="s">
        <v>3409</v>
      </c>
      <c r="FT31" s="32" t="s">
        <v>3409</v>
      </c>
      <c r="FU31" s="32" t="s">
        <v>3409</v>
      </c>
      <c r="FV31" s="32" t="s">
        <v>3409</v>
      </c>
      <c r="FW31" s="32" t="s">
        <v>3409</v>
      </c>
      <c r="FX31" s="32" t="s">
        <v>3409</v>
      </c>
      <c r="FY31" s="32" t="s">
        <v>3409</v>
      </c>
      <c r="FZ31" s="32" t="s">
        <v>3409</v>
      </c>
      <c r="GA31" s="32" t="s">
        <v>3409</v>
      </c>
      <c r="GB31" s="32" t="s">
        <v>3409</v>
      </c>
      <c r="GC31" s="32" t="s">
        <v>3409</v>
      </c>
      <c r="GD31" s="32" t="s">
        <v>3409</v>
      </c>
      <c r="GE31" s="32" t="s">
        <v>3409</v>
      </c>
      <c r="GF31" s="32" t="s">
        <v>3409</v>
      </c>
      <c r="GG31" s="32" t="s">
        <v>3409</v>
      </c>
      <c r="GH31" s="32" t="s">
        <v>3409</v>
      </c>
      <c r="GI31" s="32" t="s">
        <v>3409</v>
      </c>
      <c r="GJ31" s="32" t="s">
        <v>3409</v>
      </c>
      <c r="GK31" s="32" t="s">
        <v>3409</v>
      </c>
      <c r="GL31" s="32" t="s">
        <v>3409</v>
      </c>
      <c r="GM31" s="32" t="s">
        <v>3409</v>
      </c>
      <c r="GN31" s="32" t="s">
        <v>3409</v>
      </c>
      <c r="GO31" s="32" t="s">
        <v>3409</v>
      </c>
      <c r="GP31" s="32" t="s">
        <v>3409</v>
      </c>
      <c r="GQ31" s="32" t="s">
        <v>3409</v>
      </c>
      <c r="GR31" s="32" t="s">
        <v>3409</v>
      </c>
      <c r="GS31" s="32" t="s">
        <v>3409</v>
      </c>
      <c r="GT31" s="32" t="s">
        <v>3409</v>
      </c>
      <c r="GU31" s="32" t="s">
        <v>3409</v>
      </c>
      <c r="GV31" s="32" t="s">
        <v>3409</v>
      </c>
      <c r="GW31" s="32" t="s">
        <v>3409</v>
      </c>
      <c r="GX31" s="32" t="s">
        <v>3409</v>
      </c>
      <c r="GY31" s="32" t="s">
        <v>3409</v>
      </c>
      <c r="GZ31" s="32" t="s">
        <v>3409</v>
      </c>
      <c r="HA31" s="32" t="s">
        <v>3409</v>
      </c>
      <c r="HB31" s="32" t="s">
        <v>3409</v>
      </c>
      <c r="HC31" s="32" t="s">
        <v>3409</v>
      </c>
      <c r="HD31" s="32" t="s">
        <v>3409</v>
      </c>
      <c r="HE31" s="32" t="s">
        <v>3409</v>
      </c>
      <c r="HF31" s="32" t="s">
        <v>3409</v>
      </c>
      <c r="HG31" s="32" t="s">
        <v>3409</v>
      </c>
      <c r="HH31" s="32" t="s">
        <v>3409</v>
      </c>
      <c r="HI31" s="32" t="s">
        <v>3409</v>
      </c>
      <c r="HJ31" s="32" t="s">
        <v>3409</v>
      </c>
      <c r="HK31" s="32" t="s">
        <v>3409</v>
      </c>
      <c r="HL31" s="32" t="s">
        <v>3409</v>
      </c>
      <c r="HM31" s="32" t="s">
        <v>3409</v>
      </c>
      <c r="HN31" s="32" t="s">
        <v>3409</v>
      </c>
      <c r="HO31" s="32" t="s">
        <v>3409</v>
      </c>
      <c r="HP31" s="32" t="s">
        <v>3409</v>
      </c>
      <c r="HQ31" s="32" t="s">
        <v>3409</v>
      </c>
      <c r="HR31" s="32" t="s">
        <v>3409</v>
      </c>
      <c r="HS31" s="32" t="s">
        <v>3409</v>
      </c>
      <c r="HT31" s="32" t="s">
        <v>3409</v>
      </c>
      <c r="HU31" s="32" t="s">
        <v>3409</v>
      </c>
      <c r="HV31" s="32" t="s">
        <v>3409</v>
      </c>
      <c r="HW31" s="32" t="s">
        <v>3409</v>
      </c>
      <c r="HX31" s="32" t="s">
        <v>3409</v>
      </c>
      <c r="HY31" s="32" t="s">
        <v>3409</v>
      </c>
      <c r="HZ31" s="32" t="s">
        <v>3409</v>
      </c>
      <c r="IA31" s="32" t="s">
        <v>3409</v>
      </c>
      <c r="IB31" s="32" t="s">
        <v>3409</v>
      </c>
      <c r="IC31" s="32" t="s">
        <v>3409</v>
      </c>
      <c r="ID31" s="32" t="s">
        <v>3409</v>
      </c>
      <c r="IE31" s="32" t="s">
        <v>3409</v>
      </c>
      <c r="IF31" s="32" t="s">
        <v>3409</v>
      </c>
      <c r="IG31" s="32" t="s">
        <v>3409</v>
      </c>
      <c r="IH31" s="32" t="s">
        <v>3409</v>
      </c>
      <c r="II31" s="32" t="s">
        <v>3409</v>
      </c>
      <c r="IJ31" s="32" t="s">
        <v>3409</v>
      </c>
      <c r="IK31" s="32" t="s">
        <v>3409</v>
      </c>
      <c r="IL31" s="32" t="s">
        <v>3409</v>
      </c>
      <c r="IM31" s="32" t="s">
        <v>3409</v>
      </c>
      <c r="IN31" s="32" t="s">
        <v>3409</v>
      </c>
      <c r="IO31" s="32" t="s">
        <v>3409</v>
      </c>
      <c r="IP31" s="32" t="s">
        <v>3409</v>
      </c>
      <c r="IQ31" s="32" t="s">
        <v>3409</v>
      </c>
      <c r="IR31" s="32" t="s">
        <v>3409</v>
      </c>
      <c r="IS31" s="32" t="s">
        <v>3409</v>
      </c>
      <c r="IT31" s="32" t="s">
        <v>3409</v>
      </c>
      <c r="IU31" s="32" t="s">
        <v>3409</v>
      </c>
      <c r="IV31" s="32" t="s">
        <v>3409</v>
      </c>
      <c r="IW31" s="32" t="s">
        <v>3409</v>
      </c>
      <c r="IX31" s="32" t="s">
        <v>3409</v>
      </c>
      <c r="IY31" s="32" t="s">
        <v>3409</v>
      </c>
      <c r="IZ31" s="32" t="s">
        <v>3404</v>
      </c>
      <c r="JA31" s="32" t="s">
        <v>3404</v>
      </c>
      <c r="JB31" s="32" t="s">
        <v>3404</v>
      </c>
      <c r="JC31" s="32" t="s">
        <v>3404</v>
      </c>
      <c r="JD31" s="32" t="s">
        <v>3404</v>
      </c>
      <c r="JE31" s="32" t="s">
        <v>3404</v>
      </c>
      <c r="JF31" s="32" t="s">
        <v>3404</v>
      </c>
      <c r="JG31" s="32" t="s">
        <v>3404</v>
      </c>
      <c r="JH31" s="32" t="s">
        <v>3404</v>
      </c>
      <c r="JI31" s="32" t="s">
        <v>3404</v>
      </c>
      <c r="JJ31" s="32" t="s">
        <v>3404</v>
      </c>
      <c r="JK31" s="32" t="s">
        <v>3404</v>
      </c>
      <c r="JL31" s="32" t="s">
        <v>3404</v>
      </c>
      <c r="JM31" s="32" t="s">
        <v>3404</v>
      </c>
      <c r="JN31" s="32" t="s">
        <v>3404</v>
      </c>
      <c r="JO31" s="32" t="s">
        <v>3404</v>
      </c>
      <c r="JP31" s="32" t="s">
        <v>3404</v>
      </c>
      <c r="JQ31" s="32" t="s">
        <v>3404</v>
      </c>
      <c r="JR31" s="32" t="s">
        <v>3404</v>
      </c>
      <c r="JS31" s="32" t="s">
        <v>3404</v>
      </c>
      <c r="JT31" s="32" t="s">
        <v>3404</v>
      </c>
      <c r="JU31" s="32" t="s">
        <v>3404</v>
      </c>
      <c r="JV31" s="32" t="s">
        <v>3404</v>
      </c>
      <c r="JW31" s="32" t="s">
        <v>3404</v>
      </c>
      <c r="JX31" s="32" t="s">
        <v>3404</v>
      </c>
      <c r="JY31" s="32" t="s">
        <v>3404</v>
      </c>
      <c r="JZ31" s="32" t="s">
        <v>3404</v>
      </c>
      <c r="KA31" s="32" t="s">
        <v>3404</v>
      </c>
      <c r="KB31" s="32" t="s">
        <v>3404</v>
      </c>
      <c r="KC31" s="32" t="s">
        <v>3404</v>
      </c>
      <c r="KD31" s="32" t="s">
        <v>3404</v>
      </c>
      <c r="KE31" s="32" t="s">
        <v>3404</v>
      </c>
      <c r="KF31" s="32" t="s">
        <v>3404</v>
      </c>
      <c r="KG31" s="32" t="s">
        <v>3404</v>
      </c>
      <c r="KH31" s="32" t="s">
        <v>3404</v>
      </c>
      <c r="KI31" s="32" t="s">
        <v>3404</v>
      </c>
      <c r="KJ31" s="32" t="s">
        <v>3404</v>
      </c>
      <c r="KK31" s="32" t="s">
        <v>3404</v>
      </c>
      <c r="KL31" s="32" t="s">
        <v>3404</v>
      </c>
      <c r="KM31" s="32" t="s">
        <v>3404</v>
      </c>
      <c r="KN31" s="32" t="s">
        <v>3404</v>
      </c>
      <c r="KO31" s="32" t="s">
        <v>3404</v>
      </c>
      <c r="KP31" s="32" t="s">
        <v>3404</v>
      </c>
      <c r="KQ31" s="32" t="s">
        <v>3404</v>
      </c>
      <c r="KR31" s="32" t="s">
        <v>3404</v>
      </c>
      <c r="KS31" s="32" t="s">
        <v>3404</v>
      </c>
      <c r="KT31" s="32" t="s">
        <v>3404</v>
      </c>
      <c r="KU31" s="32" t="s">
        <v>3404</v>
      </c>
      <c r="KV31" s="32" t="s">
        <v>3404</v>
      </c>
      <c r="KW31" s="32" t="s">
        <v>3404</v>
      </c>
      <c r="KX31" s="32" t="s">
        <v>3404</v>
      </c>
      <c r="KY31" s="32" t="s">
        <v>3404</v>
      </c>
      <c r="KZ31" s="32" t="s">
        <v>3404</v>
      </c>
      <c r="LA31" s="32" t="s">
        <v>3404</v>
      </c>
      <c r="LB31" s="32" t="s">
        <v>3404</v>
      </c>
      <c r="LC31" s="32" t="s">
        <v>3404</v>
      </c>
      <c r="LD31" s="32" t="s">
        <v>3404</v>
      </c>
      <c r="LE31" s="32" t="s">
        <v>3404</v>
      </c>
      <c r="LF31" s="32" t="s">
        <v>3404</v>
      </c>
      <c r="LG31" s="32" t="s">
        <v>3404</v>
      </c>
      <c r="LH31" s="32" t="s">
        <v>3404</v>
      </c>
      <c r="LI31" s="32" t="s">
        <v>3404</v>
      </c>
      <c r="LJ31" s="32" t="s">
        <v>3404</v>
      </c>
      <c r="LK31" s="32" t="s">
        <v>3404</v>
      </c>
      <c r="LL31" s="32" t="s">
        <v>3404</v>
      </c>
      <c r="LM31" s="32" t="s">
        <v>3404</v>
      </c>
      <c r="LN31" s="32" t="s">
        <v>3404</v>
      </c>
      <c r="LO31" s="32" t="s">
        <v>3404</v>
      </c>
      <c r="LP31" s="32" t="s">
        <v>3404</v>
      </c>
      <c r="LQ31" s="32" t="s">
        <v>3404</v>
      </c>
      <c r="LR31" s="32" t="s">
        <v>3404</v>
      </c>
      <c r="LS31" s="32" t="s">
        <v>3404</v>
      </c>
      <c r="LT31" s="32" t="s">
        <v>3409</v>
      </c>
      <c r="LU31" s="32" t="s">
        <v>3409</v>
      </c>
      <c r="LV31" s="32" t="s">
        <v>3409</v>
      </c>
      <c r="LW31" s="32" t="s">
        <v>3409</v>
      </c>
      <c r="LX31" s="32" t="s">
        <v>3409</v>
      </c>
      <c r="LY31" s="32" t="s">
        <v>3409</v>
      </c>
      <c r="LZ31" s="32" t="s">
        <v>3409</v>
      </c>
      <c r="MA31" s="32" t="s">
        <v>3409</v>
      </c>
      <c r="MB31" s="32" t="s">
        <v>3409</v>
      </c>
      <c r="MC31" s="32" t="s">
        <v>3409</v>
      </c>
      <c r="MD31" s="32" t="s">
        <v>3409</v>
      </c>
      <c r="ME31" s="32" t="s">
        <v>3409</v>
      </c>
      <c r="MF31" s="32" t="s">
        <v>3409</v>
      </c>
      <c r="MG31" s="32" t="s">
        <v>3409</v>
      </c>
      <c r="MH31" s="32" t="s">
        <v>3409</v>
      </c>
      <c r="MI31" s="32" t="s">
        <v>3409</v>
      </c>
      <c r="MJ31" s="32" t="s">
        <v>3409</v>
      </c>
      <c r="MK31" s="32" t="s">
        <v>3409</v>
      </c>
      <c r="ML31" s="32" t="s">
        <v>3409</v>
      </c>
      <c r="MM31" s="32" t="s">
        <v>3409</v>
      </c>
      <c r="MN31" s="32" t="s">
        <v>3409</v>
      </c>
      <c r="MO31" s="32" t="s">
        <v>3409</v>
      </c>
      <c r="MP31" s="32" t="s">
        <v>3409</v>
      </c>
      <c r="MQ31" s="32" t="s">
        <v>3409</v>
      </c>
      <c r="MR31" s="32" t="s">
        <v>3409</v>
      </c>
      <c r="MS31" s="32" t="s">
        <v>3409</v>
      </c>
      <c r="MT31" s="32" t="s">
        <v>3409</v>
      </c>
      <c r="MU31" s="32" t="s">
        <v>3409</v>
      </c>
      <c r="MV31" s="32" t="s">
        <v>3409</v>
      </c>
      <c r="MW31" s="32" t="s">
        <v>3409</v>
      </c>
      <c r="MX31" s="32" t="s">
        <v>3409</v>
      </c>
      <c r="MY31" s="32" t="s">
        <v>3409</v>
      </c>
      <c r="MZ31" s="32" t="s">
        <v>3409</v>
      </c>
      <c r="NA31" s="32" t="s">
        <v>3409</v>
      </c>
      <c r="NB31" s="32" t="s">
        <v>3409</v>
      </c>
      <c r="NC31" s="32" t="s">
        <v>3409</v>
      </c>
      <c r="ND31" s="32" t="s">
        <v>3409</v>
      </c>
      <c r="NE31" s="32" t="s">
        <v>3409</v>
      </c>
      <c r="NF31" s="32" t="s">
        <v>3409</v>
      </c>
      <c r="NG31" s="32" t="s">
        <v>3409</v>
      </c>
      <c r="NH31" s="32" t="s">
        <v>3404</v>
      </c>
      <c r="NI31" s="32" t="s">
        <v>3404</v>
      </c>
      <c r="NJ31" s="32" t="s">
        <v>3404</v>
      </c>
      <c r="NK31" s="32" t="s">
        <v>3404</v>
      </c>
      <c r="NL31" s="32" t="s">
        <v>3404</v>
      </c>
      <c r="NM31" s="32" t="s">
        <v>3404</v>
      </c>
      <c r="NN31" s="32" t="s">
        <v>3404</v>
      </c>
      <c r="NO31" s="32" t="s">
        <v>3404</v>
      </c>
      <c r="NP31" s="32" t="s">
        <v>3404</v>
      </c>
      <c r="NQ31" s="32" t="s">
        <v>3404</v>
      </c>
      <c r="NR31" s="32" t="s">
        <v>3404</v>
      </c>
      <c r="NS31" s="32" t="s">
        <v>3404</v>
      </c>
      <c r="NT31" s="32" t="s">
        <v>3404</v>
      </c>
      <c r="NU31" s="32" t="s">
        <v>3404</v>
      </c>
      <c r="NV31" s="32" t="s">
        <v>3404</v>
      </c>
      <c r="NW31" s="32" t="s">
        <v>3404</v>
      </c>
      <c r="NX31" s="32" t="s">
        <v>3404</v>
      </c>
      <c r="NY31" s="32" t="s">
        <v>3404</v>
      </c>
      <c r="NZ31" s="32" t="s">
        <v>3404</v>
      </c>
      <c r="OA31" s="32" t="s">
        <v>3404</v>
      </c>
      <c r="OB31" s="32" t="s">
        <v>3404</v>
      </c>
      <c r="OC31" s="32" t="s">
        <v>3404</v>
      </c>
      <c r="OD31" s="32" t="s">
        <v>3404</v>
      </c>
      <c r="OE31" s="32" t="s">
        <v>3404</v>
      </c>
      <c r="OF31" s="32" t="s">
        <v>3404</v>
      </c>
      <c r="OG31" s="32" t="s">
        <v>3404</v>
      </c>
      <c r="OH31" s="32" t="s">
        <v>3404</v>
      </c>
      <c r="OI31" s="32" t="s">
        <v>3404</v>
      </c>
      <c r="OJ31" s="32" t="s">
        <v>3404</v>
      </c>
      <c r="OK31" s="32" t="s">
        <v>3404</v>
      </c>
      <c r="OL31" s="32" t="s">
        <v>3404</v>
      </c>
      <c r="OM31" s="32" t="s">
        <v>3404</v>
      </c>
      <c r="ON31" s="32" t="s">
        <v>3404</v>
      </c>
      <c r="OO31" s="32" t="s">
        <v>3404</v>
      </c>
      <c r="OP31" s="32" t="s">
        <v>3404</v>
      </c>
      <c r="OQ31" s="32" t="s">
        <v>3404</v>
      </c>
      <c r="OR31" s="32" t="s">
        <v>3404</v>
      </c>
      <c r="OS31" s="32" t="s">
        <v>3404</v>
      </c>
      <c r="OT31" s="32" t="s">
        <v>3404</v>
      </c>
      <c r="OU31" s="32" t="s">
        <v>3404</v>
      </c>
      <c r="OV31" s="32" t="s">
        <v>3404</v>
      </c>
      <c r="OW31" s="32" t="s">
        <v>3404</v>
      </c>
      <c r="OX31" s="32" t="s">
        <v>3404</v>
      </c>
      <c r="OY31" s="32" t="s">
        <v>3404</v>
      </c>
      <c r="OZ31" s="32" t="s">
        <v>3404</v>
      </c>
      <c r="PA31" s="32" t="s">
        <v>3404</v>
      </c>
      <c r="PB31" s="32" t="s">
        <v>3404</v>
      </c>
      <c r="PC31" s="32" t="s">
        <v>3404</v>
      </c>
      <c r="PD31" s="32" t="s">
        <v>3404</v>
      </c>
      <c r="PE31" s="32" t="s">
        <v>3404</v>
      </c>
      <c r="PF31" s="32" t="s">
        <v>3404</v>
      </c>
      <c r="PG31" s="32" t="s">
        <v>3404</v>
      </c>
      <c r="PH31" s="32" t="s">
        <v>3404</v>
      </c>
      <c r="PI31" s="32" t="s">
        <v>3404</v>
      </c>
      <c r="PJ31" s="32" t="s">
        <v>3404</v>
      </c>
      <c r="PK31" s="32" t="s">
        <v>3404</v>
      </c>
      <c r="PL31" s="32" t="s">
        <v>3404</v>
      </c>
      <c r="PM31" s="32" t="s">
        <v>3404</v>
      </c>
      <c r="PN31" s="32" t="s">
        <v>3404</v>
      </c>
      <c r="PO31" s="32" t="s">
        <v>3404</v>
      </c>
      <c r="PP31" s="32" t="s">
        <v>3404</v>
      </c>
      <c r="PQ31" s="32" t="s">
        <v>3404</v>
      </c>
      <c r="PR31" s="32" t="s">
        <v>3404</v>
      </c>
      <c r="PS31" s="32" t="s">
        <v>3404</v>
      </c>
      <c r="PT31" s="32" t="s">
        <v>3404</v>
      </c>
      <c r="PU31" s="32" t="s">
        <v>3404</v>
      </c>
      <c r="PV31" s="32" t="s">
        <v>3404</v>
      </c>
      <c r="PW31" s="32" t="s">
        <v>3404</v>
      </c>
      <c r="PX31" s="32" t="s">
        <v>3404</v>
      </c>
      <c r="PY31" s="32" t="s">
        <v>3404</v>
      </c>
      <c r="PZ31" s="32" t="s">
        <v>3404</v>
      </c>
      <c r="QA31" s="32" t="s">
        <v>3404</v>
      </c>
      <c r="QB31" s="32" t="s">
        <v>3404</v>
      </c>
      <c r="QC31" s="32" t="s">
        <v>3404</v>
      </c>
      <c r="QD31" s="32" t="s">
        <v>3404</v>
      </c>
      <c r="QE31" s="32" t="s">
        <v>3404</v>
      </c>
      <c r="QF31" s="32" t="s">
        <v>3409</v>
      </c>
      <c r="QG31" s="32" t="s">
        <v>3409</v>
      </c>
      <c r="QH31" s="32" t="s">
        <v>3409</v>
      </c>
      <c r="QI31" s="32" t="s">
        <v>3409</v>
      </c>
      <c r="QJ31" s="32" t="s">
        <v>3409</v>
      </c>
      <c r="QK31" s="32" t="s">
        <v>3409</v>
      </c>
      <c r="QL31" s="32" t="s">
        <v>3409</v>
      </c>
      <c r="QM31" s="32" t="s">
        <v>3409</v>
      </c>
      <c r="QN31" s="32" t="s">
        <v>3409</v>
      </c>
      <c r="QO31" s="32" t="s">
        <v>3409</v>
      </c>
      <c r="QP31" s="32" t="s">
        <v>3409</v>
      </c>
      <c r="QQ31" s="32" t="s">
        <v>3409</v>
      </c>
      <c r="QR31" s="32" t="s">
        <v>3409</v>
      </c>
      <c r="QS31" s="32" t="s">
        <v>3409</v>
      </c>
      <c r="QT31" s="32" t="s">
        <v>3409</v>
      </c>
      <c r="QU31" s="32" t="s">
        <v>3409</v>
      </c>
      <c r="QV31" s="32" t="s">
        <v>3409</v>
      </c>
      <c r="QW31" s="32" t="s">
        <v>3409</v>
      </c>
      <c r="QX31" s="32" t="s">
        <v>3409</v>
      </c>
      <c r="QY31" s="32" t="s">
        <v>3409</v>
      </c>
      <c r="QZ31" s="32" t="s">
        <v>3409</v>
      </c>
      <c r="RA31" s="32" t="s">
        <v>3409</v>
      </c>
      <c r="RB31" s="32" t="s">
        <v>3409</v>
      </c>
      <c r="RC31" s="32" t="s">
        <v>3409</v>
      </c>
      <c r="RD31" s="32" t="s">
        <v>3409</v>
      </c>
      <c r="RE31" s="32" t="s">
        <v>3409</v>
      </c>
      <c r="RF31" s="32" t="s">
        <v>3409</v>
      </c>
      <c r="RG31" s="32" t="s">
        <v>3409</v>
      </c>
      <c r="RH31" s="32" t="s">
        <v>3409</v>
      </c>
      <c r="RI31" s="32" t="s">
        <v>3409</v>
      </c>
      <c r="RJ31" s="32" t="s">
        <v>3404</v>
      </c>
      <c r="RK31" s="32" t="s">
        <v>3404</v>
      </c>
      <c r="RL31" s="32" t="s">
        <v>3404</v>
      </c>
      <c r="RM31" s="32" t="s">
        <v>3404</v>
      </c>
      <c r="RN31" s="32" t="s">
        <v>3404</v>
      </c>
      <c r="RO31" s="32" t="s">
        <v>3404</v>
      </c>
      <c r="RP31" s="32" t="s">
        <v>3404</v>
      </c>
      <c r="RQ31" s="32" t="s">
        <v>3404</v>
      </c>
      <c r="RR31" s="32" t="s">
        <v>3404</v>
      </c>
      <c r="RS31" s="32" t="s">
        <v>3404</v>
      </c>
      <c r="RT31" s="32" t="s">
        <v>3404</v>
      </c>
      <c r="RU31" s="32" t="s">
        <v>3404</v>
      </c>
      <c r="RV31" s="32" t="s">
        <v>3404</v>
      </c>
      <c r="RW31" s="32" t="s">
        <v>3404</v>
      </c>
      <c r="RX31" s="32" t="s">
        <v>3404</v>
      </c>
      <c r="RY31" s="32" t="s">
        <v>3404</v>
      </c>
      <c r="RZ31" s="32" t="s">
        <v>3404</v>
      </c>
      <c r="SA31" s="32" t="s">
        <v>3404</v>
      </c>
      <c r="SB31" s="32" t="s">
        <v>3404</v>
      </c>
      <c r="SC31" s="32" t="s">
        <v>3404</v>
      </c>
      <c r="SD31" s="32" t="s">
        <v>3404</v>
      </c>
      <c r="SE31" s="32" t="s">
        <v>3404</v>
      </c>
      <c r="SF31" s="32" t="s">
        <v>3404</v>
      </c>
      <c r="SG31" s="32" t="s">
        <v>3404</v>
      </c>
      <c r="SH31" s="32" t="s">
        <v>3404</v>
      </c>
      <c r="SI31" s="32" t="s">
        <v>3404</v>
      </c>
      <c r="SJ31" s="32" t="s">
        <v>3404</v>
      </c>
      <c r="SK31" s="32" t="s">
        <v>3404</v>
      </c>
      <c r="SL31" s="32" t="s">
        <v>3404</v>
      </c>
      <c r="SM31" s="32" t="s">
        <v>3404</v>
      </c>
      <c r="SN31" s="32" t="s">
        <v>3404</v>
      </c>
      <c r="SO31" s="32" t="s">
        <v>3404</v>
      </c>
      <c r="SP31" s="32" t="s">
        <v>3404</v>
      </c>
      <c r="SQ31" s="32" t="s">
        <v>3404</v>
      </c>
      <c r="SR31" s="32" t="s">
        <v>3404</v>
      </c>
      <c r="SS31" s="32" t="s">
        <v>3404</v>
      </c>
      <c r="ST31" s="32" t="s">
        <v>3404</v>
      </c>
      <c r="SU31" s="32" t="s">
        <v>3404</v>
      </c>
      <c r="SV31" s="32" t="s">
        <v>3404</v>
      </c>
      <c r="SW31" s="32" t="s">
        <v>3404</v>
      </c>
      <c r="SX31" s="32" t="s">
        <v>3404</v>
      </c>
      <c r="SY31" s="32" t="s">
        <v>3404</v>
      </c>
      <c r="SZ31" s="32" t="s">
        <v>3404</v>
      </c>
      <c r="TA31" s="32" t="s">
        <v>3404</v>
      </c>
      <c r="TB31" s="32" t="s">
        <v>3404</v>
      </c>
      <c r="TC31" s="32" t="s">
        <v>3404</v>
      </c>
      <c r="TD31" s="32" t="s">
        <v>3404</v>
      </c>
      <c r="TE31" s="32" t="s">
        <v>3404</v>
      </c>
      <c r="TF31" s="32" t="s">
        <v>3404</v>
      </c>
      <c r="TG31" s="32" t="s">
        <v>3404</v>
      </c>
      <c r="TH31" s="32" t="s">
        <v>3404</v>
      </c>
      <c r="TI31" s="32" t="s">
        <v>3404</v>
      </c>
      <c r="TJ31" s="32" t="s">
        <v>3404</v>
      </c>
      <c r="TK31" s="32" t="s">
        <v>3404</v>
      </c>
      <c r="TL31" s="32" t="s">
        <v>3404</v>
      </c>
      <c r="TM31" s="32" t="s">
        <v>3404</v>
      </c>
      <c r="TN31" s="32" t="s">
        <v>3404</v>
      </c>
      <c r="TO31" s="32" t="s">
        <v>3404</v>
      </c>
      <c r="TP31" s="32" t="s">
        <v>3404</v>
      </c>
      <c r="TQ31" s="32" t="s">
        <v>3404</v>
      </c>
      <c r="TR31" s="32" t="s">
        <v>3404</v>
      </c>
      <c r="TS31" s="32" t="s">
        <v>3404</v>
      </c>
      <c r="TT31" s="32" t="s">
        <v>3404</v>
      </c>
      <c r="TU31" s="32" t="s">
        <v>3404</v>
      </c>
      <c r="TV31" s="32" t="s">
        <v>3404</v>
      </c>
      <c r="TW31" s="32" t="s">
        <v>3404</v>
      </c>
      <c r="TX31" s="32" t="s">
        <v>3404</v>
      </c>
      <c r="TY31" s="32" t="s">
        <v>3404</v>
      </c>
      <c r="TZ31" s="32" t="s">
        <v>3404</v>
      </c>
      <c r="UA31" s="32" t="s">
        <v>3404</v>
      </c>
      <c r="UB31" s="32" t="s">
        <v>3404</v>
      </c>
      <c r="UC31" s="32" t="s">
        <v>3404</v>
      </c>
      <c r="UD31" s="32" t="s">
        <v>3404</v>
      </c>
      <c r="UE31" s="32" t="s">
        <v>3404</v>
      </c>
      <c r="UF31" s="32" t="s">
        <v>3404</v>
      </c>
      <c r="UG31" s="32" t="s">
        <v>3404</v>
      </c>
      <c r="UH31" s="32" t="s">
        <v>3404</v>
      </c>
      <c r="UI31" s="32" t="s">
        <v>3404</v>
      </c>
      <c r="UJ31" s="32" t="s">
        <v>3404</v>
      </c>
      <c r="UK31" s="32" t="s">
        <v>3404</v>
      </c>
      <c r="UL31" s="32" t="s">
        <v>3404</v>
      </c>
      <c r="UM31" s="32" t="s">
        <v>3404</v>
      </c>
      <c r="UN31" s="32" t="s">
        <v>3404</v>
      </c>
      <c r="UO31" s="32" t="s">
        <v>3404</v>
      </c>
      <c r="UP31" s="32" t="s">
        <v>3404</v>
      </c>
      <c r="UQ31" s="32" t="s">
        <v>3404</v>
      </c>
      <c r="UR31" s="32" t="s">
        <v>3404</v>
      </c>
      <c r="US31" s="32" t="s">
        <v>3404</v>
      </c>
      <c r="UT31" s="32" t="s">
        <v>3404</v>
      </c>
      <c r="UU31" s="32" t="s">
        <v>3404</v>
      </c>
      <c r="UV31" s="32" t="s">
        <v>3404</v>
      </c>
      <c r="UW31" s="32" t="s">
        <v>3404</v>
      </c>
      <c r="UX31" s="32" t="s">
        <v>3404</v>
      </c>
      <c r="UY31" s="32" t="s">
        <v>3404</v>
      </c>
      <c r="UZ31" s="32" t="s">
        <v>3404</v>
      </c>
      <c r="VA31" s="32" t="s">
        <v>3404</v>
      </c>
      <c r="VB31" s="32" t="s">
        <v>3404</v>
      </c>
      <c r="VC31" s="32" t="s">
        <v>3404</v>
      </c>
      <c r="VD31" s="32" t="s">
        <v>3404</v>
      </c>
      <c r="VE31" s="32" t="s">
        <v>3404</v>
      </c>
      <c r="VF31" s="32" t="s">
        <v>3404</v>
      </c>
      <c r="VG31" s="32" t="s">
        <v>3404</v>
      </c>
      <c r="VH31" s="32" t="s">
        <v>3404</v>
      </c>
      <c r="VI31" s="32" t="s">
        <v>3404</v>
      </c>
      <c r="VJ31" s="32" t="s">
        <v>3404</v>
      </c>
      <c r="VK31" s="32" t="s">
        <v>3404</v>
      </c>
      <c r="VL31" s="32" t="s">
        <v>3404</v>
      </c>
      <c r="VM31" s="32" t="s">
        <v>3404</v>
      </c>
      <c r="VN31" s="32" t="s">
        <v>3404</v>
      </c>
      <c r="VO31" s="32" t="s">
        <v>3404</v>
      </c>
      <c r="VP31" s="32" t="s">
        <v>3404</v>
      </c>
      <c r="VQ31" s="32" t="s">
        <v>3404</v>
      </c>
      <c r="VR31" s="32" t="s">
        <v>3404</v>
      </c>
      <c r="VS31" s="32" t="s">
        <v>3404</v>
      </c>
      <c r="VT31" s="32" t="s">
        <v>3404</v>
      </c>
      <c r="VU31" s="32" t="s">
        <v>3404</v>
      </c>
      <c r="VV31" s="32" t="s">
        <v>3404</v>
      </c>
      <c r="VW31" s="32" t="s">
        <v>3404</v>
      </c>
      <c r="VX31" s="32" t="s">
        <v>3404</v>
      </c>
      <c r="VY31" s="32" t="s">
        <v>3404</v>
      </c>
      <c r="VZ31" s="32" t="s">
        <v>3404</v>
      </c>
      <c r="WA31" s="32" t="s">
        <v>3404</v>
      </c>
      <c r="WB31" s="32" t="s">
        <v>3404</v>
      </c>
      <c r="WC31" s="32" t="s">
        <v>3404</v>
      </c>
      <c r="WD31" s="32" t="s">
        <v>3404</v>
      </c>
      <c r="WE31" s="32" t="s">
        <v>3404</v>
      </c>
      <c r="WF31" s="32" t="s">
        <v>3404</v>
      </c>
      <c r="WG31" s="32" t="s">
        <v>3404</v>
      </c>
      <c r="WH31" s="32" t="s">
        <v>3404</v>
      </c>
      <c r="WI31" s="32" t="s">
        <v>3404</v>
      </c>
      <c r="WJ31" s="32" t="s">
        <v>3404</v>
      </c>
      <c r="WK31" s="32" t="s">
        <v>3404</v>
      </c>
      <c r="WL31" s="32" t="s">
        <v>3404</v>
      </c>
      <c r="WM31" s="32" t="s">
        <v>3404</v>
      </c>
      <c r="WN31" s="32" t="s">
        <v>3404</v>
      </c>
      <c r="WO31" s="32" t="s">
        <v>3404</v>
      </c>
      <c r="WP31" s="32" t="s">
        <v>3404</v>
      </c>
      <c r="WQ31" s="32" t="s">
        <v>3404</v>
      </c>
      <c r="WR31" s="32" t="s">
        <v>3404</v>
      </c>
      <c r="WS31" s="32" t="s">
        <v>3404</v>
      </c>
      <c r="WT31" s="32" t="s">
        <v>3404</v>
      </c>
    </row>
    <row r="32">
      <c r="A32" s="24" t="s">
        <v>352</v>
      </c>
      <c r="B32" s="25" t="s">
        <v>3404</v>
      </c>
      <c r="C32" s="25" t="s">
        <v>3404</v>
      </c>
      <c r="D32" s="25" t="s">
        <v>3404</v>
      </c>
      <c r="E32" s="25" t="s">
        <v>3404</v>
      </c>
      <c r="F32" s="25" t="s">
        <v>3404</v>
      </c>
      <c r="G32" s="25" t="s">
        <v>3404</v>
      </c>
      <c r="H32" s="25" t="s">
        <v>3404</v>
      </c>
      <c r="I32" s="25" t="s">
        <v>3404</v>
      </c>
      <c r="J32" s="25" t="s">
        <v>3404</v>
      </c>
      <c r="K32" s="25" t="s">
        <v>3404</v>
      </c>
      <c r="L32" s="25" t="s">
        <v>3404</v>
      </c>
      <c r="M32" s="25" t="s">
        <v>3404</v>
      </c>
      <c r="N32" s="25" t="s">
        <v>3404</v>
      </c>
      <c r="O32" s="25" t="s">
        <v>3404</v>
      </c>
      <c r="P32" s="25" t="s">
        <v>3404</v>
      </c>
      <c r="Q32" s="25" t="s">
        <v>3404</v>
      </c>
      <c r="R32" s="25" t="s">
        <v>3404</v>
      </c>
      <c r="S32" s="25" t="s">
        <v>3404</v>
      </c>
      <c r="T32" s="25" t="s">
        <v>3404</v>
      </c>
      <c r="U32" s="25" t="s">
        <v>3404</v>
      </c>
      <c r="V32" s="25" t="s">
        <v>3404</v>
      </c>
      <c r="W32" s="25" t="s">
        <v>3404</v>
      </c>
      <c r="X32" s="25" t="s">
        <v>3404</v>
      </c>
      <c r="Y32" s="25" t="s">
        <v>3404</v>
      </c>
      <c r="Z32" s="25" t="s">
        <v>3404</v>
      </c>
      <c r="AA32" s="25" t="s">
        <v>3404</v>
      </c>
      <c r="AB32" s="25" t="s">
        <v>3404</v>
      </c>
      <c r="AC32" s="25" t="s">
        <v>3404</v>
      </c>
      <c r="AD32" s="25" t="s">
        <v>3404</v>
      </c>
      <c r="AE32" s="25" t="s">
        <v>3404</v>
      </c>
      <c r="AF32" s="25" t="s">
        <v>3404</v>
      </c>
      <c r="AG32" s="25" t="s">
        <v>3404</v>
      </c>
      <c r="AH32" s="25" t="s">
        <v>3404</v>
      </c>
      <c r="AI32" s="25" t="s">
        <v>3404</v>
      </c>
      <c r="AJ32" s="25" t="s">
        <v>3404</v>
      </c>
      <c r="AK32" s="25" t="s">
        <v>3404</v>
      </c>
      <c r="AL32" s="25" t="s">
        <v>3404</v>
      </c>
      <c r="AM32" s="25" t="s">
        <v>3404</v>
      </c>
      <c r="AN32" s="25" t="s">
        <v>3404</v>
      </c>
      <c r="AO32" s="25" t="s">
        <v>3404</v>
      </c>
      <c r="AP32" s="25" t="s">
        <v>3404</v>
      </c>
      <c r="AQ32" s="25" t="s">
        <v>3404</v>
      </c>
      <c r="AR32" s="25" t="s">
        <v>3404</v>
      </c>
      <c r="AS32" s="25" t="s">
        <v>3404</v>
      </c>
      <c r="AT32" s="25" t="s">
        <v>3404</v>
      </c>
      <c r="AU32" s="25" t="s">
        <v>3404</v>
      </c>
      <c r="AV32" s="25" t="s">
        <v>3404</v>
      </c>
      <c r="AW32" s="25" t="s">
        <v>3404</v>
      </c>
      <c r="AX32" s="25" t="s">
        <v>3404</v>
      </c>
      <c r="AY32" s="25" t="s">
        <v>3404</v>
      </c>
      <c r="AZ32" s="25" t="s">
        <v>3404</v>
      </c>
      <c r="BA32" s="25" t="s">
        <v>3404</v>
      </c>
      <c r="BB32" s="25" t="s">
        <v>3404</v>
      </c>
      <c r="BC32" s="25" t="s">
        <v>3404</v>
      </c>
      <c r="BD32" s="25" t="s">
        <v>3404</v>
      </c>
      <c r="BE32" s="25" t="s">
        <v>3404</v>
      </c>
      <c r="BF32" s="25" t="s">
        <v>3404</v>
      </c>
      <c r="BG32" s="25" t="s">
        <v>3404</v>
      </c>
      <c r="BH32" s="25" t="s">
        <v>3404</v>
      </c>
      <c r="BI32" s="25" t="s">
        <v>3404</v>
      </c>
      <c r="BJ32" s="25" t="s">
        <v>3404</v>
      </c>
      <c r="BK32" s="25" t="s">
        <v>3404</v>
      </c>
      <c r="BL32" s="25" t="s">
        <v>3404</v>
      </c>
      <c r="BM32" s="25" t="s">
        <v>3404</v>
      </c>
      <c r="BN32" s="25" t="s">
        <v>3404</v>
      </c>
      <c r="BO32" s="25" t="s">
        <v>3404</v>
      </c>
      <c r="BP32" s="25" t="s">
        <v>3404</v>
      </c>
      <c r="BQ32" s="25" t="s">
        <v>3404</v>
      </c>
      <c r="BR32" s="25" t="s">
        <v>3404</v>
      </c>
      <c r="BS32" s="25" t="s">
        <v>3404</v>
      </c>
      <c r="BT32" s="25" t="s">
        <v>3404</v>
      </c>
      <c r="BU32" s="25" t="s">
        <v>3404</v>
      </c>
      <c r="BV32" s="25" t="s">
        <v>3404</v>
      </c>
      <c r="BW32" s="25" t="s">
        <v>3404</v>
      </c>
      <c r="BX32" s="25" t="s">
        <v>3404</v>
      </c>
      <c r="BY32" s="284" t="s">
        <v>3409</v>
      </c>
      <c r="BZ32" s="284" t="s">
        <v>3409</v>
      </c>
      <c r="CA32" s="284" t="s">
        <v>3409</v>
      </c>
      <c r="CB32" s="284" t="s">
        <v>3409</v>
      </c>
      <c r="CC32" s="284" t="s">
        <v>3409</v>
      </c>
      <c r="CD32" s="284" t="s">
        <v>3409</v>
      </c>
      <c r="CE32" s="284" t="s">
        <v>3409</v>
      </c>
      <c r="CF32" s="284" t="s">
        <v>3409</v>
      </c>
      <c r="CG32" s="284" t="s">
        <v>3409</v>
      </c>
      <c r="CH32" s="284" t="s">
        <v>3409</v>
      </c>
      <c r="CI32" s="284" t="s">
        <v>3409</v>
      </c>
      <c r="CJ32" s="284" t="s">
        <v>3409</v>
      </c>
      <c r="CK32" s="284" t="s">
        <v>3409</v>
      </c>
      <c r="CL32" s="284" t="s">
        <v>3409</v>
      </c>
      <c r="CM32" s="284" t="s">
        <v>3409</v>
      </c>
      <c r="CN32" s="284" t="s">
        <v>3409</v>
      </c>
      <c r="CO32" s="284" t="s">
        <v>3409</v>
      </c>
      <c r="CP32" s="284" t="s">
        <v>3409</v>
      </c>
      <c r="CQ32" s="284" t="s">
        <v>3409</v>
      </c>
      <c r="CR32" s="284" t="s">
        <v>3409</v>
      </c>
      <c r="CS32" s="284" t="s">
        <v>3409</v>
      </c>
      <c r="CT32" s="284" t="s">
        <v>3409</v>
      </c>
      <c r="CU32" s="284" t="s">
        <v>3409</v>
      </c>
      <c r="CV32" s="284" t="s">
        <v>3409</v>
      </c>
      <c r="CW32" s="284" t="s">
        <v>3409</v>
      </c>
      <c r="CX32" s="284" t="s">
        <v>3409</v>
      </c>
      <c r="CY32" s="284" t="s">
        <v>3409</v>
      </c>
      <c r="CZ32" s="284" t="s">
        <v>3409</v>
      </c>
      <c r="DA32" s="284" t="s">
        <v>3409</v>
      </c>
      <c r="DB32" s="284" t="s">
        <v>3409</v>
      </c>
      <c r="DC32" s="284" t="s">
        <v>3409</v>
      </c>
      <c r="DD32" s="284" t="s">
        <v>3409</v>
      </c>
      <c r="DE32" s="284" t="s">
        <v>3409</v>
      </c>
      <c r="DF32" s="284" t="s">
        <v>3409</v>
      </c>
      <c r="DG32" s="284" t="s">
        <v>3409</v>
      </c>
      <c r="DH32" s="284" t="s">
        <v>3409</v>
      </c>
      <c r="DI32" s="284" t="s">
        <v>3409</v>
      </c>
      <c r="DJ32" s="284" t="s">
        <v>3409</v>
      </c>
      <c r="DK32" s="284" t="s">
        <v>3409</v>
      </c>
      <c r="DL32" s="284" t="s">
        <v>3409</v>
      </c>
      <c r="DM32" s="284" t="s">
        <v>3409</v>
      </c>
      <c r="DN32" s="284" t="s">
        <v>3409</v>
      </c>
      <c r="DO32" s="284" t="s">
        <v>3409</v>
      </c>
      <c r="DP32" s="284" t="s">
        <v>3409</v>
      </c>
      <c r="DQ32" s="284" t="s">
        <v>3409</v>
      </c>
      <c r="DR32" s="284" t="s">
        <v>3409</v>
      </c>
      <c r="DS32" s="284" t="s">
        <v>3409</v>
      </c>
      <c r="DT32" s="284" t="s">
        <v>3409</v>
      </c>
      <c r="DU32" s="284" t="s">
        <v>3409</v>
      </c>
      <c r="DV32" s="284" t="s">
        <v>3409</v>
      </c>
      <c r="DW32" s="284" t="s">
        <v>3409</v>
      </c>
      <c r="DX32" s="284" t="s">
        <v>3409</v>
      </c>
      <c r="DY32" s="284" t="s">
        <v>3409</v>
      </c>
      <c r="DZ32" s="284" t="s">
        <v>3409</v>
      </c>
      <c r="EA32" s="284" t="s">
        <v>3409</v>
      </c>
      <c r="EB32" s="284" t="s">
        <v>3409</v>
      </c>
      <c r="EC32" s="284" t="s">
        <v>3409</v>
      </c>
      <c r="ED32" s="284" t="s">
        <v>3409</v>
      </c>
      <c r="EE32" s="284" t="s">
        <v>3409</v>
      </c>
      <c r="EF32" s="284" t="s">
        <v>3409</v>
      </c>
      <c r="EG32" s="284" t="s">
        <v>3409</v>
      </c>
      <c r="EH32" s="284" t="s">
        <v>3409</v>
      </c>
      <c r="EI32" s="284" t="s">
        <v>3409</v>
      </c>
      <c r="EJ32" s="284" t="s">
        <v>3409</v>
      </c>
      <c r="EK32" s="284" t="s">
        <v>3409</v>
      </c>
      <c r="EL32" s="284" t="s">
        <v>3409</v>
      </c>
      <c r="EM32" s="284" t="s">
        <v>3409</v>
      </c>
      <c r="EN32" s="284" t="s">
        <v>3409</v>
      </c>
      <c r="EO32" s="284" t="s">
        <v>3409</v>
      </c>
      <c r="EP32" s="284" t="s">
        <v>3409</v>
      </c>
      <c r="EQ32" s="284" t="s">
        <v>3409</v>
      </c>
      <c r="ER32" s="284" t="s">
        <v>3409</v>
      </c>
      <c r="ES32" s="284" t="s">
        <v>3409</v>
      </c>
      <c r="ET32" s="284" t="s">
        <v>3409</v>
      </c>
      <c r="EU32" s="284" t="s">
        <v>3409</v>
      </c>
      <c r="EV32" s="284" t="s">
        <v>3409</v>
      </c>
      <c r="EW32" s="284" t="s">
        <v>3409</v>
      </c>
      <c r="EX32" s="284" t="s">
        <v>3409</v>
      </c>
      <c r="EY32" s="25" t="s">
        <v>3404</v>
      </c>
      <c r="EZ32" s="25" t="s">
        <v>3404</v>
      </c>
      <c r="FA32" s="25" t="s">
        <v>3404</v>
      </c>
      <c r="FB32" s="25" t="s">
        <v>3404</v>
      </c>
      <c r="FC32" s="25" t="s">
        <v>3404</v>
      </c>
      <c r="FD32" s="25" t="s">
        <v>3404</v>
      </c>
      <c r="FE32" s="25" t="s">
        <v>3404</v>
      </c>
      <c r="FF32" s="25" t="s">
        <v>3404</v>
      </c>
      <c r="FG32" s="25" t="s">
        <v>3404</v>
      </c>
      <c r="FH32" s="25" t="s">
        <v>3404</v>
      </c>
      <c r="FI32" s="25" t="s">
        <v>3404</v>
      </c>
      <c r="FJ32" s="25" t="s">
        <v>3404</v>
      </c>
      <c r="FK32" s="25" t="s">
        <v>3404</v>
      </c>
      <c r="FL32" s="25" t="s">
        <v>3404</v>
      </c>
      <c r="FM32" s="25" t="s">
        <v>3404</v>
      </c>
      <c r="FN32" s="25" t="s">
        <v>3404</v>
      </c>
      <c r="FO32" s="25" t="s">
        <v>3404</v>
      </c>
      <c r="FP32" s="25" t="s">
        <v>3404</v>
      </c>
      <c r="FQ32" s="25" t="s">
        <v>3404</v>
      </c>
      <c r="FR32" s="25" t="s">
        <v>3404</v>
      </c>
      <c r="FS32" s="25" t="s">
        <v>3404</v>
      </c>
      <c r="FT32" s="25" t="s">
        <v>3404</v>
      </c>
      <c r="FU32" s="25" t="s">
        <v>3404</v>
      </c>
      <c r="FV32" s="25" t="s">
        <v>3404</v>
      </c>
      <c r="FW32" s="25" t="s">
        <v>3404</v>
      </c>
      <c r="FX32" s="25" t="s">
        <v>3404</v>
      </c>
      <c r="FY32" s="25" t="s">
        <v>3404</v>
      </c>
      <c r="FZ32" s="25" t="s">
        <v>3404</v>
      </c>
      <c r="GA32" s="25" t="s">
        <v>3404</v>
      </c>
      <c r="GB32" s="25" t="s">
        <v>3404</v>
      </c>
      <c r="GC32" s="25" t="s">
        <v>3404</v>
      </c>
      <c r="GD32" s="25" t="s">
        <v>3404</v>
      </c>
      <c r="GE32" s="25" t="s">
        <v>3404</v>
      </c>
      <c r="GF32" s="25" t="s">
        <v>3404</v>
      </c>
      <c r="GG32" s="25" t="s">
        <v>3404</v>
      </c>
      <c r="GH32" s="25" t="s">
        <v>3404</v>
      </c>
      <c r="GI32" s="25" t="s">
        <v>3404</v>
      </c>
      <c r="GJ32" s="25" t="s">
        <v>3404</v>
      </c>
      <c r="GK32" s="25" t="s">
        <v>3404</v>
      </c>
      <c r="GL32" s="25" t="s">
        <v>3404</v>
      </c>
      <c r="GM32" s="25" t="s">
        <v>3404</v>
      </c>
      <c r="GN32" s="25" t="s">
        <v>3404</v>
      </c>
      <c r="GO32" s="25" t="s">
        <v>3404</v>
      </c>
      <c r="GP32" s="25" t="s">
        <v>3404</v>
      </c>
      <c r="GQ32" s="25" t="s">
        <v>3404</v>
      </c>
      <c r="GR32" s="25" t="s">
        <v>3404</v>
      </c>
      <c r="GS32" s="25" t="s">
        <v>3404</v>
      </c>
      <c r="GT32" s="25" t="s">
        <v>3404</v>
      </c>
      <c r="GU32" s="25" t="s">
        <v>3404</v>
      </c>
      <c r="GV32" s="25" t="s">
        <v>3404</v>
      </c>
      <c r="GW32" s="25" t="s">
        <v>3404</v>
      </c>
      <c r="GX32" s="25" t="s">
        <v>3404</v>
      </c>
      <c r="GY32" s="25" t="s">
        <v>3404</v>
      </c>
      <c r="GZ32" s="25" t="s">
        <v>3404</v>
      </c>
      <c r="HA32" s="25" t="s">
        <v>3404</v>
      </c>
      <c r="HB32" s="25" t="s">
        <v>3404</v>
      </c>
      <c r="HC32" s="25" t="s">
        <v>3404</v>
      </c>
      <c r="HD32" s="25" t="s">
        <v>3404</v>
      </c>
      <c r="HE32" s="25" t="s">
        <v>3404</v>
      </c>
      <c r="HF32" s="25" t="s">
        <v>3404</v>
      </c>
      <c r="HG32" s="25" t="s">
        <v>3404</v>
      </c>
      <c r="HH32" s="25" t="s">
        <v>3404</v>
      </c>
      <c r="HI32" s="25" t="s">
        <v>3404</v>
      </c>
      <c r="HJ32" s="25" t="s">
        <v>3404</v>
      </c>
      <c r="HK32" s="25" t="s">
        <v>3404</v>
      </c>
      <c r="HL32" s="25" t="s">
        <v>3404</v>
      </c>
      <c r="HM32" s="25" t="s">
        <v>3404</v>
      </c>
      <c r="HN32" s="25" t="s">
        <v>3404</v>
      </c>
      <c r="HO32" s="25" t="s">
        <v>3404</v>
      </c>
      <c r="HP32" s="25" t="s">
        <v>3404</v>
      </c>
      <c r="HQ32" s="25" t="s">
        <v>3404</v>
      </c>
      <c r="HR32" s="25" t="s">
        <v>3404</v>
      </c>
      <c r="HS32" s="25" t="s">
        <v>3404</v>
      </c>
      <c r="HT32" s="25" t="s">
        <v>3404</v>
      </c>
      <c r="HU32" s="25" t="s">
        <v>3404</v>
      </c>
      <c r="HV32" s="25" t="s">
        <v>3404</v>
      </c>
      <c r="HW32" s="25" t="s">
        <v>3404</v>
      </c>
      <c r="HX32" s="25" t="s">
        <v>3404</v>
      </c>
      <c r="HY32" s="25" t="s">
        <v>3404</v>
      </c>
      <c r="HZ32" s="25" t="s">
        <v>3404</v>
      </c>
      <c r="IA32" s="25" t="s">
        <v>3404</v>
      </c>
      <c r="IB32" s="25" t="s">
        <v>3404</v>
      </c>
      <c r="IC32" s="25" t="s">
        <v>3404</v>
      </c>
      <c r="ID32" s="25" t="s">
        <v>3404</v>
      </c>
      <c r="IE32" s="25" t="s">
        <v>3404</v>
      </c>
      <c r="IF32" s="25" t="s">
        <v>3404</v>
      </c>
      <c r="IG32" s="25" t="s">
        <v>3404</v>
      </c>
      <c r="IH32" s="25" t="s">
        <v>3404</v>
      </c>
      <c r="II32" s="25" t="s">
        <v>3404</v>
      </c>
      <c r="IJ32" s="25" t="s">
        <v>3404</v>
      </c>
      <c r="IK32" s="25" t="s">
        <v>3404</v>
      </c>
      <c r="IL32" s="25" t="s">
        <v>3404</v>
      </c>
      <c r="IM32" s="25" t="s">
        <v>3404</v>
      </c>
      <c r="IN32" s="25" t="s">
        <v>3404</v>
      </c>
      <c r="IO32" s="25" t="s">
        <v>3404</v>
      </c>
      <c r="IP32" s="25" t="s">
        <v>3404</v>
      </c>
      <c r="IQ32" s="25" t="s">
        <v>3404</v>
      </c>
      <c r="IR32" s="25" t="s">
        <v>3404</v>
      </c>
      <c r="IS32" s="25" t="s">
        <v>3404</v>
      </c>
      <c r="IT32" s="25" t="s">
        <v>3404</v>
      </c>
      <c r="IU32" s="25" t="s">
        <v>3404</v>
      </c>
      <c r="IV32" s="25" t="s">
        <v>3404</v>
      </c>
      <c r="IW32" s="25" t="s">
        <v>3404</v>
      </c>
      <c r="IX32" s="25" t="s">
        <v>3404</v>
      </c>
      <c r="IY32" s="25" t="s">
        <v>3404</v>
      </c>
      <c r="IZ32" s="25" t="s">
        <v>3404</v>
      </c>
      <c r="JA32" s="25" t="s">
        <v>3404</v>
      </c>
      <c r="JB32" s="25" t="s">
        <v>3404</v>
      </c>
      <c r="JC32" s="25" t="s">
        <v>3404</v>
      </c>
      <c r="JD32" s="25" t="s">
        <v>3404</v>
      </c>
      <c r="JE32" s="25" t="s">
        <v>3404</v>
      </c>
      <c r="JF32" s="25" t="s">
        <v>3404</v>
      </c>
      <c r="JG32" s="25" t="s">
        <v>3404</v>
      </c>
      <c r="JH32" s="25" t="s">
        <v>3404</v>
      </c>
      <c r="JI32" s="25" t="s">
        <v>3404</v>
      </c>
      <c r="JJ32" s="25" t="s">
        <v>3404</v>
      </c>
      <c r="JK32" s="25" t="s">
        <v>3404</v>
      </c>
      <c r="JL32" s="25" t="s">
        <v>3404</v>
      </c>
      <c r="JM32" s="25" t="s">
        <v>3404</v>
      </c>
      <c r="JN32" s="25" t="s">
        <v>3404</v>
      </c>
      <c r="JO32" s="25" t="s">
        <v>3404</v>
      </c>
      <c r="JP32" s="25" t="s">
        <v>3404</v>
      </c>
      <c r="JQ32" s="25" t="s">
        <v>3404</v>
      </c>
      <c r="JR32" s="25" t="s">
        <v>3404</v>
      </c>
      <c r="JS32" s="25" t="s">
        <v>3404</v>
      </c>
      <c r="JT32" s="25" t="s">
        <v>3404</v>
      </c>
      <c r="JU32" s="25" t="s">
        <v>3404</v>
      </c>
      <c r="JV32" s="25" t="s">
        <v>3404</v>
      </c>
      <c r="JW32" s="25" t="s">
        <v>3404</v>
      </c>
      <c r="JX32" s="25" t="s">
        <v>3404</v>
      </c>
      <c r="JY32" s="25" t="s">
        <v>3404</v>
      </c>
      <c r="JZ32" s="25" t="s">
        <v>3404</v>
      </c>
      <c r="KA32" s="25" t="s">
        <v>3404</v>
      </c>
      <c r="KB32" s="25" t="s">
        <v>3404</v>
      </c>
      <c r="KC32" s="25" t="s">
        <v>3404</v>
      </c>
      <c r="KD32" s="25" t="s">
        <v>3404</v>
      </c>
      <c r="KE32" s="25" t="s">
        <v>3404</v>
      </c>
      <c r="KF32" s="25" t="s">
        <v>3404</v>
      </c>
      <c r="KG32" s="25" t="s">
        <v>3404</v>
      </c>
      <c r="KH32" s="25" t="s">
        <v>3404</v>
      </c>
      <c r="KI32" s="25" t="s">
        <v>3404</v>
      </c>
      <c r="KJ32" s="25" t="s">
        <v>3404</v>
      </c>
      <c r="KK32" s="25" t="s">
        <v>3404</v>
      </c>
      <c r="KL32" s="25" t="s">
        <v>3404</v>
      </c>
      <c r="KM32" s="25" t="s">
        <v>3404</v>
      </c>
      <c r="KN32" s="25" t="s">
        <v>3404</v>
      </c>
      <c r="KO32" s="25" t="s">
        <v>3404</v>
      </c>
      <c r="KP32" s="25" t="s">
        <v>3404</v>
      </c>
      <c r="KQ32" s="25" t="s">
        <v>3404</v>
      </c>
      <c r="KR32" s="25" t="s">
        <v>3404</v>
      </c>
      <c r="KS32" s="25" t="s">
        <v>3404</v>
      </c>
      <c r="KT32" s="25" t="s">
        <v>3404</v>
      </c>
      <c r="KU32" s="25" t="s">
        <v>3404</v>
      </c>
      <c r="KV32" s="25" t="s">
        <v>3404</v>
      </c>
      <c r="KW32" s="25" t="s">
        <v>3404</v>
      </c>
      <c r="KX32" s="25" t="s">
        <v>3404</v>
      </c>
      <c r="KY32" s="25" t="s">
        <v>3404</v>
      </c>
      <c r="KZ32" s="25" t="s">
        <v>3404</v>
      </c>
      <c r="LA32" s="25" t="s">
        <v>3404</v>
      </c>
      <c r="LB32" s="25" t="s">
        <v>3404</v>
      </c>
      <c r="LC32" s="25" t="s">
        <v>3404</v>
      </c>
      <c r="LD32" s="25" t="s">
        <v>3404</v>
      </c>
      <c r="LE32" s="25" t="s">
        <v>3404</v>
      </c>
      <c r="LF32" s="25" t="s">
        <v>3404</v>
      </c>
      <c r="LG32" s="25" t="s">
        <v>3404</v>
      </c>
      <c r="LH32" s="25" t="s">
        <v>3404</v>
      </c>
      <c r="LI32" s="25" t="s">
        <v>3404</v>
      </c>
      <c r="LJ32" s="25" t="s">
        <v>3404</v>
      </c>
      <c r="LK32" s="25" t="s">
        <v>3404</v>
      </c>
      <c r="LL32" s="25" t="s">
        <v>3404</v>
      </c>
      <c r="LM32" s="25" t="s">
        <v>3404</v>
      </c>
      <c r="LN32" s="25" t="s">
        <v>3404</v>
      </c>
      <c r="LO32" s="25" t="s">
        <v>3404</v>
      </c>
      <c r="LP32" s="25" t="s">
        <v>3404</v>
      </c>
      <c r="LQ32" s="25" t="s">
        <v>3404</v>
      </c>
      <c r="LR32" s="25" t="s">
        <v>3404</v>
      </c>
      <c r="LS32" s="25" t="s">
        <v>3404</v>
      </c>
      <c r="LT32" s="25" t="s">
        <v>3404</v>
      </c>
      <c r="LU32" s="25" t="s">
        <v>3404</v>
      </c>
      <c r="LV32" s="25" t="s">
        <v>3404</v>
      </c>
      <c r="LW32" s="25" t="s">
        <v>3404</v>
      </c>
      <c r="LX32" s="25" t="s">
        <v>3404</v>
      </c>
      <c r="LY32" s="25" t="s">
        <v>3404</v>
      </c>
      <c r="LZ32" s="25" t="s">
        <v>3404</v>
      </c>
      <c r="MA32" s="25" t="s">
        <v>3404</v>
      </c>
      <c r="MB32" s="25" t="s">
        <v>3404</v>
      </c>
      <c r="MC32" s="25" t="s">
        <v>3404</v>
      </c>
      <c r="MD32" s="25" t="s">
        <v>3404</v>
      </c>
      <c r="ME32" s="25" t="s">
        <v>3404</v>
      </c>
      <c r="MF32" s="25" t="s">
        <v>3404</v>
      </c>
      <c r="MG32" s="25" t="s">
        <v>3404</v>
      </c>
      <c r="MH32" s="25" t="s">
        <v>3404</v>
      </c>
      <c r="MI32" s="25" t="s">
        <v>3404</v>
      </c>
      <c r="MJ32" s="25" t="s">
        <v>3404</v>
      </c>
      <c r="MK32" s="25" t="s">
        <v>3404</v>
      </c>
      <c r="ML32" s="25" t="s">
        <v>3404</v>
      </c>
      <c r="MM32" s="25" t="s">
        <v>3404</v>
      </c>
      <c r="MN32" s="25" t="s">
        <v>3404</v>
      </c>
      <c r="MO32" s="25" t="s">
        <v>3404</v>
      </c>
      <c r="MP32" s="25" t="s">
        <v>3404</v>
      </c>
      <c r="MQ32" s="25" t="s">
        <v>3404</v>
      </c>
      <c r="MR32" s="25" t="s">
        <v>3404</v>
      </c>
      <c r="MS32" s="25" t="s">
        <v>3404</v>
      </c>
      <c r="MT32" s="25" t="s">
        <v>3404</v>
      </c>
      <c r="MU32" s="25" t="s">
        <v>3404</v>
      </c>
      <c r="MV32" s="25" t="s">
        <v>3404</v>
      </c>
      <c r="MW32" s="25" t="s">
        <v>3404</v>
      </c>
      <c r="MX32" s="25" t="s">
        <v>3404</v>
      </c>
      <c r="MY32" s="25" t="s">
        <v>3404</v>
      </c>
      <c r="MZ32" s="25" t="s">
        <v>3404</v>
      </c>
      <c r="NA32" s="25" t="s">
        <v>3404</v>
      </c>
      <c r="NB32" s="25" t="s">
        <v>3404</v>
      </c>
      <c r="NC32" s="25" t="s">
        <v>3404</v>
      </c>
      <c r="ND32" s="25" t="s">
        <v>3404</v>
      </c>
      <c r="NE32" s="25" t="s">
        <v>3404</v>
      </c>
      <c r="NF32" s="25" t="s">
        <v>3404</v>
      </c>
      <c r="NG32" s="25" t="s">
        <v>3404</v>
      </c>
      <c r="NH32" s="25" t="s">
        <v>3404</v>
      </c>
      <c r="NI32" s="25" t="s">
        <v>3404</v>
      </c>
      <c r="NJ32" s="25" t="s">
        <v>3404</v>
      </c>
      <c r="NK32" s="25" t="s">
        <v>3404</v>
      </c>
      <c r="NL32" s="25" t="s">
        <v>3404</v>
      </c>
      <c r="NM32" s="25" t="s">
        <v>3404</v>
      </c>
      <c r="NN32" s="25" t="s">
        <v>3404</v>
      </c>
      <c r="NO32" s="25" t="s">
        <v>3404</v>
      </c>
      <c r="NP32" s="25" t="s">
        <v>3404</v>
      </c>
      <c r="NQ32" s="25" t="s">
        <v>3404</v>
      </c>
      <c r="NR32" s="25" t="s">
        <v>3404</v>
      </c>
      <c r="NS32" s="25" t="s">
        <v>3404</v>
      </c>
      <c r="NT32" s="25" t="s">
        <v>3404</v>
      </c>
      <c r="NU32" s="25" t="s">
        <v>3404</v>
      </c>
      <c r="NV32" s="25" t="s">
        <v>3404</v>
      </c>
      <c r="NW32" s="25" t="s">
        <v>3404</v>
      </c>
      <c r="NX32" s="25" t="s">
        <v>3404</v>
      </c>
      <c r="NY32" s="25" t="s">
        <v>3404</v>
      </c>
      <c r="NZ32" s="25" t="s">
        <v>3404</v>
      </c>
      <c r="OA32" s="25" t="s">
        <v>3404</v>
      </c>
      <c r="OB32" s="25" t="s">
        <v>3404</v>
      </c>
      <c r="OC32" s="25" t="s">
        <v>3404</v>
      </c>
      <c r="OD32" s="25" t="s">
        <v>3404</v>
      </c>
      <c r="OE32" s="25" t="s">
        <v>3404</v>
      </c>
      <c r="OF32" s="25" t="s">
        <v>3404</v>
      </c>
      <c r="OG32" s="25" t="s">
        <v>3404</v>
      </c>
      <c r="OH32" s="25" t="s">
        <v>3404</v>
      </c>
      <c r="OI32" s="25" t="s">
        <v>3404</v>
      </c>
      <c r="OJ32" s="25" t="s">
        <v>3404</v>
      </c>
      <c r="OK32" s="25" t="s">
        <v>3404</v>
      </c>
      <c r="OL32" s="25" t="s">
        <v>3404</v>
      </c>
      <c r="OM32" s="25" t="s">
        <v>3404</v>
      </c>
      <c r="ON32" s="25" t="s">
        <v>3404</v>
      </c>
      <c r="OO32" s="25" t="s">
        <v>3404</v>
      </c>
      <c r="OP32" s="25" t="s">
        <v>3404</v>
      </c>
      <c r="OQ32" s="25" t="s">
        <v>3404</v>
      </c>
      <c r="OR32" s="25" t="s">
        <v>3404</v>
      </c>
      <c r="OS32" s="25" t="s">
        <v>3404</v>
      </c>
      <c r="OT32" s="25" t="s">
        <v>3404</v>
      </c>
      <c r="OU32" s="25" t="s">
        <v>3404</v>
      </c>
      <c r="OV32" s="25" t="s">
        <v>3404</v>
      </c>
      <c r="OW32" s="25" t="s">
        <v>3404</v>
      </c>
      <c r="OX32" s="25" t="s">
        <v>3404</v>
      </c>
      <c r="OY32" s="25" t="s">
        <v>3404</v>
      </c>
      <c r="OZ32" s="25" t="s">
        <v>3404</v>
      </c>
      <c r="PA32" s="25" t="s">
        <v>3404</v>
      </c>
      <c r="PB32" s="25" t="s">
        <v>3404</v>
      </c>
      <c r="PC32" s="25" t="s">
        <v>3404</v>
      </c>
      <c r="PD32" s="25" t="s">
        <v>3404</v>
      </c>
      <c r="PE32" s="25" t="s">
        <v>3404</v>
      </c>
      <c r="PF32" s="25" t="s">
        <v>3404</v>
      </c>
      <c r="PG32" s="25" t="s">
        <v>3404</v>
      </c>
      <c r="PH32" s="25" t="s">
        <v>3404</v>
      </c>
      <c r="PI32" s="25" t="s">
        <v>3404</v>
      </c>
      <c r="PJ32" s="25" t="s">
        <v>3404</v>
      </c>
      <c r="PK32" s="25" t="s">
        <v>3404</v>
      </c>
      <c r="PL32" s="25" t="s">
        <v>3404</v>
      </c>
      <c r="PM32" s="25" t="s">
        <v>3404</v>
      </c>
      <c r="PN32" s="25" t="s">
        <v>3404</v>
      </c>
      <c r="PO32" s="25" t="s">
        <v>3404</v>
      </c>
      <c r="PP32" s="25" t="s">
        <v>3404</v>
      </c>
      <c r="PQ32" s="25" t="s">
        <v>3404</v>
      </c>
      <c r="PR32" s="25" t="s">
        <v>3404</v>
      </c>
      <c r="PS32" s="25" t="s">
        <v>3404</v>
      </c>
      <c r="PT32" s="25" t="s">
        <v>3404</v>
      </c>
      <c r="PU32" s="25" t="s">
        <v>3404</v>
      </c>
      <c r="PV32" s="25" t="s">
        <v>3404</v>
      </c>
      <c r="PW32" s="25" t="s">
        <v>3404</v>
      </c>
      <c r="PX32" s="25" t="s">
        <v>3404</v>
      </c>
      <c r="PY32" s="25" t="s">
        <v>3404</v>
      </c>
      <c r="PZ32" s="25" t="s">
        <v>3404</v>
      </c>
      <c r="QA32" s="25" t="s">
        <v>3404</v>
      </c>
      <c r="QB32" s="25" t="s">
        <v>3404</v>
      </c>
      <c r="QC32" s="25" t="s">
        <v>3404</v>
      </c>
      <c r="QD32" s="25" t="s">
        <v>3404</v>
      </c>
      <c r="QE32" s="25" t="s">
        <v>3404</v>
      </c>
      <c r="QF32" s="25" t="s">
        <v>3404</v>
      </c>
      <c r="QG32" s="25" t="s">
        <v>3404</v>
      </c>
      <c r="QH32" s="25" t="s">
        <v>3404</v>
      </c>
      <c r="QI32" s="25" t="s">
        <v>3404</v>
      </c>
      <c r="QJ32" s="25" t="s">
        <v>3404</v>
      </c>
      <c r="QK32" s="25" t="s">
        <v>3404</v>
      </c>
      <c r="QL32" s="25" t="s">
        <v>3404</v>
      </c>
      <c r="QM32" s="25" t="s">
        <v>3404</v>
      </c>
      <c r="QN32" s="25" t="s">
        <v>3404</v>
      </c>
      <c r="QO32" s="25" t="s">
        <v>3404</v>
      </c>
      <c r="QP32" s="25" t="s">
        <v>3404</v>
      </c>
      <c r="QQ32" s="25" t="s">
        <v>3404</v>
      </c>
      <c r="QR32" s="25" t="s">
        <v>3404</v>
      </c>
      <c r="QS32" s="25" t="s">
        <v>3404</v>
      </c>
      <c r="QT32" s="25" t="s">
        <v>3404</v>
      </c>
      <c r="QU32" s="25" t="s">
        <v>3404</v>
      </c>
      <c r="QV32" s="25" t="s">
        <v>3404</v>
      </c>
      <c r="QW32" s="25" t="s">
        <v>3404</v>
      </c>
      <c r="QX32" s="25" t="s">
        <v>3404</v>
      </c>
      <c r="QY32" s="25" t="s">
        <v>3404</v>
      </c>
      <c r="QZ32" s="25" t="s">
        <v>3404</v>
      </c>
      <c r="RA32" s="25" t="s">
        <v>3404</v>
      </c>
      <c r="RB32" s="25" t="s">
        <v>3404</v>
      </c>
      <c r="RC32" s="25" t="s">
        <v>3404</v>
      </c>
      <c r="RD32" s="25" t="s">
        <v>3404</v>
      </c>
      <c r="RE32" s="25" t="s">
        <v>3404</v>
      </c>
      <c r="RF32" s="25" t="s">
        <v>3404</v>
      </c>
      <c r="RG32" s="25" t="s">
        <v>3404</v>
      </c>
      <c r="RH32" s="25" t="s">
        <v>3404</v>
      </c>
      <c r="RI32" s="25" t="s">
        <v>3404</v>
      </c>
      <c r="RJ32" s="25" t="s">
        <v>3404</v>
      </c>
      <c r="RK32" s="25" t="s">
        <v>3404</v>
      </c>
      <c r="RL32" s="25" t="s">
        <v>3404</v>
      </c>
      <c r="RM32" s="25" t="s">
        <v>3404</v>
      </c>
      <c r="RN32" s="25" t="s">
        <v>3404</v>
      </c>
      <c r="RO32" s="25" t="s">
        <v>3404</v>
      </c>
      <c r="RP32" s="25" t="s">
        <v>3404</v>
      </c>
      <c r="RQ32" s="25" t="s">
        <v>3404</v>
      </c>
      <c r="RR32" s="25" t="s">
        <v>3404</v>
      </c>
      <c r="RS32" s="25" t="s">
        <v>3404</v>
      </c>
      <c r="RT32" s="25" t="s">
        <v>3404</v>
      </c>
      <c r="RU32" s="25" t="s">
        <v>3404</v>
      </c>
      <c r="RV32" s="25" t="s">
        <v>3404</v>
      </c>
      <c r="RW32" s="25" t="s">
        <v>3404</v>
      </c>
      <c r="RX32" s="25" t="s">
        <v>3404</v>
      </c>
      <c r="RY32" s="25" t="s">
        <v>3404</v>
      </c>
      <c r="RZ32" s="25" t="s">
        <v>3404</v>
      </c>
      <c r="SA32" s="25" t="s">
        <v>3404</v>
      </c>
      <c r="SB32" s="25" t="s">
        <v>3404</v>
      </c>
      <c r="SC32" s="25" t="s">
        <v>3404</v>
      </c>
      <c r="SD32" s="25" t="s">
        <v>3404</v>
      </c>
      <c r="SE32" s="25" t="s">
        <v>3404</v>
      </c>
      <c r="SF32" s="25" t="s">
        <v>3404</v>
      </c>
      <c r="SG32" s="25" t="s">
        <v>3404</v>
      </c>
      <c r="SH32" s="25" t="s">
        <v>3404</v>
      </c>
      <c r="SI32" s="25" t="s">
        <v>3404</v>
      </c>
      <c r="SJ32" s="25" t="s">
        <v>3404</v>
      </c>
      <c r="SK32" s="25" t="s">
        <v>3404</v>
      </c>
      <c r="SL32" s="25" t="s">
        <v>3404</v>
      </c>
      <c r="SM32" s="25" t="s">
        <v>3404</v>
      </c>
      <c r="SN32" s="25" t="s">
        <v>3404</v>
      </c>
      <c r="SO32" s="25" t="s">
        <v>3404</v>
      </c>
      <c r="SP32" s="25" t="s">
        <v>3404</v>
      </c>
      <c r="SQ32" s="25" t="s">
        <v>3404</v>
      </c>
      <c r="SR32" s="25" t="s">
        <v>3404</v>
      </c>
      <c r="SS32" s="25" t="s">
        <v>3404</v>
      </c>
      <c r="ST32" s="25" t="s">
        <v>3404</v>
      </c>
      <c r="SU32" s="25" t="s">
        <v>3404</v>
      </c>
      <c r="SV32" s="25" t="s">
        <v>3404</v>
      </c>
      <c r="SW32" s="25" t="s">
        <v>3404</v>
      </c>
      <c r="SX32" s="25" t="s">
        <v>3404</v>
      </c>
      <c r="SY32" s="25" t="s">
        <v>3404</v>
      </c>
      <c r="SZ32" s="25" t="s">
        <v>3404</v>
      </c>
      <c r="TA32" s="25" t="s">
        <v>3404</v>
      </c>
      <c r="TB32" s="25" t="s">
        <v>3404</v>
      </c>
      <c r="TC32" s="25" t="s">
        <v>3404</v>
      </c>
      <c r="TD32" s="25" t="s">
        <v>3404</v>
      </c>
      <c r="TE32" s="25" t="s">
        <v>3404</v>
      </c>
      <c r="TF32" s="25" t="s">
        <v>3404</v>
      </c>
      <c r="TG32" s="25" t="s">
        <v>3404</v>
      </c>
      <c r="TH32" s="25" t="s">
        <v>3404</v>
      </c>
      <c r="TI32" s="25" t="s">
        <v>3404</v>
      </c>
      <c r="TJ32" s="25" t="s">
        <v>3404</v>
      </c>
      <c r="TK32" s="25" t="s">
        <v>3404</v>
      </c>
      <c r="TL32" s="25" t="s">
        <v>3404</v>
      </c>
      <c r="TM32" s="25" t="s">
        <v>3404</v>
      </c>
      <c r="TN32" s="25" t="s">
        <v>3404</v>
      </c>
      <c r="TO32" s="25" t="s">
        <v>3404</v>
      </c>
      <c r="TP32" s="25" t="s">
        <v>3404</v>
      </c>
      <c r="TQ32" s="25" t="s">
        <v>3404</v>
      </c>
      <c r="TR32" s="25" t="s">
        <v>3404</v>
      </c>
      <c r="TS32" s="25" t="s">
        <v>3404</v>
      </c>
      <c r="TT32" s="25" t="s">
        <v>3404</v>
      </c>
      <c r="TU32" s="25" t="s">
        <v>3404</v>
      </c>
      <c r="TV32" s="25" t="s">
        <v>3404</v>
      </c>
      <c r="TW32" s="25" t="s">
        <v>3404</v>
      </c>
      <c r="TX32" s="25" t="s">
        <v>3404</v>
      </c>
      <c r="TY32" s="25" t="s">
        <v>3404</v>
      </c>
      <c r="TZ32" s="25" t="s">
        <v>3404</v>
      </c>
      <c r="UA32" s="25" t="s">
        <v>3404</v>
      </c>
      <c r="UB32" s="25" t="s">
        <v>3404</v>
      </c>
      <c r="UC32" s="25" t="s">
        <v>3404</v>
      </c>
      <c r="UD32" s="25" t="s">
        <v>3404</v>
      </c>
      <c r="UE32" s="25" t="s">
        <v>3404</v>
      </c>
      <c r="UF32" s="25" t="s">
        <v>3404</v>
      </c>
      <c r="UG32" s="25" t="s">
        <v>3404</v>
      </c>
      <c r="UH32" s="25" t="s">
        <v>3404</v>
      </c>
      <c r="UI32" s="25" t="s">
        <v>3404</v>
      </c>
      <c r="UJ32" s="25" t="s">
        <v>3404</v>
      </c>
      <c r="UK32" s="25" t="s">
        <v>3404</v>
      </c>
      <c r="UL32" s="25" t="s">
        <v>3404</v>
      </c>
      <c r="UM32" s="25" t="s">
        <v>3404</v>
      </c>
      <c r="UN32" s="25" t="s">
        <v>3404</v>
      </c>
      <c r="UO32" s="25" t="s">
        <v>3404</v>
      </c>
      <c r="UP32" s="25" t="s">
        <v>3404</v>
      </c>
      <c r="UQ32" s="25" t="s">
        <v>3404</v>
      </c>
      <c r="UR32" s="25" t="s">
        <v>3404</v>
      </c>
      <c r="US32" s="25" t="s">
        <v>3404</v>
      </c>
      <c r="UT32" s="25" t="s">
        <v>3404</v>
      </c>
      <c r="UU32" s="25" t="s">
        <v>3404</v>
      </c>
      <c r="UV32" s="25" t="s">
        <v>3404</v>
      </c>
      <c r="UW32" s="25" t="s">
        <v>3404</v>
      </c>
      <c r="UX32" s="25" t="s">
        <v>3404</v>
      </c>
      <c r="UY32" s="25" t="s">
        <v>3404</v>
      </c>
      <c r="UZ32" s="25" t="s">
        <v>3404</v>
      </c>
      <c r="VA32" s="25" t="s">
        <v>3404</v>
      </c>
      <c r="VB32" s="25" t="s">
        <v>3404</v>
      </c>
      <c r="VC32" s="25" t="s">
        <v>3404</v>
      </c>
      <c r="VD32" s="25" t="s">
        <v>3404</v>
      </c>
      <c r="VE32" s="25" t="s">
        <v>3404</v>
      </c>
      <c r="VF32" s="25" t="s">
        <v>3404</v>
      </c>
      <c r="VG32" s="25" t="s">
        <v>3404</v>
      </c>
      <c r="VH32" s="25" t="s">
        <v>3404</v>
      </c>
      <c r="VI32" s="25" t="s">
        <v>3404</v>
      </c>
      <c r="VJ32" s="25" t="s">
        <v>3404</v>
      </c>
      <c r="VK32" s="25" t="s">
        <v>3404</v>
      </c>
      <c r="VL32" s="25" t="s">
        <v>3404</v>
      </c>
      <c r="VM32" s="25" t="s">
        <v>3404</v>
      </c>
      <c r="VN32" s="25" t="s">
        <v>3404</v>
      </c>
      <c r="VO32" s="25" t="s">
        <v>3404</v>
      </c>
      <c r="VP32" s="25" t="s">
        <v>3404</v>
      </c>
      <c r="VQ32" s="25" t="s">
        <v>3404</v>
      </c>
      <c r="VR32" s="25" t="s">
        <v>3404</v>
      </c>
      <c r="VS32" s="25" t="s">
        <v>3404</v>
      </c>
      <c r="VT32" s="25" t="s">
        <v>3404</v>
      </c>
      <c r="VU32" s="25" t="s">
        <v>3404</v>
      </c>
      <c r="VV32" s="25" t="s">
        <v>3404</v>
      </c>
      <c r="VW32" s="25" t="s">
        <v>3404</v>
      </c>
      <c r="VX32" s="25" t="s">
        <v>3404</v>
      </c>
      <c r="VY32" s="25" t="s">
        <v>3404</v>
      </c>
      <c r="VZ32" s="25" t="s">
        <v>3404</v>
      </c>
      <c r="WA32" s="25" t="s">
        <v>3404</v>
      </c>
      <c r="WB32" s="25" t="s">
        <v>3404</v>
      </c>
      <c r="WC32" s="25" t="s">
        <v>3404</v>
      </c>
      <c r="WD32" s="25" t="s">
        <v>3404</v>
      </c>
      <c r="WE32" s="25" t="s">
        <v>3404</v>
      </c>
      <c r="WF32" s="25" t="s">
        <v>3404</v>
      </c>
      <c r="WG32" s="25" t="s">
        <v>3404</v>
      </c>
      <c r="WH32" s="25" t="s">
        <v>3404</v>
      </c>
      <c r="WI32" s="25" t="s">
        <v>3404</v>
      </c>
      <c r="WJ32" s="25" t="s">
        <v>3404</v>
      </c>
      <c r="WK32" s="25" t="s">
        <v>3404</v>
      </c>
      <c r="WL32" s="25" t="s">
        <v>3404</v>
      </c>
      <c r="WM32" s="25" t="s">
        <v>3404</v>
      </c>
      <c r="WN32" s="25" t="s">
        <v>3404</v>
      </c>
      <c r="WO32" s="25" t="s">
        <v>3404</v>
      </c>
      <c r="WP32" s="25" t="s">
        <v>3404</v>
      </c>
      <c r="WQ32" s="25" t="s">
        <v>3404</v>
      </c>
      <c r="WR32" s="25" t="s">
        <v>3404</v>
      </c>
      <c r="WS32" s="25" t="s">
        <v>3404</v>
      </c>
      <c r="WT32" s="25" t="s">
        <v>3404</v>
      </c>
    </row>
    <row r="33">
      <c r="A33" s="24" t="s">
        <v>359</v>
      </c>
      <c r="B33" s="25" t="s">
        <v>3404</v>
      </c>
      <c r="C33" s="25" t="s">
        <v>3404</v>
      </c>
      <c r="D33" s="25" t="s">
        <v>3404</v>
      </c>
      <c r="E33" s="25" t="s">
        <v>3404</v>
      </c>
      <c r="F33" s="25" t="s">
        <v>3404</v>
      </c>
      <c r="G33" s="25" t="s">
        <v>3404</v>
      </c>
      <c r="H33" s="25" t="s">
        <v>3404</v>
      </c>
      <c r="I33" s="25" t="s">
        <v>3404</v>
      </c>
      <c r="J33" s="25" t="s">
        <v>3404</v>
      </c>
      <c r="K33" s="25" t="s">
        <v>3404</v>
      </c>
      <c r="L33" s="25" t="s">
        <v>3404</v>
      </c>
      <c r="M33" s="25" t="s">
        <v>3404</v>
      </c>
      <c r="N33" s="25" t="s">
        <v>3404</v>
      </c>
      <c r="O33" s="25" t="s">
        <v>3404</v>
      </c>
      <c r="P33" s="25" t="s">
        <v>3404</v>
      </c>
      <c r="Q33" s="25" t="s">
        <v>3404</v>
      </c>
      <c r="R33" s="25" t="s">
        <v>3404</v>
      </c>
      <c r="S33" s="25" t="s">
        <v>3404</v>
      </c>
      <c r="T33" s="25" t="s">
        <v>3404</v>
      </c>
      <c r="U33" s="25" t="s">
        <v>3404</v>
      </c>
      <c r="V33" s="25" t="s">
        <v>3404</v>
      </c>
      <c r="W33" s="25" t="s">
        <v>3404</v>
      </c>
      <c r="X33" s="25" t="s">
        <v>3404</v>
      </c>
      <c r="Y33" s="25" t="s">
        <v>3404</v>
      </c>
      <c r="Z33" s="25" t="s">
        <v>3404</v>
      </c>
      <c r="AA33" s="25" t="s">
        <v>3404</v>
      </c>
      <c r="AB33" s="25" t="s">
        <v>3404</v>
      </c>
      <c r="AC33" s="25" t="s">
        <v>3404</v>
      </c>
      <c r="AD33" s="25" t="s">
        <v>3404</v>
      </c>
      <c r="AE33" s="25" t="s">
        <v>3404</v>
      </c>
      <c r="AF33" s="25" t="s">
        <v>3404</v>
      </c>
      <c r="AG33" s="25" t="s">
        <v>3404</v>
      </c>
      <c r="AH33" s="25" t="s">
        <v>3404</v>
      </c>
      <c r="AI33" s="25" t="s">
        <v>3404</v>
      </c>
      <c r="AJ33" s="25" t="s">
        <v>3404</v>
      </c>
      <c r="AK33" s="25" t="s">
        <v>3404</v>
      </c>
      <c r="AL33" s="25" t="s">
        <v>3404</v>
      </c>
      <c r="AM33" s="25" t="s">
        <v>3404</v>
      </c>
      <c r="AN33" s="25" t="s">
        <v>3404</v>
      </c>
      <c r="AO33" s="25" t="s">
        <v>3404</v>
      </c>
      <c r="AP33" s="25" t="s">
        <v>3404</v>
      </c>
      <c r="AQ33" s="25" t="s">
        <v>3404</v>
      </c>
      <c r="AR33" s="25" t="s">
        <v>3404</v>
      </c>
      <c r="AS33" s="25" t="s">
        <v>3404</v>
      </c>
      <c r="AT33" s="25" t="s">
        <v>3404</v>
      </c>
      <c r="AU33" s="25" t="s">
        <v>3404</v>
      </c>
      <c r="AV33" s="25" t="s">
        <v>3404</v>
      </c>
      <c r="AW33" s="25" t="s">
        <v>3404</v>
      </c>
      <c r="AX33" s="25" t="s">
        <v>3404</v>
      </c>
      <c r="AY33" s="25" t="s">
        <v>3404</v>
      </c>
      <c r="AZ33" s="25" t="s">
        <v>3404</v>
      </c>
      <c r="BA33" s="25" t="s">
        <v>3404</v>
      </c>
      <c r="BB33" s="25" t="s">
        <v>3404</v>
      </c>
      <c r="BC33" s="25" t="s">
        <v>3404</v>
      </c>
      <c r="BD33" s="25" t="s">
        <v>3404</v>
      </c>
      <c r="BE33" s="25" t="s">
        <v>3404</v>
      </c>
      <c r="BF33" s="25" t="s">
        <v>3404</v>
      </c>
      <c r="BG33" s="25" t="s">
        <v>3404</v>
      </c>
      <c r="BH33" s="25" t="s">
        <v>3404</v>
      </c>
      <c r="BI33" s="25" t="s">
        <v>3404</v>
      </c>
      <c r="BJ33" s="25" t="s">
        <v>3404</v>
      </c>
      <c r="BK33" s="25" t="s">
        <v>3404</v>
      </c>
      <c r="BL33" s="25" t="s">
        <v>3404</v>
      </c>
      <c r="BM33" s="25" t="s">
        <v>3404</v>
      </c>
      <c r="BN33" s="25" t="s">
        <v>3404</v>
      </c>
      <c r="BO33" s="25" t="s">
        <v>3404</v>
      </c>
      <c r="BP33" s="25" t="s">
        <v>3404</v>
      </c>
      <c r="BQ33" s="25" t="s">
        <v>3404</v>
      </c>
      <c r="BR33" s="25" t="s">
        <v>3404</v>
      </c>
      <c r="BS33" s="25" t="s">
        <v>3404</v>
      </c>
      <c r="BT33" s="25" t="s">
        <v>3404</v>
      </c>
      <c r="BU33" s="25" t="s">
        <v>3404</v>
      </c>
      <c r="BV33" s="25" t="s">
        <v>3404</v>
      </c>
      <c r="BW33" s="25" t="s">
        <v>3404</v>
      </c>
      <c r="BX33" s="25" t="s">
        <v>3404</v>
      </c>
      <c r="BY33" s="25" t="s">
        <v>3404</v>
      </c>
      <c r="BZ33" s="25" t="s">
        <v>3404</v>
      </c>
      <c r="CA33" s="25" t="s">
        <v>3404</v>
      </c>
      <c r="CB33" s="25" t="s">
        <v>3404</v>
      </c>
      <c r="CC33" s="25" t="s">
        <v>3404</v>
      </c>
      <c r="CD33" s="25" t="s">
        <v>3404</v>
      </c>
      <c r="CE33" s="25" t="s">
        <v>3404</v>
      </c>
      <c r="CF33" s="25" t="s">
        <v>3404</v>
      </c>
      <c r="CG33" s="25" t="s">
        <v>3404</v>
      </c>
      <c r="CH33" s="25" t="s">
        <v>3404</v>
      </c>
      <c r="CI33" s="25" t="s">
        <v>3404</v>
      </c>
      <c r="CJ33" s="25" t="s">
        <v>3404</v>
      </c>
      <c r="CK33" s="25" t="s">
        <v>3404</v>
      </c>
      <c r="CL33" s="25" t="s">
        <v>3404</v>
      </c>
      <c r="CM33" s="25" t="s">
        <v>3404</v>
      </c>
      <c r="CN33" s="25" t="s">
        <v>3404</v>
      </c>
      <c r="CO33" s="25" t="s">
        <v>3404</v>
      </c>
      <c r="CP33" s="25" t="s">
        <v>3404</v>
      </c>
      <c r="CQ33" s="25" t="s">
        <v>3404</v>
      </c>
      <c r="CR33" s="25" t="s">
        <v>3404</v>
      </c>
      <c r="CS33" s="25" t="s">
        <v>3404</v>
      </c>
      <c r="CT33" s="25" t="s">
        <v>3404</v>
      </c>
      <c r="CU33" s="25" t="s">
        <v>3404</v>
      </c>
      <c r="CV33" s="25" t="s">
        <v>3404</v>
      </c>
      <c r="CW33" s="25" t="s">
        <v>3404</v>
      </c>
      <c r="CX33" s="25" t="s">
        <v>3404</v>
      </c>
      <c r="CY33" s="25" t="s">
        <v>3404</v>
      </c>
      <c r="CZ33" s="25" t="s">
        <v>3404</v>
      </c>
      <c r="DA33" s="25" t="s">
        <v>3404</v>
      </c>
      <c r="DB33" s="25" t="s">
        <v>3404</v>
      </c>
      <c r="DC33" s="25" t="s">
        <v>3404</v>
      </c>
      <c r="DD33" s="25" t="s">
        <v>3404</v>
      </c>
      <c r="DE33" s="25" t="s">
        <v>3404</v>
      </c>
      <c r="DF33" s="25" t="s">
        <v>3404</v>
      </c>
      <c r="DG33" s="25" t="s">
        <v>3404</v>
      </c>
      <c r="DH33" s="25" t="s">
        <v>3404</v>
      </c>
      <c r="DI33" s="25" t="s">
        <v>3404</v>
      </c>
      <c r="DJ33" s="25" t="s">
        <v>3404</v>
      </c>
      <c r="DK33" s="25" t="s">
        <v>3404</v>
      </c>
      <c r="DL33" s="25" t="s">
        <v>3404</v>
      </c>
      <c r="DM33" s="25" t="s">
        <v>3404</v>
      </c>
      <c r="DN33" s="25" t="s">
        <v>3404</v>
      </c>
      <c r="DO33" s="25" t="s">
        <v>3404</v>
      </c>
      <c r="DP33" s="25" t="s">
        <v>3404</v>
      </c>
      <c r="DQ33" s="25" t="s">
        <v>3404</v>
      </c>
      <c r="DR33" s="25" t="s">
        <v>3404</v>
      </c>
      <c r="DS33" s="25" t="s">
        <v>3404</v>
      </c>
      <c r="DT33" s="25" t="s">
        <v>3404</v>
      </c>
      <c r="DU33" s="25" t="s">
        <v>3404</v>
      </c>
      <c r="DV33" s="25" t="s">
        <v>3404</v>
      </c>
      <c r="DW33" s="25" t="s">
        <v>3404</v>
      </c>
      <c r="DX33" s="25" t="s">
        <v>3404</v>
      </c>
      <c r="DY33" s="25" t="s">
        <v>3404</v>
      </c>
      <c r="DZ33" s="25" t="s">
        <v>3404</v>
      </c>
      <c r="EA33" s="25" t="s">
        <v>3404</v>
      </c>
      <c r="EB33" s="25" t="s">
        <v>3404</v>
      </c>
      <c r="EC33" s="25" t="s">
        <v>3404</v>
      </c>
      <c r="ED33" s="25" t="s">
        <v>3404</v>
      </c>
      <c r="EE33" s="25" t="s">
        <v>3404</v>
      </c>
      <c r="EF33" s="25" t="s">
        <v>3404</v>
      </c>
      <c r="EG33" s="25" t="s">
        <v>3404</v>
      </c>
      <c r="EH33" s="25" t="s">
        <v>3404</v>
      </c>
      <c r="EI33" s="25" t="s">
        <v>3404</v>
      </c>
      <c r="EJ33" s="25" t="s">
        <v>3404</v>
      </c>
      <c r="EK33" s="25" t="s">
        <v>3404</v>
      </c>
      <c r="EL33" s="25" t="s">
        <v>3404</v>
      </c>
      <c r="EM33" s="25" t="s">
        <v>3404</v>
      </c>
      <c r="EN33" s="25" t="s">
        <v>3404</v>
      </c>
      <c r="EO33" s="25" t="s">
        <v>3404</v>
      </c>
      <c r="EP33" s="25" t="s">
        <v>3404</v>
      </c>
      <c r="EQ33" s="25" t="s">
        <v>3404</v>
      </c>
      <c r="ER33" s="25" t="s">
        <v>3404</v>
      </c>
      <c r="ES33" s="25" t="s">
        <v>3404</v>
      </c>
      <c r="ET33" s="25" t="s">
        <v>3404</v>
      </c>
      <c r="EU33" s="25" t="s">
        <v>3404</v>
      </c>
      <c r="EV33" s="25" t="s">
        <v>3404</v>
      </c>
      <c r="EW33" s="25" t="s">
        <v>3404</v>
      </c>
      <c r="EX33" s="25" t="s">
        <v>3404</v>
      </c>
      <c r="EY33" s="25" t="s">
        <v>3404</v>
      </c>
      <c r="EZ33" s="25" t="s">
        <v>3404</v>
      </c>
      <c r="FA33" s="25" t="s">
        <v>3404</v>
      </c>
      <c r="FB33" s="25" t="s">
        <v>3404</v>
      </c>
      <c r="FC33" s="25" t="s">
        <v>3404</v>
      </c>
      <c r="FD33" s="25" t="s">
        <v>3404</v>
      </c>
      <c r="FE33" s="25" t="s">
        <v>3404</v>
      </c>
      <c r="FF33" s="25" t="s">
        <v>3404</v>
      </c>
      <c r="FG33" s="25" t="s">
        <v>3404</v>
      </c>
      <c r="FH33" s="25" t="s">
        <v>3404</v>
      </c>
      <c r="FI33" s="25" t="s">
        <v>3404</v>
      </c>
      <c r="FJ33" s="25" t="s">
        <v>3404</v>
      </c>
      <c r="FK33" s="25" t="s">
        <v>3404</v>
      </c>
      <c r="FL33" s="25" t="s">
        <v>3404</v>
      </c>
      <c r="FM33" s="25" t="s">
        <v>3404</v>
      </c>
      <c r="FN33" s="25" t="s">
        <v>3404</v>
      </c>
      <c r="FO33" s="25" t="s">
        <v>3404</v>
      </c>
      <c r="FP33" s="25" t="s">
        <v>3404</v>
      </c>
      <c r="FQ33" s="25" t="s">
        <v>3404</v>
      </c>
      <c r="FR33" s="25" t="s">
        <v>3404</v>
      </c>
      <c r="FS33" s="25" t="s">
        <v>3404</v>
      </c>
      <c r="FT33" s="25" t="s">
        <v>3404</v>
      </c>
      <c r="FU33" s="25" t="s">
        <v>3404</v>
      </c>
      <c r="FV33" s="25" t="s">
        <v>3404</v>
      </c>
      <c r="FW33" s="25" t="s">
        <v>3404</v>
      </c>
      <c r="FX33" s="25" t="s">
        <v>3404</v>
      </c>
      <c r="FY33" s="25" t="s">
        <v>3404</v>
      </c>
      <c r="FZ33" s="25" t="s">
        <v>3404</v>
      </c>
      <c r="GA33" s="25" t="s">
        <v>3404</v>
      </c>
      <c r="GB33" s="25" t="s">
        <v>3404</v>
      </c>
      <c r="GC33" s="25" t="s">
        <v>3404</v>
      </c>
      <c r="GD33" s="25" t="s">
        <v>3404</v>
      </c>
      <c r="GE33" s="25" t="s">
        <v>3404</v>
      </c>
      <c r="GF33" s="25" t="s">
        <v>3404</v>
      </c>
      <c r="GG33" s="25" t="s">
        <v>3404</v>
      </c>
      <c r="GH33" s="25" t="s">
        <v>3404</v>
      </c>
      <c r="GI33" s="25" t="s">
        <v>3404</v>
      </c>
      <c r="GJ33" s="25" t="s">
        <v>3404</v>
      </c>
      <c r="GK33" s="25" t="s">
        <v>3404</v>
      </c>
      <c r="GL33" s="25" t="s">
        <v>3404</v>
      </c>
      <c r="GM33" s="25" t="s">
        <v>3404</v>
      </c>
      <c r="GN33" s="25" t="s">
        <v>3404</v>
      </c>
      <c r="GO33" s="25" t="s">
        <v>3404</v>
      </c>
      <c r="GP33" s="25" t="s">
        <v>3404</v>
      </c>
      <c r="GQ33" s="25" t="s">
        <v>3404</v>
      </c>
      <c r="GR33" s="25" t="s">
        <v>3404</v>
      </c>
      <c r="GS33" s="25" t="s">
        <v>3404</v>
      </c>
      <c r="GT33" s="25" t="s">
        <v>3404</v>
      </c>
      <c r="GU33" s="25" t="s">
        <v>3404</v>
      </c>
      <c r="GV33" s="25" t="s">
        <v>3404</v>
      </c>
      <c r="GW33" s="25" t="s">
        <v>3404</v>
      </c>
      <c r="GX33" s="25" t="s">
        <v>3404</v>
      </c>
      <c r="GY33" s="25" t="s">
        <v>3404</v>
      </c>
      <c r="GZ33" s="25" t="s">
        <v>3404</v>
      </c>
      <c r="HA33" s="25" t="s">
        <v>3404</v>
      </c>
      <c r="HB33" s="25" t="s">
        <v>3404</v>
      </c>
      <c r="HC33" s="25" t="s">
        <v>3404</v>
      </c>
      <c r="HD33" s="25" t="s">
        <v>3404</v>
      </c>
      <c r="HE33" s="25" t="s">
        <v>3404</v>
      </c>
      <c r="HF33" s="25" t="s">
        <v>3404</v>
      </c>
      <c r="HG33" s="25" t="s">
        <v>3404</v>
      </c>
      <c r="HH33" s="25" t="s">
        <v>3404</v>
      </c>
      <c r="HI33" s="25" t="s">
        <v>3404</v>
      </c>
      <c r="HJ33" s="25" t="s">
        <v>3404</v>
      </c>
      <c r="HK33" s="25" t="s">
        <v>3404</v>
      </c>
      <c r="HL33" s="25" t="s">
        <v>3404</v>
      </c>
      <c r="HM33" s="25" t="s">
        <v>3404</v>
      </c>
      <c r="HN33" s="25" t="s">
        <v>3404</v>
      </c>
      <c r="HO33" s="25" t="s">
        <v>3404</v>
      </c>
      <c r="HP33" s="25" t="s">
        <v>3404</v>
      </c>
      <c r="HQ33" s="25" t="s">
        <v>3404</v>
      </c>
      <c r="HR33" s="25" t="s">
        <v>3404</v>
      </c>
      <c r="HS33" s="25" t="s">
        <v>3404</v>
      </c>
      <c r="HT33" s="25" t="s">
        <v>3404</v>
      </c>
      <c r="HU33" s="25" t="s">
        <v>3404</v>
      </c>
      <c r="HV33" s="25" t="s">
        <v>3404</v>
      </c>
      <c r="HW33" s="25" t="s">
        <v>3404</v>
      </c>
      <c r="HX33" s="25" t="s">
        <v>3404</v>
      </c>
      <c r="HY33" s="25" t="s">
        <v>3404</v>
      </c>
      <c r="HZ33" s="25" t="s">
        <v>3404</v>
      </c>
      <c r="IA33" s="25" t="s">
        <v>3404</v>
      </c>
      <c r="IB33" s="25" t="s">
        <v>3404</v>
      </c>
      <c r="IC33" s="25" t="s">
        <v>3404</v>
      </c>
      <c r="ID33" s="25" t="s">
        <v>3404</v>
      </c>
      <c r="IE33" s="25" t="s">
        <v>3404</v>
      </c>
      <c r="IF33" s="25" t="s">
        <v>3404</v>
      </c>
      <c r="IG33" s="25" t="s">
        <v>3404</v>
      </c>
      <c r="IH33" s="25" t="s">
        <v>3404</v>
      </c>
      <c r="II33" s="25" t="s">
        <v>3404</v>
      </c>
      <c r="IJ33" s="25" t="s">
        <v>3404</v>
      </c>
      <c r="IK33" s="25" t="s">
        <v>3404</v>
      </c>
      <c r="IL33" s="25" t="s">
        <v>3404</v>
      </c>
      <c r="IM33" s="25" t="s">
        <v>3404</v>
      </c>
      <c r="IN33" s="25" t="s">
        <v>3404</v>
      </c>
      <c r="IO33" s="25" t="s">
        <v>3404</v>
      </c>
      <c r="IP33" s="25" t="s">
        <v>3404</v>
      </c>
      <c r="IQ33" s="25" t="s">
        <v>3404</v>
      </c>
      <c r="IR33" s="25" t="s">
        <v>3404</v>
      </c>
      <c r="IS33" s="25" t="s">
        <v>3404</v>
      </c>
      <c r="IT33" s="25" t="s">
        <v>3404</v>
      </c>
      <c r="IU33" s="25" t="s">
        <v>3404</v>
      </c>
      <c r="IV33" s="25" t="s">
        <v>3404</v>
      </c>
      <c r="IW33" s="25" t="s">
        <v>3404</v>
      </c>
      <c r="IX33" s="25" t="s">
        <v>3404</v>
      </c>
      <c r="IY33" s="25" t="s">
        <v>3404</v>
      </c>
      <c r="IZ33" s="25" t="s">
        <v>3404</v>
      </c>
      <c r="JA33" s="25" t="s">
        <v>3404</v>
      </c>
      <c r="JB33" s="25" t="s">
        <v>3404</v>
      </c>
      <c r="JC33" s="25" t="s">
        <v>3404</v>
      </c>
      <c r="JD33" s="25" t="s">
        <v>3404</v>
      </c>
      <c r="JE33" s="25" t="s">
        <v>3404</v>
      </c>
      <c r="JF33" s="25" t="s">
        <v>3404</v>
      </c>
      <c r="JG33" s="25" t="s">
        <v>3404</v>
      </c>
      <c r="JH33" s="25" t="s">
        <v>3404</v>
      </c>
      <c r="JI33" s="25" t="s">
        <v>3404</v>
      </c>
      <c r="JJ33" s="25" t="s">
        <v>3404</v>
      </c>
      <c r="JK33" s="25" t="s">
        <v>3404</v>
      </c>
      <c r="JL33" s="25" t="s">
        <v>3404</v>
      </c>
      <c r="JM33" s="25" t="s">
        <v>3404</v>
      </c>
      <c r="JN33" s="25" t="s">
        <v>3404</v>
      </c>
      <c r="JO33" s="25" t="s">
        <v>3404</v>
      </c>
      <c r="JP33" s="25" t="s">
        <v>3404</v>
      </c>
      <c r="JQ33" s="25" t="s">
        <v>3404</v>
      </c>
      <c r="JR33" s="25" t="s">
        <v>3404</v>
      </c>
      <c r="JS33" s="25" t="s">
        <v>3404</v>
      </c>
      <c r="JT33" s="25" t="s">
        <v>3404</v>
      </c>
      <c r="JU33" s="25" t="s">
        <v>3404</v>
      </c>
      <c r="JV33" s="25" t="s">
        <v>3404</v>
      </c>
      <c r="JW33" s="25" t="s">
        <v>3404</v>
      </c>
      <c r="JX33" s="25" t="s">
        <v>3404</v>
      </c>
      <c r="JY33" s="25" t="s">
        <v>3404</v>
      </c>
      <c r="JZ33" s="25" t="s">
        <v>3404</v>
      </c>
      <c r="KA33" s="25" t="s">
        <v>3404</v>
      </c>
      <c r="KB33" s="25" t="s">
        <v>3404</v>
      </c>
      <c r="KC33" s="25" t="s">
        <v>3404</v>
      </c>
      <c r="KD33" s="25" t="s">
        <v>3404</v>
      </c>
      <c r="KE33" s="25" t="s">
        <v>3404</v>
      </c>
      <c r="KF33" s="25" t="s">
        <v>3404</v>
      </c>
      <c r="KG33" s="25" t="s">
        <v>3404</v>
      </c>
      <c r="KH33" s="25" t="s">
        <v>3404</v>
      </c>
      <c r="KI33" s="25" t="s">
        <v>3404</v>
      </c>
      <c r="KJ33" s="25" t="s">
        <v>3404</v>
      </c>
      <c r="KK33" s="25" t="s">
        <v>3404</v>
      </c>
      <c r="KL33" s="25" t="s">
        <v>3404</v>
      </c>
      <c r="KM33" s="25" t="s">
        <v>3404</v>
      </c>
      <c r="KN33" s="25" t="s">
        <v>3404</v>
      </c>
      <c r="KO33" s="25" t="s">
        <v>3404</v>
      </c>
      <c r="KP33" s="25" t="s">
        <v>3404</v>
      </c>
      <c r="KQ33" s="25" t="s">
        <v>3404</v>
      </c>
      <c r="KR33" s="25" t="s">
        <v>3404</v>
      </c>
      <c r="KS33" s="25" t="s">
        <v>3404</v>
      </c>
      <c r="KT33" s="25" t="s">
        <v>3404</v>
      </c>
      <c r="KU33" s="25" t="s">
        <v>3404</v>
      </c>
      <c r="KV33" s="25" t="s">
        <v>3404</v>
      </c>
      <c r="KW33" s="25" t="s">
        <v>3404</v>
      </c>
      <c r="KX33" s="25" t="s">
        <v>3404</v>
      </c>
      <c r="KY33" s="25" t="s">
        <v>3404</v>
      </c>
      <c r="KZ33" s="25" t="s">
        <v>3404</v>
      </c>
      <c r="LA33" s="25" t="s">
        <v>3404</v>
      </c>
      <c r="LB33" s="25" t="s">
        <v>3404</v>
      </c>
      <c r="LC33" s="25" t="s">
        <v>3404</v>
      </c>
      <c r="LD33" s="25" t="s">
        <v>3404</v>
      </c>
      <c r="LE33" s="25" t="s">
        <v>3404</v>
      </c>
      <c r="LF33" s="25" t="s">
        <v>3404</v>
      </c>
      <c r="LG33" s="25" t="s">
        <v>3404</v>
      </c>
      <c r="LH33" s="25" t="s">
        <v>3404</v>
      </c>
      <c r="LI33" s="25" t="s">
        <v>3404</v>
      </c>
      <c r="LJ33" s="25" t="s">
        <v>3404</v>
      </c>
      <c r="LK33" s="25" t="s">
        <v>3404</v>
      </c>
      <c r="LL33" s="25" t="s">
        <v>3404</v>
      </c>
      <c r="LM33" s="25" t="s">
        <v>3404</v>
      </c>
      <c r="LN33" s="25" t="s">
        <v>3404</v>
      </c>
      <c r="LO33" s="25" t="s">
        <v>3404</v>
      </c>
      <c r="LP33" s="25" t="s">
        <v>3404</v>
      </c>
      <c r="LQ33" s="25" t="s">
        <v>3404</v>
      </c>
      <c r="LR33" s="25" t="s">
        <v>3404</v>
      </c>
      <c r="LS33" s="25" t="s">
        <v>3404</v>
      </c>
      <c r="LT33" s="25" t="s">
        <v>3404</v>
      </c>
      <c r="LU33" s="25" t="s">
        <v>3404</v>
      </c>
      <c r="LV33" s="25" t="s">
        <v>3404</v>
      </c>
      <c r="LW33" s="25" t="s">
        <v>3404</v>
      </c>
      <c r="LX33" s="25" t="s">
        <v>3404</v>
      </c>
      <c r="LY33" s="25" t="s">
        <v>3404</v>
      </c>
      <c r="LZ33" s="25" t="s">
        <v>3404</v>
      </c>
      <c r="MA33" s="25" t="s">
        <v>3404</v>
      </c>
      <c r="MB33" s="25" t="s">
        <v>3404</v>
      </c>
      <c r="MC33" s="25" t="s">
        <v>3404</v>
      </c>
      <c r="MD33" s="25" t="s">
        <v>3404</v>
      </c>
      <c r="ME33" s="25" t="s">
        <v>3404</v>
      </c>
      <c r="MF33" s="25" t="s">
        <v>3404</v>
      </c>
      <c r="MG33" s="25" t="s">
        <v>3404</v>
      </c>
      <c r="MH33" s="25" t="s">
        <v>3404</v>
      </c>
      <c r="MI33" s="25" t="s">
        <v>3404</v>
      </c>
      <c r="MJ33" s="25" t="s">
        <v>3404</v>
      </c>
      <c r="MK33" s="25" t="s">
        <v>3404</v>
      </c>
      <c r="ML33" s="25" t="s">
        <v>3404</v>
      </c>
      <c r="MM33" s="25" t="s">
        <v>3404</v>
      </c>
      <c r="MN33" s="25" t="s">
        <v>3404</v>
      </c>
      <c r="MO33" s="25" t="s">
        <v>3404</v>
      </c>
      <c r="MP33" s="25" t="s">
        <v>3404</v>
      </c>
      <c r="MQ33" s="25" t="s">
        <v>3404</v>
      </c>
      <c r="MR33" s="25" t="s">
        <v>3404</v>
      </c>
      <c r="MS33" s="25" t="s">
        <v>3404</v>
      </c>
      <c r="MT33" s="25" t="s">
        <v>3404</v>
      </c>
      <c r="MU33" s="25" t="s">
        <v>3404</v>
      </c>
      <c r="MV33" s="25" t="s">
        <v>3404</v>
      </c>
      <c r="MW33" s="25" t="s">
        <v>3404</v>
      </c>
      <c r="MX33" s="25" t="s">
        <v>3404</v>
      </c>
      <c r="MY33" s="25" t="s">
        <v>3404</v>
      </c>
      <c r="MZ33" s="25" t="s">
        <v>3404</v>
      </c>
      <c r="NA33" s="25" t="s">
        <v>3404</v>
      </c>
      <c r="NB33" s="25" t="s">
        <v>3404</v>
      </c>
      <c r="NC33" s="25" t="s">
        <v>3404</v>
      </c>
      <c r="ND33" s="25" t="s">
        <v>3404</v>
      </c>
      <c r="NE33" s="25" t="s">
        <v>3404</v>
      </c>
      <c r="NF33" s="25" t="s">
        <v>3404</v>
      </c>
      <c r="NG33" s="25" t="s">
        <v>3404</v>
      </c>
      <c r="NH33" s="25" t="s">
        <v>3404</v>
      </c>
      <c r="NI33" s="25" t="s">
        <v>3404</v>
      </c>
      <c r="NJ33" s="25" t="s">
        <v>3404</v>
      </c>
      <c r="NK33" s="25" t="s">
        <v>3404</v>
      </c>
      <c r="NL33" s="25" t="s">
        <v>3404</v>
      </c>
      <c r="NM33" s="25" t="s">
        <v>3404</v>
      </c>
      <c r="NN33" s="25" t="s">
        <v>3404</v>
      </c>
      <c r="NO33" s="25" t="s">
        <v>3404</v>
      </c>
      <c r="NP33" s="25" t="s">
        <v>3404</v>
      </c>
      <c r="NQ33" s="25" t="s">
        <v>3404</v>
      </c>
      <c r="NR33" s="25" t="s">
        <v>3404</v>
      </c>
      <c r="NS33" s="25" t="s">
        <v>3404</v>
      </c>
      <c r="NT33" s="25" t="s">
        <v>3404</v>
      </c>
      <c r="NU33" s="25" t="s">
        <v>3404</v>
      </c>
      <c r="NV33" s="25" t="s">
        <v>3404</v>
      </c>
      <c r="NW33" s="25" t="s">
        <v>3404</v>
      </c>
      <c r="NX33" s="25" t="s">
        <v>3404</v>
      </c>
      <c r="NY33" s="25" t="s">
        <v>3404</v>
      </c>
      <c r="NZ33" s="25" t="s">
        <v>3404</v>
      </c>
      <c r="OA33" s="25" t="s">
        <v>3404</v>
      </c>
      <c r="OB33" s="25" t="s">
        <v>3404</v>
      </c>
      <c r="OC33" s="25" t="s">
        <v>3404</v>
      </c>
      <c r="OD33" s="25" t="s">
        <v>3404</v>
      </c>
      <c r="OE33" s="25" t="s">
        <v>3404</v>
      </c>
      <c r="OF33" s="25" t="s">
        <v>3404</v>
      </c>
      <c r="OG33" s="25" t="s">
        <v>3404</v>
      </c>
      <c r="OH33" s="25" t="s">
        <v>3404</v>
      </c>
      <c r="OI33" s="25" t="s">
        <v>3404</v>
      </c>
      <c r="OJ33" s="25" t="s">
        <v>3404</v>
      </c>
      <c r="OK33" s="25" t="s">
        <v>3404</v>
      </c>
      <c r="OL33" s="25" t="s">
        <v>3404</v>
      </c>
      <c r="OM33" s="25" t="s">
        <v>3404</v>
      </c>
      <c r="ON33" s="25" t="s">
        <v>3404</v>
      </c>
      <c r="OO33" s="25" t="s">
        <v>3404</v>
      </c>
      <c r="OP33" s="25" t="s">
        <v>3404</v>
      </c>
      <c r="OQ33" s="25" t="s">
        <v>3404</v>
      </c>
      <c r="OR33" s="25" t="s">
        <v>3404</v>
      </c>
      <c r="OS33" s="25" t="s">
        <v>3404</v>
      </c>
      <c r="OT33" s="25" t="s">
        <v>3404</v>
      </c>
      <c r="OU33" s="25" t="s">
        <v>3404</v>
      </c>
      <c r="OV33" s="25" t="s">
        <v>3404</v>
      </c>
      <c r="OW33" s="25" t="s">
        <v>3404</v>
      </c>
      <c r="OX33" s="25" t="s">
        <v>3404</v>
      </c>
      <c r="OY33" s="25" t="s">
        <v>3404</v>
      </c>
      <c r="OZ33" s="25" t="s">
        <v>3404</v>
      </c>
      <c r="PA33" s="25" t="s">
        <v>3404</v>
      </c>
      <c r="PB33" s="25" t="s">
        <v>3404</v>
      </c>
      <c r="PC33" s="25" t="s">
        <v>3404</v>
      </c>
      <c r="PD33" s="25" t="s">
        <v>3404</v>
      </c>
      <c r="PE33" s="25" t="s">
        <v>3404</v>
      </c>
      <c r="PF33" s="25" t="s">
        <v>3404</v>
      </c>
      <c r="PG33" s="25" t="s">
        <v>3404</v>
      </c>
      <c r="PH33" s="25" t="s">
        <v>3404</v>
      </c>
      <c r="PI33" s="25" t="s">
        <v>3404</v>
      </c>
      <c r="PJ33" s="25" t="s">
        <v>3404</v>
      </c>
      <c r="PK33" s="25" t="s">
        <v>3404</v>
      </c>
      <c r="PL33" s="25" t="s">
        <v>3404</v>
      </c>
      <c r="PM33" s="25" t="s">
        <v>3404</v>
      </c>
      <c r="PN33" s="25" t="s">
        <v>3404</v>
      </c>
      <c r="PO33" s="25" t="s">
        <v>3404</v>
      </c>
      <c r="PP33" s="25" t="s">
        <v>3404</v>
      </c>
      <c r="PQ33" s="25" t="s">
        <v>3404</v>
      </c>
      <c r="PR33" s="25" t="s">
        <v>3404</v>
      </c>
      <c r="PS33" s="25" t="s">
        <v>3404</v>
      </c>
      <c r="PT33" s="25" t="s">
        <v>3404</v>
      </c>
      <c r="PU33" s="25" t="s">
        <v>3404</v>
      </c>
      <c r="PV33" s="25" t="s">
        <v>3404</v>
      </c>
      <c r="PW33" s="25" t="s">
        <v>3404</v>
      </c>
      <c r="PX33" s="25" t="s">
        <v>3404</v>
      </c>
      <c r="PY33" s="25" t="s">
        <v>3404</v>
      </c>
      <c r="PZ33" s="25" t="s">
        <v>3404</v>
      </c>
      <c r="QA33" s="25" t="s">
        <v>3404</v>
      </c>
      <c r="QB33" s="25" t="s">
        <v>3404</v>
      </c>
      <c r="QC33" s="25" t="s">
        <v>3404</v>
      </c>
      <c r="QD33" s="25" t="s">
        <v>3404</v>
      </c>
      <c r="QE33" s="25" t="s">
        <v>3404</v>
      </c>
      <c r="QF33" s="25" t="s">
        <v>3404</v>
      </c>
      <c r="QG33" s="25" t="s">
        <v>3404</v>
      </c>
      <c r="QH33" s="25" t="s">
        <v>3404</v>
      </c>
      <c r="QI33" s="25" t="s">
        <v>3404</v>
      </c>
      <c r="QJ33" s="25" t="s">
        <v>3404</v>
      </c>
      <c r="QK33" s="25" t="s">
        <v>3404</v>
      </c>
      <c r="QL33" s="25" t="s">
        <v>3404</v>
      </c>
      <c r="QM33" s="25" t="s">
        <v>3404</v>
      </c>
      <c r="QN33" s="25" t="s">
        <v>3404</v>
      </c>
      <c r="QO33" s="25" t="s">
        <v>3404</v>
      </c>
      <c r="QP33" s="25" t="s">
        <v>3404</v>
      </c>
      <c r="QQ33" s="25" t="s">
        <v>3404</v>
      </c>
      <c r="QR33" s="25" t="s">
        <v>3404</v>
      </c>
      <c r="QS33" s="25" t="s">
        <v>3404</v>
      </c>
      <c r="QT33" s="25" t="s">
        <v>3404</v>
      </c>
      <c r="QU33" s="25" t="s">
        <v>3404</v>
      </c>
      <c r="QV33" s="25" t="s">
        <v>3404</v>
      </c>
      <c r="QW33" s="25" t="s">
        <v>3404</v>
      </c>
      <c r="QX33" s="25" t="s">
        <v>3404</v>
      </c>
      <c r="QY33" s="25" t="s">
        <v>3404</v>
      </c>
      <c r="QZ33" s="25" t="s">
        <v>3404</v>
      </c>
      <c r="RA33" s="25" t="s">
        <v>3404</v>
      </c>
      <c r="RB33" s="25" t="s">
        <v>3404</v>
      </c>
      <c r="RC33" s="25" t="s">
        <v>3404</v>
      </c>
      <c r="RD33" s="25" t="s">
        <v>3404</v>
      </c>
      <c r="RE33" s="25" t="s">
        <v>3404</v>
      </c>
      <c r="RF33" s="25" t="s">
        <v>3404</v>
      </c>
      <c r="RG33" s="25" t="s">
        <v>3404</v>
      </c>
      <c r="RH33" s="25" t="s">
        <v>3404</v>
      </c>
      <c r="RI33" s="25" t="s">
        <v>3404</v>
      </c>
      <c r="RJ33" s="25" t="s">
        <v>3404</v>
      </c>
      <c r="RK33" s="25" t="s">
        <v>3404</v>
      </c>
      <c r="RL33" s="25" t="s">
        <v>3404</v>
      </c>
      <c r="RM33" s="25" t="s">
        <v>3404</v>
      </c>
      <c r="RN33" s="25" t="s">
        <v>3404</v>
      </c>
      <c r="RO33" s="25" t="s">
        <v>3404</v>
      </c>
      <c r="RP33" s="25" t="s">
        <v>3404</v>
      </c>
      <c r="RQ33" s="25" t="s">
        <v>3404</v>
      </c>
      <c r="RR33" s="25" t="s">
        <v>3404</v>
      </c>
      <c r="RS33" s="25" t="s">
        <v>3404</v>
      </c>
      <c r="RT33" s="25" t="s">
        <v>3404</v>
      </c>
      <c r="RU33" s="25" t="s">
        <v>3404</v>
      </c>
      <c r="RV33" s="25" t="s">
        <v>3404</v>
      </c>
      <c r="RW33" s="25" t="s">
        <v>3404</v>
      </c>
      <c r="RX33" s="25" t="s">
        <v>3404</v>
      </c>
      <c r="RY33" s="25" t="s">
        <v>3404</v>
      </c>
      <c r="RZ33" s="25" t="s">
        <v>3404</v>
      </c>
      <c r="SA33" s="25" t="s">
        <v>3404</v>
      </c>
      <c r="SB33" s="25" t="s">
        <v>3404</v>
      </c>
      <c r="SC33" s="25" t="s">
        <v>3404</v>
      </c>
      <c r="SD33" s="25" t="s">
        <v>3404</v>
      </c>
      <c r="SE33" s="25" t="s">
        <v>3404</v>
      </c>
      <c r="SF33" s="25" t="s">
        <v>3404</v>
      </c>
      <c r="SG33" s="25" t="s">
        <v>3404</v>
      </c>
      <c r="SH33" s="25" t="s">
        <v>3404</v>
      </c>
      <c r="SI33" s="25" t="s">
        <v>3404</v>
      </c>
      <c r="SJ33" s="25" t="s">
        <v>3404</v>
      </c>
      <c r="SK33" s="25" t="s">
        <v>3404</v>
      </c>
      <c r="SL33" s="25" t="s">
        <v>3404</v>
      </c>
      <c r="SM33" s="25" t="s">
        <v>3404</v>
      </c>
      <c r="SN33" s="25" t="s">
        <v>3404</v>
      </c>
      <c r="SO33" s="25" t="s">
        <v>3404</v>
      </c>
      <c r="SP33" s="25" t="s">
        <v>3404</v>
      </c>
      <c r="SQ33" s="25" t="s">
        <v>3404</v>
      </c>
      <c r="SR33" s="25" t="s">
        <v>3404</v>
      </c>
      <c r="SS33" s="25" t="s">
        <v>3404</v>
      </c>
      <c r="ST33" s="25" t="s">
        <v>3404</v>
      </c>
      <c r="SU33" s="25" t="s">
        <v>3404</v>
      </c>
      <c r="SV33" s="25" t="s">
        <v>3404</v>
      </c>
      <c r="SW33" s="25" t="s">
        <v>3404</v>
      </c>
      <c r="SX33" s="25" t="s">
        <v>3404</v>
      </c>
      <c r="SY33" s="25" t="s">
        <v>3404</v>
      </c>
      <c r="SZ33" s="25" t="s">
        <v>3404</v>
      </c>
      <c r="TA33" s="25" t="s">
        <v>3404</v>
      </c>
      <c r="TB33" s="25" t="s">
        <v>3404</v>
      </c>
      <c r="TC33" s="25" t="s">
        <v>3404</v>
      </c>
      <c r="TD33" s="25" t="s">
        <v>3404</v>
      </c>
      <c r="TE33" s="25" t="s">
        <v>3404</v>
      </c>
      <c r="TF33" s="25" t="s">
        <v>3404</v>
      </c>
      <c r="TG33" s="25" t="s">
        <v>3404</v>
      </c>
      <c r="TH33" s="25" t="s">
        <v>3404</v>
      </c>
      <c r="TI33" s="25" t="s">
        <v>3404</v>
      </c>
      <c r="TJ33" s="25" t="s">
        <v>3404</v>
      </c>
      <c r="TK33" s="25" t="s">
        <v>3404</v>
      </c>
      <c r="TL33" s="25" t="s">
        <v>3404</v>
      </c>
      <c r="TM33" s="25" t="s">
        <v>3404</v>
      </c>
      <c r="TN33" s="25" t="s">
        <v>3404</v>
      </c>
      <c r="TO33" s="25" t="s">
        <v>3404</v>
      </c>
      <c r="TP33" s="25" t="s">
        <v>3404</v>
      </c>
      <c r="TQ33" s="25" t="s">
        <v>3404</v>
      </c>
      <c r="TR33" s="25" t="s">
        <v>3404</v>
      </c>
      <c r="TS33" s="25" t="s">
        <v>3404</v>
      </c>
      <c r="TT33" s="25" t="s">
        <v>3404</v>
      </c>
      <c r="TU33" s="25" t="s">
        <v>3404</v>
      </c>
      <c r="TV33" s="25" t="s">
        <v>3404</v>
      </c>
      <c r="TW33" s="25" t="s">
        <v>3404</v>
      </c>
      <c r="TX33" s="25" t="s">
        <v>3404</v>
      </c>
      <c r="TY33" s="25" t="s">
        <v>3404</v>
      </c>
      <c r="TZ33" s="25" t="s">
        <v>3404</v>
      </c>
      <c r="UA33" s="25" t="s">
        <v>3404</v>
      </c>
      <c r="UB33" s="25" t="s">
        <v>3404</v>
      </c>
      <c r="UC33" s="25" t="s">
        <v>3404</v>
      </c>
      <c r="UD33" s="25" t="s">
        <v>3404</v>
      </c>
      <c r="UE33" s="25" t="s">
        <v>3404</v>
      </c>
      <c r="UF33" s="25" t="s">
        <v>3404</v>
      </c>
      <c r="UG33" s="25" t="s">
        <v>3404</v>
      </c>
      <c r="UH33" s="25" t="s">
        <v>3404</v>
      </c>
      <c r="UI33" s="25" t="s">
        <v>3404</v>
      </c>
      <c r="UJ33" s="25" t="s">
        <v>3404</v>
      </c>
      <c r="UK33" s="25" t="s">
        <v>3404</v>
      </c>
      <c r="UL33" s="25" t="s">
        <v>3404</v>
      </c>
      <c r="UM33" s="25" t="s">
        <v>3404</v>
      </c>
      <c r="UN33" s="25" t="s">
        <v>3404</v>
      </c>
      <c r="UO33" s="25" t="s">
        <v>3404</v>
      </c>
      <c r="UP33" s="25" t="s">
        <v>3404</v>
      </c>
      <c r="UQ33" s="25" t="s">
        <v>3404</v>
      </c>
      <c r="UR33" s="25" t="s">
        <v>3404</v>
      </c>
      <c r="US33" s="25" t="s">
        <v>3404</v>
      </c>
      <c r="UT33" s="25" t="s">
        <v>3404</v>
      </c>
      <c r="UU33" s="25" t="s">
        <v>3404</v>
      </c>
      <c r="UV33" s="25" t="s">
        <v>3404</v>
      </c>
      <c r="UW33" s="25" t="s">
        <v>3404</v>
      </c>
      <c r="UX33" s="25" t="s">
        <v>3404</v>
      </c>
      <c r="UY33" s="25" t="s">
        <v>3404</v>
      </c>
      <c r="UZ33" s="25" t="s">
        <v>3404</v>
      </c>
      <c r="VA33" s="25" t="s">
        <v>3404</v>
      </c>
      <c r="VB33" s="25" t="s">
        <v>3404</v>
      </c>
      <c r="VC33" s="25" t="s">
        <v>3404</v>
      </c>
      <c r="VD33" s="25" t="s">
        <v>3404</v>
      </c>
      <c r="VE33" s="25" t="s">
        <v>3404</v>
      </c>
      <c r="VF33" s="25" t="s">
        <v>3404</v>
      </c>
      <c r="VG33" s="25" t="s">
        <v>3404</v>
      </c>
      <c r="VH33" s="25" t="s">
        <v>3404</v>
      </c>
      <c r="VI33" s="25" t="s">
        <v>3404</v>
      </c>
      <c r="VJ33" s="25" t="s">
        <v>3404</v>
      </c>
      <c r="VK33" s="25" t="s">
        <v>3404</v>
      </c>
      <c r="VL33" s="25" t="s">
        <v>3404</v>
      </c>
      <c r="VM33" s="25" t="s">
        <v>3404</v>
      </c>
      <c r="VN33" s="25" t="s">
        <v>3404</v>
      </c>
      <c r="VO33" s="25" t="s">
        <v>3404</v>
      </c>
      <c r="VP33" s="25" t="s">
        <v>3404</v>
      </c>
      <c r="VQ33" s="25" t="s">
        <v>3404</v>
      </c>
      <c r="VR33" s="25" t="s">
        <v>3404</v>
      </c>
      <c r="VS33" s="25" t="s">
        <v>3404</v>
      </c>
      <c r="VT33" s="25" t="s">
        <v>3404</v>
      </c>
      <c r="VU33" s="25" t="s">
        <v>3404</v>
      </c>
      <c r="VV33" s="25" t="s">
        <v>3404</v>
      </c>
      <c r="VW33" s="25" t="s">
        <v>3404</v>
      </c>
      <c r="VX33" s="25" t="s">
        <v>3404</v>
      </c>
      <c r="VY33" s="25" t="s">
        <v>3404</v>
      </c>
      <c r="VZ33" s="25" t="s">
        <v>3404</v>
      </c>
      <c r="WA33" s="25" t="s">
        <v>3404</v>
      </c>
      <c r="WB33" s="25" t="s">
        <v>3404</v>
      </c>
      <c r="WC33" s="25" t="s">
        <v>3404</v>
      </c>
      <c r="WD33" s="25" t="s">
        <v>3404</v>
      </c>
      <c r="WE33" s="25" t="s">
        <v>3404</v>
      </c>
      <c r="WF33" s="25" t="s">
        <v>3404</v>
      </c>
      <c r="WG33" s="25" t="s">
        <v>3404</v>
      </c>
      <c r="WH33" s="25" t="s">
        <v>3404</v>
      </c>
      <c r="WI33" s="25" t="s">
        <v>3404</v>
      </c>
      <c r="WJ33" s="25" t="s">
        <v>3404</v>
      </c>
      <c r="WK33" s="25" t="s">
        <v>3404</v>
      </c>
      <c r="WL33" s="25" t="s">
        <v>3404</v>
      </c>
      <c r="WM33" s="25" t="s">
        <v>3404</v>
      </c>
      <c r="WN33" s="25" t="s">
        <v>3404</v>
      </c>
      <c r="WO33" s="25" t="s">
        <v>3404</v>
      </c>
      <c r="WP33" s="25" t="s">
        <v>3404</v>
      </c>
      <c r="WQ33" s="25" t="s">
        <v>3404</v>
      </c>
      <c r="WR33" s="25" t="s">
        <v>3404</v>
      </c>
      <c r="WS33" s="25" t="s">
        <v>3404</v>
      </c>
      <c r="WT33" s="25" t="s">
        <v>3404</v>
      </c>
    </row>
    <row r="34">
      <c r="A34" s="24" t="s">
        <v>364</v>
      </c>
      <c r="B34" s="25" t="s">
        <v>3404</v>
      </c>
      <c r="C34" s="25" t="s">
        <v>3404</v>
      </c>
      <c r="D34" s="25" t="s">
        <v>3404</v>
      </c>
      <c r="E34" s="25" t="s">
        <v>3404</v>
      </c>
      <c r="F34" s="25" t="s">
        <v>3404</v>
      </c>
      <c r="G34" s="25" t="s">
        <v>3404</v>
      </c>
      <c r="H34" s="25" t="s">
        <v>3404</v>
      </c>
      <c r="I34" s="25" t="s">
        <v>3404</v>
      </c>
      <c r="J34" s="25" t="s">
        <v>3404</v>
      </c>
      <c r="K34" s="25" t="s">
        <v>3404</v>
      </c>
      <c r="L34" s="25" t="s">
        <v>3404</v>
      </c>
      <c r="M34" s="25" t="s">
        <v>3404</v>
      </c>
      <c r="N34" s="25" t="s">
        <v>3404</v>
      </c>
      <c r="O34" s="25" t="s">
        <v>3404</v>
      </c>
      <c r="P34" s="25" t="s">
        <v>3404</v>
      </c>
      <c r="Q34" s="25" t="s">
        <v>3404</v>
      </c>
      <c r="R34" s="25" t="s">
        <v>3404</v>
      </c>
      <c r="S34" s="25" t="s">
        <v>3404</v>
      </c>
      <c r="T34" s="25" t="s">
        <v>3404</v>
      </c>
      <c r="U34" s="25" t="s">
        <v>3404</v>
      </c>
      <c r="V34" s="25" t="s">
        <v>3404</v>
      </c>
      <c r="W34" s="25" t="s">
        <v>3404</v>
      </c>
      <c r="X34" s="25" t="s">
        <v>3404</v>
      </c>
      <c r="Y34" s="25" t="s">
        <v>3404</v>
      </c>
      <c r="Z34" s="25" t="s">
        <v>3404</v>
      </c>
      <c r="AA34" s="25" t="s">
        <v>3404</v>
      </c>
      <c r="AB34" s="25" t="s">
        <v>3404</v>
      </c>
      <c r="AC34" s="25" t="s">
        <v>3404</v>
      </c>
      <c r="AD34" s="25" t="s">
        <v>3404</v>
      </c>
      <c r="AE34" s="25" t="s">
        <v>3404</v>
      </c>
      <c r="AF34" s="25" t="s">
        <v>3404</v>
      </c>
      <c r="AG34" s="25" t="s">
        <v>3404</v>
      </c>
      <c r="AH34" s="25" t="s">
        <v>3404</v>
      </c>
      <c r="AI34" s="25" t="s">
        <v>3404</v>
      </c>
      <c r="AJ34" s="25" t="s">
        <v>3404</v>
      </c>
      <c r="AK34" s="25" t="s">
        <v>3404</v>
      </c>
      <c r="AL34" s="25" t="s">
        <v>3404</v>
      </c>
      <c r="AM34" s="25" t="s">
        <v>3404</v>
      </c>
      <c r="AN34" s="25" t="s">
        <v>3404</v>
      </c>
      <c r="AO34" s="25" t="s">
        <v>3404</v>
      </c>
      <c r="AP34" s="25" t="s">
        <v>3404</v>
      </c>
      <c r="AQ34" s="25" t="s">
        <v>3404</v>
      </c>
      <c r="AR34" s="25" t="s">
        <v>3404</v>
      </c>
      <c r="AS34" s="25" t="s">
        <v>3404</v>
      </c>
      <c r="AT34" s="25" t="s">
        <v>3404</v>
      </c>
      <c r="AU34" s="25" t="s">
        <v>3404</v>
      </c>
      <c r="AV34" s="25" t="s">
        <v>3404</v>
      </c>
      <c r="AW34" s="25" t="s">
        <v>3404</v>
      </c>
      <c r="AX34" s="25" t="s">
        <v>3404</v>
      </c>
      <c r="AY34" s="25" t="s">
        <v>3404</v>
      </c>
      <c r="AZ34" s="25" t="s">
        <v>3404</v>
      </c>
      <c r="BA34" s="25" t="s">
        <v>3404</v>
      </c>
      <c r="BB34" s="25" t="s">
        <v>3404</v>
      </c>
      <c r="BC34" s="25" t="s">
        <v>3404</v>
      </c>
      <c r="BD34" s="25" t="s">
        <v>3404</v>
      </c>
      <c r="BE34" s="25" t="s">
        <v>3404</v>
      </c>
      <c r="BF34" s="25" t="s">
        <v>3404</v>
      </c>
      <c r="BG34" s="25" t="s">
        <v>3404</v>
      </c>
      <c r="BH34" s="25" t="s">
        <v>3404</v>
      </c>
      <c r="BI34" s="25" t="s">
        <v>3404</v>
      </c>
      <c r="BJ34" s="25" t="s">
        <v>3404</v>
      </c>
      <c r="BK34" s="25" t="s">
        <v>3404</v>
      </c>
      <c r="BL34" s="25" t="s">
        <v>3404</v>
      </c>
      <c r="BM34" s="25" t="s">
        <v>3404</v>
      </c>
      <c r="BN34" s="25" t="s">
        <v>3404</v>
      </c>
      <c r="BO34" s="25" t="s">
        <v>3404</v>
      </c>
      <c r="BP34" s="25" t="s">
        <v>3404</v>
      </c>
      <c r="BQ34" s="25" t="s">
        <v>3404</v>
      </c>
      <c r="BR34" s="25" t="s">
        <v>3404</v>
      </c>
      <c r="BS34" s="25" t="s">
        <v>3404</v>
      </c>
      <c r="BT34" s="25" t="s">
        <v>3404</v>
      </c>
      <c r="BU34" s="25" t="s">
        <v>3404</v>
      </c>
      <c r="BV34" s="25" t="s">
        <v>3404</v>
      </c>
      <c r="BW34" s="284" t="s">
        <v>3409</v>
      </c>
      <c r="BX34" s="284" t="s">
        <v>3409</v>
      </c>
      <c r="BY34" s="284" t="s">
        <v>3409</v>
      </c>
      <c r="BZ34" s="284" t="s">
        <v>3409</v>
      </c>
      <c r="CA34" s="284" t="s">
        <v>3409</v>
      </c>
      <c r="CB34" s="284" t="s">
        <v>3409</v>
      </c>
      <c r="CC34" s="284" t="s">
        <v>3409</v>
      </c>
      <c r="CD34" s="284" t="s">
        <v>3409</v>
      </c>
      <c r="CE34" s="284" t="s">
        <v>3409</v>
      </c>
      <c r="CF34" s="284" t="s">
        <v>3409</v>
      </c>
      <c r="CG34" s="284" t="s">
        <v>3409</v>
      </c>
      <c r="CH34" s="284" t="s">
        <v>3409</v>
      </c>
      <c r="CI34" s="284" t="s">
        <v>3409</v>
      </c>
      <c r="CJ34" s="284" t="s">
        <v>3409</v>
      </c>
      <c r="CK34" s="284" t="s">
        <v>3409</v>
      </c>
      <c r="CL34" s="284" t="s">
        <v>3409</v>
      </c>
      <c r="CM34" s="284" t="s">
        <v>3409</v>
      </c>
      <c r="CN34" s="284" t="s">
        <v>3409</v>
      </c>
      <c r="CO34" s="284" t="s">
        <v>3409</v>
      </c>
      <c r="CP34" s="284" t="s">
        <v>3409</v>
      </c>
      <c r="CQ34" s="284" t="s">
        <v>3409</v>
      </c>
      <c r="CR34" s="284" t="s">
        <v>3409</v>
      </c>
      <c r="CS34" s="284" t="s">
        <v>3409</v>
      </c>
      <c r="CT34" s="284" t="s">
        <v>3409</v>
      </c>
      <c r="CU34" s="284" t="s">
        <v>3409</v>
      </c>
      <c r="CV34" s="284" t="s">
        <v>3409</v>
      </c>
      <c r="CW34" s="284" t="s">
        <v>3409</v>
      </c>
      <c r="CX34" s="284" t="s">
        <v>3409</v>
      </c>
      <c r="CY34" s="284" t="s">
        <v>3409</v>
      </c>
      <c r="CZ34" s="284" t="s">
        <v>3409</v>
      </c>
      <c r="DA34" s="284" t="s">
        <v>3409</v>
      </c>
      <c r="DB34" s="284" t="s">
        <v>3409</v>
      </c>
      <c r="DC34" s="284" t="s">
        <v>3409</v>
      </c>
      <c r="DD34" s="284" t="s">
        <v>3409</v>
      </c>
      <c r="DE34" s="284" t="s">
        <v>3409</v>
      </c>
      <c r="DF34" s="284" t="s">
        <v>3409</v>
      </c>
      <c r="DG34" s="284" t="s">
        <v>3409</v>
      </c>
      <c r="DH34" s="284" t="s">
        <v>3409</v>
      </c>
      <c r="DI34" s="284" t="s">
        <v>3409</v>
      </c>
      <c r="DJ34" s="284" t="s">
        <v>3409</v>
      </c>
      <c r="DK34" s="284" t="s">
        <v>3409</v>
      </c>
      <c r="DL34" s="284" t="s">
        <v>3409</v>
      </c>
      <c r="DM34" s="284" t="s">
        <v>3409</v>
      </c>
      <c r="DN34" s="284" t="s">
        <v>3409</v>
      </c>
      <c r="DO34" s="284" t="s">
        <v>3409</v>
      </c>
      <c r="DP34" s="284" t="s">
        <v>3409</v>
      </c>
      <c r="DQ34" s="284" t="s">
        <v>3409</v>
      </c>
      <c r="DR34" s="284" t="s">
        <v>3409</v>
      </c>
      <c r="DS34" s="284" t="s">
        <v>3409</v>
      </c>
      <c r="DT34" s="284" t="s">
        <v>3409</v>
      </c>
      <c r="DU34" s="284" t="s">
        <v>3409</v>
      </c>
      <c r="DV34" s="284" t="s">
        <v>3409</v>
      </c>
      <c r="DW34" s="284" t="s">
        <v>3409</v>
      </c>
      <c r="DX34" s="284" t="s">
        <v>3409</v>
      </c>
      <c r="DY34" s="284" t="s">
        <v>3409</v>
      </c>
      <c r="DZ34" s="284" t="s">
        <v>3409</v>
      </c>
      <c r="EA34" s="284" t="s">
        <v>3409</v>
      </c>
      <c r="EB34" s="284" t="s">
        <v>3409</v>
      </c>
      <c r="EC34" s="284" t="s">
        <v>3409</v>
      </c>
      <c r="ED34" s="284" t="s">
        <v>3409</v>
      </c>
      <c r="EE34" s="284" t="s">
        <v>3409</v>
      </c>
      <c r="EF34" s="284" t="s">
        <v>3409</v>
      </c>
      <c r="EG34" s="284" t="s">
        <v>3409</v>
      </c>
      <c r="EH34" s="284" t="s">
        <v>3409</v>
      </c>
      <c r="EI34" s="284" t="s">
        <v>3409</v>
      </c>
      <c r="EJ34" s="284" t="s">
        <v>3409</v>
      </c>
      <c r="EK34" s="284" t="s">
        <v>3409</v>
      </c>
      <c r="EL34" s="284" t="s">
        <v>3409</v>
      </c>
      <c r="EM34" s="284" t="s">
        <v>3409</v>
      </c>
      <c r="EN34" s="284" t="s">
        <v>3409</v>
      </c>
      <c r="EO34" s="284" t="s">
        <v>3409</v>
      </c>
      <c r="EP34" s="284" t="s">
        <v>3409</v>
      </c>
      <c r="EQ34" s="284" t="s">
        <v>3409</v>
      </c>
      <c r="ER34" s="284" t="s">
        <v>3409</v>
      </c>
      <c r="ES34" s="284" t="s">
        <v>3409</v>
      </c>
      <c r="ET34" s="284" t="s">
        <v>3409</v>
      </c>
      <c r="EU34" s="284" t="s">
        <v>3409</v>
      </c>
      <c r="EV34" s="284" t="s">
        <v>3409</v>
      </c>
      <c r="EW34" s="284" t="s">
        <v>3409</v>
      </c>
      <c r="EX34" s="284" t="s">
        <v>3409</v>
      </c>
      <c r="EY34" s="284" t="s">
        <v>3409</v>
      </c>
      <c r="EZ34" s="284" t="s">
        <v>3409</v>
      </c>
      <c r="FA34" s="284" t="s">
        <v>3409</v>
      </c>
      <c r="FB34" s="284" t="s">
        <v>3409</v>
      </c>
      <c r="FC34" s="284" t="s">
        <v>3409</v>
      </c>
      <c r="FD34" s="284" t="s">
        <v>3409</v>
      </c>
      <c r="FE34" s="284" t="s">
        <v>3409</v>
      </c>
      <c r="FF34" s="284" t="s">
        <v>3409</v>
      </c>
      <c r="FG34" s="284" t="s">
        <v>3409</v>
      </c>
      <c r="FH34" s="284" t="s">
        <v>3409</v>
      </c>
      <c r="FI34" s="284" t="s">
        <v>3409</v>
      </c>
      <c r="FJ34" s="284" t="s">
        <v>3409</v>
      </c>
      <c r="FK34" s="284" t="s">
        <v>3409</v>
      </c>
      <c r="FL34" s="284" t="s">
        <v>3409</v>
      </c>
      <c r="FM34" s="284" t="s">
        <v>3409</v>
      </c>
      <c r="FN34" s="284" t="s">
        <v>3409</v>
      </c>
      <c r="FO34" s="284" t="s">
        <v>3409</v>
      </c>
      <c r="FP34" s="284" t="s">
        <v>3409</v>
      </c>
      <c r="FQ34" s="284" t="s">
        <v>3409</v>
      </c>
      <c r="FR34" s="284" t="s">
        <v>3409</v>
      </c>
      <c r="FS34" s="284" t="s">
        <v>3409</v>
      </c>
      <c r="FT34" s="284" t="s">
        <v>3409</v>
      </c>
      <c r="FU34" s="284" t="s">
        <v>3409</v>
      </c>
      <c r="FV34" s="284" t="s">
        <v>3409</v>
      </c>
      <c r="FW34" s="284" t="s">
        <v>3409</v>
      </c>
      <c r="FX34" s="284" t="s">
        <v>3409</v>
      </c>
      <c r="FY34" s="284" t="s">
        <v>3409</v>
      </c>
      <c r="FZ34" s="284" t="s">
        <v>3409</v>
      </c>
      <c r="GA34" s="284" t="s">
        <v>3409</v>
      </c>
      <c r="GB34" s="284" t="s">
        <v>3409</v>
      </c>
      <c r="GC34" s="284" t="s">
        <v>3409</v>
      </c>
      <c r="GD34" s="284" t="s">
        <v>3409</v>
      </c>
      <c r="GE34" s="284" t="s">
        <v>3409</v>
      </c>
      <c r="GF34" s="284" t="s">
        <v>3409</v>
      </c>
      <c r="GG34" s="284" t="s">
        <v>3409</v>
      </c>
      <c r="GH34" s="284" t="s">
        <v>3409</v>
      </c>
      <c r="GI34" s="284" t="s">
        <v>3409</v>
      </c>
      <c r="GJ34" s="284" t="s">
        <v>3409</v>
      </c>
      <c r="GK34" s="284" t="s">
        <v>3409</v>
      </c>
      <c r="GL34" s="284" t="s">
        <v>3409</v>
      </c>
      <c r="GM34" s="284" t="s">
        <v>3409</v>
      </c>
      <c r="GN34" s="284" t="s">
        <v>3409</v>
      </c>
      <c r="GO34" s="284" t="s">
        <v>3409</v>
      </c>
      <c r="GP34" s="284" t="s">
        <v>3409</v>
      </c>
      <c r="GQ34" s="284" t="s">
        <v>3409</v>
      </c>
      <c r="GR34" s="284" t="s">
        <v>3409</v>
      </c>
      <c r="GS34" s="284" t="s">
        <v>3409</v>
      </c>
      <c r="GT34" s="284" t="s">
        <v>3409</v>
      </c>
      <c r="GU34" s="284" t="s">
        <v>3409</v>
      </c>
      <c r="GV34" s="284" t="s">
        <v>3409</v>
      </c>
      <c r="GW34" s="284" t="s">
        <v>3409</v>
      </c>
      <c r="GX34" s="284" t="s">
        <v>3409</v>
      </c>
      <c r="GY34" s="284" t="s">
        <v>3409</v>
      </c>
      <c r="GZ34" s="284" t="s">
        <v>3409</v>
      </c>
      <c r="HA34" s="284" t="s">
        <v>3409</v>
      </c>
      <c r="HB34" s="284" t="s">
        <v>3409</v>
      </c>
      <c r="HC34" s="284" t="s">
        <v>3409</v>
      </c>
      <c r="HD34" s="284" t="s">
        <v>3409</v>
      </c>
      <c r="HE34" s="284" t="s">
        <v>3409</v>
      </c>
      <c r="HF34" s="284" t="s">
        <v>3409</v>
      </c>
      <c r="HG34" s="284" t="s">
        <v>3409</v>
      </c>
      <c r="HH34" s="284" t="s">
        <v>3409</v>
      </c>
      <c r="HI34" s="284" t="s">
        <v>3409</v>
      </c>
      <c r="HJ34" s="284" t="s">
        <v>3409</v>
      </c>
      <c r="HK34" s="284" t="s">
        <v>3409</v>
      </c>
      <c r="HL34" s="284" t="s">
        <v>3409</v>
      </c>
      <c r="HM34" s="284" t="s">
        <v>3409</v>
      </c>
      <c r="HN34" s="284" t="s">
        <v>3409</v>
      </c>
      <c r="HO34" s="284" t="s">
        <v>3409</v>
      </c>
      <c r="HP34" s="284" t="s">
        <v>3409</v>
      </c>
      <c r="HQ34" s="284" t="s">
        <v>3409</v>
      </c>
      <c r="HR34" s="284" t="s">
        <v>3409</v>
      </c>
      <c r="HS34" s="284" t="s">
        <v>3409</v>
      </c>
      <c r="HT34" s="284" t="s">
        <v>3409</v>
      </c>
      <c r="HU34" s="284" t="s">
        <v>3409</v>
      </c>
      <c r="HV34" s="284" t="s">
        <v>3409</v>
      </c>
      <c r="HW34" s="284" t="s">
        <v>3409</v>
      </c>
      <c r="HX34" s="284" t="s">
        <v>3409</v>
      </c>
      <c r="HY34" s="284" t="s">
        <v>3409</v>
      </c>
      <c r="HZ34" s="284" t="s">
        <v>3409</v>
      </c>
      <c r="IA34" s="284" t="s">
        <v>3409</v>
      </c>
      <c r="IB34" s="284" t="s">
        <v>3409</v>
      </c>
      <c r="IC34" s="284" t="s">
        <v>3409</v>
      </c>
      <c r="ID34" s="284" t="s">
        <v>3409</v>
      </c>
      <c r="IE34" s="284" t="s">
        <v>3409</v>
      </c>
      <c r="IF34" s="284" t="s">
        <v>3409</v>
      </c>
      <c r="IG34" s="284" t="s">
        <v>3409</v>
      </c>
      <c r="IH34" s="284" t="s">
        <v>3409</v>
      </c>
      <c r="II34" s="284" t="s">
        <v>3409</v>
      </c>
      <c r="IJ34" s="284" t="s">
        <v>3409</v>
      </c>
      <c r="IK34" s="284" t="s">
        <v>3409</v>
      </c>
      <c r="IL34" s="284" t="s">
        <v>3409</v>
      </c>
      <c r="IM34" s="284" t="s">
        <v>3409</v>
      </c>
      <c r="IN34" s="284" t="s">
        <v>3409</v>
      </c>
      <c r="IO34" s="284" t="s">
        <v>3409</v>
      </c>
      <c r="IP34" s="284" t="s">
        <v>3409</v>
      </c>
      <c r="IQ34" s="284" t="s">
        <v>3409</v>
      </c>
      <c r="IR34" s="284" t="s">
        <v>3409</v>
      </c>
      <c r="IS34" s="284" t="s">
        <v>3409</v>
      </c>
      <c r="IT34" s="284" t="s">
        <v>3409</v>
      </c>
      <c r="IU34" s="284" t="s">
        <v>3409</v>
      </c>
      <c r="IV34" s="284" t="s">
        <v>3409</v>
      </c>
      <c r="IW34" s="284" t="s">
        <v>3409</v>
      </c>
      <c r="IX34" s="284" t="s">
        <v>3409</v>
      </c>
      <c r="IY34" s="284" t="s">
        <v>3409</v>
      </c>
      <c r="IZ34" s="284" t="s">
        <v>3409</v>
      </c>
      <c r="JA34" s="284" t="s">
        <v>3409</v>
      </c>
      <c r="JB34" s="284" t="s">
        <v>3409</v>
      </c>
      <c r="JC34" s="284" t="s">
        <v>3409</v>
      </c>
      <c r="JD34" s="284" t="s">
        <v>3409</v>
      </c>
      <c r="JE34" s="284" t="s">
        <v>3409</v>
      </c>
      <c r="JF34" s="284" t="s">
        <v>3409</v>
      </c>
      <c r="JG34" s="284" t="s">
        <v>3409</v>
      </c>
      <c r="JH34" s="284" t="s">
        <v>3409</v>
      </c>
      <c r="JI34" s="284" t="s">
        <v>3409</v>
      </c>
      <c r="JJ34" s="284" t="s">
        <v>3409</v>
      </c>
      <c r="JK34" s="284" t="s">
        <v>3409</v>
      </c>
      <c r="JL34" s="284" t="s">
        <v>3409</v>
      </c>
      <c r="JM34" s="284" t="s">
        <v>3409</v>
      </c>
      <c r="JN34" s="284" t="s">
        <v>3409</v>
      </c>
      <c r="JO34" s="284" t="s">
        <v>3409</v>
      </c>
      <c r="JP34" s="25" t="s">
        <v>3404</v>
      </c>
      <c r="JQ34" s="25" t="s">
        <v>3404</v>
      </c>
      <c r="JR34" s="25" t="s">
        <v>3404</v>
      </c>
      <c r="JS34" s="25" t="s">
        <v>3404</v>
      </c>
      <c r="JT34" s="25" t="s">
        <v>3404</v>
      </c>
      <c r="JU34" s="25" t="s">
        <v>3404</v>
      </c>
      <c r="JV34" s="25" t="s">
        <v>3404</v>
      </c>
      <c r="JW34" s="25" t="s">
        <v>3404</v>
      </c>
      <c r="JX34" s="25" t="s">
        <v>3404</v>
      </c>
      <c r="JY34" s="25" t="s">
        <v>3404</v>
      </c>
      <c r="JZ34" s="25" t="s">
        <v>3404</v>
      </c>
      <c r="KA34" s="25" t="s">
        <v>3404</v>
      </c>
      <c r="KB34" s="25" t="s">
        <v>3404</v>
      </c>
      <c r="KC34" s="25" t="s">
        <v>3404</v>
      </c>
      <c r="KD34" s="25" t="s">
        <v>3404</v>
      </c>
      <c r="KE34" s="25" t="s">
        <v>3404</v>
      </c>
      <c r="KF34" s="25" t="s">
        <v>3404</v>
      </c>
      <c r="KG34" s="25" t="s">
        <v>3404</v>
      </c>
      <c r="KH34" s="25" t="s">
        <v>3404</v>
      </c>
      <c r="KI34" s="25" t="s">
        <v>3404</v>
      </c>
      <c r="KJ34" s="25" t="s">
        <v>3404</v>
      </c>
      <c r="KK34" s="25" t="s">
        <v>3404</v>
      </c>
      <c r="KL34" s="25" t="s">
        <v>3404</v>
      </c>
      <c r="KM34" s="25" t="s">
        <v>3404</v>
      </c>
      <c r="KN34" s="25" t="s">
        <v>3404</v>
      </c>
      <c r="KO34" s="25" t="s">
        <v>3404</v>
      </c>
      <c r="KP34" s="25" t="s">
        <v>3404</v>
      </c>
      <c r="KQ34" s="25" t="s">
        <v>3404</v>
      </c>
      <c r="KR34" s="25" t="s">
        <v>3404</v>
      </c>
      <c r="KS34" s="25" t="s">
        <v>3404</v>
      </c>
      <c r="KT34" s="25" t="s">
        <v>3404</v>
      </c>
      <c r="KU34" s="25" t="s">
        <v>3404</v>
      </c>
      <c r="KV34" s="25" t="s">
        <v>3404</v>
      </c>
      <c r="KW34" s="25" t="s">
        <v>3404</v>
      </c>
      <c r="KX34" s="25" t="s">
        <v>3404</v>
      </c>
      <c r="KY34" s="25" t="s">
        <v>3404</v>
      </c>
      <c r="KZ34" s="25" t="s">
        <v>3404</v>
      </c>
      <c r="LA34" s="25" t="s">
        <v>3404</v>
      </c>
      <c r="LB34" s="25" t="s">
        <v>3404</v>
      </c>
      <c r="LC34" s="25" t="s">
        <v>3404</v>
      </c>
      <c r="LD34" s="25" t="s">
        <v>3404</v>
      </c>
      <c r="LE34" s="25" t="s">
        <v>3404</v>
      </c>
      <c r="LF34" s="25" t="s">
        <v>3404</v>
      </c>
      <c r="LG34" s="25" t="s">
        <v>3404</v>
      </c>
      <c r="LH34" s="25" t="s">
        <v>3404</v>
      </c>
      <c r="LI34" s="25" t="s">
        <v>3404</v>
      </c>
      <c r="LJ34" s="25" t="s">
        <v>3404</v>
      </c>
      <c r="LK34" s="25" t="s">
        <v>3404</v>
      </c>
      <c r="LL34" s="25" t="s">
        <v>3404</v>
      </c>
      <c r="LM34" s="25" t="s">
        <v>3404</v>
      </c>
      <c r="LN34" s="25" t="s">
        <v>3404</v>
      </c>
      <c r="LO34" s="25" t="s">
        <v>3404</v>
      </c>
      <c r="LP34" s="25" t="s">
        <v>3404</v>
      </c>
      <c r="LQ34" s="25" t="s">
        <v>3404</v>
      </c>
      <c r="LR34" s="25" t="s">
        <v>3404</v>
      </c>
      <c r="LS34" s="25" t="s">
        <v>3404</v>
      </c>
      <c r="LT34" s="25" t="s">
        <v>3404</v>
      </c>
      <c r="LU34" s="25" t="s">
        <v>3404</v>
      </c>
      <c r="LV34" s="25" t="s">
        <v>3404</v>
      </c>
      <c r="LW34" s="25" t="s">
        <v>3404</v>
      </c>
      <c r="LX34" s="25" t="s">
        <v>3404</v>
      </c>
      <c r="LY34" s="25" t="s">
        <v>3404</v>
      </c>
      <c r="LZ34" s="25" t="s">
        <v>3404</v>
      </c>
      <c r="MA34" s="25" t="s">
        <v>3404</v>
      </c>
      <c r="MB34" s="25" t="s">
        <v>3404</v>
      </c>
      <c r="MC34" s="25" t="s">
        <v>3404</v>
      </c>
      <c r="MD34" s="25" t="s">
        <v>3404</v>
      </c>
      <c r="ME34" s="25" t="s">
        <v>3404</v>
      </c>
      <c r="MF34" s="25" t="s">
        <v>3404</v>
      </c>
      <c r="MG34" s="25" t="s">
        <v>3404</v>
      </c>
      <c r="MH34" s="25" t="s">
        <v>3404</v>
      </c>
      <c r="MI34" s="25" t="s">
        <v>3404</v>
      </c>
      <c r="MJ34" s="25" t="s">
        <v>3404</v>
      </c>
      <c r="MK34" s="25" t="s">
        <v>3404</v>
      </c>
      <c r="ML34" s="25" t="s">
        <v>3404</v>
      </c>
      <c r="MM34" s="25" t="s">
        <v>3404</v>
      </c>
      <c r="MN34" s="25" t="s">
        <v>3404</v>
      </c>
      <c r="MO34" s="25" t="s">
        <v>3404</v>
      </c>
      <c r="MP34" s="25" t="s">
        <v>3404</v>
      </c>
      <c r="MQ34" s="25" t="s">
        <v>3404</v>
      </c>
      <c r="MR34" s="25" t="s">
        <v>3404</v>
      </c>
      <c r="MS34" s="25" t="s">
        <v>3404</v>
      </c>
      <c r="MT34" s="25" t="s">
        <v>3404</v>
      </c>
      <c r="MU34" s="25" t="s">
        <v>3404</v>
      </c>
      <c r="MV34" s="25" t="s">
        <v>3404</v>
      </c>
      <c r="MW34" s="25" t="s">
        <v>3404</v>
      </c>
      <c r="MX34" s="25" t="s">
        <v>3404</v>
      </c>
      <c r="MY34" s="25" t="s">
        <v>3404</v>
      </c>
      <c r="MZ34" s="25" t="s">
        <v>3404</v>
      </c>
      <c r="NA34" s="25" t="s">
        <v>3404</v>
      </c>
      <c r="NB34" s="25" t="s">
        <v>3404</v>
      </c>
      <c r="NC34" s="25" t="s">
        <v>3404</v>
      </c>
      <c r="ND34" s="25" t="s">
        <v>3404</v>
      </c>
      <c r="NE34" s="25" t="s">
        <v>3404</v>
      </c>
      <c r="NF34" s="25" t="s">
        <v>3404</v>
      </c>
      <c r="NG34" s="25" t="s">
        <v>3404</v>
      </c>
      <c r="NH34" s="25" t="s">
        <v>3404</v>
      </c>
      <c r="NI34" s="25" t="s">
        <v>3404</v>
      </c>
      <c r="NJ34" s="25" t="s">
        <v>3404</v>
      </c>
      <c r="NK34" s="25" t="s">
        <v>3404</v>
      </c>
      <c r="NL34" s="25" t="s">
        <v>3404</v>
      </c>
      <c r="NM34" s="25" t="s">
        <v>3404</v>
      </c>
      <c r="NN34" s="25" t="s">
        <v>3404</v>
      </c>
      <c r="NO34" s="25" t="s">
        <v>3404</v>
      </c>
      <c r="NP34" s="25" t="s">
        <v>3404</v>
      </c>
      <c r="NQ34" s="25" t="s">
        <v>3404</v>
      </c>
      <c r="NR34" s="25" t="s">
        <v>3404</v>
      </c>
      <c r="NS34" s="25" t="s">
        <v>3404</v>
      </c>
      <c r="NT34" s="25" t="s">
        <v>3404</v>
      </c>
      <c r="NU34" s="25" t="s">
        <v>3404</v>
      </c>
      <c r="NV34" s="25" t="s">
        <v>3404</v>
      </c>
      <c r="NW34" s="25" t="s">
        <v>3404</v>
      </c>
      <c r="NX34" s="25" t="s">
        <v>3404</v>
      </c>
      <c r="NY34" s="25" t="s">
        <v>3404</v>
      </c>
      <c r="NZ34" s="25" t="s">
        <v>3404</v>
      </c>
      <c r="OA34" s="25" t="s">
        <v>3404</v>
      </c>
      <c r="OB34" s="25" t="s">
        <v>3404</v>
      </c>
      <c r="OC34" s="25" t="s">
        <v>3404</v>
      </c>
      <c r="OD34" s="25" t="s">
        <v>3404</v>
      </c>
      <c r="OE34" s="25" t="s">
        <v>3404</v>
      </c>
      <c r="OF34" s="25" t="s">
        <v>3404</v>
      </c>
      <c r="OG34" s="25" t="s">
        <v>3404</v>
      </c>
      <c r="OH34" s="25" t="s">
        <v>3404</v>
      </c>
      <c r="OI34" s="25" t="s">
        <v>3404</v>
      </c>
      <c r="OJ34" s="25" t="s">
        <v>3404</v>
      </c>
      <c r="OK34" s="25" t="s">
        <v>3404</v>
      </c>
      <c r="OL34" s="25" t="s">
        <v>3404</v>
      </c>
      <c r="OM34" s="25" t="s">
        <v>3404</v>
      </c>
      <c r="ON34" s="25" t="s">
        <v>3404</v>
      </c>
      <c r="OO34" s="25" t="s">
        <v>3404</v>
      </c>
      <c r="OP34" s="25" t="s">
        <v>3404</v>
      </c>
      <c r="OQ34" s="25" t="s">
        <v>3404</v>
      </c>
      <c r="OR34" s="25" t="s">
        <v>3404</v>
      </c>
      <c r="OS34" s="25" t="s">
        <v>3404</v>
      </c>
      <c r="OT34" s="25" t="s">
        <v>3404</v>
      </c>
      <c r="OU34" s="25" t="s">
        <v>3404</v>
      </c>
      <c r="OV34" s="25" t="s">
        <v>3404</v>
      </c>
      <c r="OW34" s="25" t="s">
        <v>3404</v>
      </c>
      <c r="OX34" s="25" t="s">
        <v>3404</v>
      </c>
      <c r="OY34" s="25" t="s">
        <v>3404</v>
      </c>
      <c r="OZ34" s="25" t="s">
        <v>3404</v>
      </c>
      <c r="PA34" s="25" t="s">
        <v>3404</v>
      </c>
      <c r="PB34" s="25" t="s">
        <v>3404</v>
      </c>
      <c r="PC34" s="25" t="s">
        <v>3404</v>
      </c>
      <c r="PD34" s="25" t="s">
        <v>3404</v>
      </c>
      <c r="PE34" s="25" t="s">
        <v>3404</v>
      </c>
      <c r="PF34" s="25" t="s">
        <v>3404</v>
      </c>
      <c r="PG34" s="25" t="s">
        <v>3404</v>
      </c>
      <c r="PH34" s="25" t="s">
        <v>3404</v>
      </c>
      <c r="PI34" s="25" t="s">
        <v>3404</v>
      </c>
      <c r="PJ34" s="25" t="s">
        <v>3404</v>
      </c>
      <c r="PK34" s="25" t="s">
        <v>3404</v>
      </c>
      <c r="PL34" s="25" t="s">
        <v>3404</v>
      </c>
      <c r="PM34" s="25" t="s">
        <v>3404</v>
      </c>
      <c r="PN34" s="25" t="s">
        <v>3404</v>
      </c>
      <c r="PO34" s="25" t="s">
        <v>3404</v>
      </c>
      <c r="PP34" s="25" t="s">
        <v>3404</v>
      </c>
      <c r="PQ34" s="25" t="s">
        <v>3404</v>
      </c>
      <c r="PR34" s="25" t="s">
        <v>3404</v>
      </c>
      <c r="PS34" s="25" t="s">
        <v>3404</v>
      </c>
      <c r="PT34" s="25" t="s">
        <v>3404</v>
      </c>
      <c r="PU34" s="25" t="s">
        <v>3404</v>
      </c>
      <c r="PV34" s="25" t="s">
        <v>3404</v>
      </c>
      <c r="PW34" s="25" t="s">
        <v>3404</v>
      </c>
      <c r="PX34" s="25" t="s">
        <v>3404</v>
      </c>
      <c r="PY34" s="25" t="s">
        <v>3404</v>
      </c>
      <c r="PZ34" s="25" t="s">
        <v>3404</v>
      </c>
      <c r="QA34" s="25" t="s">
        <v>3404</v>
      </c>
      <c r="QB34" s="25" t="s">
        <v>3404</v>
      </c>
      <c r="QC34" s="25" t="s">
        <v>3404</v>
      </c>
      <c r="QD34" s="25" t="s">
        <v>3404</v>
      </c>
      <c r="QE34" s="25" t="s">
        <v>3404</v>
      </c>
      <c r="QF34" s="25" t="s">
        <v>3404</v>
      </c>
      <c r="QG34" s="25" t="s">
        <v>3404</v>
      </c>
      <c r="QH34" s="25" t="s">
        <v>3404</v>
      </c>
      <c r="QI34" s="25" t="s">
        <v>3404</v>
      </c>
      <c r="QJ34" s="25" t="s">
        <v>3404</v>
      </c>
      <c r="QK34" s="25" t="s">
        <v>3404</v>
      </c>
      <c r="QL34" s="25" t="s">
        <v>3404</v>
      </c>
      <c r="QM34" s="25" t="s">
        <v>3404</v>
      </c>
      <c r="QN34" s="25" t="s">
        <v>3404</v>
      </c>
      <c r="QO34" s="25" t="s">
        <v>3404</v>
      </c>
      <c r="QP34" s="25" t="s">
        <v>3404</v>
      </c>
      <c r="QQ34" s="25" t="s">
        <v>3404</v>
      </c>
      <c r="QR34" s="25" t="s">
        <v>3404</v>
      </c>
      <c r="QS34" s="25" t="s">
        <v>3404</v>
      </c>
      <c r="QT34" s="25" t="s">
        <v>3404</v>
      </c>
      <c r="QU34" s="25" t="s">
        <v>3404</v>
      </c>
      <c r="QV34" s="25" t="s">
        <v>3404</v>
      </c>
      <c r="QW34" s="25" t="s">
        <v>3404</v>
      </c>
      <c r="QX34" s="25" t="s">
        <v>3404</v>
      </c>
      <c r="QY34" s="25" t="s">
        <v>3404</v>
      </c>
      <c r="QZ34" s="25" t="s">
        <v>3404</v>
      </c>
      <c r="RA34" s="25" t="s">
        <v>3404</v>
      </c>
      <c r="RB34" s="25" t="s">
        <v>3404</v>
      </c>
      <c r="RC34" s="25" t="s">
        <v>3404</v>
      </c>
      <c r="RD34" s="25" t="s">
        <v>3404</v>
      </c>
      <c r="RE34" s="25" t="s">
        <v>3404</v>
      </c>
      <c r="RF34" s="25" t="s">
        <v>3404</v>
      </c>
      <c r="RG34" s="25" t="s">
        <v>3404</v>
      </c>
      <c r="RH34" s="25" t="s">
        <v>3404</v>
      </c>
      <c r="RI34" s="25" t="s">
        <v>3404</v>
      </c>
      <c r="RJ34" s="25" t="s">
        <v>3404</v>
      </c>
      <c r="RK34" s="25" t="s">
        <v>3404</v>
      </c>
      <c r="RL34" s="25" t="s">
        <v>3404</v>
      </c>
      <c r="RM34" s="25" t="s">
        <v>3404</v>
      </c>
      <c r="RN34" s="25" t="s">
        <v>3404</v>
      </c>
      <c r="RO34" s="25" t="s">
        <v>3404</v>
      </c>
      <c r="RP34" s="25" t="s">
        <v>3404</v>
      </c>
      <c r="RQ34" s="25" t="s">
        <v>3404</v>
      </c>
      <c r="RR34" s="25" t="s">
        <v>3404</v>
      </c>
      <c r="RS34" s="25" t="s">
        <v>3404</v>
      </c>
      <c r="RT34" s="25" t="s">
        <v>3404</v>
      </c>
      <c r="RU34" s="25" t="s">
        <v>3404</v>
      </c>
      <c r="RV34" s="25" t="s">
        <v>3404</v>
      </c>
      <c r="RW34" s="25" t="s">
        <v>3404</v>
      </c>
      <c r="RX34" s="25" t="s">
        <v>3404</v>
      </c>
      <c r="RY34" s="25" t="s">
        <v>3404</v>
      </c>
      <c r="RZ34" s="25" t="s">
        <v>3404</v>
      </c>
      <c r="SA34" s="25" t="s">
        <v>3404</v>
      </c>
      <c r="SB34" s="25" t="s">
        <v>3404</v>
      </c>
      <c r="SC34" s="25" t="s">
        <v>3404</v>
      </c>
      <c r="SD34" s="25" t="s">
        <v>3404</v>
      </c>
      <c r="SE34" s="25" t="s">
        <v>3404</v>
      </c>
      <c r="SF34" s="25" t="s">
        <v>3404</v>
      </c>
      <c r="SG34" s="25" t="s">
        <v>3404</v>
      </c>
      <c r="SH34" s="25" t="s">
        <v>3404</v>
      </c>
      <c r="SI34" s="25" t="s">
        <v>3404</v>
      </c>
      <c r="SJ34" s="25" t="s">
        <v>3404</v>
      </c>
      <c r="SK34" s="25" t="s">
        <v>3404</v>
      </c>
      <c r="SL34" s="25" t="s">
        <v>3404</v>
      </c>
      <c r="SM34" s="25" t="s">
        <v>3404</v>
      </c>
      <c r="SN34" s="25" t="s">
        <v>3404</v>
      </c>
      <c r="SO34" s="25" t="s">
        <v>3404</v>
      </c>
      <c r="SP34" s="25" t="s">
        <v>3404</v>
      </c>
      <c r="SQ34" s="25" t="s">
        <v>3404</v>
      </c>
      <c r="SR34" s="25" t="s">
        <v>3404</v>
      </c>
      <c r="SS34" s="25" t="s">
        <v>3404</v>
      </c>
      <c r="ST34" s="25" t="s">
        <v>3404</v>
      </c>
      <c r="SU34" s="25" t="s">
        <v>3404</v>
      </c>
      <c r="SV34" s="25" t="s">
        <v>3404</v>
      </c>
      <c r="SW34" s="25" t="s">
        <v>3404</v>
      </c>
      <c r="SX34" s="25" t="s">
        <v>3404</v>
      </c>
      <c r="SY34" s="25" t="s">
        <v>3404</v>
      </c>
      <c r="SZ34" s="25" t="s">
        <v>3404</v>
      </c>
      <c r="TA34" s="25" t="s">
        <v>3404</v>
      </c>
      <c r="TB34" s="25" t="s">
        <v>3404</v>
      </c>
      <c r="TC34" s="25" t="s">
        <v>3404</v>
      </c>
      <c r="TD34" s="25" t="s">
        <v>3404</v>
      </c>
      <c r="TE34" s="25" t="s">
        <v>3404</v>
      </c>
      <c r="TF34" s="25" t="s">
        <v>3404</v>
      </c>
      <c r="TG34" s="25" t="s">
        <v>3404</v>
      </c>
      <c r="TH34" s="25" t="s">
        <v>3404</v>
      </c>
      <c r="TI34" s="25" t="s">
        <v>3404</v>
      </c>
      <c r="TJ34" s="25" t="s">
        <v>3404</v>
      </c>
      <c r="TK34" s="25" t="s">
        <v>3404</v>
      </c>
      <c r="TL34" s="25" t="s">
        <v>3404</v>
      </c>
      <c r="TM34" s="25" t="s">
        <v>3404</v>
      </c>
      <c r="TN34" s="25" t="s">
        <v>3404</v>
      </c>
      <c r="TO34" s="25" t="s">
        <v>3404</v>
      </c>
      <c r="TP34" s="25" t="s">
        <v>3404</v>
      </c>
      <c r="TQ34" s="25" t="s">
        <v>3404</v>
      </c>
      <c r="TR34" s="25" t="s">
        <v>3404</v>
      </c>
      <c r="TS34" s="25" t="s">
        <v>3404</v>
      </c>
      <c r="TT34" s="25" t="s">
        <v>3404</v>
      </c>
      <c r="TU34" s="25" t="s">
        <v>3404</v>
      </c>
      <c r="TV34" s="25" t="s">
        <v>3404</v>
      </c>
      <c r="TW34" s="25" t="s">
        <v>3404</v>
      </c>
      <c r="TX34" s="25" t="s">
        <v>3404</v>
      </c>
      <c r="TY34" s="25" t="s">
        <v>3404</v>
      </c>
      <c r="TZ34" s="25" t="s">
        <v>3404</v>
      </c>
      <c r="UA34" s="25" t="s">
        <v>3404</v>
      </c>
      <c r="UB34" s="25" t="s">
        <v>3404</v>
      </c>
      <c r="UC34" s="25" t="s">
        <v>3404</v>
      </c>
      <c r="UD34" s="25" t="s">
        <v>3404</v>
      </c>
      <c r="UE34" s="25" t="s">
        <v>3404</v>
      </c>
      <c r="UF34" s="25" t="s">
        <v>3404</v>
      </c>
      <c r="UG34" s="25" t="s">
        <v>3404</v>
      </c>
      <c r="UH34" s="25" t="s">
        <v>3404</v>
      </c>
      <c r="UI34" s="25" t="s">
        <v>3404</v>
      </c>
      <c r="UJ34" s="25" t="s">
        <v>3404</v>
      </c>
      <c r="UK34" s="25" t="s">
        <v>3404</v>
      </c>
      <c r="UL34" s="25" t="s">
        <v>3404</v>
      </c>
      <c r="UM34" s="25" t="s">
        <v>3404</v>
      </c>
      <c r="UN34" s="25" t="s">
        <v>3404</v>
      </c>
      <c r="UO34" s="25" t="s">
        <v>3404</v>
      </c>
      <c r="UP34" s="25" t="s">
        <v>3404</v>
      </c>
      <c r="UQ34" s="25" t="s">
        <v>3404</v>
      </c>
      <c r="UR34" s="25" t="s">
        <v>3404</v>
      </c>
      <c r="US34" s="25" t="s">
        <v>3404</v>
      </c>
      <c r="UT34" s="25" t="s">
        <v>3404</v>
      </c>
      <c r="UU34" s="25" t="s">
        <v>3404</v>
      </c>
      <c r="UV34" s="25" t="s">
        <v>3404</v>
      </c>
      <c r="UW34" s="25" t="s">
        <v>3404</v>
      </c>
      <c r="UX34" s="25" t="s">
        <v>3404</v>
      </c>
      <c r="UY34" s="25" t="s">
        <v>3404</v>
      </c>
      <c r="UZ34" s="25" t="s">
        <v>3404</v>
      </c>
      <c r="VA34" s="25" t="s">
        <v>3404</v>
      </c>
      <c r="VB34" s="25" t="s">
        <v>3404</v>
      </c>
      <c r="VC34" s="25" t="s">
        <v>3404</v>
      </c>
      <c r="VD34" s="25" t="s">
        <v>3404</v>
      </c>
      <c r="VE34" s="25" t="s">
        <v>3404</v>
      </c>
      <c r="VF34" s="25" t="s">
        <v>3404</v>
      </c>
      <c r="VG34" s="25" t="s">
        <v>3404</v>
      </c>
      <c r="VH34" s="25" t="s">
        <v>3404</v>
      </c>
      <c r="VI34" s="25" t="s">
        <v>3404</v>
      </c>
      <c r="VJ34" s="25" t="s">
        <v>3404</v>
      </c>
      <c r="VK34" s="25" t="s">
        <v>3404</v>
      </c>
      <c r="VL34" s="25" t="s">
        <v>3404</v>
      </c>
      <c r="VM34" s="25" t="s">
        <v>3404</v>
      </c>
      <c r="VN34" s="25" t="s">
        <v>3404</v>
      </c>
      <c r="VO34" s="25" t="s">
        <v>3404</v>
      </c>
      <c r="VP34" s="25" t="s">
        <v>3404</v>
      </c>
      <c r="VQ34" s="25" t="s">
        <v>3404</v>
      </c>
      <c r="VR34" s="25" t="s">
        <v>3404</v>
      </c>
      <c r="VS34" s="25" t="s">
        <v>3404</v>
      </c>
      <c r="VT34" s="25" t="s">
        <v>3404</v>
      </c>
      <c r="VU34" s="25" t="s">
        <v>3404</v>
      </c>
      <c r="VV34" s="25" t="s">
        <v>3404</v>
      </c>
      <c r="VW34" s="25" t="s">
        <v>3404</v>
      </c>
      <c r="VX34" s="25" t="s">
        <v>3404</v>
      </c>
      <c r="VY34" s="25" t="s">
        <v>3404</v>
      </c>
      <c r="VZ34" s="25" t="s">
        <v>3404</v>
      </c>
      <c r="WA34" s="25" t="s">
        <v>3404</v>
      </c>
      <c r="WB34" s="25" t="s">
        <v>3404</v>
      </c>
      <c r="WC34" s="25" t="s">
        <v>3404</v>
      </c>
      <c r="WD34" s="25" t="s">
        <v>3404</v>
      </c>
      <c r="WE34" s="25" t="s">
        <v>3404</v>
      </c>
      <c r="WF34" s="25" t="s">
        <v>3404</v>
      </c>
      <c r="WG34" s="25" t="s">
        <v>3404</v>
      </c>
      <c r="WH34" s="25" t="s">
        <v>3404</v>
      </c>
      <c r="WI34" s="25" t="s">
        <v>3404</v>
      </c>
      <c r="WJ34" s="25" t="s">
        <v>3404</v>
      </c>
      <c r="WK34" s="25" t="s">
        <v>3404</v>
      </c>
      <c r="WL34" s="25" t="s">
        <v>3404</v>
      </c>
      <c r="WM34" s="25" t="s">
        <v>3404</v>
      </c>
      <c r="WN34" s="25" t="s">
        <v>3404</v>
      </c>
      <c r="WO34" s="25" t="s">
        <v>3404</v>
      </c>
      <c r="WP34" s="25" t="s">
        <v>3404</v>
      </c>
      <c r="WQ34" s="25" t="s">
        <v>3404</v>
      </c>
      <c r="WR34" s="25" t="s">
        <v>3404</v>
      </c>
      <c r="WS34" s="25" t="s">
        <v>3404</v>
      </c>
      <c r="WT34" s="25" t="s">
        <v>3404</v>
      </c>
    </row>
    <row r="35">
      <c r="A35" s="24" t="s">
        <v>369</v>
      </c>
      <c r="B35" s="25" t="s">
        <v>3404</v>
      </c>
      <c r="C35" s="25" t="s">
        <v>3404</v>
      </c>
      <c r="D35" s="25" t="s">
        <v>3404</v>
      </c>
      <c r="E35" s="25" t="s">
        <v>3404</v>
      </c>
      <c r="F35" s="25" t="s">
        <v>3404</v>
      </c>
      <c r="G35" s="25" t="s">
        <v>3404</v>
      </c>
      <c r="H35" s="25" t="s">
        <v>3404</v>
      </c>
      <c r="I35" s="25" t="s">
        <v>3404</v>
      </c>
      <c r="J35" s="25" t="s">
        <v>3404</v>
      </c>
      <c r="K35" s="25" t="s">
        <v>3404</v>
      </c>
      <c r="L35" s="25" t="s">
        <v>3404</v>
      </c>
      <c r="M35" s="25" t="s">
        <v>3404</v>
      </c>
      <c r="N35" s="25" t="s">
        <v>3404</v>
      </c>
      <c r="O35" s="25" t="s">
        <v>3404</v>
      </c>
      <c r="P35" s="25" t="s">
        <v>3404</v>
      </c>
      <c r="Q35" s="25" t="s">
        <v>3404</v>
      </c>
      <c r="R35" s="25" t="s">
        <v>3404</v>
      </c>
      <c r="S35" s="25" t="s">
        <v>3404</v>
      </c>
      <c r="T35" s="25" t="s">
        <v>3404</v>
      </c>
      <c r="U35" s="25" t="s">
        <v>3404</v>
      </c>
      <c r="V35" s="25" t="s">
        <v>3404</v>
      </c>
      <c r="W35" s="25" t="s">
        <v>3404</v>
      </c>
      <c r="X35" s="25" t="s">
        <v>3404</v>
      </c>
      <c r="Y35" s="25" t="s">
        <v>3404</v>
      </c>
      <c r="Z35" s="25" t="s">
        <v>3404</v>
      </c>
      <c r="AA35" s="25" t="s">
        <v>3404</v>
      </c>
      <c r="AB35" s="25" t="s">
        <v>3404</v>
      </c>
      <c r="AC35" s="25" t="s">
        <v>3404</v>
      </c>
      <c r="AD35" s="25" t="s">
        <v>3404</v>
      </c>
      <c r="AE35" s="25" t="s">
        <v>3404</v>
      </c>
      <c r="AF35" s="25" t="s">
        <v>3404</v>
      </c>
      <c r="AG35" s="25" t="s">
        <v>3404</v>
      </c>
      <c r="AH35" s="25" t="s">
        <v>3404</v>
      </c>
      <c r="AI35" s="25" t="s">
        <v>3404</v>
      </c>
      <c r="AJ35" s="25" t="s">
        <v>3404</v>
      </c>
      <c r="AK35" s="25" t="s">
        <v>3404</v>
      </c>
      <c r="AL35" s="25" t="s">
        <v>3404</v>
      </c>
      <c r="AM35" s="25" t="s">
        <v>3404</v>
      </c>
      <c r="AN35" s="25" t="s">
        <v>3404</v>
      </c>
      <c r="AO35" s="25" t="s">
        <v>3404</v>
      </c>
      <c r="AP35" s="25" t="s">
        <v>3404</v>
      </c>
      <c r="AQ35" s="25" t="s">
        <v>3404</v>
      </c>
      <c r="AR35" s="25" t="s">
        <v>3404</v>
      </c>
      <c r="AS35" s="25" t="s">
        <v>3404</v>
      </c>
      <c r="AT35" s="25" t="s">
        <v>3404</v>
      </c>
      <c r="AU35" s="25" t="s">
        <v>3404</v>
      </c>
      <c r="AV35" s="25" t="s">
        <v>3404</v>
      </c>
      <c r="AW35" s="25" t="s">
        <v>3404</v>
      </c>
      <c r="AX35" s="25" t="s">
        <v>3404</v>
      </c>
      <c r="AY35" s="25" t="s">
        <v>3404</v>
      </c>
      <c r="AZ35" s="25" t="s">
        <v>3404</v>
      </c>
      <c r="BA35" s="25" t="s">
        <v>3404</v>
      </c>
      <c r="BB35" s="25" t="s">
        <v>3404</v>
      </c>
      <c r="BC35" s="25" t="s">
        <v>3404</v>
      </c>
      <c r="BD35" s="25" t="s">
        <v>3404</v>
      </c>
      <c r="BE35" s="25" t="s">
        <v>3404</v>
      </c>
      <c r="BF35" s="25" t="s">
        <v>3404</v>
      </c>
      <c r="BG35" s="25" t="s">
        <v>3404</v>
      </c>
      <c r="BH35" s="25" t="s">
        <v>3404</v>
      </c>
      <c r="BI35" s="25" t="s">
        <v>3404</v>
      </c>
      <c r="BJ35" s="25" t="s">
        <v>3404</v>
      </c>
      <c r="BK35" s="25" t="s">
        <v>3404</v>
      </c>
      <c r="BL35" s="25" t="s">
        <v>3404</v>
      </c>
      <c r="BM35" s="25" t="s">
        <v>3404</v>
      </c>
      <c r="BN35" s="25" t="s">
        <v>3404</v>
      </c>
      <c r="BO35" s="25" t="s">
        <v>3404</v>
      </c>
      <c r="BP35" s="25" t="s">
        <v>3404</v>
      </c>
      <c r="BQ35" s="25" t="s">
        <v>3404</v>
      </c>
      <c r="BR35" s="25" t="s">
        <v>3404</v>
      </c>
      <c r="BS35" s="25" t="s">
        <v>3404</v>
      </c>
      <c r="BT35" s="25" t="s">
        <v>3404</v>
      </c>
      <c r="BU35" s="25" t="s">
        <v>3404</v>
      </c>
      <c r="BV35" s="25" t="s">
        <v>3404</v>
      </c>
      <c r="BW35" s="285" t="s">
        <v>3409</v>
      </c>
      <c r="BX35" s="285" t="s">
        <v>3409</v>
      </c>
      <c r="BY35" s="285" t="s">
        <v>3409</v>
      </c>
      <c r="BZ35" s="285" t="s">
        <v>3409</v>
      </c>
      <c r="CA35" s="285" t="s">
        <v>3409</v>
      </c>
      <c r="CB35" s="285" t="s">
        <v>3409</v>
      </c>
      <c r="CC35" s="285" t="s">
        <v>3409</v>
      </c>
      <c r="CD35" s="285" t="s">
        <v>3409</v>
      </c>
      <c r="CE35" s="285" t="s">
        <v>3409</v>
      </c>
      <c r="CF35" s="285" t="s">
        <v>3409</v>
      </c>
      <c r="CG35" s="285" t="s">
        <v>3409</v>
      </c>
      <c r="CH35" s="285" t="s">
        <v>3409</v>
      </c>
      <c r="CI35" s="285" t="s">
        <v>3409</v>
      </c>
      <c r="CJ35" s="285" t="s">
        <v>3409</v>
      </c>
      <c r="CK35" s="285" t="s">
        <v>3409</v>
      </c>
      <c r="CL35" s="285" t="s">
        <v>3409</v>
      </c>
      <c r="CM35" s="285" t="s">
        <v>3409</v>
      </c>
      <c r="CN35" s="285" t="s">
        <v>3409</v>
      </c>
      <c r="CO35" s="285" t="s">
        <v>3409</v>
      </c>
      <c r="CP35" s="285" t="s">
        <v>3409</v>
      </c>
      <c r="CQ35" s="285" t="s">
        <v>3409</v>
      </c>
      <c r="CR35" s="285" t="s">
        <v>3409</v>
      </c>
      <c r="CS35" s="285" t="s">
        <v>3409</v>
      </c>
      <c r="CT35" s="285" t="s">
        <v>3409</v>
      </c>
      <c r="CU35" s="285" t="s">
        <v>3409</v>
      </c>
      <c r="CV35" s="285" t="s">
        <v>3409</v>
      </c>
      <c r="CW35" s="285" t="s">
        <v>3409</v>
      </c>
      <c r="CX35" s="285" t="s">
        <v>3409</v>
      </c>
      <c r="CY35" s="285" t="s">
        <v>3409</v>
      </c>
      <c r="CZ35" s="285" t="s">
        <v>3409</v>
      </c>
      <c r="DA35" s="285" t="s">
        <v>3409</v>
      </c>
      <c r="DB35" s="285" t="s">
        <v>3409</v>
      </c>
      <c r="DC35" s="285" t="s">
        <v>3409</v>
      </c>
      <c r="DD35" s="285" t="s">
        <v>3409</v>
      </c>
      <c r="DE35" s="285" t="s">
        <v>3409</v>
      </c>
      <c r="DF35" s="285" t="s">
        <v>3409</v>
      </c>
      <c r="DG35" s="285" t="s">
        <v>3409</v>
      </c>
      <c r="DH35" s="285" t="s">
        <v>3409</v>
      </c>
      <c r="DI35" s="285" t="s">
        <v>3409</v>
      </c>
      <c r="DJ35" s="285" t="s">
        <v>3409</v>
      </c>
      <c r="DK35" s="285" t="s">
        <v>3409</v>
      </c>
      <c r="DL35" s="285" t="s">
        <v>3409</v>
      </c>
      <c r="DM35" s="285" t="s">
        <v>3409</v>
      </c>
      <c r="DN35" s="285" t="s">
        <v>3409</v>
      </c>
      <c r="DO35" s="285" t="s">
        <v>3409</v>
      </c>
      <c r="DP35" s="285" t="s">
        <v>3409</v>
      </c>
      <c r="DQ35" s="285" t="s">
        <v>3409</v>
      </c>
      <c r="DR35" s="285" t="s">
        <v>3409</v>
      </c>
      <c r="DS35" s="285" t="s">
        <v>3409</v>
      </c>
      <c r="DT35" s="285" t="s">
        <v>3409</v>
      </c>
      <c r="DU35" s="285" t="s">
        <v>3409</v>
      </c>
      <c r="DV35" s="285" t="s">
        <v>3409</v>
      </c>
      <c r="DW35" s="285" t="s">
        <v>3409</v>
      </c>
      <c r="DX35" s="285" t="s">
        <v>3409</v>
      </c>
      <c r="DY35" s="285" t="s">
        <v>3409</v>
      </c>
      <c r="DZ35" s="285" t="s">
        <v>3409</v>
      </c>
      <c r="EA35" s="285" t="s">
        <v>3409</v>
      </c>
      <c r="EB35" s="285" t="s">
        <v>3409</v>
      </c>
      <c r="EC35" s="285" t="s">
        <v>3409</v>
      </c>
      <c r="ED35" s="285" t="s">
        <v>3409</v>
      </c>
      <c r="EE35" s="285" t="s">
        <v>3409</v>
      </c>
      <c r="EF35" s="285" t="s">
        <v>3409</v>
      </c>
      <c r="EG35" s="285" t="s">
        <v>3409</v>
      </c>
      <c r="EH35" s="285" t="s">
        <v>3409</v>
      </c>
      <c r="EI35" s="285" t="s">
        <v>3409</v>
      </c>
      <c r="EJ35" s="285" t="s">
        <v>3409</v>
      </c>
      <c r="EK35" s="285" t="s">
        <v>3409</v>
      </c>
      <c r="EL35" s="285" t="s">
        <v>3409</v>
      </c>
      <c r="EM35" s="285" t="s">
        <v>3409</v>
      </c>
      <c r="EN35" s="285" t="s">
        <v>3409</v>
      </c>
      <c r="EO35" s="285" t="s">
        <v>3409</v>
      </c>
      <c r="EP35" s="285" t="s">
        <v>3409</v>
      </c>
      <c r="EQ35" s="285" t="s">
        <v>3409</v>
      </c>
      <c r="ER35" s="285" t="s">
        <v>3409</v>
      </c>
      <c r="ES35" s="285" t="s">
        <v>3409</v>
      </c>
      <c r="ET35" s="285" t="s">
        <v>3409</v>
      </c>
      <c r="EU35" s="285" t="s">
        <v>3409</v>
      </c>
      <c r="EV35" s="285" t="s">
        <v>3409</v>
      </c>
      <c r="EW35" s="285" t="s">
        <v>3409</v>
      </c>
      <c r="EX35" s="285" t="s">
        <v>3409</v>
      </c>
      <c r="EY35" s="285" t="s">
        <v>3409</v>
      </c>
      <c r="EZ35" s="285" t="s">
        <v>3409</v>
      </c>
      <c r="FA35" s="285" t="s">
        <v>3409</v>
      </c>
      <c r="FB35" s="285" t="s">
        <v>3409</v>
      </c>
      <c r="FC35" s="285" t="s">
        <v>3409</v>
      </c>
      <c r="FD35" s="285" t="s">
        <v>3409</v>
      </c>
      <c r="FE35" s="285" t="s">
        <v>3409</v>
      </c>
      <c r="FF35" s="285" t="s">
        <v>3409</v>
      </c>
      <c r="FG35" s="285" t="s">
        <v>3409</v>
      </c>
      <c r="FH35" s="285" t="s">
        <v>3409</v>
      </c>
      <c r="FI35" s="285" t="s">
        <v>3409</v>
      </c>
      <c r="FJ35" s="285" t="s">
        <v>3409</v>
      </c>
      <c r="FK35" s="285" t="s">
        <v>3409</v>
      </c>
      <c r="FL35" s="285" t="s">
        <v>3409</v>
      </c>
      <c r="FM35" s="285" t="s">
        <v>3409</v>
      </c>
      <c r="FN35" s="285" t="s">
        <v>3409</v>
      </c>
      <c r="FO35" s="285" t="s">
        <v>3409</v>
      </c>
      <c r="FP35" s="285" t="s">
        <v>3409</v>
      </c>
      <c r="FQ35" s="285" t="s">
        <v>3409</v>
      </c>
      <c r="FR35" s="285" t="s">
        <v>3409</v>
      </c>
      <c r="FS35" s="285" t="s">
        <v>3409</v>
      </c>
      <c r="FT35" s="285" t="s">
        <v>3409</v>
      </c>
      <c r="FU35" s="285" t="s">
        <v>3409</v>
      </c>
      <c r="FV35" s="285" t="s">
        <v>3409</v>
      </c>
      <c r="FW35" s="285" t="s">
        <v>3409</v>
      </c>
      <c r="FX35" s="285" t="s">
        <v>3409</v>
      </c>
      <c r="FY35" s="285" t="s">
        <v>3409</v>
      </c>
      <c r="FZ35" s="285" t="s">
        <v>3409</v>
      </c>
      <c r="GA35" s="285" t="s">
        <v>3409</v>
      </c>
      <c r="GB35" s="285" t="s">
        <v>3409</v>
      </c>
      <c r="GC35" s="285" t="s">
        <v>3409</v>
      </c>
      <c r="GD35" s="285" t="s">
        <v>3409</v>
      </c>
      <c r="GE35" s="285" t="s">
        <v>3409</v>
      </c>
      <c r="GF35" s="285" t="s">
        <v>3409</v>
      </c>
      <c r="GG35" s="285" t="s">
        <v>3409</v>
      </c>
      <c r="GH35" s="285" t="s">
        <v>3409</v>
      </c>
      <c r="GI35" s="285" t="s">
        <v>3409</v>
      </c>
      <c r="GJ35" s="285" t="s">
        <v>3409</v>
      </c>
      <c r="GK35" s="285" t="s">
        <v>3409</v>
      </c>
      <c r="GL35" s="285" t="s">
        <v>3409</v>
      </c>
      <c r="GM35" s="285" t="s">
        <v>3409</v>
      </c>
      <c r="GN35" s="285" t="s">
        <v>3409</v>
      </c>
      <c r="GO35" s="285" t="s">
        <v>3409</v>
      </c>
      <c r="GP35" s="285" t="s">
        <v>3409</v>
      </c>
      <c r="GQ35" s="285" t="s">
        <v>3409</v>
      </c>
      <c r="GR35" s="285" t="s">
        <v>3409</v>
      </c>
      <c r="GS35" s="285" t="s">
        <v>3409</v>
      </c>
      <c r="GT35" s="285" t="s">
        <v>3409</v>
      </c>
      <c r="GU35" s="285" t="s">
        <v>3409</v>
      </c>
      <c r="GV35" s="285" t="s">
        <v>3409</v>
      </c>
      <c r="GW35" s="285" t="s">
        <v>3409</v>
      </c>
      <c r="GX35" s="285" t="s">
        <v>3409</v>
      </c>
      <c r="GY35" s="285" t="s">
        <v>3409</v>
      </c>
      <c r="GZ35" s="285" t="s">
        <v>3409</v>
      </c>
      <c r="HA35" s="285" t="s">
        <v>3409</v>
      </c>
      <c r="HB35" s="285" t="s">
        <v>3409</v>
      </c>
      <c r="HC35" s="285" t="s">
        <v>3409</v>
      </c>
      <c r="HD35" s="285" t="s">
        <v>3409</v>
      </c>
      <c r="HE35" s="285" t="s">
        <v>3409</v>
      </c>
      <c r="HF35" s="285" t="s">
        <v>3409</v>
      </c>
      <c r="HG35" s="285" t="s">
        <v>3409</v>
      </c>
      <c r="HH35" s="285" t="s">
        <v>3409</v>
      </c>
      <c r="HI35" s="285" t="s">
        <v>3409</v>
      </c>
      <c r="HJ35" s="285" t="s">
        <v>3409</v>
      </c>
      <c r="HK35" s="285" t="s">
        <v>3409</v>
      </c>
      <c r="HL35" s="285" t="s">
        <v>3409</v>
      </c>
      <c r="HM35" s="285" t="s">
        <v>3409</v>
      </c>
      <c r="HN35" s="285" t="s">
        <v>3409</v>
      </c>
      <c r="HO35" s="285" t="s">
        <v>3409</v>
      </c>
      <c r="HP35" s="285" t="s">
        <v>3409</v>
      </c>
      <c r="HQ35" s="285" t="s">
        <v>3409</v>
      </c>
      <c r="HR35" s="285" t="s">
        <v>3409</v>
      </c>
      <c r="HS35" s="285" t="s">
        <v>3409</v>
      </c>
      <c r="HT35" s="285" t="s">
        <v>3409</v>
      </c>
      <c r="HU35" s="285" t="s">
        <v>3409</v>
      </c>
      <c r="HV35" s="285" t="s">
        <v>3409</v>
      </c>
      <c r="HW35" s="285" t="s">
        <v>3409</v>
      </c>
      <c r="HX35" s="285" t="s">
        <v>3409</v>
      </c>
      <c r="HY35" s="285" t="s">
        <v>3409</v>
      </c>
      <c r="HZ35" s="285" t="s">
        <v>3409</v>
      </c>
      <c r="IA35" s="285" t="s">
        <v>3409</v>
      </c>
      <c r="IB35" s="285" t="s">
        <v>3409</v>
      </c>
      <c r="IC35" s="285" t="s">
        <v>3409</v>
      </c>
      <c r="ID35" s="285" t="s">
        <v>3409</v>
      </c>
      <c r="IE35" s="285" t="s">
        <v>3409</v>
      </c>
      <c r="IF35" s="285" t="s">
        <v>3409</v>
      </c>
      <c r="IG35" s="285" t="s">
        <v>3409</v>
      </c>
      <c r="IH35" s="285" t="s">
        <v>3409</v>
      </c>
      <c r="II35" s="285" t="s">
        <v>3409</v>
      </c>
      <c r="IJ35" s="285" t="s">
        <v>3409</v>
      </c>
      <c r="IK35" s="285" t="s">
        <v>3409</v>
      </c>
      <c r="IL35" s="285" t="s">
        <v>3409</v>
      </c>
      <c r="IM35" s="285" t="s">
        <v>3409</v>
      </c>
      <c r="IN35" s="285" t="s">
        <v>3409</v>
      </c>
      <c r="IO35" s="285" t="s">
        <v>3409</v>
      </c>
      <c r="IP35" s="285" t="s">
        <v>3409</v>
      </c>
      <c r="IQ35" s="285" t="s">
        <v>3409</v>
      </c>
      <c r="IR35" s="25" t="s">
        <v>3404</v>
      </c>
      <c r="IS35" s="25" t="s">
        <v>3404</v>
      </c>
      <c r="IT35" s="25" t="s">
        <v>3404</v>
      </c>
      <c r="IU35" s="25" t="s">
        <v>3404</v>
      </c>
      <c r="IV35" s="25" t="s">
        <v>3404</v>
      </c>
      <c r="IW35" s="25" t="s">
        <v>3404</v>
      </c>
      <c r="IX35" s="25" t="s">
        <v>3404</v>
      </c>
      <c r="IY35" s="25" t="s">
        <v>3404</v>
      </c>
      <c r="IZ35" s="25" t="s">
        <v>3404</v>
      </c>
      <c r="JA35" s="25" t="s">
        <v>3404</v>
      </c>
      <c r="JB35" s="25" t="s">
        <v>3404</v>
      </c>
      <c r="JC35" s="25" t="s">
        <v>3404</v>
      </c>
      <c r="JD35" s="25" t="s">
        <v>3404</v>
      </c>
      <c r="JE35" s="25" t="s">
        <v>3404</v>
      </c>
      <c r="JF35" s="25" t="s">
        <v>3404</v>
      </c>
      <c r="JG35" s="25" t="s">
        <v>3404</v>
      </c>
      <c r="JH35" s="25" t="s">
        <v>3404</v>
      </c>
      <c r="JI35" s="25" t="s">
        <v>3404</v>
      </c>
      <c r="JJ35" s="25" t="s">
        <v>3404</v>
      </c>
      <c r="JK35" s="25" t="s">
        <v>3404</v>
      </c>
      <c r="JL35" s="25" t="s">
        <v>3404</v>
      </c>
      <c r="JM35" s="25" t="s">
        <v>3404</v>
      </c>
      <c r="JN35" s="25" t="s">
        <v>3404</v>
      </c>
      <c r="JO35" s="25" t="s">
        <v>3404</v>
      </c>
      <c r="JP35" s="25" t="s">
        <v>3404</v>
      </c>
      <c r="JQ35" s="25" t="s">
        <v>3404</v>
      </c>
      <c r="JR35" s="25" t="s">
        <v>3404</v>
      </c>
      <c r="JS35" s="25" t="s">
        <v>3404</v>
      </c>
      <c r="JT35" s="25" t="s">
        <v>3404</v>
      </c>
      <c r="JU35" s="25" t="s">
        <v>3404</v>
      </c>
      <c r="JV35" s="25" t="s">
        <v>3404</v>
      </c>
      <c r="JW35" s="25" t="s">
        <v>3404</v>
      </c>
      <c r="JX35" s="25" t="s">
        <v>3404</v>
      </c>
      <c r="JY35" s="25" t="s">
        <v>3404</v>
      </c>
      <c r="JZ35" s="25" t="s">
        <v>3404</v>
      </c>
      <c r="KA35" s="25" t="s">
        <v>3404</v>
      </c>
      <c r="KB35" s="25" t="s">
        <v>3404</v>
      </c>
      <c r="KC35" s="25" t="s">
        <v>3404</v>
      </c>
      <c r="KD35" s="25" t="s">
        <v>3404</v>
      </c>
      <c r="KE35" s="25" t="s">
        <v>3404</v>
      </c>
      <c r="KF35" s="25" t="s">
        <v>3404</v>
      </c>
      <c r="KG35" s="25" t="s">
        <v>3404</v>
      </c>
      <c r="KH35" s="25" t="s">
        <v>3404</v>
      </c>
      <c r="KI35" s="25" t="s">
        <v>3404</v>
      </c>
      <c r="KJ35" s="25" t="s">
        <v>3404</v>
      </c>
      <c r="KK35" s="25" t="s">
        <v>3404</v>
      </c>
      <c r="KL35" s="25" t="s">
        <v>3404</v>
      </c>
      <c r="KM35" s="25" t="s">
        <v>3404</v>
      </c>
      <c r="KN35" s="25" t="s">
        <v>3404</v>
      </c>
      <c r="KO35" s="25" t="s">
        <v>3404</v>
      </c>
      <c r="KP35" s="25" t="s">
        <v>3404</v>
      </c>
      <c r="KQ35" s="25" t="s">
        <v>3404</v>
      </c>
      <c r="KR35" s="25" t="s">
        <v>3404</v>
      </c>
      <c r="KS35" s="25" t="s">
        <v>3404</v>
      </c>
      <c r="KT35" s="25" t="s">
        <v>3404</v>
      </c>
      <c r="KU35" s="25" t="s">
        <v>3404</v>
      </c>
      <c r="KV35" s="25" t="s">
        <v>3404</v>
      </c>
      <c r="KW35" s="25" t="s">
        <v>3404</v>
      </c>
      <c r="KX35" s="25" t="s">
        <v>3404</v>
      </c>
      <c r="KY35" s="25" t="s">
        <v>3404</v>
      </c>
      <c r="KZ35" s="25" t="s">
        <v>3404</v>
      </c>
      <c r="LA35" s="25" t="s">
        <v>3404</v>
      </c>
      <c r="LB35" s="25" t="s">
        <v>3404</v>
      </c>
      <c r="LC35" s="25" t="s">
        <v>3404</v>
      </c>
      <c r="LD35" s="25" t="s">
        <v>3404</v>
      </c>
      <c r="LE35" s="25" t="s">
        <v>3404</v>
      </c>
      <c r="LF35" s="25" t="s">
        <v>3404</v>
      </c>
      <c r="LG35" s="25" t="s">
        <v>3404</v>
      </c>
      <c r="LH35" s="25" t="s">
        <v>3404</v>
      </c>
      <c r="LI35" s="25" t="s">
        <v>3404</v>
      </c>
      <c r="LJ35" s="25" t="s">
        <v>3404</v>
      </c>
      <c r="LK35" s="25" t="s">
        <v>3404</v>
      </c>
      <c r="LL35" s="25" t="s">
        <v>3404</v>
      </c>
      <c r="LM35" s="25" t="s">
        <v>3404</v>
      </c>
      <c r="LN35" s="25" t="s">
        <v>3404</v>
      </c>
      <c r="LO35" s="25" t="s">
        <v>3404</v>
      </c>
      <c r="LP35" s="25" t="s">
        <v>3404</v>
      </c>
      <c r="LQ35" s="25" t="s">
        <v>3404</v>
      </c>
      <c r="LR35" s="25" t="s">
        <v>3404</v>
      </c>
      <c r="LS35" s="25" t="s">
        <v>3404</v>
      </c>
      <c r="LT35" s="25" t="s">
        <v>3404</v>
      </c>
      <c r="LU35" s="25" t="s">
        <v>3404</v>
      </c>
      <c r="LV35" s="25" t="s">
        <v>3404</v>
      </c>
      <c r="LW35" s="25" t="s">
        <v>3404</v>
      </c>
      <c r="LX35" s="25" t="s">
        <v>3404</v>
      </c>
      <c r="LY35" s="25" t="s">
        <v>3404</v>
      </c>
      <c r="LZ35" s="25" t="s">
        <v>3404</v>
      </c>
      <c r="MA35" s="25" t="s">
        <v>3404</v>
      </c>
      <c r="MB35" s="25" t="s">
        <v>3404</v>
      </c>
      <c r="MC35" s="25" t="s">
        <v>3404</v>
      </c>
      <c r="MD35" s="25" t="s">
        <v>3404</v>
      </c>
      <c r="ME35" s="25" t="s">
        <v>3404</v>
      </c>
      <c r="MF35" s="25" t="s">
        <v>3404</v>
      </c>
      <c r="MG35" s="25" t="s">
        <v>3404</v>
      </c>
      <c r="MH35" s="25" t="s">
        <v>3404</v>
      </c>
      <c r="MI35" s="25" t="s">
        <v>3404</v>
      </c>
      <c r="MJ35" s="25" t="s">
        <v>3404</v>
      </c>
      <c r="MK35" s="25" t="s">
        <v>3404</v>
      </c>
      <c r="ML35" s="25" t="s">
        <v>3404</v>
      </c>
      <c r="MM35" s="25" t="s">
        <v>3404</v>
      </c>
      <c r="MN35" s="25" t="s">
        <v>3404</v>
      </c>
      <c r="MO35" s="25" t="s">
        <v>3404</v>
      </c>
      <c r="MP35" s="25" t="s">
        <v>3404</v>
      </c>
      <c r="MQ35" s="25" t="s">
        <v>3404</v>
      </c>
      <c r="MR35" s="25" t="s">
        <v>3404</v>
      </c>
      <c r="MS35" s="25" t="s">
        <v>3404</v>
      </c>
      <c r="MT35" s="25" t="s">
        <v>3404</v>
      </c>
      <c r="MU35" s="25" t="s">
        <v>3404</v>
      </c>
      <c r="MV35" s="25" t="s">
        <v>3404</v>
      </c>
      <c r="MW35" s="25" t="s">
        <v>3404</v>
      </c>
      <c r="MX35" s="25" t="s">
        <v>3404</v>
      </c>
      <c r="MY35" s="25" t="s">
        <v>3404</v>
      </c>
      <c r="MZ35" s="25" t="s">
        <v>3404</v>
      </c>
      <c r="NA35" s="25" t="s">
        <v>3404</v>
      </c>
      <c r="NB35" s="25" t="s">
        <v>3404</v>
      </c>
      <c r="NC35" s="25" t="s">
        <v>3404</v>
      </c>
      <c r="ND35" s="25" t="s">
        <v>3404</v>
      </c>
      <c r="NE35" s="25" t="s">
        <v>3404</v>
      </c>
      <c r="NF35" s="25" t="s">
        <v>3404</v>
      </c>
      <c r="NG35" s="25" t="s">
        <v>3404</v>
      </c>
      <c r="NH35" s="25" t="s">
        <v>3404</v>
      </c>
      <c r="NI35" s="25" t="s">
        <v>3404</v>
      </c>
      <c r="NJ35" s="25" t="s">
        <v>3404</v>
      </c>
      <c r="NK35" s="25" t="s">
        <v>3404</v>
      </c>
      <c r="NL35" s="25" t="s">
        <v>3404</v>
      </c>
      <c r="NM35" s="25" t="s">
        <v>3404</v>
      </c>
      <c r="NN35" s="25" t="s">
        <v>3404</v>
      </c>
      <c r="NO35" s="25" t="s">
        <v>3404</v>
      </c>
      <c r="NP35" s="25" t="s">
        <v>3404</v>
      </c>
      <c r="NQ35" s="25" t="s">
        <v>3404</v>
      </c>
      <c r="NR35" s="25" t="s">
        <v>3404</v>
      </c>
      <c r="NS35" s="25" t="s">
        <v>3404</v>
      </c>
      <c r="NT35" s="25" t="s">
        <v>3404</v>
      </c>
      <c r="NU35" s="25" t="s">
        <v>3404</v>
      </c>
      <c r="NV35" s="25" t="s">
        <v>3404</v>
      </c>
      <c r="NW35" s="25" t="s">
        <v>3404</v>
      </c>
      <c r="NX35" s="25" t="s">
        <v>3404</v>
      </c>
      <c r="NY35" s="25" t="s">
        <v>3404</v>
      </c>
      <c r="NZ35" s="25" t="s">
        <v>3404</v>
      </c>
      <c r="OA35" s="25" t="s">
        <v>3404</v>
      </c>
      <c r="OB35" s="25" t="s">
        <v>3404</v>
      </c>
      <c r="OC35" s="25" t="s">
        <v>3404</v>
      </c>
      <c r="OD35" s="25" t="s">
        <v>3404</v>
      </c>
      <c r="OE35" s="25" t="s">
        <v>3404</v>
      </c>
      <c r="OF35" s="25" t="s">
        <v>3404</v>
      </c>
      <c r="OG35" s="25" t="s">
        <v>3404</v>
      </c>
      <c r="OH35" s="25" t="s">
        <v>3404</v>
      </c>
      <c r="OI35" s="25" t="s">
        <v>3404</v>
      </c>
      <c r="OJ35" s="25" t="s">
        <v>3404</v>
      </c>
      <c r="OK35" s="25" t="s">
        <v>3404</v>
      </c>
      <c r="OL35" s="25" t="s">
        <v>3404</v>
      </c>
      <c r="OM35" s="25" t="s">
        <v>3404</v>
      </c>
      <c r="ON35" s="25" t="s">
        <v>3404</v>
      </c>
      <c r="OO35" s="25" t="s">
        <v>3404</v>
      </c>
      <c r="OP35" s="25" t="s">
        <v>3404</v>
      </c>
      <c r="OQ35" s="25" t="s">
        <v>3404</v>
      </c>
      <c r="OR35" s="25" t="s">
        <v>3404</v>
      </c>
      <c r="OS35" s="25" t="s">
        <v>3404</v>
      </c>
      <c r="OT35" s="25" t="s">
        <v>3404</v>
      </c>
      <c r="OU35" s="25" t="s">
        <v>3404</v>
      </c>
      <c r="OV35" s="25" t="s">
        <v>3404</v>
      </c>
      <c r="OW35" s="25" t="s">
        <v>3404</v>
      </c>
      <c r="OX35" s="25" t="s">
        <v>3404</v>
      </c>
      <c r="OY35" s="25" t="s">
        <v>3404</v>
      </c>
      <c r="OZ35" s="25" t="s">
        <v>3404</v>
      </c>
      <c r="PA35" s="25" t="s">
        <v>3404</v>
      </c>
      <c r="PB35" s="25" t="s">
        <v>3404</v>
      </c>
      <c r="PC35" s="25" t="s">
        <v>3404</v>
      </c>
      <c r="PD35" s="25" t="s">
        <v>3404</v>
      </c>
      <c r="PE35" s="25" t="s">
        <v>3404</v>
      </c>
      <c r="PF35" s="25" t="s">
        <v>3404</v>
      </c>
      <c r="PG35" s="25" t="s">
        <v>3404</v>
      </c>
      <c r="PH35" s="25" t="s">
        <v>3404</v>
      </c>
      <c r="PI35" s="25" t="s">
        <v>3404</v>
      </c>
      <c r="PJ35" s="25" t="s">
        <v>3404</v>
      </c>
      <c r="PK35" s="25" t="s">
        <v>3404</v>
      </c>
      <c r="PL35" s="25" t="s">
        <v>3404</v>
      </c>
      <c r="PM35" s="25" t="s">
        <v>3404</v>
      </c>
      <c r="PN35" s="25" t="s">
        <v>3404</v>
      </c>
      <c r="PO35" s="25" t="s">
        <v>3404</v>
      </c>
      <c r="PP35" s="25" t="s">
        <v>3404</v>
      </c>
      <c r="PQ35" s="25" t="s">
        <v>3404</v>
      </c>
      <c r="PR35" s="25" t="s">
        <v>3404</v>
      </c>
      <c r="PS35" s="25" t="s">
        <v>3404</v>
      </c>
      <c r="PT35" s="25" t="s">
        <v>3404</v>
      </c>
      <c r="PU35" s="25" t="s">
        <v>3404</v>
      </c>
      <c r="PV35" s="25" t="s">
        <v>3404</v>
      </c>
      <c r="PW35" s="25" t="s">
        <v>3404</v>
      </c>
      <c r="PX35" s="25" t="s">
        <v>3404</v>
      </c>
      <c r="PY35" s="25" t="s">
        <v>3404</v>
      </c>
      <c r="PZ35" s="25" t="s">
        <v>3404</v>
      </c>
      <c r="QA35" s="25" t="s">
        <v>3404</v>
      </c>
      <c r="QB35" s="25" t="s">
        <v>3404</v>
      </c>
      <c r="QC35" s="25" t="s">
        <v>3404</v>
      </c>
      <c r="QD35" s="25" t="s">
        <v>3404</v>
      </c>
      <c r="QE35" s="25" t="s">
        <v>3409</v>
      </c>
      <c r="QF35" s="25" t="s">
        <v>3409</v>
      </c>
      <c r="QG35" s="25" t="s">
        <v>3409</v>
      </c>
      <c r="QH35" s="25" t="s">
        <v>3409</v>
      </c>
      <c r="QI35" s="25" t="s">
        <v>3409</v>
      </c>
      <c r="QJ35" s="25" t="s">
        <v>3409</v>
      </c>
      <c r="QK35" s="25" t="s">
        <v>3409</v>
      </c>
      <c r="QL35" s="25" t="s">
        <v>3409</v>
      </c>
      <c r="QM35" s="25" t="s">
        <v>3409</v>
      </c>
      <c r="QN35" s="25" t="s">
        <v>3409</v>
      </c>
      <c r="QO35" s="25" t="s">
        <v>3409</v>
      </c>
      <c r="QP35" s="25" t="s">
        <v>3409</v>
      </c>
      <c r="QQ35" s="25" t="s">
        <v>3409</v>
      </c>
      <c r="QR35" s="25" t="s">
        <v>3409</v>
      </c>
      <c r="QS35" s="25" t="s">
        <v>3409</v>
      </c>
      <c r="QT35" s="25" t="s">
        <v>3409</v>
      </c>
      <c r="QU35" s="25" t="s">
        <v>3409</v>
      </c>
      <c r="QV35" s="25" t="s">
        <v>3409</v>
      </c>
      <c r="QW35" s="25" t="s">
        <v>3409</v>
      </c>
      <c r="QX35" s="25" t="s">
        <v>3409</v>
      </c>
      <c r="QY35" s="25" t="s">
        <v>3409</v>
      </c>
      <c r="QZ35" s="25" t="s">
        <v>3409</v>
      </c>
      <c r="RA35" s="25" t="s">
        <v>3409</v>
      </c>
      <c r="RB35" s="25" t="s">
        <v>3409</v>
      </c>
      <c r="RC35" s="25" t="s">
        <v>3409</v>
      </c>
      <c r="RD35" s="25" t="s">
        <v>3409</v>
      </c>
      <c r="RE35" s="25" t="s">
        <v>3409</v>
      </c>
      <c r="RF35" s="25" t="s">
        <v>3409</v>
      </c>
      <c r="RG35" s="25" t="s">
        <v>3409</v>
      </c>
      <c r="RH35" s="25" t="s">
        <v>3409</v>
      </c>
      <c r="RI35" s="25" t="s">
        <v>3409</v>
      </c>
      <c r="RJ35" s="25" t="s">
        <v>3409</v>
      </c>
      <c r="RK35" s="25" t="s">
        <v>3409</v>
      </c>
      <c r="RL35" s="25" t="s">
        <v>3409</v>
      </c>
      <c r="RM35" s="25" t="s">
        <v>3409</v>
      </c>
      <c r="RN35" s="25" t="s">
        <v>3409</v>
      </c>
      <c r="RO35" s="25" t="s">
        <v>3409</v>
      </c>
      <c r="RP35" s="25" t="s">
        <v>3409</v>
      </c>
      <c r="RQ35" s="25" t="s">
        <v>3409</v>
      </c>
      <c r="RR35" s="25" t="s">
        <v>3409</v>
      </c>
      <c r="RS35" s="25" t="s">
        <v>3409</v>
      </c>
      <c r="RT35" s="25" t="s">
        <v>3409</v>
      </c>
      <c r="RU35" s="25" t="s">
        <v>3409</v>
      </c>
      <c r="RV35" s="25" t="s">
        <v>3409</v>
      </c>
      <c r="RW35" s="25" t="s">
        <v>3409</v>
      </c>
      <c r="RX35" s="25" t="s">
        <v>3409</v>
      </c>
      <c r="RY35" s="25" t="s">
        <v>3409</v>
      </c>
      <c r="RZ35" s="25" t="s">
        <v>3409</v>
      </c>
      <c r="SA35" s="25" t="s">
        <v>3409</v>
      </c>
      <c r="SB35" s="25" t="s">
        <v>3409</v>
      </c>
      <c r="SC35" s="25" t="s">
        <v>3409</v>
      </c>
      <c r="SD35" s="25" t="s">
        <v>3409</v>
      </c>
      <c r="SE35" s="25" t="s">
        <v>3409</v>
      </c>
      <c r="SF35" s="25" t="s">
        <v>3409</v>
      </c>
      <c r="SG35" s="25" t="s">
        <v>3409</v>
      </c>
      <c r="SH35" s="25" t="s">
        <v>3409</v>
      </c>
      <c r="SI35" s="25" t="s">
        <v>3409</v>
      </c>
      <c r="SJ35" s="25" t="s">
        <v>3409</v>
      </c>
      <c r="SK35" s="25" t="s">
        <v>3409</v>
      </c>
      <c r="SL35" s="25" t="s">
        <v>3409</v>
      </c>
      <c r="SM35" s="25" t="s">
        <v>3409</v>
      </c>
      <c r="SN35" s="25" t="s">
        <v>3409</v>
      </c>
      <c r="SO35" s="25" t="s">
        <v>3409</v>
      </c>
      <c r="SP35" s="25" t="s">
        <v>3409</v>
      </c>
      <c r="SQ35" s="25" t="s">
        <v>3409</v>
      </c>
      <c r="SR35" s="25" t="s">
        <v>3409</v>
      </c>
      <c r="SS35" s="25" t="s">
        <v>3409</v>
      </c>
      <c r="ST35" s="25" t="s">
        <v>3409</v>
      </c>
      <c r="SU35" s="25" t="s">
        <v>3409</v>
      </c>
      <c r="SV35" s="25" t="s">
        <v>3409</v>
      </c>
      <c r="SW35" s="25" t="s">
        <v>3409</v>
      </c>
      <c r="SX35" s="25" t="s">
        <v>3409</v>
      </c>
      <c r="SY35" s="25" t="s">
        <v>3409</v>
      </c>
      <c r="SZ35" s="25" t="s">
        <v>3409</v>
      </c>
      <c r="TA35" s="25" t="s">
        <v>3409</v>
      </c>
      <c r="TB35" s="25" t="s">
        <v>3409</v>
      </c>
      <c r="TC35" s="25" t="s">
        <v>3409</v>
      </c>
      <c r="TD35" s="25" t="s">
        <v>3409</v>
      </c>
      <c r="TE35" s="25" t="s">
        <v>3409</v>
      </c>
      <c r="TF35" s="25" t="s">
        <v>3409</v>
      </c>
      <c r="TG35" s="25" t="s">
        <v>3409</v>
      </c>
      <c r="TH35" s="25" t="s">
        <v>3409</v>
      </c>
      <c r="TI35" s="25" t="s">
        <v>3409</v>
      </c>
      <c r="TJ35" s="25" t="s">
        <v>3409</v>
      </c>
      <c r="TK35" s="25" t="s">
        <v>3409</v>
      </c>
      <c r="TL35" s="25" t="s">
        <v>3409</v>
      </c>
      <c r="TM35" s="25" t="s">
        <v>3409</v>
      </c>
      <c r="TN35" s="25" t="s">
        <v>3409</v>
      </c>
      <c r="TO35" s="25" t="s">
        <v>3409</v>
      </c>
      <c r="TP35" s="25" t="s">
        <v>3409</v>
      </c>
      <c r="TQ35" s="25" t="s">
        <v>3409</v>
      </c>
      <c r="TR35" s="25" t="s">
        <v>3409</v>
      </c>
      <c r="TS35" s="25" t="s">
        <v>3409</v>
      </c>
      <c r="TT35" s="25" t="s">
        <v>3409</v>
      </c>
      <c r="TU35" s="25" t="s">
        <v>3409</v>
      </c>
      <c r="TV35" s="25" t="s">
        <v>3409</v>
      </c>
      <c r="TW35" s="25" t="s">
        <v>3409</v>
      </c>
      <c r="TX35" s="25" t="s">
        <v>3409</v>
      </c>
      <c r="TY35" s="25" t="s">
        <v>3409</v>
      </c>
      <c r="TZ35" s="25" t="s">
        <v>3409</v>
      </c>
      <c r="UA35" s="25" t="s">
        <v>3409</v>
      </c>
      <c r="UB35" s="25" t="s">
        <v>3409</v>
      </c>
      <c r="UC35" s="25" t="s">
        <v>3409</v>
      </c>
      <c r="UD35" s="25" t="s">
        <v>3409</v>
      </c>
      <c r="UE35" s="25" t="s">
        <v>3409</v>
      </c>
      <c r="UF35" s="25" t="s">
        <v>3409</v>
      </c>
      <c r="UG35" s="25" t="s">
        <v>3409</v>
      </c>
      <c r="UH35" s="25" t="s">
        <v>3409</v>
      </c>
      <c r="UI35" s="25" t="s">
        <v>3409</v>
      </c>
      <c r="UJ35" s="25" t="s">
        <v>3409</v>
      </c>
      <c r="UK35" s="25" t="s">
        <v>3409</v>
      </c>
      <c r="UL35" s="25" t="s">
        <v>3409</v>
      </c>
      <c r="UM35" s="25" t="s">
        <v>3409</v>
      </c>
      <c r="UN35" s="25" t="s">
        <v>3409</v>
      </c>
      <c r="UO35" s="25" t="s">
        <v>3409</v>
      </c>
      <c r="UP35" s="25" t="s">
        <v>3409</v>
      </c>
      <c r="UQ35" s="25" t="s">
        <v>3409</v>
      </c>
      <c r="UR35" s="25" t="s">
        <v>3409</v>
      </c>
      <c r="US35" s="25" t="s">
        <v>3409</v>
      </c>
      <c r="UT35" s="25" t="s">
        <v>3409</v>
      </c>
      <c r="UU35" s="25" t="s">
        <v>3409</v>
      </c>
      <c r="UV35" s="25" t="s">
        <v>3409</v>
      </c>
      <c r="UW35" s="25" t="s">
        <v>3409</v>
      </c>
      <c r="UX35" s="25" t="s">
        <v>3409</v>
      </c>
      <c r="UY35" s="25" t="s">
        <v>3409</v>
      </c>
      <c r="UZ35" s="25" t="s">
        <v>3409</v>
      </c>
      <c r="VA35" s="25" t="s">
        <v>3409</v>
      </c>
      <c r="VB35" s="25" t="s">
        <v>3409</v>
      </c>
      <c r="VC35" s="25" t="s">
        <v>3409</v>
      </c>
      <c r="VD35" s="25" t="s">
        <v>3409</v>
      </c>
      <c r="VE35" s="25" t="s">
        <v>3409</v>
      </c>
      <c r="VF35" s="25" t="s">
        <v>3409</v>
      </c>
      <c r="VG35" s="25" t="s">
        <v>3409</v>
      </c>
      <c r="VH35" s="25" t="s">
        <v>3409</v>
      </c>
      <c r="VI35" s="25" t="s">
        <v>3409</v>
      </c>
      <c r="VJ35" s="25" t="s">
        <v>3409</v>
      </c>
      <c r="VK35" s="25" t="s">
        <v>3409</v>
      </c>
      <c r="VL35" s="25" t="s">
        <v>3409</v>
      </c>
      <c r="VM35" s="25" t="s">
        <v>3409</v>
      </c>
      <c r="VN35" s="25" t="s">
        <v>3409</v>
      </c>
      <c r="VO35" s="25" t="s">
        <v>3409</v>
      </c>
      <c r="VP35" s="25" t="s">
        <v>3409</v>
      </c>
      <c r="VQ35" s="25" t="s">
        <v>3409</v>
      </c>
      <c r="VR35" s="25" t="s">
        <v>3409</v>
      </c>
      <c r="VS35" s="25" t="s">
        <v>3409</v>
      </c>
      <c r="VT35" s="25" t="s">
        <v>3409</v>
      </c>
      <c r="VU35" s="25" t="s">
        <v>3409</v>
      </c>
      <c r="VV35" s="25" t="s">
        <v>3409</v>
      </c>
      <c r="VW35" s="25" t="s">
        <v>3409</v>
      </c>
      <c r="VX35" s="25" t="s">
        <v>3409</v>
      </c>
      <c r="VY35" s="25" t="s">
        <v>3409</v>
      </c>
      <c r="VZ35" s="25" t="s">
        <v>3409</v>
      </c>
      <c r="WA35" s="25" t="s">
        <v>3409</v>
      </c>
      <c r="WB35" s="25" t="s">
        <v>3409</v>
      </c>
      <c r="WC35" s="25" t="s">
        <v>3409</v>
      </c>
      <c r="WD35" s="25" t="s">
        <v>3409</v>
      </c>
      <c r="WE35" s="25" t="s">
        <v>3409</v>
      </c>
      <c r="WF35" s="25" t="s">
        <v>3409</v>
      </c>
      <c r="WG35" s="25" t="s">
        <v>3409</v>
      </c>
      <c r="WH35" s="25" t="s">
        <v>3409</v>
      </c>
      <c r="WI35" s="25" t="s">
        <v>3409</v>
      </c>
      <c r="WJ35" s="25" t="s">
        <v>3409</v>
      </c>
      <c r="WK35" s="25" t="s">
        <v>3409</v>
      </c>
      <c r="WL35" s="25" t="s">
        <v>3409</v>
      </c>
      <c r="WM35" s="25" t="s">
        <v>3409</v>
      </c>
      <c r="WN35" s="25" t="s">
        <v>3409</v>
      </c>
      <c r="WO35" s="25" t="s">
        <v>3409</v>
      </c>
      <c r="WP35" s="25" t="s">
        <v>3409</v>
      </c>
      <c r="WQ35" s="25" t="s">
        <v>3409</v>
      </c>
      <c r="WR35" s="25" t="s">
        <v>3409</v>
      </c>
      <c r="WS35" s="25" t="s">
        <v>3409</v>
      </c>
      <c r="WT35" s="25" t="s">
        <v>3409</v>
      </c>
    </row>
    <row r="36">
      <c r="A36" s="24" t="s">
        <v>378</v>
      </c>
      <c r="B36" s="25" t="s">
        <v>3404</v>
      </c>
      <c r="C36" s="25" t="s">
        <v>3404</v>
      </c>
      <c r="D36" s="25" t="s">
        <v>3404</v>
      </c>
      <c r="E36" s="25" t="s">
        <v>3404</v>
      </c>
      <c r="F36" s="25" t="s">
        <v>3404</v>
      </c>
      <c r="G36" s="25" t="s">
        <v>3404</v>
      </c>
      <c r="H36" s="25" t="s">
        <v>3404</v>
      </c>
      <c r="I36" s="25" t="s">
        <v>3404</v>
      </c>
      <c r="J36" s="25" t="s">
        <v>3404</v>
      </c>
      <c r="K36" s="25" t="s">
        <v>3404</v>
      </c>
      <c r="L36" s="25" t="s">
        <v>3404</v>
      </c>
      <c r="M36" s="25" t="s">
        <v>3404</v>
      </c>
      <c r="N36" s="25" t="s">
        <v>3404</v>
      </c>
      <c r="O36" s="25" t="s">
        <v>3404</v>
      </c>
      <c r="P36" s="25" t="s">
        <v>3404</v>
      </c>
      <c r="Q36" s="25" t="s">
        <v>3404</v>
      </c>
      <c r="R36" s="25" t="s">
        <v>3404</v>
      </c>
      <c r="S36" s="25" t="s">
        <v>3404</v>
      </c>
      <c r="T36" s="25" t="s">
        <v>3404</v>
      </c>
      <c r="U36" s="25" t="s">
        <v>3404</v>
      </c>
      <c r="V36" s="25" t="s">
        <v>3404</v>
      </c>
      <c r="W36" s="25" t="s">
        <v>3404</v>
      </c>
      <c r="X36" s="25" t="s">
        <v>3404</v>
      </c>
      <c r="Y36" s="25" t="s">
        <v>3404</v>
      </c>
      <c r="Z36" s="25" t="s">
        <v>3404</v>
      </c>
      <c r="AA36" s="25" t="s">
        <v>3404</v>
      </c>
      <c r="AB36" s="25" t="s">
        <v>3404</v>
      </c>
      <c r="AC36" s="25" t="s">
        <v>3404</v>
      </c>
      <c r="AD36" s="25" t="s">
        <v>3404</v>
      </c>
      <c r="AE36" s="25" t="s">
        <v>3404</v>
      </c>
      <c r="AF36" s="25" t="s">
        <v>3404</v>
      </c>
      <c r="AG36" s="25" t="s">
        <v>3404</v>
      </c>
      <c r="AH36" s="25" t="s">
        <v>3404</v>
      </c>
      <c r="AI36" s="25" t="s">
        <v>3404</v>
      </c>
      <c r="AJ36" s="25" t="s">
        <v>3404</v>
      </c>
      <c r="AK36" s="25" t="s">
        <v>3404</v>
      </c>
      <c r="AL36" s="25" t="s">
        <v>3404</v>
      </c>
      <c r="AM36" s="25" t="s">
        <v>3404</v>
      </c>
      <c r="AN36" s="25" t="s">
        <v>3404</v>
      </c>
      <c r="AO36" s="25" t="s">
        <v>3404</v>
      </c>
      <c r="AP36" s="25" t="s">
        <v>3404</v>
      </c>
      <c r="AQ36" s="25" t="s">
        <v>3404</v>
      </c>
      <c r="AR36" s="25" t="s">
        <v>3404</v>
      </c>
      <c r="AS36" s="25" t="s">
        <v>3404</v>
      </c>
      <c r="AT36" s="25" t="s">
        <v>3404</v>
      </c>
      <c r="AU36" s="25" t="s">
        <v>3404</v>
      </c>
      <c r="AV36" s="25" t="s">
        <v>3404</v>
      </c>
      <c r="AW36" s="25" t="s">
        <v>3404</v>
      </c>
      <c r="AX36" s="25" t="s">
        <v>3404</v>
      </c>
      <c r="AY36" s="25" t="s">
        <v>3404</v>
      </c>
      <c r="AZ36" s="25" t="s">
        <v>3404</v>
      </c>
      <c r="BA36" s="25" t="s">
        <v>3404</v>
      </c>
      <c r="BB36" s="25" t="s">
        <v>3404</v>
      </c>
      <c r="BC36" s="25" t="s">
        <v>3404</v>
      </c>
      <c r="BD36" s="25" t="s">
        <v>3404</v>
      </c>
      <c r="BE36" s="25" t="s">
        <v>3404</v>
      </c>
      <c r="BF36" s="25" t="s">
        <v>3404</v>
      </c>
      <c r="BG36" s="25" t="s">
        <v>3404</v>
      </c>
      <c r="BH36" s="25" t="s">
        <v>3404</v>
      </c>
      <c r="BI36" s="25" t="s">
        <v>3404</v>
      </c>
      <c r="BJ36" s="25" t="s">
        <v>3404</v>
      </c>
      <c r="BK36" s="25" t="s">
        <v>3404</v>
      </c>
      <c r="BL36" s="25" t="s">
        <v>3404</v>
      </c>
      <c r="BM36" s="25" t="s">
        <v>3404</v>
      </c>
      <c r="BN36" s="25" t="s">
        <v>3404</v>
      </c>
      <c r="BO36" s="25" t="s">
        <v>3404</v>
      </c>
      <c r="BP36" s="25" t="s">
        <v>3404</v>
      </c>
      <c r="BQ36" s="25" t="s">
        <v>3404</v>
      </c>
      <c r="BR36" s="25" t="s">
        <v>3404</v>
      </c>
      <c r="BS36" s="25" t="s">
        <v>3404</v>
      </c>
      <c r="BT36" s="25" t="s">
        <v>3404</v>
      </c>
      <c r="BU36" s="25" t="s">
        <v>3404</v>
      </c>
      <c r="BV36" s="25" t="s">
        <v>3404</v>
      </c>
      <c r="BW36" s="25" t="s">
        <v>3404</v>
      </c>
      <c r="BX36" s="25" t="s">
        <v>3404</v>
      </c>
      <c r="BY36" s="25" t="s">
        <v>3404</v>
      </c>
      <c r="BZ36" s="25" t="s">
        <v>3404</v>
      </c>
      <c r="CA36" s="285" t="s">
        <v>3409</v>
      </c>
      <c r="CB36" s="285" t="s">
        <v>3409</v>
      </c>
      <c r="CC36" s="285" t="s">
        <v>3409</v>
      </c>
      <c r="CD36" s="285" t="s">
        <v>3409</v>
      </c>
      <c r="CE36" s="285" t="s">
        <v>3409</v>
      </c>
      <c r="CF36" s="285" t="s">
        <v>3409</v>
      </c>
      <c r="CG36" s="285" t="s">
        <v>3409</v>
      </c>
      <c r="CH36" s="285" t="s">
        <v>3409</v>
      </c>
      <c r="CI36" s="285" t="s">
        <v>3409</v>
      </c>
      <c r="CJ36" s="285" t="s">
        <v>3409</v>
      </c>
      <c r="CK36" s="285" t="s">
        <v>3409</v>
      </c>
      <c r="CL36" s="285" t="s">
        <v>3409</v>
      </c>
      <c r="CM36" s="285" t="s">
        <v>3409</v>
      </c>
      <c r="CN36" s="285" t="s">
        <v>3409</v>
      </c>
      <c r="CO36" s="285" t="s">
        <v>3409</v>
      </c>
      <c r="CP36" s="285" t="s">
        <v>3409</v>
      </c>
      <c r="CQ36" s="285" t="s">
        <v>3409</v>
      </c>
      <c r="CR36" s="285" t="s">
        <v>3409</v>
      </c>
      <c r="CS36" s="285" t="s">
        <v>3409</v>
      </c>
      <c r="CT36" s="285" t="s">
        <v>3409</v>
      </c>
      <c r="CU36" s="285" t="s">
        <v>3409</v>
      </c>
      <c r="CV36" s="285" t="s">
        <v>3409</v>
      </c>
      <c r="CW36" s="285" t="s">
        <v>3409</v>
      </c>
      <c r="CX36" s="285" t="s">
        <v>3409</v>
      </c>
      <c r="CY36" s="285" t="s">
        <v>3409</v>
      </c>
      <c r="CZ36" s="285" t="s">
        <v>3409</v>
      </c>
      <c r="DA36" s="285" t="s">
        <v>3409</v>
      </c>
      <c r="DB36" s="285" t="s">
        <v>3409</v>
      </c>
      <c r="DC36" s="285" t="s">
        <v>3409</v>
      </c>
      <c r="DD36" s="285" t="s">
        <v>3409</v>
      </c>
      <c r="DE36" s="285" t="s">
        <v>3409</v>
      </c>
      <c r="DF36" s="285" t="s">
        <v>3409</v>
      </c>
      <c r="DG36" s="285" t="s">
        <v>3409</v>
      </c>
      <c r="DH36" s="285" t="s">
        <v>3409</v>
      </c>
      <c r="DI36" s="285" t="s">
        <v>3409</v>
      </c>
      <c r="DJ36" s="285" t="s">
        <v>3409</v>
      </c>
      <c r="DK36" s="285" t="s">
        <v>3409</v>
      </c>
      <c r="DL36" s="285" t="s">
        <v>3409</v>
      </c>
      <c r="DM36" s="285" t="s">
        <v>3409</v>
      </c>
      <c r="DN36" s="285" t="s">
        <v>3409</v>
      </c>
      <c r="DO36" s="285" t="s">
        <v>3409</v>
      </c>
      <c r="DP36" s="285" t="s">
        <v>3409</v>
      </c>
      <c r="DQ36" s="285" t="s">
        <v>3409</v>
      </c>
      <c r="DR36" s="285" t="s">
        <v>3409</v>
      </c>
      <c r="DS36" s="285" t="s">
        <v>3409</v>
      </c>
      <c r="DT36" s="285" t="s">
        <v>3409</v>
      </c>
      <c r="DU36" s="285" t="s">
        <v>3409</v>
      </c>
      <c r="DV36" s="285" t="s">
        <v>3409</v>
      </c>
      <c r="DW36" s="285" t="s">
        <v>3409</v>
      </c>
      <c r="DX36" s="285" t="s">
        <v>3409</v>
      </c>
      <c r="DY36" s="285" t="s">
        <v>3409</v>
      </c>
      <c r="DZ36" s="285" t="s">
        <v>3409</v>
      </c>
      <c r="EA36" s="285" t="s">
        <v>3409</v>
      </c>
      <c r="EB36" s="285" t="s">
        <v>3409</v>
      </c>
      <c r="EC36" s="285" t="s">
        <v>3409</v>
      </c>
      <c r="ED36" s="285" t="s">
        <v>3409</v>
      </c>
      <c r="EE36" s="285" t="s">
        <v>3409</v>
      </c>
      <c r="EF36" s="285" t="s">
        <v>3409</v>
      </c>
      <c r="EG36" s="285" t="s">
        <v>3409</v>
      </c>
      <c r="EH36" s="285" t="s">
        <v>3409</v>
      </c>
      <c r="EI36" s="285" t="s">
        <v>3409</v>
      </c>
      <c r="EJ36" s="285" t="s">
        <v>3409</v>
      </c>
      <c r="EK36" s="285" t="s">
        <v>3409</v>
      </c>
      <c r="EL36" s="285" t="s">
        <v>3409</v>
      </c>
      <c r="EM36" s="285" t="s">
        <v>3409</v>
      </c>
      <c r="EN36" s="285" t="s">
        <v>3409</v>
      </c>
      <c r="EO36" s="285" t="s">
        <v>3409</v>
      </c>
      <c r="EP36" s="285" t="s">
        <v>3409</v>
      </c>
      <c r="EQ36" s="285" t="s">
        <v>3409</v>
      </c>
      <c r="ER36" s="285" t="s">
        <v>3409</v>
      </c>
      <c r="ES36" s="285" t="s">
        <v>3409</v>
      </c>
      <c r="ET36" s="285" t="s">
        <v>3409</v>
      </c>
      <c r="EU36" s="285" t="s">
        <v>3409</v>
      </c>
      <c r="EV36" s="285" t="s">
        <v>3409</v>
      </c>
      <c r="EW36" s="285" t="s">
        <v>3409</v>
      </c>
      <c r="EX36" s="25" t="s">
        <v>3404</v>
      </c>
      <c r="EY36" s="25" t="s">
        <v>3404</v>
      </c>
      <c r="EZ36" s="25" t="s">
        <v>3404</v>
      </c>
      <c r="FA36" s="25" t="s">
        <v>3404</v>
      </c>
      <c r="FB36" s="25" t="s">
        <v>3404</v>
      </c>
      <c r="FC36" s="25" t="s">
        <v>3404</v>
      </c>
      <c r="FD36" s="25" t="s">
        <v>3404</v>
      </c>
      <c r="FE36" s="25" t="s">
        <v>3404</v>
      </c>
      <c r="FF36" s="25" t="s">
        <v>3404</v>
      </c>
      <c r="FG36" s="25" t="s">
        <v>3404</v>
      </c>
      <c r="FH36" s="25" t="s">
        <v>3404</v>
      </c>
      <c r="FI36" s="25" t="s">
        <v>3404</v>
      </c>
      <c r="FJ36" s="25" t="s">
        <v>3404</v>
      </c>
      <c r="FK36" s="25" t="s">
        <v>3404</v>
      </c>
      <c r="FL36" s="25" t="s">
        <v>3404</v>
      </c>
      <c r="FM36" s="25" t="s">
        <v>3404</v>
      </c>
      <c r="FN36" s="25" t="s">
        <v>3404</v>
      </c>
      <c r="FO36" s="25" t="s">
        <v>3404</v>
      </c>
      <c r="FP36" s="25" t="s">
        <v>3404</v>
      </c>
      <c r="FQ36" s="25" t="s">
        <v>3404</v>
      </c>
      <c r="FR36" s="25" t="s">
        <v>3404</v>
      </c>
      <c r="FS36" s="25" t="s">
        <v>3404</v>
      </c>
      <c r="FT36" s="25" t="s">
        <v>3404</v>
      </c>
      <c r="FU36" s="25" t="s">
        <v>3404</v>
      </c>
      <c r="FV36" s="25" t="s">
        <v>3404</v>
      </c>
      <c r="FW36" s="25" t="s">
        <v>3404</v>
      </c>
      <c r="FX36" s="25" t="s">
        <v>3404</v>
      </c>
      <c r="FY36" s="25" t="s">
        <v>3404</v>
      </c>
      <c r="FZ36" s="25" t="s">
        <v>3404</v>
      </c>
      <c r="GA36" s="25" t="s">
        <v>3404</v>
      </c>
      <c r="GB36" s="25" t="s">
        <v>3404</v>
      </c>
      <c r="GC36" s="25" t="s">
        <v>3404</v>
      </c>
      <c r="GD36" s="25" t="s">
        <v>3404</v>
      </c>
      <c r="GE36" s="25" t="s">
        <v>3404</v>
      </c>
      <c r="GF36" s="25" t="s">
        <v>3404</v>
      </c>
      <c r="GG36" s="25" t="s">
        <v>3404</v>
      </c>
      <c r="GH36" s="25" t="s">
        <v>3404</v>
      </c>
      <c r="GI36" s="25" t="s">
        <v>3404</v>
      </c>
      <c r="GJ36" s="25" t="s">
        <v>3404</v>
      </c>
      <c r="GK36" s="25" t="s">
        <v>3404</v>
      </c>
      <c r="GL36" s="25" t="s">
        <v>3404</v>
      </c>
      <c r="GM36" s="25" t="s">
        <v>3404</v>
      </c>
      <c r="GN36" s="25" t="s">
        <v>3404</v>
      </c>
      <c r="GO36" s="25" t="s">
        <v>3404</v>
      </c>
      <c r="GP36" s="25" t="s">
        <v>3404</v>
      </c>
      <c r="GQ36" s="25" t="s">
        <v>3404</v>
      </c>
      <c r="GR36" s="25" t="s">
        <v>3404</v>
      </c>
      <c r="GS36" s="25" t="s">
        <v>3404</v>
      </c>
      <c r="GT36" s="25" t="s">
        <v>3404</v>
      </c>
      <c r="GU36" s="25" t="s">
        <v>3404</v>
      </c>
      <c r="GV36" s="25" t="s">
        <v>3404</v>
      </c>
      <c r="GW36" s="25" t="s">
        <v>3404</v>
      </c>
      <c r="GX36" s="25" t="s">
        <v>3404</v>
      </c>
      <c r="GY36" s="25" t="s">
        <v>3404</v>
      </c>
      <c r="GZ36" s="25" t="s">
        <v>3404</v>
      </c>
      <c r="HA36" s="25" t="s">
        <v>3404</v>
      </c>
      <c r="HB36" s="25" t="s">
        <v>3404</v>
      </c>
      <c r="HC36" s="25" t="s">
        <v>3404</v>
      </c>
      <c r="HD36" s="25" t="s">
        <v>3404</v>
      </c>
      <c r="HE36" s="25" t="s">
        <v>3404</v>
      </c>
      <c r="HF36" s="25" t="s">
        <v>3404</v>
      </c>
      <c r="HG36" s="25" t="s">
        <v>3404</v>
      </c>
      <c r="HH36" s="25" t="s">
        <v>3404</v>
      </c>
      <c r="HI36" s="25" t="s">
        <v>3404</v>
      </c>
      <c r="HJ36" s="25" t="s">
        <v>3404</v>
      </c>
      <c r="HK36" s="25" t="s">
        <v>3404</v>
      </c>
      <c r="HL36" s="25" t="s">
        <v>3404</v>
      </c>
      <c r="HM36" s="25" t="s">
        <v>3404</v>
      </c>
      <c r="HN36" s="25" t="s">
        <v>3404</v>
      </c>
      <c r="HO36" s="25" t="s">
        <v>3404</v>
      </c>
      <c r="HP36" s="25" t="s">
        <v>3404</v>
      </c>
      <c r="HQ36" s="25" t="s">
        <v>3404</v>
      </c>
      <c r="HR36" s="25" t="s">
        <v>3404</v>
      </c>
      <c r="HS36" s="25" t="s">
        <v>3404</v>
      </c>
      <c r="HT36" s="25" t="s">
        <v>3404</v>
      </c>
      <c r="HU36" s="25" t="s">
        <v>3404</v>
      </c>
      <c r="HV36" s="25" t="s">
        <v>3404</v>
      </c>
      <c r="HW36" s="25" t="s">
        <v>3404</v>
      </c>
      <c r="HX36" s="25" t="s">
        <v>3404</v>
      </c>
      <c r="HY36" s="25" t="s">
        <v>3404</v>
      </c>
      <c r="HZ36" s="25" t="s">
        <v>3404</v>
      </c>
      <c r="IA36" s="25" t="s">
        <v>3404</v>
      </c>
      <c r="IB36" s="25" t="s">
        <v>3404</v>
      </c>
      <c r="IC36" s="25" t="s">
        <v>3404</v>
      </c>
      <c r="ID36" s="25" t="s">
        <v>3404</v>
      </c>
      <c r="IE36" s="25" t="s">
        <v>3404</v>
      </c>
      <c r="IF36" s="25" t="s">
        <v>3404</v>
      </c>
      <c r="IG36" s="25" t="s">
        <v>3404</v>
      </c>
      <c r="IH36" s="25" t="s">
        <v>3404</v>
      </c>
      <c r="II36" s="25" t="s">
        <v>3404</v>
      </c>
      <c r="IJ36" s="25" t="s">
        <v>3404</v>
      </c>
      <c r="IK36" s="25" t="s">
        <v>3404</v>
      </c>
      <c r="IL36" s="25" t="s">
        <v>3404</v>
      </c>
      <c r="IM36" s="25" t="s">
        <v>3404</v>
      </c>
      <c r="IN36" s="25" t="s">
        <v>3404</v>
      </c>
      <c r="IO36" s="25" t="s">
        <v>3404</v>
      </c>
      <c r="IP36" s="25" t="s">
        <v>3404</v>
      </c>
      <c r="IQ36" s="25" t="s">
        <v>3404</v>
      </c>
      <c r="IR36" s="25" t="s">
        <v>3404</v>
      </c>
      <c r="IS36" s="25" t="s">
        <v>3404</v>
      </c>
      <c r="IT36" s="25" t="s">
        <v>3404</v>
      </c>
      <c r="IU36" s="25" t="s">
        <v>3404</v>
      </c>
      <c r="IV36" s="25" t="s">
        <v>3404</v>
      </c>
      <c r="IW36" s="25" t="s">
        <v>3404</v>
      </c>
      <c r="IX36" s="25" t="s">
        <v>3404</v>
      </c>
      <c r="IY36" s="25" t="s">
        <v>3404</v>
      </c>
      <c r="IZ36" s="25" t="s">
        <v>3404</v>
      </c>
      <c r="JA36" s="25" t="s">
        <v>3404</v>
      </c>
      <c r="JB36" s="25" t="s">
        <v>3404</v>
      </c>
      <c r="JC36" s="25" t="s">
        <v>3404</v>
      </c>
      <c r="JD36" s="25" t="s">
        <v>3404</v>
      </c>
      <c r="JE36" s="25" t="s">
        <v>3404</v>
      </c>
      <c r="JF36" s="25" t="s">
        <v>3404</v>
      </c>
      <c r="JG36" s="25" t="s">
        <v>3404</v>
      </c>
      <c r="JH36" s="25" t="s">
        <v>3404</v>
      </c>
      <c r="JI36" s="25" t="s">
        <v>3404</v>
      </c>
      <c r="JJ36" s="25" t="s">
        <v>3404</v>
      </c>
      <c r="JK36" s="25" t="s">
        <v>3404</v>
      </c>
      <c r="JL36" s="25" t="s">
        <v>3404</v>
      </c>
      <c r="JM36" s="25" t="s">
        <v>3404</v>
      </c>
      <c r="JN36" s="25" t="s">
        <v>3404</v>
      </c>
      <c r="JO36" s="25" t="s">
        <v>3404</v>
      </c>
      <c r="JP36" s="25" t="s">
        <v>3404</v>
      </c>
      <c r="JQ36" s="25" t="s">
        <v>3404</v>
      </c>
      <c r="JR36" s="25" t="s">
        <v>3404</v>
      </c>
      <c r="JS36" s="25" t="s">
        <v>3404</v>
      </c>
      <c r="JT36" s="25" t="s">
        <v>3404</v>
      </c>
      <c r="JU36" s="25" t="s">
        <v>3404</v>
      </c>
      <c r="JV36" s="25" t="s">
        <v>3404</v>
      </c>
      <c r="JW36" s="25" t="s">
        <v>3404</v>
      </c>
      <c r="JX36" s="25" t="s">
        <v>3404</v>
      </c>
      <c r="JY36" s="25" t="s">
        <v>3404</v>
      </c>
      <c r="JZ36" s="25" t="s">
        <v>3404</v>
      </c>
      <c r="KA36" s="25" t="s">
        <v>3404</v>
      </c>
      <c r="KB36" s="25" t="s">
        <v>3404</v>
      </c>
      <c r="KC36" s="25" t="s">
        <v>3404</v>
      </c>
      <c r="KD36" s="25" t="s">
        <v>3404</v>
      </c>
      <c r="KE36" s="25" t="s">
        <v>3404</v>
      </c>
      <c r="KF36" s="25" t="s">
        <v>3404</v>
      </c>
      <c r="KG36" s="25" t="s">
        <v>3404</v>
      </c>
      <c r="KH36" s="25" t="s">
        <v>3404</v>
      </c>
      <c r="KI36" s="25" t="s">
        <v>3404</v>
      </c>
      <c r="KJ36" s="25" t="s">
        <v>3404</v>
      </c>
      <c r="KK36" s="25" t="s">
        <v>3404</v>
      </c>
      <c r="KL36" s="25" t="s">
        <v>3404</v>
      </c>
      <c r="KM36" s="25" t="s">
        <v>3404</v>
      </c>
      <c r="KN36" s="25" t="s">
        <v>3404</v>
      </c>
      <c r="KO36" s="25" t="s">
        <v>3404</v>
      </c>
      <c r="KP36" s="25" t="s">
        <v>3404</v>
      </c>
      <c r="KQ36" s="25" t="s">
        <v>3404</v>
      </c>
      <c r="KR36" s="25" t="s">
        <v>3404</v>
      </c>
      <c r="KS36" s="25" t="s">
        <v>3404</v>
      </c>
      <c r="KT36" s="25" t="s">
        <v>3404</v>
      </c>
      <c r="KU36" s="25" t="s">
        <v>3404</v>
      </c>
      <c r="KV36" s="25" t="s">
        <v>3404</v>
      </c>
      <c r="KW36" s="25" t="s">
        <v>3404</v>
      </c>
      <c r="KX36" s="25" t="s">
        <v>3404</v>
      </c>
      <c r="KY36" s="25" t="s">
        <v>3404</v>
      </c>
      <c r="KZ36" s="25" t="s">
        <v>3404</v>
      </c>
      <c r="LA36" s="25" t="s">
        <v>3404</v>
      </c>
      <c r="LB36" s="25" t="s">
        <v>3404</v>
      </c>
      <c r="LC36" s="25" t="s">
        <v>3404</v>
      </c>
      <c r="LD36" s="25" t="s">
        <v>3404</v>
      </c>
      <c r="LE36" s="25" t="s">
        <v>3404</v>
      </c>
      <c r="LF36" s="25" t="s">
        <v>3404</v>
      </c>
      <c r="LG36" s="25" t="s">
        <v>3404</v>
      </c>
      <c r="LH36" s="25" t="s">
        <v>3404</v>
      </c>
      <c r="LI36" s="25" t="s">
        <v>3404</v>
      </c>
      <c r="LJ36" s="25" t="s">
        <v>3404</v>
      </c>
      <c r="LK36" s="25" t="s">
        <v>3404</v>
      </c>
      <c r="LL36" s="25" t="s">
        <v>3404</v>
      </c>
      <c r="LM36" s="25" t="s">
        <v>3404</v>
      </c>
      <c r="LN36" s="25" t="s">
        <v>3404</v>
      </c>
      <c r="LO36" s="25" t="s">
        <v>3404</v>
      </c>
      <c r="LP36" s="25" t="s">
        <v>3404</v>
      </c>
      <c r="LQ36" s="25" t="s">
        <v>3404</v>
      </c>
      <c r="LR36" s="25" t="s">
        <v>3404</v>
      </c>
      <c r="LS36" s="25" t="s">
        <v>3404</v>
      </c>
      <c r="LT36" s="25" t="s">
        <v>3404</v>
      </c>
      <c r="LU36" s="25" t="s">
        <v>3404</v>
      </c>
      <c r="LV36" s="25" t="s">
        <v>3404</v>
      </c>
      <c r="LW36" s="25" t="s">
        <v>3404</v>
      </c>
      <c r="LX36" s="25" t="s">
        <v>3404</v>
      </c>
      <c r="LY36" s="25" t="s">
        <v>3404</v>
      </c>
      <c r="LZ36" s="25" t="s">
        <v>3404</v>
      </c>
      <c r="MA36" s="25" t="s">
        <v>3404</v>
      </c>
      <c r="MB36" s="25" t="s">
        <v>3404</v>
      </c>
      <c r="MC36" s="25" t="s">
        <v>3404</v>
      </c>
      <c r="MD36" s="25" t="s">
        <v>3404</v>
      </c>
      <c r="ME36" s="25" t="s">
        <v>3404</v>
      </c>
      <c r="MF36" s="25" t="s">
        <v>3404</v>
      </c>
      <c r="MG36" s="25" t="s">
        <v>3404</v>
      </c>
      <c r="MH36" s="25" t="s">
        <v>3404</v>
      </c>
      <c r="MI36" s="25" t="s">
        <v>3404</v>
      </c>
      <c r="MJ36" s="25" t="s">
        <v>3404</v>
      </c>
      <c r="MK36" s="25" t="s">
        <v>3404</v>
      </c>
      <c r="ML36" s="25" t="s">
        <v>3404</v>
      </c>
      <c r="MM36" s="25" t="s">
        <v>3404</v>
      </c>
      <c r="MN36" s="25" t="s">
        <v>3404</v>
      </c>
      <c r="MO36" s="25" t="s">
        <v>3404</v>
      </c>
      <c r="MP36" s="25" t="s">
        <v>3404</v>
      </c>
      <c r="MQ36" s="25" t="s">
        <v>3404</v>
      </c>
      <c r="MR36" s="25" t="s">
        <v>3404</v>
      </c>
      <c r="MS36" s="25" t="s">
        <v>3404</v>
      </c>
      <c r="MT36" s="25" t="s">
        <v>3404</v>
      </c>
      <c r="MU36" s="25" t="s">
        <v>3404</v>
      </c>
      <c r="MV36" s="25" t="s">
        <v>3404</v>
      </c>
      <c r="MW36" s="25" t="s">
        <v>3404</v>
      </c>
      <c r="MX36" s="25" t="s">
        <v>3404</v>
      </c>
      <c r="MY36" s="25" t="s">
        <v>3404</v>
      </c>
      <c r="MZ36" s="25" t="s">
        <v>3404</v>
      </c>
      <c r="NA36" s="25" t="s">
        <v>3404</v>
      </c>
      <c r="NB36" s="25" t="s">
        <v>3404</v>
      </c>
      <c r="NC36" s="25" t="s">
        <v>3404</v>
      </c>
      <c r="ND36" s="25" t="s">
        <v>3404</v>
      </c>
      <c r="NE36" s="25" t="s">
        <v>3404</v>
      </c>
      <c r="NF36" s="25" t="s">
        <v>3404</v>
      </c>
      <c r="NG36" s="25" t="s">
        <v>3404</v>
      </c>
      <c r="NH36" s="25" t="s">
        <v>3404</v>
      </c>
      <c r="NI36" s="25" t="s">
        <v>3404</v>
      </c>
      <c r="NJ36" s="25" t="s">
        <v>3404</v>
      </c>
      <c r="NK36" s="25" t="s">
        <v>3404</v>
      </c>
      <c r="NL36" s="25" t="s">
        <v>3404</v>
      </c>
      <c r="NM36" s="25" t="s">
        <v>3404</v>
      </c>
      <c r="NN36" s="25" t="s">
        <v>3404</v>
      </c>
      <c r="NO36" s="25" t="s">
        <v>3404</v>
      </c>
      <c r="NP36" s="25" t="s">
        <v>3404</v>
      </c>
      <c r="NQ36" s="25" t="s">
        <v>3404</v>
      </c>
      <c r="NR36" s="25" t="s">
        <v>3404</v>
      </c>
      <c r="NS36" s="25" t="s">
        <v>3404</v>
      </c>
      <c r="NT36" s="25" t="s">
        <v>3404</v>
      </c>
      <c r="NU36" s="25" t="s">
        <v>3404</v>
      </c>
      <c r="NV36" s="25" t="s">
        <v>3404</v>
      </c>
      <c r="NW36" s="25" t="s">
        <v>3404</v>
      </c>
      <c r="NX36" s="25" t="s">
        <v>3404</v>
      </c>
      <c r="NY36" s="25" t="s">
        <v>3404</v>
      </c>
      <c r="NZ36" s="25" t="s">
        <v>3404</v>
      </c>
      <c r="OA36" s="25" t="s">
        <v>3404</v>
      </c>
      <c r="OB36" s="25" t="s">
        <v>3404</v>
      </c>
      <c r="OC36" s="25" t="s">
        <v>3404</v>
      </c>
      <c r="OD36" s="25" t="s">
        <v>3404</v>
      </c>
      <c r="OE36" s="25" t="s">
        <v>3404</v>
      </c>
      <c r="OF36" s="25" t="s">
        <v>3404</v>
      </c>
      <c r="OG36" s="25" t="s">
        <v>3404</v>
      </c>
      <c r="OH36" s="25" t="s">
        <v>3404</v>
      </c>
      <c r="OI36" s="25" t="s">
        <v>3404</v>
      </c>
      <c r="OJ36" s="25" t="s">
        <v>3404</v>
      </c>
      <c r="OK36" s="25" t="s">
        <v>3404</v>
      </c>
      <c r="OL36" s="25" t="s">
        <v>3404</v>
      </c>
      <c r="OM36" s="25" t="s">
        <v>3404</v>
      </c>
      <c r="ON36" s="25" t="s">
        <v>3404</v>
      </c>
      <c r="OO36" s="25" t="s">
        <v>3404</v>
      </c>
      <c r="OP36" s="25" t="s">
        <v>3404</v>
      </c>
      <c r="OQ36" s="25" t="s">
        <v>3404</v>
      </c>
      <c r="OR36" s="25" t="s">
        <v>3404</v>
      </c>
      <c r="OS36" s="25" t="s">
        <v>3404</v>
      </c>
      <c r="OT36" s="25" t="s">
        <v>3404</v>
      </c>
      <c r="OU36" s="25" t="s">
        <v>3404</v>
      </c>
      <c r="OV36" s="25" t="s">
        <v>3404</v>
      </c>
      <c r="OW36" s="25" t="s">
        <v>3404</v>
      </c>
      <c r="OX36" s="25" t="s">
        <v>3404</v>
      </c>
      <c r="OY36" s="25" t="s">
        <v>3404</v>
      </c>
      <c r="OZ36" s="25" t="s">
        <v>3404</v>
      </c>
      <c r="PA36" s="25" t="s">
        <v>3404</v>
      </c>
      <c r="PB36" s="25" t="s">
        <v>3404</v>
      </c>
      <c r="PC36" s="25" t="s">
        <v>3404</v>
      </c>
      <c r="PD36" s="25" t="s">
        <v>3404</v>
      </c>
      <c r="PE36" s="25" t="s">
        <v>3404</v>
      </c>
      <c r="PF36" s="25" t="s">
        <v>3404</v>
      </c>
      <c r="PG36" s="25" t="s">
        <v>3404</v>
      </c>
      <c r="PH36" s="25" t="s">
        <v>3404</v>
      </c>
      <c r="PI36" s="25" t="s">
        <v>3404</v>
      </c>
      <c r="PJ36" s="25" t="s">
        <v>3404</v>
      </c>
      <c r="PK36" s="25" t="s">
        <v>3404</v>
      </c>
      <c r="PL36" s="25" t="s">
        <v>3404</v>
      </c>
      <c r="PM36" s="25" t="s">
        <v>3404</v>
      </c>
      <c r="PN36" s="25" t="s">
        <v>3404</v>
      </c>
      <c r="PO36" s="25" t="s">
        <v>3404</v>
      </c>
      <c r="PP36" s="25" t="s">
        <v>3404</v>
      </c>
      <c r="PQ36" s="25" t="s">
        <v>3404</v>
      </c>
      <c r="PR36" s="25" t="s">
        <v>3404</v>
      </c>
      <c r="PS36" s="25" t="s">
        <v>3404</v>
      </c>
      <c r="PT36" s="25" t="s">
        <v>3404</v>
      </c>
      <c r="PU36" s="25" t="s">
        <v>3404</v>
      </c>
      <c r="PV36" s="25" t="s">
        <v>3404</v>
      </c>
      <c r="PW36" s="25" t="s">
        <v>3404</v>
      </c>
      <c r="PX36" s="25" t="s">
        <v>3404</v>
      </c>
      <c r="PY36" s="25" t="s">
        <v>3404</v>
      </c>
      <c r="PZ36" s="25" t="s">
        <v>3404</v>
      </c>
      <c r="QA36" s="25" t="s">
        <v>3404</v>
      </c>
      <c r="QB36" s="25" t="s">
        <v>3404</v>
      </c>
      <c r="QC36" s="25" t="s">
        <v>3404</v>
      </c>
      <c r="QD36" s="25" t="s">
        <v>3404</v>
      </c>
      <c r="QE36" s="25" t="s">
        <v>3404</v>
      </c>
      <c r="QF36" s="25" t="s">
        <v>3404</v>
      </c>
      <c r="QG36" s="25" t="s">
        <v>3404</v>
      </c>
      <c r="QH36" s="25" t="s">
        <v>3404</v>
      </c>
      <c r="QI36" s="25" t="s">
        <v>3404</v>
      </c>
      <c r="QJ36" s="25" t="s">
        <v>3404</v>
      </c>
      <c r="QK36" s="25" t="s">
        <v>3404</v>
      </c>
      <c r="QL36" s="25" t="s">
        <v>3404</v>
      </c>
      <c r="QM36" s="25" t="s">
        <v>3404</v>
      </c>
      <c r="QN36" s="25" t="s">
        <v>3404</v>
      </c>
      <c r="QO36" s="25" t="s">
        <v>3404</v>
      </c>
      <c r="QP36" s="25" t="s">
        <v>3404</v>
      </c>
      <c r="QQ36" s="25" t="s">
        <v>3404</v>
      </c>
      <c r="QR36" s="25" t="s">
        <v>3404</v>
      </c>
      <c r="QS36" s="25" t="s">
        <v>3404</v>
      </c>
      <c r="QT36" s="25" t="s">
        <v>3404</v>
      </c>
      <c r="QU36" s="25" t="s">
        <v>3404</v>
      </c>
      <c r="QV36" s="25" t="s">
        <v>3404</v>
      </c>
      <c r="QW36" s="25" t="s">
        <v>3404</v>
      </c>
      <c r="QX36" s="25" t="s">
        <v>3404</v>
      </c>
      <c r="QY36" s="25" t="s">
        <v>3404</v>
      </c>
      <c r="QZ36" s="25" t="s">
        <v>3404</v>
      </c>
      <c r="RA36" s="25" t="s">
        <v>3404</v>
      </c>
      <c r="RB36" s="25" t="s">
        <v>3404</v>
      </c>
      <c r="RC36" s="25" t="s">
        <v>3404</v>
      </c>
      <c r="RD36" s="25" t="s">
        <v>3404</v>
      </c>
      <c r="RE36" s="25" t="s">
        <v>3404</v>
      </c>
      <c r="RF36" s="25" t="s">
        <v>3404</v>
      </c>
      <c r="RG36" s="25" t="s">
        <v>3404</v>
      </c>
      <c r="RH36" s="25" t="s">
        <v>3404</v>
      </c>
      <c r="RI36" s="25" t="s">
        <v>3404</v>
      </c>
      <c r="RJ36" s="25" t="s">
        <v>3404</v>
      </c>
      <c r="RK36" s="25" t="s">
        <v>3404</v>
      </c>
      <c r="RL36" s="25" t="s">
        <v>3404</v>
      </c>
      <c r="RM36" s="25" t="s">
        <v>3404</v>
      </c>
      <c r="RN36" s="25" t="s">
        <v>3404</v>
      </c>
      <c r="RO36" s="25" t="s">
        <v>3404</v>
      </c>
      <c r="RP36" s="25" t="s">
        <v>3404</v>
      </c>
      <c r="RQ36" s="25" t="s">
        <v>3404</v>
      </c>
      <c r="RR36" s="25" t="s">
        <v>3404</v>
      </c>
      <c r="RS36" s="25" t="s">
        <v>3404</v>
      </c>
      <c r="RT36" s="25" t="s">
        <v>3404</v>
      </c>
      <c r="RU36" s="25" t="s">
        <v>3404</v>
      </c>
      <c r="RV36" s="25" t="s">
        <v>3404</v>
      </c>
      <c r="RW36" s="25" t="s">
        <v>3404</v>
      </c>
      <c r="RX36" s="25" t="s">
        <v>3404</v>
      </c>
      <c r="RY36" s="25" t="s">
        <v>3404</v>
      </c>
      <c r="RZ36" s="25" t="s">
        <v>3404</v>
      </c>
      <c r="SA36" s="25" t="s">
        <v>3404</v>
      </c>
      <c r="SB36" s="25" t="s">
        <v>3404</v>
      </c>
      <c r="SC36" s="25" t="s">
        <v>3404</v>
      </c>
      <c r="SD36" s="25" t="s">
        <v>3404</v>
      </c>
      <c r="SE36" s="25" t="s">
        <v>3404</v>
      </c>
      <c r="SF36" s="25" t="s">
        <v>3404</v>
      </c>
      <c r="SG36" s="25" t="s">
        <v>3404</v>
      </c>
      <c r="SH36" s="25" t="s">
        <v>3404</v>
      </c>
      <c r="SI36" s="25" t="s">
        <v>3404</v>
      </c>
      <c r="SJ36" s="25" t="s">
        <v>3404</v>
      </c>
      <c r="SK36" s="25" t="s">
        <v>3404</v>
      </c>
      <c r="SL36" s="25" t="s">
        <v>3404</v>
      </c>
      <c r="SM36" s="25" t="s">
        <v>3404</v>
      </c>
      <c r="SN36" s="25" t="s">
        <v>3404</v>
      </c>
      <c r="SO36" s="25" t="s">
        <v>3404</v>
      </c>
      <c r="SP36" s="25" t="s">
        <v>3404</v>
      </c>
      <c r="SQ36" s="25" t="s">
        <v>3404</v>
      </c>
      <c r="SR36" s="25" t="s">
        <v>3404</v>
      </c>
      <c r="SS36" s="25" t="s">
        <v>3404</v>
      </c>
      <c r="ST36" s="25" t="s">
        <v>3404</v>
      </c>
      <c r="SU36" s="25" t="s">
        <v>3404</v>
      </c>
      <c r="SV36" s="25" t="s">
        <v>3404</v>
      </c>
      <c r="SW36" s="25" t="s">
        <v>3404</v>
      </c>
      <c r="SX36" s="25" t="s">
        <v>3404</v>
      </c>
      <c r="SY36" s="25" t="s">
        <v>3404</v>
      </c>
      <c r="SZ36" s="25" t="s">
        <v>3404</v>
      </c>
      <c r="TA36" s="25" t="s">
        <v>3404</v>
      </c>
      <c r="TB36" s="25" t="s">
        <v>3404</v>
      </c>
      <c r="TC36" s="25" t="s">
        <v>3404</v>
      </c>
      <c r="TD36" s="25" t="s">
        <v>3404</v>
      </c>
      <c r="TE36" s="25" t="s">
        <v>3404</v>
      </c>
      <c r="TF36" s="25" t="s">
        <v>3404</v>
      </c>
      <c r="TG36" s="25" t="s">
        <v>3404</v>
      </c>
      <c r="TH36" s="25" t="s">
        <v>3404</v>
      </c>
      <c r="TI36" s="25" t="s">
        <v>3404</v>
      </c>
      <c r="TJ36" s="25" t="s">
        <v>3404</v>
      </c>
      <c r="TK36" s="25" t="s">
        <v>3404</v>
      </c>
      <c r="TL36" s="25" t="s">
        <v>3404</v>
      </c>
      <c r="TM36" s="25" t="s">
        <v>3404</v>
      </c>
      <c r="TN36" s="25" t="s">
        <v>3404</v>
      </c>
      <c r="TO36" s="25" t="s">
        <v>3404</v>
      </c>
      <c r="TP36" s="25" t="s">
        <v>3404</v>
      </c>
      <c r="TQ36" s="25" t="s">
        <v>3404</v>
      </c>
      <c r="TR36" s="25" t="s">
        <v>3404</v>
      </c>
      <c r="TS36" s="25" t="s">
        <v>3404</v>
      </c>
      <c r="TT36" s="25" t="s">
        <v>3404</v>
      </c>
      <c r="TU36" s="25" t="s">
        <v>3404</v>
      </c>
      <c r="TV36" s="25" t="s">
        <v>3404</v>
      </c>
      <c r="TW36" s="25" t="s">
        <v>3404</v>
      </c>
      <c r="TX36" s="25" t="s">
        <v>3404</v>
      </c>
      <c r="TY36" s="25" t="s">
        <v>3404</v>
      </c>
      <c r="TZ36" s="25" t="s">
        <v>3404</v>
      </c>
      <c r="UA36" s="25" t="s">
        <v>3404</v>
      </c>
      <c r="UB36" s="25" t="s">
        <v>3404</v>
      </c>
      <c r="UC36" s="25" t="s">
        <v>3404</v>
      </c>
      <c r="UD36" s="25" t="s">
        <v>3404</v>
      </c>
      <c r="UE36" s="25" t="s">
        <v>3404</v>
      </c>
      <c r="UF36" s="25" t="s">
        <v>3404</v>
      </c>
      <c r="UG36" s="25" t="s">
        <v>3404</v>
      </c>
      <c r="UH36" s="25" t="s">
        <v>3404</v>
      </c>
      <c r="UI36" s="25" t="s">
        <v>3404</v>
      </c>
      <c r="UJ36" s="25" t="s">
        <v>3404</v>
      </c>
      <c r="UK36" s="25" t="s">
        <v>3404</v>
      </c>
      <c r="UL36" s="25" t="s">
        <v>3404</v>
      </c>
      <c r="UM36" s="25" t="s">
        <v>3404</v>
      </c>
      <c r="UN36" s="25" t="s">
        <v>3404</v>
      </c>
      <c r="UO36" s="25" t="s">
        <v>3404</v>
      </c>
      <c r="UP36" s="25" t="s">
        <v>3404</v>
      </c>
      <c r="UQ36" s="25" t="s">
        <v>3404</v>
      </c>
      <c r="UR36" s="25" t="s">
        <v>3404</v>
      </c>
      <c r="US36" s="25" t="s">
        <v>3404</v>
      </c>
      <c r="UT36" s="25" t="s">
        <v>3404</v>
      </c>
      <c r="UU36" s="25" t="s">
        <v>3404</v>
      </c>
      <c r="UV36" s="25" t="s">
        <v>3404</v>
      </c>
      <c r="UW36" s="25" t="s">
        <v>3404</v>
      </c>
      <c r="UX36" s="25" t="s">
        <v>3404</v>
      </c>
      <c r="UY36" s="25" t="s">
        <v>3404</v>
      </c>
      <c r="UZ36" s="25" t="s">
        <v>3404</v>
      </c>
      <c r="VA36" s="25" t="s">
        <v>3404</v>
      </c>
      <c r="VB36" s="25" t="s">
        <v>3404</v>
      </c>
      <c r="VC36" s="25" t="s">
        <v>3404</v>
      </c>
      <c r="VD36" s="25" t="s">
        <v>3404</v>
      </c>
      <c r="VE36" s="25" t="s">
        <v>3404</v>
      </c>
      <c r="VF36" s="25" t="s">
        <v>3404</v>
      </c>
      <c r="VG36" s="25" t="s">
        <v>3404</v>
      </c>
      <c r="VH36" s="25" t="s">
        <v>3404</v>
      </c>
      <c r="VI36" s="25" t="s">
        <v>3404</v>
      </c>
      <c r="VJ36" s="25" t="s">
        <v>3404</v>
      </c>
      <c r="VK36" s="25" t="s">
        <v>3404</v>
      </c>
      <c r="VL36" s="25" t="s">
        <v>3404</v>
      </c>
      <c r="VM36" s="25" t="s">
        <v>3404</v>
      </c>
      <c r="VN36" s="25" t="s">
        <v>3404</v>
      </c>
      <c r="VO36" s="25" t="s">
        <v>3404</v>
      </c>
      <c r="VP36" s="25" t="s">
        <v>3404</v>
      </c>
      <c r="VQ36" s="25" t="s">
        <v>3404</v>
      </c>
      <c r="VR36" s="25" t="s">
        <v>3404</v>
      </c>
      <c r="VS36" s="25" t="s">
        <v>3404</v>
      </c>
      <c r="VT36" s="25" t="s">
        <v>3404</v>
      </c>
      <c r="VU36" s="25" t="s">
        <v>3404</v>
      </c>
      <c r="VV36" s="25" t="s">
        <v>3404</v>
      </c>
      <c r="VW36" s="25" t="s">
        <v>3404</v>
      </c>
      <c r="VX36" s="25" t="s">
        <v>3404</v>
      </c>
      <c r="VY36" s="25" t="s">
        <v>3404</v>
      </c>
      <c r="VZ36" s="25" t="s">
        <v>3404</v>
      </c>
      <c r="WA36" s="25" t="s">
        <v>3404</v>
      </c>
      <c r="WB36" s="25" t="s">
        <v>3404</v>
      </c>
      <c r="WC36" s="25" t="s">
        <v>3404</v>
      </c>
      <c r="WD36" s="25" t="s">
        <v>3404</v>
      </c>
      <c r="WE36" s="25" t="s">
        <v>3404</v>
      </c>
      <c r="WF36" s="25" t="s">
        <v>3404</v>
      </c>
      <c r="WG36" s="25" t="s">
        <v>3404</v>
      </c>
      <c r="WH36" s="25" t="s">
        <v>3404</v>
      </c>
      <c r="WI36" s="25" t="s">
        <v>3404</v>
      </c>
      <c r="WJ36" s="25" t="s">
        <v>3404</v>
      </c>
      <c r="WK36" s="25" t="s">
        <v>3404</v>
      </c>
      <c r="WL36" s="25" t="s">
        <v>3404</v>
      </c>
      <c r="WM36" s="25" t="s">
        <v>3404</v>
      </c>
      <c r="WN36" s="25" t="s">
        <v>3404</v>
      </c>
      <c r="WO36" s="25" t="s">
        <v>3404</v>
      </c>
      <c r="WP36" s="25" t="s">
        <v>3404</v>
      </c>
      <c r="WQ36" s="25" t="s">
        <v>3404</v>
      </c>
      <c r="WR36" s="25" t="s">
        <v>3404</v>
      </c>
      <c r="WS36" s="25" t="s">
        <v>3404</v>
      </c>
      <c r="WT36" s="25" t="s">
        <v>3404</v>
      </c>
    </row>
    <row r="37">
      <c r="A37" s="24" t="s">
        <v>387</v>
      </c>
      <c r="B37" s="25" t="s">
        <v>3404</v>
      </c>
      <c r="C37" s="25" t="s">
        <v>3404</v>
      </c>
      <c r="D37" s="25" t="s">
        <v>3404</v>
      </c>
      <c r="E37" s="25" t="s">
        <v>3404</v>
      </c>
      <c r="F37" s="25" t="s">
        <v>3404</v>
      </c>
      <c r="G37" s="25" t="s">
        <v>3404</v>
      </c>
      <c r="H37" s="25" t="s">
        <v>3404</v>
      </c>
      <c r="I37" s="25" t="s">
        <v>3404</v>
      </c>
      <c r="J37" s="25" t="s">
        <v>3404</v>
      </c>
      <c r="K37" s="25" t="s">
        <v>3404</v>
      </c>
      <c r="L37" s="25" t="s">
        <v>3404</v>
      </c>
      <c r="M37" s="25" t="s">
        <v>3404</v>
      </c>
      <c r="N37" s="25" t="s">
        <v>3404</v>
      </c>
      <c r="O37" s="25" t="s">
        <v>3404</v>
      </c>
      <c r="P37" s="25" t="s">
        <v>3404</v>
      </c>
      <c r="Q37" s="25" t="s">
        <v>3404</v>
      </c>
      <c r="R37" s="25" t="s">
        <v>3404</v>
      </c>
      <c r="S37" s="25" t="s">
        <v>3404</v>
      </c>
      <c r="T37" s="25" t="s">
        <v>3404</v>
      </c>
      <c r="U37" s="25" t="s">
        <v>3404</v>
      </c>
      <c r="V37" s="25" t="s">
        <v>3404</v>
      </c>
      <c r="W37" s="25" t="s">
        <v>3404</v>
      </c>
      <c r="X37" s="25" t="s">
        <v>3404</v>
      </c>
      <c r="Y37" s="25" t="s">
        <v>3404</v>
      </c>
      <c r="Z37" s="25" t="s">
        <v>3404</v>
      </c>
      <c r="AA37" s="25" t="s">
        <v>3404</v>
      </c>
      <c r="AB37" s="25" t="s">
        <v>3404</v>
      </c>
      <c r="AC37" s="25" t="s">
        <v>3404</v>
      </c>
      <c r="AD37" s="25" t="s">
        <v>3404</v>
      </c>
      <c r="AE37" s="25" t="s">
        <v>3404</v>
      </c>
      <c r="AF37" s="25" t="s">
        <v>3404</v>
      </c>
      <c r="AG37" s="25" t="s">
        <v>3404</v>
      </c>
      <c r="AH37" s="25" t="s">
        <v>3404</v>
      </c>
      <c r="AI37" s="25" t="s">
        <v>3404</v>
      </c>
      <c r="AJ37" s="25" t="s">
        <v>3404</v>
      </c>
      <c r="AK37" s="25" t="s">
        <v>3404</v>
      </c>
      <c r="AL37" s="25" t="s">
        <v>3404</v>
      </c>
      <c r="AM37" s="25" t="s">
        <v>3404</v>
      </c>
      <c r="AN37" s="25" t="s">
        <v>3404</v>
      </c>
      <c r="AO37" s="25" t="s">
        <v>3404</v>
      </c>
      <c r="AP37" s="25" t="s">
        <v>3404</v>
      </c>
      <c r="AQ37" s="25" t="s">
        <v>3404</v>
      </c>
      <c r="AR37" s="25" t="s">
        <v>3404</v>
      </c>
      <c r="AS37" s="25" t="s">
        <v>3404</v>
      </c>
      <c r="AT37" s="25" t="s">
        <v>3404</v>
      </c>
      <c r="AU37" s="25" t="s">
        <v>3404</v>
      </c>
      <c r="AV37" s="25" t="s">
        <v>3404</v>
      </c>
      <c r="AW37" s="25" t="s">
        <v>3404</v>
      </c>
      <c r="AX37" s="25" t="s">
        <v>3404</v>
      </c>
      <c r="AY37" s="25" t="s">
        <v>3404</v>
      </c>
      <c r="AZ37" s="25" t="s">
        <v>3404</v>
      </c>
      <c r="BA37" s="25" t="s">
        <v>3404</v>
      </c>
      <c r="BB37" s="25" t="s">
        <v>3404</v>
      </c>
      <c r="BC37" s="25" t="s">
        <v>3404</v>
      </c>
      <c r="BD37" s="25" t="s">
        <v>3404</v>
      </c>
      <c r="BE37" s="25" t="s">
        <v>3404</v>
      </c>
      <c r="BF37" s="25" t="s">
        <v>3404</v>
      </c>
      <c r="BG37" s="25" t="s">
        <v>3404</v>
      </c>
      <c r="BH37" s="25" t="s">
        <v>3404</v>
      </c>
      <c r="BI37" s="25" t="s">
        <v>3404</v>
      </c>
      <c r="BJ37" s="25" t="s">
        <v>3404</v>
      </c>
      <c r="BK37" s="25" t="s">
        <v>3404</v>
      </c>
      <c r="BL37" s="25" t="s">
        <v>3404</v>
      </c>
      <c r="BM37" s="25" t="s">
        <v>3404</v>
      </c>
      <c r="BN37" s="25" t="s">
        <v>3404</v>
      </c>
      <c r="BO37" s="25" t="s">
        <v>3404</v>
      </c>
      <c r="BP37" s="25" t="s">
        <v>3404</v>
      </c>
      <c r="BQ37" s="25" t="s">
        <v>3404</v>
      </c>
      <c r="BR37" s="25" t="s">
        <v>3404</v>
      </c>
      <c r="BS37" s="25" t="s">
        <v>3404</v>
      </c>
      <c r="BT37" s="25" t="s">
        <v>3404</v>
      </c>
      <c r="BU37" s="25" t="s">
        <v>3404</v>
      </c>
      <c r="BV37" s="25" t="s">
        <v>3404</v>
      </c>
      <c r="BW37" s="25" t="s">
        <v>3404</v>
      </c>
      <c r="BX37" s="285" t="s">
        <v>3409</v>
      </c>
      <c r="BY37" s="285" t="s">
        <v>3409</v>
      </c>
      <c r="BZ37" s="285" t="s">
        <v>3409</v>
      </c>
      <c r="CA37" s="285" t="s">
        <v>3409</v>
      </c>
      <c r="CB37" s="285" t="s">
        <v>3409</v>
      </c>
      <c r="CC37" s="285" t="s">
        <v>3409</v>
      </c>
      <c r="CD37" s="285" t="s">
        <v>3409</v>
      </c>
      <c r="CE37" s="285" t="s">
        <v>3409</v>
      </c>
      <c r="CF37" s="285" t="s">
        <v>3409</v>
      </c>
      <c r="CG37" s="285" t="s">
        <v>3409</v>
      </c>
      <c r="CH37" s="285" t="s">
        <v>3409</v>
      </c>
      <c r="CI37" s="285" t="s">
        <v>3409</v>
      </c>
      <c r="CJ37" s="285" t="s">
        <v>3409</v>
      </c>
      <c r="CK37" s="285" t="s">
        <v>3409</v>
      </c>
      <c r="CL37" s="285" t="s">
        <v>3409</v>
      </c>
      <c r="CM37" s="285" t="s">
        <v>3409</v>
      </c>
      <c r="CN37" s="285" t="s">
        <v>3409</v>
      </c>
      <c r="CO37" s="285" t="s">
        <v>3409</v>
      </c>
      <c r="CP37" s="285" t="s">
        <v>3409</v>
      </c>
      <c r="CQ37" s="285" t="s">
        <v>3409</v>
      </c>
      <c r="CR37" s="285" t="s">
        <v>3409</v>
      </c>
      <c r="CS37" s="285" t="s">
        <v>3409</v>
      </c>
      <c r="CT37" s="285" t="s">
        <v>3409</v>
      </c>
      <c r="CU37" s="285" t="s">
        <v>3409</v>
      </c>
      <c r="CV37" s="285" t="s">
        <v>3409</v>
      </c>
      <c r="CW37" s="285" t="s">
        <v>3409</v>
      </c>
      <c r="CX37" s="285" t="s">
        <v>3409</v>
      </c>
      <c r="CY37" s="285" t="s">
        <v>3409</v>
      </c>
      <c r="CZ37" s="285" t="s">
        <v>3409</v>
      </c>
      <c r="DA37" s="285" t="s">
        <v>3409</v>
      </c>
      <c r="DB37" s="285" t="s">
        <v>3409</v>
      </c>
      <c r="DC37" s="285" t="s">
        <v>3409</v>
      </c>
      <c r="DD37" s="285" t="s">
        <v>3409</v>
      </c>
      <c r="DE37" s="285" t="s">
        <v>3409</v>
      </c>
      <c r="DF37" s="285" t="s">
        <v>3409</v>
      </c>
      <c r="DG37" s="285" t="s">
        <v>3409</v>
      </c>
      <c r="DH37" s="285" t="s">
        <v>3409</v>
      </c>
      <c r="DI37" s="285" t="s">
        <v>3409</v>
      </c>
      <c r="DJ37" s="285" t="s">
        <v>3409</v>
      </c>
      <c r="DK37" s="285" t="s">
        <v>3409</v>
      </c>
      <c r="DL37" s="285" t="s">
        <v>3409</v>
      </c>
      <c r="DM37" s="285" t="s">
        <v>3409</v>
      </c>
      <c r="DN37" s="285" t="s">
        <v>3409</v>
      </c>
      <c r="DO37" s="285" t="s">
        <v>3409</v>
      </c>
      <c r="DP37" s="285" t="s">
        <v>3409</v>
      </c>
      <c r="DQ37" s="285" t="s">
        <v>3409</v>
      </c>
      <c r="DR37" s="285" t="s">
        <v>3409</v>
      </c>
      <c r="DS37" s="285" t="s">
        <v>3409</v>
      </c>
      <c r="DT37" s="285" t="s">
        <v>3409</v>
      </c>
      <c r="DU37" s="285" t="s">
        <v>3409</v>
      </c>
      <c r="DV37" s="285" t="s">
        <v>3409</v>
      </c>
      <c r="DW37" s="285" t="s">
        <v>3409</v>
      </c>
      <c r="DX37" s="285" t="s">
        <v>3409</v>
      </c>
      <c r="DY37" s="285" t="s">
        <v>3409</v>
      </c>
      <c r="DZ37" s="285" t="s">
        <v>3409</v>
      </c>
      <c r="EA37" s="285" t="s">
        <v>3409</v>
      </c>
      <c r="EB37" s="285" t="s">
        <v>3409</v>
      </c>
      <c r="EC37" s="285" t="s">
        <v>3409</v>
      </c>
      <c r="ED37" s="285" t="s">
        <v>3409</v>
      </c>
      <c r="EE37" s="285" t="s">
        <v>3409</v>
      </c>
      <c r="EF37" s="285" t="s">
        <v>3409</v>
      </c>
      <c r="EG37" s="285" t="s">
        <v>3409</v>
      </c>
      <c r="EH37" s="285" t="s">
        <v>3409</v>
      </c>
      <c r="EI37" s="285" t="s">
        <v>3409</v>
      </c>
      <c r="EJ37" s="285" t="s">
        <v>3409</v>
      </c>
      <c r="EK37" s="285" t="s">
        <v>3409</v>
      </c>
      <c r="EL37" s="285" t="s">
        <v>3409</v>
      </c>
      <c r="EM37" s="285" t="s">
        <v>3409</v>
      </c>
      <c r="EN37" s="285" t="s">
        <v>3409</v>
      </c>
      <c r="EO37" s="285" t="s">
        <v>3409</v>
      </c>
      <c r="EP37" s="285" t="s">
        <v>3409</v>
      </c>
      <c r="EQ37" s="285" t="s">
        <v>3409</v>
      </c>
      <c r="ER37" s="285" t="s">
        <v>3409</v>
      </c>
      <c r="ES37" s="285" t="s">
        <v>3409</v>
      </c>
      <c r="ET37" s="285" t="s">
        <v>3409</v>
      </c>
      <c r="EU37" s="285" t="s">
        <v>3409</v>
      </c>
      <c r="EV37" s="285" t="s">
        <v>3409</v>
      </c>
      <c r="EW37" s="285" t="s">
        <v>3409</v>
      </c>
      <c r="EX37" s="25" t="s">
        <v>3404</v>
      </c>
      <c r="EY37" s="25" t="s">
        <v>3404</v>
      </c>
      <c r="EZ37" s="25" t="s">
        <v>3404</v>
      </c>
      <c r="FA37" s="25" t="s">
        <v>3404</v>
      </c>
      <c r="FB37" s="25" t="s">
        <v>3404</v>
      </c>
      <c r="FC37" s="25" t="s">
        <v>3404</v>
      </c>
      <c r="FD37" s="25" t="s">
        <v>3404</v>
      </c>
      <c r="FE37" s="25" t="s">
        <v>3404</v>
      </c>
      <c r="FF37" s="25" t="s">
        <v>3404</v>
      </c>
      <c r="FG37" s="25" t="s">
        <v>3404</v>
      </c>
      <c r="FH37" s="25" t="s">
        <v>3404</v>
      </c>
      <c r="FI37" s="25" t="s">
        <v>3404</v>
      </c>
      <c r="FJ37" s="25" t="s">
        <v>3404</v>
      </c>
      <c r="FK37" s="25" t="s">
        <v>3404</v>
      </c>
      <c r="FL37" s="25" t="s">
        <v>3404</v>
      </c>
      <c r="FM37" s="25" t="s">
        <v>3404</v>
      </c>
      <c r="FN37" s="25" t="s">
        <v>3404</v>
      </c>
      <c r="FO37" s="25" t="s">
        <v>3404</v>
      </c>
      <c r="FP37" s="25" t="s">
        <v>3404</v>
      </c>
      <c r="FQ37" s="25" t="s">
        <v>3404</v>
      </c>
      <c r="FR37" s="25" t="s">
        <v>3404</v>
      </c>
      <c r="FS37" s="25" t="s">
        <v>3404</v>
      </c>
      <c r="FT37" s="25" t="s">
        <v>3404</v>
      </c>
      <c r="FU37" s="25" t="s">
        <v>3404</v>
      </c>
      <c r="FV37" s="25" t="s">
        <v>3404</v>
      </c>
      <c r="FW37" s="25" t="s">
        <v>3404</v>
      </c>
      <c r="FX37" s="25" t="s">
        <v>3404</v>
      </c>
      <c r="FY37" s="25" t="s">
        <v>3404</v>
      </c>
      <c r="FZ37" s="25" t="s">
        <v>3404</v>
      </c>
      <c r="GA37" s="25" t="s">
        <v>3404</v>
      </c>
      <c r="GB37" s="25" t="s">
        <v>3404</v>
      </c>
      <c r="GC37" s="25" t="s">
        <v>3404</v>
      </c>
      <c r="GD37" s="25" t="s">
        <v>3404</v>
      </c>
      <c r="GE37" s="25" t="s">
        <v>3404</v>
      </c>
      <c r="GF37" s="25" t="s">
        <v>3404</v>
      </c>
      <c r="GG37" s="25" t="s">
        <v>3404</v>
      </c>
      <c r="GH37" s="25" t="s">
        <v>3404</v>
      </c>
      <c r="GI37" s="25" t="s">
        <v>3404</v>
      </c>
      <c r="GJ37" s="25" t="s">
        <v>3404</v>
      </c>
      <c r="GK37" s="25" t="s">
        <v>3404</v>
      </c>
      <c r="GL37" s="25" t="s">
        <v>3404</v>
      </c>
      <c r="GM37" s="25" t="s">
        <v>3404</v>
      </c>
      <c r="GN37" s="25" t="s">
        <v>3404</v>
      </c>
      <c r="GO37" s="25" t="s">
        <v>3404</v>
      </c>
      <c r="GP37" s="25" t="s">
        <v>3404</v>
      </c>
      <c r="GQ37" s="25" t="s">
        <v>3404</v>
      </c>
      <c r="GR37" s="25" t="s">
        <v>3404</v>
      </c>
      <c r="GS37" s="25" t="s">
        <v>3404</v>
      </c>
      <c r="GT37" s="25" t="s">
        <v>3404</v>
      </c>
      <c r="GU37" s="25" t="s">
        <v>3404</v>
      </c>
      <c r="GV37" s="25" t="s">
        <v>3404</v>
      </c>
      <c r="GW37" s="25" t="s">
        <v>3404</v>
      </c>
      <c r="GX37" s="25" t="s">
        <v>3404</v>
      </c>
      <c r="GY37" s="25" t="s">
        <v>3404</v>
      </c>
      <c r="GZ37" s="25" t="s">
        <v>3404</v>
      </c>
      <c r="HA37" s="25" t="s">
        <v>3404</v>
      </c>
      <c r="HB37" s="25" t="s">
        <v>3404</v>
      </c>
      <c r="HC37" s="25" t="s">
        <v>3404</v>
      </c>
      <c r="HD37" s="25" t="s">
        <v>3404</v>
      </c>
      <c r="HE37" s="25" t="s">
        <v>3404</v>
      </c>
      <c r="HF37" s="25" t="s">
        <v>3404</v>
      </c>
      <c r="HG37" s="25" t="s">
        <v>3404</v>
      </c>
      <c r="HH37" s="25" t="s">
        <v>3404</v>
      </c>
      <c r="HI37" s="25" t="s">
        <v>3404</v>
      </c>
      <c r="HJ37" s="25" t="s">
        <v>3404</v>
      </c>
      <c r="HK37" s="25" t="s">
        <v>3404</v>
      </c>
      <c r="HL37" s="25" t="s">
        <v>3404</v>
      </c>
      <c r="HM37" s="25" t="s">
        <v>3404</v>
      </c>
      <c r="HN37" s="25" t="s">
        <v>3404</v>
      </c>
      <c r="HO37" s="25" t="s">
        <v>3404</v>
      </c>
      <c r="HP37" s="25" t="s">
        <v>3404</v>
      </c>
      <c r="HQ37" s="25" t="s">
        <v>3404</v>
      </c>
      <c r="HR37" s="25" t="s">
        <v>3404</v>
      </c>
      <c r="HS37" s="25" t="s">
        <v>3404</v>
      </c>
      <c r="HT37" s="25" t="s">
        <v>3404</v>
      </c>
      <c r="HU37" s="25" t="s">
        <v>3404</v>
      </c>
      <c r="HV37" s="25" t="s">
        <v>3404</v>
      </c>
      <c r="HW37" s="25" t="s">
        <v>3404</v>
      </c>
      <c r="HX37" s="25" t="s">
        <v>3404</v>
      </c>
      <c r="HY37" s="25" t="s">
        <v>3404</v>
      </c>
      <c r="HZ37" s="25" t="s">
        <v>3404</v>
      </c>
      <c r="IA37" s="25" t="s">
        <v>3404</v>
      </c>
      <c r="IB37" s="25" t="s">
        <v>3404</v>
      </c>
      <c r="IC37" s="25" t="s">
        <v>3404</v>
      </c>
      <c r="ID37" s="25" t="s">
        <v>3404</v>
      </c>
      <c r="IE37" s="25" t="s">
        <v>3404</v>
      </c>
      <c r="IF37" s="25" t="s">
        <v>3404</v>
      </c>
      <c r="IG37" s="25" t="s">
        <v>3404</v>
      </c>
      <c r="IH37" s="25" t="s">
        <v>3404</v>
      </c>
      <c r="II37" s="25" t="s">
        <v>3404</v>
      </c>
      <c r="IJ37" s="25" t="s">
        <v>3404</v>
      </c>
      <c r="IK37" s="25" t="s">
        <v>3404</v>
      </c>
      <c r="IL37" s="25" t="s">
        <v>3404</v>
      </c>
      <c r="IM37" s="25" t="s">
        <v>3404</v>
      </c>
      <c r="IN37" s="25" t="s">
        <v>3404</v>
      </c>
      <c r="IO37" s="25" t="s">
        <v>3404</v>
      </c>
      <c r="IP37" s="25" t="s">
        <v>3404</v>
      </c>
      <c r="IQ37" s="25" t="s">
        <v>3404</v>
      </c>
      <c r="IR37" s="25" t="s">
        <v>3404</v>
      </c>
      <c r="IS37" s="25" t="s">
        <v>3404</v>
      </c>
      <c r="IT37" s="25" t="s">
        <v>3404</v>
      </c>
      <c r="IU37" s="25" t="s">
        <v>3404</v>
      </c>
      <c r="IV37" s="25" t="s">
        <v>3404</v>
      </c>
      <c r="IW37" s="25" t="s">
        <v>3404</v>
      </c>
      <c r="IX37" s="25" t="s">
        <v>3404</v>
      </c>
      <c r="IY37" s="25" t="s">
        <v>3404</v>
      </c>
      <c r="IZ37" s="25" t="s">
        <v>3404</v>
      </c>
      <c r="JA37" s="25" t="s">
        <v>3404</v>
      </c>
      <c r="JB37" s="25" t="s">
        <v>3404</v>
      </c>
      <c r="JC37" s="25" t="s">
        <v>3404</v>
      </c>
      <c r="JD37" s="25" t="s">
        <v>3404</v>
      </c>
      <c r="JE37" s="25" t="s">
        <v>3404</v>
      </c>
      <c r="JF37" s="25" t="s">
        <v>3404</v>
      </c>
      <c r="JG37" s="25" t="s">
        <v>3404</v>
      </c>
      <c r="JH37" s="25" t="s">
        <v>3404</v>
      </c>
      <c r="JI37" s="25" t="s">
        <v>3404</v>
      </c>
      <c r="JJ37" s="25" t="s">
        <v>3404</v>
      </c>
      <c r="JK37" s="25" t="s">
        <v>3404</v>
      </c>
      <c r="JL37" s="25" t="s">
        <v>3404</v>
      </c>
      <c r="JM37" s="25" t="s">
        <v>3404</v>
      </c>
      <c r="JN37" s="25" t="s">
        <v>3404</v>
      </c>
      <c r="JO37" s="25" t="s">
        <v>3404</v>
      </c>
      <c r="JP37" s="25" t="s">
        <v>3404</v>
      </c>
      <c r="JQ37" s="25" t="s">
        <v>3404</v>
      </c>
      <c r="JR37" s="25" t="s">
        <v>3404</v>
      </c>
      <c r="JS37" s="25" t="s">
        <v>3404</v>
      </c>
      <c r="JT37" s="25" t="s">
        <v>3404</v>
      </c>
      <c r="JU37" s="25" t="s">
        <v>3404</v>
      </c>
      <c r="JV37" s="25" t="s">
        <v>3404</v>
      </c>
      <c r="JW37" s="25" t="s">
        <v>3404</v>
      </c>
      <c r="JX37" s="25" t="s">
        <v>3404</v>
      </c>
      <c r="JY37" s="25" t="s">
        <v>3404</v>
      </c>
      <c r="JZ37" s="25" t="s">
        <v>3404</v>
      </c>
      <c r="KA37" s="25" t="s">
        <v>3404</v>
      </c>
      <c r="KB37" s="25" t="s">
        <v>3404</v>
      </c>
      <c r="KC37" s="25" t="s">
        <v>3404</v>
      </c>
      <c r="KD37" s="25" t="s">
        <v>3404</v>
      </c>
      <c r="KE37" s="25" t="s">
        <v>3404</v>
      </c>
      <c r="KF37" s="25" t="s">
        <v>3404</v>
      </c>
      <c r="KG37" s="25" t="s">
        <v>3404</v>
      </c>
      <c r="KH37" s="25" t="s">
        <v>3404</v>
      </c>
      <c r="KI37" s="25" t="s">
        <v>3404</v>
      </c>
      <c r="KJ37" s="25" t="s">
        <v>3404</v>
      </c>
      <c r="KK37" s="25" t="s">
        <v>3404</v>
      </c>
      <c r="KL37" s="25" t="s">
        <v>3404</v>
      </c>
      <c r="KM37" s="25" t="s">
        <v>3404</v>
      </c>
      <c r="KN37" s="25" t="s">
        <v>3404</v>
      </c>
      <c r="KO37" s="25" t="s">
        <v>3404</v>
      </c>
      <c r="KP37" s="25" t="s">
        <v>3404</v>
      </c>
      <c r="KQ37" s="25" t="s">
        <v>3404</v>
      </c>
      <c r="KR37" s="25" t="s">
        <v>3404</v>
      </c>
      <c r="KS37" s="25" t="s">
        <v>3404</v>
      </c>
      <c r="KT37" s="25" t="s">
        <v>3404</v>
      </c>
      <c r="KU37" s="25" t="s">
        <v>3404</v>
      </c>
      <c r="KV37" s="25" t="s">
        <v>3404</v>
      </c>
      <c r="KW37" s="25" t="s">
        <v>3404</v>
      </c>
      <c r="KX37" s="25" t="s">
        <v>3404</v>
      </c>
      <c r="KY37" s="25" t="s">
        <v>3404</v>
      </c>
      <c r="KZ37" s="25" t="s">
        <v>3404</v>
      </c>
      <c r="LA37" s="25" t="s">
        <v>3404</v>
      </c>
      <c r="LB37" s="25" t="s">
        <v>3404</v>
      </c>
      <c r="LC37" s="25" t="s">
        <v>3404</v>
      </c>
      <c r="LD37" s="25" t="s">
        <v>3404</v>
      </c>
      <c r="LE37" s="25" t="s">
        <v>3404</v>
      </c>
      <c r="LF37" s="25" t="s">
        <v>3404</v>
      </c>
      <c r="LG37" s="25" t="s">
        <v>3404</v>
      </c>
      <c r="LH37" s="25" t="s">
        <v>3404</v>
      </c>
      <c r="LI37" s="25" t="s">
        <v>3404</v>
      </c>
      <c r="LJ37" s="25" t="s">
        <v>3404</v>
      </c>
      <c r="LK37" s="25" t="s">
        <v>3404</v>
      </c>
      <c r="LL37" s="25" t="s">
        <v>3404</v>
      </c>
      <c r="LM37" s="25" t="s">
        <v>3404</v>
      </c>
      <c r="LN37" s="25" t="s">
        <v>3404</v>
      </c>
      <c r="LO37" s="25" t="s">
        <v>3404</v>
      </c>
      <c r="LP37" s="25" t="s">
        <v>3404</v>
      </c>
      <c r="LQ37" s="25" t="s">
        <v>3404</v>
      </c>
      <c r="LR37" s="25" t="s">
        <v>3404</v>
      </c>
      <c r="LS37" s="25" t="s">
        <v>3404</v>
      </c>
      <c r="LT37" s="25" t="s">
        <v>3404</v>
      </c>
      <c r="LU37" s="25" t="s">
        <v>3404</v>
      </c>
      <c r="LV37" s="25" t="s">
        <v>3404</v>
      </c>
      <c r="LW37" s="25" t="s">
        <v>3404</v>
      </c>
      <c r="LX37" s="25" t="s">
        <v>3404</v>
      </c>
      <c r="LY37" s="25" t="s">
        <v>3404</v>
      </c>
      <c r="LZ37" s="25" t="s">
        <v>3404</v>
      </c>
      <c r="MA37" s="25" t="s">
        <v>3404</v>
      </c>
      <c r="MB37" s="25" t="s">
        <v>3404</v>
      </c>
      <c r="MC37" s="25" t="s">
        <v>3404</v>
      </c>
      <c r="MD37" s="25" t="s">
        <v>3404</v>
      </c>
      <c r="ME37" s="25" t="s">
        <v>3404</v>
      </c>
      <c r="MF37" s="25" t="s">
        <v>3404</v>
      </c>
      <c r="MG37" s="25" t="s">
        <v>3404</v>
      </c>
      <c r="MH37" s="25" t="s">
        <v>3404</v>
      </c>
      <c r="MI37" s="25" t="s">
        <v>3404</v>
      </c>
      <c r="MJ37" s="25" t="s">
        <v>3404</v>
      </c>
      <c r="MK37" s="25" t="s">
        <v>3404</v>
      </c>
      <c r="ML37" s="25" t="s">
        <v>3404</v>
      </c>
      <c r="MM37" s="25" t="s">
        <v>3404</v>
      </c>
      <c r="MN37" s="25" t="s">
        <v>3404</v>
      </c>
      <c r="MO37" s="25" t="s">
        <v>3404</v>
      </c>
      <c r="MP37" s="25" t="s">
        <v>3404</v>
      </c>
      <c r="MQ37" s="25" t="s">
        <v>3404</v>
      </c>
      <c r="MR37" s="25" t="s">
        <v>3404</v>
      </c>
      <c r="MS37" s="25" t="s">
        <v>3404</v>
      </c>
      <c r="MT37" s="25" t="s">
        <v>3404</v>
      </c>
      <c r="MU37" s="25" t="s">
        <v>3404</v>
      </c>
      <c r="MV37" s="25" t="s">
        <v>3404</v>
      </c>
      <c r="MW37" s="25" t="s">
        <v>3404</v>
      </c>
      <c r="MX37" s="25" t="s">
        <v>3404</v>
      </c>
      <c r="MY37" s="25" t="s">
        <v>3404</v>
      </c>
      <c r="MZ37" s="25" t="s">
        <v>3404</v>
      </c>
      <c r="NA37" s="25" t="s">
        <v>3404</v>
      </c>
      <c r="NB37" s="25" t="s">
        <v>3404</v>
      </c>
      <c r="NC37" s="25" t="s">
        <v>3404</v>
      </c>
      <c r="ND37" s="25" t="s">
        <v>3404</v>
      </c>
      <c r="NE37" s="25" t="s">
        <v>3404</v>
      </c>
      <c r="NF37" s="25" t="s">
        <v>3404</v>
      </c>
      <c r="NG37" s="25" t="s">
        <v>3404</v>
      </c>
      <c r="NH37" s="25" t="s">
        <v>3404</v>
      </c>
      <c r="NI37" s="25" t="s">
        <v>3404</v>
      </c>
      <c r="NJ37" s="25" t="s">
        <v>3404</v>
      </c>
      <c r="NK37" s="25" t="s">
        <v>3404</v>
      </c>
      <c r="NL37" s="25" t="s">
        <v>3404</v>
      </c>
      <c r="NM37" s="25" t="s">
        <v>3404</v>
      </c>
      <c r="NN37" s="25" t="s">
        <v>3404</v>
      </c>
      <c r="NO37" s="25" t="s">
        <v>3404</v>
      </c>
      <c r="NP37" s="25" t="s">
        <v>3404</v>
      </c>
      <c r="NQ37" s="25" t="s">
        <v>3404</v>
      </c>
      <c r="NR37" s="25" t="s">
        <v>3404</v>
      </c>
      <c r="NS37" s="25" t="s">
        <v>3404</v>
      </c>
      <c r="NT37" s="25" t="s">
        <v>3404</v>
      </c>
      <c r="NU37" s="25" t="s">
        <v>3404</v>
      </c>
      <c r="NV37" s="25" t="s">
        <v>3404</v>
      </c>
      <c r="NW37" s="25" t="s">
        <v>3404</v>
      </c>
      <c r="NX37" s="25" t="s">
        <v>3404</v>
      </c>
      <c r="NY37" s="25" t="s">
        <v>3404</v>
      </c>
      <c r="NZ37" s="25" t="s">
        <v>3404</v>
      </c>
      <c r="OA37" s="25" t="s">
        <v>3404</v>
      </c>
      <c r="OB37" s="25" t="s">
        <v>3404</v>
      </c>
      <c r="OC37" s="25" t="s">
        <v>3404</v>
      </c>
      <c r="OD37" s="25" t="s">
        <v>3404</v>
      </c>
      <c r="OE37" s="25" t="s">
        <v>3404</v>
      </c>
      <c r="OF37" s="25" t="s">
        <v>3404</v>
      </c>
      <c r="OG37" s="25" t="s">
        <v>3404</v>
      </c>
      <c r="OH37" s="25" t="s">
        <v>3404</v>
      </c>
      <c r="OI37" s="25" t="s">
        <v>3404</v>
      </c>
      <c r="OJ37" s="25" t="s">
        <v>3404</v>
      </c>
      <c r="OK37" s="25" t="s">
        <v>3404</v>
      </c>
      <c r="OL37" s="25" t="s">
        <v>3404</v>
      </c>
      <c r="OM37" s="25" t="s">
        <v>3404</v>
      </c>
      <c r="ON37" s="25" t="s">
        <v>3404</v>
      </c>
      <c r="OO37" s="25" t="s">
        <v>3404</v>
      </c>
      <c r="OP37" s="25" t="s">
        <v>3404</v>
      </c>
      <c r="OQ37" s="25" t="s">
        <v>3404</v>
      </c>
      <c r="OR37" s="25" t="s">
        <v>3404</v>
      </c>
      <c r="OS37" s="25" t="s">
        <v>3404</v>
      </c>
      <c r="OT37" s="25" t="s">
        <v>3404</v>
      </c>
      <c r="OU37" s="25" t="s">
        <v>3404</v>
      </c>
      <c r="OV37" s="25" t="s">
        <v>3404</v>
      </c>
      <c r="OW37" s="25" t="s">
        <v>3404</v>
      </c>
      <c r="OX37" s="25" t="s">
        <v>3404</v>
      </c>
      <c r="OY37" s="25" t="s">
        <v>3404</v>
      </c>
      <c r="OZ37" s="25" t="s">
        <v>3404</v>
      </c>
      <c r="PA37" s="25" t="s">
        <v>3404</v>
      </c>
      <c r="PB37" s="25" t="s">
        <v>3404</v>
      </c>
      <c r="PC37" s="25" t="s">
        <v>3404</v>
      </c>
      <c r="PD37" s="25" t="s">
        <v>3404</v>
      </c>
      <c r="PE37" s="25" t="s">
        <v>3404</v>
      </c>
      <c r="PF37" s="25" t="s">
        <v>3404</v>
      </c>
      <c r="PG37" s="25" t="s">
        <v>3404</v>
      </c>
      <c r="PH37" s="25" t="s">
        <v>3404</v>
      </c>
      <c r="PI37" s="25" t="s">
        <v>3404</v>
      </c>
      <c r="PJ37" s="25" t="s">
        <v>3404</v>
      </c>
      <c r="PK37" s="25" t="s">
        <v>3404</v>
      </c>
      <c r="PL37" s="25" t="s">
        <v>3404</v>
      </c>
      <c r="PM37" s="25" t="s">
        <v>3404</v>
      </c>
      <c r="PN37" s="25" t="s">
        <v>3404</v>
      </c>
      <c r="PO37" s="25" t="s">
        <v>3404</v>
      </c>
      <c r="PP37" s="25" t="s">
        <v>3404</v>
      </c>
      <c r="PQ37" s="25" t="s">
        <v>3404</v>
      </c>
      <c r="PR37" s="25" t="s">
        <v>3404</v>
      </c>
      <c r="PS37" s="25" t="s">
        <v>3404</v>
      </c>
      <c r="PT37" s="25" t="s">
        <v>3404</v>
      </c>
      <c r="PU37" s="25" t="s">
        <v>3404</v>
      </c>
      <c r="PV37" s="25" t="s">
        <v>3404</v>
      </c>
      <c r="PW37" s="25" t="s">
        <v>3404</v>
      </c>
      <c r="PX37" s="25" t="s">
        <v>3404</v>
      </c>
      <c r="PY37" s="25" t="s">
        <v>3404</v>
      </c>
      <c r="PZ37" s="25" t="s">
        <v>3404</v>
      </c>
      <c r="QA37" s="25" t="s">
        <v>3404</v>
      </c>
      <c r="QB37" s="25" t="s">
        <v>3404</v>
      </c>
      <c r="QC37" s="25" t="s">
        <v>3404</v>
      </c>
      <c r="QD37" s="25" t="s">
        <v>3404</v>
      </c>
      <c r="QE37" s="25" t="s">
        <v>3404</v>
      </c>
      <c r="QF37" s="25" t="s">
        <v>3404</v>
      </c>
      <c r="QG37" s="25" t="s">
        <v>3404</v>
      </c>
      <c r="QH37" s="25" t="s">
        <v>3404</v>
      </c>
      <c r="QI37" s="25" t="s">
        <v>3404</v>
      </c>
      <c r="QJ37" s="25" t="s">
        <v>3404</v>
      </c>
      <c r="QK37" s="25" t="s">
        <v>3404</v>
      </c>
      <c r="QL37" s="25" t="s">
        <v>3404</v>
      </c>
      <c r="QM37" s="25" t="s">
        <v>3404</v>
      </c>
      <c r="QN37" s="25" t="s">
        <v>3404</v>
      </c>
      <c r="QO37" s="25" t="s">
        <v>3404</v>
      </c>
      <c r="QP37" s="25" t="s">
        <v>3404</v>
      </c>
      <c r="QQ37" s="25" t="s">
        <v>3404</v>
      </c>
      <c r="QR37" s="25" t="s">
        <v>3404</v>
      </c>
      <c r="QS37" s="25" t="s">
        <v>3404</v>
      </c>
      <c r="QT37" s="25" t="s">
        <v>3404</v>
      </c>
      <c r="QU37" s="25" t="s">
        <v>3404</v>
      </c>
      <c r="QV37" s="25" t="s">
        <v>3404</v>
      </c>
      <c r="QW37" s="25" t="s">
        <v>3404</v>
      </c>
      <c r="QX37" s="25" t="s">
        <v>3404</v>
      </c>
      <c r="QY37" s="25" t="s">
        <v>3404</v>
      </c>
      <c r="QZ37" s="25" t="s">
        <v>3404</v>
      </c>
      <c r="RA37" s="25" t="s">
        <v>3404</v>
      </c>
      <c r="RB37" s="25" t="s">
        <v>3404</v>
      </c>
      <c r="RC37" s="25" t="s">
        <v>3404</v>
      </c>
      <c r="RD37" s="25" t="s">
        <v>3404</v>
      </c>
      <c r="RE37" s="25" t="s">
        <v>3404</v>
      </c>
      <c r="RF37" s="25" t="s">
        <v>3404</v>
      </c>
      <c r="RG37" s="25" t="s">
        <v>3404</v>
      </c>
      <c r="RH37" s="25" t="s">
        <v>3404</v>
      </c>
      <c r="RI37" s="25" t="s">
        <v>3404</v>
      </c>
      <c r="RJ37" s="25" t="s">
        <v>3404</v>
      </c>
      <c r="RK37" s="25" t="s">
        <v>3404</v>
      </c>
      <c r="RL37" s="25" t="s">
        <v>3404</v>
      </c>
      <c r="RM37" s="25" t="s">
        <v>3404</v>
      </c>
      <c r="RN37" s="25" t="s">
        <v>3404</v>
      </c>
      <c r="RO37" s="25" t="s">
        <v>3404</v>
      </c>
      <c r="RP37" s="25" t="s">
        <v>3404</v>
      </c>
      <c r="RQ37" s="25" t="s">
        <v>3404</v>
      </c>
      <c r="RR37" s="25" t="s">
        <v>3404</v>
      </c>
      <c r="RS37" s="25" t="s">
        <v>3404</v>
      </c>
      <c r="RT37" s="25" t="s">
        <v>3404</v>
      </c>
      <c r="RU37" s="25" t="s">
        <v>3404</v>
      </c>
      <c r="RV37" s="25" t="s">
        <v>3404</v>
      </c>
      <c r="RW37" s="25" t="s">
        <v>3404</v>
      </c>
      <c r="RX37" s="25" t="s">
        <v>3404</v>
      </c>
      <c r="RY37" s="25" t="s">
        <v>3404</v>
      </c>
      <c r="RZ37" s="25" t="s">
        <v>3404</v>
      </c>
      <c r="SA37" s="25" t="s">
        <v>3404</v>
      </c>
      <c r="SB37" s="25" t="s">
        <v>3404</v>
      </c>
      <c r="SC37" s="25" t="s">
        <v>3404</v>
      </c>
      <c r="SD37" s="25" t="s">
        <v>3404</v>
      </c>
      <c r="SE37" s="25" t="s">
        <v>3404</v>
      </c>
      <c r="SF37" s="25" t="s">
        <v>3404</v>
      </c>
      <c r="SG37" s="25" t="s">
        <v>3404</v>
      </c>
      <c r="SH37" s="25" t="s">
        <v>3404</v>
      </c>
      <c r="SI37" s="25" t="s">
        <v>3404</v>
      </c>
      <c r="SJ37" s="25" t="s">
        <v>3404</v>
      </c>
      <c r="SK37" s="25" t="s">
        <v>3404</v>
      </c>
      <c r="SL37" s="25" t="s">
        <v>3404</v>
      </c>
      <c r="SM37" s="25" t="s">
        <v>3404</v>
      </c>
      <c r="SN37" s="25" t="s">
        <v>3404</v>
      </c>
      <c r="SO37" s="25" t="s">
        <v>3404</v>
      </c>
      <c r="SP37" s="25" t="s">
        <v>3404</v>
      </c>
      <c r="SQ37" s="25" t="s">
        <v>3404</v>
      </c>
      <c r="SR37" s="25" t="s">
        <v>3404</v>
      </c>
      <c r="SS37" s="25" t="s">
        <v>3404</v>
      </c>
      <c r="ST37" s="25" t="s">
        <v>3404</v>
      </c>
      <c r="SU37" s="25" t="s">
        <v>3404</v>
      </c>
      <c r="SV37" s="25" t="s">
        <v>3404</v>
      </c>
      <c r="SW37" s="25" t="s">
        <v>3404</v>
      </c>
      <c r="SX37" s="25" t="s">
        <v>3404</v>
      </c>
      <c r="SY37" s="25" t="s">
        <v>3404</v>
      </c>
      <c r="SZ37" s="25" t="s">
        <v>3404</v>
      </c>
      <c r="TA37" s="25" t="s">
        <v>3404</v>
      </c>
      <c r="TB37" s="25" t="s">
        <v>3404</v>
      </c>
      <c r="TC37" s="25" t="s">
        <v>3404</v>
      </c>
      <c r="TD37" s="25" t="s">
        <v>3404</v>
      </c>
      <c r="TE37" s="25" t="s">
        <v>3404</v>
      </c>
      <c r="TF37" s="25" t="s">
        <v>3404</v>
      </c>
      <c r="TG37" s="25" t="s">
        <v>3404</v>
      </c>
      <c r="TH37" s="25" t="s">
        <v>3404</v>
      </c>
      <c r="TI37" s="25" t="s">
        <v>3404</v>
      </c>
      <c r="TJ37" s="25" t="s">
        <v>3404</v>
      </c>
      <c r="TK37" s="25" t="s">
        <v>3404</v>
      </c>
      <c r="TL37" s="25" t="s">
        <v>3404</v>
      </c>
      <c r="TM37" s="25" t="s">
        <v>3404</v>
      </c>
      <c r="TN37" s="25" t="s">
        <v>3404</v>
      </c>
      <c r="TO37" s="25" t="s">
        <v>3404</v>
      </c>
      <c r="TP37" s="25" t="s">
        <v>3404</v>
      </c>
      <c r="TQ37" s="25" t="s">
        <v>3404</v>
      </c>
      <c r="TR37" s="25" t="s">
        <v>3404</v>
      </c>
      <c r="TS37" s="25" t="s">
        <v>3404</v>
      </c>
      <c r="TT37" s="25" t="s">
        <v>3404</v>
      </c>
      <c r="TU37" s="25" t="s">
        <v>3404</v>
      </c>
      <c r="TV37" s="25" t="s">
        <v>3404</v>
      </c>
      <c r="TW37" s="25" t="s">
        <v>3404</v>
      </c>
      <c r="TX37" s="25" t="s">
        <v>3404</v>
      </c>
      <c r="TY37" s="25" t="s">
        <v>3404</v>
      </c>
      <c r="TZ37" s="25" t="s">
        <v>3404</v>
      </c>
      <c r="UA37" s="25" t="s">
        <v>3404</v>
      </c>
      <c r="UB37" s="25" t="s">
        <v>3404</v>
      </c>
      <c r="UC37" s="25" t="s">
        <v>3404</v>
      </c>
      <c r="UD37" s="25" t="s">
        <v>3404</v>
      </c>
      <c r="UE37" s="25" t="s">
        <v>3404</v>
      </c>
      <c r="UF37" s="25" t="s">
        <v>3404</v>
      </c>
      <c r="UG37" s="25" t="s">
        <v>3404</v>
      </c>
      <c r="UH37" s="25" t="s">
        <v>3404</v>
      </c>
      <c r="UI37" s="25" t="s">
        <v>3404</v>
      </c>
      <c r="UJ37" s="25" t="s">
        <v>3404</v>
      </c>
      <c r="UK37" s="25" t="s">
        <v>3404</v>
      </c>
      <c r="UL37" s="25" t="s">
        <v>3404</v>
      </c>
      <c r="UM37" s="25" t="s">
        <v>3404</v>
      </c>
      <c r="UN37" s="25" t="s">
        <v>3404</v>
      </c>
      <c r="UO37" s="25" t="s">
        <v>3404</v>
      </c>
      <c r="UP37" s="25" t="s">
        <v>3404</v>
      </c>
      <c r="UQ37" s="25" t="s">
        <v>3404</v>
      </c>
      <c r="UR37" s="25" t="s">
        <v>3404</v>
      </c>
      <c r="US37" s="25" t="s">
        <v>3404</v>
      </c>
      <c r="UT37" s="25" t="s">
        <v>3404</v>
      </c>
      <c r="UU37" s="25" t="s">
        <v>3404</v>
      </c>
      <c r="UV37" s="25" t="s">
        <v>3404</v>
      </c>
      <c r="UW37" s="25" t="s">
        <v>3404</v>
      </c>
      <c r="UX37" s="25" t="s">
        <v>3404</v>
      </c>
      <c r="UY37" s="25" t="s">
        <v>3404</v>
      </c>
      <c r="UZ37" s="25" t="s">
        <v>3404</v>
      </c>
      <c r="VA37" s="25" t="s">
        <v>3404</v>
      </c>
      <c r="VB37" s="25" t="s">
        <v>3404</v>
      </c>
      <c r="VC37" s="25" t="s">
        <v>3404</v>
      </c>
      <c r="VD37" s="25" t="s">
        <v>3404</v>
      </c>
      <c r="VE37" s="25" t="s">
        <v>3404</v>
      </c>
      <c r="VF37" s="25" t="s">
        <v>3404</v>
      </c>
      <c r="VG37" s="25" t="s">
        <v>3404</v>
      </c>
      <c r="VH37" s="25" t="s">
        <v>3404</v>
      </c>
      <c r="VI37" s="25" t="s">
        <v>3404</v>
      </c>
      <c r="VJ37" s="25" t="s">
        <v>3404</v>
      </c>
      <c r="VK37" s="25" t="s">
        <v>3404</v>
      </c>
      <c r="VL37" s="25" t="s">
        <v>3404</v>
      </c>
      <c r="VM37" s="25" t="s">
        <v>3404</v>
      </c>
      <c r="VN37" s="25" t="s">
        <v>3404</v>
      </c>
      <c r="VO37" s="25" t="s">
        <v>3404</v>
      </c>
      <c r="VP37" s="25" t="s">
        <v>3404</v>
      </c>
      <c r="VQ37" s="25" t="s">
        <v>3404</v>
      </c>
      <c r="VR37" s="25" t="s">
        <v>3404</v>
      </c>
      <c r="VS37" s="25" t="s">
        <v>3404</v>
      </c>
      <c r="VT37" s="25" t="s">
        <v>3404</v>
      </c>
      <c r="VU37" s="25" t="s">
        <v>3404</v>
      </c>
      <c r="VV37" s="25" t="s">
        <v>3404</v>
      </c>
      <c r="VW37" s="25" t="s">
        <v>3404</v>
      </c>
      <c r="VX37" s="25" t="s">
        <v>3404</v>
      </c>
      <c r="VY37" s="25" t="s">
        <v>3404</v>
      </c>
      <c r="VZ37" s="25" t="s">
        <v>3404</v>
      </c>
      <c r="WA37" s="25" t="s">
        <v>3404</v>
      </c>
      <c r="WB37" s="25" t="s">
        <v>3404</v>
      </c>
      <c r="WC37" s="25" t="s">
        <v>3404</v>
      </c>
      <c r="WD37" s="25" t="s">
        <v>3404</v>
      </c>
      <c r="WE37" s="25" t="s">
        <v>3404</v>
      </c>
      <c r="WF37" s="25" t="s">
        <v>3404</v>
      </c>
      <c r="WG37" s="25" t="s">
        <v>3404</v>
      </c>
      <c r="WH37" s="25" t="s">
        <v>3404</v>
      </c>
      <c r="WI37" s="25" t="s">
        <v>3404</v>
      </c>
      <c r="WJ37" s="25" t="s">
        <v>3404</v>
      </c>
      <c r="WK37" s="25" t="s">
        <v>3404</v>
      </c>
      <c r="WL37" s="25" t="s">
        <v>3404</v>
      </c>
      <c r="WM37" s="25" t="s">
        <v>3404</v>
      </c>
      <c r="WN37" s="25" t="s">
        <v>3404</v>
      </c>
      <c r="WO37" s="25" t="s">
        <v>3404</v>
      </c>
      <c r="WP37" s="25" t="s">
        <v>3404</v>
      </c>
      <c r="WQ37" s="25" t="s">
        <v>3404</v>
      </c>
      <c r="WR37" s="25" t="s">
        <v>3404</v>
      </c>
      <c r="WS37" s="25" t="s">
        <v>3404</v>
      </c>
      <c r="WT37" s="25" t="s">
        <v>3404</v>
      </c>
    </row>
    <row r="38">
      <c r="A38" s="24" t="s">
        <v>395</v>
      </c>
      <c r="B38" s="25" t="s">
        <v>3404</v>
      </c>
      <c r="C38" s="25" t="s">
        <v>3404</v>
      </c>
      <c r="D38" s="25" t="s">
        <v>3404</v>
      </c>
      <c r="E38" s="25" t="s">
        <v>3404</v>
      </c>
      <c r="F38" s="25" t="s">
        <v>3404</v>
      </c>
      <c r="G38" s="25" t="s">
        <v>3404</v>
      </c>
      <c r="H38" s="25" t="s">
        <v>3404</v>
      </c>
      <c r="I38" s="25" t="s">
        <v>3404</v>
      </c>
      <c r="J38" s="25" t="s">
        <v>3404</v>
      </c>
      <c r="K38" s="25" t="s">
        <v>3404</v>
      </c>
      <c r="L38" s="25" t="s">
        <v>3404</v>
      </c>
      <c r="M38" s="25" t="s">
        <v>3404</v>
      </c>
      <c r="N38" s="25" t="s">
        <v>3404</v>
      </c>
      <c r="O38" s="25" t="s">
        <v>3404</v>
      </c>
      <c r="P38" s="25" t="s">
        <v>3404</v>
      </c>
      <c r="Q38" s="25" t="s">
        <v>3404</v>
      </c>
      <c r="R38" s="25" t="s">
        <v>3404</v>
      </c>
      <c r="S38" s="25" t="s">
        <v>3404</v>
      </c>
      <c r="T38" s="25" t="s">
        <v>3404</v>
      </c>
      <c r="U38" s="25" t="s">
        <v>3404</v>
      </c>
      <c r="V38" s="25" t="s">
        <v>3404</v>
      </c>
      <c r="W38" s="25" t="s">
        <v>3404</v>
      </c>
      <c r="X38" s="25" t="s">
        <v>3404</v>
      </c>
      <c r="Y38" s="25" t="s">
        <v>3404</v>
      </c>
      <c r="Z38" s="25" t="s">
        <v>3404</v>
      </c>
      <c r="AA38" s="25" t="s">
        <v>3404</v>
      </c>
      <c r="AB38" s="25" t="s">
        <v>3404</v>
      </c>
      <c r="AC38" s="25" t="s">
        <v>3404</v>
      </c>
      <c r="AD38" s="25" t="s">
        <v>3404</v>
      </c>
      <c r="AE38" s="25" t="s">
        <v>3404</v>
      </c>
      <c r="AF38" s="25" t="s">
        <v>3404</v>
      </c>
      <c r="AG38" s="25" t="s">
        <v>3404</v>
      </c>
      <c r="AH38" s="25" t="s">
        <v>3404</v>
      </c>
      <c r="AI38" s="25" t="s">
        <v>3404</v>
      </c>
      <c r="AJ38" s="25" t="s">
        <v>3404</v>
      </c>
      <c r="AK38" s="25" t="s">
        <v>3404</v>
      </c>
      <c r="AL38" s="25" t="s">
        <v>3404</v>
      </c>
      <c r="AM38" s="25" t="s">
        <v>3404</v>
      </c>
      <c r="AN38" s="25" t="s">
        <v>3404</v>
      </c>
      <c r="AO38" s="25" t="s">
        <v>3404</v>
      </c>
      <c r="AP38" s="25" t="s">
        <v>3404</v>
      </c>
      <c r="AQ38" s="25" t="s">
        <v>3404</v>
      </c>
      <c r="AR38" s="25" t="s">
        <v>3404</v>
      </c>
      <c r="AS38" s="25" t="s">
        <v>3404</v>
      </c>
      <c r="AT38" s="25" t="s">
        <v>3404</v>
      </c>
      <c r="AU38" s="25" t="s">
        <v>3404</v>
      </c>
      <c r="AV38" s="25" t="s">
        <v>3404</v>
      </c>
      <c r="AW38" s="25" t="s">
        <v>3404</v>
      </c>
      <c r="AX38" s="25" t="s">
        <v>3404</v>
      </c>
      <c r="AY38" s="25" t="s">
        <v>3404</v>
      </c>
      <c r="AZ38" s="25" t="s">
        <v>3404</v>
      </c>
      <c r="BA38" s="25" t="s">
        <v>3404</v>
      </c>
      <c r="BB38" s="25" t="s">
        <v>3404</v>
      </c>
      <c r="BC38" s="25" t="s">
        <v>3404</v>
      </c>
      <c r="BD38" s="25" t="s">
        <v>3404</v>
      </c>
      <c r="BE38" s="25" t="s">
        <v>3404</v>
      </c>
      <c r="BF38" s="25" t="s">
        <v>3404</v>
      </c>
      <c r="BG38" s="25" t="s">
        <v>3404</v>
      </c>
      <c r="BH38" s="25" t="s">
        <v>3404</v>
      </c>
      <c r="BI38" s="25" t="s">
        <v>3404</v>
      </c>
      <c r="BJ38" s="25" t="s">
        <v>3404</v>
      </c>
      <c r="BK38" s="25" t="s">
        <v>3404</v>
      </c>
      <c r="BL38" s="25" t="s">
        <v>3404</v>
      </c>
      <c r="BM38" s="25" t="s">
        <v>3404</v>
      </c>
      <c r="BN38" s="25" t="s">
        <v>3404</v>
      </c>
      <c r="BO38" s="25" t="s">
        <v>3404</v>
      </c>
      <c r="BP38" s="25" t="s">
        <v>3404</v>
      </c>
      <c r="BQ38" s="25" t="s">
        <v>3404</v>
      </c>
      <c r="BR38" s="25" t="s">
        <v>3404</v>
      </c>
      <c r="BS38" s="25" t="s">
        <v>3404</v>
      </c>
      <c r="BT38" s="25" t="s">
        <v>3404</v>
      </c>
      <c r="BU38" s="25" t="s">
        <v>3404</v>
      </c>
      <c r="BV38" s="285" t="s">
        <v>3409</v>
      </c>
      <c r="BW38" s="285" t="s">
        <v>3409</v>
      </c>
      <c r="BX38" s="285" t="s">
        <v>3409</v>
      </c>
      <c r="BY38" s="285" t="s">
        <v>3409</v>
      </c>
      <c r="BZ38" s="285" t="s">
        <v>3409</v>
      </c>
      <c r="CA38" s="285" t="s">
        <v>3409</v>
      </c>
      <c r="CB38" s="285" t="s">
        <v>3409</v>
      </c>
      <c r="CC38" s="285" t="s">
        <v>3409</v>
      </c>
      <c r="CD38" s="285" t="s">
        <v>3409</v>
      </c>
      <c r="CE38" s="285" t="s">
        <v>3409</v>
      </c>
      <c r="CF38" s="285" t="s">
        <v>3409</v>
      </c>
      <c r="CG38" s="285" t="s">
        <v>3409</v>
      </c>
      <c r="CH38" s="285" t="s">
        <v>3409</v>
      </c>
      <c r="CI38" s="285" t="s">
        <v>3409</v>
      </c>
      <c r="CJ38" s="285" t="s">
        <v>3409</v>
      </c>
      <c r="CK38" s="285" t="s">
        <v>3409</v>
      </c>
      <c r="CL38" s="285" t="s">
        <v>3409</v>
      </c>
      <c r="CM38" s="285" t="s">
        <v>3409</v>
      </c>
      <c r="CN38" s="285" t="s">
        <v>3409</v>
      </c>
      <c r="CO38" s="285" t="s">
        <v>3409</v>
      </c>
      <c r="CP38" s="285" t="s">
        <v>3409</v>
      </c>
      <c r="CQ38" s="285" t="s">
        <v>3409</v>
      </c>
      <c r="CR38" s="285" t="s">
        <v>3409</v>
      </c>
      <c r="CS38" s="285" t="s">
        <v>3409</v>
      </c>
      <c r="CT38" s="285" t="s">
        <v>3409</v>
      </c>
      <c r="CU38" s="285" t="s">
        <v>3409</v>
      </c>
      <c r="CV38" s="285" t="s">
        <v>3409</v>
      </c>
      <c r="CW38" s="285" t="s">
        <v>3409</v>
      </c>
      <c r="CX38" s="285" t="s">
        <v>3409</v>
      </c>
      <c r="CY38" s="285" t="s">
        <v>3409</v>
      </c>
      <c r="CZ38" s="285" t="s">
        <v>3409</v>
      </c>
      <c r="DA38" s="285" t="s">
        <v>3409</v>
      </c>
      <c r="DB38" s="285" t="s">
        <v>3409</v>
      </c>
      <c r="DC38" s="285" t="s">
        <v>3409</v>
      </c>
      <c r="DD38" s="285" t="s">
        <v>3409</v>
      </c>
      <c r="DE38" s="285" t="s">
        <v>3409</v>
      </c>
      <c r="DF38" s="285" t="s">
        <v>3409</v>
      </c>
      <c r="DG38" s="285" t="s">
        <v>3409</v>
      </c>
      <c r="DH38" s="285" t="s">
        <v>3409</v>
      </c>
      <c r="DI38" s="285" t="s">
        <v>3409</v>
      </c>
      <c r="DJ38" s="285" t="s">
        <v>3409</v>
      </c>
      <c r="DK38" s="285" t="s">
        <v>3409</v>
      </c>
      <c r="DL38" s="285" t="s">
        <v>3409</v>
      </c>
      <c r="DM38" s="285" t="s">
        <v>3409</v>
      </c>
      <c r="DN38" s="285" t="s">
        <v>3409</v>
      </c>
      <c r="DO38" s="285" t="s">
        <v>3409</v>
      </c>
      <c r="DP38" s="285" t="s">
        <v>3409</v>
      </c>
      <c r="DQ38" s="285" t="s">
        <v>3409</v>
      </c>
      <c r="DR38" s="285" t="s">
        <v>3409</v>
      </c>
      <c r="DS38" s="285" t="s">
        <v>3409</v>
      </c>
      <c r="DT38" s="285" t="s">
        <v>3409</v>
      </c>
      <c r="DU38" s="285" t="s">
        <v>3409</v>
      </c>
      <c r="DV38" s="285" t="s">
        <v>3409</v>
      </c>
      <c r="DW38" s="285" t="s">
        <v>3409</v>
      </c>
      <c r="DX38" s="285" t="s">
        <v>3409</v>
      </c>
      <c r="DY38" s="285" t="s">
        <v>3409</v>
      </c>
      <c r="DZ38" s="285" t="s">
        <v>3409</v>
      </c>
      <c r="EA38" s="285" t="s">
        <v>3409</v>
      </c>
      <c r="EB38" s="285" t="s">
        <v>3409</v>
      </c>
      <c r="EC38" s="285" t="s">
        <v>3409</v>
      </c>
      <c r="ED38" s="285" t="s">
        <v>3409</v>
      </c>
      <c r="EE38" s="285" t="s">
        <v>3409</v>
      </c>
      <c r="EF38" s="285" t="s">
        <v>3409</v>
      </c>
      <c r="EG38" s="285" t="s">
        <v>3409</v>
      </c>
      <c r="EH38" s="285" t="s">
        <v>3409</v>
      </c>
      <c r="EI38" s="285" t="s">
        <v>3409</v>
      </c>
      <c r="EJ38" s="285" t="s">
        <v>3409</v>
      </c>
      <c r="EK38" s="285" t="s">
        <v>3409</v>
      </c>
      <c r="EL38" s="285" t="s">
        <v>3409</v>
      </c>
      <c r="EM38" s="285" t="s">
        <v>3409</v>
      </c>
      <c r="EN38" s="285" t="s">
        <v>3409</v>
      </c>
      <c r="EO38" s="285" t="s">
        <v>3409</v>
      </c>
      <c r="EP38" s="285" t="s">
        <v>3409</v>
      </c>
      <c r="EQ38" s="285" t="s">
        <v>3409</v>
      </c>
      <c r="ER38" s="285" t="s">
        <v>3409</v>
      </c>
      <c r="ES38" s="285" t="s">
        <v>3409</v>
      </c>
      <c r="ET38" s="285" t="s">
        <v>3409</v>
      </c>
      <c r="EU38" s="285" t="s">
        <v>3409</v>
      </c>
      <c r="EV38" s="285" t="s">
        <v>3409</v>
      </c>
      <c r="EW38" s="285" t="s">
        <v>3409</v>
      </c>
      <c r="EX38" s="285" t="s">
        <v>3409</v>
      </c>
      <c r="EY38" s="285" t="s">
        <v>3409</v>
      </c>
      <c r="EZ38" s="285" t="s">
        <v>3409</v>
      </c>
      <c r="FA38" s="285" t="s">
        <v>3409</v>
      </c>
      <c r="FB38" s="285" t="s">
        <v>3409</v>
      </c>
      <c r="FC38" s="285" t="s">
        <v>3409</v>
      </c>
      <c r="FD38" s="285" t="s">
        <v>3409</v>
      </c>
      <c r="FE38" s="285" t="s">
        <v>3409</v>
      </c>
      <c r="FF38" s="285" t="s">
        <v>3409</v>
      </c>
      <c r="FG38" s="285" t="s">
        <v>3409</v>
      </c>
      <c r="FH38" s="285" t="s">
        <v>3409</v>
      </c>
      <c r="FI38" s="285" t="s">
        <v>3409</v>
      </c>
      <c r="FJ38" s="285" t="s">
        <v>3409</v>
      </c>
      <c r="FK38" s="285" t="s">
        <v>3409</v>
      </c>
      <c r="FL38" s="285" t="s">
        <v>3409</v>
      </c>
      <c r="FM38" s="285" t="s">
        <v>3409</v>
      </c>
      <c r="FN38" s="285" t="s">
        <v>3409</v>
      </c>
      <c r="FO38" s="285" t="s">
        <v>3409</v>
      </c>
      <c r="FP38" s="285" t="s">
        <v>3409</v>
      </c>
      <c r="FQ38" s="285" t="s">
        <v>3409</v>
      </c>
      <c r="FR38" s="285" t="s">
        <v>3409</v>
      </c>
      <c r="FS38" s="285" t="s">
        <v>3409</v>
      </c>
      <c r="FT38" s="285" t="s">
        <v>3409</v>
      </c>
      <c r="FU38" s="285" t="s">
        <v>3409</v>
      </c>
      <c r="FV38" s="285" t="s">
        <v>3409</v>
      </c>
      <c r="FW38" s="285" t="s">
        <v>3409</v>
      </c>
      <c r="FX38" s="285" t="s">
        <v>3409</v>
      </c>
      <c r="FY38" s="285" t="s">
        <v>3409</v>
      </c>
      <c r="FZ38" s="285" t="s">
        <v>3409</v>
      </c>
      <c r="GA38" s="285" t="s">
        <v>3409</v>
      </c>
      <c r="GB38" s="285" t="s">
        <v>3409</v>
      </c>
      <c r="GC38" s="285" t="s">
        <v>3409</v>
      </c>
      <c r="GD38" s="285" t="s">
        <v>3409</v>
      </c>
      <c r="GE38" s="285" t="s">
        <v>3409</v>
      </c>
      <c r="GF38" s="285" t="s">
        <v>3409</v>
      </c>
      <c r="GG38" s="285" t="s">
        <v>3409</v>
      </c>
      <c r="GH38" s="285" t="s">
        <v>3409</v>
      </c>
      <c r="GI38" s="285" t="s">
        <v>3409</v>
      </c>
      <c r="GJ38" s="285" t="s">
        <v>3409</v>
      </c>
      <c r="GK38" s="285" t="s">
        <v>3409</v>
      </c>
      <c r="GL38" s="285" t="s">
        <v>3409</v>
      </c>
      <c r="GM38" s="285" t="s">
        <v>3409</v>
      </c>
      <c r="GN38" s="285" t="s">
        <v>3409</v>
      </c>
      <c r="GO38" s="285" t="s">
        <v>3409</v>
      </c>
      <c r="GP38" s="285" t="s">
        <v>3409</v>
      </c>
      <c r="GQ38" s="285" t="s">
        <v>3409</v>
      </c>
      <c r="GR38" s="285" t="s">
        <v>3409</v>
      </c>
      <c r="GS38" s="285" t="s">
        <v>3409</v>
      </c>
      <c r="GT38" s="285" t="s">
        <v>3409</v>
      </c>
      <c r="GU38" s="285" t="s">
        <v>3409</v>
      </c>
      <c r="GV38" s="285" t="s">
        <v>3409</v>
      </c>
      <c r="GW38" s="285" t="s">
        <v>3409</v>
      </c>
      <c r="GX38" s="285" t="s">
        <v>3409</v>
      </c>
      <c r="GY38" s="285" t="s">
        <v>3409</v>
      </c>
      <c r="GZ38" s="285" t="s">
        <v>3409</v>
      </c>
      <c r="HA38" s="285" t="s">
        <v>3409</v>
      </c>
      <c r="HB38" s="285" t="s">
        <v>3409</v>
      </c>
      <c r="HC38" s="285" t="s">
        <v>3409</v>
      </c>
      <c r="HD38" s="285" t="s">
        <v>3409</v>
      </c>
      <c r="HE38" s="285" t="s">
        <v>3409</v>
      </c>
      <c r="HF38" s="285" t="s">
        <v>3409</v>
      </c>
      <c r="HG38" s="285" t="s">
        <v>3409</v>
      </c>
      <c r="HH38" s="285" t="s">
        <v>3409</v>
      </c>
      <c r="HI38" s="285" t="s">
        <v>3409</v>
      </c>
      <c r="HJ38" s="285" t="s">
        <v>3409</v>
      </c>
      <c r="HK38" s="285" t="s">
        <v>3409</v>
      </c>
      <c r="HL38" s="285" t="s">
        <v>3409</v>
      </c>
      <c r="HM38" s="285" t="s">
        <v>3409</v>
      </c>
      <c r="HN38" s="285" t="s">
        <v>3409</v>
      </c>
      <c r="HO38" s="285" t="s">
        <v>3409</v>
      </c>
      <c r="HP38" s="285" t="s">
        <v>3409</v>
      </c>
      <c r="HQ38" s="285" t="s">
        <v>3409</v>
      </c>
      <c r="HR38" s="285" t="s">
        <v>3409</v>
      </c>
      <c r="HS38" s="285" t="s">
        <v>3409</v>
      </c>
      <c r="HT38" s="285" t="s">
        <v>3409</v>
      </c>
      <c r="HU38" s="285" t="s">
        <v>3409</v>
      </c>
      <c r="HV38" s="285" t="s">
        <v>3409</v>
      </c>
      <c r="HW38" s="285" t="s">
        <v>3409</v>
      </c>
      <c r="HX38" s="285" t="s">
        <v>3409</v>
      </c>
      <c r="HY38" s="285" t="s">
        <v>3409</v>
      </c>
      <c r="HZ38" s="285" t="s">
        <v>3409</v>
      </c>
      <c r="IA38" s="285" t="s">
        <v>3409</v>
      </c>
      <c r="IB38" s="285" t="s">
        <v>3409</v>
      </c>
      <c r="IC38" s="285" t="s">
        <v>3409</v>
      </c>
      <c r="ID38" s="285" t="s">
        <v>3409</v>
      </c>
      <c r="IE38" s="285" t="s">
        <v>3409</v>
      </c>
      <c r="IF38" s="25" t="s">
        <v>3404</v>
      </c>
      <c r="IG38" s="25" t="s">
        <v>3404</v>
      </c>
      <c r="IH38" s="25" t="s">
        <v>3404</v>
      </c>
      <c r="II38" s="25" t="s">
        <v>3404</v>
      </c>
      <c r="IJ38" s="25" t="s">
        <v>3404</v>
      </c>
      <c r="IK38" s="25" t="s">
        <v>3404</v>
      </c>
      <c r="IL38" s="25" t="s">
        <v>3404</v>
      </c>
      <c r="IM38" s="25" t="s">
        <v>3404</v>
      </c>
      <c r="IN38" s="25" t="s">
        <v>3404</v>
      </c>
      <c r="IO38" s="25" t="s">
        <v>3404</v>
      </c>
      <c r="IP38" s="25" t="s">
        <v>3404</v>
      </c>
      <c r="IQ38" s="25" t="s">
        <v>3404</v>
      </c>
      <c r="IR38" s="25" t="s">
        <v>3404</v>
      </c>
      <c r="IS38" s="25" t="s">
        <v>3404</v>
      </c>
      <c r="IT38" s="25" t="s">
        <v>3404</v>
      </c>
      <c r="IU38" s="25" t="s">
        <v>3404</v>
      </c>
      <c r="IV38" s="25" t="s">
        <v>3404</v>
      </c>
      <c r="IW38" s="25" t="s">
        <v>3404</v>
      </c>
      <c r="IX38" s="25" t="s">
        <v>3404</v>
      </c>
      <c r="IY38" s="25" t="s">
        <v>3404</v>
      </c>
      <c r="IZ38" s="25" t="s">
        <v>3404</v>
      </c>
      <c r="JA38" s="25" t="s">
        <v>3404</v>
      </c>
      <c r="JB38" s="25" t="s">
        <v>3404</v>
      </c>
      <c r="JC38" s="25" t="s">
        <v>3404</v>
      </c>
      <c r="JD38" s="25" t="s">
        <v>3404</v>
      </c>
      <c r="JE38" s="25" t="s">
        <v>3404</v>
      </c>
      <c r="JF38" s="25" t="s">
        <v>3404</v>
      </c>
      <c r="JG38" s="25" t="s">
        <v>3404</v>
      </c>
      <c r="JH38" s="25" t="s">
        <v>3404</v>
      </c>
      <c r="JI38" s="25" t="s">
        <v>3404</v>
      </c>
      <c r="JJ38" s="25" t="s">
        <v>3404</v>
      </c>
      <c r="JK38" s="25" t="s">
        <v>3404</v>
      </c>
      <c r="JL38" s="25" t="s">
        <v>3404</v>
      </c>
      <c r="JM38" s="25" t="s">
        <v>3404</v>
      </c>
      <c r="JN38" s="25" t="s">
        <v>3404</v>
      </c>
      <c r="JO38" s="25" t="s">
        <v>3404</v>
      </c>
      <c r="JP38" s="25" t="s">
        <v>3404</v>
      </c>
      <c r="JQ38" s="25" t="s">
        <v>3404</v>
      </c>
      <c r="JR38" s="25" t="s">
        <v>3404</v>
      </c>
      <c r="JS38" s="25" t="s">
        <v>3404</v>
      </c>
      <c r="JT38" s="25" t="s">
        <v>3404</v>
      </c>
      <c r="JU38" s="25" t="s">
        <v>3404</v>
      </c>
      <c r="JV38" s="25" t="s">
        <v>3404</v>
      </c>
      <c r="JW38" s="25" t="s">
        <v>3404</v>
      </c>
      <c r="JX38" s="25" t="s">
        <v>3404</v>
      </c>
      <c r="JY38" s="25" t="s">
        <v>3404</v>
      </c>
      <c r="JZ38" s="25" t="s">
        <v>3404</v>
      </c>
      <c r="KA38" s="25" t="s">
        <v>3404</v>
      </c>
      <c r="KB38" s="25" t="s">
        <v>3404</v>
      </c>
      <c r="KC38" s="25" t="s">
        <v>3404</v>
      </c>
      <c r="KD38" s="25" t="s">
        <v>3404</v>
      </c>
      <c r="KE38" s="25" t="s">
        <v>3404</v>
      </c>
      <c r="KF38" s="25" t="s">
        <v>3404</v>
      </c>
      <c r="KG38" s="25" t="s">
        <v>3404</v>
      </c>
      <c r="KH38" s="25" t="s">
        <v>3404</v>
      </c>
      <c r="KI38" s="25" t="s">
        <v>3404</v>
      </c>
      <c r="KJ38" s="25" t="s">
        <v>3404</v>
      </c>
      <c r="KK38" s="25" t="s">
        <v>3404</v>
      </c>
      <c r="KL38" s="25" t="s">
        <v>3404</v>
      </c>
      <c r="KM38" s="25" t="s">
        <v>3404</v>
      </c>
      <c r="KN38" s="25" t="s">
        <v>3404</v>
      </c>
      <c r="KO38" s="25" t="s">
        <v>3404</v>
      </c>
      <c r="KP38" s="25" t="s">
        <v>3404</v>
      </c>
      <c r="KQ38" s="25" t="s">
        <v>3404</v>
      </c>
      <c r="KR38" s="25" t="s">
        <v>3404</v>
      </c>
      <c r="KS38" s="25" t="s">
        <v>3404</v>
      </c>
      <c r="KT38" s="25" t="s">
        <v>3404</v>
      </c>
      <c r="KU38" s="25" t="s">
        <v>3404</v>
      </c>
      <c r="KV38" s="25" t="s">
        <v>3404</v>
      </c>
      <c r="KW38" s="25" t="s">
        <v>3404</v>
      </c>
      <c r="KX38" s="25" t="s">
        <v>3404</v>
      </c>
      <c r="KY38" s="25" t="s">
        <v>3404</v>
      </c>
      <c r="KZ38" s="25" t="s">
        <v>3404</v>
      </c>
      <c r="LA38" s="25" t="s">
        <v>3404</v>
      </c>
      <c r="LB38" s="25" t="s">
        <v>3404</v>
      </c>
      <c r="LC38" s="25" t="s">
        <v>3404</v>
      </c>
      <c r="LD38" s="25" t="s">
        <v>3404</v>
      </c>
      <c r="LE38" s="25" t="s">
        <v>3404</v>
      </c>
      <c r="LF38" s="25" t="s">
        <v>3404</v>
      </c>
      <c r="LG38" s="25" t="s">
        <v>3404</v>
      </c>
      <c r="LH38" s="25" t="s">
        <v>3404</v>
      </c>
      <c r="LI38" s="25" t="s">
        <v>3404</v>
      </c>
      <c r="LJ38" s="25" t="s">
        <v>3404</v>
      </c>
      <c r="LK38" s="25" t="s">
        <v>3404</v>
      </c>
      <c r="LL38" s="25" t="s">
        <v>3404</v>
      </c>
      <c r="LM38" s="25" t="s">
        <v>3404</v>
      </c>
      <c r="LN38" s="25" t="s">
        <v>3404</v>
      </c>
      <c r="LO38" s="25" t="s">
        <v>3404</v>
      </c>
      <c r="LP38" s="25" t="s">
        <v>3404</v>
      </c>
      <c r="LQ38" s="25" t="s">
        <v>3404</v>
      </c>
      <c r="LR38" s="25" t="s">
        <v>3404</v>
      </c>
      <c r="LS38" s="25" t="s">
        <v>3404</v>
      </c>
      <c r="LT38" s="25" t="s">
        <v>3404</v>
      </c>
      <c r="LU38" s="25" t="s">
        <v>3404</v>
      </c>
      <c r="LV38" s="25" t="s">
        <v>3404</v>
      </c>
      <c r="LW38" s="25" t="s">
        <v>3404</v>
      </c>
      <c r="LX38" s="25" t="s">
        <v>3404</v>
      </c>
      <c r="LY38" s="25" t="s">
        <v>3404</v>
      </c>
      <c r="LZ38" s="25" t="s">
        <v>3404</v>
      </c>
      <c r="MA38" s="25" t="s">
        <v>3404</v>
      </c>
      <c r="MB38" s="25" t="s">
        <v>3404</v>
      </c>
      <c r="MC38" s="25" t="s">
        <v>3404</v>
      </c>
      <c r="MD38" s="25" t="s">
        <v>3404</v>
      </c>
      <c r="ME38" s="25" t="s">
        <v>3404</v>
      </c>
      <c r="MF38" s="25" t="s">
        <v>3404</v>
      </c>
      <c r="MG38" s="25" t="s">
        <v>3404</v>
      </c>
      <c r="MH38" s="25" t="s">
        <v>3404</v>
      </c>
      <c r="MI38" s="25" t="s">
        <v>3404</v>
      </c>
      <c r="MJ38" s="25" t="s">
        <v>3404</v>
      </c>
      <c r="MK38" s="25" t="s">
        <v>3404</v>
      </c>
      <c r="ML38" s="25" t="s">
        <v>3404</v>
      </c>
      <c r="MM38" s="25" t="s">
        <v>3404</v>
      </c>
      <c r="MN38" s="25" t="s">
        <v>3404</v>
      </c>
      <c r="MO38" s="25" t="s">
        <v>3404</v>
      </c>
      <c r="MP38" s="25" t="s">
        <v>3404</v>
      </c>
      <c r="MQ38" s="25" t="s">
        <v>3404</v>
      </c>
      <c r="MR38" s="25" t="s">
        <v>3404</v>
      </c>
      <c r="MS38" s="25" t="s">
        <v>3404</v>
      </c>
      <c r="MT38" s="25" t="s">
        <v>3404</v>
      </c>
      <c r="MU38" s="25" t="s">
        <v>3404</v>
      </c>
      <c r="MV38" s="25" t="s">
        <v>3404</v>
      </c>
      <c r="MW38" s="25" t="s">
        <v>3404</v>
      </c>
      <c r="MX38" s="25" t="s">
        <v>3404</v>
      </c>
      <c r="MY38" s="25" t="s">
        <v>3404</v>
      </c>
      <c r="MZ38" s="25" t="s">
        <v>3404</v>
      </c>
      <c r="NA38" s="25" t="s">
        <v>3404</v>
      </c>
      <c r="NB38" s="25" t="s">
        <v>3404</v>
      </c>
      <c r="NC38" s="25" t="s">
        <v>3404</v>
      </c>
      <c r="ND38" s="25" t="s">
        <v>3404</v>
      </c>
      <c r="NE38" s="25" t="s">
        <v>3404</v>
      </c>
      <c r="NF38" s="25" t="s">
        <v>3404</v>
      </c>
      <c r="NG38" s="25" t="s">
        <v>3404</v>
      </c>
      <c r="NH38" s="25" t="s">
        <v>3404</v>
      </c>
      <c r="NI38" s="25" t="s">
        <v>3404</v>
      </c>
      <c r="NJ38" s="25" t="s">
        <v>3404</v>
      </c>
      <c r="NK38" s="25" t="s">
        <v>3404</v>
      </c>
      <c r="NL38" s="25" t="s">
        <v>3404</v>
      </c>
      <c r="NM38" s="25" t="s">
        <v>3404</v>
      </c>
      <c r="NN38" s="25" t="s">
        <v>3404</v>
      </c>
      <c r="NO38" s="25" t="s">
        <v>3404</v>
      </c>
      <c r="NP38" s="25" t="s">
        <v>3404</v>
      </c>
      <c r="NQ38" s="25" t="s">
        <v>3404</v>
      </c>
      <c r="NR38" s="25" t="s">
        <v>3404</v>
      </c>
      <c r="NS38" s="25" t="s">
        <v>3404</v>
      </c>
      <c r="NT38" s="25" t="s">
        <v>3404</v>
      </c>
      <c r="NU38" s="25" t="s">
        <v>3404</v>
      </c>
      <c r="NV38" s="25" t="s">
        <v>3404</v>
      </c>
      <c r="NW38" s="25" t="s">
        <v>3404</v>
      </c>
      <c r="NX38" s="25" t="s">
        <v>3404</v>
      </c>
      <c r="NY38" s="25" t="s">
        <v>3404</v>
      </c>
      <c r="NZ38" s="25" t="s">
        <v>3404</v>
      </c>
      <c r="OA38" s="25" t="s">
        <v>3404</v>
      </c>
      <c r="OB38" s="25" t="s">
        <v>3404</v>
      </c>
      <c r="OC38" s="25" t="s">
        <v>3404</v>
      </c>
      <c r="OD38" s="25" t="s">
        <v>3404</v>
      </c>
      <c r="OE38" s="25" t="s">
        <v>3404</v>
      </c>
      <c r="OF38" s="25" t="s">
        <v>3404</v>
      </c>
      <c r="OG38" s="25" t="s">
        <v>3404</v>
      </c>
      <c r="OH38" s="25" t="s">
        <v>3404</v>
      </c>
      <c r="OI38" s="25" t="s">
        <v>3404</v>
      </c>
      <c r="OJ38" s="25" t="s">
        <v>3404</v>
      </c>
      <c r="OK38" s="25" t="s">
        <v>3404</v>
      </c>
      <c r="OL38" s="25" t="s">
        <v>3404</v>
      </c>
      <c r="OM38" s="25" t="s">
        <v>3404</v>
      </c>
      <c r="ON38" s="25" t="s">
        <v>3404</v>
      </c>
      <c r="OO38" s="25" t="s">
        <v>3404</v>
      </c>
      <c r="OP38" s="25" t="s">
        <v>3404</v>
      </c>
      <c r="OQ38" s="25" t="s">
        <v>3404</v>
      </c>
      <c r="OR38" s="25" t="s">
        <v>3404</v>
      </c>
      <c r="OS38" s="25" t="s">
        <v>3404</v>
      </c>
      <c r="OT38" s="25" t="s">
        <v>3404</v>
      </c>
      <c r="OU38" s="25" t="s">
        <v>3404</v>
      </c>
      <c r="OV38" s="25" t="s">
        <v>3404</v>
      </c>
      <c r="OW38" s="25" t="s">
        <v>3404</v>
      </c>
      <c r="OX38" s="25" t="s">
        <v>3404</v>
      </c>
      <c r="OY38" s="25" t="s">
        <v>3404</v>
      </c>
      <c r="OZ38" s="25" t="s">
        <v>3404</v>
      </c>
      <c r="PA38" s="25" t="s">
        <v>3404</v>
      </c>
      <c r="PB38" s="25" t="s">
        <v>3404</v>
      </c>
      <c r="PC38" s="25" t="s">
        <v>3404</v>
      </c>
      <c r="PD38" s="25" t="s">
        <v>3404</v>
      </c>
      <c r="PE38" s="25" t="s">
        <v>3404</v>
      </c>
      <c r="PF38" s="25" t="s">
        <v>3404</v>
      </c>
      <c r="PG38" s="25" t="s">
        <v>3404</v>
      </c>
      <c r="PH38" s="25" t="s">
        <v>3404</v>
      </c>
      <c r="PI38" s="25" t="s">
        <v>3404</v>
      </c>
      <c r="PJ38" s="25" t="s">
        <v>3404</v>
      </c>
      <c r="PK38" s="25" t="s">
        <v>3404</v>
      </c>
      <c r="PL38" s="25" t="s">
        <v>3404</v>
      </c>
      <c r="PM38" s="25" t="s">
        <v>3404</v>
      </c>
      <c r="PN38" s="25" t="s">
        <v>3404</v>
      </c>
      <c r="PO38" s="25" t="s">
        <v>3404</v>
      </c>
      <c r="PP38" s="25" t="s">
        <v>3404</v>
      </c>
      <c r="PQ38" s="25" t="s">
        <v>3404</v>
      </c>
      <c r="PR38" s="25" t="s">
        <v>3404</v>
      </c>
      <c r="PS38" s="25" t="s">
        <v>3404</v>
      </c>
      <c r="PT38" s="25" t="s">
        <v>3404</v>
      </c>
      <c r="PU38" s="25" t="s">
        <v>3404</v>
      </c>
      <c r="PV38" s="25" t="s">
        <v>3404</v>
      </c>
      <c r="PW38" s="25" t="s">
        <v>3404</v>
      </c>
      <c r="PX38" s="25" t="s">
        <v>3404</v>
      </c>
      <c r="PY38" s="25" t="s">
        <v>3404</v>
      </c>
      <c r="PZ38" s="25" t="s">
        <v>3404</v>
      </c>
      <c r="QA38" s="25" t="s">
        <v>3404</v>
      </c>
      <c r="QB38" s="25" t="s">
        <v>3404</v>
      </c>
      <c r="QC38" s="25" t="s">
        <v>3404</v>
      </c>
      <c r="QD38" s="25" t="s">
        <v>3404</v>
      </c>
      <c r="QE38" s="25" t="s">
        <v>3404</v>
      </c>
      <c r="QF38" s="25" t="s">
        <v>3404</v>
      </c>
      <c r="QG38" s="25" t="s">
        <v>3404</v>
      </c>
      <c r="QH38" s="25" t="s">
        <v>3404</v>
      </c>
      <c r="QI38" s="25" t="s">
        <v>3404</v>
      </c>
      <c r="QJ38" s="25" t="s">
        <v>3404</v>
      </c>
      <c r="QK38" s="25" t="s">
        <v>3404</v>
      </c>
      <c r="QL38" s="25" t="s">
        <v>3404</v>
      </c>
      <c r="QM38" s="25" t="s">
        <v>3404</v>
      </c>
      <c r="QN38" s="25" t="s">
        <v>3404</v>
      </c>
      <c r="QO38" s="25" t="s">
        <v>3404</v>
      </c>
      <c r="QP38" s="25" t="s">
        <v>3404</v>
      </c>
      <c r="QQ38" s="25" t="s">
        <v>3404</v>
      </c>
      <c r="QR38" s="25" t="s">
        <v>3404</v>
      </c>
      <c r="QS38" s="25" t="s">
        <v>3404</v>
      </c>
      <c r="QT38" s="25" t="s">
        <v>3404</v>
      </c>
      <c r="QU38" s="25" t="s">
        <v>3404</v>
      </c>
      <c r="QV38" s="25" t="s">
        <v>3404</v>
      </c>
      <c r="QW38" s="25" t="s">
        <v>3404</v>
      </c>
      <c r="QX38" s="25" t="s">
        <v>3404</v>
      </c>
      <c r="QY38" s="25" t="s">
        <v>3404</v>
      </c>
      <c r="QZ38" s="25" t="s">
        <v>3404</v>
      </c>
      <c r="RA38" s="25" t="s">
        <v>3404</v>
      </c>
      <c r="RB38" s="25" t="s">
        <v>3404</v>
      </c>
      <c r="RC38" s="25" t="s">
        <v>3404</v>
      </c>
      <c r="RD38" s="25" t="s">
        <v>3404</v>
      </c>
      <c r="RE38" s="25" t="s">
        <v>3404</v>
      </c>
      <c r="RF38" s="25" t="s">
        <v>3404</v>
      </c>
      <c r="RG38" s="25" t="s">
        <v>3404</v>
      </c>
      <c r="RH38" s="25" t="s">
        <v>3404</v>
      </c>
      <c r="RI38" s="25" t="s">
        <v>3404</v>
      </c>
      <c r="RJ38" s="25" t="s">
        <v>3404</v>
      </c>
      <c r="RK38" s="25" t="s">
        <v>3404</v>
      </c>
      <c r="RL38" s="25" t="s">
        <v>3404</v>
      </c>
      <c r="RM38" s="25" t="s">
        <v>3404</v>
      </c>
      <c r="RN38" s="25" t="s">
        <v>3404</v>
      </c>
      <c r="RO38" s="25" t="s">
        <v>3404</v>
      </c>
      <c r="RP38" s="25" t="s">
        <v>3404</v>
      </c>
      <c r="RQ38" s="25" t="s">
        <v>3404</v>
      </c>
      <c r="RR38" s="25" t="s">
        <v>3404</v>
      </c>
      <c r="RS38" s="25" t="s">
        <v>3404</v>
      </c>
      <c r="RT38" s="25" t="s">
        <v>3404</v>
      </c>
      <c r="RU38" s="25" t="s">
        <v>3404</v>
      </c>
      <c r="RV38" s="25" t="s">
        <v>3404</v>
      </c>
      <c r="RW38" s="25" t="s">
        <v>3404</v>
      </c>
      <c r="RX38" s="25" t="s">
        <v>3404</v>
      </c>
      <c r="RY38" s="25" t="s">
        <v>3404</v>
      </c>
      <c r="RZ38" s="25" t="s">
        <v>3404</v>
      </c>
      <c r="SA38" s="25" t="s">
        <v>3404</v>
      </c>
      <c r="SB38" s="25" t="s">
        <v>3404</v>
      </c>
      <c r="SC38" s="25" t="s">
        <v>3404</v>
      </c>
      <c r="SD38" s="25" t="s">
        <v>3404</v>
      </c>
      <c r="SE38" s="25" t="s">
        <v>3404</v>
      </c>
      <c r="SF38" s="25" t="s">
        <v>3404</v>
      </c>
      <c r="SG38" s="25" t="s">
        <v>3404</v>
      </c>
      <c r="SH38" s="25" t="s">
        <v>3404</v>
      </c>
      <c r="SI38" s="25" t="s">
        <v>3404</v>
      </c>
      <c r="SJ38" s="25" t="s">
        <v>3404</v>
      </c>
      <c r="SK38" s="25" t="s">
        <v>3404</v>
      </c>
      <c r="SL38" s="25" t="s">
        <v>3404</v>
      </c>
      <c r="SM38" s="25" t="s">
        <v>3404</v>
      </c>
      <c r="SN38" s="25" t="s">
        <v>3404</v>
      </c>
      <c r="SO38" s="25" t="s">
        <v>3404</v>
      </c>
      <c r="SP38" s="25" t="s">
        <v>3404</v>
      </c>
      <c r="SQ38" s="25" t="s">
        <v>3404</v>
      </c>
      <c r="SR38" s="25" t="s">
        <v>3404</v>
      </c>
      <c r="SS38" s="25" t="s">
        <v>3404</v>
      </c>
      <c r="ST38" s="25" t="s">
        <v>3404</v>
      </c>
      <c r="SU38" s="25" t="s">
        <v>3404</v>
      </c>
      <c r="SV38" s="25" t="s">
        <v>3404</v>
      </c>
      <c r="SW38" s="25" t="s">
        <v>3404</v>
      </c>
      <c r="SX38" s="25" t="s">
        <v>3404</v>
      </c>
      <c r="SY38" s="25" t="s">
        <v>3404</v>
      </c>
      <c r="SZ38" s="25" t="s">
        <v>3404</v>
      </c>
      <c r="TA38" s="25" t="s">
        <v>3404</v>
      </c>
      <c r="TB38" s="25" t="s">
        <v>3404</v>
      </c>
      <c r="TC38" s="25" t="s">
        <v>3404</v>
      </c>
      <c r="TD38" s="25" t="s">
        <v>3404</v>
      </c>
      <c r="TE38" s="25" t="s">
        <v>3404</v>
      </c>
      <c r="TF38" s="25" t="s">
        <v>3404</v>
      </c>
      <c r="TG38" s="25" t="s">
        <v>3404</v>
      </c>
      <c r="TH38" s="25" t="s">
        <v>3404</v>
      </c>
      <c r="TI38" s="25" t="s">
        <v>3404</v>
      </c>
      <c r="TJ38" s="25" t="s">
        <v>3404</v>
      </c>
      <c r="TK38" s="25" t="s">
        <v>3404</v>
      </c>
      <c r="TL38" s="25" t="s">
        <v>3404</v>
      </c>
      <c r="TM38" s="25" t="s">
        <v>3404</v>
      </c>
      <c r="TN38" s="25" t="s">
        <v>3404</v>
      </c>
      <c r="TO38" s="25" t="s">
        <v>3404</v>
      </c>
      <c r="TP38" s="25" t="s">
        <v>3404</v>
      </c>
      <c r="TQ38" s="25" t="s">
        <v>3404</v>
      </c>
      <c r="TR38" s="25" t="s">
        <v>3404</v>
      </c>
      <c r="TS38" s="25" t="s">
        <v>3404</v>
      </c>
      <c r="TT38" s="25" t="s">
        <v>3404</v>
      </c>
      <c r="TU38" s="25" t="s">
        <v>3404</v>
      </c>
      <c r="TV38" s="25" t="s">
        <v>3404</v>
      </c>
      <c r="TW38" s="25" t="s">
        <v>3404</v>
      </c>
      <c r="TX38" s="25" t="s">
        <v>3404</v>
      </c>
      <c r="TY38" s="25" t="s">
        <v>3404</v>
      </c>
      <c r="TZ38" s="25" t="s">
        <v>3404</v>
      </c>
      <c r="UA38" s="25" t="s">
        <v>3404</v>
      </c>
      <c r="UB38" s="25" t="s">
        <v>3404</v>
      </c>
      <c r="UC38" s="25" t="s">
        <v>3404</v>
      </c>
      <c r="UD38" s="25" t="s">
        <v>3404</v>
      </c>
      <c r="UE38" s="25" t="s">
        <v>3404</v>
      </c>
      <c r="UF38" s="25" t="s">
        <v>3404</v>
      </c>
      <c r="UG38" s="25" t="s">
        <v>3404</v>
      </c>
      <c r="UH38" s="25" t="s">
        <v>3404</v>
      </c>
      <c r="UI38" s="25" t="s">
        <v>3404</v>
      </c>
      <c r="UJ38" s="25" t="s">
        <v>3404</v>
      </c>
      <c r="UK38" s="25" t="s">
        <v>3404</v>
      </c>
      <c r="UL38" s="25" t="s">
        <v>3404</v>
      </c>
      <c r="UM38" s="25" t="s">
        <v>3404</v>
      </c>
      <c r="UN38" s="25" t="s">
        <v>3404</v>
      </c>
      <c r="UO38" s="25" t="s">
        <v>3404</v>
      </c>
      <c r="UP38" s="25" t="s">
        <v>3404</v>
      </c>
      <c r="UQ38" s="25" t="s">
        <v>3404</v>
      </c>
      <c r="UR38" s="25" t="s">
        <v>3404</v>
      </c>
      <c r="US38" s="25" t="s">
        <v>3404</v>
      </c>
      <c r="UT38" s="25" t="s">
        <v>3404</v>
      </c>
      <c r="UU38" s="25" t="s">
        <v>3404</v>
      </c>
      <c r="UV38" s="25" t="s">
        <v>3404</v>
      </c>
      <c r="UW38" s="25" t="s">
        <v>3404</v>
      </c>
      <c r="UX38" s="25" t="s">
        <v>3404</v>
      </c>
      <c r="UY38" s="25" t="s">
        <v>3404</v>
      </c>
      <c r="UZ38" s="25" t="s">
        <v>3404</v>
      </c>
      <c r="VA38" s="25" t="s">
        <v>3404</v>
      </c>
      <c r="VB38" s="25" t="s">
        <v>3404</v>
      </c>
      <c r="VC38" s="25" t="s">
        <v>3404</v>
      </c>
      <c r="VD38" s="25" t="s">
        <v>3404</v>
      </c>
      <c r="VE38" s="25" t="s">
        <v>3404</v>
      </c>
      <c r="VF38" s="25" t="s">
        <v>3404</v>
      </c>
      <c r="VG38" s="25" t="s">
        <v>3404</v>
      </c>
      <c r="VH38" s="25" t="s">
        <v>3404</v>
      </c>
      <c r="VI38" s="25" t="s">
        <v>3404</v>
      </c>
      <c r="VJ38" s="25" t="s">
        <v>3404</v>
      </c>
      <c r="VK38" s="25" t="s">
        <v>3404</v>
      </c>
      <c r="VL38" s="25" t="s">
        <v>3404</v>
      </c>
      <c r="VM38" s="25" t="s">
        <v>3404</v>
      </c>
      <c r="VN38" s="25" t="s">
        <v>3404</v>
      </c>
      <c r="VO38" s="25" t="s">
        <v>3404</v>
      </c>
      <c r="VP38" s="25" t="s">
        <v>3404</v>
      </c>
      <c r="VQ38" s="25" t="s">
        <v>3404</v>
      </c>
      <c r="VR38" s="25" t="s">
        <v>3404</v>
      </c>
      <c r="VS38" s="25" t="s">
        <v>3404</v>
      </c>
      <c r="VT38" s="25" t="s">
        <v>3404</v>
      </c>
      <c r="VU38" s="25" t="s">
        <v>3404</v>
      </c>
      <c r="VV38" s="25" t="s">
        <v>3404</v>
      </c>
      <c r="VW38" s="25" t="s">
        <v>3404</v>
      </c>
      <c r="VX38" s="25" t="s">
        <v>3404</v>
      </c>
      <c r="VY38" s="25" t="s">
        <v>3404</v>
      </c>
      <c r="VZ38" s="25" t="s">
        <v>3404</v>
      </c>
      <c r="WA38" s="25" t="s">
        <v>3404</v>
      </c>
      <c r="WB38" s="25" t="s">
        <v>3404</v>
      </c>
      <c r="WC38" s="25" t="s">
        <v>3404</v>
      </c>
      <c r="WD38" s="25" t="s">
        <v>3404</v>
      </c>
      <c r="WE38" s="25" t="s">
        <v>3404</v>
      </c>
      <c r="WF38" s="25" t="s">
        <v>3404</v>
      </c>
      <c r="WG38" s="25" t="s">
        <v>3404</v>
      </c>
      <c r="WH38" s="25" t="s">
        <v>3404</v>
      </c>
      <c r="WI38" s="25" t="s">
        <v>3404</v>
      </c>
      <c r="WJ38" s="25" t="s">
        <v>3404</v>
      </c>
      <c r="WK38" s="25" t="s">
        <v>3404</v>
      </c>
      <c r="WL38" s="25" t="s">
        <v>3404</v>
      </c>
      <c r="WM38" s="25" t="s">
        <v>3404</v>
      </c>
      <c r="WN38" s="25" t="s">
        <v>3404</v>
      </c>
      <c r="WO38" s="25" t="s">
        <v>3404</v>
      </c>
      <c r="WP38" s="25" t="s">
        <v>3404</v>
      </c>
      <c r="WQ38" s="25" t="s">
        <v>3404</v>
      </c>
      <c r="WR38" s="25" t="s">
        <v>3404</v>
      </c>
      <c r="WS38" s="25" t="s">
        <v>3404</v>
      </c>
      <c r="WT38" s="25" t="s">
        <v>3404</v>
      </c>
    </row>
    <row r="39">
      <c r="A39" s="24" t="s">
        <v>403</v>
      </c>
      <c r="B39" s="25" t="s">
        <v>3404</v>
      </c>
      <c r="C39" s="25" t="s">
        <v>3404</v>
      </c>
      <c r="D39" s="25" t="s">
        <v>3404</v>
      </c>
      <c r="E39" s="25" t="s">
        <v>3404</v>
      </c>
      <c r="F39" s="25" t="s">
        <v>3404</v>
      </c>
      <c r="G39" s="25" t="s">
        <v>3404</v>
      </c>
      <c r="H39" s="25" t="s">
        <v>3404</v>
      </c>
      <c r="I39" s="25" t="s">
        <v>3404</v>
      </c>
      <c r="J39" s="25" t="s">
        <v>3404</v>
      </c>
      <c r="K39" s="25" t="s">
        <v>3404</v>
      </c>
      <c r="L39" s="25" t="s">
        <v>3404</v>
      </c>
      <c r="M39" s="25" t="s">
        <v>3404</v>
      </c>
      <c r="N39" s="25" t="s">
        <v>3404</v>
      </c>
      <c r="O39" s="25" t="s">
        <v>3404</v>
      </c>
      <c r="P39" s="25" t="s">
        <v>3404</v>
      </c>
      <c r="Q39" s="25" t="s">
        <v>3404</v>
      </c>
      <c r="R39" s="25" t="s">
        <v>3404</v>
      </c>
      <c r="S39" s="25" t="s">
        <v>3404</v>
      </c>
      <c r="T39" s="25" t="s">
        <v>3404</v>
      </c>
      <c r="U39" s="25" t="s">
        <v>3404</v>
      </c>
      <c r="V39" s="25" t="s">
        <v>3404</v>
      </c>
      <c r="W39" s="25" t="s">
        <v>3404</v>
      </c>
      <c r="X39" s="25" t="s">
        <v>3404</v>
      </c>
      <c r="Y39" s="25" t="s">
        <v>3404</v>
      </c>
      <c r="Z39" s="25" t="s">
        <v>3404</v>
      </c>
      <c r="AA39" s="25" t="s">
        <v>3404</v>
      </c>
      <c r="AB39" s="25" t="s">
        <v>3404</v>
      </c>
      <c r="AC39" s="25" t="s">
        <v>3404</v>
      </c>
      <c r="AD39" s="25" t="s">
        <v>3404</v>
      </c>
      <c r="AE39" s="25" t="s">
        <v>3404</v>
      </c>
      <c r="AF39" s="25" t="s">
        <v>3404</v>
      </c>
      <c r="AG39" s="25" t="s">
        <v>3404</v>
      </c>
      <c r="AH39" s="25" t="s">
        <v>3404</v>
      </c>
      <c r="AI39" s="25" t="s">
        <v>3404</v>
      </c>
      <c r="AJ39" s="25" t="s">
        <v>3404</v>
      </c>
      <c r="AK39" s="25" t="s">
        <v>3404</v>
      </c>
      <c r="AL39" s="25" t="s">
        <v>3404</v>
      </c>
      <c r="AM39" s="25" t="s">
        <v>3404</v>
      </c>
      <c r="AN39" s="25" t="s">
        <v>3404</v>
      </c>
      <c r="AO39" s="25" t="s">
        <v>3404</v>
      </c>
      <c r="AP39" s="25" t="s">
        <v>3404</v>
      </c>
      <c r="AQ39" s="25" t="s">
        <v>3404</v>
      </c>
      <c r="AR39" s="25" t="s">
        <v>3404</v>
      </c>
      <c r="AS39" s="25" t="s">
        <v>3404</v>
      </c>
      <c r="AT39" s="25" t="s">
        <v>3404</v>
      </c>
      <c r="AU39" s="25" t="s">
        <v>3404</v>
      </c>
      <c r="AV39" s="25" t="s">
        <v>3404</v>
      </c>
      <c r="AW39" s="25" t="s">
        <v>3404</v>
      </c>
      <c r="AX39" s="25" t="s">
        <v>3404</v>
      </c>
      <c r="AY39" s="25" t="s">
        <v>3404</v>
      </c>
      <c r="AZ39" s="25" t="s">
        <v>3404</v>
      </c>
      <c r="BA39" s="25" t="s">
        <v>3404</v>
      </c>
      <c r="BB39" s="25" t="s">
        <v>3404</v>
      </c>
      <c r="BC39" s="25" t="s">
        <v>3404</v>
      </c>
      <c r="BD39" s="25" t="s">
        <v>3404</v>
      </c>
      <c r="BE39" s="25" t="s">
        <v>3404</v>
      </c>
      <c r="BF39" s="25" t="s">
        <v>3404</v>
      </c>
      <c r="BG39" s="25" t="s">
        <v>3404</v>
      </c>
      <c r="BH39" s="25" t="s">
        <v>3404</v>
      </c>
      <c r="BI39" s="25" t="s">
        <v>3404</v>
      </c>
      <c r="BJ39" s="25" t="s">
        <v>3404</v>
      </c>
      <c r="BK39" s="25" t="s">
        <v>3404</v>
      </c>
      <c r="BL39" s="25" t="s">
        <v>3404</v>
      </c>
      <c r="BM39" s="25" t="s">
        <v>3404</v>
      </c>
      <c r="BN39" s="25" t="s">
        <v>3404</v>
      </c>
      <c r="BO39" s="25" t="s">
        <v>3404</v>
      </c>
      <c r="BP39" s="25" t="s">
        <v>3404</v>
      </c>
      <c r="BQ39" s="25" t="s">
        <v>3404</v>
      </c>
      <c r="BR39" s="25" t="s">
        <v>3404</v>
      </c>
      <c r="BS39" s="25" t="s">
        <v>3404</v>
      </c>
      <c r="BT39" s="25" t="s">
        <v>3404</v>
      </c>
      <c r="BU39" s="25" t="s">
        <v>3404</v>
      </c>
      <c r="BV39" s="25" t="s">
        <v>3404</v>
      </c>
      <c r="BW39" s="25" t="s">
        <v>3404</v>
      </c>
      <c r="BX39" s="25" t="s">
        <v>3404</v>
      </c>
      <c r="BY39" s="25" t="s">
        <v>3404</v>
      </c>
      <c r="BZ39" s="25" t="s">
        <v>3404</v>
      </c>
      <c r="CA39" s="25" t="s">
        <v>3404</v>
      </c>
      <c r="CB39" s="25" t="s">
        <v>3404</v>
      </c>
      <c r="CC39" s="25" t="s">
        <v>3404</v>
      </c>
      <c r="CD39" s="25" t="s">
        <v>3404</v>
      </c>
      <c r="CE39" s="25" t="s">
        <v>3404</v>
      </c>
      <c r="CF39" s="25" t="s">
        <v>3404</v>
      </c>
      <c r="CG39" s="25" t="s">
        <v>3404</v>
      </c>
      <c r="CH39" s="25" t="s">
        <v>3404</v>
      </c>
      <c r="CI39" s="25" t="s">
        <v>3404</v>
      </c>
      <c r="CJ39" s="25" t="s">
        <v>3404</v>
      </c>
      <c r="CK39" s="25" t="s">
        <v>3404</v>
      </c>
      <c r="CL39" s="25" t="s">
        <v>3404</v>
      </c>
      <c r="CM39" s="25" t="s">
        <v>3404</v>
      </c>
      <c r="CN39" s="25" t="s">
        <v>3404</v>
      </c>
      <c r="CO39" s="25" t="s">
        <v>3404</v>
      </c>
      <c r="CP39" s="285" t="s">
        <v>3409</v>
      </c>
      <c r="CQ39" s="285" t="s">
        <v>3409</v>
      </c>
      <c r="CR39" s="285" t="s">
        <v>3409</v>
      </c>
      <c r="CS39" s="285" t="s">
        <v>3409</v>
      </c>
      <c r="CT39" s="285" t="s">
        <v>3409</v>
      </c>
      <c r="CU39" s="285" t="s">
        <v>3409</v>
      </c>
      <c r="CV39" s="285" t="s">
        <v>3409</v>
      </c>
      <c r="CW39" s="285" t="s">
        <v>3409</v>
      </c>
      <c r="CX39" s="285" t="s">
        <v>3409</v>
      </c>
      <c r="CY39" s="285" t="s">
        <v>3409</v>
      </c>
      <c r="CZ39" s="285" t="s">
        <v>3409</v>
      </c>
      <c r="DA39" s="285" t="s">
        <v>3409</v>
      </c>
      <c r="DB39" s="285" t="s">
        <v>3409</v>
      </c>
      <c r="DC39" s="285" t="s">
        <v>3409</v>
      </c>
      <c r="DD39" s="285" t="s">
        <v>3409</v>
      </c>
      <c r="DE39" s="285" t="s">
        <v>3409</v>
      </c>
      <c r="DF39" s="285" t="s">
        <v>3409</v>
      </c>
      <c r="DG39" s="285" t="s">
        <v>3409</v>
      </c>
      <c r="DH39" s="285" t="s">
        <v>3409</v>
      </c>
      <c r="DI39" s="285" t="s">
        <v>3409</v>
      </c>
      <c r="DJ39" s="285" t="s">
        <v>3409</v>
      </c>
      <c r="DK39" s="285" t="s">
        <v>3409</v>
      </c>
      <c r="DL39" s="285" t="s">
        <v>3409</v>
      </c>
      <c r="DM39" s="285" t="s">
        <v>3409</v>
      </c>
      <c r="DN39" s="285" t="s">
        <v>3409</v>
      </c>
      <c r="DO39" s="285" t="s">
        <v>3409</v>
      </c>
      <c r="DP39" s="285" t="s">
        <v>3409</v>
      </c>
      <c r="DQ39" s="285" t="s">
        <v>3409</v>
      </c>
      <c r="DR39" s="285" t="s">
        <v>3409</v>
      </c>
      <c r="DS39" s="285" t="s">
        <v>3409</v>
      </c>
      <c r="DT39" s="285" t="s">
        <v>3409</v>
      </c>
      <c r="DU39" s="285" t="s">
        <v>3409</v>
      </c>
      <c r="DV39" s="285" t="s">
        <v>3409</v>
      </c>
      <c r="DW39" s="285" t="s">
        <v>3409</v>
      </c>
      <c r="DX39" s="285" t="s">
        <v>3409</v>
      </c>
      <c r="DY39" s="285" t="s">
        <v>3409</v>
      </c>
      <c r="DZ39" s="285" t="s">
        <v>3409</v>
      </c>
      <c r="EA39" s="285" t="s">
        <v>3409</v>
      </c>
      <c r="EB39" s="285" t="s">
        <v>3409</v>
      </c>
      <c r="EC39" s="285" t="s">
        <v>3409</v>
      </c>
      <c r="ED39" s="285" t="s">
        <v>3409</v>
      </c>
      <c r="EE39" s="285" t="s">
        <v>3409</v>
      </c>
      <c r="EF39" s="285" t="s">
        <v>3409</v>
      </c>
      <c r="EG39" s="285" t="s">
        <v>3409</v>
      </c>
      <c r="EH39" s="285" t="s">
        <v>3409</v>
      </c>
      <c r="EI39" s="285" t="s">
        <v>3409</v>
      </c>
      <c r="EJ39" s="285" t="s">
        <v>3409</v>
      </c>
      <c r="EK39" s="285" t="s">
        <v>3409</v>
      </c>
      <c r="EL39" s="285" t="s">
        <v>3409</v>
      </c>
      <c r="EM39" s="285" t="s">
        <v>3409</v>
      </c>
      <c r="EN39" s="285" t="s">
        <v>3409</v>
      </c>
      <c r="EO39" s="285" t="s">
        <v>3409</v>
      </c>
      <c r="EP39" s="285" t="s">
        <v>3409</v>
      </c>
      <c r="EQ39" s="285" t="s">
        <v>3409</v>
      </c>
      <c r="ER39" s="285" t="s">
        <v>3409</v>
      </c>
      <c r="ES39" s="285" t="s">
        <v>3409</v>
      </c>
      <c r="ET39" s="285" t="s">
        <v>3409</v>
      </c>
      <c r="EU39" s="285" t="s">
        <v>3409</v>
      </c>
      <c r="EV39" s="285" t="s">
        <v>3409</v>
      </c>
      <c r="EW39" s="285" t="s">
        <v>3409</v>
      </c>
      <c r="EX39" s="285" t="s">
        <v>3409</v>
      </c>
      <c r="EY39" s="285" t="s">
        <v>3409</v>
      </c>
      <c r="EZ39" s="285" t="s">
        <v>3409</v>
      </c>
      <c r="FA39" s="285" t="s">
        <v>3409</v>
      </c>
      <c r="FB39" s="285" t="s">
        <v>3409</v>
      </c>
      <c r="FC39" s="285" t="s">
        <v>3409</v>
      </c>
      <c r="FD39" s="285" t="s">
        <v>3409</v>
      </c>
      <c r="FE39" s="285" t="s">
        <v>3409</v>
      </c>
      <c r="FF39" s="285" t="s">
        <v>3409</v>
      </c>
      <c r="FG39" s="285" t="s">
        <v>3409</v>
      </c>
      <c r="FH39" s="285" t="s">
        <v>3409</v>
      </c>
      <c r="FI39" s="285" t="s">
        <v>3409</v>
      </c>
      <c r="FJ39" s="285" t="s">
        <v>3409</v>
      </c>
      <c r="FK39" s="285" t="s">
        <v>3409</v>
      </c>
      <c r="FL39" s="285" t="s">
        <v>3409</v>
      </c>
      <c r="FM39" s="285" t="s">
        <v>3409</v>
      </c>
      <c r="FN39" s="285" t="s">
        <v>3409</v>
      </c>
      <c r="FO39" s="285" t="s">
        <v>3409</v>
      </c>
      <c r="FP39" s="285" t="s">
        <v>3409</v>
      </c>
      <c r="FQ39" s="285" t="s">
        <v>3409</v>
      </c>
      <c r="FR39" s="285" t="s">
        <v>3409</v>
      </c>
      <c r="FS39" s="285" t="s">
        <v>3409</v>
      </c>
      <c r="FT39" s="285" t="s">
        <v>3409</v>
      </c>
      <c r="FU39" s="285" t="s">
        <v>3409</v>
      </c>
      <c r="FV39" s="285" t="s">
        <v>3409</v>
      </c>
      <c r="FW39" s="285" t="s">
        <v>3409</v>
      </c>
      <c r="FX39" s="285" t="s">
        <v>3409</v>
      </c>
      <c r="FY39" s="285" t="s">
        <v>3409</v>
      </c>
      <c r="FZ39" s="285" t="s">
        <v>3409</v>
      </c>
      <c r="GA39" s="285" t="s">
        <v>3409</v>
      </c>
      <c r="GB39" s="285" t="s">
        <v>3409</v>
      </c>
      <c r="GC39" s="285" t="s">
        <v>3409</v>
      </c>
      <c r="GD39" s="285" t="s">
        <v>3409</v>
      </c>
      <c r="GE39" s="285" t="s">
        <v>3409</v>
      </c>
      <c r="GF39" s="285" t="s">
        <v>3409</v>
      </c>
      <c r="GG39" s="285" t="s">
        <v>3409</v>
      </c>
      <c r="GH39" s="285" t="s">
        <v>3409</v>
      </c>
      <c r="GI39" s="285" t="s">
        <v>3409</v>
      </c>
      <c r="GJ39" s="285" t="s">
        <v>3409</v>
      </c>
      <c r="GK39" s="285" t="s">
        <v>3409</v>
      </c>
      <c r="GL39" s="285" t="s">
        <v>3409</v>
      </c>
      <c r="GM39" s="285" t="s">
        <v>3409</v>
      </c>
      <c r="GN39" s="285" t="s">
        <v>3409</v>
      </c>
      <c r="GO39" s="285" t="s">
        <v>3409</v>
      </c>
      <c r="GP39" s="285" t="s">
        <v>3409</v>
      </c>
      <c r="GQ39" s="285" t="s">
        <v>3409</v>
      </c>
      <c r="GR39" s="285" t="s">
        <v>3409</v>
      </c>
      <c r="GS39" s="285" t="s">
        <v>3409</v>
      </c>
      <c r="GT39" s="285" t="s">
        <v>3409</v>
      </c>
      <c r="GU39" s="285" t="s">
        <v>3409</v>
      </c>
      <c r="GV39" s="285" t="s">
        <v>3409</v>
      </c>
      <c r="GW39" s="285" t="s">
        <v>3409</v>
      </c>
      <c r="GX39" s="285" t="s">
        <v>3409</v>
      </c>
      <c r="GY39" s="285" t="s">
        <v>3409</v>
      </c>
      <c r="GZ39" s="285" t="s">
        <v>3409</v>
      </c>
      <c r="HA39" s="285" t="s">
        <v>3409</v>
      </c>
      <c r="HB39" s="285" t="s">
        <v>3409</v>
      </c>
      <c r="HC39" s="285" t="s">
        <v>3409</v>
      </c>
      <c r="HD39" s="285" t="s">
        <v>3409</v>
      </c>
      <c r="HE39" s="285" t="s">
        <v>3409</v>
      </c>
      <c r="HF39" s="285" t="s">
        <v>3409</v>
      </c>
      <c r="HG39" s="285" t="s">
        <v>3409</v>
      </c>
      <c r="HH39" s="285" t="s">
        <v>3409</v>
      </c>
      <c r="HI39" s="285" t="s">
        <v>3409</v>
      </c>
      <c r="HJ39" s="285" t="s">
        <v>3409</v>
      </c>
      <c r="HK39" s="285" t="s">
        <v>3409</v>
      </c>
      <c r="HL39" s="285" t="s">
        <v>3409</v>
      </c>
      <c r="HM39" s="285" t="s">
        <v>3409</v>
      </c>
      <c r="HN39" s="285" t="s">
        <v>3409</v>
      </c>
      <c r="HO39" s="285" t="s">
        <v>3409</v>
      </c>
      <c r="HP39" s="285" t="s">
        <v>3409</v>
      </c>
      <c r="HQ39" s="285" t="s">
        <v>3409</v>
      </c>
      <c r="HR39" s="285" t="s">
        <v>3409</v>
      </c>
      <c r="HS39" s="285" t="s">
        <v>3409</v>
      </c>
      <c r="HT39" s="285" t="s">
        <v>3409</v>
      </c>
      <c r="HU39" s="285" t="s">
        <v>3409</v>
      </c>
      <c r="HV39" s="285" t="s">
        <v>3409</v>
      </c>
      <c r="HW39" s="285" t="s">
        <v>3409</v>
      </c>
      <c r="HX39" s="285" t="s">
        <v>3409</v>
      </c>
      <c r="HY39" s="285" t="s">
        <v>3409</v>
      </c>
      <c r="HZ39" s="285" t="s">
        <v>3409</v>
      </c>
      <c r="IA39" s="285" t="s">
        <v>3409</v>
      </c>
      <c r="IB39" s="285" t="s">
        <v>3409</v>
      </c>
      <c r="IC39" s="285" t="s">
        <v>3409</v>
      </c>
      <c r="ID39" s="285" t="s">
        <v>3409</v>
      </c>
      <c r="IE39" s="285" t="s">
        <v>3409</v>
      </c>
      <c r="IF39" s="285" t="s">
        <v>3409</v>
      </c>
      <c r="IG39" s="285" t="s">
        <v>3409</v>
      </c>
      <c r="IH39" s="285" t="s">
        <v>3409</v>
      </c>
      <c r="II39" s="285" t="s">
        <v>3409</v>
      </c>
      <c r="IJ39" s="285" t="s">
        <v>3409</v>
      </c>
      <c r="IK39" s="285" t="s">
        <v>3409</v>
      </c>
      <c r="IL39" s="285" t="s">
        <v>3409</v>
      </c>
      <c r="IM39" s="285" t="s">
        <v>3409</v>
      </c>
      <c r="IN39" s="285" t="s">
        <v>3409</v>
      </c>
      <c r="IO39" s="285" t="s">
        <v>3409</v>
      </c>
      <c r="IP39" s="285" t="s">
        <v>3409</v>
      </c>
      <c r="IQ39" s="285" t="s">
        <v>3409</v>
      </c>
      <c r="IR39" s="285" t="s">
        <v>3409</v>
      </c>
      <c r="IS39" s="285" t="s">
        <v>3409</v>
      </c>
      <c r="IT39" s="285" t="s">
        <v>3409</v>
      </c>
      <c r="IU39" s="285" t="s">
        <v>3409</v>
      </c>
      <c r="IV39" s="285" t="s">
        <v>3409</v>
      </c>
      <c r="IW39" s="285" t="s">
        <v>3409</v>
      </c>
      <c r="IX39" s="285" t="s">
        <v>3409</v>
      </c>
      <c r="IY39" s="285" t="s">
        <v>3409</v>
      </c>
      <c r="IZ39" s="285" t="s">
        <v>3409</v>
      </c>
      <c r="JA39" s="285" t="s">
        <v>3409</v>
      </c>
      <c r="JB39" s="285" t="s">
        <v>3409</v>
      </c>
      <c r="JC39" s="285" t="s">
        <v>3409</v>
      </c>
      <c r="JD39" s="285" t="s">
        <v>3409</v>
      </c>
      <c r="JE39" s="285" t="s">
        <v>3409</v>
      </c>
      <c r="JF39" s="285" t="s">
        <v>3409</v>
      </c>
      <c r="JG39" s="285" t="s">
        <v>3409</v>
      </c>
      <c r="JH39" s="285" t="s">
        <v>3409</v>
      </c>
      <c r="JI39" s="285" t="s">
        <v>3409</v>
      </c>
      <c r="JJ39" s="285" t="s">
        <v>3409</v>
      </c>
      <c r="JK39" s="285" t="s">
        <v>3409</v>
      </c>
      <c r="JL39" s="285" t="s">
        <v>3409</v>
      </c>
      <c r="JM39" s="285" t="s">
        <v>3409</v>
      </c>
      <c r="JN39" s="285" t="s">
        <v>3409</v>
      </c>
      <c r="JO39" s="285" t="s">
        <v>3409</v>
      </c>
      <c r="JP39" s="285" t="s">
        <v>3409</v>
      </c>
      <c r="JQ39" s="285" t="s">
        <v>3409</v>
      </c>
      <c r="JR39" s="285" t="s">
        <v>3409</v>
      </c>
      <c r="JS39" s="285" t="s">
        <v>3409</v>
      </c>
      <c r="JT39" s="285" t="s">
        <v>3409</v>
      </c>
      <c r="JU39" s="285" t="s">
        <v>3409</v>
      </c>
      <c r="JV39" s="285" t="s">
        <v>3409</v>
      </c>
      <c r="JW39" s="285" t="s">
        <v>3409</v>
      </c>
      <c r="JX39" s="285" t="s">
        <v>3409</v>
      </c>
      <c r="JY39" s="285" t="s">
        <v>3409</v>
      </c>
      <c r="JZ39" s="285" t="s">
        <v>3409</v>
      </c>
      <c r="KA39" s="285" t="s">
        <v>3409</v>
      </c>
      <c r="KB39" s="285" t="s">
        <v>3409</v>
      </c>
      <c r="KC39" s="285" t="s">
        <v>3409</v>
      </c>
      <c r="KD39" s="285" t="s">
        <v>3409</v>
      </c>
      <c r="KE39" s="285" t="s">
        <v>3409</v>
      </c>
      <c r="KF39" s="285" t="s">
        <v>3409</v>
      </c>
      <c r="KG39" s="285" t="s">
        <v>3409</v>
      </c>
      <c r="KH39" s="25" t="s">
        <v>3404</v>
      </c>
      <c r="KI39" s="25" t="s">
        <v>3404</v>
      </c>
      <c r="KJ39" s="25" t="s">
        <v>3404</v>
      </c>
      <c r="KK39" s="25" t="s">
        <v>3404</v>
      </c>
      <c r="KL39" s="25" t="s">
        <v>3404</v>
      </c>
      <c r="KM39" s="25" t="s">
        <v>3404</v>
      </c>
      <c r="KN39" s="25" t="s">
        <v>3404</v>
      </c>
      <c r="KO39" s="25" t="s">
        <v>3404</v>
      </c>
      <c r="KP39" s="25" t="s">
        <v>3404</v>
      </c>
      <c r="KQ39" s="25" t="s">
        <v>3404</v>
      </c>
      <c r="KR39" s="25" t="s">
        <v>3404</v>
      </c>
      <c r="KS39" s="25" t="s">
        <v>3404</v>
      </c>
      <c r="KT39" s="25" t="s">
        <v>3404</v>
      </c>
      <c r="KU39" s="25" t="s">
        <v>3404</v>
      </c>
      <c r="KV39" s="25" t="s">
        <v>3404</v>
      </c>
      <c r="KW39" s="25" t="s">
        <v>3404</v>
      </c>
      <c r="KX39" s="25" t="s">
        <v>3404</v>
      </c>
      <c r="KY39" s="25" t="s">
        <v>3404</v>
      </c>
      <c r="KZ39" s="25" t="s">
        <v>3404</v>
      </c>
      <c r="LA39" s="25" t="s">
        <v>3404</v>
      </c>
      <c r="LB39" s="25" t="s">
        <v>3404</v>
      </c>
      <c r="LC39" s="25" t="s">
        <v>3404</v>
      </c>
      <c r="LD39" s="25" t="s">
        <v>3404</v>
      </c>
      <c r="LE39" s="25" t="s">
        <v>3404</v>
      </c>
      <c r="LF39" s="25" t="s">
        <v>3404</v>
      </c>
      <c r="LG39" s="25" t="s">
        <v>3404</v>
      </c>
      <c r="LH39" s="25" t="s">
        <v>3404</v>
      </c>
      <c r="LI39" s="25" t="s">
        <v>3404</v>
      </c>
      <c r="LJ39" s="25" t="s">
        <v>3404</v>
      </c>
      <c r="LK39" s="25" t="s">
        <v>3404</v>
      </c>
      <c r="LL39" s="25" t="s">
        <v>3404</v>
      </c>
      <c r="LM39" s="25" t="s">
        <v>3404</v>
      </c>
      <c r="LN39" s="25" t="s">
        <v>3404</v>
      </c>
      <c r="LO39" s="25" t="s">
        <v>3404</v>
      </c>
      <c r="LP39" s="25" t="s">
        <v>3404</v>
      </c>
      <c r="LQ39" s="25" t="s">
        <v>3404</v>
      </c>
      <c r="LR39" s="25" t="s">
        <v>3404</v>
      </c>
      <c r="LS39" s="25" t="s">
        <v>3404</v>
      </c>
      <c r="LT39" s="25" t="s">
        <v>3404</v>
      </c>
      <c r="LU39" s="25" t="s">
        <v>3404</v>
      </c>
      <c r="LV39" s="25" t="s">
        <v>3404</v>
      </c>
      <c r="LW39" s="25" t="s">
        <v>3404</v>
      </c>
      <c r="LX39" s="25" t="s">
        <v>3404</v>
      </c>
      <c r="LY39" s="25" t="s">
        <v>3404</v>
      </c>
      <c r="LZ39" s="25" t="s">
        <v>3404</v>
      </c>
      <c r="MA39" s="25" t="s">
        <v>3404</v>
      </c>
      <c r="MB39" s="25" t="s">
        <v>3404</v>
      </c>
      <c r="MC39" s="25" t="s">
        <v>3404</v>
      </c>
      <c r="MD39" s="25" t="s">
        <v>3404</v>
      </c>
      <c r="ME39" s="25" t="s">
        <v>3404</v>
      </c>
      <c r="MF39" s="25" t="s">
        <v>3404</v>
      </c>
      <c r="MG39" s="25" t="s">
        <v>3404</v>
      </c>
      <c r="MH39" s="25" t="s">
        <v>3404</v>
      </c>
      <c r="MI39" s="25" t="s">
        <v>3404</v>
      </c>
      <c r="MJ39" s="25" t="s">
        <v>3404</v>
      </c>
      <c r="MK39" s="25" t="s">
        <v>3404</v>
      </c>
      <c r="ML39" s="25" t="s">
        <v>3404</v>
      </c>
      <c r="MM39" s="25" t="s">
        <v>3404</v>
      </c>
      <c r="MN39" s="25" t="s">
        <v>3404</v>
      </c>
      <c r="MO39" s="25" t="s">
        <v>3404</v>
      </c>
      <c r="MP39" s="25" t="s">
        <v>3404</v>
      </c>
      <c r="MQ39" s="25" t="s">
        <v>3404</v>
      </c>
      <c r="MR39" s="25" t="s">
        <v>3404</v>
      </c>
      <c r="MS39" s="25" t="s">
        <v>3404</v>
      </c>
      <c r="MT39" s="25" t="s">
        <v>3404</v>
      </c>
      <c r="MU39" s="25" t="s">
        <v>3404</v>
      </c>
      <c r="MV39" s="25" t="s">
        <v>3404</v>
      </c>
      <c r="MW39" s="25" t="s">
        <v>3404</v>
      </c>
      <c r="MX39" s="25" t="s">
        <v>3404</v>
      </c>
      <c r="MY39" s="25" t="s">
        <v>3404</v>
      </c>
      <c r="MZ39" s="25" t="s">
        <v>3404</v>
      </c>
      <c r="NA39" s="25" t="s">
        <v>3404</v>
      </c>
      <c r="NB39" s="25" t="s">
        <v>3404</v>
      </c>
      <c r="NC39" s="25" t="s">
        <v>3404</v>
      </c>
      <c r="ND39" s="25" t="s">
        <v>3404</v>
      </c>
      <c r="NE39" s="25" t="s">
        <v>3404</v>
      </c>
      <c r="NF39" s="25" t="s">
        <v>3404</v>
      </c>
      <c r="NG39" s="25" t="s">
        <v>3404</v>
      </c>
      <c r="NH39" s="25" t="s">
        <v>3404</v>
      </c>
      <c r="NI39" s="25" t="s">
        <v>3404</v>
      </c>
      <c r="NJ39" s="25" t="s">
        <v>3404</v>
      </c>
      <c r="NK39" s="25" t="s">
        <v>3404</v>
      </c>
      <c r="NL39" s="25" t="s">
        <v>3404</v>
      </c>
      <c r="NM39" s="25" t="s">
        <v>3404</v>
      </c>
      <c r="NN39" s="25" t="s">
        <v>3404</v>
      </c>
      <c r="NO39" s="25" t="s">
        <v>3404</v>
      </c>
      <c r="NP39" s="25" t="s">
        <v>3404</v>
      </c>
      <c r="NQ39" s="25" t="s">
        <v>3404</v>
      </c>
      <c r="NR39" s="25" t="s">
        <v>3404</v>
      </c>
      <c r="NS39" s="25" t="s">
        <v>3404</v>
      </c>
      <c r="NT39" s="25" t="s">
        <v>3404</v>
      </c>
      <c r="NU39" s="25" t="s">
        <v>3404</v>
      </c>
      <c r="NV39" s="25" t="s">
        <v>3404</v>
      </c>
      <c r="NW39" s="25" t="s">
        <v>3404</v>
      </c>
      <c r="NX39" s="25" t="s">
        <v>3404</v>
      </c>
      <c r="NY39" s="25" t="s">
        <v>3404</v>
      </c>
      <c r="NZ39" s="25" t="s">
        <v>3404</v>
      </c>
      <c r="OA39" s="25" t="s">
        <v>3404</v>
      </c>
      <c r="OB39" s="25" t="s">
        <v>3404</v>
      </c>
      <c r="OC39" s="25" t="s">
        <v>3404</v>
      </c>
      <c r="OD39" s="25" t="s">
        <v>3404</v>
      </c>
      <c r="OE39" s="25" t="s">
        <v>3404</v>
      </c>
      <c r="OF39" s="25" t="s">
        <v>3404</v>
      </c>
      <c r="OG39" s="25" t="s">
        <v>3404</v>
      </c>
      <c r="OH39" s="25" t="s">
        <v>3404</v>
      </c>
      <c r="OI39" s="25" t="s">
        <v>3404</v>
      </c>
      <c r="OJ39" s="25" t="s">
        <v>3404</v>
      </c>
      <c r="OK39" s="25" t="s">
        <v>3404</v>
      </c>
      <c r="OL39" s="25" t="s">
        <v>3404</v>
      </c>
      <c r="OM39" s="25" t="s">
        <v>3404</v>
      </c>
      <c r="ON39" s="25" t="s">
        <v>3404</v>
      </c>
      <c r="OO39" s="25" t="s">
        <v>3404</v>
      </c>
      <c r="OP39" s="25" t="s">
        <v>3404</v>
      </c>
      <c r="OQ39" s="25" t="s">
        <v>3404</v>
      </c>
      <c r="OR39" s="25" t="s">
        <v>3404</v>
      </c>
      <c r="OS39" s="25" t="s">
        <v>3404</v>
      </c>
      <c r="OT39" s="25" t="s">
        <v>3404</v>
      </c>
      <c r="OU39" s="25" t="s">
        <v>3404</v>
      </c>
      <c r="OV39" s="25" t="s">
        <v>3404</v>
      </c>
      <c r="OW39" s="25" t="s">
        <v>3404</v>
      </c>
      <c r="OX39" s="25" t="s">
        <v>3404</v>
      </c>
      <c r="OY39" s="25" t="s">
        <v>3404</v>
      </c>
      <c r="OZ39" s="25" t="s">
        <v>3404</v>
      </c>
      <c r="PA39" s="25" t="s">
        <v>3404</v>
      </c>
      <c r="PB39" s="25" t="s">
        <v>3404</v>
      </c>
      <c r="PC39" s="25" t="s">
        <v>3404</v>
      </c>
      <c r="PD39" s="25" t="s">
        <v>3404</v>
      </c>
      <c r="PE39" s="25" t="s">
        <v>3404</v>
      </c>
      <c r="PF39" s="25" t="s">
        <v>3404</v>
      </c>
      <c r="PG39" s="25" t="s">
        <v>3404</v>
      </c>
      <c r="PH39" s="25" t="s">
        <v>3404</v>
      </c>
      <c r="PI39" s="25" t="s">
        <v>3404</v>
      </c>
      <c r="PJ39" s="25" t="s">
        <v>3404</v>
      </c>
      <c r="PK39" s="25" t="s">
        <v>3404</v>
      </c>
      <c r="PL39" s="25" t="s">
        <v>3404</v>
      </c>
      <c r="PM39" s="25" t="s">
        <v>3404</v>
      </c>
      <c r="PN39" s="25" t="s">
        <v>3404</v>
      </c>
      <c r="PO39" s="25" t="s">
        <v>3404</v>
      </c>
      <c r="PP39" s="25" t="s">
        <v>3404</v>
      </c>
      <c r="PQ39" s="25" t="s">
        <v>3404</v>
      </c>
      <c r="PR39" s="25" t="s">
        <v>3404</v>
      </c>
      <c r="PS39" s="25" t="s">
        <v>3404</v>
      </c>
      <c r="PT39" s="25" t="s">
        <v>3404</v>
      </c>
      <c r="PU39" s="25" t="s">
        <v>3404</v>
      </c>
      <c r="PV39" s="25" t="s">
        <v>3404</v>
      </c>
      <c r="PW39" s="25" t="s">
        <v>3404</v>
      </c>
      <c r="PX39" s="25" t="s">
        <v>3404</v>
      </c>
      <c r="PY39" s="25" t="s">
        <v>3404</v>
      </c>
      <c r="PZ39" s="25" t="s">
        <v>3404</v>
      </c>
      <c r="QA39" s="25" t="s">
        <v>3404</v>
      </c>
      <c r="QB39" s="25" t="s">
        <v>3404</v>
      </c>
      <c r="QC39" s="25" t="s">
        <v>3404</v>
      </c>
      <c r="QD39" s="25" t="s">
        <v>3404</v>
      </c>
      <c r="QE39" s="25" t="s">
        <v>3404</v>
      </c>
      <c r="QF39" s="25" t="s">
        <v>3404</v>
      </c>
      <c r="QG39" s="25" t="s">
        <v>3404</v>
      </c>
      <c r="QH39" s="25" t="s">
        <v>3404</v>
      </c>
      <c r="QI39" s="25" t="s">
        <v>3404</v>
      </c>
      <c r="QJ39" s="25" t="s">
        <v>3404</v>
      </c>
      <c r="QK39" s="25" t="s">
        <v>3404</v>
      </c>
      <c r="QL39" s="25" t="s">
        <v>3404</v>
      </c>
      <c r="QM39" s="25" t="s">
        <v>3404</v>
      </c>
      <c r="QN39" s="25" t="s">
        <v>3404</v>
      </c>
      <c r="QO39" s="25" t="s">
        <v>3404</v>
      </c>
      <c r="QP39" s="25" t="s">
        <v>3404</v>
      </c>
      <c r="QQ39" s="25" t="s">
        <v>3404</v>
      </c>
      <c r="QR39" s="25" t="s">
        <v>3404</v>
      </c>
      <c r="QS39" s="25" t="s">
        <v>3404</v>
      </c>
      <c r="QT39" s="25" t="s">
        <v>3404</v>
      </c>
      <c r="QU39" s="25" t="s">
        <v>3404</v>
      </c>
      <c r="QV39" s="25" t="s">
        <v>3404</v>
      </c>
      <c r="QW39" s="25" t="s">
        <v>3404</v>
      </c>
      <c r="QX39" s="25" t="s">
        <v>3404</v>
      </c>
      <c r="QY39" s="25" t="s">
        <v>3404</v>
      </c>
      <c r="QZ39" s="25" t="s">
        <v>3404</v>
      </c>
      <c r="RA39" s="25" t="s">
        <v>3404</v>
      </c>
      <c r="RB39" s="25" t="s">
        <v>3404</v>
      </c>
      <c r="RC39" s="25" t="s">
        <v>3404</v>
      </c>
      <c r="RD39" s="25" t="s">
        <v>3404</v>
      </c>
      <c r="RE39" s="25" t="s">
        <v>3404</v>
      </c>
      <c r="RF39" s="25" t="s">
        <v>3404</v>
      </c>
      <c r="RG39" s="25" t="s">
        <v>3404</v>
      </c>
      <c r="RH39" s="25" t="s">
        <v>3404</v>
      </c>
      <c r="RI39" s="25" t="s">
        <v>3404</v>
      </c>
      <c r="RJ39" s="25" t="s">
        <v>3404</v>
      </c>
      <c r="RK39" s="25" t="s">
        <v>3404</v>
      </c>
      <c r="RL39" s="25" t="s">
        <v>3404</v>
      </c>
      <c r="RM39" s="25" t="s">
        <v>3404</v>
      </c>
      <c r="RN39" s="25" t="s">
        <v>3404</v>
      </c>
      <c r="RO39" s="25" t="s">
        <v>3404</v>
      </c>
      <c r="RP39" s="25" t="s">
        <v>3404</v>
      </c>
      <c r="RQ39" s="25" t="s">
        <v>3404</v>
      </c>
      <c r="RR39" s="25" t="s">
        <v>3404</v>
      </c>
      <c r="RS39" s="25" t="s">
        <v>3404</v>
      </c>
      <c r="RT39" s="25" t="s">
        <v>3404</v>
      </c>
      <c r="RU39" s="25" t="s">
        <v>3404</v>
      </c>
      <c r="RV39" s="25" t="s">
        <v>3404</v>
      </c>
      <c r="RW39" s="25" t="s">
        <v>3404</v>
      </c>
      <c r="RX39" s="25" t="s">
        <v>3404</v>
      </c>
      <c r="RY39" s="25" t="s">
        <v>3404</v>
      </c>
      <c r="RZ39" s="25" t="s">
        <v>3404</v>
      </c>
      <c r="SA39" s="25" t="s">
        <v>3404</v>
      </c>
      <c r="SB39" s="25" t="s">
        <v>3404</v>
      </c>
      <c r="SC39" s="25" t="s">
        <v>3404</v>
      </c>
      <c r="SD39" s="25" t="s">
        <v>3404</v>
      </c>
      <c r="SE39" s="25" t="s">
        <v>3404</v>
      </c>
      <c r="SF39" s="25" t="s">
        <v>3404</v>
      </c>
      <c r="SG39" s="25" t="s">
        <v>3404</v>
      </c>
      <c r="SH39" s="25" t="s">
        <v>3404</v>
      </c>
      <c r="SI39" s="25" t="s">
        <v>3404</v>
      </c>
      <c r="SJ39" s="25" t="s">
        <v>3404</v>
      </c>
      <c r="SK39" s="25" t="s">
        <v>3404</v>
      </c>
      <c r="SL39" s="25" t="s">
        <v>3404</v>
      </c>
      <c r="SM39" s="25" t="s">
        <v>3404</v>
      </c>
      <c r="SN39" s="25" t="s">
        <v>3404</v>
      </c>
      <c r="SO39" s="25" t="s">
        <v>3404</v>
      </c>
      <c r="SP39" s="25" t="s">
        <v>3404</v>
      </c>
      <c r="SQ39" s="25" t="s">
        <v>3404</v>
      </c>
      <c r="SR39" s="25" t="s">
        <v>3404</v>
      </c>
      <c r="SS39" s="25" t="s">
        <v>3404</v>
      </c>
      <c r="ST39" s="25" t="s">
        <v>3404</v>
      </c>
      <c r="SU39" s="25" t="s">
        <v>3404</v>
      </c>
      <c r="SV39" s="25" t="s">
        <v>3404</v>
      </c>
      <c r="SW39" s="25" t="s">
        <v>3404</v>
      </c>
      <c r="SX39" s="25" t="s">
        <v>3404</v>
      </c>
      <c r="SY39" s="25" t="s">
        <v>3404</v>
      </c>
      <c r="SZ39" s="25" t="s">
        <v>3404</v>
      </c>
      <c r="TA39" s="25" t="s">
        <v>3404</v>
      </c>
      <c r="TB39" s="25" t="s">
        <v>3404</v>
      </c>
      <c r="TC39" s="25" t="s">
        <v>3404</v>
      </c>
      <c r="TD39" s="25" t="s">
        <v>3404</v>
      </c>
      <c r="TE39" s="25" t="s">
        <v>3404</v>
      </c>
      <c r="TF39" s="25" t="s">
        <v>3404</v>
      </c>
      <c r="TG39" s="25" t="s">
        <v>3404</v>
      </c>
      <c r="TH39" s="25" t="s">
        <v>3404</v>
      </c>
      <c r="TI39" s="25" t="s">
        <v>3404</v>
      </c>
      <c r="TJ39" s="25" t="s">
        <v>3404</v>
      </c>
      <c r="TK39" s="25" t="s">
        <v>3404</v>
      </c>
      <c r="TL39" s="25" t="s">
        <v>3404</v>
      </c>
      <c r="TM39" s="25" t="s">
        <v>3404</v>
      </c>
      <c r="TN39" s="25" t="s">
        <v>3404</v>
      </c>
      <c r="TO39" s="25" t="s">
        <v>3404</v>
      </c>
      <c r="TP39" s="25" t="s">
        <v>3404</v>
      </c>
      <c r="TQ39" s="25" t="s">
        <v>3404</v>
      </c>
      <c r="TR39" s="25" t="s">
        <v>3404</v>
      </c>
      <c r="TS39" s="25" t="s">
        <v>3404</v>
      </c>
      <c r="TT39" s="25" t="s">
        <v>3404</v>
      </c>
      <c r="TU39" s="25" t="s">
        <v>3404</v>
      </c>
      <c r="TV39" s="25" t="s">
        <v>3404</v>
      </c>
      <c r="TW39" s="25" t="s">
        <v>3404</v>
      </c>
      <c r="TX39" s="25" t="s">
        <v>3404</v>
      </c>
      <c r="TY39" s="25" t="s">
        <v>3404</v>
      </c>
      <c r="TZ39" s="25" t="s">
        <v>3404</v>
      </c>
      <c r="UA39" s="25" t="s">
        <v>3404</v>
      </c>
      <c r="UB39" s="25" t="s">
        <v>3404</v>
      </c>
      <c r="UC39" s="25" t="s">
        <v>3404</v>
      </c>
      <c r="UD39" s="25" t="s">
        <v>3404</v>
      </c>
      <c r="UE39" s="25" t="s">
        <v>3404</v>
      </c>
      <c r="UF39" s="25" t="s">
        <v>3404</v>
      </c>
      <c r="UG39" s="25" t="s">
        <v>3404</v>
      </c>
      <c r="UH39" s="25" t="s">
        <v>3404</v>
      </c>
      <c r="UI39" s="25" t="s">
        <v>3404</v>
      </c>
      <c r="UJ39" s="25" t="s">
        <v>3404</v>
      </c>
      <c r="UK39" s="25" t="s">
        <v>3404</v>
      </c>
      <c r="UL39" s="25" t="s">
        <v>3404</v>
      </c>
      <c r="UM39" s="25" t="s">
        <v>3404</v>
      </c>
      <c r="UN39" s="25" t="s">
        <v>3404</v>
      </c>
      <c r="UO39" s="25" t="s">
        <v>3404</v>
      </c>
      <c r="UP39" s="25" t="s">
        <v>3404</v>
      </c>
      <c r="UQ39" s="25" t="s">
        <v>3404</v>
      </c>
      <c r="UR39" s="25" t="s">
        <v>3404</v>
      </c>
      <c r="US39" s="25" t="s">
        <v>3404</v>
      </c>
      <c r="UT39" s="25" t="s">
        <v>3404</v>
      </c>
      <c r="UU39" s="25" t="s">
        <v>3404</v>
      </c>
      <c r="UV39" s="25" t="s">
        <v>3404</v>
      </c>
      <c r="UW39" s="25" t="s">
        <v>3404</v>
      </c>
      <c r="UX39" s="25" t="s">
        <v>3404</v>
      </c>
      <c r="UY39" s="25" t="s">
        <v>3404</v>
      </c>
      <c r="UZ39" s="25" t="s">
        <v>3404</v>
      </c>
      <c r="VA39" s="25" t="s">
        <v>3404</v>
      </c>
      <c r="VB39" s="25" t="s">
        <v>3404</v>
      </c>
      <c r="VC39" s="25" t="s">
        <v>3404</v>
      </c>
      <c r="VD39" s="25" t="s">
        <v>3404</v>
      </c>
      <c r="VE39" s="25" t="s">
        <v>3404</v>
      </c>
      <c r="VF39" s="25" t="s">
        <v>3404</v>
      </c>
      <c r="VG39" s="25" t="s">
        <v>3404</v>
      </c>
      <c r="VH39" s="25" t="s">
        <v>3404</v>
      </c>
      <c r="VI39" s="25" t="s">
        <v>3404</v>
      </c>
      <c r="VJ39" s="25" t="s">
        <v>3404</v>
      </c>
      <c r="VK39" s="25" t="s">
        <v>3404</v>
      </c>
      <c r="VL39" s="25" t="s">
        <v>3404</v>
      </c>
      <c r="VM39" s="25" t="s">
        <v>3404</v>
      </c>
      <c r="VN39" s="25" t="s">
        <v>3404</v>
      </c>
      <c r="VO39" s="25" t="s">
        <v>3404</v>
      </c>
      <c r="VP39" s="25" t="s">
        <v>3404</v>
      </c>
      <c r="VQ39" s="25" t="s">
        <v>3404</v>
      </c>
      <c r="VR39" s="25" t="s">
        <v>3404</v>
      </c>
      <c r="VS39" s="25" t="s">
        <v>3404</v>
      </c>
      <c r="VT39" s="25" t="s">
        <v>3404</v>
      </c>
      <c r="VU39" s="25" t="s">
        <v>3404</v>
      </c>
      <c r="VV39" s="25" t="s">
        <v>3404</v>
      </c>
      <c r="VW39" s="25" t="s">
        <v>3404</v>
      </c>
      <c r="VX39" s="25" t="s">
        <v>3404</v>
      </c>
      <c r="VY39" s="25" t="s">
        <v>3404</v>
      </c>
      <c r="VZ39" s="25" t="s">
        <v>3404</v>
      </c>
      <c r="WA39" s="25" t="s">
        <v>3404</v>
      </c>
      <c r="WB39" s="25" t="s">
        <v>3404</v>
      </c>
      <c r="WC39" s="25" t="s">
        <v>3404</v>
      </c>
      <c r="WD39" s="25" t="s">
        <v>3404</v>
      </c>
      <c r="WE39" s="25" t="s">
        <v>3404</v>
      </c>
      <c r="WF39" s="25" t="s">
        <v>3404</v>
      </c>
      <c r="WG39" s="25" t="s">
        <v>3404</v>
      </c>
      <c r="WH39" s="25" t="s">
        <v>3404</v>
      </c>
      <c r="WI39" s="25" t="s">
        <v>3404</v>
      </c>
      <c r="WJ39" s="25" t="s">
        <v>3404</v>
      </c>
      <c r="WK39" s="25" t="s">
        <v>3404</v>
      </c>
      <c r="WL39" s="25" t="s">
        <v>3404</v>
      </c>
      <c r="WM39" s="25" t="s">
        <v>3404</v>
      </c>
      <c r="WN39" s="25" t="s">
        <v>3404</v>
      </c>
      <c r="WO39" s="25" t="s">
        <v>3404</v>
      </c>
      <c r="WP39" s="25" t="s">
        <v>3404</v>
      </c>
      <c r="WQ39" s="25" t="s">
        <v>3404</v>
      </c>
      <c r="WR39" s="25" t="s">
        <v>3404</v>
      </c>
      <c r="WS39" s="25" t="s">
        <v>3404</v>
      </c>
      <c r="WT39" s="25" t="s">
        <v>3404</v>
      </c>
    </row>
    <row r="40">
      <c r="A40" s="24" t="s">
        <v>409</v>
      </c>
      <c r="B40" s="25" t="s">
        <v>3404</v>
      </c>
      <c r="C40" s="25" t="s">
        <v>3404</v>
      </c>
      <c r="D40" s="25" t="s">
        <v>3404</v>
      </c>
      <c r="E40" s="25" t="s">
        <v>3404</v>
      </c>
      <c r="F40" s="25" t="s">
        <v>3404</v>
      </c>
      <c r="G40" s="25" t="s">
        <v>3404</v>
      </c>
      <c r="H40" s="25" t="s">
        <v>3404</v>
      </c>
      <c r="I40" s="25" t="s">
        <v>3404</v>
      </c>
      <c r="J40" s="25" t="s">
        <v>3404</v>
      </c>
      <c r="K40" s="25" t="s">
        <v>3404</v>
      </c>
      <c r="L40" s="25" t="s">
        <v>3404</v>
      </c>
      <c r="M40" s="25" t="s">
        <v>3404</v>
      </c>
      <c r="N40" s="25" t="s">
        <v>3404</v>
      </c>
      <c r="O40" s="25" t="s">
        <v>3404</v>
      </c>
      <c r="P40" s="25" t="s">
        <v>3404</v>
      </c>
      <c r="Q40" s="25" t="s">
        <v>3404</v>
      </c>
      <c r="R40" s="25" t="s">
        <v>3404</v>
      </c>
      <c r="S40" s="25" t="s">
        <v>3404</v>
      </c>
      <c r="T40" s="25" t="s">
        <v>3404</v>
      </c>
      <c r="U40" s="25" t="s">
        <v>3404</v>
      </c>
      <c r="V40" s="25" t="s">
        <v>3404</v>
      </c>
      <c r="W40" s="25" t="s">
        <v>3404</v>
      </c>
      <c r="X40" s="25" t="s">
        <v>3404</v>
      </c>
      <c r="Y40" s="25" t="s">
        <v>3404</v>
      </c>
      <c r="Z40" s="25" t="s">
        <v>3404</v>
      </c>
      <c r="AA40" s="25" t="s">
        <v>3404</v>
      </c>
      <c r="AB40" s="25" t="s">
        <v>3404</v>
      </c>
      <c r="AC40" s="25" t="s">
        <v>3404</v>
      </c>
      <c r="AD40" s="25" t="s">
        <v>3404</v>
      </c>
      <c r="AE40" s="25" t="s">
        <v>3404</v>
      </c>
      <c r="AF40" s="25" t="s">
        <v>3404</v>
      </c>
      <c r="AG40" s="25" t="s">
        <v>3404</v>
      </c>
      <c r="AH40" s="25" t="s">
        <v>3404</v>
      </c>
      <c r="AI40" s="25" t="s">
        <v>3404</v>
      </c>
      <c r="AJ40" s="25" t="s">
        <v>3404</v>
      </c>
      <c r="AK40" s="25" t="s">
        <v>3404</v>
      </c>
      <c r="AL40" s="25" t="s">
        <v>3404</v>
      </c>
      <c r="AM40" s="25" t="s">
        <v>3404</v>
      </c>
      <c r="AN40" s="25" t="s">
        <v>3404</v>
      </c>
      <c r="AO40" s="25" t="s">
        <v>3404</v>
      </c>
      <c r="AP40" s="25" t="s">
        <v>3404</v>
      </c>
      <c r="AQ40" s="25" t="s">
        <v>3404</v>
      </c>
      <c r="AR40" s="25" t="s">
        <v>3404</v>
      </c>
      <c r="AS40" s="25" t="s">
        <v>3404</v>
      </c>
      <c r="AT40" s="25" t="s">
        <v>3404</v>
      </c>
      <c r="AU40" s="25" t="s">
        <v>3404</v>
      </c>
      <c r="AV40" s="25" t="s">
        <v>3404</v>
      </c>
      <c r="AW40" s="25" t="s">
        <v>3404</v>
      </c>
      <c r="AX40" s="25" t="s">
        <v>3404</v>
      </c>
      <c r="AY40" s="25" t="s">
        <v>3404</v>
      </c>
      <c r="AZ40" s="25" t="s">
        <v>3404</v>
      </c>
      <c r="BA40" s="25" t="s">
        <v>3404</v>
      </c>
      <c r="BB40" s="25" t="s">
        <v>3404</v>
      </c>
      <c r="BC40" s="25" t="s">
        <v>3404</v>
      </c>
      <c r="BD40" s="25" t="s">
        <v>3404</v>
      </c>
      <c r="BE40" s="25" t="s">
        <v>3404</v>
      </c>
      <c r="BF40" s="25" t="s">
        <v>3404</v>
      </c>
      <c r="BG40" s="25" t="s">
        <v>3404</v>
      </c>
      <c r="BH40" s="25" t="s">
        <v>3404</v>
      </c>
      <c r="BI40" s="25" t="s">
        <v>3404</v>
      </c>
      <c r="BJ40" s="25" t="s">
        <v>3404</v>
      </c>
      <c r="BK40" s="25" t="s">
        <v>3404</v>
      </c>
      <c r="BL40" s="25" t="s">
        <v>3404</v>
      </c>
      <c r="BM40" s="25" t="s">
        <v>3404</v>
      </c>
      <c r="BN40" s="25" t="s">
        <v>3404</v>
      </c>
      <c r="BO40" s="25" t="s">
        <v>3404</v>
      </c>
      <c r="BP40" s="25" t="s">
        <v>3404</v>
      </c>
      <c r="BQ40" s="25" t="s">
        <v>3404</v>
      </c>
      <c r="BR40" s="25" t="s">
        <v>3404</v>
      </c>
      <c r="BS40" s="25" t="s">
        <v>3404</v>
      </c>
      <c r="BT40" s="25" t="s">
        <v>3404</v>
      </c>
      <c r="BU40" s="25" t="s">
        <v>3404</v>
      </c>
      <c r="BV40" s="25" t="s">
        <v>3404</v>
      </c>
      <c r="BW40" s="25" t="s">
        <v>3404</v>
      </c>
      <c r="BX40" s="25" t="s">
        <v>3404</v>
      </c>
      <c r="BY40" s="25" t="s">
        <v>3404</v>
      </c>
      <c r="BZ40" s="25" t="s">
        <v>3404</v>
      </c>
      <c r="CA40" s="25" t="s">
        <v>3404</v>
      </c>
      <c r="CB40" s="25" t="s">
        <v>3404</v>
      </c>
      <c r="CC40" s="285" t="s">
        <v>3409</v>
      </c>
      <c r="CD40" s="285" t="s">
        <v>3409</v>
      </c>
      <c r="CE40" s="285" t="s">
        <v>3409</v>
      </c>
      <c r="CF40" s="285" t="s">
        <v>3409</v>
      </c>
      <c r="CG40" s="285" t="s">
        <v>3409</v>
      </c>
      <c r="CH40" s="285" t="s">
        <v>3409</v>
      </c>
      <c r="CI40" s="285" t="s">
        <v>3409</v>
      </c>
      <c r="CJ40" s="285" t="s">
        <v>3409</v>
      </c>
      <c r="CK40" s="285" t="s">
        <v>3409</v>
      </c>
      <c r="CL40" s="285" t="s">
        <v>3409</v>
      </c>
      <c r="CM40" s="285" t="s">
        <v>3409</v>
      </c>
      <c r="CN40" s="285" t="s">
        <v>3409</v>
      </c>
      <c r="CO40" s="285" t="s">
        <v>3409</v>
      </c>
      <c r="CP40" s="285" t="s">
        <v>3409</v>
      </c>
      <c r="CQ40" s="285" t="s">
        <v>3409</v>
      </c>
      <c r="CR40" s="285" t="s">
        <v>3409</v>
      </c>
      <c r="CS40" s="285" t="s">
        <v>3409</v>
      </c>
      <c r="CT40" s="285" t="s">
        <v>3409</v>
      </c>
      <c r="CU40" s="285" t="s">
        <v>3409</v>
      </c>
      <c r="CV40" s="285" t="s">
        <v>3409</v>
      </c>
      <c r="CW40" s="285" t="s">
        <v>3409</v>
      </c>
      <c r="CX40" s="285" t="s">
        <v>3409</v>
      </c>
      <c r="CY40" s="285" t="s">
        <v>3409</v>
      </c>
      <c r="CZ40" s="285" t="s">
        <v>3409</v>
      </c>
      <c r="DA40" s="285" t="s">
        <v>3409</v>
      </c>
      <c r="DB40" s="285" t="s">
        <v>3409</v>
      </c>
      <c r="DC40" s="285" t="s">
        <v>3409</v>
      </c>
      <c r="DD40" s="285" t="s">
        <v>3409</v>
      </c>
      <c r="DE40" s="285" t="s">
        <v>3409</v>
      </c>
      <c r="DF40" s="285" t="s">
        <v>3409</v>
      </c>
      <c r="DG40" s="285" t="s">
        <v>3409</v>
      </c>
      <c r="DH40" s="285" t="s">
        <v>3409</v>
      </c>
      <c r="DI40" s="285" t="s">
        <v>3409</v>
      </c>
      <c r="DJ40" s="285" t="s">
        <v>3409</v>
      </c>
      <c r="DK40" s="285" t="s">
        <v>3409</v>
      </c>
      <c r="DL40" s="285" t="s">
        <v>3409</v>
      </c>
      <c r="DM40" s="285" t="s">
        <v>3409</v>
      </c>
      <c r="DN40" s="285" t="s">
        <v>3409</v>
      </c>
      <c r="DO40" s="285" t="s">
        <v>3409</v>
      </c>
      <c r="DP40" s="285" t="s">
        <v>3409</v>
      </c>
      <c r="DQ40" s="285" t="s">
        <v>3409</v>
      </c>
      <c r="DR40" s="285" t="s">
        <v>3409</v>
      </c>
      <c r="DS40" s="285" t="s">
        <v>3409</v>
      </c>
      <c r="DT40" s="285" t="s">
        <v>3409</v>
      </c>
      <c r="DU40" s="285" t="s">
        <v>3409</v>
      </c>
      <c r="DV40" s="285" t="s">
        <v>3409</v>
      </c>
      <c r="DW40" s="285" t="s">
        <v>3409</v>
      </c>
      <c r="DX40" s="285" t="s">
        <v>3409</v>
      </c>
      <c r="DY40" s="285" t="s">
        <v>3409</v>
      </c>
      <c r="DZ40" s="285" t="s">
        <v>3409</v>
      </c>
      <c r="EA40" s="285" t="s">
        <v>3409</v>
      </c>
      <c r="EB40" s="285" t="s">
        <v>3409</v>
      </c>
      <c r="EC40" s="285" t="s">
        <v>3409</v>
      </c>
      <c r="ED40" s="285" t="s">
        <v>3409</v>
      </c>
      <c r="EE40" s="285" t="s">
        <v>3409</v>
      </c>
      <c r="EF40" s="285" t="s">
        <v>3409</v>
      </c>
      <c r="EG40" s="285" t="s">
        <v>3409</v>
      </c>
      <c r="EH40" s="285" t="s">
        <v>3409</v>
      </c>
      <c r="EI40" s="285" t="s">
        <v>3409</v>
      </c>
      <c r="EJ40" s="285" t="s">
        <v>3409</v>
      </c>
      <c r="EK40" s="285" t="s">
        <v>3409</v>
      </c>
      <c r="EL40" s="285" t="s">
        <v>3409</v>
      </c>
      <c r="EM40" s="285" t="s">
        <v>3409</v>
      </c>
      <c r="EN40" s="285" t="s">
        <v>3409</v>
      </c>
      <c r="EO40" s="285" t="s">
        <v>3409</v>
      </c>
      <c r="EP40" s="285" t="s">
        <v>3409</v>
      </c>
      <c r="EQ40" s="285" t="s">
        <v>3409</v>
      </c>
      <c r="ER40" s="285" t="s">
        <v>3409</v>
      </c>
      <c r="ES40" s="285" t="s">
        <v>3409</v>
      </c>
      <c r="ET40" s="285" t="s">
        <v>3409</v>
      </c>
      <c r="EU40" s="285" t="s">
        <v>3409</v>
      </c>
      <c r="EV40" s="285" t="s">
        <v>3409</v>
      </c>
      <c r="EW40" s="285" t="s">
        <v>3409</v>
      </c>
      <c r="EX40" s="285" t="s">
        <v>3409</v>
      </c>
      <c r="EY40" s="285" t="s">
        <v>3409</v>
      </c>
      <c r="EZ40" s="285" t="s">
        <v>3409</v>
      </c>
      <c r="FA40" s="285" t="s">
        <v>3409</v>
      </c>
      <c r="FB40" s="285" t="s">
        <v>3409</v>
      </c>
      <c r="FC40" s="285" t="s">
        <v>3409</v>
      </c>
      <c r="FD40" s="285" t="s">
        <v>3409</v>
      </c>
      <c r="FE40" s="285" t="s">
        <v>3409</v>
      </c>
      <c r="FF40" s="285" t="s">
        <v>3409</v>
      </c>
      <c r="FG40" s="285" t="s">
        <v>3409</v>
      </c>
      <c r="FH40" s="285" t="s">
        <v>3409</v>
      </c>
      <c r="FI40" s="285" t="s">
        <v>3409</v>
      </c>
      <c r="FJ40" s="285" t="s">
        <v>3409</v>
      </c>
      <c r="FK40" s="285" t="s">
        <v>3409</v>
      </c>
      <c r="FL40" s="285" t="s">
        <v>3409</v>
      </c>
      <c r="FM40" s="285" t="s">
        <v>3409</v>
      </c>
      <c r="FN40" s="285" t="s">
        <v>3409</v>
      </c>
      <c r="FO40" s="285" t="s">
        <v>3409</v>
      </c>
      <c r="FP40" s="285" t="s">
        <v>3409</v>
      </c>
      <c r="FQ40" s="285" t="s">
        <v>3409</v>
      </c>
      <c r="FR40" s="285" t="s">
        <v>3409</v>
      </c>
      <c r="FS40" s="285" t="s">
        <v>3409</v>
      </c>
      <c r="FT40" s="285" t="s">
        <v>3409</v>
      </c>
      <c r="FU40" s="285" t="s">
        <v>3409</v>
      </c>
      <c r="FV40" s="32" t="s">
        <v>3404</v>
      </c>
      <c r="FW40" s="32" t="s">
        <v>3404</v>
      </c>
      <c r="FX40" s="32" t="s">
        <v>3404</v>
      </c>
      <c r="FY40" s="32" t="s">
        <v>3404</v>
      </c>
      <c r="FZ40" s="32" t="s">
        <v>3404</v>
      </c>
      <c r="GA40" s="32" t="s">
        <v>3404</v>
      </c>
      <c r="GB40" s="32" t="s">
        <v>3404</v>
      </c>
      <c r="GC40" s="32" t="s">
        <v>3404</v>
      </c>
      <c r="GD40" s="32" t="s">
        <v>3404</v>
      </c>
      <c r="GE40" s="32" t="s">
        <v>3404</v>
      </c>
      <c r="GF40" s="32" t="s">
        <v>3404</v>
      </c>
      <c r="GG40" s="32" t="s">
        <v>3404</v>
      </c>
      <c r="GH40" s="32" t="s">
        <v>3404</v>
      </c>
      <c r="GI40" s="32" t="s">
        <v>3404</v>
      </c>
      <c r="GJ40" s="32" t="s">
        <v>3404</v>
      </c>
      <c r="GK40" s="32" t="s">
        <v>3404</v>
      </c>
      <c r="GL40" s="32" t="s">
        <v>3404</v>
      </c>
      <c r="GM40" s="32" t="s">
        <v>3404</v>
      </c>
      <c r="GN40" s="32" t="s">
        <v>3404</v>
      </c>
      <c r="GO40" s="32" t="s">
        <v>3404</v>
      </c>
      <c r="GP40" s="32" t="s">
        <v>3404</v>
      </c>
      <c r="GQ40" s="32" t="s">
        <v>3404</v>
      </c>
      <c r="GR40" s="32" t="s">
        <v>3404</v>
      </c>
      <c r="GS40" s="32" t="s">
        <v>3404</v>
      </c>
      <c r="GT40" s="32" t="s">
        <v>3404</v>
      </c>
      <c r="GU40" s="32" t="s">
        <v>3404</v>
      </c>
      <c r="GV40" s="32" t="s">
        <v>3404</v>
      </c>
      <c r="GW40" s="32" t="s">
        <v>3404</v>
      </c>
      <c r="GX40" s="32" t="s">
        <v>3404</v>
      </c>
      <c r="GY40" s="32" t="s">
        <v>3404</v>
      </c>
      <c r="GZ40" s="32" t="s">
        <v>3404</v>
      </c>
      <c r="HA40" s="32" t="s">
        <v>3404</v>
      </c>
      <c r="HB40" s="32" t="s">
        <v>3404</v>
      </c>
      <c r="HC40" s="32" t="s">
        <v>3404</v>
      </c>
      <c r="HD40" s="32" t="s">
        <v>3404</v>
      </c>
      <c r="HE40" s="32" t="s">
        <v>3404</v>
      </c>
      <c r="HF40" s="32" t="s">
        <v>3404</v>
      </c>
      <c r="HG40" s="32" t="s">
        <v>3404</v>
      </c>
      <c r="HH40" s="32" t="s">
        <v>3404</v>
      </c>
      <c r="HI40" s="32" t="s">
        <v>3404</v>
      </c>
      <c r="HJ40" s="32" t="s">
        <v>3404</v>
      </c>
      <c r="HK40" s="32" t="s">
        <v>3404</v>
      </c>
      <c r="HL40" s="32" t="s">
        <v>3404</v>
      </c>
      <c r="HM40" s="32" t="s">
        <v>3404</v>
      </c>
      <c r="HN40" s="32" t="s">
        <v>3404</v>
      </c>
      <c r="HO40" s="32" t="s">
        <v>3404</v>
      </c>
      <c r="HP40" s="32" t="s">
        <v>3404</v>
      </c>
      <c r="HQ40" s="32" t="s">
        <v>3404</v>
      </c>
      <c r="HR40" s="32" t="s">
        <v>3404</v>
      </c>
      <c r="HS40" s="32" t="s">
        <v>3404</v>
      </c>
      <c r="HT40" s="32" t="s">
        <v>3404</v>
      </c>
      <c r="HU40" s="32" t="s">
        <v>3404</v>
      </c>
      <c r="HV40" s="32" t="s">
        <v>3404</v>
      </c>
      <c r="HW40" s="32" t="s">
        <v>3404</v>
      </c>
      <c r="HX40" s="32" t="s">
        <v>3404</v>
      </c>
      <c r="HY40" s="32" t="s">
        <v>3404</v>
      </c>
      <c r="HZ40" s="32" t="s">
        <v>3404</v>
      </c>
      <c r="IA40" s="32" t="s">
        <v>3404</v>
      </c>
      <c r="IB40" s="32" t="s">
        <v>3404</v>
      </c>
      <c r="IC40" s="32" t="s">
        <v>3404</v>
      </c>
      <c r="ID40" s="32" t="s">
        <v>3404</v>
      </c>
      <c r="IE40" s="32" t="s">
        <v>3404</v>
      </c>
      <c r="IF40" s="32" t="s">
        <v>3404</v>
      </c>
      <c r="IG40" s="32" t="s">
        <v>3404</v>
      </c>
      <c r="IH40" s="32" t="s">
        <v>3404</v>
      </c>
      <c r="II40" s="32" t="s">
        <v>3404</v>
      </c>
      <c r="IJ40" s="32" t="s">
        <v>3404</v>
      </c>
      <c r="IK40" s="32" t="s">
        <v>3404</v>
      </c>
      <c r="IL40" s="32" t="s">
        <v>3404</v>
      </c>
      <c r="IM40" s="32" t="s">
        <v>3404</v>
      </c>
      <c r="IN40" s="32" t="s">
        <v>3404</v>
      </c>
      <c r="IO40" s="32" t="s">
        <v>3404</v>
      </c>
      <c r="IP40" s="32" t="s">
        <v>3404</v>
      </c>
      <c r="IQ40" s="32" t="s">
        <v>3404</v>
      </c>
      <c r="IR40" s="32" t="s">
        <v>3404</v>
      </c>
      <c r="IS40" s="32" t="s">
        <v>3404</v>
      </c>
      <c r="IT40" s="32" t="s">
        <v>3404</v>
      </c>
      <c r="IU40" s="32" t="s">
        <v>3404</v>
      </c>
      <c r="IV40" s="32" t="s">
        <v>3404</v>
      </c>
      <c r="IW40" s="32" t="s">
        <v>3404</v>
      </c>
      <c r="IX40" s="32" t="s">
        <v>3404</v>
      </c>
      <c r="IY40" s="32" t="s">
        <v>3404</v>
      </c>
      <c r="IZ40" s="32" t="s">
        <v>3404</v>
      </c>
      <c r="JA40" s="32" t="s">
        <v>3404</v>
      </c>
      <c r="JB40" s="32" t="s">
        <v>3404</v>
      </c>
      <c r="JC40" s="32" t="s">
        <v>3404</v>
      </c>
      <c r="JD40" s="32" t="s">
        <v>3404</v>
      </c>
      <c r="JE40" s="32" t="s">
        <v>3404</v>
      </c>
      <c r="JF40" s="32" t="s">
        <v>3404</v>
      </c>
      <c r="JG40" s="32" t="s">
        <v>3404</v>
      </c>
      <c r="JH40" s="32" t="s">
        <v>3404</v>
      </c>
      <c r="JI40" s="32" t="s">
        <v>3404</v>
      </c>
      <c r="JJ40" s="32" t="s">
        <v>3404</v>
      </c>
      <c r="JK40" s="32" t="s">
        <v>3404</v>
      </c>
      <c r="JL40" s="32" t="s">
        <v>3404</v>
      </c>
      <c r="JM40" s="32" t="s">
        <v>3404</v>
      </c>
      <c r="JN40" s="32" t="s">
        <v>3404</v>
      </c>
      <c r="JO40" s="32" t="s">
        <v>3404</v>
      </c>
      <c r="JP40" s="32" t="s">
        <v>3404</v>
      </c>
      <c r="JQ40" s="32" t="s">
        <v>3404</v>
      </c>
      <c r="JR40" s="32" t="s">
        <v>3404</v>
      </c>
      <c r="JS40" s="32" t="s">
        <v>3404</v>
      </c>
      <c r="JT40" s="32" t="s">
        <v>3404</v>
      </c>
      <c r="JU40" s="32" t="s">
        <v>3404</v>
      </c>
      <c r="JV40" s="32" t="s">
        <v>3404</v>
      </c>
      <c r="JW40" s="32" t="s">
        <v>3404</v>
      </c>
      <c r="JX40" s="32" t="s">
        <v>3404</v>
      </c>
      <c r="JY40" s="32" t="s">
        <v>3404</v>
      </c>
      <c r="JZ40" s="32" t="s">
        <v>3404</v>
      </c>
      <c r="KA40" s="32" t="s">
        <v>3404</v>
      </c>
      <c r="KB40" s="32" t="s">
        <v>3404</v>
      </c>
      <c r="KC40" s="32" t="s">
        <v>3404</v>
      </c>
      <c r="KD40" s="32" t="s">
        <v>3404</v>
      </c>
      <c r="KE40" s="32" t="s">
        <v>3404</v>
      </c>
      <c r="KF40" s="32" t="s">
        <v>3404</v>
      </c>
      <c r="KG40" s="32" t="s">
        <v>3404</v>
      </c>
      <c r="KH40" s="32" t="s">
        <v>3404</v>
      </c>
      <c r="KI40" s="32" t="s">
        <v>3404</v>
      </c>
      <c r="KJ40" s="32" t="s">
        <v>3404</v>
      </c>
      <c r="KK40" s="32" t="s">
        <v>3404</v>
      </c>
      <c r="KL40" s="32" t="s">
        <v>3404</v>
      </c>
      <c r="KM40" s="32" t="s">
        <v>3404</v>
      </c>
      <c r="KN40" s="32" t="s">
        <v>3404</v>
      </c>
      <c r="KO40" s="32" t="s">
        <v>3404</v>
      </c>
      <c r="KP40" s="32" t="s">
        <v>3404</v>
      </c>
      <c r="KQ40" s="32" t="s">
        <v>3404</v>
      </c>
      <c r="KR40" s="32" t="s">
        <v>3404</v>
      </c>
      <c r="KS40" s="32" t="s">
        <v>3404</v>
      </c>
      <c r="KT40" s="32" t="s">
        <v>3404</v>
      </c>
      <c r="KU40" s="32" t="s">
        <v>3404</v>
      </c>
      <c r="KV40" s="32" t="s">
        <v>3404</v>
      </c>
      <c r="KW40" s="32" t="s">
        <v>3404</v>
      </c>
      <c r="KX40" s="32" t="s">
        <v>3404</v>
      </c>
      <c r="KY40" s="32" t="s">
        <v>3404</v>
      </c>
      <c r="KZ40" s="32" t="s">
        <v>3404</v>
      </c>
      <c r="LA40" s="32" t="s">
        <v>3404</v>
      </c>
      <c r="LB40" s="32" t="s">
        <v>3404</v>
      </c>
      <c r="LC40" s="32" t="s">
        <v>3404</v>
      </c>
      <c r="LD40" s="32" t="s">
        <v>3404</v>
      </c>
      <c r="LE40" s="32" t="s">
        <v>3404</v>
      </c>
      <c r="LF40" s="32" t="s">
        <v>3404</v>
      </c>
      <c r="LG40" s="32" t="s">
        <v>3404</v>
      </c>
      <c r="LH40" s="32" t="s">
        <v>3404</v>
      </c>
      <c r="LI40" s="32" t="s">
        <v>3404</v>
      </c>
      <c r="LJ40" s="32" t="s">
        <v>3404</v>
      </c>
      <c r="LK40" s="32" t="s">
        <v>3404</v>
      </c>
      <c r="LL40" s="32" t="s">
        <v>3404</v>
      </c>
      <c r="LM40" s="32" t="s">
        <v>3404</v>
      </c>
      <c r="LN40" s="32" t="s">
        <v>3404</v>
      </c>
      <c r="LO40" s="32" t="s">
        <v>3404</v>
      </c>
      <c r="LP40" s="32" t="s">
        <v>3404</v>
      </c>
      <c r="LQ40" s="32" t="s">
        <v>3404</v>
      </c>
      <c r="LR40" s="32" t="s">
        <v>3404</v>
      </c>
      <c r="LS40" s="32" t="s">
        <v>3404</v>
      </c>
      <c r="LT40" s="32" t="s">
        <v>3404</v>
      </c>
      <c r="LU40" s="32" t="s">
        <v>3404</v>
      </c>
      <c r="LV40" s="32" t="s">
        <v>3404</v>
      </c>
      <c r="LW40" s="32" t="s">
        <v>3404</v>
      </c>
      <c r="LX40" s="32" t="s">
        <v>3404</v>
      </c>
      <c r="LY40" s="32" t="s">
        <v>3404</v>
      </c>
      <c r="LZ40" s="32" t="s">
        <v>3404</v>
      </c>
      <c r="MA40" s="32" t="s">
        <v>3404</v>
      </c>
      <c r="MB40" s="32" t="s">
        <v>3404</v>
      </c>
      <c r="MC40" s="32" t="s">
        <v>3404</v>
      </c>
      <c r="MD40" s="32" t="s">
        <v>3404</v>
      </c>
      <c r="ME40" s="32" t="s">
        <v>3404</v>
      </c>
      <c r="MF40" s="32" t="s">
        <v>3404</v>
      </c>
      <c r="MG40" s="32" t="s">
        <v>3404</v>
      </c>
      <c r="MH40" s="32" t="s">
        <v>3404</v>
      </c>
      <c r="MI40" s="32" t="s">
        <v>3404</v>
      </c>
      <c r="MJ40" s="32" t="s">
        <v>3404</v>
      </c>
      <c r="MK40" s="32" t="s">
        <v>3404</v>
      </c>
      <c r="ML40" s="32" t="s">
        <v>3404</v>
      </c>
      <c r="MM40" s="32" t="s">
        <v>3404</v>
      </c>
      <c r="MN40" s="32" t="s">
        <v>3404</v>
      </c>
      <c r="MO40" s="32" t="s">
        <v>3404</v>
      </c>
      <c r="MP40" s="32" t="s">
        <v>3404</v>
      </c>
      <c r="MQ40" s="32" t="s">
        <v>3404</v>
      </c>
      <c r="MR40" s="32" t="s">
        <v>3404</v>
      </c>
      <c r="MS40" s="32" t="s">
        <v>3404</v>
      </c>
      <c r="MT40" s="32" t="s">
        <v>3404</v>
      </c>
      <c r="MU40" s="32" t="s">
        <v>3404</v>
      </c>
      <c r="MV40" s="32" t="s">
        <v>3404</v>
      </c>
      <c r="MW40" s="32" t="s">
        <v>3404</v>
      </c>
      <c r="MX40" s="32" t="s">
        <v>3404</v>
      </c>
      <c r="MY40" s="32" t="s">
        <v>3404</v>
      </c>
      <c r="MZ40" s="32" t="s">
        <v>3404</v>
      </c>
      <c r="NA40" s="32" t="s">
        <v>3404</v>
      </c>
      <c r="NB40" s="32" t="s">
        <v>3404</v>
      </c>
      <c r="NC40" s="32" t="s">
        <v>3404</v>
      </c>
      <c r="ND40" s="32" t="s">
        <v>3404</v>
      </c>
      <c r="NE40" s="32" t="s">
        <v>3404</v>
      </c>
      <c r="NF40" s="32" t="s">
        <v>3404</v>
      </c>
      <c r="NG40" s="32" t="s">
        <v>3409</v>
      </c>
      <c r="NH40" s="32" t="s">
        <v>3409</v>
      </c>
      <c r="NI40" s="32" t="s">
        <v>3409</v>
      </c>
      <c r="NJ40" s="32" t="s">
        <v>3409</v>
      </c>
      <c r="NK40" s="32" t="s">
        <v>3409</v>
      </c>
      <c r="NL40" s="32" t="s">
        <v>3409</v>
      </c>
      <c r="NM40" s="32" t="s">
        <v>3409</v>
      </c>
      <c r="NN40" s="32" t="s">
        <v>3409</v>
      </c>
      <c r="NO40" s="32" t="s">
        <v>3409</v>
      </c>
      <c r="NP40" s="32" t="s">
        <v>3409</v>
      </c>
      <c r="NQ40" s="32" t="s">
        <v>3404</v>
      </c>
      <c r="NR40" s="32" t="s">
        <v>3404</v>
      </c>
      <c r="NS40" s="32" t="s">
        <v>3404</v>
      </c>
      <c r="NT40" s="32" t="s">
        <v>3404</v>
      </c>
      <c r="NU40" s="32" t="s">
        <v>3404</v>
      </c>
      <c r="NV40" s="32" t="s">
        <v>3404</v>
      </c>
      <c r="NW40" s="32" t="s">
        <v>3404</v>
      </c>
      <c r="NX40" s="32" t="s">
        <v>3404</v>
      </c>
      <c r="NY40" s="32" t="s">
        <v>3404</v>
      </c>
      <c r="NZ40" s="32" t="s">
        <v>3404</v>
      </c>
      <c r="OA40" s="32" t="s">
        <v>3404</v>
      </c>
      <c r="OB40" s="32" t="s">
        <v>3404</v>
      </c>
      <c r="OC40" s="32" t="s">
        <v>3404</v>
      </c>
      <c r="OD40" s="32" t="s">
        <v>3404</v>
      </c>
      <c r="OE40" s="32" t="s">
        <v>3404</v>
      </c>
      <c r="OF40" s="32" t="s">
        <v>3404</v>
      </c>
      <c r="OG40" s="32" t="s">
        <v>3404</v>
      </c>
      <c r="OH40" s="32" t="s">
        <v>3404</v>
      </c>
      <c r="OI40" s="32" t="s">
        <v>3404</v>
      </c>
      <c r="OJ40" s="32" t="s">
        <v>3404</v>
      </c>
      <c r="OK40" s="32" t="s">
        <v>3404</v>
      </c>
      <c r="OL40" s="32" t="s">
        <v>3404</v>
      </c>
      <c r="OM40" s="32" t="s">
        <v>3404</v>
      </c>
      <c r="ON40" s="32" t="s">
        <v>3404</v>
      </c>
      <c r="OO40" s="32" t="s">
        <v>3404</v>
      </c>
      <c r="OP40" s="32" t="s">
        <v>3404</v>
      </c>
      <c r="OQ40" s="32" t="s">
        <v>3404</v>
      </c>
      <c r="OR40" s="32" t="s">
        <v>3404</v>
      </c>
      <c r="OS40" s="32" t="s">
        <v>3404</v>
      </c>
      <c r="OT40" s="32" t="s">
        <v>3404</v>
      </c>
      <c r="OU40" s="32" t="s">
        <v>3404</v>
      </c>
      <c r="OV40" s="32" t="s">
        <v>3404</v>
      </c>
      <c r="OW40" s="32" t="s">
        <v>3404</v>
      </c>
      <c r="OX40" s="32" t="s">
        <v>3404</v>
      </c>
      <c r="OY40" s="32" t="s">
        <v>3404</v>
      </c>
      <c r="OZ40" s="32" t="s">
        <v>3404</v>
      </c>
      <c r="PA40" s="32" t="s">
        <v>3404</v>
      </c>
      <c r="PB40" s="32" t="s">
        <v>3404</v>
      </c>
      <c r="PC40" s="32" t="s">
        <v>3404</v>
      </c>
      <c r="PD40" s="32" t="s">
        <v>3404</v>
      </c>
      <c r="PE40" s="32" t="s">
        <v>3404</v>
      </c>
      <c r="PF40" s="32" t="s">
        <v>3404</v>
      </c>
      <c r="PG40" s="32" t="s">
        <v>3404</v>
      </c>
      <c r="PH40" s="32" t="s">
        <v>3404</v>
      </c>
      <c r="PI40" s="32" t="s">
        <v>3404</v>
      </c>
      <c r="PJ40" s="32" t="s">
        <v>3404</v>
      </c>
      <c r="PK40" s="32" t="s">
        <v>3404</v>
      </c>
      <c r="PL40" s="32" t="s">
        <v>3404</v>
      </c>
      <c r="PM40" s="32" t="s">
        <v>3404</v>
      </c>
      <c r="PN40" s="32" t="s">
        <v>3404</v>
      </c>
      <c r="PO40" s="32" t="s">
        <v>3404</v>
      </c>
      <c r="PP40" s="32" t="s">
        <v>3404</v>
      </c>
      <c r="PQ40" s="32" t="s">
        <v>3404</v>
      </c>
      <c r="PR40" s="32" t="s">
        <v>3404</v>
      </c>
      <c r="PS40" s="32" t="s">
        <v>3404</v>
      </c>
      <c r="PT40" s="32" t="s">
        <v>3404</v>
      </c>
      <c r="PU40" s="32" t="s">
        <v>3404</v>
      </c>
      <c r="PV40" s="32" t="s">
        <v>3404</v>
      </c>
      <c r="PW40" s="32" t="s">
        <v>3404</v>
      </c>
      <c r="PX40" s="32" t="s">
        <v>3404</v>
      </c>
      <c r="PY40" s="32" t="s">
        <v>3404</v>
      </c>
      <c r="PZ40" s="32" t="s">
        <v>3404</v>
      </c>
      <c r="QA40" s="32" t="s">
        <v>3404</v>
      </c>
      <c r="QB40" s="32" t="s">
        <v>3404</v>
      </c>
      <c r="QC40" s="32" t="s">
        <v>3404</v>
      </c>
      <c r="QD40" s="32" t="s">
        <v>3404</v>
      </c>
      <c r="QE40" s="32" t="s">
        <v>3404</v>
      </c>
      <c r="QF40" s="32" t="s">
        <v>3404</v>
      </c>
      <c r="QG40" s="32" t="s">
        <v>3404</v>
      </c>
      <c r="QH40" s="32" t="s">
        <v>3404</v>
      </c>
      <c r="QI40" s="32" t="s">
        <v>3404</v>
      </c>
      <c r="QJ40" s="32" t="s">
        <v>3404</v>
      </c>
      <c r="QK40" s="32" t="s">
        <v>3404</v>
      </c>
      <c r="QL40" s="32" t="s">
        <v>3404</v>
      </c>
      <c r="QM40" s="32" t="s">
        <v>3404</v>
      </c>
      <c r="QN40" s="32" t="s">
        <v>3404</v>
      </c>
      <c r="QO40" s="32" t="s">
        <v>3404</v>
      </c>
      <c r="QP40" s="32" t="s">
        <v>3404</v>
      </c>
      <c r="QQ40" s="32" t="s">
        <v>3404</v>
      </c>
      <c r="QR40" s="32" t="s">
        <v>3404</v>
      </c>
      <c r="QS40" s="32" t="s">
        <v>3404</v>
      </c>
      <c r="QT40" s="32" t="s">
        <v>3404</v>
      </c>
      <c r="QU40" s="32" t="s">
        <v>3404</v>
      </c>
      <c r="QV40" s="32" t="s">
        <v>3404</v>
      </c>
      <c r="QW40" s="32" t="s">
        <v>3404</v>
      </c>
      <c r="QX40" s="32" t="s">
        <v>3404</v>
      </c>
      <c r="QY40" s="32" t="s">
        <v>3404</v>
      </c>
      <c r="QZ40" s="32" t="s">
        <v>3404</v>
      </c>
      <c r="RA40" s="32" t="s">
        <v>3404</v>
      </c>
      <c r="RB40" s="32" t="s">
        <v>3404</v>
      </c>
      <c r="RC40" s="32" t="s">
        <v>3404</v>
      </c>
      <c r="RD40" s="32" t="s">
        <v>3404</v>
      </c>
      <c r="RE40" s="32" t="s">
        <v>3404</v>
      </c>
      <c r="RF40" s="32" t="s">
        <v>3404</v>
      </c>
      <c r="RG40" s="32" t="s">
        <v>3404</v>
      </c>
      <c r="RH40" s="32" t="s">
        <v>3404</v>
      </c>
      <c r="RI40" s="32" t="s">
        <v>3404</v>
      </c>
      <c r="RJ40" s="32" t="s">
        <v>3404</v>
      </c>
      <c r="RK40" s="32" t="s">
        <v>3404</v>
      </c>
      <c r="RL40" s="32" t="s">
        <v>3404</v>
      </c>
      <c r="RM40" s="32" t="s">
        <v>3404</v>
      </c>
      <c r="RN40" s="32" t="s">
        <v>3404</v>
      </c>
      <c r="RO40" s="32" t="s">
        <v>3404</v>
      </c>
      <c r="RP40" s="32" t="s">
        <v>3404</v>
      </c>
      <c r="RQ40" s="32" t="s">
        <v>3404</v>
      </c>
      <c r="RR40" s="32" t="s">
        <v>3404</v>
      </c>
      <c r="RS40" s="32" t="s">
        <v>3404</v>
      </c>
      <c r="RT40" s="32" t="s">
        <v>3404</v>
      </c>
      <c r="RU40" s="32" t="s">
        <v>3404</v>
      </c>
      <c r="RV40" s="32" t="s">
        <v>3404</v>
      </c>
      <c r="RW40" s="32" t="s">
        <v>3404</v>
      </c>
      <c r="RX40" s="32" t="s">
        <v>3404</v>
      </c>
      <c r="RY40" s="32" t="s">
        <v>3404</v>
      </c>
      <c r="RZ40" s="32" t="s">
        <v>3404</v>
      </c>
      <c r="SA40" s="32" t="s">
        <v>3404</v>
      </c>
      <c r="SB40" s="32" t="s">
        <v>3404</v>
      </c>
      <c r="SC40" s="32" t="s">
        <v>3404</v>
      </c>
      <c r="SD40" s="32" t="s">
        <v>3404</v>
      </c>
      <c r="SE40" s="32" t="s">
        <v>3404</v>
      </c>
      <c r="SF40" s="32" t="s">
        <v>3404</v>
      </c>
      <c r="SG40" s="32" t="s">
        <v>3404</v>
      </c>
      <c r="SH40" s="32" t="s">
        <v>3404</v>
      </c>
      <c r="SI40" s="32" t="s">
        <v>3404</v>
      </c>
      <c r="SJ40" s="32" t="s">
        <v>3404</v>
      </c>
      <c r="SK40" s="32" t="s">
        <v>3404</v>
      </c>
      <c r="SL40" s="32" t="s">
        <v>3404</v>
      </c>
      <c r="SM40" s="32" t="s">
        <v>3404</v>
      </c>
      <c r="SN40" s="32" t="s">
        <v>3404</v>
      </c>
      <c r="SO40" s="32" t="s">
        <v>3404</v>
      </c>
      <c r="SP40" s="32" t="s">
        <v>3404</v>
      </c>
      <c r="SQ40" s="32" t="s">
        <v>3404</v>
      </c>
      <c r="SR40" s="32" t="s">
        <v>3404</v>
      </c>
      <c r="SS40" s="32" t="s">
        <v>3404</v>
      </c>
      <c r="ST40" s="32" t="s">
        <v>3404</v>
      </c>
      <c r="SU40" s="32" t="s">
        <v>3404</v>
      </c>
      <c r="SV40" s="32" t="s">
        <v>3404</v>
      </c>
      <c r="SW40" s="32" t="s">
        <v>3404</v>
      </c>
      <c r="SX40" s="32" t="s">
        <v>3404</v>
      </c>
      <c r="SY40" s="32" t="s">
        <v>3404</v>
      </c>
      <c r="SZ40" s="32" t="s">
        <v>3404</v>
      </c>
      <c r="TA40" s="32" t="s">
        <v>3404</v>
      </c>
      <c r="TB40" s="32" t="s">
        <v>3404</v>
      </c>
      <c r="TC40" s="32" t="s">
        <v>3404</v>
      </c>
      <c r="TD40" s="32" t="s">
        <v>3404</v>
      </c>
      <c r="TE40" s="32" t="s">
        <v>3404</v>
      </c>
      <c r="TF40" s="32" t="s">
        <v>3404</v>
      </c>
      <c r="TG40" s="32" t="s">
        <v>3404</v>
      </c>
      <c r="TH40" s="32" t="s">
        <v>3404</v>
      </c>
      <c r="TI40" s="32" t="s">
        <v>3404</v>
      </c>
      <c r="TJ40" s="32" t="s">
        <v>3404</v>
      </c>
      <c r="TK40" s="32" t="s">
        <v>3404</v>
      </c>
      <c r="TL40" s="32" t="s">
        <v>3404</v>
      </c>
      <c r="TM40" s="32" t="s">
        <v>3404</v>
      </c>
      <c r="TN40" s="32" t="s">
        <v>3404</v>
      </c>
      <c r="TO40" s="32" t="s">
        <v>3404</v>
      </c>
      <c r="TP40" s="32" t="s">
        <v>3404</v>
      </c>
      <c r="TQ40" s="32" t="s">
        <v>3404</v>
      </c>
      <c r="TR40" s="32" t="s">
        <v>3404</v>
      </c>
      <c r="TS40" s="32" t="s">
        <v>3404</v>
      </c>
      <c r="TT40" s="32" t="s">
        <v>3404</v>
      </c>
      <c r="TU40" s="32" t="s">
        <v>3404</v>
      </c>
      <c r="TV40" s="32" t="s">
        <v>3404</v>
      </c>
      <c r="TW40" s="32" t="s">
        <v>3404</v>
      </c>
      <c r="TX40" s="32" t="s">
        <v>3404</v>
      </c>
      <c r="TY40" s="32" t="s">
        <v>3404</v>
      </c>
      <c r="TZ40" s="32" t="s">
        <v>3404</v>
      </c>
      <c r="UA40" s="32" t="s">
        <v>3404</v>
      </c>
      <c r="UB40" s="32" t="s">
        <v>3404</v>
      </c>
      <c r="UC40" s="32" t="s">
        <v>3404</v>
      </c>
      <c r="UD40" s="32" t="s">
        <v>3404</v>
      </c>
      <c r="UE40" s="32" t="s">
        <v>3404</v>
      </c>
      <c r="UF40" s="32" t="s">
        <v>3404</v>
      </c>
      <c r="UG40" s="32" t="s">
        <v>3404</v>
      </c>
      <c r="UH40" s="32" t="s">
        <v>3404</v>
      </c>
      <c r="UI40" s="32" t="s">
        <v>3404</v>
      </c>
      <c r="UJ40" s="32" t="s">
        <v>3404</v>
      </c>
      <c r="UK40" s="32" t="s">
        <v>3404</v>
      </c>
      <c r="UL40" s="32" t="s">
        <v>3404</v>
      </c>
      <c r="UM40" s="32" t="s">
        <v>3404</v>
      </c>
      <c r="UN40" s="32" t="s">
        <v>3404</v>
      </c>
      <c r="UO40" s="32" t="s">
        <v>3404</v>
      </c>
      <c r="UP40" s="32" t="s">
        <v>3404</v>
      </c>
      <c r="UQ40" s="32" t="s">
        <v>3404</v>
      </c>
      <c r="UR40" s="32" t="s">
        <v>3404</v>
      </c>
      <c r="US40" s="32" t="s">
        <v>3404</v>
      </c>
      <c r="UT40" s="32" t="s">
        <v>3404</v>
      </c>
      <c r="UU40" s="32" t="s">
        <v>3404</v>
      </c>
      <c r="UV40" s="32" t="s">
        <v>3404</v>
      </c>
      <c r="UW40" s="32" t="s">
        <v>3404</v>
      </c>
      <c r="UX40" s="32" t="s">
        <v>3404</v>
      </c>
      <c r="UY40" s="32" t="s">
        <v>3404</v>
      </c>
      <c r="UZ40" s="32" t="s">
        <v>3404</v>
      </c>
      <c r="VA40" s="32" t="s">
        <v>3404</v>
      </c>
      <c r="VB40" s="32" t="s">
        <v>3404</v>
      </c>
      <c r="VC40" s="32" t="s">
        <v>3404</v>
      </c>
      <c r="VD40" s="32" t="s">
        <v>3404</v>
      </c>
      <c r="VE40" s="32" t="s">
        <v>3404</v>
      </c>
      <c r="VF40" s="32" t="s">
        <v>3404</v>
      </c>
      <c r="VG40" s="32" t="s">
        <v>3404</v>
      </c>
      <c r="VH40" s="32" t="s">
        <v>3404</v>
      </c>
      <c r="VI40" s="32" t="s">
        <v>3404</v>
      </c>
      <c r="VJ40" s="32" t="s">
        <v>3404</v>
      </c>
      <c r="VK40" s="32" t="s">
        <v>3404</v>
      </c>
      <c r="VL40" s="32" t="s">
        <v>3404</v>
      </c>
      <c r="VM40" s="32" t="s">
        <v>3404</v>
      </c>
      <c r="VN40" s="32" t="s">
        <v>3404</v>
      </c>
      <c r="VO40" s="32" t="s">
        <v>3404</v>
      </c>
      <c r="VP40" s="32" t="s">
        <v>3404</v>
      </c>
      <c r="VQ40" s="32" t="s">
        <v>3404</v>
      </c>
      <c r="VR40" s="32" t="s">
        <v>3404</v>
      </c>
      <c r="VS40" s="32" t="s">
        <v>3404</v>
      </c>
      <c r="VT40" s="32" t="s">
        <v>3404</v>
      </c>
      <c r="VU40" s="32" t="s">
        <v>3404</v>
      </c>
      <c r="VV40" s="32" t="s">
        <v>3404</v>
      </c>
      <c r="VW40" s="32" t="s">
        <v>3404</v>
      </c>
      <c r="VX40" s="32" t="s">
        <v>3404</v>
      </c>
      <c r="VY40" s="32" t="s">
        <v>3404</v>
      </c>
      <c r="VZ40" s="32" t="s">
        <v>3404</v>
      </c>
      <c r="WA40" s="32" t="s">
        <v>3404</v>
      </c>
      <c r="WB40" s="32" t="s">
        <v>3404</v>
      </c>
      <c r="WC40" s="32" t="s">
        <v>3404</v>
      </c>
      <c r="WD40" s="32" t="s">
        <v>3404</v>
      </c>
      <c r="WE40" s="32" t="s">
        <v>3404</v>
      </c>
      <c r="WF40" s="32" t="s">
        <v>3404</v>
      </c>
      <c r="WG40" s="32" t="s">
        <v>3404</v>
      </c>
      <c r="WH40" s="32" t="s">
        <v>3404</v>
      </c>
      <c r="WI40" s="32" t="s">
        <v>3404</v>
      </c>
      <c r="WJ40" s="32" t="s">
        <v>3404</v>
      </c>
      <c r="WK40" s="32" t="s">
        <v>3404</v>
      </c>
      <c r="WL40" s="32" t="s">
        <v>3404</v>
      </c>
      <c r="WM40" s="32" t="s">
        <v>3404</v>
      </c>
      <c r="WN40" s="32" t="s">
        <v>3404</v>
      </c>
      <c r="WO40" s="32" t="s">
        <v>3404</v>
      </c>
      <c r="WP40" s="32" t="s">
        <v>3404</v>
      </c>
      <c r="WQ40" s="32" t="s">
        <v>3404</v>
      </c>
      <c r="WR40" s="32" t="s">
        <v>3404</v>
      </c>
      <c r="WS40" s="32" t="s">
        <v>3404</v>
      </c>
      <c r="WT40" s="32" t="s">
        <v>3404</v>
      </c>
    </row>
    <row r="41">
      <c r="A41" s="24" t="s">
        <v>416</v>
      </c>
      <c r="B41" s="25" t="s">
        <v>3404</v>
      </c>
      <c r="C41" s="25" t="s">
        <v>3404</v>
      </c>
      <c r="D41" s="25" t="s">
        <v>3404</v>
      </c>
      <c r="E41" s="25" t="s">
        <v>3404</v>
      </c>
      <c r="F41" s="25" t="s">
        <v>3404</v>
      </c>
      <c r="G41" s="25" t="s">
        <v>3404</v>
      </c>
      <c r="H41" s="25" t="s">
        <v>3404</v>
      </c>
      <c r="I41" s="25" t="s">
        <v>3404</v>
      </c>
      <c r="J41" s="25" t="s">
        <v>3404</v>
      </c>
      <c r="K41" s="25" t="s">
        <v>3404</v>
      </c>
      <c r="L41" s="25" t="s">
        <v>3404</v>
      </c>
      <c r="M41" s="25" t="s">
        <v>3404</v>
      </c>
      <c r="N41" s="25" t="s">
        <v>3404</v>
      </c>
      <c r="O41" s="25" t="s">
        <v>3404</v>
      </c>
      <c r="P41" s="25" t="s">
        <v>3404</v>
      </c>
      <c r="Q41" s="25" t="s">
        <v>3404</v>
      </c>
      <c r="R41" s="25" t="s">
        <v>3404</v>
      </c>
      <c r="S41" s="25" t="s">
        <v>3404</v>
      </c>
      <c r="T41" s="25" t="s">
        <v>3404</v>
      </c>
      <c r="U41" s="25" t="s">
        <v>3404</v>
      </c>
      <c r="V41" s="25" t="s">
        <v>3404</v>
      </c>
      <c r="W41" s="25" t="s">
        <v>3404</v>
      </c>
      <c r="X41" s="25" t="s">
        <v>3404</v>
      </c>
      <c r="Y41" s="25" t="s">
        <v>3404</v>
      </c>
      <c r="Z41" s="25" t="s">
        <v>3404</v>
      </c>
      <c r="AA41" s="25" t="s">
        <v>3404</v>
      </c>
      <c r="AB41" s="25" t="s">
        <v>3404</v>
      </c>
      <c r="AC41" s="25" t="s">
        <v>3404</v>
      </c>
      <c r="AD41" s="25" t="s">
        <v>3404</v>
      </c>
      <c r="AE41" s="25" t="s">
        <v>3404</v>
      </c>
      <c r="AF41" s="25" t="s">
        <v>3404</v>
      </c>
      <c r="AG41" s="25" t="s">
        <v>3404</v>
      </c>
      <c r="AH41" s="25" t="s">
        <v>3404</v>
      </c>
      <c r="AI41" s="25" t="s">
        <v>3404</v>
      </c>
      <c r="AJ41" s="25" t="s">
        <v>3404</v>
      </c>
      <c r="AK41" s="25" t="s">
        <v>3404</v>
      </c>
      <c r="AL41" s="25" t="s">
        <v>3404</v>
      </c>
      <c r="AM41" s="25" t="s">
        <v>3404</v>
      </c>
      <c r="AN41" s="25" t="s">
        <v>3404</v>
      </c>
      <c r="AO41" s="25" t="s">
        <v>3404</v>
      </c>
      <c r="AP41" s="25" t="s">
        <v>3404</v>
      </c>
      <c r="AQ41" s="25" t="s">
        <v>3404</v>
      </c>
      <c r="AR41" s="25" t="s">
        <v>3404</v>
      </c>
      <c r="AS41" s="25" t="s">
        <v>3404</v>
      </c>
      <c r="AT41" s="25" t="s">
        <v>3404</v>
      </c>
      <c r="AU41" s="25" t="s">
        <v>3404</v>
      </c>
      <c r="AV41" s="25" t="s">
        <v>3404</v>
      </c>
      <c r="AW41" s="25" t="s">
        <v>3404</v>
      </c>
      <c r="AX41" s="25" t="s">
        <v>3404</v>
      </c>
      <c r="AY41" s="25" t="s">
        <v>3404</v>
      </c>
      <c r="AZ41" s="25" t="s">
        <v>3404</v>
      </c>
      <c r="BA41" s="25" t="s">
        <v>3404</v>
      </c>
      <c r="BB41" s="25" t="s">
        <v>3404</v>
      </c>
      <c r="BC41" s="25" t="s">
        <v>3404</v>
      </c>
      <c r="BD41" s="25" t="s">
        <v>3404</v>
      </c>
      <c r="BE41" s="25" t="s">
        <v>3404</v>
      </c>
      <c r="BF41" s="25" t="s">
        <v>3404</v>
      </c>
      <c r="BG41" s="25" t="s">
        <v>3404</v>
      </c>
      <c r="BH41" s="25" t="s">
        <v>3404</v>
      </c>
      <c r="BI41" s="25" t="s">
        <v>3404</v>
      </c>
      <c r="BJ41" s="25" t="s">
        <v>3404</v>
      </c>
      <c r="BK41" s="25" t="s">
        <v>3404</v>
      </c>
      <c r="BL41" s="25" t="s">
        <v>3404</v>
      </c>
      <c r="BM41" s="25" t="s">
        <v>3404</v>
      </c>
      <c r="BN41" s="25" t="s">
        <v>3404</v>
      </c>
      <c r="BO41" s="25" t="s">
        <v>3404</v>
      </c>
      <c r="BP41" s="25" t="s">
        <v>3404</v>
      </c>
      <c r="BQ41" s="25" t="s">
        <v>3404</v>
      </c>
      <c r="BR41" s="25" t="s">
        <v>3404</v>
      </c>
      <c r="BS41" s="25" t="s">
        <v>3404</v>
      </c>
      <c r="BT41" s="25" t="s">
        <v>3404</v>
      </c>
      <c r="BU41" s="25" t="s">
        <v>3404</v>
      </c>
      <c r="BV41" s="25" t="s">
        <v>3404</v>
      </c>
      <c r="BW41" s="25" t="s">
        <v>3404</v>
      </c>
      <c r="BX41" s="25" t="s">
        <v>3404</v>
      </c>
      <c r="BY41" s="25" t="s">
        <v>3404</v>
      </c>
      <c r="BZ41" s="25" t="s">
        <v>3404</v>
      </c>
      <c r="CA41" s="285" t="s">
        <v>3409</v>
      </c>
      <c r="CB41" s="285" t="s">
        <v>3409</v>
      </c>
      <c r="CC41" s="285" t="s">
        <v>3409</v>
      </c>
      <c r="CD41" s="285" t="s">
        <v>3409</v>
      </c>
      <c r="CE41" s="285" t="s">
        <v>3409</v>
      </c>
      <c r="CF41" s="285" t="s">
        <v>3409</v>
      </c>
      <c r="CG41" s="285" t="s">
        <v>3409</v>
      </c>
      <c r="CH41" s="285" t="s">
        <v>3409</v>
      </c>
      <c r="CI41" s="285" t="s">
        <v>3409</v>
      </c>
      <c r="CJ41" s="285" t="s">
        <v>3409</v>
      </c>
      <c r="CK41" s="285" t="s">
        <v>3409</v>
      </c>
      <c r="CL41" s="285" t="s">
        <v>3409</v>
      </c>
      <c r="CM41" s="285" t="s">
        <v>3409</v>
      </c>
      <c r="CN41" s="285" t="s">
        <v>3409</v>
      </c>
      <c r="CO41" s="285" t="s">
        <v>3409</v>
      </c>
      <c r="CP41" s="285" t="s">
        <v>3409</v>
      </c>
      <c r="CQ41" s="285" t="s">
        <v>3409</v>
      </c>
      <c r="CR41" s="285" t="s">
        <v>3409</v>
      </c>
      <c r="CS41" s="285" t="s">
        <v>3409</v>
      </c>
      <c r="CT41" s="285" t="s">
        <v>3409</v>
      </c>
      <c r="CU41" s="285" t="s">
        <v>3409</v>
      </c>
      <c r="CV41" s="285" t="s">
        <v>3409</v>
      </c>
      <c r="CW41" s="285" t="s">
        <v>3409</v>
      </c>
      <c r="CX41" s="285" t="s">
        <v>3409</v>
      </c>
      <c r="CY41" s="285" t="s">
        <v>3409</v>
      </c>
      <c r="CZ41" s="285" t="s">
        <v>3409</v>
      </c>
      <c r="DA41" s="285" t="s">
        <v>3409</v>
      </c>
      <c r="DB41" s="285" t="s">
        <v>3409</v>
      </c>
      <c r="DC41" s="285" t="s">
        <v>3409</v>
      </c>
      <c r="DD41" s="285" t="s">
        <v>3409</v>
      </c>
      <c r="DE41" s="285" t="s">
        <v>3409</v>
      </c>
      <c r="DF41" s="285" t="s">
        <v>3409</v>
      </c>
      <c r="DG41" s="285" t="s">
        <v>3409</v>
      </c>
      <c r="DH41" s="285" t="s">
        <v>3409</v>
      </c>
      <c r="DI41" s="285" t="s">
        <v>3409</v>
      </c>
      <c r="DJ41" s="285" t="s">
        <v>3409</v>
      </c>
      <c r="DK41" s="285" t="s">
        <v>3409</v>
      </c>
      <c r="DL41" s="285" t="s">
        <v>3409</v>
      </c>
      <c r="DM41" s="285" t="s">
        <v>3409</v>
      </c>
      <c r="DN41" s="285" t="s">
        <v>3409</v>
      </c>
      <c r="DO41" s="285" t="s">
        <v>3409</v>
      </c>
      <c r="DP41" s="285" t="s">
        <v>3409</v>
      </c>
      <c r="DQ41" s="285" t="s">
        <v>3409</v>
      </c>
      <c r="DR41" s="285" t="s">
        <v>3409</v>
      </c>
      <c r="DS41" s="285" t="s">
        <v>3409</v>
      </c>
      <c r="DT41" s="285" t="s">
        <v>3409</v>
      </c>
      <c r="DU41" s="285" t="s">
        <v>3409</v>
      </c>
      <c r="DV41" s="285" t="s">
        <v>3409</v>
      </c>
      <c r="DW41" s="285" t="s">
        <v>3409</v>
      </c>
      <c r="DX41" s="285" t="s">
        <v>3409</v>
      </c>
      <c r="DY41" s="285" t="s">
        <v>3409</v>
      </c>
      <c r="DZ41" s="285" t="s">
        <v>3409</v>
      </c>
      <c r="EA41" s="285" t="s">
        <v>3409</v>
      </c>
      <c r="EB41" s="285" t="s">
        <v>3409</v>
      </c>
      <c r="EC41" s="285" t="s">
        <v>3409</v>
      </c>
      <c r="ED41" s="285" t="s">
        <v>3409</v>
      </c>
      <c r="EE41" s="285" t="s">
        <v>3409</v>
      </c>
      <c r="EF41" s="285" t="s">
        <v>3409</v>
      </c>
      <c r="EG41" s="285" t="s">
        <v>3409</v>
      </c>
      <c r="EH41" s="285" t="s">
        <v>3409</v>
      </c>
      <c r="EI41" s="285" t="s">
        <v>3409</v>
      </c>
      <c r="EJ41" s="285" t="s">
        <v>3409</v>
      </c>
      <c r="EK41" s="285" t="s">
        <v>3409</v>
      </c>
      <c r="EL41" s="285" t="s">
        <v>3409</v>
      </c>
      <c r="EM41" s="285" t="s">
        <v>3409</v>
      </c>
      <c r="EN41" s="285" t="s">
        <v>3409</v>
      </c>
      <c r="EO41" s="285" t="s">
        <v>3409</v>
      </c>
      <c r="EP41" s="285" t="s">
        <v>3409</v>
      </c>
      <c r="EQ41" s="285" t="s">
        <v>3409</v>
      </c>
      <c r="ER41" s="285" t="s">
        <v>3409</v>
      </c>
      <c r="ES41" s="285" t="s">
        <v>3409</v>
      </c>
      <c r="ET41" s="285" t="s">
        <v>3409</v>
      </c>
      <c r="EU41" s="285" t="s">
        <v>3409</v>
      </c>
      <c r="EV41" s="285" t="s">
        <v>3409</v>
      </c>
      <c r="EW41" s="285" t="s">
        <v>3409</v>
      </c>
      <c r="EX41" s="285" t="s">
        <v>3409</v>
      </c>
      <c r="EY41" s="285" t="s">
        <v>3409</v>
      </c>
      <c r="EZ41" s="285" t="s">
        <v>3409</v>
      </c>
      <c r="FA41" s="285" t="s">
        <v>3409</v>
      </c>
      <c r="FB41" s="285" t="s">
        <v>3409</v>
      </c>
      <c r="FC41" s="285" t="s">
        <v>3409</v>
      </c>
      <c r="FD41" s="285" t="s">
        <v>3409</v>
      </c>
      <c r="FE41" s="32" t="s">
        <v>3404</v>
      </c>
      <c r="FF41" s="32" t="s">
        <v>3404</v>
      </c>
      <c r="FG41" s="32" t="s">
        <v>3404</v>
      </c>
      <c r="FH41" s="32" t="s">
        <v>3404</v>
      </c>
      <c r="FI41" s="32" t="s">
        <v>3404</v>
      </c>
      <c r="FJ41" s="32" t="s">
        <v>3404</v>
      </c>
      <c r="FK41" s="32" t="s">
        <v>3404</v>
      </c>
      <c r="FL41" s="32" t="s">
        <v>3404</v>
      </c>
      <c r="FM41" s="32" t="s">
        <v>3404</v>
      </c>
      <c r="FN41" s="32" t="s">
        <v>3404</v>
      </c>
      <c r="FO41" s="32" t="s">
        <v>3404</v>
      </c>
      <c r="FP41" s="32" t="s">
        <v>3404</v>
      </c>
      <c r="FQ41" s="32" t="s">
        <v>3404</v>
      </c>
      <c r="FR41" s="32" t="s">
        <v>3404</v>
      </c>
      <c r="FS41" s="32" t="s">
        <v>3404</v>
      </c>
      <c r="FT41" s="32" t="s">
        <v>3404</v>
      </c>
      <c r="FU41" s="32" t="s">
        <v>3404</v>
      </c>
      <c r="FV41" s="32" t="s">
        <v>3404</v>
      </c>
      <c r="FW41" s="32" t="s">
        <v>3404</v>
      </c>
      <c r="FX41" s="32" t="s">
        <v>3404</v>
      </c>
      <c r="FY41" s="32" t="s">
        <v>3404</v>
      </c>
      <c r="FZ41" s="32" t="s">
        <v>3404</v>
      </c>
      <c r="GA41" s="32" t="s">
        <v>3404</v>
      </c>
      <c r="GB41" s="32" t="s">
        <v>3404</v>
      </c>
      <c r="GC41" s="32" t="s">
        <v>3404</v>
      </c>
      <c r="GD41" s="32" t="s">
        <v>3404</v>
      </c>
      <c r="GE41" s="32" t="s">
        <v>3404</v>
      </c>
      <c r="GF41" s="32" t="s">
        <v>3404</v>
      </c>
      <c r="GG41" s="32" t="s">
        <v>3404</v>
      </c>
      <c r="GH41" s="32" t="s">
        <v>3404</v>
      </c>
      <c r="GI41" s="32" t="s">
        <v>3404</v>
      </c>
      <c r="GJ41" s="32" t="s">
        <v>3404</v>
      </c>
      <c r="GK41" s="32" t="s">
        <v>3404</v>
      </c>
      <c r="GL41" s="32" t="s">
        <v>3404</v>
      </c>
      <c r="GM41" s="32" t="s">
        <v>3404</v>
      </c>
      <c r="GN41" s="32" t="s">
        <v>3404</v>
      </c>
      <c r="GO41" s="32" t="s">
        <v>3404</v>
      </c>
      <c r="GP41" s="32" t="s">
        <v>3404</v>
      </c>
      <c r="GQ41" s="32" t="s">
        <v>3404</v>
      </c>
      <c r="GR41" s="32" t="s">
        <v>3404</v>
      </c>
      <c r="GS41" s="32" t="s">
        <v>3404</v>
      </c>
      <c r="GT41" s="32" t="s">
        <v>3404</v>
      </c>
      <c r="GU41" s="32" t="s">
        <v>3404</v>
      </c>
      <c r="GV41" s="32" t="s">
        <v>3404</v>
      </c>
      <c r="GW41" s="32" t="s">
        <v>3404</v>
      </c>
      <c r="GX41" s="32" t="s">
        <v>3404</v>
      </c>
      <c r="GY41" s="32" t="s">
        <v>3404</v>
      </c>
      <c r="GZ41" s="32" t="s">
        <v>3404</v>
      </c>
      <c r="HA41" s="32" t="s">
        <v>3404</v>
      </c>
      <c r="HB41" s="32" t="s">
        <v>3404</v>
      </c>
      <c r="HC41" s="32" t="s">
        <v>3404</v>
      </c>
      <c r="HD41" s="32" t="s">
        <v>3404</v>
      </c>
      <c r="HE41" s="32" t="s">
        <v>3404</v>
      </c>
      <c r="HF41" s="32" t="s">
        <v>3404</v>
      </c>
      <c r="HG41" s="32" t="s">
        <v>3404</v>
      </c>
      <c r="HH41" s="32" t="s">
        <v>3404</v>
      </c>
      <c r="HI41" s="32" t="s">
        <v>3404</v>
      </c>
      <c r="HJ41" s="32" t="s">
        <v>3404</v>
      </c>
      <c r="HK41" s="32" t="s">
        <v>3404</v>
      </c>
      <c r="HL41" s="32" t="s">
        <v>3404</v>
      </c>
      <c r="HM41" s="32" t="s">
        <v>3404</v>
      </c>
      <c r="HN41" s="32" t="s">
        <v>3404</v>
      </c>
      <c r="HO41" s="32" t="s">
        <v>3404</v>
      </c>
      <c r="HP41" s="32" t="s">
        <v>3404</v>
      </c>
      <c r="HQ41" s="32" t="s">
        <v>3404</v>
      </c>
      <c r="HR41" s="32" t="s">
        <v>3404</v>
      </c>
      <c r="HS41" s="32" t="s">
        <v>3404</v>
      </c>
      <c r="HT41" s="32" t="s">
        <v>3404</v>
      </c>
      <c r="HU41" s="32" t="s">
        <v>3404</v>
      </c>
      <c r="HV41" s="32" t="s">
        <v>3404</v>
      </c>
      <c r="HW41" s="32" t="s">
        <v>3404</v>
      </c>
      <c r="HX41" s="32" t="s">
        <v>3404</v>
      </c>
      <c r="HY41" s="32" t="s">
        <v>3404</v>
      </c>
      <c r="HZ41" s="32" t="s">
        <v>3404</v>
      </c>
      <c r="IA41" s="32" t="s">
        <v>3404</v>
      </c>
      <c r="IB41" s="32" t="s">
        <v>3404</v>
      </c>
      <c r="IC41" s="32" t="s">
        <v>3404</v>
      </c>
      <c r="ID41" s="32" t="s">
        <v>3404</v>
      </c>
      <c r="IE41" s="32" t="s">
        <v>3404</v>
      </c>
      <c r="IF41" s="32" t="s">
        <v>3404</v>
      </c>
      <c r="IG41" s="32" t="s">
        <v>3404</v>
      </c>
      <c r="IH41" s="32" t="s">
        <v>3404</v>
      </c>
      <c r="II41" s="32" t="s">
        <v>3404</v>
      </c>
      <c r="IJ41" s="32" t="s">
        <v>3404</v>
      </c>
      <c r="IK41" s="32" t="s">
        <v>3404</v>
      </c>
      <c r="IL41" s="32" t="s">
        <v>3404</v>
      </c>
      <c r="IM41" s="32" t="s">
        <v>3404</v>
      </c>
      <c r="IN41" s="32" t="s">
        <v>3404</v>
      </c>
      <c r="IO41" s="32" t="s">
        <v>3404</v>
      </c>
      <c r="IP41" s="32" t="s">
        <v>3404</v>
      </c>
      <c r="IQ41" s="32" t="s">
        <v>3404</v>
      </c>
      <c r="IR41" s="32" t="s">
        <v>3404</v>
      </c>
      <c r="IS41" s="32" t="s">
        <v>3404</v>
      </c>
      <c r="IT41" s="32" t="s">
        <v>3404</v>
      </c>
      <c r="IU41" s="32" t="s">
        <v>3404</v>
      </c>
      <c r="IV41" s="32" t="s">
        <v>3404</v>
      </c>
      <c r="IW41" s="32" t="s">
        <v>3404</v>
      </c>
      <c r="IX41" s="32" t="s">
        <v>3404</v>
      </c>
      <c r="IY41" s="32" t="s">
        <v>3404</v>
      </c>
      <c r="IZ41" s="32" t="s">
        <v>3404</v>
      </c>
      <c r="JA41" s="32" t="s">
        <v>3404</v>
      </c>
      <c r="JB41" s="32" t="s">
        <v>3404</v>
      </c>
      <c r="JC41" s="32" t="s">
        <v>3404</v>
      </c>
      <c r="JD41" s="32" t="s">
        <v>3404</v>
      </c>
      <c r="JE41" s="32" t="s">
        <v>3404</v>
      </c>
      <c r="JF41" s="32" t="s">
        <v>3404</v>
      </c>
      <c r="JG41" s="32" t="s">
        <v>3404</v>
      </c>
      <c r="JH41" s="32" t="s">
        <v>3404</v>
      </c>
      <c r="JI41" s="32" t="s">
        <v>3404</v>
      </c>
      <c r="JJ41" s="32" t="s">
        <v>3404</v>
      </c>
      <c r="JK41" s="32" t="s">
        <v>3404</v>
      </c>
      <c r="JL41" s="32" t="s">
        <v>3404</v>
      </c>
      <c r="JM41" s="32" t="s">
        <v>3404</v>
      </c>
      <c r="JN41" s="32" t="s">
        <v>3404</v>
      </c>
      <c r="JO41" s="32" t="s">
        <v>3404</v>
      </c>
      <c r="JP41" s="32" t="s">
        <v>3404</v>
      </c>
      <c r="JQ41" s="32" t="s">
        <v>3404</v>
      </c>
      <c r="JR41" s="32" t="s">
        <v>3404</v>
      </c>
      <c r="JS41" s="32" t="s">
        <v>3404</v>
      </c>
      <c r="JT41" s="32" t="s">
        <v>3404</v>
      </c>
      <c r="JU41" s="32" t="s">
        <v>3404</v>
      </c>
      <c r="JV41" s="32" t="s">
        <v>3404</v>
      </c>
      <c r="JW41" s="32" t="s">
        <v>3404</v>
      </c>
      <c r="JX41" s="32" t="s">
        <v>3404</v>
      </c>
      <c r="JY41" s="32" t="s">
        <v>3404</v>
      </c>
      <c r="JZ41" s="32" t="s">
        <v>3404</v>
      </c>
      <c r="KA41" s="32" t="s">
        <v>3404</v>
      </c>
      <c r="KB41" s="32" t="s">
        <v>3404</v>
      </c>
      <c r="KC41" s="32" t="s">
        <v>3404</v>
      </c>
      <c r="KD41" s="32" t="s">
        <v>3404</v>
      </c>
      <c r="KE41" s="32" t="s">
        <v>3404</v>
      </c>
      <c r="KF41" s="32" t="s">
        <v>3404</v>
      </c>
      <c r="KG41" s="32" t="s">
        <v>3404</v>
      </c>
      <c r="KH41" s="32" t="s">
        <v>3404</v>
      </c>
      <c r="KI41" s="32" t="s">
        <v>3404</v>
      </c>
      <c r="KJ41" s="32" t="s">
        <v>3404</v>
      </c>
      <c r="KK41" s="32" t="s">
        <v>3404</v>
      </c>
      <c r="KL41" s="32" t="s">
        <v>3404</v>
      </c>
      <c r="KM41" s="32" t="s">
        <v>3404</v>
      </c>
      <c r="KN41" s="32" t="s">
        <v>3404</v>
      </c>
      <c r="KO41" s="32" t="s">
        <v>3404</v>
      </c>
      <c r="KP41" s="32" t="s">
        <v>3404</v>
      </c>
      <c r="KQ41" s="32" t="s">
        <v>3404</v>
      </c>
      <c r="KR41" s="32" t="s">
        <v>3404</v>
      </c>
      <c r="KS41" s="32" t="s">
        <v>3404</v>
      </c>
      <c r="KT41" s="32" t="s">
        <v>3404</v>
      </c>
      <c r="KU41" s="32" t="s">
        <v>3404</v>
      </c>
      <c r="KV41" s="32" t="s">
        <v>3404</v>
      </c>
      <c r="KW41" s="32" t="s">
        <v>3404</v>
      </c>
      <c r="KX41" s="32" t="s">
        <v>3404</v>
      </c>
      <c r="KY41" s="32" t="s">
        <v>3404</v>
      </c>
      <c r="KZ41" s="32" t="s">
        <v>3404</v>
      </c>
      <c r="LA41" s="32" t="s">
        <v>3404</v>
      </c>
      <c r="LB41" s="32" t="s">
        <v>3404</v>
      </c>
      <c r="LC41" s="32" t="s">
        <v>3404</v>
      </c>
      <c r="LD41" s="32" t="s">
        <v>3404</v>
      </c>
      <c r="LE41" s="32" t="s">
        <v>3404</v>
      </c>
      <c r="LF41" s="32" t="s">
        <v>3404</v>
      </c>
      <c r="LG41" s="32" t="s">
        <v>3404</v>
      </c>
      <c r="LH41" s="32" t="s">
        <v>3404</v>
      </c>
      <c r="LI41" s="32" t="s">
        <v>3404</v>
      </c>
      <c r="LJ41" s="32" t="s">
        <v>3404</v>
      </c>
      <c r="LK41" s="32" t="s">
        <v>3404</v>
      </c>
      <c r="LL41" s="32" t="s">
        <v>3404</v>
      </c>
      <c r="LM41" s="32" t="s">
        <v>3404</v>
      </c>
      <c r="LN41" s="32" t="s">
        <v>3404</v>
      </c>
      <c r="LO41" s="32" t="s">
        <v>3404</v>
      </c>
      <c r="LP41" s="32" t="s">
        <v>3404</v>
      </c>
      <c r="LQ41" s="32" t="s">
        <v>3404</v>
      </c>
      <c r="LR41" s="32" t="s">
        <v>3404</v>
      </c>
      <c r="LS41" s="32" t="s">
        <v>3404</v>
      </c>
      <c r="LT41" s="32" t="s">
        <v>3404</v>
      </c>
      <c r="LU41" s="32" t="s">
        <v>3404</v>
      </c>
      <c r="LV41" s="32" t="s">
        <v>3404</v>
      </c>
      <c r="LW41" s="32" t="s">
        <v>3404</v>
      </c>
      <c r="LX41" s="32" t="s">
        <v>3404</v>
      </c>
      <c r="LY41" s="32" t="s">
        <v>3404</v>
      </c>
      <c r="LZ41" s="32" t="s">
        <v>3404</v>
      </c>
      <c r="MA41" s="32" t="s">
        <v>3404</v>
      </c>
      <c r="MB41" s="32" t="s">
        <v>3404</v>
      </c>
      <c r="MC41" s="32" t="s">
        <v>3404</v>
      </c>
      <c r="MD41" s="32" t="s">
        <v>3404</v>
      </c>
      <c r="ME41" s="32" t="s">
        <v>3404</v>
      </c>
      <c r="MF41" s="32" t="s">
        <v>3404</v>
      </c>
      <c r="MG41" s="32" t="s">
        <v>3404</v>
      </c>
      <c r="MH41" s="32" t="s">
        <v>3404</v>
      </c>
      <c r="MI41" s="32" t="s">
        <v>3404</v>
      </c>
      <c r="MJ41" s="32" t="s">
        <v>3404</v>
      </c>
      <c r="MK41" s="32" t="s">
        <v>3404</v>
      </c>
      <c r="ML41" s="32" t="s">
        <v>3404</v>
      </c>
      <c r="MM41" s="32" t="s">
        <v>3404</v>
      </c>
      <c r="MN41" s="32" t="s">
        <v>3404</v>
      </c>
      <c r="MO41" s="32" t="s">
        <v>3404</v>
      </c>
      <c r="MP41" s="32" t="s">
        <v>3404</v>
      </c>
      <c r="MQ41" s="32" t="s">
        <v>3404</v>
      </c>
      <c r="MR41" s="32" t="s">
        <v>3404</v>
      </c>
      <c r="MS41" s="32" t="s">
        <v>3404</v>
      </c>
      <c r="MT41" s="32" t="s">
        <v>3404</v>
      </c>
      <c r="MU41" s="32" t="s">
        <v>3404</v>
      </c>
      <c r="MV41" s="32" t="s">
        <v>3404</v>
      </c>
      <c r="MW41" s="32" t="s">
        <v>3404</v>
      </c>
      <c r="MX41" s="32" t="s">
        <v>3404</v>
      </c>
      <c r="MY41" s="32" t="s">
        <v>3404</v>
      </c>
      <c r="MZ41" s="32" t="s">
        <v>3404</v>
      </c>
      <c r="NA41" s="32" t="s">
        <v>3404</v>
      </c>
      <c r="NB41" s="32" t="s">
        <v>3404</v>
      </c>
      <c r="NC41" s="32" t="s">
        <v>3404</v>
      </c>
      <c r="ND41" s="32" t="s">
        <v>3404</v>
      </c>
      <c r="NE41" s="32" t="s">
        <v>3404</v>
      </c>
      <c r="NF41" s="32" t="s">
        <v>3404</v>
      </c>
      <c r="NG41" s="32" t="s">
        <v>3404</v>
      </c>
      <c r="NH41" s="32" t="s">
        <v>3404</v>
      </c>
      <c r="NI41" s="32" t="s">
        <v>3404</v>
      </c>
      <c r="NJ41" s="32" t="s">
        <v>3404</v>
      </c>
      <c r="NK41" s="32" t="s">
        <v>3404</v>
      </c>
      <c r="NL41" s="32" t="s">
        <v>3404</v>
      </c>
      <c r="NM41" s="32" t="s">
        <v>3404</v>
      </c>
      <c r="NN41" s="32" t="s">
        <v>3404</v>
      </c>
      <c r="NO41" s="32" t="s">
        <v>3404</v>
      </c>
      <c r="NP41" s="32" t="s">
        <v>3404</v>
      </c>
      <c r="NQ41" s="32" t="s">
        <v>3404</v>
      </c>
      <c r="NR41" s="32" t="s">
        <v>3404</v>
      </c>
      <c r="NS41" s="32" t="s">
        <v>3404</v>
      </c>
      <c r="NT41" s="32" t="s">
        <v>3404</v>
      </c>
      <c r="NU41" s="32" t="s">
        <v>3404</v>
      </c>
      <c r="NV41" s="32" t="s">
        <v>3404</v>
      </c>
      <c r="NW41" s="32" t="s">
        <v>3404</v>
      </c>
      <c r="NX41" s="32" t="s">
        <v>3404</v>
      </c>
      <c r="NY41" s="32" t="s">
        <v>3404</v>
      </c>
      <c r="NZ41" s="32" t="s">
        <v>3404</v>
      </c>
      <c r="OA41" s="32" t="s">
        <v>3404</v>
      </c>
      <c r="OB41" s="32" t="s">
        <v>3404</v>
      </c>
      <c r="OC41" s="32" t="s">
        <v>3404</v>
      </c>
      <c r="OD41" s="32" t="s">
        <v>3404</v>
      </c>
      <c r="OE41" s="32" t="s">
        <v>3404</v>
      </c>
      <c r="OF41" s="32" t="s">
        <v>3404</v>
      </c>
      <c r="OG41" s="32" t="s">
        <v>3404</v>
      </c>
      <c r="OH41" s="32" t="s">
        <v>3404</v>
      </c>
      <c r="OI41" s="32" t="s">
        <v>3404</v>
      </c>
      <c r="OJ41" s="32" t="s">
        <v>3404</v>
      </c>
      <c r="OK41" s="32" t="s">
        <v>3404</v>
      </c>
      <c r="OL41" s="32" t="s">
        <v>3404</v>
      </c>
      <c r="OM41" s="32" t="s">
        <v>3404</v>
      </c>
      <c r="ON41" s="32" t="s">
        <v>3404</v>
      </c>
      <c r="OO41" s="32" t="s">
        <v>3404</v>
      </c>
      <c r="OP41" s="32" t="s">
        <v>3404</v>
      </c>
      <c r="OQ41" s="32" t="s">
        <v>3404</v>
      </c>
      <c r="OR41" s="32" t="s">
        <v>3404</v>
      </c>
      <c r="OS41" s="32" t="s">
        <v>3404</v>
      </c>
      <c r="OT41" s="32" t="s">
        <v>3404</v>
      </c>
      <c r="OU41" s="32" t="s">
        <v>3404</v>
      </c>
      <c r="OV41" s="32" t="s">
        <v>3404</v>
      </c>
      <c r="OW41" s="32" t="s">
        <v>3404</v>
      </c>
      <c r="OX41" s="32" t="s">
        <v>3404</v>
      </c>
      <c r="OY41" s="32" t="s">
        <v>3404</v>
      </c>
      <c r="OZ41" s="32" t="s">
        <v>3404</v>
      </c>
      <c r="PA41" s="32" t="s">
        <v>3404</v>
      </c>
      <c r="PB41" s="32" t="s">
        <v>3404</v>
      </c>
      <c r="PC41" s="32" t="s">
        <v>3404</v>
      </c>
      <c r="PD41" s="32" t="s">
        <v>3404</v>
      </c>
      <c r="PE41" s="32" t="s">
        <v>3404</v>
      </c>
      <c r="PF41" s="32" t="s">
        <v>3404</v>
      </c>
      <c r="PG41" s="32" t="s">
        <v>3404</v>
      </c>
      <c r="PH41" s="32" t="s">
        <v>3404</v>
      </c>
      <c r="PI41" s="32" t="s">
        <v>3404</v>
      </c>
      <c r="PJ41" s="32" t="s">
        <v>3404</v>
      </c>
      <c r="PK41" s="32" t="s">
        <v>3404</v>
      </c>
      <c r="PL41" s="32" t="s">
        <v>3404</v>
      </c>
      <c r="PM41" s="32" t="s">
        <v>3404</v>
      </c>
      <c r="PN41" s="32" t="s">
        <v>3404</v>
      </c>
      <c r="PO41" s="32" t="s">
        <v>3404</v>
      </c>
      <c r="PP41" s="32" t="s">
        <v>3404</v>
      </c>
      <c r="PQ41" s="32" t="s">
        <v>3404</v>
      </c>
      <c r="PR41" s="32" t="s">
        <v>3404</v>
      </c>
      <c r="PS41" s="32" t="s">
        <v>3404</v>
      </c>
      <c r="PT41" s="32" t="s">
        <v>3404</v>
      </c>
      <c r="PU41" s="32" t="s">
        <v>3404</v>
      </c>
      <c r="PV41" s="32" t="s">
        <v>3404</v>
      </c>
      <c r="PW41" s="32" t="s">
        <v>3404</v>
      </c>
      <c r="PX41" s="32" t="s">
        <v>3404</v>
      </c>
      <c r="PY41" s="32" t="s">
        <v>3404</v>
      </c>
      <c r="PZ41" s="32" t="s">
        <v>3404</v>
      </c>
      <c r="QA41" s="32" t="s">
        <v>3404</v>
      </c>
      <c r="QB41" s="32" t="s">
        <v>3404</v>
      </c>
      <c r="QC41" s="32" t="s">
        <v>3404</v>
      </c>
      <c r="QD41" s="32" t="s">
        <v>3404</v>
      </c>
      <c r="QE41" s="32" t="s">
        <v>3404</v>
      </c>
      <c r="QF41" s="32" t="s">
        <v>3404</v>
      </c>
      <c r="QG41" s="32" t="s">
        <v>3404</v>
      </c>
      <c r="QH41" s="32" t="s">
        <v>3404</v>
      </c>
      <c r="QI41" s="32" t="s">
        <v>3404</v>
      </c>
      <c r="QJ41" s="32" t="s">
        <v>3404</v>
      </c>
      <c r="QK41" s="32" t="s">
        <v>3404</v>
      </c>
      <c r="QL41" s="32" t="s">
        <v>3404</v>
      </c>
      <c r="QM41" s="32" t="s">
        <v>3404</v>
      </c>
      <c r="QN41" s="32" t="s">
        <v>3404</v>
      </c>
      <c r="QO41" s="32" t="s">
        <v>3404</v>
      </c>
      <c r="QP41" s="32" t="s">
        <v>3404</v>
      </c>
      <c r="QQ41" s="32" t="s">
        <v>3404</v>
      </c>
      <c r="QR41" s="32" t="s">
        <v>3404</v>
      </c>
      <c r="QS41" s="32" t="s">
        <v>3404</v>
      </c>
      <c r="QT41" s="32" t="s">
        <v>3404</v>
      </c>
      <c r="QU41" s="32" t="s">
        <v>3404</v>
      </c>
      <c r="QV41" s="32" t="s">
        <v>3404</v>
      </c>
      <c r="QW41" s="32" t="s">
        <v>3404</v>
      </c>
      <c r="QX41" s="32" t="s">
        <v>3404</v>
      </c>
      <c r="QY41" s="32" t="s">
        <v>3404</v>
      </c>
      <c r="QZ41" s="32" t="s">
        <v>3404</v>
      </c>
      <c r="RA41" s="32" t="s">
        <v>3404</v>
      </c>
      <c r="RB41" s="32" t="s">
        <v>3404</v>
      </c>
      <c r="RC41" s="32" t="s">
        <v>3404</v>
      </c>
      <c r="RD41" s="32" t="s">
        <v>3404</v>
      </c>
      <c r="RE41" s="32" t="s">
        <v>3404</v>
      </c>
      <c r="RF41" s="32" t="s">
        <v>3404</v>
      </c>
      <c r="RG41" s="32" t="s">
        <v>3404</v>
      </c>
      <c r="RH41" s="32" t="s">
        <v>3404</v>
      </c>
      <c r="RI41" s="32" t="s">
        <v>3404</v>
      </c>
      <c r="RJ41" s="32" t="s">
        <v>3404</v>
      </c>
      <c r="RK41" s="32" t="s">
        <v>3404</v>
      </c>
      <c r="RL41" s="32" t="s">
        <v>3404</v>
      </c>
      <c r="RM41" s="32" t="s">
        <v>3404</v>
      </c>
      <c r="RN41" s="32" t="s">
        <v>3404</v>
      </c>
      <c r="RO41" s="32" t="s">
        <v>3404</v>
      </c>
      <c r="RP41" s="32" t="s">
        <v>3404</v>
      </c>
      <c r="RQ41" s="32" t="s">
        <v>3404</v>
      </c>
      <c r="RR41" s="32" t="s">
        <v>3404</v>
      </c>
      <c r="RS41" s="32" t="s">
        <v>3404</v>
      </c>
      <c r="RT41" s="32" t="s">
        <v>3404</v>
      </c>
      <c r="RU41" s="32" t="s">
        <v>3404</v>
      </c>
      <c r="RV41" s="32" t="s">
        <v>3404</v>
      </c>
      <c r="RW41" s="32" t="s">
        <v>3404</v>
      </c>
      <c r="RX41" s="32" t="s">
        <v>3404</v>
      </c>
      <c r="RY41" s="32" t="s">
        <v>3404</v>
      </c>
      <c r="RZ41" s="32" t="s">
        <v>3404</v>
      </c>
      <c r="SA41" s="32" t="s">
        <v>3404</v>
      </c>
      <c r="SB41" s="32" t="s">
        <v>3404</v>
      </c>
      <c r="SC41" s="32" t="s">
        <v>3404</v>
      </c>
      <c r="SD41" s="32" t="s">
        <v>3404</v>
      </c>
      <c r="SE41" s="32" t="s">
        <v>3404</v>
      </c>
      <c r="SF41" s="32" t="s">
        <v>3404</v>
      </c>
      <c r="SG41" s="32" t="s">
        <v>3404</v>
      </c>
      <c r="SH41" s="32" t="s">
        <v>3404</v>
      </c>
      <c r="SI41" s="32" t="s">
        <v>3404</v>
      </c>
      <c r="SJ41" s="32" t="s">
        <v>3404</v>
      </c>
      <c r="SK41" s="32" t="s">
        <v>3404</v>
      </c>
      <c r="SL41" s="32" t="s">
        <v>3404</v>
      </c>
      <c r="SM41" s="32" t="s">
        <v>3404</v>
      </c>
      <c r="SN41" s="32" t="s">
        <v>3404</v>
      </c>
      <c r="SO41" s="32" t="s">
        <v>3404</v>
      </c>
      <c r="SP41" s="32" t="s">
        <v>3404</v>
      </c>
      <c r="SQ41" s="32" t="s">
        <v>3404</v>
      </c>
      <c r="SR41" s="32" t="s">
        <v>3404</v>
      </c>
      <c r="SS41" s="32" t="s">
        <v>3404</v>
      </c>
      <c r="ST41" s="32" t="s">
        <v>3404</v>
      </c>
      <c r="SU41" s="32" t="s">
        <v>3404</v>
      </c>
      <c r="SV41" s="32" t="s">
        <v>3404</v>
      </c>
      <c r="SW41" s="32" t="s">
        <v>3404</v>
      </c>
      <c r="SX41" s="32" t="s">
        <v>3404</v>
      </c>
      <c r="SY41" s="32" t="s">
        <v>3404</v>
      </c>
      <c r="SZ41" s="32" t="s">
        <v>3404</v>
      </c>
      <c r="TA41" s="32" t="s">
        <v>3404</v>
      </c>
      <c r="TB41" s="32" t="s">
        <v>3404</v>
      </c>
      <c r="TC41" s="32" t="s">
        <v>3404</v>
      </c>
      <c r="TD41" s="32" t="s">
        <v>3404</v>
      </c>
      <c r="TE41" s="32" t="s">
        <v>3404</v>
      </c>
      <c r="TF41" s="32" t="s">
        <v>3404</v>
      </c>
      <c r="TG41" s="32" t="s">
        <v>3404</v>
      </c>
      <c r="TH41" s="32" t="s">
        <v>3404</v>
      </c>
      <c r="TI41" s="32" t="s">
        <v>3404</v>
      </c>
      <c r="TJ41" s="32" t="s">
        <v>3404</v>
      </c>
      <c r="TK41" s="32" t="s">
        <v>3404</v>
      </c>
      <c r="TL41" s="32" t="s">
        <v>3404</v>
      </c>
      <c r="TM41" s="32" t="s">
        <v>3404</v>
      </c>
      <c r="TN41" s="32" t="s">
        <v>3404</v>
      </c>
      <c r="TO41" s="32" t="s">
        <v>3404</v>
      </c>
      <c r="TP41" s="32" t="s">
        <v>3404</v>
      </c>
      <c r="TQ41" s="32" t="s">
        <v>3404</v>
      </c>
      <c r="TR41" s="32" t="s">
        <v>3404</v>
      </c>
      <c r="TS41" s="32" t="s">
        <v>3404</v>
      </c>
      <c r="TT41" s="32" t="s">
        <v>3404</v>
      </c>
      <c r="TU41" s="32" t="s">
        <v>3404</v>
      </c>
      <c r="TV41" s="32" t="s">
        <v>3404</v>
      </c>
      <c r="TW41" s="32" t="s">
        <v>3404</v>
      </c>
      <c r="TX41" s="32" t="s">
        <v>3404</v>
      </c>
      <c r="TY41" s="32" t="s">
        <v>3404</v>
      </c>
      <c r="TZ41" s="32" t="s">
        <v>3404</v>
      </c>
      <c r="UA41" s="32" t="s">
        <v>3404</v>
      </c>
      <c r="UB41" s="32" t="s">
        <v>3404</v>
      </c>
      <c r="UC41" s="32" t="s">
        <v>3404</v>
      </c>
      <c r="UD41" s="32" t="s">
        <v>3404</v>
      </c>
      <c r="UE41" s="32" t="s">
        <v>3404</v>
      </c>
      <c r="UF41" s="32" t="s">
        <v>3404</v>
      </c>
      <c r="UG41" s="32" t="s">
        <v>3404</v>
      </c>
      <c r="UH41" s="32" t="s">
        <v>3404</v>
      </c>
      <c r="UI41" s="32" t="s">
        <v>3404</v>
      </c>
      <c r="UJ41" s="32" t="s">
        <v>3404</v>
      </c>
      <c r="UK41" s="32" t="s">
        <v>3404</v>
      </c>
      <c r="UL41" s="32" t="s">
        <v>3404</v>
      </c>
      <c r="UM41" s="32" t="s">
        <v>3404</v>
      </c>
      <c r="UN41" s="32" t="s">
        <v>3404</v>
      </c>
      <c r="UO41" s="32" t="s">
        <v>3404</v>
      </c>
      <c r="UP41" s="32" t="s">
        <v>3404</v>
      </c>
      <c r="UQ41" s="32" t="s">
        <v>3404</v>
      </c>
      <c r="UR41" s="32" t="s">
        <v>3404</v>
      </c>
      <c r="US41" s="32" t="s">
        <v>3404</v>
      </c>
      <c r="UT41" s="32" t="s">
        <v>3404</v>
      </c>
      <c r="UU41" s="32" t="s">
        <v>3404</v>
      </c>
      <c r="UV41" s="32" t="s">
        <v>3404</v>
      </c>
      <c r="UW41" s="32" t="s">
        <v>3404</v>
      </c>
      <c r="UX41" s="32" t="s">
        <v>3404</v>
      </c>
      <c r="UY41" s="32" t="s">
        <v>3404</v>
      </c>
      <c r="UZ41" s="32" t="s">
        <v>3404</v>
      </c>
      <c r="VA41" s="32" t="s">
        <v>3404</v>
      </c>
      <c r="VB41" s="32" t="s">
        <v>3404</v>
      </c>
      <c r="VC41" s="32" t="s">
        <v>3404</v>
      </c>
      <c r="VD41" s="32" t="s">
        <v>3404</v>
      </c>
      <c r="VE41" s="32" t="s">
        <v>3404</v>
      </c>
      <c r="VF41" s="32" t="s">
        <v>3404</v>
      </c>
      <c r="VG41" s="32" t="s">
        <v>3404</v>
      </c>
      <c r="VH41" s="32" t="s">
        <v>3404</v>
      </c>
      <c r="VI41" s="32" t="s">
        <v>3404</v>
      </c>
      <c r="VJ41" s="32" t="s">
        <v>3404</v>
      </c>
      <c r="VK41" s="32" t="s">
        <v>3404</v>
      </c>
      <c r="VL41" s="32" t="s">
        <v>3404</v>
      </c>
      <c r="VM41" s="32" t="s">
        <v>3404</v>
      </c>
      <c r="VN41" s="32" t="s">
        <v>3404</v>
      </c>
      <c r="VO41" s="32" t="s">
        <v>3404</v>
      </c>
      <c r="VP41" s="32" t="s">
        <v>3404</v>
      </c>
      <c r="VQ41" s="32" t="s">
        <v>3404</v>
      </c>
      <c r="VR41" s="32" t="s">
        <v>3404</v>
      </c>
      <c r="VS41" s="32" t="s">
        <v>3404</v>
      </c>
      <c r="VT41" s="32" t="s">
        <v>3404</v>
      </c>
      <c r="VU41" s="32" t="s">
        <v>3404</v>
      </c>
      <c r="VV41" s="32" t="s">
        <v>3404</v>
      </c>
      <c r="VW41" s="32" t="s">
        <v>3404</v>
      </c>
      <c r="VX41" s="32" t="s">
        <v>3404</v>
      </c>
      <c r="VY41" s="32" t="s">
        <v>3404</v>
      </c>
      <c r="VZ41" s="32" t="s">
        <v>3404</v>
      </c>
      <c r="WA41" s="32" t="s">
        <v>3404</v>
      </c>
      <c r="WB41" s="32" t="s">
        <v>3404</v>
      </c>
      <c r="WC41" s="32" t="s">
        <v>3404</v>
      </c>
      <c r="WD41" s="32" t="s">
        <v>3404</v>
      </c>
      <c r="WE41" s="32" t="s">
        <v>3404</v>
      </c>
      <c r="WF41" s="32" t="s">
        <v>3404</v>
      </c>
      <c r="WG41" s="32" t="s">
        <v>3404</v>
      </c>
      <c r="WH41" s="32" t="s">
        <v>3404</v>
      </c>
      <c r="WI41" s="32" t="s">
        <v>3404</v>
      </c>
      <c r="WJ41" s="32" t="s">
        <v>3404</v>
      </c>
      <c r="WK41" s="32" t="s">
        <v>3404</v>
      </c>
      <c r="WL41" s="32" t="s">
        <v>3404</v>
      </c>
      <c r="WM41" s="32" t="s">
        <v>3404</v>
      </c>
      <c r="WN41" s="32" t="s">
        <v>3404</v>
      </c>
      <c r="WO41" s="32" t="s">
        <v>3404</v>
      </c>
      <c r="WP41" s="32" t="s">
        <v>3404</v>
      </c>
      <c r="WQ41" s="32" t="s">
        <v>3404</v>
      </c>
      <c r="WR41" s="32" t="s">
        <v>3404</v>
      </c>
      <c r="WS41" s="32" t="s">
        <v>3404</v>
      </c>
      <c r="WT41" s="32" t="s">
        <v>3404</v>
      </c>
    </row>
    <row r="42">
      <c r="A42" s="24" t="s">
        <v>422</v>
      </c>
      <c r="B42" s="25" t="s">
        <v>3404</v>
      </c>
      <c r="C42" s="25" t="s">
        <v>3404</v>
      </c>
      <c r="D42" s="25" t="s">
        <v>3404</v>
      </c>
      <c r="E42" s="25" t="s">
        <v>3404</v>
      </c>
      <c r="F42" s="25" t="s">
        <v>3404</v>
      </c>
      <c r="G42" s="25" t="s">
        <v>3404</v>
      </c>
      <c r="H42" s="25" t="s">
        <v>3404</v>
      </c>
      <c r="I42" s="25" t="s">
        <v>3404</v>
      </c>
      <c r="J42" s="25" t="s">
        <v>3404</v>
      </c>
      <c r="K42" s="25" t="s">
        <v>3404</v>
      </c>
      <c r="L42" s="25" t="s">
        <v>3404</v>
      </c>
      <c r="M42" s="25" t="s">
        <v>3404</v>
      </c>
      <c r="N42" s="25" t="s">
        <v>3404</v>
      </c>
      <c r="O42" s="25" t="s">
        <v>3404</v>
      </c>
      <c r="P42" s="25" t="s">
        <v>3404</v>
      </c>
      <c r="Q42" s="25" t="s">
        <v>3404</v>
      </c>
      <c r="R42" s="25" t="s">
        <v>3404</v>
      </c>
      <c r="S42" s="25" t="s">
        <v>3404</v>
      </c>
      <c r="T42" s="25" t="s">
        <v>3404</v>
      </c>
      <c r="U42" s="25" t="s">
        <v>3404</v>
      </c>
      <c r="V42" s="25" t="s">
        <v>3404</v>
      </c>
      <c r="W42" s="25" t="s">
        <v>3404</v>
      </c>
      <c r="X42" s="25" t="s">
        <v>3404</v>
      </c>
      <c r="Y42" s="25" t="s">
        <v>3404</v>
      </c>
      <c r="Z42" s="25" t="s">
        <v>3404</v>
      </c>
      <c r="AA42" s="25" t="s">
        <v>3404</v>
      </c>
      <c r="AB42" s="25" t="s">
        <v>3404</v>
      </c>
      <c r="AC42" s="25" t="s">
        <v>3404</v>
      </c>
      <c r="AD42" s="25" t="s">
        <v>3404</v>
      </c>
      <c r="AE42" s="25" t="s">
        <v>3404</v>
      </c>
      <c r="AF42" s="25" t="s">
        <v>3404</v>
      </c>
      <c r="AG42" s="25" t="s">
        <v>3404</v>
      </c>
      <c r="AH42" s="25" t="s">
        <v>3404</v>
      </c>
      <c r="AI42" s="25" t="s">
        <v>3404</v>
      </c>
      <c r="AJ42" s="25" t="s">
        <v>3404</v>
      </c>
      <c r="AK42" s="25" t="s">
        <v>3404</v>
      </c>
      <c r="AL42" s="25" t="s">
        <v>3404</v>
      </c>
      <c r="AM42" s="25" t="s">
        <v>3404</v>
      </c>
      <c r="AN42" s="25" t="s">
        <v>3404</v>
      </c>
      <c r="AO42" s="25" t="s">
        <v>3404</v>
      </c>
      <c r="AP42" s="25" t="s">
        <v>3404</v>
      </c>
      <c r="AQ42" s="25" t="s">
        <v>3404</v>
      </c>
      <c r="AR42" s="25" t="s">
        <v>3404</v>
      </c>
      <c r="AS42" s="25" t="s">
        <v>3404</v>
      </c>
      <c r="AT42" s="25" t="s">
        <v>3404</v>
      </c>
      <c r="AU42" s="25" t="s">
        <v>3404</v>
      </c>
      <c r="AV42" s="25" t="s">
        <v>3404</v>
      </c>
      <c r="AW42" s="25" t="s">
        <v>3404</v>
      </c>
      <c r="AX42" s="25" t="s">
        <v>3404</v>
      </c>
      <c r="AY42" s="25" t="s">
        <v>3404</v>
      </c>
      <c r="AZ42" s="25" t="s">
        <v>3404</v>
      </c>
      <c r="BA42" s="25" t="s">
        <v>3404</v>
      </c>
      <c r="BB42" s="25" t="s">
        <v>3404</v>
      </c>
      <c r="BC42" s="25" t="s">
        <v>3404</v>
      </c>
      <c r="BD42" s="25" t="s">
        <v>3404</v>
      </c>
      <c r="BE42" s="25" t="s">
        <v>3404</v>
      </c>
      <c r="BF42" s="25" t="s">
        <v>3404</v>
      </c>
      <c r="BG42" s="25" t="s">
        <v>3404</v>
      </c>
      <c r="BH42" s="25" t="s">
        <v>3404</v>
      </c>
      <c r="BI42" s="25" t="s">
        <v>3404</v>
      </c>
      <c r="BJ42" s="25" t="s">
        <v>3404</v>
      </c>
      <c r="BK42" s="25" t="s">
        <v>3404</v>
      </c>
      <c r="BL42" s="25" t="s">
        <v>3404</v>
      </c>
      <c r="BM42" s="25" t="s">
        <v>3404</v>
      </c>
      <c r="BN42" s="25" t="s">
        <v>3404</v>
      </c>
      <c r="BO42" s="25" t="s">
        <v>3404</v>
      </c>
      <c r="BP42" s="25" t="s">
        <v>3404</v>
      </c>
      <c r="BQ42" s="25" t="s">
        <v>3404</v>
      </c>
      <c r="BR42" s="25" t="s">
        <v>3404</v>
      </c>
      <c r="BS42" s="25" t="s">
        <v>3404</v>
      </c>
      <c r="BT42" s="25" t="s">
        <v>3404</v>
      </c>
      <c r="BU42" s="25" t="s">
        <v>3404</v>
      </c>
      <c r="BV42" s="285" t="s">
        <v>3409</v>
      </c>
      <c r="BW42" s="285" t="s">
        <v>3409</v>
      </c>
      <c r="BX42" s="285" t="s">
        <v>3409</v>
      </c>
      <c r="BY42" s="285" t="s">
        <v>3409</v>
      </c>
      <c r="BZ42" s="285" t="s">
        <v>3409</v>
      </c>
      <c r="CA42" s="285" t="s">
        <v>3409</v>
      </c>
      <c r="CB42" s="285" t="s">
        <v>3409</v>
      </c>
      <c r="CC42" s="285" t="s">
        <v>3409</v>
      </c>
      <c r="CD42" s="285" t="s">
        <v>3409</v>
      </c>
      <c r="CE42" s="285" t="s">
        <v>3409</v>
      </c>
      <c r="CF42" s="285" t="s">
        <v>3409</v>
      </c>
      <c r="CG42" s="285" t="s">
        <v>3409</v>
      </c>
      <c r="CH42" s="285" t="s">
        <v>3409</v>
      </c>
      <c r="CI42" s="285" t="s">
        <v>3409</v>
      </c>
      <c r="CJ42" s="285" t="s">
        <v>3409</v>
      </c>
      <c r="CK42" s="285" t="s">
        <v>3409</v>
      </c>
      <c r="CL42" s="285" t="s">
        <v>3409</v>
      </c>
      <c r="CM42" s="285" t="s">
        <v>3409</v>
      </c>
      <c r="CN42" s="285" t="s">
        <v>3409</v>
      </c>
      <c r="CO42" s="285" t="s">
        <v>3409</v>
      </c>
      <c r="CP42" s="285" t="s">
        <v>3409</v>
      </c>
      <c r="CQ42" s="285" t="s">
        <v>3409</v>
      </c>
      <c r="CR42" s="285" t="s">
        <v>3409</v>
      </c>
      <c r="CS42" s="285" t="s">
        <v>3409</v>
      </c>
      <c r="CT42" s="285" t="s">
        <v>3409</v>
      </c>
      <c r="CU42" s="285" t="s">
        <v>3409</v>
      </c>
      <c r="CV42" s="285" t="s">
        <v>3409</v>
      </c>
      <c r="CW42" s="285" t="s">
        <v>3409</v>
      </c>
      <c r="CX42" s="285" t="s">
        <v>3409</v>
      </c>
      <c r="CY42" s="285" t="s">
        <v>3409</v>
      </c>
      <c r="CZ42" s="285" t="s">
        <v>3409</v>
      </c>
      <c r="DA42" s="285" t="s">
        <v>3409</v>
      </c>
      <c r="DB42" s="285" t="s">
        <v>3409</v>
      </c>
      <c r="DC42" s="285" t="s">
        <v>3409</v>
      </c>
      <c r="DD42" s="285" t="s">
        <v>3409</v>
      </c>
      <c r="DE42" s="285" t="s">
        <v>3409</v>
      </c>
      <c r="DF42" s="285" t="s">
        <v>3409</v>
      </c>
      <c r="DG42" s="285" t="s">
        <v>3409</v>
      </c>
      <c r="DH42" s="285" t="s">
        <v>3409</v>
      </c>
      <c r="DI42" s="285" t="s">
        <v>3409</v>
      </c>
      <c r="DJ42" s="285" t="s">
        <v>3409</v>
      </c>
      <c r="DK42" s="285" t="s">
        <v>3409</v>
      </c>
      <c r="DL42" s="285" t="s">
        <v>3409</v>
      </c>
      <c r="DM42" s="285" t="s">
        <v>3409</v>
      </c>
      <c r="DN42" s="285" t="s">
        <v>3409</v>
      </c>
      <c r="DO42" s="285" t="s">
        <v>3409</v>
      </c>
      <c r="DP42" s="285" t="s">
        <v>3409</v>
      </c>
      <c r="DQ42" s="285" t="s">
        <v>3409</v>
      </c>
      <c r="DR42" s="285" t="s">
        <v>3409</v>
      </c>
      <c r="DS42" s="285" t="s">
        <v>3409</v>
      </c>
      <c r="DT42" s="285" t="s">
        <v>3409</v>
      </c>
      <c r="DU42" s="285" t="s">
        <v>3409</v>
      </c>
      <c r="DV42" s="285" t="s">
        <v>3409</v>
      </c>
      <c r="DW42" s="285" t="s">
        <v>3409</v>
      </c>
      <c r="DX42" s="285" t="s">
        <v>3409</v>
      </c>
      <c r="DY42" s="285" t="s">
        <v>3409</v>
      </c>
      <c r="DZ42" s="285" t="s">
        <v>3409</v>
      </c>
      <c r="EA42" s="285" t="s">
        <v>3409</v>
      </c>
      <c r="EB42" s="285" t="s">
        <v>3409</v>
      </c>
      <c r="EC42" s="285" t="s">
        <v>3409</v>
      </c>
      <c r="ED42" s="285" t="s">
        <v>3409</v>
      </c>
      <c r="EE42" s="285" t="s">
        <v>3409</v>
      </c>
      <c r="EF42" s="285" t="s">
        <v>3409</v>
      </c>
      <c r="EG42" s="285" t="s">
        <v>3409</v>
      </c>
      <c r="EH42" s="285" t="s">
        <v>3409</v>
      </c>
      <c r="EI42" s="285" t="s">
        <v>3409</v>
      </c>
      <c r="EJ42" s="285" t="s">
        <v>3409</v>
      </c>
      <c r="EK42" s="285" t="s">
        <v>3409</v>
      </c>
      <c r="EL42" s="285" t="s">
        <v>3409</v>
      </c>
      <c r="EM42" s="285" t="s">
        <v>3409</v>
      </c>
      <c r="EN42" s="285" t="s">
        <v>3409</v>
      </c>
      <c r="EO42" s="285" t="s">
        <v>3409</v>
      </c>
      <c r="EP42" s="285" t="s">
        <v>3409</v>
      </c>
      <c r="EQ42" s="285" t="s">
        <v>3409</v>
      </c>
      <c r="ER42" s="285" t="s">
        <v>3409</v>
      </c>
      <c r="ES42" s="285" t="s">
        <v>3409</v>
      </c>
      <c r="ET42" s="285" t="s">
        <v>3409</v>
      </c>
      <c r="EU42" s="285" t="s">
        <v>3409</v>
      </c>
      <c r="EV42" s="285" t="s">
        <v>3409</v>
      </c>
      <c r="EW42" s="285" t="s">
        <v>3409</v>
      </c>
      <c r="EX42" s="285" t="s">
        <v>3409</v>
      </c>
      <c r="EY42" s="285" t="s">
        <v>3409</v>
      </c>
      <c r="EZ42" s="285" t="s">
        <v>3409</v>
      </c>
      <c r="FA42" s="285" t="s">
        <v>3409</v>
      </c>
      <c r="FB42" s="285" t="s">
        <v>3409</v>
      </c>
      <c r="FC42" s="285" t="s">
        <v>3409</v>
      </c>
      <c r="FD42" s="285" t="s">
        <v>3409</v>
      </c>
      <c r="FE42" s="285" t="s">
        <v>3409</v>
      </c>
      <c r="FF42" s="285" t="s">
        <v>3409</v>
      </c>
      <c r="FG42" s="285" t="s">
        <v>3409</v>
      </c>
      <c r="FH42" s="285" t="s">
        <v>3409</v>
      </c>
      <c r="FI42" s="285" t="s">
        <v>3409</v>
      </c>
      <c r="FJ42" s="285" t="s">
        <v>3409</v>
      </c>
      <c r="FK42" s="285" t="s">
        <v>3409</v>
      </c>
      <c r="FL42" s="285" t="s">
        <v>3409</v>
      </c>
      <c r="FM42" s="285" t="s">
        <v>3409</v>
      </c>
      <c r="FN42" s="285" t="s">
        <v>3409</v>
      </c>
      <c r="FO42" s="285" t="s">
        <v>3409</v>
      </c>
      <c r="FP42" s="285" t="s">
        <v>3409</v>
      </c>
      <c r="FQ42" s="285" t="s">
        <v>3409</v>
      </c>
      <c r="FR42" s="285" t="s">
        <v>3409</v>
      </c>
      <c r="FS42" s="285" t="s">
        <v>3409</v>
      </c>
      <c r="FT42" s="285" t="s">
        <v>3409</v>
      </c>
      <c r="FU42" s="285" t="s">
        <v>3409</v>
      </c>
      <c r="FV42" s="285" t="s">
        <v>3409</v>
      </c>
      <c r="FW42" s="285" t="s">
        <v>3409</v>
      </c>
      <c r="FX42" s="285" t="s">
        <v>3409</v>
      </c>
      <c r="FY42" s="285" t="s">
        <v>3409</v>
      </c>
      <c r="FZ42" s="285" t="s">
        <v>3409</v>
      </c>
      <c r="GA42" s="285" t="s">
        <v>3409</v>
      </c>
      <c r="GB42" s="285" t="s">
        <v>3409</v>
      </c>
      <c r="GC42" s="285" t="s">
        <v>3409</v>
      </c>
      <c r="GD42" s="285" t="s">
        <v>3409</v>
      </c>
      <c r="GE42" s="285" t="s">
        <v>3409</v>
      </c>
      <c r="GF42" s="285" t="s">
        <v>3409</v>
      </c>
      <c r="GG42" s="285" t="s">
        <v>3409</v>
      </c>
      <c r="GH42" s="285" t="s">
        <v>3409</v>
      </c>
      <c r="GI42" s="285" t="s">
        <v>3409</v>
      </c>
      <c r="GJ42" s="285" t="s">
        <v>3409</v>
      </c>
      <c r="GK42" s="285" t="s">
        <v>3409</v>
      </c>
      <c r="GL42" s="285" t="s">
        <v>3409</v>
      </c>
      <c r="GM42" s="285" t="s">
        <v>3409</v>
      </c>
      <c r="GN42" s="285" t="s">
        <v>3409</v>
      </c>
      <c r="GO42" s="285" t="s">
        <v>3409</v>
      </c>
      <c r="GP42" s="285" t="s">
        <v>3409</v>
      </c>
      <c r="GQ42" s="285" t="s">
        <v>3409</v>
      </c>
      <c r="GR42" s="285" t="s">
        <v>3409</v>
      </c>
      <c r="GS42" s="285" t="s">
        <v>3409</v>
      </c>
      <c r="GT42" s="285" t="s">
        <v>3409</v>
      </c>
      <c r="GU42" s="285" t="s">
        <v>3409</v>
      </c>
      <c r="GV42" s="285" t="s">
        <v>3409</v>
      </c>
      <c r="GW42" s="285" t="s">
        <v>3409</v>
      </c>
      <c r="GX42" s="285" t="s">
        <v>3409</v>
      </c>
      <c r="GY42" s="285" t="s">
        <v>3409</v>
      </c>
      <c r="GZ42" s="285" t="s">
        <v>3409</v>
      </c>
      <c r="HA42" s="285" t="s">
        <v>3409</v>
      </c>
      <c r="HB42" s="285" t="s">
        <v>3409</v>
      </c>
      <c r="HC42" s="285" t="s">
        <v>3409</v>
      </c>
      <c r="HD42" s="285" t="s">
        <v>3409</v>
      </c>
      <c r="HE42" s="285" t="s">
        <v>3409</v>
      </c>
      <c r="HF42" s="285" t="s">
        <v>3409</v>
      </c>
      <c r="HG42" s="285" t="s">
        <v>3409</v>
      </c>
      <c r="HH42" s="285" t="s">
        <v>3409</v>
      </c>
      <c r="HI42" s="285" t="s">
        <v>3409</v>
      </c>
      <c r="HJ42" s="285" t="s">
        <v>3409</v>
      </c>
      <c r="HK42" s="285" t="s">
        <v>3409</v>
      </c>
      <c r="HL42" s="285" t="s">
        <v>3409</v>
      </c>
      <c r="HM42" s="285" t="s">
        <v>3409</v>
      </c>
      <c r="HN42" s="285" t="s">
        <v>3409</v>
      </c>
      <c r="HO42" s="285" t="s">
        <v>3409</v>
      </c>
      <c r="HP42" s="285" t="s">
        <v>3409</v>
      </c>
      <c r="HQ42" s="285" t="s">
        <v>3409</v>
      </c>
      <c r="HR42" s="285" t="s">
        <v>3409</v>
      </c>
      <c r="HS42" s="285" t="s">
        <v>3409</v>
      </c>
      <c r="HT42" s="285" t="s">
        <v>3409</v>
      </c>
      <c r="HU42" s="285" t="s">
        <v>3409</v>
      </c>
      <c r="HV42" s="285" t="s">
        <v>3409</v>
      </c>
      <c r="HW42" s="285" t="s">
        <v>3409</v>
      </c>
      <c r="HX42" s="285" t="s">
        <v>3409</v>
      </c>
      <c r="HY42" s="285" t="s">
        <v>3409</v>
      </c>
      <c r="HZ42" s="285" t="s">
        <v>3409</v>
      </c>
      <c r="IA42" s="285" t="s">
        <v>3409</v>
      </c>
      <c r="IB42" s="285" t="s">
        <v>3409</v>
      </c>
      <c r="IC42" s="285" t="s">
        <v>3409</v>
      </c>
      <c r="ID42" s="285" t="s">
        <v>3409</v>
      </c>
      <c r="IE42" s="285" t="s">
        <v>3409</v>
      </c>
      <c r="IF42" s="285" t="s">
        <v>3409</v>
      </c>
      <c r="IG42" s="285" t="s">
        <v>3409</v>
      </c>
      <c r="IH42" s="285" t="s">
        <v>3409</v>
      </c>
      <c r="II42" s="285" t="s">
        <v>3409</v>
      </c>
      <c r="IJ42" s="285" t="s">
        <v>3409</v>
      </c>
      <c r="IK42" s="285" t="s">
        <v>3409</v>
      </c>
      <c r="IL42" s="285" t="s">
        <v>3409</v>
      </c>
      <c r="IM42" s="285" t="s">
        <v>3409</v>
      </c>
      <c r="IN42" s="285" t="s">
        <v>3409</v>
      </c>
      <c r="IO42" s="285" t="s">
        <v>3409</v>
      </c>
      <c r="IP42" s="285" t="s">
        <v>3409</v>
      </c>
      <c r="IQ42" s="285" t="s">
        <v>3409</v>
      </c>
      <c r="IR42" s="285" t="s">
        <v>3409</v>
      </c>
      <c r="IS42" s="285" t="s">
        <v>3409</v>
      </c>
      <c r="IT42" s="285" t="s">
        <v>3409</v>
      </c>
      <c r="IU42" s="285" t="s">
        <v>3409</v>
      </c>
      <c r="IV42" s="285" t="s">
        <v>3409</v>
      </c>
      <c r="IW42" s="285" t="s">
        <v>3409</v>
      </c>
      <c r="IX42" s="285" t="s">
        <v>3409</v>
      </c>
      <c r="IY42" s="285" t="s">
        <v>3409</v>
      </c>
      <c r="IZ42" s="285" t="s">
        <v>3409</v>
      </c>
      <c r="JA42" s="285" t="s">
        <v>3409</v>
      </c>
      <c r="JB42" s="285" t="s">
        <v>3409</v>
      </c>
      <c r="JC42" s="285" t="s">
        <v>3409</v>
      </c>
      <c r="JD42" s="285" t="s">
        <v>3409</v>
      </c>
      <c r="JE42" s="285" t="s">
        <v>3409</v>
      </c>
      <c r="JF42" s="285" t="s">
        <v>3409</v>
      </c>
      <c r="JG42" s="285" t="s">
        <v>3409</v>
      </c>
      <c r="JH42" s="285" t="s">
        <v>3409</v>
      </c>
      <c r="JI42" s="285" t="s">
        <v>3409</v>
      </c>
      <c r="JJ42" s="285" t="s">
        <v>3409</v>
      </c>
      <c r="JK42" s="285" t="s">
        <v>3409</v>
      </c>
      <c r="JL42" s="285" t="s">
        <v>3409</v>
      </c>
      <c r="JM42" s="285" t="s">
        <v>3409</v>
      </c>
      <c r="JN42" s="285" t="s">
        <v>3409</v>
      </c>
      <c r="JO42" s="285" t="s">
        <v>3409</v>
      </c>
      <c r="JP42" s="285" t="s">
        <v>3409</v>
      </c>
      <c r="JQ42" s="285" t="s">
        <v>3409</v>
      </c>
      <c r="JR42" s="285" t="s">
        <v>3409</v>
      </c>
      <c r="JS42" s="285" t="s">
        <v>3409</v>
      </c>
      <c r="JT42" s="285" t="s">
        <v>3409</v>
      </c>
      <c r="JU42" s="285" t="s">
        <v>3409</v>
      </c>
      <c r="JV42" s="285" t="s">
        <v>3409</v>
      </c>
      <c r="JW42" s="285" t="s">
        <v>3409</v>
      </c>
      <c r="JX42" s="285" t="s">
        <v>3409</v>
      </c>
      <c r="JY42" s="285" t="s">
        <v>3409</v>
      </c>
      <c r="JZ42" s="285" t="s">
        <v>3409</v>
      </c>
      <c r="KA42" s="285" t="s">
        <v>3409</v>
      </c>
      <c r="KB42" s="285" t="s">
        <v>3409</v>
      </c>
      <c r="KC42" s="285" t="s">
        <v>3409</v>
      </c>
      <c r="KD42" s="285" t="s">
        <v>3409</v>
      </c>
      <c r="KE42" s="285" t="s">
        <v>3409</v>
      </c>
      <c r="KF42" s="285" t="s">
        <v>3409</v>
      </c>
      <c r="KG42" s="285" t="s">
        <v>3409</v>
      </c>
      <c r="KH42" s="285" t="s">
        <v>3409</v>
      </c>
      <c r="KI42" s="285" t="s">
        <v>3409</v>
      </c>
      <c r="KJ42" s="285" t="s">
        <v>3409</v>
      </c>
      <c r="KK42" s="285" t="s">
        <v>3409</v>
      </c>
      <c r="KL42" s="285" t="s">
        <v>3409</v>
      </c>
      <c r="KM42" s="285" t="s">
        <v>3409</v>
      </c>
      <c r="KN42" s="285" t="s">
        <v>3409</v>
      </c>
      <c r="KO42" s="25" t="s">
        <v>3404</v>
      </c>
      <c r="KP42" s="25" t="s">
        <v>3404</v>
      </c>
      <c r="KQ42" s="25" t="s">
        <v>3404</v>
      </c>
      <c r="KR42" s="25" t="s">
        <v>3404</v>
      </c>
      <c r="KS42" s="25" t="s">
        <v>3404</v>
      </c>
      <c r="KT42" s="25" t="s">
        <v>3404</v>
      </c>
      <c r="KU42" s="25" t="s">
        <v>3404</v>
      </c>
      <c r="KV42" s="25" t="s">
        <v>3404</v>
      </c>
      <c r="KW42" s="25" t="s">
        <v>3404</v>
      </c>
      <c r="KX42" s="25" t="s">
        <v>3404</v>
      </c>
      <c r="KY42" s="25" t="s">
        <v>3404</v>
      </c>
      <c r="KZ42" s="25" t="s">
        <v>3404</v>
      </c>
      <c r="LA42" s="25" t="s">
        <v>3404</v>
      </c>
      <c r="LB42" s="25" t="s">
        <v>3404</v>
      </c>
      <c r="LC42" s="25" t="s">
        <v>3404</v>
      </c>
      <c r="LD42" s="25" t="s">
        <v>3404</v>
      </c>
      <c r="LE42" s="25" t="s">
        <v>3404</v>
      </c>
      <c r="LF42" s="25" t="s">
        <v>3404</v>
      </c>
      <c r="LG42" s="25" t="s">
        <v>3404</v>
      </c>
      <c r="LH42" s="25" t="s">
        <v>3404</v>
      </c>
      <c r="LI42" s="25" t="s">
        <v>3404</v>
      </c>
      <c r="LJ42" s="25" t="s">
        <v>3404</v>
      </c>
      <c r="LK42" s="25" t="s">
        <v>3404</v>
      </c>
      <c r="LL42" s="25" t="s">
        <v>3404</v>
      </c>
      <c r="LM42" s="25" t="s">
        <v>3404</v>
      </c>
      <c r="LN42" s="25" t="s">
        <v>3404</v>
      </c>
      <c r="LO42" s="25" t="s">
        <v>3404</v>
      </c>
      <c r="LP42" s="25" t="s">
        <v>3404</v>
      </c>
      <c r="LQ42" s="25" t="s">
        <v>3404</v>
      </c>
      <c r="LR42" s="25" t="s">
        <v>3404</v>
      </c>
      <c r="LS42" s="25" t="s">
        <v>3404</v>
      </c>
      <c r="LT42" s="25" t="s">
        <v>3404</v>
      </c>
      <c r="LU42" s="25" t="s">
        <v>3404</v>
      </c>
      <c r="LV42" s="25" t="s">
        <v>3404</v>
      </c>
      <c r="LW42" s="25" t="s">
        <v>3404</v>
      </c>
      <c r="LX42" s="25" t="s">
        <v>3404</v>
      </c>
      <c r="LY42" s="25" t="s">
        <v>3404</v>
      </c>
      <c r="LZ42" s="25" t="s">
        <v>3404</v>
      </c>
      <c r="MA42" s="25" t="s">
        <v>3404</v>
      </c>
      <c r="MB42" s="25" t="s">
        <v>3404</v>
      </c>
      <c r="MC42" s="25" t="s">
        <v>3404</v>
      </c>
      <c r="MD42" s="25" t="s">
        <v>3404</v>
      </c>
      <c r="ME42" s="25" t="s">
        <v>3404</v>
      </c>
      <c r="MF42" s="25" t="s">
        <v>3404</v>
      </c>
      <c r="MG42" s="25" t="s">
        <v>3404</v>
      </c>
      <c r="MH42" s="25" t="s">
        <v>3404</v>
      </c>
      <c r="MI42" s="25" t="s">
        <v>3404</v>
      </c>
      <c r="MJ42" s="25" t="s">
        <v>3404</v>
      </c>
      <c r="MK42" s="25" t="s">
        <v>3404</v>
      </c>
      <c r="ML42" s="25" t="s">
        <v>3404</v>
      </c>
      <c r="MM42" s="25" t="s">
        <v>3404</v>
      </c>
      <c r="MN42" s="25" t="s">
        <v>3404</v>
      </c>
      <c r="MO42" s="25" t="s">
        <v>3404</v>
      </c>
      <c r="MP42" s="25" t="s">
        <v>3404</v>
      </c>
      <c r="MQ42" s="25" t="s">
        <v>3404</v>
      </c>
      <c r="MR42" s="25" t="s">
        <v>3404</v>
      </c>
      <c r="MS42" s="25" t="s">
        <v>3404</v>
      </c>
      <c r="MT42" s="25" t="s">
        <v>3404</v>
      </c>
      <c r="MU42" s="25" t="s">
        <v>3404</v>
      </c>
      <c r="MV42" s="25" t="s">
        <v>3404</v>
      </c>
      <c r="MW42" s="25" t="s">
        <v>3404</v>
      </c>
      <c r="MX42" s="25" t="s">
        <v>3404</v>
      </c>
      <c r="MY42" s="25" t="s">
        <v>3404</v>
      </c>
      <c r="MZ42" s="25" t="s">
        <v>3404</v>
      </c>
      <c r="NA42" s="25" t="s">
        <v>3404</v>
      </c>
      <c r="NB42" s="25" t="s">
        <v>3404</v>
      </c>
      <c r="NC42" s="25" t="s">
        <v>3404</v>
      </c>
      <c r="ND42" s="25" t="s">
        <v>3404</v>
      </c>
      <c r="NE42" s="25" t="s">
        <v>3404</v>
      </c>
      <c r="NF42" s="25" t="s">
        <v>3404</v>
      </c>
      <c r="NG42" s="25" t="s">
        <v>3404</v>
      </c>
      <c r="NH42" s="25" t="s">
        <v>3404</v>
      </c>
      <c r="NI42" s="25" t="s">
        <v>3404</v>
      </c>
      <c r="NJ42" s="25" t="s">
        <v>3404</v>
      </c>
      <c r="NK42" s="25" t="s">
        <v>3404</v>
      </c>
      <c r="NL42" s="25" t="s">
        <v>3404</v>
      </c>
      <c r="NM42" s="25" t="s">
        <v>3404</v>
      </c>
      <c r="NN42" s="25" t="s">
        <v>3404</v>
      </c>
      <c r="NO42" s="25" t="s">
        <v>3404</v>
      </c>
      <c r="NP42" s="25" t="s">
        <v>3404</v>
      </c>
      <c r="NQ42" s="25" t="s">
        <v>3404</v>
      </c>
      <c r="NR42" s="25" t="s">
        <v>3404</v>
      </c>
      <c r="NS42" s="25" t="s">
        <v>3404</v>
      </c>
      <c r="NT42" s="25" t="s">
        <v>3404</v>
      </c>
      <c r="NU42" s="25" t="s">
        <v>3404</v>
      </c>
      <c r="NV42" s="25" t="s">
        <v>3404</v>
      </c>
      <c r="NW42" s="25" t="s">
        <v>3404</v>
      </c>
      <c r="NX42" s="25" t="s">
        <v>3404</v>
      </c>
      <c r="NY42" s="25" t="s">
        <v>3404</v>
      </c>
      <c r="NZ42" s="25" t="s">
        <v>3404</v>
      </c>
      <c r="OA42" s="25" t="s">
        <v>3404</v>
      </c>
      <c r="OB42" s="25" t="s">
        <v>3404</v>
      </c>
      <c r="OC42" s="25" t="s">
        <v>3404</v>
      </c>
      <c r="OD42" s="25" t="s">
        <v>3404</v>
      </c>
      <c r="OE42" s="25" t="s">
        <v>3404</v>
      </c>
      <c r="OF42" s="25" t="s">
        <v>3404</v>
      </c>
      <c r="OG42" s="25" t="s">
        <v>3404</v>
      </c>
      <c r="OH42" s="25" t="s">
        <v>3404</v>
      </c>
      <c r="OI42" s="25" t="s">
        <v>3404</v>
      </c>
      <c r="OJ42" s="25" t="s">
        <v>3404</v>
      </c>
      <c r="OK42" s="25" t="s">
        <v>3404</v>
      </c>
      <c r="OL42" s="25" t="s">
        <v>3404</v>
      </c>
      <c r="OM42" s="25" t="s">
        <v>3404</v>
      </c>
      <c r="ON42" s="25" t="s">
        <v>3404</v>
      </c>
      <c r="OO42" s="25" t="s">
        <v>3404</v>
      </c>
      <c r="OP42" s="25" t="s">
        <v>3404</v>
      </c>
      <c r="OQ42" s="25" t="s">
        <v>3404</v>
      </c>
      <c r="OR42" s="25" t="s">
        <v>3404</v>
      </c>
      <c r="OS42" s="25" t="s">
        <v>3404</v>
      </c>
      <c r="OT42" s="25" t="s">
        <v>3404</v>
      </c>
      <c r="OU42" s="25" t="s">
        <v>3404</v>
      </c>
      <c r="OV42" s="25" t="s">
        <v>3404</v>
      </c>
      <c r="OW42" s="25" t="s">
        <v>3404</v>
      </c>
      <c r="OX42" s="25" t="s">
        <v>3404</v>
      </c>
      <c r="OY42" s="25" t="s">
        <v>3404</v>
      </c>
      <c r="OZ42" s="25" t="s">
        <v>3404</v>
      </c>
      <c r="PA42" s="25" t="s">
        <v>3404</v>
      </c>
      <c r="PB42" s="25" t="s">
        <v>3404</v>
      </c>
      <c r="PC42" s="25" t="s">
        <v>3404</v>
      </c>
      <c r="PD42" s="25" t="s">
        <v>3404</v>
      </c>
      <c r="PE42" s="25" t="s">
        <v>3404</v>
      </c>
      <c r="PF42" s="25" t="s">
        <v>3404</v>
      </c>
      <c r="PG42" s="25" t="s">
        <v>3404</v>
      </c>
      <c r="PH42" s="25" t="s">
        <v>3404</v>
      </c>
      <c r="PI42" s="25" t="s">
        <v>3404</v>
      </c>
      <c r="PJ42" s="25" t="s">
        <v>3404</v>
      </c>
      <c r="PK42" s="25" t="s">
        <v>3404</v>
      </c>
      <c r="PL42" s="25" t="s">
        <v>3404</v>
      </c>
      <c r="PM42" s="25" t="s">
        <v>3404</v>
      </c>
      <c r="PN42" s="25" t="s">
        <v>3404</v>
      </c>
      <c r="PO42" s="25" t="s">
        <v>3404</v>
      </c>
      <c r="PP42" s="25" t="s">
        <v>3404</v>
      </c>
      <c r="PQ42" s="25" t="s">
        <v>3404</v>
      </c>
      <c r="PR42" s="25" t="s">
        <v>3404</v>
      </c>
      <c r="PS42" s="25" t="s">
        <v>3404</v>
      </c>
      <c r="PT42" s="25" t="s">
        <v>3404</v>
      </c>
      <c r="PU42" s="25" t="s">
        <v>3404</v>
      </c>
      <c r="PV42" s="25" t="s">
        <v>3404</v>
      </c>
      <c r="PW42" s="25" t="s">
        <v>3404</v>
      </c>
      <c r="PX42" s="25" t="s">
        <v>3404</v>
      </c>
      <c r="PY42" s="25" t="s">
        <v>3404</v>
      </c>
      <c r="PZ42" s="25" t="s">
        <v>3404</v>
      </c>
      <c r="QA42" s="25" t="s">
        <v>3404</v>
      </c>
      <c r="QB42" s="25" t="s">
        <v>3404</v>
      </c>
      <c r="QC42" s="25" t="s">
        <v>3404</v>
      </c>
      <c r="QD42" s="25" t="s">
        <v>3404</v>
      </c>
      <c r="QE42" s="25" t="s">
        <v>3404</v>
      </c>
      <c r="QF42" s="25" t="s">
        <v>3404</v>
      </c>
      <c r="QG42" s="25" t="s">
        <v>3404</v>
      </c>
      <c r="QH42" s="25" t="s">
        <v>3404</v>
      </c>
      <c r="QI42" s="25" t="s">
        <v>3404</v>
      </c>
      <c r="QJ42" s="25" t="s">
        <v>3404</v>
      </c>
      <c r="QK42" s="25" t="s">
        <v>3404</v>
      </c>
      <c r="QL42" s="25" t="s">
        <v>3404</v>
      </c>
      <c r="QM42" s="25" t="s">
        <v>3404</v>
      </c>
      <c r="QN42" s="25" t="s">
        <v>3404</v>
      </c>
      <c r="QO42" s="25" t="s">
        <v>3404</v>
      </c>
      <c r="QP42" s="25" t="s">
        <v>3404</v>
      </c>
      <c r="QQ42" s="25" t="s">
        <v>3404</v>
      </c>
      <c r="QR42" s="25" t="s">
        <v>3404</v>
      </c>
      <c r="QS42" s="25" t="s">
        <v>3404</v>
      </c>
      <c r="QT42" s="25" t="s">
        <v>3404</v>
      </c>
      <c r="QU42" s="25" t="s">
        <v>3404</v>
      </c>
      <c r="QV42" s="25" t="s">
        <v>3404</v>
      </c>
      <c r="QW42" s="25" t="s">
        <v>3404</v>
      </c>
      <c r="QX42" s="25" t="s">
        <v>3404</v>
      </c>
      <c r="QY42" s="25" t="s">
        <v>3404</v>
      </c>
      <c r="QZ42" s="25" t="s">
        <v>3404</v>
      </c>
      <c r="RA42" s="25" t="s">
        <v>3404</v>
      </c>
      <c r="RB42" s="25" t="s">
        <v>3404</v>
      </c>
      <c r="RC42" s="25" t="s">
        <v>3404</v>
      </c>
      <c r="RD42" s="25" t="s">
        <v>3404</v>
      </c>
      <c r="RE42" s="25" t="s">
        <v>3404</v>
      </c>
      <c r="RF42" s="25" t="s">
        <v>3404</v>
      </c>
      <c r="RG42" s="25" t="s">
        <v>3404</v>
      </c>
      <c r="RH42" s="25" t="s">
        <v>3404</v>
      </c>
      <c r="RI42" s="25" t="s">
        <v>3404</v>
      </c>
      <c r="RJ42" s="25" t="s">
        <v>3404</v>
      </c>
      <c r="RK42" s="25" t="s">
        <v>3404</v>
      </c>
      <c r="RL42" s="25" t="s">
        <v>3404</v>
      </c>
      <c r="RM42" s="25" t="s">
        <v>3404</v>
      </c>
      <c r="RN42" s="25" t="s">
        <v>3404</v>
      </c>
      <c r="RO42" s="25" t="s">
        <v>3404</v>
      </c>
      <c r="RP42" s="25" t="s">
        <v>3404</v>
      </c>
      <c r="RQ42" s="25" t="s">
        <v>3404</v>
      </c>
      <c r="RR42" s="25" t="s">
        <v>3404</v>
      </c>
      <c r="RS42" s="25" t="s">
        <v>3404</v>
      </c>
      <c r="RT42" s="25" t="s">
        <v>3404</v>
      </c>
      <c r="RU42" s="25" t="s">
        <v>3404</v>
      </c>
      <c r="RV42" s="25" t="s">
        <v>3404</v>
      </c>
      <c r="RW42" s="25" t="s">
        <v>3404</v>
      </c>
      <c r="RX42" s="25" t="s">
        <v>3404</v>
      </c>
      <c r="RY42" s="25" t="s">
        <v>3404</v>
      </c>
      <c r="RZ42" s="25" t="s">
        <v>3404</v>
      </c>
      <c r="SA42" s="25" t="s">
        <v>3404</v>
      </c>
      <c r="SB42" s="25" t="s">
        <v>3404</v>
      </c>
      <c r="SC42" s="25" t="s">
        <v>3404</v>
      </c>
      <c r="SD42" s="25" t="s">
        <v>3404</v>
      </c>
      <c r="SE42" s="25" t="s">
        <v>3404</v>
      </c>
      <c r="SF42" s="25" t="s">
        <v>3404</v>
      </c>
      <c r="SG42" s="25" t="s">
        <v>3404</v>
      </c>
      <c r="SH42" s="25" t="s">
        <v>3404</v>
      </c>
      <c r="SI42" s="25" t="s">
        <v>3404</v>
      </c>
      <c r="SJ42" s="25" t="s">
        <v>3404</v>
      </c>
      <c r="SK42" s="25" t="s">
        <v>3404</v>
      </c>
      <c r="SL42" s="25" t="s">
        <v>3404</v>
      </c>
      <c r="SM42" s="25" t="s">
        <v>3404</v>
      </c>
      <c r="SN42" s="25" t="s">
        <v>3404</v>
      </c>
      <c r="SO42" s="25" t="s">
        <v>3404</v>
      </c>
      <c r="SP42" s="25" t="s">
        <v>3404</v>
      </c>
      <c r="SQ42" s="25" t="s">
        <v>3404</v>
      </c>
      <c r="SR42" s="25" t="s">
        <v>3404</v>
      </c>
      <c r="SS42" s="25" t="s">
        <v>3404</v>
      </c>
      <c r="ST42" s="25" t="s">
        <v>3404</v>
      </c>
      <c r="SU42" s="25" t="s">
        <v>3404</v>
      </c>
      <c r="SV42" s="25" t="s">
        <v>3404</v>
      </c>
      <c r="SW42" s="25" t="s">
        <v>3404</v>
      </c>
      <c r="SX42" s="25" t="s">
        <v>3404</v>
      </c>
      <c r="SY42" s="25" t="s">
        <v>3404</v>
      </c>
      <c r="SZ42" s="25" t="s">
        <v>3404</v>
      </c>
      <c r="TA42" s="25" t="s">
        <v>3404</v>
      </c>
      <c r="TB42" s="25" t="s">
        <v>3404</v>
      </c>
      <c r="TC42" s="25" t="s">
        <v>3404</v>
      </c>
      <c r="TD42" s="25" t="s">
        <v>3404</v>
      </c>
      <c r="TE42" s="25" t="s">
        <v>3404</v>
      </c>
      <c r="TF42" s="25" t="s">
        <v>3404</v>
      </c>
      <c r="TG42" s="25" t="s">
        <v>3404</v>
      </c>
      <c r="TH42" s="25" t="s">
        <v>3404</v>
      </c>
      <c r="TI42" s="25" t="s">
        <v>3404</v>
      </c>
      <c r="TJ42" s="25" t="s">
        <v>3404</v>
      </c>
      <c r="TK42" s="25" t="s">
        <v>3404</v>
      </c>
      <c r="TL42" s="25" t="s">
        <v>3404</v>
      </c>
      <c r="TM42" s="25" t="s">
        <v>3404</v>
      </c>
      <c r="TN42" s="25" t="s">
        <v>3404</v>
      </c>
      <c r="TO42" s="25" t="s">
        <v>3404</v>
      </c>
      <c r="TP42" s="25" t="s">
        <v>3404</v>
      </c>
      <c r="TQ42" s="25" t="s">
        <v>3404</v>
      </c>
      <c r="TR42" s="25" t="s">
        <v>3404</v>
      </c>
      <c r="TS42" s="25" t="s">
        <v>3404</v>
      </c>
      <c r="TT42" s="25" t="s">
        <v>3404</v>
      </c>
      <c r="TU42" s="25" t="s">
        <v>3404</v>
      </c>
      <c r="TV42" s="25" t="s">
        <v>3404</v>
      </c>
      <c r="TW42" s="25" t="s">
        <v>3404</v>
      </c>
      <c r="TX42" s="25" t="s">
        <v>3404</v>
      </c>
      <c r="TY42" s="25" t="s">
        <v>3404</v>
      </c>
      <c r="TZ42" s="25" t="s">
        <v>3404</v>
      </c>
      <c r="UA42" s="25" t="s">
        <v>3404</v>
      </c>
      <c r="UB42" s="25" t="s">
        <v>3404</v>
      </c>
      <c r="UC42" s="25" t="s">
        <v>3404</v>
      </c>
      <c r="UD42" s="25" t="s">
        <v>3404</v>
      </c>
      <c r="UE42" s="25" t="s">
        <v>3404</v>
      </c>
      <c r="UF42" s="25" t="s">
        <v>3404</v>
      </c>
      <c r="UG42" s="25" t="s">
        <v>3404</v>
      </c>
      <c r="UH42" s="25" t="s">
        <v>3404</v>
      </c>
      <c r="UI42" s="25" t="s">
        <v>3404</v>
      </c>
      <c r="UJ42" s="25" t="s">
        <v>3404</v>
      </c>
      <c r="UK42" s="25" t="s">
        <v>3404</v>
      </c>
      <c r="UL42" s="25" t="s">
        <v>3404</v>
      </c>
      <c r="UM42" s="25" t="s">
        <v>3404</v>
      </c>
      <c r="UN42" s="25" t="s">
        <v>3404</v>
      </c>
      <c r="UO42" s="25" t="s">
        <v>3404</v>
      </c>
      <c r="UP42" s="25" t="s">
        <v>3404</v>
      </c>
      <c r="UQ42" s="25" t="s">
        <v>3404</v>
      </c>
      <c r="UR42" s="25" t="s">
        <v>3404</v>
      </c>
      <c r="US42" s="25" t="s">
        <v>3404</v>
      </c>
      <c r="UT42" s="25" t="s">
        <v>3404</v>
      </c>
      <c r="UU42" s="25" t="s">
        <v>3404</v>
      </c>
      <c r="UV42" s="25" t="s">
        <v>3404</v>
      </c>
      <c r="UW42" s="25" t="s">
        <v>3404</v>
      </c>
      <c r="UX42" s="25" t="s">
        <v>3404</v>
      </c>
      <c r="UY42" s="25" t="s">
        <v>3404</v>
      </c>
      <c r="UZ42" s="25" t="s">
        <v>3404</v>
      </c>
      <c r="VA42" s="25" t="s">
        <v>3404</v>
      </c>
      <c r="VB42" s="25" t="s">
        <v>3404</v>
      </c>
      <c r="VC42" s="25" t="s">
        <v>3404</v>
      </c>
      <c r="VD42" s="25" t="s">
        <v>3404</v>
      </c>
      <c r="VE42" s="25" t="s">
        <v>3404</v>
      </c>
      <c r="VF42" s="25" t="s">
        <v>3404</v>
      </c>
      <c r="VG42" s="25" t="s">
        <v>3404</v>
      </c>
      <c r="VH42" s="25" t="s">
        <v>3404</v>
      </c>
      <c r="VI42" s="25" t="s">
        <v>3404</v>
      </c>
      <c r="VJ42" s="25" t="s">
        <v>3404</v>
      </c>
      <c r="VK42" s="25" t="s">
        <v>3404</v>
      </c>
      <c r="VL42" s="25" t="s">
        <v>3404</v>
      </c>
      <c r="VM42" s="25" t="s">
        <v>3404</v>
      </c>
      <c r="VN42" s="25" t="s">
        <v>3404</v>
      </c>
      <c r="VO42" s="25" t="s">
        <v>3404</v>
      </c>
      <c r="VP42" s="25" t="s">
        <v>3404</v>
      </c>
      <c r="VQ42" s="25" t="s">
        <v>3404</v>
      </c>
      <c r="VR42" s="25" t="s">
        <v>3404</v>
      </c>
      <c r="VS42" s="25" t="s">
        <v>3404</v>
      </c>
      <c r="VT42" s="25" t="s">
        <v>3404</v>
      </c>
      <c r="VU42" s="25" t="s">
        <v>3404</v>
      </c>
      <c r="VV42" s="25" t="s">
        <v>3404</v>
      </c>
      <c r="VW42" s="25" t="s">
        <v>3404</v>
      </c>
      <c r="VX42" s="25" t="s">
        <v>3404</v>
      </c>
      <c r="VY42" s="25" t="s">
        <v>3404</v>
      </c>
      <c r="VZ42" s="25" t="s">
        <v>3404</v>
      </c>
      <c r="WA42" s="25" t="s">
        <v>3404</v>
      </c>
      <c r="WB42" s="25" t="s">
        <v>3404</v>
      </c>
      <c r="WC42" s="25" t="s">
        <v>3404</v>
      </c>
      <c r="WD42" s="25" t="s">
        <v>3404</v>
      </c>
      <c r="WE42" s="25" t="s">
        <v>3404</v>
      </c>
      <c r="WF42" s="25" t="s">
        <v>3404</v>
      </c>
      <c r="WG42" s="25" t="s">
        <v>3404</v>
      </c>
      <c r="WH42" s="25" t="s">
        <v>3404</v>
      </c>
      <c r="WI42" s="25" t="s">
        <v>3404</v>
      </c>
      <c r="WJ42" s="25" t="s">
        <v>3404</v>
      </c>
      <c r="WK42" s="25" t="s">
        <v>3404</v>
      </c>
      <c r="WL42" s="25" t="s">
        <v>3404</v>
      </c>
      <c r="WM42" s="25" t="s">
        <v>3404</v>
      </c>
      <c r="WN42" s="25" t="s">
        <v>3404</v>
      </c>
      <c r="WO42" s="25" t="s">
        <v>3404</v>
      </c>
      <c r="WP42" s="25" t="s">
        <v>3404</v>
      </c>
      <c r="WQ42" s="25" t="s">
        <v>3404</v>
      </c>
      <c r="WR42" s="25" t="s">
        <v>3404</v>
      </c>
      <c r="WS42" s="25" t="s">
        <v>3404</v>
      </c>
      <c r="WT42" s="25" t="s">
        <v>3404</v>
      </c>
    </row>
    <row r="43" ht="19.5" customHeight="1">
      <c r="A43" s="24" t="s">
        <v>434</v>
      </c>
      <c r="B43" s="25" t="s">
        <v>3404</v>
      </c>
      <c r="C43" s="25" t="s">
        <v>3404</v>
      </c>
      <c r="D43" s="25" t="s">
        <v>3404</v>
      </c>
      <c r="E43" s="25" t="s">
        <v>3404</v>
      </c>
      <c r="F43" s="25" t="s">
        <v>3404</v>
      </c>
      <c r="G43" s="25" t="s">
        <v>3404</v>
      </c>
      <c r="H43" s="25" t="s">
        <v>3404</v>
      </c>
      <c r="I43" s="25" t="s">
        <v>3404</v>
      </c>
      <c r="J43" s="25" t="s">
        <v>3404</v>
      </c>
      <c r="K43" s="25" t="s">
        <v>3404</v>
      </c>
      <c r="L43" s="25" t="s">
        <v>3404</v>
      </c>
      <c r="M43" s="25" t="s">
        <v>3404</v>
      </c>
      <c r="N43" s="25" t="s">
        <v>3404</v>
      </c>
      <c r="O43" s="25" t="s">
        <v>3404</v>
      </c>
      <c r="P43" s="25" t="s">
        <v>3404</v>
      </c>
      <c r="Q43" s="25" t="s">
        <v>3404</v>
      </c>
      <c r="R43" s="25" t="s">
        <v>3404</v>
      </c>
      <c r="S43" s="25" t="s">
        <v>3404</v>
      </c>
      <c r="T43" s="25" t="s">
        <v>3404</v>
      </c>
      <c r="U43" s="25" t="s">
        <v>3404</v>
      </c>
      <c r="V43" s="25" t="s">
        <v>3404</v>
      </c>
      <c r="W43" s="25" t="s">
        <v>3404</v>
      </c>
      <c r="X43" s="25" t="s">
        <v>3404</v>
      </c>
      <c r="Y43" s="25" t="s">
        <v>3404</v>
      </c>
      <c r="Z43" s="25" t="s">
        <v>3404</v>
      </c>
      <c r="AA43" s="25" t="s">
        <v>3404</v>
      </c>
      <c r="AB43" s="25" t="s">
        <v>3404</v>
      </c>
      <c r="AC43" s="25" t="s">
        <v>3404</v>
      </c>
      <c r="AD43" s="25" t="s">
        <v>3404</v>
      </c>
      <c r="AE43" s="25" t="s">
        <v>3404</v>
      </c>
      <c r="AF43" s="25" t="s">
        <v>3404</v>
      </c>
      <c r="AG43" s="25" t="s">
        <v>3404</v>
      </c>
      <c r="AH43" s="25" t="s">
        <v>3404</v>
      </c>
      <c r="AI43" s="25" t="s">
        <v>3404</v>
      </c>
      <c r="AJ43" s="25" t="s">
        <v>3404</v>
      </c>
      <c r="AK43" s="25" t="s">
        <v>3404</v>
      </c>
      <c r="AL43" s="25" t="s">
        <v>3404</v>
      </c>
      <c r="AM43" s="25" t="s">
        <v>3404</v>
      </c>
      <c r="AN43" s="25" t="s">
        <v>3404</v>
      </c>
      <c r="AO43" s="25" t="s">
        <v>3404</v>
      </c>
      <c r="AP43" s="25" t="s">
        <v>3404</v>
      </c>
      <c r="AQ43" s="25" t="s">
        <v>3404</v>
      </c>
      <c r="AR43" s="25" t="s">
        <v>3404</v>
      </c>
      <c r="AS43" s="25" t="s">
        <v>3404</v>
      </c>
      <c r="AT43" s="25" t="s">
        <v>3404</v>
      </c>
      <c r="AU43" s="25" t="s">
        <v>3404</v>
      </c>
      <c r="AV43" s="25" t="s">
        <v>3404</v>
      </c>
      <c r="AW43" s="285" t="s">
        <v>3409</v>
      </c>
      <c r="AX43" s="285" t="s">
        <v>3409</v>
      </c>
      <c r="AY43" s="285" t="s">
        <v>3409</v>
      </c>
      <c r="AZ43" s="285" t="s">
        <v>3409</v>
      </c>
      <c r="BA43" s="285" t="s">
        <v>3409</v>
      </c>
      <c r="BB43" s="285" t="s">
        <v>3409</v>
      </c>
      <c r="BC43" s="285" t="s">
        <v>3409</v>
      </c>
      <c r="BD43" s="285" t="s">
        <v>3409</v>
      </c>
      <c r="BE43" s="285" t="s">
        <v>3409</v>
      </c>
      <c r="BF43" s="285" t="s">
        <v>3409</v>
      </c>
      <c r="BG43" s="285" t="s">
        <v>3409</v>
      </c>
      <c r="BH43" s="285" t="s">
        <v>3409</v>
      </c>
      <c r="BI43" s="285" t="s">
        <v>3409</v>
      </c>
      <c r="BJ43" s="285" t="s">
        <v>3409</v>
      </c>
      <c r="BK43" s="285" t="s">
        <v>3409</v>
      </c>
      <c r="BL43" s="285" t="s">
        <v>3409</v>
      </c>
      <c r="BM43" s="285" t="s">
        <v>3409</v>
      </c>
      <c r="BN43" s="285" t="s">
        <v>3409</v>
      </c>
      <c r="BO43" s="285" t="s">
        <v>3409</v>
      </c>
      <c r="BP43" s="285" t="s">
        <v>3409</v>
      </c>
      <c r="BQ43" s="285" t="s">
        <v>3409</v>
      </c>
      <c r="BR43" s="285" t="s">
        <v>3409</v>
      </c>
      <c r="BS43" s="285" t="s">
        <v>3409</v>
      </c>
      <c r="BT43" s="285" t="s">
        <v>3409</v>
      </c>
      <c r="BU43" s="285" t="s">
        <v>3409</v>
      </c>
      <c r="BV43" s="285" t="s">
        <v>3409</v>
      </c>
      <c r="BW43" s="285" t="s">
        <v>3409</v>
      </c>
      <c r="BX43" s="285" t="s">
        <v>3409</v>
      </c>
      <c r="BY43" s="285" t="s">
        <v>3409</v>
      </c>
      <c r="BZ43" s="285" t="s">
        <v>3409</v>
      </c>
      <c r="CA43" s="285" t="s">
        <v>3409</v>
      </c>
      <c r="CB43" s="285" t="s">
        <v>3409</v>
      </c>
      <c r="CC43" s="285" t="s">
        <v>3409</v>
      </c>
      <c r="CD43" s="285" t="s">
        <v>3409</v>
      </c>
      <c r="CE43" s="285" t="s">
        <v>3409</v>
      </c>
      <c r="CF43" s="285" t="s">
        <v>3409</v>
      </c>
      <c r="CG43" s="285" t="s">
        <v>3409</v>
      </c>
      <c r="CH43" s="285" t="s">
        <v>3409</v>
      </c>
      <c r="CI43" s="285" t="s">
        <v>3409</v>
      </c>
      <c r="CJ43" s="285" t="s">
        <v>3409</v>
      </c>
      <c r="CK43" s="285" t="s">
        <v>3409</v>
      </c>
      <c r="CL43" s="285" t="s">
        <v>3409</v>
      </c>
      <c r="CM43" s="285" t="s">
        <v>3409</v>
      </c>
      <c r="CN43" s="285" t="s">
        <v>3409</v>
      </c>
      <c r="CO43" s="285" t="s">
        <v>3409</v>
      </c>
      <c r="CP43" s="285" t="s">
        <v>3409</v>
      </c>
      <c r="CQ43" s="285" t="s">
        <v>3409</v>
      </c>
      <c r="CR43" s="285" t="s">
        <v>3409</v>
      </c>
      <c r="CS43" s="285" t="s">
        <v>3409</v>
      </c>
      <c r="CT43" s="285" t="s">
        <v>3409</v>
      </c>
      <c r="CU43" s="285" t="s">
        <v>3409</v>
      </c>
      <c r="CV43" s="285" t="s">
        <v>3409</v>
      </c>
      <c r="CW43" s="285" t="s">
        <v>3409</v>
      </c>
      <c r="CX43" s="285" t="s">
        <v>3409</v>
      </c>
      <c r="CY43" s="285" t="s">
        <v>3409</v>
      </c>
      <c r="CZ43" s="285" t="s">
        <v>3409</v>
      </c>
      <c r="DA43" s="285" t="s">
        <v>3409</v>
      </c>
      <c r="DB43" s="285" t="s">
        <v>3409</v>
      </c>
      <c r="DC43" s="285" t="s">
        <v>3409</v>
      </c>
      <c r="DD43" s="285" t="s">
        <v>3409</v>
      </c>
      <c r="DE43" s="285" t="s">
        <v>3409</v>
      </c>
      <c r="DF43" s="285" t="s">
        <v>3409</v>
      </c>
      <c r="DG43" s="285" t="s">
        <v>3409</v>
      </c>
      <c r="DH43" s="285" t="s">
        <v>3409</v>
      </c>
      <c r="DI43" s="285" t="s">
        <v>3409</v>
      </c>
      <c r="DJ43" s="285" t="s">
        <v>3409</v>
      </c>
      <c r="DK43" s="285" t="s">
        <v>3409</v>
      </c>
      <c r="DL43" s="285" t="s">
        <v>3409</v>
      </c>
      <c r="DM43" s="285" t="s">
        <v>3409</v>
      </c>
      <c r="DN43" s="285" t="s">
        <v>3409</v>
      </c>
      <c r="DO43" s="32" t="s">
        <v>3404</v>
      </c>
      <c r="DP43" s="25" t="s">
        <v>3404</v>
      </c>
      <c r="DQ43" s="25" t="s">
        <v>3404</v>
      </c>
      <c r="DR43" s="25" t="s">
        <v>3404</v>
      </c>
      <c r="DS43" s="25" t="s">
        <v>3404</v>
      </c>
      <c r="DT43" s="25" t="s">
        <v>3404</v>
      </c>
      <c r="DU43" s="25" t="s">
        <v>3404</v>
      </c>
      <c r="DV43" s="25" t="s">
        <v>3404</v>
      </c>
      <c r="DW43" s="25" t="s">
        <v>3404</v>
      </c>
      <c r="DX43" s="25" t="s">
        <v>3404</v>
      </c>
      <c r="DY43" s="25" t="s">
        <v>3404</v>
      </c>
      <c r="DZ43" s="25" t="s">
        <v>3404</v>
      </c>
      <c r="EA43" s="25" t="s">
        <v>3404</v>
      </c>
      <c r="EB43" s="25" t="s">
        <v>3404</v>
      </c>
      <c r="EC43" s="25" t="s">
        <v>3404</v>
      </c>
      <c r="ED43" s="25" t="s">
        <v>3404</v>
      </c>
      <c r="EE43" s="25" t="s">
        <v>3404</v>
      </c>
      <c r="EF43" s="25" t="s">
        <v>3404</v>
      </c>
      <c r="EG43" s="25" t="s">
        <v>3404</v>
      </c>
      <c r="EH43" s="25" t="s">
        <v>3404</v>
      </c>
      <c r="EI43" s="25" t="s">
        <v>3404</v>
      </c>
      <c r="EJ43" s="25" t="s">
        <v>3404</v>
      </c>
      <c r="EK43" s="25" t="s">
        <v>3404</v>
      </c>
      <c r="EL43" s="25" t="s">
        <v>3404</v>
      </c>
      <c r="EM43" s="25" t="s">
        <v>3404</v>
      </c>
      <c r="EN43" s="25" t="s">
        <v>3404</v>
      </c>
      <c r="EO43" s="25" t="s">
        <v>3404</v>
      </c>
      <c r="EP43" s="25" t="s">
        <v>3404</v>
      </c>
      <c r="EQ43" s="25" t="s">
        <v>3404</v>
      </c>
      <c r="ER43" s="25" t="s">
        <v>3404</v>
      </c>
      <c r="ES43" s="25" t="s">
        <v>3404</v>
      </c>
      <c r="ET43" s="25" t="s">
        <v>3404</v>
      </c>
      <c r="EU43" s="25" t="s">
        <v>3404</v>
      </c>
      <c r="EV43" s="25" t="s">
        <v>3404</v>
      </c>
      <c r="EW43" s="25" t="s">
        <v>3404</v>
      </c>
      <c r="EX43" s="25" t="s">
        <v>3404</v>
      </c>
      <c r="EY43" s="25" t="s">
        <v>3404</v>
      </c>
      <c r="EZ43" s="25" t="s">
        <v>3404</v>
      </c>
      <c r="FA43" s="25" t="s">
        <v>3404</v>
      </c>
      <c r="FB43" s="25" t="s">
        <v>3404</v>
      </c>
      <c r="FC43" s="25" t="s">
        <v>3404</v>
      </c>
      <c r="FD43" s="25" t="s">
        <v>3404</v>
      </c>
      <c r="FE43" s="25" t="s">
        <v>3404</v>
      </c>
      <c r="FF43" s="25" t="s">
        <v>3404</v>
      </c>
      <c r="FG43" s="25" t="s">
        <v>3404</v>
      </c>
      <c r="FH43" s="25" t="s">
        <v>3404</v>
      </c>
      <c r="FI43" s="25" t="s">
        <v>3404</v>
      </c>
      <c r="FJ43" s="25" t="s">
        <v>3404</v>
      </c>
      <c r="FK43" s="25" t="s">
        <v>3404</v>
      </c>
      <c r="FL43" s="25" t="s">
        <v>3404</v>
      </c>
      <c r="FM43" s="25" t="s">
        <v>3404</v>
      </c>
      <c r="FN43" s="25" t="s">
        <v>3404</v>
      </c>
      <c r="FO43" s="25" t="s">
        <v>3404</v>
      </c>
      <c r="FP43" s="25" t="s">
        <v>3404</v>
      </c>
      <c r="FQ43" s="25" t="s">
        <v>3404</v>
      </c>
      <c r="FR43" s="25" t="s">
        <v>3404</v>
      </c>
      <c r="FS43" s="25" t="s">
        <v>3404</v>
      </c>
      <c r="FT43" s="25" t="s">
        <v>3404</v>
      </c>
      <c r="FU43" s="25" t="s">
        <v>3404</v>
      </c>
      <c r="FV43" s="25" t="s">
        <v>3404</v>
      </c>
      <c r="FW43" s="25" t="s">
        <v>3404</v>
      </c>
      <c r="FX43" s="25" t="s">
        <v>3404</v>
      </c>
      <c r="FY43" s="25" t="s">
        <v>3404</v>
      </c>
      <c r="FZ43" s="25" t="s">
        <v>3404</v>
      </c>
      <c r="GA43" s="25" t="s">
        <v>3404</v>
      </c>
      <c r="GB43" s="25" t="s">
        <v>3404</v>
      </c>
      <c r="GC43" s="25" t="s">
        <v>3404</v>
      </c>
      <c r="GD43" s="25" t="s">
        <v>3404</v>
      </c>
      <c r="GE43" s="25" t="s">
        <v>3404</v>
      </c>
      <c r="GF43" s="25" t="s">
        <v>3404</v>
      </c>
      <c r="GG43" s="25" t="s">
        <v>3404</v>
      </c>
      <c r="GH43" s="25" t="s">
        <v>3404</v>
      </c>
      <c r="GI43" s="25" t="s">
        <v>3404</v>
      </c>
      <c r="GJ43" s="25" t="s">
        <v>3404</v>
      </c>
      <c r="GK43" s="25" t="s">
        <v>3404</v>
      </c>
      <c r="GL43" s="25" t="s">
        <v>3404</v>
      </c>
      <c r="GM43" s="25" t="s">
        <v>3404</v>
      </c>
      <c r="GN43" s="25" t="s">
        <v>3404</v>
      </c>
      <c r="GO43" s="25" t="s">
        <v>3404</v>
      </c>
      <c r="GP43" s="25" t="s">
        <v>3404</v>
      </c>
      <c r="GQ43" s="25" t="s">
        <v>3404</v>
      </c>
      <c r="GR43" s="25" t="s">
        <v>3404</v>
      </c>
      <c r="GS43" s="25" t="s">
        <v>3404</v>
      </c>
      <c r="GT43" s="25" t="s">
        <v>3404</v>
      </c>
      <c r="GU43" s="25" t="s">
        <v>3404</v>
      </c>
      <c r="GV43" s="25" t="s">
        <v>3404</v>
      </c>
      <c r="GW43" s="25" t="s">
        <v>3404</v>
      </c>
      <c r="GX43" s="25" t="s">
        <v>3404</v>
      </c>
      <c r="GY43" s="25" t="s">
        <v>3404</v>
      </c>
      <c r="GZ43" s="25" t="s">
        <v>3404</v>
      </c>
      <c r="HA43" s="25" t="s">
        <v>3404</v>
      </c>
      <c r="HB43" s="25" t="s">
        <v>3404</v>
      </c>
      <c r="HC43" s="25" t="s">
        <v>3404</v>
      </c>
      <c r="HD43" s="25" t="s">
        <v>3404</v>
      </c>
      <c r="HE43" s="25" t="s">
        <v>3404</v>
      </c>
      <c r="HF43" s="25" t="s">
        <v>3404</v>
      </c>
      <c r="HG43" s="25" t="s">
        <v>3404</v>
      </c>
      <c r="HH43" s="25" t="s">
        <v>3404</v>
      </c>
      <c r="HI43" s="25" t="s">
        <v>3404</v>
      </c>
      <c r="HJ43" s="25" t="s">
        <v>3404</v>
      </c>
      <c r="HK43" s="25" t="s">
        <v>3404</v>
      </c>
      <c r="HL43" s="25" t="s">
        <v>3404</v>
      </c>
      <c r="HM43" s="25" t="s">
        <v>3404</v>
      </c>
      <c r="HN43" s="25" t="s">
        <v>3404</v>
      </c>
      <c r="HO43" s="25" t="s">
        <v>3404</v>
      </c>
      <c r="HP43" s="25" t="s">
        <v>3404</v>
      </c>
      <c r="HQ43" s="25" t="s">
        <v>3404</v>
      </c>
      <c r="HR43" s="25" t="s">
        <v>3404</v>
      </c>
      <c r="HS43" s="25" t="s">
        <v>3404</v>
      </c>
      <c r="HT43" s="25" t="s">
        <v>3404</v>
      </c>
      <c r="HU43" s="25" t="s">
        <v>3404</v>
      </c>
      <c r="HV43" s="25" t="s">
        <v>3404</v>
      </c>
      <c r="HW43" s="25" t="s">
        <v>3404</v>
      </c>
      <c r="HX43" s="25" t="s">
        <v>3404</v>
      </c>
      <c r="HY43" s="25" t="s">
        <v>3404</v>
      </c>
      <c r="HZ43" s="25" t="s">
        <v>3404</v>
      </c>
      <c r="IA43" s="25" t="s">
        <v>3404</v>
      </c>
      <c r="IB43" s="25" t="s">
        <v>3404</v>
      </c>
      <c r="IC43" s="25" t="s">
        <v>3404</v>
      </c>
      <c r="ID43" s="25" t="s">
        <v>3404</v>
      </c>
      <c r="IE43" s="25" t="s">
        <v>3404</v>
      </c>
      <c r="IF43" s="25" t="s">
        <v>3404</v>
      </c>
      <c r="IG43" s="25" t="s">
        <v>3404</v>
      </c>
      <c r="IH43" s="25" t="s">
        <v>3404</v>
      </c>
      <c r="II43" s="25" t="s">
        <v>3404</v>
      </c>
      <c r="IJ43" s="25" t="s">
        <v>3404</v>
      </c>
      <c r="IK43" s="25" t="s">
        <v>3404</v>
      </c>
      <c r="IL43" s="25" t="s">
        <v>3404</v>
      </c>
      <c r="IM43" s="25" t="s">
        <v>3404</v>
      </c>
      <c r="IN43" s="25" t="s">
        <v>3404</v>
      </c>
      <c r="IO43" s="25" t="s">
        <v>3404</v>
      </c>
      <c r="IP43" s="25" t="s">
        <v>3404</v>
      </c>
      <c r="IQ43" s="25" t="s">
        <v>3404</v>
      </c>
      <c r="IR43" s="25" t="s">
        <v>3404</v>
      </c>
      <c r="IS43" s="25" t="s">
        <v>3404</v>
      </c>
      <c r="IT43" s="25" t="s">
        <v>3404</v>
      </c>
      <c r="IU43" s="25" t="s">
        <v>3404</v>
      </c>
      <c r="IV43" s="25" t="s">
        <v>3404</v>
      </c>
      <c r="IW43" s="25" t="s">
        <v>3404</v>
      </c>
      <c r="IX43" s="25" t="s">
        <v>3404</v>
      </c>
      <c r="IY43" s="25" t="s">
        <v>3404</v>
      </c>
      <c r="IZ43" s="25" t="s">
        <v>3404</v>
      </c>
      <c r="JA43" s="25" t="s">
        <v>3404</v>
      </c>
      <c r="JB43" s="25" t="s">
        <v>3404</v>
      </c>
      <c r="JC43" s="25" t="s">
        <v>3404</v>
      </c>
      <c r="JD43" s="25" t="s">
        <v>3404</v>
      </c>
      <c r="JE43" s="25" t="s">
        <v>3404</v>
      </c>
      <c r="JF43" s="25" t="s">
        <v>3404</v>
      </c>
      <c r="JG43" s="25" t="s">
        <v>3404</v>
      </c>
      <c r="JH43" s="25" t="s">
        <v>3404</v>
      </c>
      <c r="JI43" s="25" t="s">
        <v>3404</v>
      </c>
      <c r="JJ43" s="25" t="s">
        <v>3404</v>
      </c>
      <c r="JK43" s="25" t="s">
        <v>3404</v>
      </c>
      <c r="JL43" s="25" t="s">
        <v>3404</v>
      </c>
      <c r="JM43" s="25" t="s">
        <v>3404</v>
      </c>
      <c r="JN43" s="25" t="s">
        <v>3404</v>
      </c>
      <c r="JO43" s="25" t="s">
        <v>3404</v>
      </c>
      <c r="JP43" s="25" t="s">
        <v>3404</v>
      </c>
      <c r="JQ43" s="25" t="s">
        <v>3404</v>
      </c>
      <c r="JR43" s="25" t="s">
        <v>3404</v>
      </c>
      <c r="JS43" s="25" t="s">
        <v>3404</v>
      </c>
      <c r="JT43" s="25" t="s">
        <v>3404</v>
      </c>
      <c r="JU43" s="25" t="s">
        <v>3404</v>
      </c>
      <c r="JV43" s="25" t="s">
        <v>3404</v>
      </c>
      <c r="JW43" s="25" t="s">
        <v>3404</v>
      </c>
      <c r="JX43" s="25" t="s">
        <v>3404</v>
      </c>
      <c r="JY43" s="25" t="s">
        <v>3404</v>
      </c>
      <c r="JZ43" s="25" t="s">
        <v>3404</v>
      </c>
      <c r="KA43" s="25" t="s">
        <v>3404</v>
      </c>
      <c r="KB43" s="25" t="s">
        <v>3404</v>
      </c>
      <c r="KC43" s="25" t="s">
        <v>3404</v>
      </c>
      <c r="KD43" s="25" t="s">
        <v>3404</v>
      </c>
      <c r="KE43" s="25" t="s">
        <v>3404</v>
      </c>
      <c r="KF43" s="25" t="s">
        <v>3404</v>
      </c>
      <c r="KG43" s="25" t="s">
        <v>3404</v>
      </c>
      <c r="KH43" s="25" t="s">
        <v>3404</v>
      </c>
      <c r="KI43" s="25" t="s">
        <v>3404</v>
      </c>
      <c r="KJ43" s="25" t="s">
        <v>3404</v>
      </c>
      <c r="KK43" s="25" t="s">
        <v>3404</v>
      </c>
      <c r="KL43" s="25" t="s">
        <v>3404</v>
      </c>
      <c r="KM43" s="25" t="s">
        <v>3404</v>
      </c>
      <c r="KN43" s="25" t="s">
        <v>3404</v>
      </c>
      <c r="KO43" s="25" t="s">
        <v>3404</v>
      </c>
      <c r="KP43" s="25" t="s">
        <v>3404</v>
      </c>
      <c r="KQ43" s="25" t="s">
        <v>3404</v>
      </c>
      <c r="KR43" s="25" t="s">
        <v>3404</v>
      </c>
      <c r="KS43" s="25" t="s">
        <v>3404</v>
      </c>
      <c r="KT43" s="25" t="s">
        <v>3404</v>
      </c>
      <c r="KU43" s="25" t="s">
        <v>3404</v>
      </c>
      <c r="KV43" s="25" t="s">
        <v>3404</v>
      </c>
      <c r="KW43" s="25" t="s">
        <v>3404</v>
      </c>
      <c r="KX43" s="25" t="s">
        <v>3404</v>
      </c>
      <c r="KY43" s="25" t="s">
        <v>3404</v>
      </c>
      <c r="KZ43" s="25" t="s">
        <v>3404</v>
      </c>
      <c r="LA43" s="25" t="s">
        <v>3404</v>
      </c>
      <c r="LB43" s="25" t="s">
        <v>3404</v>
      </c>
      <c r="LC43" s="25" t="s">
        <v>3404</v>
      </c>
      <c r="LD43" s="25" t="s">
        <v>3404</v>
      </c>
      <c r="LE43" s="25" t="s">
        <v>3404</v>
      </c>
      <c r="LF43" s="25" t="s">
        <v>3404</v>
      </c>
      <c r="LG43" s="25" t="s">
        <v>3404</v>
      </c>
      <c r="LH43" s="25" t="s">
        <v>3404</v>
      </c>
      <c r="LI43" s="25" t="s">
        <v>3404</v>
      </c>
      <c r="LJ43" s="25" t="s">
        <v>3404</v>
      </c>
      <c r="LK43" s="25" t="s">
        <v>3404</v>
      </c>
      <c r="LL43" s="25" t="s">
        <v>3404</v>
      </c>
      <c r="LM43" s="25" t="s">
        <v>3404</v>
      </c>
      <c r="LN43" s="25" t="s">
        <v>3404</v>
      </c>
      <c r="LO43" s="25" t="s">
        <v>3404</v>
      </c>
      <c r="LP43" s="25" t="s">
        <v>3404</v>
      </c>
      <c r="LQ43" s="25" t="s">
        <v>3404</v>
      </c>
      <c r="LR43" s="25" t="s">
        <v>3404</v>
      </c>
      <c r="LS43" s="25" t="s">
        <v>3404</v>
      </c>
      <c r="LT43" s="25" t="s">
        <v>3404</v>
      </c>
      <c r="LU43" s="25" t="s">
        <v>3404</v>
      </c>
      <c r="LV43" s="25" t="s">
        <v>3404</v>
      </c>
      <c r="LW43" s="25" t="s">
        <v>3404</v>
      </c>
      <c r="LX43" s="25" t="s">
        <v>3404</v>
      </c>
      <c r="LY43" s="25" t="s">
        <v>3404</v>
      </c>
      <c r="LZ43" s="25" t="s">
        <v>3404</v>
      </c>
      <c r="MA43" s="25" t="s">
        <v>3404</v>
      </c>
      <c r="MB43" s="25" t="s">
        <v>3404</v>
      </c>
      <c r="MC43" s="25" t="s">
        <v>3404</v>
      </c>
      <c r="MD43" s="25" t="s">
        <v>3404</v>
      </c>
      <c r="ME43" s="25" t="s">
        <v>3404</v>
      </c>
      <c r="MF43" s="25" t="s">
        <v>3404</v>
      </c>
      <c r="MG43" s="25" t="s">
        <v>3404</v>
      </c>
      <c r="MH43" s="25" t="s">
        <v>3404</v>
      </c>
      <c r="MI43" s="25" t="s">
        <v>3404</v>
      </c>
      <c r="MJ43" s="25" t="s">
        <v>3404</v>
      </c>
      <c r="MK43" s="25" t="s">
        <v>3404</v>
      </c>
      <c r="ML43" s="25" t="s">
        <v>3404</v>
      </c>
      <c r="MM43" s="25" t="s">
        <v>3404</v>
      </c>
      <c r="MN43" s="25" t="s">
        <v>3404</v>
      </c>
      <c r="MO43" s="25" t="s">
        <v>3404</v>
      </c>
      <c r="MP43" s="25" t="s">
        <v>3404</v>
      </c>
      <c r="MQ43" s="25" t="s">
        <v>3404</v>
      </c>
      <c r="MR43" s="25" t="s">
        <v>3404</v>
      </c>
      <c r="MS43" s="25" t="s">
        <v>3404</v>
      </c>
      <c r="MT43" s="25" t="s">
        <v>3404</v>
      </c>
      <c r="MU43" s="25" t="s">
        <v>3404</v>
      </c>
      <c r="MV43" s="25" t="s">
        <v>3404</v>
      </c>
      <c r="MW43" s="25" t="s">
        <v>3404</v>
      </c>
      <c r="MX43" s="25" t="s">
        <v>3404</v>
      </c>
      <c r="MY43" s="25" t="s">
        <v>3404</v>
      </c>
      <c r="MZ43" s="25" t="s">
        <v>3404</v>
      </c>
      <c r="NA43" s="25" t="s">
        <v>3404</v>
      </c>
      <c r="NB43" s="25" t="s">
        <v>3404</v>
      </c>
      <c r="NC43" s="25" t="s">
        <v>3404</v>
      </c>
      <c r="ND43" s="25" t="s">
        <v>3404</v>
      </c>
      <c r="NE43" s="25" t="s">
        <v>3404</v>
      </c>
      <c r="NF43" s="25" t="s">
        <v>3404</v>
      </c>
      <c r="NG43" s="25" t="s">
        <v>3404</v>
      </c>
      <c r="NH43" s="25" t="s">
        <v>3404</v>
      </c>
      <c r="NI43" s="25" t="s">
        <v>3404</v>
      </c>
      <c r="NJ43" s="25" t="s">
        <v>3404</v>
      </c>
      <c r="NK43" s="25" t="s">
        <v>3404</v>
      </c>
      <c r="NL43" s="25" t="s">
        <v>3404</v>
      </c>
      <c r="NM43" s="25" t="s">
        <v>3404</v>
      </c>
      <c r="NN43" s="25" t="s">
        <v>3404</v>
      </c>
      <c r="NO43" s="25" t="s">
        <v>3404</v>
      </c>
      <c r="NP43" s="25" t="s">
        <v>3404</v>
      </c>
      <c r="NQ43" s="25" t="s">
        <v>3404</v>
      </c>
      <c r="NR43" s="25" t="s">
        <v>3404</v>
      </c>
      <c r="NS43" s="25" t="s">
        <v>3404</v>
      </c>
      <c r="NT43" s="25" t="s">
        <v>3404</v>
      </c>
      <c r="NU43" s="25" t="s">
        <v>3404</v>
      </c>
      <c r="NV43" s="25" t="s">
        <v>3404</v>
      </c>
      <c r="NW43" s="25" t="s">
        <v>3404</v>
      </c>
      <c r="NX43" s="25" t="s">
        <v>3404</v>
      </c>
      <c r="NY43" s="25" t="s">
        <v>3404</v>
      </c>
      <c r="NZ43" s="25" t="s">
        <v>3404</v>
      </c>
      <c r="OA43" s="25" t="s">
        <v>3404</v>
      </c>
      <c r="OB43" s="25" t="s">
        <v>3404</v>
      </c>
      <c r="OC43" s="25" t="s">
        <v>3404</v>
      </c>
      <c r="OD43" s="25" t="s">
        <v>3404</v>
      </c>
      <c r="OE43" s="25" t="s">
        <v>3404</v>
      </c>
      <c r="OF43" s="25" t="s">
        <v>3404</v>
      </c>
      <c r="OG43" s="25" t="s">
        <v>3404</v>
      </c>
      <c r="OH43" s="25" t="s">
        <v>3404</v>
      </c>
      <c r="OI43" s="25" t="s">
        <v>3404</v>
      </c>
      <c r="OJ43" s="25" t="s">
        <v>3404</v>
      </c>
      <c r="OK43" s="25" t="s">
        <v>3404</v>
      </c>
      <c r="OL43" s="25" t="s">
        <v>3404</v>
      </c>
      <c r="OM43" s="25" t="s">
        <v>3404</v>
      </c>
      <c r="ON43" s="25" t="s">
        <v>3404</v>
      </c>
      <c r="OO43" s="25" t="s">
        <v>3404</v>
      </c>
      <c r="OP43" s="25" t="s">
        <v>3404</v>
      </c>
      <c r="OQ43" s="25" t="s">
        <v>3404</v>
      </c>
      <c r="OR43" s="25" t="s">
        <v>3404</v>
      </c>
      <c r="OS43" s="25" t="s">
        <v>3404</v>
      </c>
      <c r="OT43" s="25" t="s">
        <v>3404</v>
      </c>
      <c r="OU43" s="25" t="s">
        <v>3404</v>
      </c>
      <c r="OV43" s="25" t="s">
        <v>3404</v>
      </c>
      <c r="OW43" s="25" t="s">
        <v>3404</v>
      </c>
      <c r="OX43" s="25" t="s">
        <v>3404</v>
      </c>
      <c r="OY43" s="25" t="s">
        <v>3404</v>
      </c>
      <c r="OZ43" s="25" t="s">
        <v>3404</v>
      </c>
      <c r="PA43" s="25" t="s">
        <v>3404</v>
      </c>
      <c r="PB43" s="25" t="s">
        <v>3404</v>
      </c>
      <c r="PC43" s="25" t="s">
        <v>3404</v>
      </c>
      <c r="PD43" s="25" t="s">
        <v>3404</v>
      </c>
      <c r="PE43" s="25" t="s">
        <v>3404</v>
      </c>
      <c r="PF43" s="25" t="s">
        <v>3404</v>
      </c>
      <c r="PG43" s="25" t="s">
        <v>3404</v>
      </c>
      <c r="PH43" s="25" t="s">
        <v>3404</v>
      </c>
      <c r="PI43" s="25" t="s">
        <v>3404</v>
      </c>
      <c r="PJ43" s="25" t="s">
        <v>3404</v>
      </c>
      <c r="PK43" s="25" t="s">
        <v>3404</v>
      </c>
      <c r="PL43" s="25" t="s">
        <v>3404</v>
      </c>
      <c r="PM43" s="25" t="s">
        <v>3404</v>
      </c>
      <c r="PN43" s="25" t="s">
        <v>3404</v>
      </c>
      <c r="PO43" s="25" t="s">
        <v>3404</v>
      </c>
      <c r="PP43" s="25" t="s">
        <v>3404</v>
      </c>
      <c r="PQ43" s="25" t="s">
        <v>3404</v>
      </c>
      <c r="PR43" s="25" t="s">
        <v>3404</v>
      </c>
      <c r="PS43" s="25" t="s">
        <v>3404</v>
      </c>
      <c r="PT43" s="25" t="s">
        <v>3404</v>
      </c>
      <c r="PU43" s="25" t="s">
        <v>3404</v>
      </c>
      <c r="PV43" s="25" t="s">
        <v>3404</v>
      </c>
      <c r="PW43" s="25" t="s">
        <v>3404</v>
      </c>
      <c r="PX43" s="25" t="s">
        <v>3404</v>
      </c>
      <c r="PY43" s="25" t="s">
        <v>3404</v>
      </c>
      <c r="PZ43" s="25" t="s">
        <v>3404</v>
      </c>
      <c r="QA43" s="25" t="s">
        <v>3404</v>
      </c>
      <c r="QB43" s="25" t="s">
        <v>3404</v>
      </c>
      <c r="QC43" s="25" t="s">
        <v>3404</v>
      </c>
      <c r="QD43" s="25" t="s">
        <v>3404</v>
      </c>
      <c r="QE43" s="25" t="s">
        <v>3404</v>
      </c>
      <c r="QF43" s="25" t="s">
        <v>3404</v>
      </c>
      <c r="QG43" s="25" t="s">
        <v>3404</v>
      </c>
      <c r="QH43" s="25" t="s">
        <v>3404</v>
      </c>
      <c r="QI43" s="25" t="s">
        <v>3404</v>
      </c>
      <c r="QJ43" s="25" t="s">
        <v>3404</v>
      </c>
      <c r="QK43" s="25" t="s">
        <v>3404</v>
      </c>
      <c r="QL43" s="25" t="s">
        <v>3404</v>
      </c>
      <c r="QM43" s="25" t="s">
        <v>3404</v>
      </c>
      <c r="QN43" s="25" t="s">
        <v>3404</v>
      </c>
      <c r="QO43" s="25" t="s">
        <v>3404</v>
      </c>
      <c r="QP43" s="25" t="s">
        <v>3404</v>
      </c>
      <c r="QQ43" s="25" t="s">
        <v>3404</v>
      </c>
      <c r="QR43" s="25" t="s">
        <v>3404</v>
      </c>
      <c r="QS43" s="25" t="s">
        <v>3404</v>
      </c>
      <c r="QT43" s="25" t="s">
        <v>3404</v>
      </c>
      <c r="QU43" s="25" t="s">
        <v>3404</v>
      </c>
      <c r="QV43" s="25" t="s">
        <v>3404</v>
      </c>
      <c r="QW43" s="25" t="s">
        <v>3404</v>
      </c>
      <c r="QX43" s="25" t="s">
        <v>3404</v>
      </c>
      <c r="QY43" s="25" t="s">
        <v>3404</v>
      </c>
      <c r="QZ43" s="25" t="s">
        <v>3404</v>
      </c>
      <c r="RA43" s="25" t="s">
        <v>3404</v>
      </c>
      <c r="RB43" s="25" t="s">
        <v>3404</v>
      </c>
      <c r="RC43" s="25" t="s">
        <v>3404</v>
      </c>
      <c r="RD43" s="25" t="s">
        <v>3404</v>
      </c>
      <c r="RE43" s="25" t="s">
        <v>3404</v>
      </c>
      <c r="RF43" s="25" t="s">
        <v>3404</v>
      </c>
      <c r="RG43" s="25" t="s">
        <v>3404</v>
      </c>
      <c r="RH43" s="25" t="s">
        <v>3404</v>
      </c>
      <c r="RI43" s="25" t="s">
        <v>3404</v>
      </c>
      <c r="RJ43" s="25" t="s">
        <v>3404</v>
      </c>
      <c r="RK43" s="25" t="s">
        <v>3404</v>
      </c>
      <c r="RL43" s="25" t="s">
        <v>3404</v>
      </c>
      <c r="RM43" s="25" t="s">
        <v>3404</v>
      </c>
      <c r="RN43" s="25" t="s">
        <v>3404</v>
      </c>
      <c r="RO43" s="25" t="s">
        <v>3404</v>
      </c>
      <c r="RP43" s="25" t="s">
        <v>3404</v>
      </c>
      <c r="RQ43" s="25" t="s">
        <v>3404</v>
      </c>
      <c r="RR43" s="25" t="s">
        <v>3404</v>
      </c>
      <c r="RS43" s="25" t="s">
        <v>3404</v>
      </c>
      <c r="RT43" s="25" t="s">
        <v>3404</v>
      </c>
      <c r="RU43" s="25" t="s">
        <v>3404</v>
      </c>
      <c r="RV43" s="25" t="s">
        <v>3404</v>
      </c>
      <c r="RW43" s="25" t="s">
        <v>3404</v>
      </c>
      <c r="RX43" s="25" t="s">
        <v>3404</v>
      </c>
      <c r="RY43" s="25" t="s">
        <v>3404</v>
      </c>
      <c r="RZ43" s="25" t="s">
        <v>3404</v>
      </c>
      <c r="SA43" s="25" t="s">
        <v>3404</v>
      </c>
      <c r="SB43" s="25" t="s">
        <v>3404</v>
      </c>
      <c r="SC43" s="25" t="s">
        <v>3404</v>
      </c>
      <c r="SD43" s="25" t="s">
        <v>3404</v>
      </c>
      <c r="SE43" s="25" t="s">
        <v>3404</v>
      </c>
      <c r="SF43" s="25" t="s">
        <v>3404</v>
      </c>
      <c r="SG43" s="25" t="s">
        <v>3404</v>
      </c>
      <c r="SH43" s="25" t="s">
        <v>3404</v>
      </c>
      <c r="SI43" s="25" t="s">
        <v>3404</v>
      </c>
      <c r="SJ43" s="25" t="s">
        <v>3404</v>
      </c>
      <c r="SK43" s="25" t="s">
        <v>3404</v>
      </c>
      <c r="SL43" s="25" t="s">
        <v>3404</v>
      </c>
      <c r="SM43" s="25" t="s">
        <v>3404</v>
      </c>
      <c r="SN43" s="25" t="s">
        <v>3404</v>
      </c>
      <c r="SO43" s="25" t="s">
        <v>3404</v>
      </c>
      <c r="SP43" s="25" t="s">
        <v>3404</v>
      </c>
      <c r="SQ43" s="25" t="s">
        <v>3404</v>
      </c>
      <c r="SR43" s="25" t="s">
        <v>3404</v>
      </c>
      <c r="SS43" s="25" t="s">
        <v>3404</v>
      </c>
      <c r="ST43" s="25" t="s">
        <v>3404</v>
      </c>
      <c r="SU43" s="25" t="s">
        <v>3404</v>
      </c>
      <c r="SV43" s="25" t="s">
        <v>3404</v>
      </c>
      <c r="SW43" s="25" t="s">
        <v>3404</v>
      </c>
      <c r="SX43" s="25" t="s">
        <v>3404</v>
      </c>
      <c r="SY43" s="25" t="s">
        <v>3404</v>
      </c>
      <c r="SZ43" s="25" t="s">
        <v>3404</v>
      </c>
      <c r="TA43" s="25" t="s">
        <v>3404</v>
      </c>
      <c r="TB43" s="25" t="s">
        <v>3404</v>
      </c>
      <c r="TC43" s="25" t="s">
        <v>3404</v>
      </c>
      <c r="TD43" s="25" t="s">
        <v>3404</v>
      </c>
      <c r="TE43" s="25" t="s">
        <v>3404</v>
      </c>
      <c r="TF43" s="25" t="s">
        <v>3404</v>
      </c>
      <c r="TG43" s="25" t="s">
        <v>3404</v>
      </c>
      <c r="TH43" s="25" t="s">
        <v>3404</v>
      </c>
      <c r="TI43" s="25" t="s">
        <v>3404</v>
      </c>
      <c r="TJ43" s="25" t="s">
        <v>3404</v>
      </c>
      <c r="TK43" s="25" t="s">
        <v>3404</v>
      </c>
      <c r="TL43" s="25" t="s">
        <v>3404</v>
      </c>
      <c r="TM43" s="25" t="s">
        <v>3404</v>
      </c>
      <c r="TN43" s="25" t="s">
        <v>3404</v>
      </c>
      <c r="TO43" s="25" t="s">
        <v>3404</v>
      </c>
      <c r="TP43" s="25" t="s">
        <v>3404</v>
      </c>
      <c r="TQ43" s="25" t="s">
        <v>3404</v>
      </c>
      <c r="TR43" s="25" t="s">
        <v>3404</v>
      </c>
      <c r="TS43" s="25" t="s">
        <v>3404</v>
      </c>
      <c r="TT43" s="25" t="s">
        <v>3404</v>
      </c>
      <c r="TU43" s="25" t="s">
        <v>3404</v>
      </c>
      <c r="TV43" s="25" t="s">
        <v>3404</v>
      </c>
      <c r="TW43" s="25" t="s">
        <v>3404</v>
      </c>
      <c r="TX43" s="25" t="s">
        <v>3404</v>
      </c>
      <c r="TY43" s="25" t="s">
        <v>3404</v>
      </c>
      <c r="TZ43" s="25" t="s">
        <v>3404</v>
      </c>
      <c r="UA43" s="25" t="s">
        <v>3404</v>
      </c>
      <c r="UB43" s="25" t="s">
        <v>3404</v>
      </c>
      <c r="UC43" s="25" t="s">
        <v>3404</v>
      </c>
      <c r="UD43" s="25" t="s">
        <v>3404</v>
      </c>
      <c r="UE43" s="25" t="s">
        <v>3404</v>
      </c>
      <c r="UF43" s="25" t="s">
        <v>3404</v>
      </c>
      <c r="UG43" s="25" t="s">
        <v>3404</v>
      </c>
      <c r="UH43" s="25" t="s">
        <v>3404</v>
      </c>
      <c r="UI43" s="25" t="s">
        <v>3404</v>
      </c>
      <c r="UJ43" s="25" t="s">
        <v>3404</v>
      </c>
      <c r="UK43" s="25" t="s">
        <v>3404</v>
      </c>
      <c r="UL43" s="25" t="s">
        <v>3404</v>
      </c>
      <c r="UM43" s="25" t="s">
        <v>3404</v>
      </c>
      <c r="UN43" s="25" t="s">
        <v>3404</v>
      </c>
      <c r="UO43" s="25" t="s">
        <v>3404</v>
      </c>
      <c r="UP43" s="25" t="s">
        <v>3404</v>
      </c>
      <c r="UQ43" s="25" t="s">
        <v>3404</v>
      </c>
      <c r="UR43" s="25" t="s">
        <v>3404</v>
      </c>
      <c r="US43" s="25" t="s">
        <v>3404</v>
      </c>
      <c r="UT43" s="25" t="s">
        <v>3404</v>
      </c>
      <c r="UU43" s="25" t="s">
        <v>3404</v>
      </c>
      <c r="UV43" s="25" t="s">
        <v>3404</v>
      </c>
      <c r="UW43" s="25" t="s">
        <v>3404</v>
      </c>
      <c r="UX43" s="25" t="s">
        <v>3404</v>
      </c>
      <c r="UY43" s="25" t="s">
        <v>3404</v>
      </c>
      <c r="UZ43" s="25" t="s">
        <v>3404</v>
      </c>
      <c r="VA43" s="25" t="s">
        <v>3404</v>
      </c>
      <c r="VB43" s="25" t="s">
        <v>3404</v>
      </c>
      <c r="VC43" s="25" t="s">
        <v>3404</v>
      </c>
      <c r="VD43" s="25" t="s">
        <v>3404</v>
      </c>
      <c r="VE43" s="25" t="s">
        <v>3404</v>
      </c>
      <c r="VF43" s="25" t="s">
        <v>3404</v>
      </c>
      <c r="VG43" s="25" t="s">
        <v>3404</v>
      </c>
      <c r="VH43" s="25" t="s">
        <v>3404</v>
      </c>
      <c r="VI43" s="25" t="s">
        <v>3404</v>
      </c>
      <c r="VJ43" s="25" t="s">
        <v>3404</v>
      </c>
      <c r="VK43" s="25" t="s">
        <v>3404</v>
      </c>
      <c r="VL43" s="25" t="s">
        <v>3404</v>
      </c>
      <c r="VM43" s="25" t="s">
        <v>3404</v>
      </c>
      <c r="VN43" s="25" t="s">
        <v>3404</v>
      </c>
      <c r="VO43" s="25" t="s">
        <v>3404</v>
      </c>
      <c r="VP43" s="25" t="s">
        <v>3404</v>
      </c>
      <c r="VQ43" s="25" t="s">
        <v>3404</v>
      </c>
      <c r="VR43" s="25" t="s">
        <v>3404</v>
      </c>
      <c r="VS43" s="25" t="s">
        <v>3404</v>
      </c>
      <c r="VT43" s="25" t="s">
        <v>3404</v>
      </c>
      <c r="VU43" s="25" t="s">
        <v>3404</v>
      </c>
      <c r="VV43" s="25" t="s">
        <v>3404</v>
      </c>
      <c r="VW43" s="25" t="s">
        <v>3404</v>
      </c>
      <c r="VX43" s="25" t="s">
        <v>3404</v>
      </c>
      <c r="VY43" s="25" t="s">
        <v>3404</v>
      </c>
      <c r="VZ43" s="25" t="s">
        <v>3404</v>
      </c>
      <c r="WA43" s="25" t="s">
        <v>3404</v>
      </c>
      <c r="WB43" s="25" t="s">
        <v>3404</v>
      </c>
      <c r="WC43" s="25" t="s">
        <v>3404</v>
      </c>
      <c r="WD43" s="25" t="s">
        <v>3404</v>
      </c>
      <c r="WE43" s="25" t="s">
        <v>3404</v>
      </c>
      <c r="WF43" s="25" t="s">
        <v>3404</v>
      </c>
      <c r="WG43" s="25" t="s">
        <v>3404</v>
      </c>
      <c r="WH43" s="25" t="s">
        <v>3404</v>
      </c>
      <c r="WI43" s="25" t="s">
        <v>3404</v>
      </c>
      <c r="WJ43" s="25" t="s">
        <v>3404</v>
      </c>
      <c r="WK43" s="25" t="s">
        <v>3404</v>
      </c>
      <c r="WL43" s="25" t="s">
        <v>3404</v>
      </c>
      <c r="WM43" s="25" t="s">
        <v>3404</v>
      </c>
      <c r="WN43" s="25" t="s">
        <v>3404</v>
      </c>
      <c r="WO43" s="25" t="s">
        <v>3404</v>
      </c>
      <c r="WP43" s="25" t="s">
        <v>3404</v>
      </c>
      <c r="WQ43" s="25" t="s">
        <v>3404</v>
      </c>
      <c r="WR43" s="25" t="s">
        <v>3404</v>
      </c>
      <c r="WS43" s="25" t="s">
        <v>3404</v>
      </c>
      <c r="WT43" s="25" t="s">
        <v>3404</v>
      </c>
    </row>
    <row r="44">
      <c r="A44" s="24" t="s">
        <v>447</v>
      </c>
      <c r="B44" s="25" t="s">
        <v>3404</v>
      </c>
      <c r="C44" s="25" t="s">
        <v>3404</v>
      </c>
      <c r="D44" s="25" t="s">
        <v>3404</v>
      </c>
      <c r="E44" s="25" t="s">
        <v>3404</v>
      </c>
      <c r="F44" s="25" t="s">
        <v>3404</v>
      </c>
      <c r="G44" s="25" t="s">
        <v>3404</v>
      </c>
      <c r="H44" s="25" t="s">
        <v>3404</v>
      </c>
      <c r="I44" s="25" t="s">
        <v>3404</v>
      </c>
      <c r="J44" s="25" t="s">
        <v>3404</v>
      </c>
      <c r="K44" s="25" t="s">
        <v>3404</v>
      </c>
      <c r="L44" s="25" t="s">
        <v>3404</v>
      </c>
      <c r="M44" s="25" t="s">
        <v>3404</v>
      </c>
      <c r="N44" s="25" t="s">
        <v>3404</v>
      </c>
      <c r="O44" s="25" t="s">
        <v>3404</v>
      </c>
      <c r="P44" s="25" t="s">
        <v>3404</v>
      </c>
      <c r="Q44" s="25" t="s">
        <v>3404</v>
      </c>
      <c r="R44" s="25" t="s">
        <v>3404</v>
      </c>
      <c r="S44" s="25" t="s">
        <v>3404</v>
      </c>
      <c r="T44" s="25" t="s">
        <v>3404</v>
      </c>
      <c r="U44" s="25" t="s">
        <v>3404</v>
      </c>
      <c r="V44" s="25" t="s">
        <v>3404</v>
      </c>
      <c r="W44" s="25" t="s">
        <v>3404</v>
      </c>
      <c r="X44" s="25" t="s">
        <v>3404</v>
      </c>
      <c r="Y44" s="25" t="s">
        <v>3404</v>
      </c>
      <c r="Z44" s="25" t="s">
        <v>3404</v>
      </c>
      <c r="AA44" s="25" t="s">
        <v>3404</v>
      </c>
      <c r="AB44" s="25" t="s">
        <v>3404</v>
      </c>
      <c r="AC44" s="25" t="s">
        <v>3404</v>
      </c>
      <c r="AD44" s="25" t="s">
        <v>3404</v>
      </c>
      <c r="AE44" s="25" t="s">
        <v>3404</v>
      </c>
      <c r="AF44" s="25" t="s">
        <v>3404</v>
      </c>
      <c r="AG44" s="25" t="s">
        <v>3404</v>
      </c>
      <c r="AH44" s="25" t="s">
        <v>3404</v>
      </c>
      <c r="AI44" s="25" t="s">
        <v>3404</v>
      </c>
      <c r="AJ44" s="25" t="s">
        <v>3404</v>
      </c>
      <c r="AK44" s="25" t="s">
        <v>3404</v>
      </c>
      <c r="AL44" s="25" t="s">
        <v>3404</v>
      </c>
      <c r="AM44" s="25" t="s">
        <v>3404</v>
      </c>
      <c r="AN44" s="25" t="s">
        <v>3404</v>
      </c>
      <c r="AO44" s="25" t="s">
        <v>3404</v>
      </c>
      <c r="AP44" s="25" t="s">
        <v>3404</v>
      </c>
      <c r="AQ44" s="25" t="s">
        <v>3404</v>
      </c>
      <c r="AR44" s="25" t="s">
        <v>3404</v>
      </c>
      <c r="AS44" s="25" t="s">
        <v>3404</v>
      </c>
      <c r="AT44" s="25" t="s">
        <v>3404</v>
      </c>
      <c r="AU44" s="25" t="s">
        <v>3404</v>
      </c>
      <c r="AV44" s="25" t="s">
        <v>3404</v>
      </c>
      <c r="AW44" s="25" t="s">
        <v>3404</v>
      </c>
      <c r="AX44" s="25" t="s">
        <v>3404</v>
      </c>
      <c r="AY44" s="25" t="s">
        <v>3404</v>
      </c>
      <c r="AZ44" s="25" t="s">
        <v>3404</v>
      </c>
      <c r="BA44" s="25" t="s">
        <v>3404</v>
      </c>
      <c r="BB44" s="25" t="s">
        <v>3404</v>
      </c>
      <c r="BC44" s="25" t="s">
        <v>3404</v>
      </c>
      <c r="BD44" s="25" t="s">
        <v>3404</v>
      </c>
      <c r="BE44" s="25" t="s">
        <v>3404</v>
      </c>
      <c r="BF44" s="25" t="s">
        <v>3404</v>
      </c>
      <c r="BG44" s="25" t="s">
        <v>3404</v>
      </c>
      <c r="BH44" s="25" t="s">
        <v>3404</v>
      </c>
      <c r="BI44" s="25" t="s">
        <v>3404</v>
      </c>
      <c r="BJ44" s="25" t="s">
        <v>3404</v>
      </c>
      <c r="BK44" s="25" t="s">
        <v>3404</v>
      </c>
      <c r="BL44" s="25" t="s">
        <v>3404</v>
      </c>
      <c r="BM44" s="25" t="s">
        <v>3404</v>
      </c>
      <c r="BN44" s="25" t="s">
        <v>3404</v>
      </c>
      <c r="BO44" s="25" t="s">
        <v>3404</v>
      </c>
      <c r="BP44" s="25" t="s">
        <v>3404</v>
      </c>
      <c r="BQ44" s="25" t="s">
        <v>3404</v>
      </c>
      <c r="BR44" s="25" t="s">
        <v>3404</v>
      </c>
      <c r="BS44" s="25" t="s">
        <v>3404</v>
      </c>
      <c r="BT44" s="25" t="s">
        <v>3404</v>
      </c>
      <c r="BU44" s="25" t="s">
        <v>3404</v>
      </c>
      <c r="BV44" s="25" t="s">
        <v>3404</v>
      </c>
      <c r="BW44" s="25" t="s">
        <v>3404</v>
      </c>
      <c r="BX44" s="285" t="s">
        <v>3409</v>
      </c>
      <c r="BY44" s="285" t="s">
        <v>3409</v>
      </c>
      <c r="BZ44" s="285" t="s">
        <v>3409</v>
      </c>
      <c r="CA44" s="285" t="s">
        <v>3409</v>
      </c>
      <c r="CB44" s="285" t="s">
        <v>3409</v>
      </c>
      <c r="CC44" s="285" t="s">
        <v>3409</v>
      </c>
      <c r="CD44" s="285" t="s">
        <v>3409</v>
      </c>
      <c r="CE44" s="285" t="s">
        <v>3409</v>
      </c>
      <c r="CF44" s="285" t="s">
        <v>3409</v>
      </c>
      <c r="CG44" s="285" t="s">
        <v>3409</v>
      </c>
      <c r="CH44" s="285" t="s">
        <v>3409</v>
      </c>
      <c r="CI44" s="285" t="s">
        <v>3409</v>
      </c>
      <c r="CJ44" s="285" t="s">
        <v>3409</v>
      </c>
      <c r="CK44" s="285" t="s">
        <v>3409</v>
      </c>
      <c r="CL44" s="285" t="s">
        <v>3409</v>
      </c>
      <c r="CM44" s="285" t="s">
        <v>3409</v>
      </c>
      <c r="CN44" s="285" t="s">
        <v>3409</v>
      </c>
      <c r="CO44" s="285" t="s">
        <v>3409</v>
      </c>
      <c r="CP44" s="285" t="s">
        <v>3409</v>
      </c>
      <c r="CQ44" s="285" t="s">
        <v>3409</v>
      </c>
      <c r="CR44" s="285" t="s">
        <v>3409</v>
      </c>
      <c r="CS44" s="285" t="s">
        <v>3409</v>
      </c>
      <c r="CT44" s="285" t="s">
        <v>3409</v>
      </c>
      <c r="CU44" s="285" t="s">
        <v>3409</v>
      </c>
      <c r="CV44" s="285" t="s">
        <v>3409</v>
      </c>
      <c r="CW44" s="285" t="s">
        <v>3409</v>
      </c>
      <c r="CX44" s="285" t="s">
        <v>3409</v>
      </c>
      <c r="CY44" s="285" t="s">
        <v>3409</v>
      </c>
      <c r="CZ44" s="285" t="s">
        <v>3409</v>
      </c>
      <c r="DA44" s="285" t="s">
        <v>3409</v>
      </c>
      <c r="DB44" s="285" t="s">
        <v>3409</v>
      </c>
      <c r="DC44" s="285" t="s">
        <v>3409</v>
      </c>
      <c r="DD44" s="285" t="s">
        <v>3409</v>
      </c>
      <c r="DE44" s="285" t="s">
        <v>3409</v>
      </c>
      <c r="DF44" s="285" t="s">
        <v>3409</v>
      </c>
      <c r="DG44" s="285" t="s">
        <v>3409</v>
      </c>
      <c r="DH44" s="285" t="s">
        <v>3409</v>
      </c>
      <c r="DI44" s="285" t="s">
        <v>3409</v>
      </c>
      <c r="DJ44" s="285" t="s">
        <v>3409</v>
      </c>
      <c r="DK44" s="285" t="s">
        <v>3409</v>
      </c>
      <c r="DL44" s="285" t="s">
        <v>3409</v>
      </c>
      <c r="DM44" s="285" t="s">
        <v>3409</v>
      </c>
      <c r="DN44" s="285" t="s">
        <v>3409</v>
      </c>
      <c r="DO44" s="285" t="s">
        <v>3409</v>
      </c>
      <c r="DP44" s="285" t="s">
        <v>3409</v>
      </c>
      <c r="DQ44" s="285" t="s">
        <v>3409</v>
      </c>
      <c r="DR44" s="285" t="s">
        <v>3409</v>
      </c>
      <c r="DS44" s="285" t="s">
        <v>3409</v>
      </c>
      <c r="DT44" s="285" t="s">
        <v>3409</v>
      </c>
      <c r="DU44" s="285" t="s">
        <v>3409</v>
      </c>
      <c r="DV44" s="285" t="s">
        <v>3409</v>
      </c>
      <c r="DW44" s="285" t="s">
        <v>3409</v>
      </c>
      <c r="DX44" s="285" t="s">
        <v>3409</v>
      </c>
      <c r="DY44" s="285" t="s">
        <v>3409</v>
      </c>
      <c r="DZ44" s="285" t="s">
        <v>3409</v>
      </c>
      <c r="EA44" s="285" t="s">
        <v>3409</v>
      </c>
      <c r="EB44" s="285" t="s">
        <v>3409</v>
      </c>
      <c r="EC44" s="285" t="s">
        <v>3409</v>
      </c>
      <c r="ED44" s="285" t="s">
        <v>3409</v>
      </c>
      <c r="EE44" s="285" t="s">
        <v>3409</v>
      </c>
      <c r="EF44" s="285" t="s">
        <v>3409</v>
      </c>
      <c r="EG44" s="285" t="s">
        <v>3409</v>
      </c>
      <c r="EH44" s="285" t="s">
        <v>3409</v>
      </c>
      <c r="EI44" s="285" t="s">
        <v>3409</v>
      </c>
      <c r="EJ44" s="285" t="s">
        <v>3409</v>
      </c>
      <c r="EK44" s="285" t="s">
        <v>3409</v>
      </c>
      <c r="EL44" s="285" t="s">
        <v>3409</v>
      </c>
      <c r="EM44" s="285" t="s">
        <v>3409</v>
      </c>
      <c r="EN44" s="285" t="s">
        <v>3409</v>
      </c>
      <c r="EO44" s="285" t="s">
        <v>3409</v>
      </c>
      <c r="EP44" s="285" t="s">
        <v>3409</v>
      </c>
      <c r="EQ44" s="285" t="s">
        <v>3409</v>
      </c>
      <c r="ER44" s="285" t="s">
        <v>3409</v>
      </c>
      <c r="ES44" s="285" t="s">
        <v>3409</v>
      </c>
      <c r="ET44" s="285" t="s">
        <v>3409</v>
      </c>
      <c r="EU44" s="285" t="s">
        <v>3409</v>
      </c>
      <c r="EV44" s="285" t="s">
        <v>3409</v>
      </c>
      <c r="EW44" s="285" t="s">
        <v>3409</v>
      </c>
      <c r="EX44" s="285" t="s">
        <v>3409</v>
      </c>
      <c r="EY44" s="285" t="s">
        <v>3409</v>
      </c>
      <c r="EZ44" s="285" t="s">
        <v>3409</v>
      </c>
      <c r="FA44" s="285" t="s">
        <v>3409</v>
      </c>
      <c r="FB44" s="285" t="s">
        <v>3409</v>
      </c>
      <c r="FC44" s="285" t="s">
        <v>3409</v>
      </c>
      <c r="FD44" s="285" t="s">
        <v>3409</v>
      </c>
      <c r="FE44" s="285" t="s">
        <v>3409</v>
      </c>
      <c r="FF44" s="285" t="s">
        <v>3409</v>
      </c>
      <c r="FG44" s="285" t="s">
        <v>3409</v>
      </c>
      <c r="FH44" s="285" t="s">
        <v>3409</v>
      </c>
      <c r="FI44" s="285" t="s">
        <v>3409</v>
      </c>
      <c r="FJ44" s="285" t="s">
        <v>3409</v>
      </c>
      <c r="FK44" s="285" t="s">
        <v>3409</v>
      </c>
      <c r="FL44" s="285" t="s">
        <v>3409</v>
      </c>
      <c r="FM44" s="285" t="s">
        <v>3409</v>
      </c>
      <c r="FN44" s="285" t="s">
        <v>3409</v>
      </c>
      <c r="FO44" s="285" t="s">
        <v>3409</v>
      </c>
      <c r="FP44" s="285" t="s">
        <v>3409</v>
      </c>
      <c r="FQ44" s="285" t="s">
        <v>3409</v>
      </c>
      <c r="FR44" s="285" t="s">
        <v>3409</v>
      </c>
      <c r="FS44" s="285" t="s">
        <v>3409</v>
      </c>
      <c r="FT44" s="285" t="s">
        <v>3409</v>
      </c>
      <c r="FU44" s="285" t="s">
        <v>3409</v>
      </c>
      <c r="FV44" s="285" t="s">
        <v>3409</v>
      </c>
      <c r="FW44" s="285" t="s">
        <v>3409</v>
      </c>
      <c r="FX44" s="285" t="s">
        <v>3409</v>
      </c>
      <c r="FY44" s="285" t="s">
        <v>3409</v>
      </c>
      <c r="FZ44" s="285" t="s">
        <v>3409</v>
      </c>
      <c r="GA44" s="285" t="s">
        <v>3409</v>
      </c>
      <c r="GB44" s="285" t="s">
        <v>3409</v>
      </c>
      <c r="GC44" s="285" t="s">
        <v>3409</v>
      </c>
      <c r="GD44" s="285" t="s">
        <v>3409</v>
      </c>
      <c r="GE44" s="285" t="s">
        <v>3409</v>
      </c>
      <c r="GF44" s="285" t="s">
        <v>3409</v>
      </c>
      <c r="GG44" s="285" t="s">
        <v>3409</v>
      </c>
      <c r="GH44" s="285" t="s">
        <v>3409</v>
      </c>
      <c r="GI44" s="285" t="s">
        <v>3409</v>
      </c>
      <c r="GJ44" s="285" t="s">
        <v>3409</v>
      </c>
      <c r="GK44" s="285" t="s">
        <v>3409</v>
      </c>
      <c r="GL44" s="285" t="s">
        <v>3409</v>
      </c>
      <c r="GM44" s="285" t="s">
        <v>3409</v>
      </c>
      <c r="GN44" s="285" t="s">
        <v>3409</v>
      </c>
      <c r="GO44" s="285" t="s">
        <v>3409</v>
      </c>
      <c r="GP44" s="285" t="s">
        <v>3409</v>
      </c>
      <c r="GQ44" s="285" t="s">
        <v>3409</v>
      </c>
      <c r="GR44" s="285" t="s">
        <v>3409</v>
      </c>
      <c r="GS44" s="285" t="s">
        <v>3409</v>
      </c>
      <c r="GT44" s="285" t="s">
        <v>3409</v>
      </c>
      <c r="GU44" s="285" t="s">
        <v>3409</v>
      </c>
      <c r="GV44" s="285" t="s">
        <v>3409</v>
      </c>
      <c r="GW44" s="285" t="s">
        <v>3409</v>
      </c>
      <c r="GX44" s="285" t="s">
        <v>3409</v>
      </c>
      <c r="GY44" s="285" t="s">
        <v>3409</v>
      </c>
      <c r="GZ44" s="285" t="s">
        <v>3409</v>
      </c>
      <c r="HA44" s="285" t="s">
        <v>3409</v>
      </c>
      <c r="HB44" s="285" t="s">
        <v>3409</v>
      </c>
      <c r="HC44" s="285" t="s">
        <v>3409</v>
      </c>
      <c r="HD44" s="285" t="s">
        <v>3409</v>
      </c>
      <c r="HE44" s="285" t="s">
        <v>3409</v>
      </c>
      <c r="HF44" s="285" t="s">
        <v>3409</v>
      </c>
      <c r="HG44" s="285" t="s">
        <v>3409</v>
      </c>
      <c r="HH44" s="285" t="s">
        <v>3409</v>
      </c>
      <c r="HI44" s="285" t="s">
        <v>3409</v>
      </c>
      <c r="HJ44" s="285" t="s">
        <v>3409</v>
      </c>
      <c r="HK44" s="285" t="s">
        <v>3409</v>
      </c>
      <c r="HL44" s="285" t="s">
        <v>3409</v>
      </c>
      <c r="HM44" s="285" t="s">
        <v>3409</v>
      </c>
      <c r="HN44" s="285" t="s">
        <v>3409</v>
      </c>
      <c r="HO44" s="285" t="s">
        <v>3409</v>
      </c>
      <c r="HP44" s="285" t="s">
        <v>3409</v>
      </c>
      <c r="HQ44" s="285" t="s">
        <v>3409</v>
      </c>
      <c r="HR44" s="285" t="s">
        <v>3409</v>
      </c>
      <c r="HS44" s="285" t="s">
        <v>3409</v>
      </c>
      <c r="HT44" s="285" t="s">
        <v>3409</v>
      </c>
      <c r="HU44" s="285" t="s">
        <v>3409</v>
      </c>
      <c r="HV44" s="285" t="s">
        <v>3409</v>
      </c>
      <c r="HW44" s="285" t="s">
        <v>3409</v>
      </c>
      <c r="HX44" s="285" t="s">
        <v>3409</v>
      </c>
      <c r="HY44" s="285" t="s">
        <v>3409</v>
      </c>
      <c r="HZ44" s="285" t="s">
        <v>3409</v>
      </c>
      <c r="IA44" s="285" t="s">
        <v>3409</v>
      </c>
      <c r="IB44" s="285" t="s">
        <v>3409</v>
      </c>
      <c r="IC44" s="285" t="s">
        <v>3409</v>
      </c>
      <c r="ID44" s="285" t="s">
        <v>3409</v>
      </c>
      <c r="IE44" s="285" t="s">
        <v>3409</v>
      </c>
      <c r="IF44" s="285" t="s">
        <v>3409</v>
      </c>
      <c r="IG44" s="285" t="s">
        <v>3409</v>
      </c>
      <c r="IH44" s="285" t="s">
        <v>3409</v>
      </c>
      <c r="II44" s="285" t="s">
        <v>3409</v>
      </c>
      <c r="IJ44" s="285" t="s">
        <v>3409</v>
      </c>
      <c r="IK44" s="285" t="s">
        <v>3409</v>
      </c>
      <c r="IL44" s="285" t="s">
        <v>3409</v>
      </c>
      <c r="IM44" s="285" t="s">
        <v>3409</v>
      </c>
      <c r="IN44" s="285" t="s">
        <v>3409</v>
      </c>
      <c r="IO44" s="285" t="s">
        <v>3409</v>
      </c>
      <c r="IP44" s="285" t="s">
        <v>3409</v>
      </c>
      <c r="IQ44" s="285" t="s">
        <v>3409</v>
      </c>
      <c r="IR44" s="285" t="s">
        <v>3409</v>
      </c>
      <c r="IS44" s="285" t="s">
        <v>3409</v>
      </c>
      <c r="IT44" s="285" t="s">
        <v>3409</v>
      </c>
      <c r="IU44" s="285" t="s">
        <v>3409</v>
      </c>
      <c r="IV44" s="285" t="s">
        <v>3409</v>
      </c>
      <c r="IW44" s="285" t="s">
        <v>3409</v>
      </c>
      <c r="IX44" s="285" t="s">
        <v>3409</v>
      </c>
      <c r="IY44" s="285" t="s">
        <v>3409</v>
      </c>
      <c r="IZ44" s="285" t="s">
        <v>3409</v>
      </c>
      <c r="JA44" s="285" t="s">
        <v>3409</v>
      </c>
      <c r="JB44" s="285" t="s">
        <v>3409</v>
      </c>
      <c r="JC44" s="285" t="s">
        <v>3409</v>
      </c>
      <c r="JD44" s="285" t="s">
        <v>3409</v>
      </c>
      <c r="JE44" s="285" t="s">
        <v>3409</v>
      </c>
      <c r="JF44" s="285" t="s">
        <v>3409</v>
      </c>
      <c r="JG44" s="285" t="s">
        <v>3409</v>
      </c>
      <c r="JH44" s="285" t="s">
        <v>3409</v>
      </c>
      <c r="JI44" s="285" t="s">
        <v>3409</v>
      </c>
      <c r="JJ44" s="285" t="s">
        <v>3409</v>
      </c>
      <c r="JK44" s="285" t="s">
        <v>3409</v>
      </c>
      <c r="JL44" s="285" t="s">
        <v>3409</v>
      </c>
      <c r="JM44" s="59" t="s">
        <v>3409</v>
      </c>
      <c r="JN44" s="59" t="s">
        <v>3404</v>
      </c>
      <c r="JO44" s="59" t="s">
        <v>3404</v>
      </c>
      <c r="JP44" s="59" t="s">
        <v>3404</v>
      </c>
      <c r="JQ44" s="59" t="s">
        <v>3404</v>
      </c>
      <c r="JR44" s="59" t="s">
        <v>3404</v>
      </c>
      <c r="JS44" s="59" t="s">
        <v>3404</v>
      </c>
      <c r="JT44" s="59" t="s">
        <v>3404</v>
      </c>
      <c r="JU44" s="59" t="s">
        <v>3404</v>
      </c>
      <c r="JV44" s="59" t="s">
        <v>3404</v>
      </c>
      <c r="JW44" s="59" t="s">
        <v>3404</v>
      </c>
      <c r="JX44" s="59" t="s">
        <v>3404</v>
      </c>
      <c r="JY44" s="59" t="s">
        <v>3404</v>
      </c>
      <c r="JZ44" s="59" t="s">
        <v>3404</v>
      </c>
      <c r="KA44" s="59" t="s">
        <v>3404</v>
      </c>
      <c r="KB44" s="59" t="s">
        <v>3404</v>
      </c>
      <c r="KC44" s="59" t="s">
        <v>3404</v>
      </c>
      <c r="KD44" s="59" t="s">
        <v>3404</v>
      </c>
      <c r="KE44" s="59" t="s">
        <v>3404</v>
      </c>
      <c r="KF44" s="59" t="s">
        <v>3404</v>
      </c>
      <c r="KG44" s="59" t="s">
        <v>3404</v>
      </c>
      <c r="KH44" s="59" t="s">
        <v>3404</v>
      </c>
      <c r="KI44" s="59" t="s">
        <v>3404</v>
      </c>
      <c r="KJ44" s="59" t="s">
        <v>3404</v>
      </c>
      <c r="KK44" s="59" t="s">
        <v>3404</v>
      </c>
      <c r="KL44" s="59" t="s">
        <v>3404</v>
      </c>
      <c r="KM44" s="59" t="s">
        <v>3404</v>
      </c>
      <c r="KN44" s="59" t="s">
        <v>3404</v>
      </c>
      <c r="KO44" s="59" t="s">
        <v>3404</v>
      </c>
      <c r="KP44" s="59" t="s">
        <v>3404</v>
      </c>
      <c r="KQ44" s="59" t="s">
        <v>3404</v>
      </c>
      <c r="KR44" s="59" t="s">
        <v>3404</v>
      </c>
      <c r="KS44" s="59" t="s">
        <v>3404</v>
      </c>
      <c r="KT44" s="59" t="s">
        <v>3404</v>
      </c>
      <c r="KU44" s="59" t="s">
        <v>3404</v>
      </c>
      <c r="KV44" s="59" t="s">
        <v>3404</v>
      </c>
      <c r="KW44" s="59" t="s">
        <v>3404</v>
      </c>
      <c r="KX44" s="59" t="s">
        <v>3404</v>
      </c>
      <c r="KY44" s="59" t="s">
        <v>3404</v>
      </c>
      <c r="KZ44" s="59" t="s">
        <v>3404</v>
      </c>
      <c r="LA44" s="59" t="s">
        <v>3404</v>
      </c>
      <c r="LB44" s="59" t="s">
        <v>3404</v>
      </c>
      <c r="LC44" s="59" t="s">
        <v>3404</v>
      </c>
      <c r="LD44" s="59" t="s">
        <v>3404</v>
      </c>
      <c r="LE44" s="59" t="s">
        <v>3404</v>
      </c>
      <c r="LF44" s="59" t="s">
        <v>3404</v>
      </c>
      <c r="LG44" s="59" t="s">
        <v>3404</v>
      </c>
      <c r="LH44" s="59" t="s">
        <v>3404</v>
      </c>
      <c r="LI44" s="59" t="s">
        <v>3404</v>
      </c>
      <c r="LJ44" s="59" t="s">
        <v>3404</v>
      </c>
      <c r="LK44" s="59" t="s">
        <v>3404</v>
      </c>
      <c r="LL44" s="59" t="s">
        <v>3404</v>
      </c>
      <c r="LM44" s="59" t="s">
        <v>3404</v>
      </c>
      <c r="LN44" s="59" t="s">
        <v>3404</v>
      </c>
      <c r="LO44" s="59" t="s">
        <v>3404</v>
      </c>
      <c r="LP44" s="59" t="s">
        <v>3404</v>
      </c>
      <c r="LQ44" s="59" t="s">
        <v>3404</v>
      </c>
      <c r="LR44" s="59" t="s">
        <v>3404</v>
      </c>
      <c r="LS44" s="59" t="s">
        <v>3404</v>
      </c>
      <c r="LT44" s="59" t="s">
        <v>3404</v>
      </c>
      <c r="LU44" s="59" t="s">
        <v>3404</v>
      </c>
      <c r="LV44" s="59" t="s">
        <v>3404</v>
      </c>
      <c r="LW44" s="59" t="s">
        <v>3404</v>
      </c>
      <c r="LX44" s="59" t="s">
        <v>3404</v>
      </c>
      <c r="LY44" s="59" t="s">
        <v>3404</v>
      </c>
      <c r="LZ44" s="59" t="s">
        <v>3404</v>
      </c>
      <c r="MA44" s="59" t="s">
        <v>3404</v>
      </c>
      <c r="MB44" s="59" t="s">
        <v>3404</v>
      </c>
      <c r="MC44" s="59" t="s">
        <v>3404</v>
      </c>
      <c r="MD44" s="59" t="s">
        <v>3404</v>
      </c>
      <c r="ME44" s="59" t="s">
        <v>3404</v>
      </c>
      <c r="MF44" s="59" t="s">
        <v>3404</v>
      </c>
      <c r="MG44" s="59" t="s">
        <v>3404</v>
      </c>
      <c r="MH44" s="59" t="s">
        <v>3404</v>
      </c>
      <c r="MI44" s="59" t="s">
        <v>3404</v>
      </c>
      <c r="MJ44" s="59" t="s">
        <v>3404</v>
      </c>
      <c r="MK44" s="59" t="s">
        <v>3404</v>
      </c>
      <c r="ML44" s="59" t="s">
        <v>3404</v>
      </c>
      <c r="MM44" s="59" t="s">
        <v>3404</v>
      </c>
      <c r="MN44" s="59" t="s">
        <v>3404</v>
      </c>
      <c r="MO44" s="59" t="s">
        <v>3404</v>
      </c>
      <c r="MP44" s="59" t="s">
        <v>3404</v>
      </c>
      <c r="MQ44" s="59" t="s">
        <v>3404</v>
      </c>
      <c r="MR44" s="59" t="s">
        <v>3404</v>
      </c>
      <c r="MS44" s="59" t="s">
        <v>3404</v>
      </c>
      <c r="MT44" s="59" t="s">
        <v>3404</v>
      </c>
      <c r="MU44" s="59" t="s">
        <v>3404</v>
      </c>
      <c r="MV44" s="59" t="s">
        <v>3404</v>
      </c>
      <c r="MW44" s="59" t="s">
        <v>3404</v>
      </c>
      <c r="MX44" s="59" t="s">
        <v>3404</v>
      </c>
      <c r="MY44" s="59" t="s">
        <v>3404</v>
      </c>
      <c r="MZ44" s="59" t="s">
        <v>3404</v>
      </c>
      <c r="NA44" s="59" t="s">
        <v>3404</v>
      </c>
      <c r="NB44" s="59" t="s">
        <v>3404</v>
      </c>
      <c r="NC44" s="59" t="s">
        <v>3404</v>
      </c>
      <c r="ND44" s="59" t="s">
        <v>3404</v>
      </c>
      <c r="NE44" s="59" t="s">
        <v>3404</v>
      </c>
      <c r="NF44" s="59" t="s">
        <v>3404</v>
      </c>
      <c r="NG44" s="59" t="s">
        <v>3404</v>
      </c>
      <c r="NH44" s="59" t="s">
        <v>3404</v>
      </c>
      <c r="NI44" s="59" t="s">
        <v>3404</v>
      </c>
      <c r="NJ44" s="59" t="s">
        <v>3404</v>
      </c>
      <c r="NK44" s="59" t="s">
        <v>3404</v>
      </c>
      <c r="NL44" s="59" t="s">
        <v>3404</v>
      </c>
      <c r="NM44" s="59" t="s">
        <v>3404</v>
      </c>
      <c r="NN44" s="59" t="s">
        <v>3404</v>
      </c>
      <c r="NO44" s="59" t="s">
        <v>3404</v>
      </c>
      <c r="NP44" s="59" t="s">
        <v>3404</v>
      </c>
      <c r="NQ44" s="59" t="s">
        <v>3404</v>
      </c>
      <c r="NR44" s="59" t="s">
        <v>3404</v>
      </c>
      <c r="NS44" s="59" t="s">
        <v>3404</v>
      </c>
      <c r="NT44" s="59" t="s">
        <v>3404</v>
      </c>
      <c r="NU44" s="59" t="s">
        <v>3404</v>
      </c>
      <c r="NV44" s="59" t="s">
        <v>3404</v>
      </c>
      <c r="NW44" s="59" t="s">
        <v>3404</v>
      </c>
      <c r="NX44" s="59" t="s">
        <v>3404</v>
      </c>
      <c r="NY44" s="59" t="s">
        <v>3404</v>
      </c>
      <c r="NZ44" s="59" t="s">
        <v>3404</v>
      </c>
      <c r="OA44" s="59" t="s">
        <v>3404</v>
      </c>
      <c r="OB44" s="59" t="s">
        <v>3404</v>
      </c>
      <c r="OC44" s="59" t="s">
        <v>3404</v>
      </c>
      <c r="OD44" s="59" t="s">
        <v>3404</v>
      </c>
      <c r="OE44" s="59" t="s">
        <v>3404</v>
      </c>
      <c r="OF44" s="59" t="s">
        <v>3404</v>
      </c>
      <c r="OG44" s="59" t="s">
        <v>3404</v>
      </c>
      <c r="OH44" s="59" t="s">
        <v>3404</v>
      </c>
      <c r="OI44" s="59" t="s">
        <v>3404</v>
      </c>
      <c r="OJ44" s="59" t="s">
        <v>3404</v>
      </c>
      <c r="OK44" s="59" t="s">
        <v>3404</v>
      </c>
      <c r="OL44" s="59" t="s">
        <v>3404</v>
      </c>
      <c r="OM44" s="59" t="s">
        <v>3404</v>
      </c>
      <c r="ON44" s="59" t="s">
        <v>3404</v>
      </c>
      <c r="OO44" s="59" t="s">
        <v>3404</v>
      </c>
      <c r="OP44" s="59" t="s">
        <v>3404</v>
      </c>
      <c r="OQ44" s="59" t="s">
        <v>3404</v>
      </c>
      <c r="OR44" s="59" t="s">
        <v>3404</v>
      </c>
      <c r="OS44" s="59" t="s">
        <v>3404</v>
      </c>
      <c r="OT44" s="59" t="s">
        <v>3404</v>
      </c>
      <c r="OU44" s="59" t="s">
        <v>3404</v>
      </c>
      <c r="OV44" s="59" t="s">
        <v>3404</v>
      </c>
      <c r="OW44" s="59" t="s">
        <v>3404</v>
      </c>
      <c r="OX44" s="59" t="s">
        <v>3404</v>
      </c>
      <c r="OY44" s="59" t="s">
        <v>3404</v>
      </c>
      <c r="OZ44" s="59" t="s">
        <v>3404</v>
      </c>
      <c r="PA44" s="59" t="s">
        <v>3404</v>
      </c>
      <c r="PB44" s="59" t="s">
        <v>3404</v>
      </c>
      <c r="PC44" s="59" t="s">
        <v>3404</v>
      </c>
      <c r="PD44" s="59" t="s">
        <v>3404</v>
      </c>
      <c r="PE44" s="59" t="s">
        <v>3404</v>
      </c>
      <c r="PF44" s="59" t="s">
        <v>3404</v>
      </c>
      <c r="PG44" s="59" t="s">
        <v>3404</v>
      </c>
      <c r="PH44" s="59" t="s">
        <v>3404</v>
      </c>
      <c r="PI44" s="59" t="s">
        <v>3404</v>
      </c>
      <c r="PJ44" s="59" t="s">
        <v>3404</v>
      </c>
      <c r="PK44" s="59" t="s">
        <v>3404</v>
      </c>
      <c r="PL44" s="59" t="s">
        <v>3404</v>
      </c>
      <c r="PM44" s="59" t="s">
        <v>3404</v>
      </c>
      <c r="PN44" s="59" t="s">
        <v>3404</v>
      </c>
      <c r="PO44" s="59" t="s">
        <v>3404</v>
      </c>
      <c r="PP44" s="59" t="s">
        <v>3404</v>
      </c>
      <c r="PQ44" s="59" t="s">
        <v>3404</v>
      </c>
      <c r="PR44" s="59" t="s">
        <v>3404</v>
      </c>
      <c r="PS44" s="59" t="s">
        <v>3404</v>
      </c>
      <c r="PT44" s="59" t="s">
        <v>3404</v>
      </c>
      <c r="PU44" s="59" t="s">
        <v>3404</v>
      </c>
      <c r="PV44" s="59" t="s">
        <v>3404</v>
      </c>
      <c r="PW44" s="59" t="s">
        <v>3404</v>
      </c>
      <c r="PX44" s="59" t="s">
        <v>3404</v>
      </c>
      <c r="PY44" s="59" t="s">
        <v>3404</v>
      </c>
      <c r="PZ44" s="59" t="s">
        <v>3404</v>
      </c>
      <c r="QA44" s="59" t="s">
        <v>3404</v>
      </c>
      <c r="QB44" s="59" t="s">
        <v>3404</v>
      </c>
      <c r="QC44" s="59" t="s">
        <v>3404</v>
      </c>
      <c r="QD44" s="59" t="s">
        <v>3404</v>
      </c>
      <c r="QE44" s="59" t="s">
        <v>3404</v>
      </c>
      <c r="QF44" s="59" t="s">
        <v>3404</v>
      </c>
      <c r="QG44" s="59" t="s">
        <v>3404</v>
      </c>
      <c r="QH44" s="59" t="s">
        <v>3404</v>
      </c>
      <c r="QI44" s="59" t="s">
        <v>3404</v>
      </c>
      <c r="QJ44" s="59" t="s">
        <v>3404</v>
      </c>
      <c r="QK44" s="59" t="s">
        <v>3404</v>
      </c>
      <c r="QL44" s="59" t="s">
        <v>3404</v>
      </c>
      <c r="QM44" s="59" t="s">
        <v>3404</v>
      </c>
      <c r="QN44" s="59" t="s">
        <v>3404</v>
      </c>
      <c r="QO44" s="59" t="s">
        <v>3404</v>
      </c>
      <c r="QP44" s="59" t="s">
        <v>3404</v>
      </c>
      <c r="QQ44" s="59" t="s">
        <v>3404</v>
      </c>
      <c r="QR44" s="59" t="s">
        <v>3404</v>
      </c>
      <c r="QS44" s="59" t="s">
        <v>3404</v>
      </c>
      <c r="QT44" s="59" t="s">
        <v>3404</v>
      </c>
      <c r="QU44" s="59" t="s">
        <v>3404</v>
      </c>
      <c r="QV44" s="59" t="s">
        <v>3404</v>
      </c>
      <c r="QW44" s="59" t="s">
        <v>3404</v>
      </c>
      <c r="QX44" s="59" t="s">
        <v>3404</v>
      </c>
      <c r="QY44" s="59" t="s">
        <v>3404</v>
      </c>
      <c r="QZ44" s="59" t="s">
        <v>3404</v>
      </c>
      <c r="RA44" s="59" t="s">
        <v>3404</v>
      </c>
      <c r="RB44" s="59" t="s">
        <v>3404</v>
      </c>
      <c r="RC44" s="59" t="s">
        <v>3404</v>
      </c>
      <c r="RD44" s="59" t="s">
        <v>3404</v>
      </c>
      <c r="RE44" s="59" t="s">
        <v>3404</v>
      </c>
      <c r="RF44" s="59" t="s">
        <v>3404</v>
      </c>
      <c r="RG44" s="59" t="s">
        <v>3404</v>
      </c>
      <c r="RH44" s="59" t="s">
        <v>3404</v>
      </c>
      <c r="RI44" s="59" t="s">
        <v>3404</v>
      </c>
      <c r="RJ44" s="59" t="s">
        <v>3404</v>
      </c>
      <c r="RK44" s="59" t="s">
        <v>3404</v>
      </c>
      <c r="RL44" s="59" t="s">
        <v>3404</v>
      </c>
      <c r="RM44" s="59" t="s">
        <v>3404</v>
      </c>
      <c r="RN44" s="59" t="s">
        <v>3404</v>
      </c>
      <c r="RO44" s="59" t="s">
        <v>3404</v>
      </c>
      <c r="RP44" s="59" t="s">
        <v>3404</v>
      </c>
      <c r="RQ44" s="59" t="s">
        <v>3404</v>
      </c>
      <c r="RR44" s="59" t="s">
        <v>3404</v>
      </c>
      <c r="RS44" s="59" t="s">
        <v>3404</v>
      </c>
      <c r="RT44" s="59" t="s">
        <v>3404</v>
      </c>
      <c r="RU44" s="59" t="s">
        <v>3404</v>
      </c>
      <c r="RV44" s="59" t="s">
        <v>3404</v>
      </c>
      <c r="RW44" s="59" t="s">
        <v>3404</v>
      </c>
      <c r="RX44" s="59" t="s">
        <v>3404</v>
      </c>
      <c r="RY44" s="59" t="s">
        <v>3404</v>
      </c>
      <c r="RZ44" s="59" t="s">
        <v>3404</v>
      </c>
      <c r="SA44" s="59" t="s">
        <v>3404</v>
      </c>
      <c r="SB44" s="59" t="s">
        <v>3404</v>
      </c>
      <c r="SC44" s="59" t="s">
        <v>3404</v>
      </c>
      <c r="SD44" s="59" t="s">
        <v>3404</v>
      </c>
      <c r="SE44" s="59" t="s">
        <v>3404</v>
      </c>
      <c r="SF44" s="59" t="s">
        <v>3404</v>
      </c>
      <c r="SG44" s="59" t="s">
        <v>3404</v>
      </c>
      <c r="SH44" s="59" t="s">
        <v>3404</v>
      </c>
      <c r="SI44" s="59" t="s">
        <v>3404</v>
      </c>
      <c r="SJ44" s="59" t="s">
        <v>3404</v>
      </c>
      <c r="SK44" s="59" t="s">
        <v>3404</v>
      </c>
      <c r="SL44" s="59" t="s">
        <v>3404</v>
      </c>
      <c r="SM44" s="59" t="s">
        <v>3404</v>
      </c>
      <c r="SN44" s="59" t="s">
        <v>3404</v>
      </c>
      <c r="SO44" s="59" t="s">
        <v>3404</v>
      </c>
      <c r="SP44" s="59" t="s">
        <v>3404</v>
      </c>
      <c r="SQ44" s="59" t="s">
        <v>3404</v>
      </c>
      <c r="SR44" s="59" t="s">
        <v>3404</v>
      </c>
      <c r="SS44" s="59" t="s">
        <v>3404</v>
      </c>
      <c r="ST44" s="59" t="s">
        <v>3404</v>
      </c>
      <c r="SU44" s="59" t="s">
        <v>3404</v>
      </c>
      <c r="SV44" s="59" t="s">
        <v>3404</v>
      </c>
      <c r="SW44" s="59" t="s">
        <v>3404</v>
      </c>
      <c r="SX44" s="59" t="s">
        <v>3404</v>
      </c>
      <c r="SY44" s="59" t="s">
        <v>3404</v>
      </c>
      <c r="SZ44" s="59" t="s">
        <v>3404</v>
      </c>
      <c r="TA44" s="59" t="s">
        <v>3404</v>
      </c>
      <c r="TB44" s="59" t="s">
        <v>3404</v>
      </c>
      <c r="TC44" s="59" t="s">
        <v>3404</v>
      </c>
      <c r="TD44" s="59" t="s">
        <v>3404</v>
      </c>
      <c r="TE44" s="59" t="s">
        <v>3404</v>
      </c>
      <c r="TF44" s="59" t="s">
        <v>3404</v>
      </c>
      <c r="TG44" s="59" t="s">
        <v>3404</v>
      </c>
      <c r="TH44" s="59" t="s">
        <v>3404</v>
      </c>
      <c r="TI44" s="59" t="s">
        <v>3404</v>
      </c>
      <c r="TJ44" s="59" t="s">
        <v>3404</v>
      </c>
      <c r="TK44" s="59" t="s">
        <v>3404</v>
      </c>
      <c r="TL44" s="59" t="s">
        <v>3404</v>
      </c>
      <c r="TM44" s="59" t="s">
        <v>3404</v>
      </c>
      <c r="TN44" s="59" t="s">
        <v>3404</v>
      </c>
      <c r="TO44" s="59" t="s">
        <v>3404</v>
      </c>
      <c r="TP44" s="59" t="s">
        <v>3404</v>
      </c>
      <c r="TQ44" s="59" t="s">
        <v>3404</v>
      </c>
      <c r="TR44" s="59" t="s">
        <v>3404</v>
      </c>
      <c r="TS44" s="59" t="s">
        <v>3404</v>
      </c>
      <c r="TT44" s="59" t="s">
        <v>3404</v>
      </c>
      <c r="TU44" s="59" t="s">
        <v>3404</v>
      </c>
      <c r="TV44" s="59" t="s">
        <v>3404</v>
      </c>
      <c r="TW44" s="59" t="s">
        <v>3404</v>
      </c>
      <c r="TX44" s="59" t="s">
        <v>3404</v>
      </c>
      <c r="TY44" s="59" t="s">
        <v>3404</v>
      </c>
      <c r="TZ44" s="59" t="s">
        <v>3404</v>
      </c>
      <c r="UA44" s="59" t="s">
        <v>3404</v>
      </c>
      <c r="UB44" s="59" t="s">
        <v>3404</v>
      </c>
      <c r="UC44" s="59" t="s">
        <v>3404</v>
      </c>
      <c r="UD44" s="59" t="s">
        <v>3404</v>
      </c>
      <c r="UE44" s="59" t="s">
        <v>3404</v>
      </c>
      <c r="UF44" s="59" t="s">
        <v>3404</v>
      </c>
      <c r="UG44" s="59" t="s">
        <v>3404</v>
      </c>
      <c r="UH44" s="59" t="s">
        <v>3404</v>
      </c>
      <c r="UI44" s="59" t="s">
        <v>3404</v>
      </c>
      <c r="UJ44" s="59" t="s">
        <v>3404</v>
      </c>
      <c r="UK44" s="59" t="s">
        <v>3404</v>
      </c>
      <c r="UL44" s="59" t="s">
        <v>3404</v>
      </c>
      <c r="UM44" s="59" t="s">
        <v>3404</v>
      </c>
      <c r="UN44" s="59" t="s">
        <v>3404</v>
      </c>
      <c r="UO44" s="59" t="s">
        <v>3404</v>
      </c>
      <c r="UP44" s="59" t="s">
        <v>3404</v>
      </c>
      <c r="UQ44" s="59" t="s">
        <v>3404</v>
      </c>
      <c r="UR44" s="59" t="s">
        <v>3404</v>
      </c>
      <c r="US44" s="59" t="s">
        <v>3404</v>
      </c>
      <c r="UT44" s="59" t="s">
        <v>3404</v>
      </c>
      <c r="UU44" s="59" t="s">
        <v>3404</v>
      </c>
      <c r="UV44" s="59" t="s">
        <v>3404</v>
      </c>
      <c r="UW44" s="59" t="s">
        <v>3404</v>
      </c>
      <c r="UX44" s="59" t="s">
        <v>3404</v>
      </c>
      <c r="UY44" s="59" t="s">
        <v>3404</v>
      </c>
      <c r="UZ44" s="59" t="s">
        <v>3404</v>
      </c>
      <c r="VA44" s="59" t="s">
        <v>3404</v>
      </c>
      <c r="VB44" s="59" t="s">
        <v>3404</v>
      </c>
      <c r="VC44" s="59" t="s">
        <v>3404</v>
      </c>
      <c r="VD44" s="59" t="s">
        <v>3404</v>
      </c>
      <c r="VE44" s="59" t="s">
        <v>3404</v>
      </c>
      <c r="VF44" s="59" t="s">
        <v>3404</v>
      </c>
      <c r="VG44" s="59" t="s">
        <v>3404</v>
      </c>
      <c r="VH44" s="59" t="s">
        <v>3404</v>
      </c>
      <c r="VI44" s="59" t="s">
        <v>3404</v>
      </c>
      <c r="VJ44" s="59" t="s">
        <v>3404</v>
      </c>
      <c r="VK44" s="59" t="s">
        <v>3404</v>
      </c>
      <c r="VL44" s="59" t="s">
        <v>3404</v>
      </c>
      <c r="VM44" s="59" t="s">
        <v>3404</v>
      </c>
      <c r="VN44" s="59" t="s">
        <v>3404</v>
      </c>
      <c r="VO44" s="59" t="s">
        <v>3404</v>
      </c>
      <c r="VP44" s="59" t="s">
        <v>3404</v>
      </c>
      <c r="VQ44" s="59" t="s">
        <v>3404</v>
      </c>
      <c r="VR44" s="59" t="s">
        <v>3404</v>
      </c>
      <c r="VS44" s="59" t="s">
        <v>3404</v>
      </c>
      <c r="VT44" s="59" t="s">
        <v>3404</v>
      </c>
      <c r="VU44" s="59" t="s">
        <v>3404</v>
      </c>
      <c r="VV44" s="59" t="s">
        <v>3404</v>
      </c>
      <c r="VW44" s="59" t="s">
        <v>3404</v>
      </c>
      <c r="VX44" s="59" t="s">
        <v>3404</v>
      </c>
      <c r="VY44" s="59" t="s">
        <v>3404</v>
      </c>
      <c r="VZ44" s="59" t="s">
        <v>3404</v>
      </c>
      <c r="WA44" s="59" t="s">
        <v>3404</v>
      </c>
      <c r="WB44" s="59" t="s">
        <v>3404</v>
      </c>
      <c r="WC44" s="59" t="s">
        <v>3404</v>
      </c>
      <c r="WD44" s="59" t="s">
        <v>3404</v>
      </c>
      <c r="WE44" s="59" t="s">
        <v>3404</v>
      </c>
      <c r="WF44" s="59" t="s">
        <v>3404</v>
      </c>
      <c r="WG44" s="59" t="s">
        <v>3404</v>
      </c>
      <c r="WH44" s="59" t="s">
        <v>3404</v>
      </c>
      <c r="WI44" s="59" t="s">
        <v>3404</v>
      </c>
      <c r="WJ44" s="59" t="s">
        <v>3404</v>
      </c>
      <c r="WK44" s="59" t="s">
        <v>3404</v>
      </c>
      <c r="WL44" s="59" t="s">
        <v>3404</v>
      </c>
      <c r="WM44" s="59" t="s">
        <v>3404</v>
      </c>
      <c r="WN44" s="59" t="s">
        <v>3404</v>
      </c>
      <c r="WO44" s="59" t="s">
        <v>3404</v>
      </c>
      <c r="WP44" s="59" t="s">
        <v>3404</v>
      </c>
      <c r="WQ44" s="59" t="s">
        <v>3404</v>
      </c>
      <c r="WR44" s="59" t="s">
        <v>3404</v>
      </c>
      <c r="WS44" s="59" t="s">
        <v>3404</v>
      </c>
      <c r="WT44" s="59" t="s">
        <v>3404</v>
      </c>
    </row>
    <row r="45">
      <c r="A45" s="24" t="s">
        <v>460</v>
      </c>
      <c r="B45" s="25" t="s">
        <v>3404</v>
      </c>
      <c r="C45" s="25" t="s">
        <v>3404</v>
      </c>
      <c r="D45" s="25" t="s">
        <v>3404</v>
      </c>
      <c r="E45" s="25" t="s">
        <v>3404</v>
      </c>
      <c r="F45" s="25" t="s">
        <v>3404</v>
      </c>
      <c r="G45" s="25" t="s">
        <v>3404</v>
      </c>
      <c r="H45" s="25" t="s">
        <v>3404</v>
      </c>
      <c r="I45" s="25" t="s">
        <v>3404</v>
      </c>
      <c r="J45" s="25" t="s">
        <v>3404</v>
      </c>
      <c r="K45" s="25" t="s">
        <v>3404</v>
      </c>
      <c r="L45" s="25" t="s">
        <v>3404</v>
      </c>
      <c r="M45" s="25" t="s">
        <v>3404</v>
      </c>
      <c r="N45" s="25" t="s">
        <v>3404</v>
      </c>
      <c r="O45" s="25" t="s">
        <v>3404</v>
      </c>
      <c r="P45" s="25" t="s">
        <v>3404</v>
      </c>
      <c r="Q45" s="25" t="s">
        <v>3404</v>
      </c>
      <c r="R45" s="25" t="s">
        <v>3404</v>
      </c>
      <c r="S45" s="25" t="s">
        <v>3404</v>
      </c>
      <c r="T45" s="25" t="s">
        <v>3404</v>
      </c>
      <c r="U45" s="25" t="s">
        <v>3404</v>
      </c>
      <c r="V45" s="25" t="s">
        <v>3404</v>
      </c>
      <c r="W45" s="25" t="s">
        <v>3404</v>
      </c>
      <c r="X45" s="25" t="s">
        <v>3404</v>
      </c>
      <c r="Y45" s="25" t="s">
        <v>3404</v>
      </c>
      <c r="Z45" s="25" t="s">
        <v>3404</v>
      </c>
      <c r="AA45" s="25" t="s">
        <v>3404</v>
      </c>
      <c r="AB45" s="25" t="s">
        <v>3404</v>
      </c>
      <c r="AC45" s="25" t="s">
        <v>3404</v>
      </c>
      <c r="AD45" s="25" t="s">
        <v>3404</v>
      </c>
      <c r="AE45" s="25" t="s">
        <v>3404</v>
      </c>
      <c r="AF45" s="25" t="s">
        <v>3404</v>
      </c>
      <c r="AG45" s="25" t="s">
        <v>3404</v>
      </c>
      <c r="AH45" s="25" t="s">
        <v>3404</v>
      </c>
      <c r="AI45" s="25" t="s">
        <v>3404</v>
      </c>
      <c r="AJ45" s="25" t="s">
        <v>3404</v>
      </c>
      <c r="AK45" s="25" t="s">
        <v>3404</v>
      </c>
      <c r="AL45" s="25" t="s">
        <v>3404</v>
      </c>
      <c r="AM45" s="25" t="s">
        <v>3404</v>
      </c>
      <c r="AN45" s="25" t="s">
        <v>3404</v>
      </c>
      <c r="AO45" s="25" t="s">
        <v>3404</v>
      </c>
      <c r="AP45" s="25" t="s">
        <v>3404</v>
      </c>
      <c r="AQ45" s="25" t="s">
        <v>3404</v>
      </c>
      <c r="AR45" s="25" t="s">
        <v>3404</v>
      </c>
      <c r="AS45" s="25" t="s">
        <v>3404</v>
      </c>
      <c r="AT45" s="25" t="s">
        <v>3404</v>
      </c>
      <c r="AU45" s="25" t="s">
        <v>3404</v>
      </c>
      <c r="AV45" s="25" t="s">
        <v>3404</v>
      </c>
      <c r="AW45" s="25" t="s">
        <v>3404</v>
      </c>
      <c r="AX45" s="25" t="s">
        <v>3404</v>
      </c>
      <c r="AY45" s="25" t="s">
        <v>3404</v>
      </c>
      <c r="AZ45" s="25" t="s">
        <v>3404</v>
      </c>
      <c r="BA45" s="25" t="s">
        <v>3404</v>
      </c>
      <c r="BB45" s="25" t="s">
        <v>3404</v>
      </c>
      <c r="BC45" s="25" t="s">
        <v>3404</v>
      </c>
      <c r="BD45" s="25" t="s">
        <v>3404</v>
      </c>
      <c r="BE45" s="25" t="s">
        <v>3404</v>
      </c>
      <c r="BF45" s="25" t="s">
        <v>3404</v>
      </c>
      <c r="BG45" s="25" t="s">
        <v>3404</v>
      </c>
      <c r="BH45" s="25" t="s">
        <v>3404</v>
      </c>
      <c r="BI45" s="25" t="s">
        <v>3404</v>
      </c>
      <c r="BJ45" s="25" t="s">
        <v>3404</v>
      </c>
      <c r="BK45" s="25" t="s">
        <v>3404</v>
      </c>
      <c r="BL45" s="25" t="s">
        <v>3404</v>
      </c>
      <c r="BM45" s="25" t="s">
        <v>3404</v>
      </c>
      <c r="BN45" s="25" t="s">
        <v>3404</v>
      </c>
      <c r="BO45" s="25" t="s">
        <v>3404</v>
      </c>
      <c r="BP45" s="25" t="s">
        <v>3404</v>
      </c>
      <c r="BQ45" s="25" t="s">
        <v>3404</v>
      </c>
      <c r="BR45" s="25" t="s">
        <v>3404</v>
      </c>
      <c r="BS45" s="25" t="s">
        <v>3404</v>
      </c>
      <c r="BT45" s="25" t="s">
        <v>3404</v>
      </c>
      <c r="BU45" s="25" t="s">
        <v>3404</v>
      </c>
      <c r="BV45" s="25" t="s">
        <v>3404</v>
      </c>
      <c r="BW45" s="25" t="s">
        <v>3404</v>
      </c>
      <c r="BX45" s="25" t="s">
        <v>3404</v>
      </c>
      <c r="BY45" s="25" t="s">
        <v>3404</v>
      </c>
      <c r="BZ45" s="25" t="s">
        <v>3404</v>
      </c>
      <c r="CA45" s="25" t="s">
        <v>3404</v>
      </c>
      <c r="CB45" s="25" t="s">
        <v>3404</v>
      </c>
      <c r="CC45" s="25" t="s">
        <v>3404</v>
      </c>
      <c r="CD45" s="25" t="s">
        <v>3404</v>
      </c>
      <c r="CE45" s="25" t="s">
        <v>3404</v>
      </c>
      <c r="CF45" s="285" t="s">
        <v>3409</v>
      </c>
      <c r="CG45" s="285" t="s">
        <v>3409</v>
      </c>
      <c r="CH45" s="285" t="s">
        <v>3409</v>
      </c>
      <c r="CI45" s="285" t="s">
        <v>3409</v>
      </c>
      <c r="CJ45" s="285" t="s">
        <v>3409</v>
      </c>
      <c r="CK45" s="285" t="s">
        <v>3409</v>
      </c>
      <c r="CL45" s="285" t="s">
        <v>3409</v>
      </c>
      <c r="CM45" s="285" t="s">
        <v>3409</v>
      </c>
      <c r="CN45" s="285" t="s">
        <v>3409</v>
      </c>
      <c r="CO45" s="285" t="s">
        <v>3409</v>
      </c>
      <c r="CP45" s="285" t="s">
        <v>3409</v>
      </c>
      <c r="CQ45" s="285" t="s">
        <v>3409</v>
      </c>
      <c r="CR45" s="285" t="s">
        <v>3409</v>
      </c>
      <c r="CS45" s="285" t="s">
        <v>3409</v>
      </c>
      <c r="CT45" s="285" t="s">
        <v>3409</v>
      </c>
      <c r="CU45" s="285" t="s">
        <v>3409</v>
      </c>
      <c r="CV45" s="285" t="s">
        <v>3409</v>
      </c>
      <c r="CW45" s="285" t="s">
        <v>3409</v>
      </c>
      <c r="CX45" s="285" t="s">
        <v>3409</v>
      </c>
      <c r="CY45" s="285" t="s">
        <v>3409</v>
      </c>
      <c r="CZ45" s="285" t="s">
        <v>3409</v>
      </c>
      <c r="DA45" s="285" t="s">
        <v>3409</v>
      </c>
      <c r="DB45" s="285" t="s">
        <v>3409</v>
      </c>
      <c r="DC45" s="285" t="s">
        <v>3409</v>
      </c>
      <c r="DD45" s="285" t="s">
        <v>3409</v>
      </c>
      <c r="DE45" s="285" t="s">
        <v>3409</v>
      </c>
      <c r="DF45" s="285" t="s">
        <v>3409</v>
      </c>
      <c r="DG45" s="285" t="s">
        <v>3409</v>
      </c>
      <c r="DH45" s="285" t="s">
        <v>3409</v>
      </c>
      <c r="DI45" s="285" t="s">
        <v>3409</v>
      </c>
      <c r="DJ45" s="285" t="s">
        <v>3409</v>
      </c>
      <c r="DK45" s="285" t="s">
        <v>3409</v>
      </c>
      <c r="DL45" s="285" t="s">
        <v>3409</v>
      </c>
      <c r="DM45" s="285" t="s">
        <v>3409</v>
      </c>
      <c r="DN45" s="285" t="s">
        <v>3409</v>
      </c>
      <c r="DO45" s="285" t="s">
        <v>3409</v>
      </c>
      <c r="DP45" s="285" t="s">
        <v>3409</v>
      </c>
      <c r="DQ45" s="285" t="s">
        <v>3409</v>
      </c>
      <c r="DR45" s="285" t="s">
        <v>3409</v>
      </c>
      <c r="DS45" s="285" t="s">
        <v>3409</v>
      </c>
      <c r="DT45" s="285" t="s">
        <v>3409</v>
      </c>
      <c r="DU45" s="285" t="s">
        <v>3409</v>
      </c>
      <c r="DV45" s="285" t="s">
        <v>3409</v>
      </c>
      <c r="DW45" s="285" t="s">
        <v>3409</v>
      </c>
      <c r="DX45" s="285" t="s">
        <v>3409</v>
      </c>
      <c r="DY45" s="285" t="s">
        <v>3409</v>
      </c>
      <c r="DZ45" s="285" t="s">
        <v>3409</v>
      </c>
      <c r="EA45" s="285" t="s">
        <v>3409</v>
      </c>
      <c r="EB45" s="285" t="s">
        <v>3409</v>
      </c>
      <c r="EC45" s="285" t="s">
        <v>3409</v>
      </c>
      <c r="ED45" s="285" t="s">
        <v>3409</v>
      </c>
      <c r="EE45" s="285" t="s">
        <v>3409</v>
      </c>
      <c r="EF45" s="285" t="s">
        <v>3409</v>
      </c>
      <c r="EG45" s="285" t="s">
        <v>3409</v>
      </c>
      <c r="EH45" s="285" t="s">
        <v>3409</v>
      </c>
      <c r="EI45" s="285" t="s">
        <v>3409</v>
      </c>
      <c r="EJ45" s="285" t="s">
        <v>3409</v>
      </c>
      <c r="EK45" s="285" t="s">
        <v>3409</v>
      </c>
      <c r="EL45" s="285" t="s">
        <v>3409</v>
      </c>
      <c r="EM45" s="285" t="s">
        <v>3409</v>
      </c>
      <c r="EN45" s="285" t="s">
        <v>3409</v>
      </c>
      <c r="EO45" s="285" t="s">
        <v>3409</v>
      </c>
      <c r="EP45" s="285" t="s">
        <v>3409</v>
      </c>
      <c r="EQ45" s="285" t="s">
        <v>3409</v>
      </c>
      <c r="ER45" s="285" t="s">
        <v>3409</v>
      </c>
      <c r="ES45" s="285" t="s">
        <v>3409</v>
      </c>
      <c r="ET45" s="285" t="s">
        <v>3409</v>
      </c>
      <c r="EU45" s="285" t="s">
        <v>3409</v>
      </c>
      <c r="EV45" s="285" t="s">
        <v>3409</v>
      </c>
      <c r="EW45" s="285" t="s">
        <v>3409</v>
      </c>
      <c r="EX45" s="285" t="s">
        <v>3409</v>
      </c>
      <c r="EY45" s="285" t="s">
        <v>3409</v>
      </c>
      <c r="EZ45" s="285" t="s">
        <v>3409</v>
      </c>
      <c r="FA45" s="285" t="s">
        <v>3409</v>
      </c>
      <c r="FB45" s="285" t="s">
        <v>3409</v>
      </c>
      <c r="FC45" s="285" t="s">
        <v>3409</v>
      </c>
      <c r="FD45" s="285" t="s">
        <v>3409</v>
      </c>
      <c r="FE45" s="285" t="s">
        <v>3409</v>
      </c>
      <c r="FF45" s="285" t="s">
        <v>3409</v>
      </c>
      <c r="FG45" s="285" t="s">
        <v>3409</v>
      </c>
      <c r="FH45" s="285" t="s">
        <v>3409</v>
      </c>
      <c r="FI45" s="285" t="s">
        <v>3409</v>
      </c>
      <c r="FJ45" s="285" t="s">
        <v>3409</v>
      </c>
      <c r="FK45" s="285" t="s">
        <v>3409</v>
      </c>
      <c r="FL45" s="285" t="s">
        <v>3409</v>
      </c>
      <c r="FM45" s="285" t="s">
        <v>3409</v>
      </c>
      <c r="FN45" s="285" t="s">
        <v>3409</v>
      </c>
      <c r="FO45" s="285" t="s">
        <v>3409</v>
      </c>
      <c r="FP45" s="285" t="s">
        <v>3409</v>
      </c>
      <c r="FQ45" s="285" t="s">
        <v>3409</v>
      </c>
      <c r="FR45" s="285" t="s">
        <v>3409</v>
      </c>
      <c r="FS45" s="285" t="s">
        <v>3409</v>
      </c>
      <c r="FT45" s="285" t="s">
        <v>3409</v>
      </c>
      <c r="FU45" s="285" t="s">
        <v>3409</v>
      </c>
      <c r="FV45" s="285" t="s">
        <v>3409</v>
      </c>
      <c r="FW45" s="285" t="s">
        <v>3409</v>
      </c>
      <c r="FX45" s="285" t="s">
        <v>3409</v>
      </c>
      <c r="FY45" s="285" t="s">
        <v>3409</v>
      </c>
      <c r="FZ45" s="285" t="s">
        <v>3409</v>
      </c>
      <c r="GA45" s="285" t="s">
        <v>3409</v>
      </c>
      <c r="GB45" s="59" t="s">
        <v>3404</v>
      </c>
      <c r="GC45" s="59" t="s">
        <v>3404</v>
      </c>
      <c r="GD45" s="59" t="s">
        <v>3404</v>
      </c>
      <c r="GE45" s="59" t="s">
        <v>3404</v>
      </c>
      <c r="GF45" s="59" t="s">
        <v>3404</v>
      </c>
      <c r="GG45" s="59" t="s">
        <v>3404</v>
      </c>
      <c r="GH45" s="59" t="s">
        <v>3404</v>
      </c>
      <c r="GI45" s="59" t="s">
        <v>3404</v>
      </c>
      <c r="GJ45" s="59" t="s">
        <v>3404</v>
      </c>
      <c r="GK45" s="59" t="s">
        <v>3404</v>
      </c>
      <c r="GL45" s="59" t="s">
        <v>3404</v>
      </c>
      <c r="GM45" s="59" t="s">
        <v>3404</v>
      </c>
      <c r="GN45" s="59" t="s">
        <v>3404</v>
      </c>
      <c r="GO45" s="59" t="s">
        <v>3404</v>
      </c>
      <c r="GP45" s="59" t="s">
        <v>3404</v>
      </c>
      <c r="GQ45" s="59" t="s">
        <v>3404</v>
      </c>
      <c r="GR45" s="59" t="s">
        <v>3404</v>
      </c>
      <c r="GS45" s="59" t="s">
        <v>3404</v>
      </c>
      <c r="GT45" s="59" t="s">
        <v>3404</v>
      </c>
      <c r="GU45" s="59" t="s">
        <v>3404</v>
      </c>
      <c r="GV45" s="59" t="s">
        <v>3404</v>
      </c>
      <c r="GW45" s="59" t="s">
        <v>3404</v>
      </c>
      <c r="GX45" s="59" t="s">
        <v>3404</v>
      </c>
      <c r="GY45" s="59" t="s">
        <v>3404</v>
      </c>
      <c r="GZ45" s="59" t="s">
        <v>3404</v>
      </c>
      <c r="HA45" s="59" t="s">
        <v>3404</v>
      </c>
      <c r="HB45" s="59" t="s">
        <v>3404</v>
      </c>
      <c r="HC45" s="59" t="s">
        <v>3404</v>
      </c>
      <c r="HD45" s="59" t="s">
        <v>3404</v>
      </c>
      <c r="HE45" s="59" t="s">
        <v>3404</v>
      </c>
      <c r="HF45" s="59" t="s">
        <v>3404</v>
      </c>
      <c r="HG45" s="59" t="s">
        <v>3404</v>
      </c>
      <c r="HH45" s="59" t="s">
        <v>3404</v>
      </c>
      <c r="HI45" s="59" t="s">
        <v>3404</v>
      </c>
      <c r="HJ45" s="59" t="s">
        <v>3404</v>
      </c>
      <c r="HK45" s="59" t="s">
        <v>3404</v>
      </c>
      <c r="HL45" s="59" t="s">
        <v>3404</v>
      </c>
      <c r="HM45" s="59" t="s">
        <v>3404</v>
      </c>
      <c r="HN45" s="59" t="s">
        <v>3404</v>
      </c>
      <c r="HO45" s="59" t="s">
        <v>3404</v>
      </c>
      <c r="HP45" s="59" t="s">
        <v>3404</v>
      </c>
      <c r="HQ45" s="59" t="s">
        <v>3404</v>
      </c>
      <c r="HR45" s="59" t="s">
        <v>3404</v>
      </c>
      <c r="HS45" s="59" t="s">
        <v>3404</v>
      </c>
      <c r="HT45" s="59" t="s">
        <v>3404</v>
      </c>
      <c r="HU45" s="59" t="s">
        <v>3404</v>
      </c>
      <c r="HV45" s="59" t="s">
        <v>3404</v>
      </c>
      <c r="HW45" s="59" t="s">
        <v>3404</v>
      </c>
      <c r="HX45" s="59" t="s">
        <v>3404</v>
      </c>
      <c r="HY45" s="59" t="s">
        <v>3404</v>
      </c>
      <c r="HZ45" s="59" t="s">
        <v>3404</v>
      </c>
      <c r="IA45" s="59" t="s">
        <v>3404</v>
      </c>
      <c r="IB45" s="59" t="s">
        <v>3404</v>
      </c>
      <c r="IC45" s="59" t="s">
        <v>3404</v>
      </c>
      <c r="ID45" s="59" t="s">
        <v>3404</v>
      </c>
      <c r="IE45" s="59" t="s">
        <v>3404</v>
      </c>
      <c r="IF45" s="59" t="s">
        <v>3404</v>
      </c>
      <c r="IG45" s="59" t="s">
        <v>3404</v>
      </c>
      <c r="IH45" s="59" t="s">
        <v>3404</v>
      </c>
      <c r="II45" s="59" t="s">
        <v>3404</v>
      </c>
      <c r="IJ45" s="59" t="s">
        <v>3404</v>
      </c>
      <c r="IK45" s="59" t="s">
        <v>3404</v>
      </c>
      <c r="IL45" s="59" t="s">
        <v>3404</v>
      </c>
      <c r="IM45" s="59" t="s">
        <v>3404</v>
      </c>
      <c r="IN45" s="59" t="s">
        <v>3404</v>
      </c>
      <c r="IO45" s="59" t="s">
        <v>3404</v>
      </c>
      <c r="IP45" s="59" t="s">
        <v>3404</v>
      </c>
      <c r="IQ45" s="59" t="s">
        <v>3404</v>
      </c>
      <c r="IR45" s="59" t="s">
        <v>3404</v>
      </c>
      <c r="IS45" s="59" t="s">
        <v>3404</v>
      </c>
      <c r="IT45" s="59" t="s">
        <v>3404</v>
      </c>
      <c r="IU45" s="59" t="s">
        <v>3404</v>
      </c>
      <c r="IV45" s="59" t="s">
        <v>3404</v>
      </c>
      <c r="IW45" s="59" t="s">
        <v>3404</v>
      </c>
      <c r="IX45" s="59" t="s">
        <v>3404</v>
      </c>
      <c r="IY45" s="59" t="s">
        <v>3404</v>
      </c>
      <c r="IZ45" s="59" t="s">
        <v>3404</v>
      </c>
      <c r="JA45" s="59" t="s">
        <v>3404</v>
      </c>
      <c r="JB45" s="59" t="s">
        <v>3404</v>
      </c>
      <c r="JC45" s="59" t="s">
        <v>3404</v>
      </c>
      <c r="JD45" s="59" t="s">
        <v>3404</v>
      </c>
      <c r="JE45" s="59" t="s">
        <v>3404</v>
      </c>
      <c r="JF45" s="59" t="s">
        <v>3404</v>
      </c>
      <c r="JG45" s="59" t="s">
        <v>3404</v>
      </c>
      <c r="JH45" s="59" t="s">
        <v>3404</v>
      </c>
      <c r="JI45" s="59" t="s">
        <v>3404</v>
      </c>
      <c r="JJ45" s="59" t="s">
        <v>3404</v>
      </c>
      <c r="JK45" s="59" t="s">
        <v>3404</v>
      </c>
      <c r="JL45" s="59" t="s">
        <v>3404</v>
      </c>
      <c r="JM45" s="59" t="s">
        <v>3404</v>
      </c>
      <c r="JN45" s="59" t="s">
        <v>3404</v>
      </c>
      <c r="JO45" s="59" t="s">
        <v>3404</v>
      </c>
      <c r="JP45" s="59" t="s">
        <v>3404</v>
      </c>
      <c r="JQ45" s="59" t="s">
        <v>3404</v>
      </c>
      <c r="JR45" s="59" t="s">
        <v>3404</v>
      </c>
      <c r="JS45" s="59" t="s">
        <v>3404</v>
      </c>
      <c r="JT45" s="59" t="s">
        <v>3404</v>
      </c>
      <c r="JU45" s="59" t="s">
        <v>3404</v>
      </c>
      <c r="JV45" s="59" t="s">
        <v>3404</v>
      </c>
      <c r="JW45" s="59" t="s">
        <v>3404</v>
      </c>
      <c r="JX45" s="59" t="s">
        <v>3404</v>
      </c>
      <c r="JY45" s="59" t="s">
        <v>3404</v>
      </c>
      <c r="JZ45" s="59" t="s">
        <v>3404</v>
      </c>
      <c r="KA45" s="59" t="s">
        <v>3404</v>
      </c>
      <c r="KB45" s="59" t="s">
        <v>3404</v>
      </c>
      <c r="KC45" s="59" t="s">
        <v>3404</v>
      </c>
      <c r="KD45" s="59" t="s">
        <v>3404</v>
      </c>
      <c r="KE45" s="59" t="s">
        <v>3404</v>
      </c>
      <c r="KF45" s="59" t="s">
        <v>3404</v>
      </c>
      <c r="KG45" s="59" t="s">
        <v>3404</v>
      </c>
      <c r="KH45" s="59" t="s">
        <v>3404</v>
      </c>
      <c r="KI45" s="59" t="s">
        <v>3404</v>
      </c>
      <c r="KJ45" s="59" t="s">
        <v>3404</v>
      </c>
      <c r="KK45" s="59" t="s">
        <v>3404</v>
      </c>
      <c r="KL45" s="59" t="s">
        <v>3404</v>
      </c>
      <c r="KM45" s="59" t="s">
        <v>3404</v>
      </c>
      <c r="KN45" s="59" t="s">
        <v>3404</v>
      </c>
      <c r="KO45" s="59" t="s">
        <v>3404</v>
      </c>
      <c r="KP45" s="59" t="s">
        <v>3404</v>
      </c>
      <c r="KQ45" s="59" t="s">
        <v>3404</v>
      </c>
      <c r="KR45" s="59" t="s">
        <v>3404</v>
      </c>
      <c r="KS45" s="59" t="s">
        <v>3404</v>
      </c>
      <c r="KT45" s="59" t="s">
        <v>3404</v>
      </c>
      <c r="KU45" s="59" t="s">
        <v>3404</v>
      </c>
      <c r="KV45" s="59" t="s">
        <v>3404</v>
      </c>
      <c r="KW45" s="59" t="s">
        <v>3404</v>
      </c>
      <c r="KX45" s="59" t="s">
        <v>3404</v>
      </c>
      <c r="KY45" s="59" t="s">
        <v>3404</v>
      </c>
      <c r="KZ45" s="59" t="s">
        <v>3404</v>
      </c>
      <c r="LA45" s="59" t="s">
        <v>3404</v>
      </c>
      <c r="LB45" s="59" t="s">
        <v>3404</v>
      </c>
      <c r="LC45" s="59" t="s">
        <v>3404</v>
      </c>
      <c r="LD45" s="59" t="s">
        <v>3404</v>
      </c>
      <c r="LE45" s="59" t="s">
        <v>3404</v>
      </c>
      <c r="LF45" s="59" t="s">
        <v>3404</v>
      </c>
      <c r="LG45" s="59" t="s">
        <v>3404</v>
      </c>
      <c r="LH45" s="59" t="s">
        <v>3404</v>
      </c>
      <c r="LI45" s="59" t="s">
        <v>3404</v>
      </c>
      <c r="LJ45" s="59" t="s">
        <v>3404</v>
      </c>
      <c r="LK45" s="59" t="s">
        <v>3404</v>
      </c>
      <c r="LL45" s="59" t="s">
        <v>3404</v>
      </c>
      <c r="LM45" s="59" t="s">
        <v>3404</v>
      </c>
      <c r="LN45" s="59" t="s">
        <v>3404</v>
      </c>
      <c r="LO45" s="59" t="s">
        <v>3404</v>
      </c>
      <c r="LP45" s="59" t="s">
        <v>3404</v>
      </c>
      <c r="LQ45" s="59" t="s">
        <v>3404</v>
      </c>
      <c r="LR45" s="59" t="s">
        <v>3404</v>
      </c>
      <c r="LS45" s="59" t="s">
        <v>3404</v>
      </c>
      <c r="LT45" s="59" t="s">
        <v>3404</v>
      </c>
      <c r="LU45" s="59" t="s">
        <v>3404</v>
      </c>
      <c r="LV45" s="59" t="s">
        <v>3404</v>
      </c>
      <c r="LW45" s="59" t="s">
        <v>3404</v>
      </c>
      <c r="LX45" s="59" t="s">
        <v>3404</v>
      </c>
      <c r="LY45" s="59" t="s">
        <v>3404</v>
      </c>
      <c r="LZ45" s="59" t="s">
        <v>3404</v>
      </c>
      <c r="MA45" s="59" t="s">
        <v>3404</v>
      </c>
      <c r="MB45" s="59" t="s">
        <v>3404</v>
      </c>
      <c r="MC45" s="59" t="s">
        <v>3404</v>
      </c>
      <c r="MD45" s="59" t="s">
        <v>3404</v>
      </c>
      <c r="ME45" s="59" t="s">
        <v>3404</v>
      </c>
      <c r="MF45" s="59" t="s">
        <v>3404</v>
      </c>
      <c r="MG45" s="59" t="s">
        <v>3404</v>
      </c>
      <c r="MH45" s="59" t="s">
        <v>3404</v>
      </c>
      <c r="MI45" s="59" t="s">
        <v>3404</v>
      </c>
      <c r="MJ45" s="59" t="s">
        <v>3404</v>
      </c>
      <c r="MK45" s="59" t="s">
        <v>3404</v>
      </c>
      <c r="ML45" s="59" t="s">
        <v>3404</v>
      </c>
      <c r="MM45" s="59" t="s">
        <v>3404</v>
      </c>
      <c r="MN45" s="59" t="s">
        <v>3404</v>
      </c>
      <c r="MO45" s="59" t="s">
        <v>3404</v>
      </c>
      <c r="MP45" s="59" t="s">
        <v>3404</v>
      </c>
      <c r="MQ45" s="59" t="s">
        <v>3404</v>
      </c>
      <c r="MR45" s="59" t="s">
        <v>3404</v>
      </c>
      <c r="MS45" s="59" t="s">
        <v>3404</v>
      </c>
      <c r="MT45" s="59" t="s">
        <v>3404</v>
      </c>
      <c r="MU45" s="59" t="s">
        <v>3404</v>
      </c>
      <c r="MV45" s="59" t="s">
        <v>3404</v>
      </c>
      <c r="MW45" s="59" t="s">
        <v>3404</v>
      </c>
      <c r="MX45" s="59" t="s">
        <v>3404</v>
      </c>
      <c r="MY45" s="59" t="s">
        <v>3404</v>
      </c>
      <c r="MZ45" s="59" t="s">
        <v>3404</v>
      </c>
      <c r="NA45" s="59" t="s">
        <v>3404</v>
      </c>
      <c r="NB45" s="59" t="s">
        <v>3404</v>
      </c>
      <c r="NC45" s="59" t="s">
        <v>3404</v>
      </c>
      <c r="ND45" s="59" t="s">
        <v>3404</v>
      </c>
      <c r="NE45" s="59" t="s">
        <v>3404</v>
      </c>
      <c r="NF45" s="59" t="s">
        <v>3404</v>
      </c>
      <c r="NG45" s="59" t="s">
        <v>3404</v>
      </c>
      <c r="NH45" s="59" t="s">
        <v>3404</v>
      </c>
      <c r="NI45" s="59" t="s">
        <v>3404</v>
      </c>
      <c r="NJ45" s="59" t="s">
        <v>3404</v>
      </c>
      <c r="NK45" s="59" t="s">
        <v>3404</v>
      </c>
      <c r="NL45" s="59" t="s">
        <v>3404</v>
      </c>
      <c r="NM45" s="59" t="s">
        <v>3404</v>
      </c>
      <c r="NN45" s="59" t="s">
        <v>3404</v>
      </c>
      <c r="NO45" s="59" t="s">
        <v>3404</v>
      </c>
      <c r="NP45" s="59" t="s">
        <v>3404</v>
      </c>
      <c r="NQ45" s="59" t="s">
        <v>3404</v>
      </c>
      <c r="NR45" s="59" t="s">
        <v>3404</v>
      </c>
      <c r="NS45" s="59" t="s">
        <v>3404</v>
      </c>
      <c r="NT45" s="59" t="s">
        <v>3404</v>
      </c>
      <c r="NU45" s="59" t="s">
        <v>3404</v>
      </c>
      <c r="NV45" s="59" t="s">
        <v>3404</v>
      </c>
      <c r="NW45" s="59" t="s">
        <v>3404</v>
      </c>
      <c r="NX45" s="59" t="s">
        <v>3404</v>
      </c>
      <c r="NY45" s="59" t="s">
        <v>3404</v>
      </c>
      <c r="NZ45" s="59" t="s">
        <v>3404</v>
      </c>
      <c r="OA45" s="59" t="s">
        <v>3404</v>
      </c>
      <c r="OB45" s="59" t="s">
        <v>3404</v>
      </c>
      <c r="OC45" s="59" t="s">
        <v>3404</v>
      </c>
      <c r="OD45" s="59" t="s">
        <v>3404</v>
      </c>
      <c r="OE45" s="59" t="s">
        <v>3404</v>
      </c>
      <c r="OF45" s="59" t="s">
        <v>3404</v>
      </c>
      <c r="OG45" s="59" t="s">
        <v>3404</v>
      </c>
      <c r="OH45" s="59" t="s">
        <v>3404</v>
      </c>
      <c r="OI45" s="59" t="s">
        <v>3404</v>
      </c>
      <c r="OJ45" s="59" t="s">
        <v>3404</v>
      </c>
      <c r="OK45" s="32" t="s">
        <v>3409</v>
      </c>
      <c r="OL45" s="32" t="s">
        <v>3409</v>
      </c>
      <c r="OM45" s="32" t="s">
        <v>3409</v>
      </c>
      <c r="ON45" s="32" t="s">
        <v>3409</v>
      </c>
      <c r="OO45" s="32" t="s">
        <v>3409</v>
      </c>
      <c r="OP45" s="32" t="s">
        <v>3409</v>
      </c>
      <c r="OQ45" s="32" t="s">
        <v>3409</v>
      </c>
      <c r="OR45" s="32" t="s">
        <v>3409</v>
      </c>
      <c r="OS45" s="32" t="s">
        <v>3409</v>
      </c>
      <c r="OT45" s="32" t="s">
        <v>3409</v>
      </c>
      <c r="OU45" s="32" t="s">
        <v>3409</v>
      </c>
      <c r="OV45" s="32" t="s">
        <v>3409</v>
      </c>
      <c r="OW45" s="32" t="s">
        <v>3409</v>
      </c>
      <c r="OX45" s="32" t="s">
        <v>3409</v>
      </c>
      <c r="OY45" s="32" t="s">
        <v>3409</v>
      </c>
      <c r="OZ45" s="32" t="s">
        <v>3409</v>
      </c>
      <c r="PA45" s="32" t="s">
        <v>3409</v>
      </c>
      <c r="PB45" s="32" t="s">
        <v>3409</v>
      </c>
      <c r="PC45" s="32" t="s">
        <v>3409</v>
      </c>
      <c r="PD45" s="32" t="s">
        <v>3409</v>
      </c>
      <c r="PE45" s="32" t="s">
        <v>3409</v>
      </c>
      <c r="PF45" s="32" t="s">
        <v>3409</v>
      </c>
      <c r="PG45" s="32" t="s">
        <v>3409</v>
      </c>
      <c r="PH45" s="32" t="s">
        <v>3409</v>
      </c>
      <c r="PI45" s="32" t="s">
        <v>3409</v>
      </c>
      <c r="PJ45" s="32" t="s">
        <v>3409</v>
      </c>
      <c r="PK45" s="32" t="s">
        <v>3409</v>
      </c>
      <c r="PL45" s="32" t="s">
        <v>3409</v>
      </c>
      <c r="PM45" s="32" t="s">
        <v>3404</v>
      </c>
      <c r="PN45" s="32" t="s">
        <v>3404</v>
      </c>
      <c r="PO45" s="32" t="s">
        <v>3404</v>
      </c>
      <c r="PP45" s="32" t="s">
        <v>3404</v>
      </c>
      <c r="PQ45" s="32" t="s">
        <v>3404</v>
      </c>
      <c r="PR45" s="32" t="s">
        <v>3404</v>
      </c>
      <c r="PS45" s="32" t="s">
        <v>3404</v>
      </c>
      <c r="PT45" s="32" t="s">
        <v>3404</v>
      </c>
      <c r="PU45" s="32" t="s">
        <v>3404</v>
      </c>
      <c r="PV45" s="32" t="s">
        <v>3404</v>
      </c>
      <c r="PW45" s="32" t="s">
        <v>3404</v>
      </c>
      <c r="PX45" s="32" t="s">
        <v>3404</v>
      </c>
      <c r="PY45" s="32" t="s">
        <v>3404</v>
      </c>
      <c r="PZ45" s="32" t="s">
        <v>3404</v>
      </c>
      <c r="QA45" s="32" t="s">
        <v>3404</v>
      </c>
      <c r="QB45" s="32" t="s">
        <v>3404</v>
      </c>
      <c r="QC45" s="32" t="s">
        <v>3404</v>
      </c>
      <c r="QD45" s="32" t="s">
        <v>3404</v>
      </c>
      <c r="QE45" s="32" t="s">
        <v>3404</v>
      </c>
      <c r="QF45" s="32" t="s">
        <v>3404</v>
      </c>
      <c r="QG45" s="32" t="s">
        <v>3404</v>
      </c>
      <c r="QH45" s="32" t="s">
        <v>3404</v>
      </c>
      <c r="QI45" s="32" t="s">
        <v>3404</v>
      </c>
      <c r="QJ45" s="32" t="s">
        <v>3404</v>
      </c>
      <c r="QK45" s="32" t="s">
        <v>3404</v>
      </c>
      <c r="QL45" s="32" t="s">
        <v>3404</v>
      </c>
      <c r="QM45" s="32" t="s">
        <v>3404</v>
      </c>
      <c r="QN45" s="32" t="s">
        <v>3404</v>
      </c>
      <c r="QO45" s="32" t="s">
        <v>3404</v>
      </c>
      <c r="QP45" s="32" t="s">
        <v>3404</v>
      </c>
      <c r="QQ45" s="32" t="s">
        <v>3404</v>
      </c>
      <c r="QR45" s="32" t="s">
        <v>3404</v>
      </c>
      <c r="QS45" s="32" t="s">
        <v>3404</v>
      </c>
      <c r="QT45" s="32" t="s">
        <v>3404</v>
      </c>
      <c r="QU45" s="32" t="s">
        <v>3404</v>
      </c>
      <c r="QV45" s="32" t="s">
        <v>3404</v>
      </c>
      <c r="QW45" s="32" t="s">
        <v>3404</v>
      </c>
      <c r="QX45" s="32" t="s">
        <v>3404</v>
      </c>
      <c r="QY45" s="32" t="s">
        <v>3404</v>
      </c>
      <c r="QZ45" s="32" t="s">
        <v>3404</v>
      </c>
      <c r="RA45" s="32" t="s">
        <v>3404</v>
      </c>
      <c r="RB45" s="32" t="s">
        <v>3404</v>
      </c>
      <c r="RC45" s="32" t="s">
        <v>3404</v>
      </c>
      <c r="RD45" s="32" t="s">
        <v>3404</v>
      </c>
      <c r="RE45" s="32" t="s">
        <v>3404</v>
      </c>
      <c r="RF45" s="32" t="s">
        <v>3404</v>
      </c>
      <c r="RG45" s="32" t="s">
        <v>3404</v>
      </c>
      <c r="RH45" s="32" t="s">
        <v>3404</v>
      </c>
      <c r="RI45" s="32" t="s">
        <v>3404</v>
      </c>
      <c r="RJ45" s="32" t="s">
        <v>3404</v>
      </c>
      <c r="RK45" s="32" t="s">
        <v>3404</v>
      </c>
      <c r="RL45" s="32" t="s">
        <v>3404</v>
      </c>
      <c r="RM45" s="32" t="s">
        <v>3404</v>
      </c>
      <c r="RN45" s="32" t="s">
        <v>3404</v>
      </c>
      <c r="RO45" s="32" t="s">
        <v>3404</v>
      </c>
      <c r="RP45" s="32" t="s">
        <v>3404</v>
      </c>
      <c r="RQ45" s="32" t="s">
        <v>3404</v>
      </c>
      <c r="RR45" s="32" t="s">
        <v>3404</v>
      </c>
      <c r="RS45" s="32" t="s">
        <v>3404</v>
      </c>
      <c r="RT45" s="32" t="s">
        <v>3404</v>
      </c>
      <c r="RU45" s="32" t="s">
        <v>3404</v>
      </c>
      <c r="RV45" s="32" t="s">
        <v>3404</v>
      </c>
      <c r="RW45" s="32" t="s">
        <v>3404</v>
      </c>
      <c r="RX45" s="32" t="s">
        <v>3404</v>
      </c>
      <c r="RY45" s="32" t="s">
        <v>3404</v>
      </c>
      <c r="RZ45" s="32" t="s">
        <v>3404</v>
      </c>
      <c r="SA45" s="32" t="s">
        <v>3404</v>
      </c>
      <c r="SB45" s="32" t="s">
        <v>3404</v>
      </c>
      <c r="SC45" s="32" t="s">
        <v>3404</v>
      </c>
      <c r="SD45" s="32" t="s">
        <v>3404</v>
      </c>
      <c r="SE45" s="32" t="s">
        <v>3404</v>
      </c>
      <c r="SF45" s="32" t="s">
        <v>3404</v>
      </c>
      <c r="SG45" s="32" t="s">
        <v>3404</v>
      </c>
      <c r="SH45" s="32" t="s">
        <v>3404</v>
      </c>
      <c r="SI45" s="32" t="s">
        <v>3404</v>
      </c>
      <c r="SJ45" s="32" t="s">
        <v>3404</v>
      </c>
      <c r="SK45" s="32" t="s">
        <v>3404</v>
      </c>
      <c r="SL45" s="32" t="s">
        <v>3404</v>
      </c>
      <c r="SM45" s="32" t="s">
        <v>3404</v>
      </c>
      <c r="SN45" s="32" t="s">
        <v>3404</v>
      </c>
      <c r="SO45" s="32" t="s">
        <v>3404</v>
      </c>
      <c r="SP45" s="32" t="s">
        <v>3404</v>
      </c>
      <c r="SQ45" s="32" t="s">
        <v>3404</v>
      </c>
      <c r="SR45" s="32" t="s">
        <v>3404</v>
      </c>
      <c r="SS45" s="32" t="s">
        <v>3404</v>
      </c>
      <c r="ST45" s="32" t="s">
        <v>3404</v>
      </c>
      <c r="SU45" s="32" t="s">
        <v>3404</v>
      </c>
      <c r="SV45" s="32" t="s">
        <v>3404</v>
      </c>
      <c r="SW45" s="32" t="s">
        <v>3404</v>
      </c>
      <c r="SX45" s="32" t="s">
        <v>3404</v>
      </c>
      <c r="SY45" s="32" t="s">
        <v>3404</v>
      </c>
      <c r="SZ45" s="32" t="s">
        <v>3404</v>
      </c>
      <c r="TA45" s="32" t="s">
        <v>3404</v>
      </c>
      <c r="TB45" s="32" t="s">
        <v>3404</v>
      </c>
      <c r="TC45" s="32" t="s">
        <v>3404</v>
      </c>
      <c r="TD45" s="32" t="s">
        <v>3404</v>
      </c>
      <c r="TE45" s="32" t="s">
        <v>3404</v>
      </c>
      <c r="TF45" s="32" t="s">
        <v>3404</v>
      </c>
      <c r="TG45" s="32" t="s">
        <v>3404</v>
      </c>
      <c r="TH45" s="32" t="s">
        <v>3404</v>
      </c>
      <c r="TI45" s="32" t="s">
        <v>3404</v>
      </c>
      <c r="TJ45" s="32" t="s">
        <v>3404</v>
      </c>
      <c r="TK45" s="32" t="s">
        <v>3404</v>
      </c>
      <c r="TL45" s="32" t="s">
        <v>3404</v>
      </c>
      <c r="TM45" s="32" t="s">
        <v>3404</v>
      </c>
      <c r="TN45" s="32" t="s">
        <v>3404</v>
      </c>
      <c r="TO45" s="32" t="s">
        <v>3404</v>
      </c>
      <c r="TP45" s="32" t="s">
        <v>3404</v>
      </c>
      <c r="TQ45" s="32" t="s">
        <v>3404</v>
      </c>
      <c r="TR45" s="32" t="s">
        <v>3404</v>
      </c>
      <c r="TS45" s="32" t="s">
        <v>3404</v>
      </c>
      <c r="TT45" s="32" t="s">
        <v>3404</v>
      </c>
      <c r="TU45" s="32" t="s">
        <v>3404</v>
      </c>
      <c r="TV45" s="32" t="s">
        <v>3404</v>
      </c>
      <c r="TW45" s="32" t="s">
        <v>3404</v>
      </c>
      <c r="TX45" s="32" t="s">
        <v>3404</v>
      </c>
      <c r="TY45" s="32" t="s">
        <v>3404</v>
      </c>
      <c r="TZ45" s="32" t="s">
        <v>3404</v>
      </c>
      <c r="UA45" s="32" t="s">
        <v>3404</v>
      </c>
      <c r="UB45" s="32" t="s">
        <v>3404</v>
      </c>
      <c r="UC45" s="32" t="s">
        <v>3404</v>
      </c>
      <c r="UD45" s="32" t="s">
        <v>3404</v>
      </c>
      <c r="UE45" s="32" t="s">
        <v>3404</v>
      </c>
      <c r="UF45" s="32" t="s">
        <v>3404</v>
      </c>
      <c r="UG45" s="32" t="s">
        <v>3404</v>
      </c>
      <c r="UH45" s="32" t="s">
        <v>3404</v>
      </c>
      <c r="UI45" s="32" t="s">
        <v>3404</v>
      </c>
      <c r="UJ45" s="32" t="s">
        <v>3404</v>
      </c>
      <c r="UK45" s="32" t="s">
        <v>3404</v>
      </c>
      <c r="UL45" s="32" t="s">
        <v>3404</v>
      </c>
      <c r="UM45" s="32" t="s">
        <v>3404</v>
      </c>
      <c r="UN45" s="32" t="s">
        <v>3404</v>
      </c>
      <c r="UO45" s="32" t="s">
        <v>3404</v>
      </c>
      <c r="UP45" s="32" t="s">
        <v>3404</v>
      </c>
      <c r="UQ45" s="32" t="s">
        <v>3404</v>
      </c>
      <c r="UR45" s="32" t="s">
        <v>3404</v>
      </c>
      <c r="US45" s="32" t="s">
        <v>3404</v>
      </c>
      <c r="UT45" s="32" t="s">
        <v>3404</v>
      </c>
      <c r="UU45" s="32" t="s">
        <v>3404</v>
      </c>
      <c r="UV45" s="32" t="s">
        <v>3404</v>
      </c>
      <c r="UW45" s="32" t="s">
        <v>3404</v>
      </c>
      <c r="UX45" s="32" t="s">
        <v>3404</v>
      </c>
      <c r="UY45" s="32" t="s">
        <v>3404</v>
      </c>
      <c r="UZ45" s="32" t="s">
        <v>3404</v>
      </c>
      <c r="VA45" s="32" t="s">
        <v>3404</v>
      </c>
      <c r="VB45" s="32" t="s">
        <v>3404</v>
      </c>
      <c r="VC45" s="32" t="s">
        <v>3404</v>
      </c>
      <c r="VD45" s="32" t="s">
        <v>3404</v>
      </c>
      <c r="VE45" s="32" t="s">
        <v>3404</v>
      </c>
      <c r="VF45" s="32" t="s">
        <v>3404</v>
      </c>
      <c r="VG45" s="32" t="s">
        <v>3404</v>
      </c>
      <c r="VH45" s="32" t="s">
        <v>3404</v>
      </c>
      <c r="VI45" s="32" t="s">
        <v>3404</v>
      </c>
      <c r="VJ45" s="32" t="s">
        <v>3404</v>
      </c>
      <c r="VK45" s="32" t="s">
        <v>3404</v>
      </c>
      <c r="VL45" s="32" t="s">
        <v>3404</v>
      </c>
      <c r="VM45" s="32" t="s">
        <v>3404</v>
      </c>
      <c r="VN45" s="32" t="s">
        <v>3404</v>
      </c>
      <c r="VO45" s="32" t="s">
        <v>3404</v>
      </c>
      <c r="VP45" s="32" t="s">
        <v>3404</v>
      </c>
      <c r="VQ45" s="32" t="s">
        <v>3404</v>
      </c>
      <c r="VR45" s="32" t="s">
        <v>3404</v>
      </c>
      <c r="VS45" s="32" t="s">
        <v>3404</v>
      </c>
      <c r="VT45" s="32" t="s">
        <v>3404</v>
      </c>
      <c r="VU45" s="32" t="s">
        <v>3404</v>
      </c>
      <c r="VV45" s="32" t="s">
        <v>3404</v>
      </c>
      <c r="VW45" s="32" t="s">
        <v>3404</v>
      </c>
      <c r="VX45" s="32" t="s">
        <v>3404</v>
      </c>
      <c r="VY45" s="32" t="s">
        <v>3404</v>
      </c>
      <c r="VZ45" s="32" t="s">
        <v>3404</v>
      </c>
      <c r="WA45" s="32" t="s">
        <v>3404</v>
      </c>
      <c r="WB45" s="32" t="s">
        <v>3404</v>
      </c>
      <c r="WC45" s="32" t="s">
        <v>3404</v>
      </c>
      <c r="WD45" s="32" t="s">
        <v>3404</v>
      </c>
      <c r="WE45" s="32" t="s">
        <v>3404</v>
      </c>
      <c r="WF45" s="32" t="s">
        <v>3404</v>
      </c>
      <c r="WG45" s="32" t="s">
        <v>3404</v>
      </c>
      <c r="WH45" s="32" t="s">
        <v>3404</v>
      </c>
      <c r="WI45" s="32" t="s">
        <v>3404</v>
      </c>
      <c r="WJ45" s="32" t="s">
        <v>3404</v>
      </c>
      <c r="WK45" s="32" t="s">
        <v>3404</v>
      </c>
      <c r="WL45" s="32" t="s">
        <v>3404</v>
      </c>
      <c r="WM45" s="32" t="s">
        <v>3404</v>
      </c>
      <c r="WN45" s="32" t="s">
        <v>3404</v>
      </c>
      <c r="WO45" s="32" t="s">
        <v>3404</v>
      </c>
      <c r="WP45" s="32" t="s">
        <v>3404</v>
      </c>
      <c r="WQ45" s="32" t="s">
        <v>3404</v>
      </c>
      <c r="WR45" s="32" t="s">
        <v>3404</v>
      </c>
      <c r="WS45" s="32" t="s">
        <v>3404</v>
      </c>
      <c r="WT45" s="32" t="s">
        <v>3404</v>
      </c>
    </row>
    <row r="46" ht="18.0" customHeight="1">
      <c r="A46" s="24" t="s">
        <v>463</v>
      </c>
      <c r="B46" s="25" t="s">
        <v>3404</v>
      </c>
      <c r="C46" s="25" t="s">
        <v>3404</v>
      </c>
      <c r="D46" s="25" t="s">
        <v>3404</v>
      </c>
      <c r="E46" s="25" t="s">
        <v>3404</v>
      </c>
      <c r="F46" s="25" t="s">
        <v>3404</v>
      </c>
      <c r="G46" s="25" t="s">
        <v>3404</v>
      </c>
      <c r="H46" s="25" t="s">
        <v>3404</v>
      </c>
      <c r="I46" s="25" t="s">
        <v>3404</v>
      </c>
      <c r="J46" s="25" t="s">
        <v>3404</v>
      </c>
      <c r="K46" s="25" t="s">
        <v>3404</v>
      </c>
      <c r="L46" s="25" t="s">
        <v>3404</v>
      </c>
      <c r="M46" s="25" t="s">
        <v>3404</v>
      </c>
      <c r="N46" s="25" t="s">
        <v>3404</v>
      </c>
      <c r="O46" s="25" t="s">
        <v>3404</v>
      </c>
      <c r="P46" s="25" t="s">
        <v>3404</v>
      </c>
      <c r="Q46" s="25" t="s">
        <v>3404</v>
      </c>
      <c r="R46" s="25" t="s">
        <v>3404</v>
      </c>
      <c r="S46" s="25" t="s">
        <v>3404</v>
      </c>
      <c r="T46" s="25" t="s">
        <v>3404</v>
      </c>
      <c r="U46" s="25" t="s">
        <v>3404</v>
      </c>
      <c r="V46" s="25" t="s">
        <v>3404</v>
      </c>
      <c r="W46" s="25" t="s">
        <v>3404</v>
      </c>
      <c r="X46" s="25" t="s">
        <v>3404</v>
      </c>
      <c r="Y46" s="25" t="s">
        <v>3404</v>
      </c>
      <c r="Z46" s="25" t="s">
        <v>3404</v>
      </c>
      <c r="AA46" s="25" t="s">
        <v>3404</v>
      </c>
      <c r="AB46" s="25" t="s">
        <v>3404</v>
      </c>
      <c r="AC46" s="25" t="s">
        <v>3404</v>
      </c>
      <c r="AD46" s="25" t="s">
        <v>3404</v>
      </c>
      <c r="AE46" s="25" t="s">
        <v>3404</v>
      </c>
      <c r="AF46" s="25" t="s">
        <v>3404</v>
      </c>
      <c r="AG46" s="25" t="s">
        <v>3404</v>
      </c>
      <c r="AH46" s="25" t="s">
        <v>3404</v>
      </c>
      <c r="AI46" s="25" t="s">
        <v>3404</v>
      </c>
      <c r="AJ46" s="25" t="s">
        <v>3404</v>
      </c>
      <c r="AK46" s="25" t="s">
        <v>3404</v>
      </c>
      <c r="AL46" s="25" t="s">
        <v>3404</v>
      </c>
      <c r="AM46" s="25" t="s">
        <v>3404</v>
      </c>
      <c r="AN46" s="25" t="s">
        <v>3404</v>
      </c>
      <c r="AO46" s="25" t="s">
        <v>3404</v>
      </c>
      <c r="AP46" s="25" t="s">
        <v>3404</v>
      </c>
      <c r="AQ46" s="25" t="s">
        <v>3404</v>
      </c>
      <c r="AR46" s="25" t="s">
        <v>3404</v>
      </c>
      <c r="AS46" s="25" t="s">
        <v>3404</v>
      </c>
      <c r="AT46" s="25" t="s">
        <v>3404</v>
      </c>
      <c r="AU46" s="25" t="s">
        <v>3404</v>
      </c>
      <c r="AV46" s="25" t="s">
        <v>3404</v>
      </c>
      <c r="AW46" s="25" t="s">
        <v>3404</v>
      </c>
      <c r="AX46" s="25" t="s">
        <v>3404</v>
      </c>
      <c r="AY46" s="25" t="s">
        <v>3404</v>
      </c>
      <c r="AZ46" s="25" t="s">
        <v>3404</v>
      </c>
      <c r="BA46" s="25" t="s">
        <v>3404</v>
      </c>
      <c r="BB46" s="25" t="s">
        <v>3404</v>
      </c>
      <c r="BC46" s="25" t="s">
        <v>3404</v>
      </c>
      <c r="BD46" s="25" t="s">
        <v>3404</v>
      </c>
      <c r="BE46" s="25" t="s">
        <v>3404</v>
      </c>
      <c r="BF46" s="25" t="s">
        <v>3404</v>
      </c>
      <c r="BG46" s="25" t="s">
        <v>3404</v>
      </c>
      <c r="BH46" s="25" t="s">
        <v>3404</v>
      </c>
      <c r="BI46" s="25" t="s">
        <v>3404</v>
      </c>
      <c r="BJ46" s="25" t="s">
        <v>3404</v>
      </c>
      <c r="BK46" s="25" t="s">
        <v>3404</v>
      </c>
      <c r="BL46" s="25" t="s">
        <v>3404</v>
      </c>
      <c r="BM46" s="25" t="s">
        <v>3404</v>
      </c>
      <c r="BN46" s="25" t="s">
        <v>3404</v>
      </c>
      <c r="BO46" s="25" t="s">
        <v>3404</v>
      </c>
      <c r="BP46" s="25" t="s">
        <v>3404</v>
      </c>
      <c r="BQ46" s="25" t="s">
        <v>3404</v>
      </c>
      <c r="BR46" s="25" t="s">
        <v>3404</v>
      </c>
      <c r="BS46" s="25" t="s">
        <v>3404</v>
      </c>
      <c r="BT46" s="25" t="s">
        <v>3404</v>
      </c>
      <c r="BU46" s="25" t="s">
        <v>3404</v>
      </c>
      <c r="BV46" s="25" t="s">
        <v>3404</v>
      </c>
      <c r="BW46" s="25" t="s">
        <v>3404</v>
      </c>
      <c r="BX46" s="25" t="s">
        <v>3404</v>
      </c>
      <c r="BY46" s="25" t="s">
        <v>3404</v>
      </c>
      <c r="BZ46" s="25" t="s">
        <v>3404</v>
      </c>
      <c r="CA46" s="25" t="s">
        <v>3404</v>
      </c>
      <c r="CB46" s="25" t="s">
        <v>3404</v>
      </c>
      <c r="CC46" s="25" t="s">
        <v>3404</v>
      </c>
      <c r="CD46" s="25" t="s">
        <v>3404</v>
      </c>
      <c r="CE46" s="25" t="s">
        <v>3404</v>
      </c>
      <c r="CF46" s="285" t="s">
        <v>3409</v>
      </c>
      <c r="CG46" s="285" t="s">
        <v>3409</v>
      </c>
      <c r="CH46" s="285" t="s">
        <v>3409</v>
      </c>
      <c r="CI46" s="285" t="s">
        <v>3409</v>
      </c>
      <c r="CJ46" s="285" t="s">
        <v>3409</v>
      </c>
      <c r="CK46" s="285" t="s">
        <v>3409</v>
      </c>
      <c r="CL46" s="285" t="s">
        <v>3409</v>
      </c>
      <c r="CM46" s="285" t="s">
        <v>3409</v>
      </c>
      <c r="CN46" s="285" t="s">
        <v>3409</v>
      </c>
      <c r="CO46" s="285" t="s">
        <v>3409</v>
      </c>
      <c r="CP46" s="285" t="s">
        <v>3409</v>
      </c>
      <c r="CQ46" s="285" t="s">
        <v>3409</v>
      </c>
      <c r="CR46" s="285" t="s">
        <v>3409</v>
      </c>
      <c r="CS46" s="285" t="s">
        <v>3409</v>
      </c>
      <c r="CT46" s="285" t="s">
        <v>3409</v>
      </c>
      <c r="CU46" s="285" t="s">
        <v>3409</v>
      </c>
      <c r="CV46" s="285" t="s">
        <v>3409</v>
      </c>
      <c r="CW46" s="285" t="s">
        <v>3409</v>
      </c>
      <c r="CX46" s="285" t="s">
        <v>3409</v>
      </c>
      <c r="CY46" s="285" t="s">
        <v>3409</v>
      </c>
      <c r="CZ46" s="285" t="s">
        <v>3409</v>
      </c>
      <c r="DA46" s="285" t="s">
        <v>3409</v>
      </c>
      <c r="DB46" s="285" t="s">
        <v>3409</v>
      </c>
      <c r="DC46" s="285" t="s">
        <v>3409</v>
      </c>
      <c r="DD46" s="285" t="s">
        <v>3409</v>
      </c>
      <c r="DE46" s="285" t="s">
        <v>3409</v>
      </c>
      <c r="DF46" s="285" t="s">
        <v>3409</v>
      </c>
      <c r="DG46" s="285" t="s">
        <v>3409</v>
      </c>
      <c r="DH46" s="285" t="s">
        <v>3409</v>
      </c>
      <c r="DI46" s="285" t="s">
        <v>3409</v>
      </c>
      <c r="DJ46" s="285" t="s">
        <v>3409</v>
      </c>
      <c r="DK46" s="285" t="s">
        <v>3409</v>
      </c>
      <c r="DL46" s="285" t="s">
        <v>3409</v>
      </c>
      <c r="DM46" s="285" t="s">
        <v>3409</v>
      </c>
      <c r="DN46" s="285" t="s">
        <v>3409</v>
      </c>
      <c r="DO46" s="285" t="s">
        <v>3409</v>
      </c>
      <c r="DP46" s="285" t="s">
        <v>3409</v>
      </c>
      <c r="DQ46" s="285" t="s">
        <v>3409</v>
      </c>
      <c r="DR46" s="285" t="s">
        <v>3409</v>
      </c>
      <c r="DS46" s="285" t="s">
        <v>3409</v>
      </c>
      <c r="DT46" s="285" t="s">
        <v>3409</v>
      </c>
      <c r="DU46" s="285" t="s">
        <v>3409</v>
      </c>
      <c r="DV46" s="285" t="s">
        <v>3409</v>
      </c>
      <c r="DW46" s="285" t="s">
        <v>3409</v>
      </c>
      <c r="DX46" s="285" t="s">
        <v>3409</v>
      </c>
      <c r="DY46" s="285" t="s">
        <v>3409</v>
      </c>
      <c r="DZ46" s="285" t="s">
        <v>3409</v>
      </c>
      <c r="EA46" s="285" t="s">
        <v>3409</v>
      </c>
      <c r="EB46" s="285" t="s">
        <v>3409</v>
      </c>
      <c r="EC46" s="285" t="s">
        <v>3409</v>
      </c>
      <c r="ED46" s="285" t="s">
        <v>3409</v>
      </c>
      <c r="EE46" s="285" t="s">
        <v>3409</v>
      </c>
      <c r="EF46" s="285" t="s">
        <v>3409</v>
      </c>
      <c r="EG46" s="285" t="s">
        <v>3409</v>
      </c>
      <c r="EH46" s="285" t="s">
        <v>3409</v>
      </c>
      <c r="EI46" s="285" t="s">
        <v>3409</v>
      </c>
      <c r="EJ46" s="285" t="s">
        <v>3409</v>
      </c>
      <c r="EK46" s="285" t="s">
        <v>3409</v>
      </c>
      <c r="EL46" s="285" t="s">
        <v>3409</v>
      </c>
      <c r="EM46" s="285" t="s">
        <v>3409</v>
      </c>
      <c r="EN46" s="285" t="s">
        <v>3409</v>
      </c>
      <c r="EO46" s="285" t="s">
        <v>3409</v>
      </c>
      <c r="EP46" s="285" t="s">
        <v>3409</v>
      </c>
      <c r="EQ46" s="285" t="s">
        <v>3409</v>
      </c>
      <c r="ER46" s="285" t="s">
        <v>3409</v>
      </c>
      <c r="ES46" s="285" t="s">
        <v>3409</v>
      </c>
      <c r="ET46" s="285" t="s">
        <v>3409</v>
      </c>
      <c r="EU46" s="285" t="s">
        <v>3409</v>
      </c>
      <c r="EV46" s="285" t="s">
        <v>3409</v>
      </c>
      <c r="EW46" s="285" t="s">
        <v>3409</v>
      </c>
      <c r="EX46" s="285" t="s">
        <v>3409</v>
      </c>
      <c r="EY46" s="285" t="s">
        <v>3409</v>
      </c>
      <c r="EZ46" s="285" t="s">
        <v>3409</v>
      </c>
      <c r="FA46" s="285" t="s">
        <v>3409</v>
      </c>
      <c r="FB46" s="285" t="s">
        <v>3409</v>
      </c>
      <c r="FC46" s="285" t="s">
        <v>3409</v>
      </c>
      <c r="FD46" s="285" t="s">
        <v>3409</v>
      </c>
      <c r="FE46" s="285" t="s">
        <v>3409</v>
      </c>
      <c r="FF46" s="285" t="s">
        <v>3409</v>
      </c>
      <c r="FG46" s="285" t="s">
        <v>3409</v>
      </c>
      <c r="FH46" s="285" t="s">
        <v>3409</v>
      </c>
      <c r="FI46" s="285" t="s">
        <v>3409</v>
      </c>
      <c r="FJ46" s="285" t="s">
        <v>3409</v>
      </c>
      <c r="FK46" s="285" t="s">
        <v>3409</v>
      </c>
      <c r="FL46" s="285" t="s">
        <v>3409</v>
      </c>
      <c r="FM46" s="285" t="s">
        <v>3409</v>
      </c>
      <c r="FN46" s="285" t="s">
        <v>3409</v>
      </c>
      <c r="FO46" s="285" t="s">
        <v>3409</v>
      </c>
      <c r="FP46" s="285" t="s">
        <v>3409</v>
      </c>
      <c r="FQ46" s="285" t="s">
        <v>3409</v>
      </c>
      <c r="FR46" s="285" t="s">
        <v>3409</v>
      </c>
      <c r="FS46" s="285" t="s">
        <v>3409</v>
      </c>
      <c r="FT46" s="285" t="s">
        <v>3409</v>
      </c>
      <c r="FU46" s="285" t="s">
        <v>3409</v>
      </c>
      <c r="FV46" s="285" t="s">
        <v>3409</v>
      </c>
      <c r="FW46" s="285" t="s">
        <v>3409</v>
      </c>
      <c r="FX46" s="285" t="s">
        <v>3409</v>
      </c>
      <c r="FY46" s="285" t="s">
        <v>3409</v>
      </c>
      <c r="FZ46" s="285" t="s">
        <v>3409</v>
      </c>
      <c r="GA46" s="285" t="s">
        <v>3409</v>
      </c>
      <c r="GB46" s="285" t="s">
        <v>3409</v>
      </c>
      <c r="GC46" s="285" t="s">
        <v>3409</v>
      </c>
      <c r="GD46" s="285" t="s">
        <v>3409</v>
      </c>
      <c r="GE46" s="285" t="s">
        <v>3409</v>
      </c>
      <c r="GF46" s="285" t="s">
        <v>3409</v>
      </c>
      <c r="GG46" s="285" t="s">
        <v>3409</v>
      </c>
      <c r="GH46" s="285" t="s">
        <v>3409</v>
      </c>
      <c r="GI46" s="285" t="s">
        <v>3409</v>
      </c>
      <c r="GJ46" s="285" t="s">
        <v>3409</v>
      </c>
      <c r="GK46" s="285" t="s">
        <v>3409</v>
      </c>
      <c r="GL46" s="285" t="s">
        <v>3409</v>
      </c>
      <c r="GM46" s="285" t="s">
        <v>3409</v>
      </c>
      <c r="GN46" s="285" t="s">
        <v>3409</v>
      </c>
      <c r="GO46" s="285" t="s">
        <v>3409</v>
      </c>
      <c r="GP46" s="285" t="s">
        <v>3409</v>
      </c>
      <c r="GQ46" s="285" t="s">
        <v>3409</v>
      </c>
      <c r="GR46" s="285" t="s">
        <v>3409</v>
      </c>
      <c r="GS46" s="285" t="s">
        <v>3409</v>
      </c>
      <c r="GT46" s="285" t="s">
        <v>3409</v>
      </c>
      <c r="GU46" s="285" t="s">
        <v>3409</v>
      </c>
      <c r="GV46" s="285" t="s">
        <v>3409</v>
      </c>
      <c r="GW46" s="285" t="s">
        <v>3409</v>
      </c>
      <c r="GX46" s="285" t="s">
        <v>3409</v>
      </c>
      <c r="GY46" s="285" t="s">
        <v>3409</v>
      </c>
      <c r="GZ46" s="285" t="s">
        <v>3409</v>
      </c>
      <c r="HA46" s="285" t="s">
        <v>3409</v>
      </c>
      <c r="HB46" s="285" t="s">
        <v>3409</v>
      </c>
      <c r="HC46" s="285" t="s">
        <v>3409</v>
      </c>
      <c r="HD46" s="285" t="s">
        <v>3409</v>
      </c>
      <c r="HE46" s="285" t="s">
        <v>3409</v>
      </c>
      <c r="HF46" s="285" t="s">
        <v>3409</v>
      </c>
      <c r="HG46" s="285" t="s">
        <v>3409</v>
      </c>
      <c r="HH46" s="285" t="s">
        <v>3409</v>
      </c>
      <c r="HI46" s="285" t="s">
        <v>3409</v>
      </c>
      <c r="HJ46" s="285" t="s">
        <v>3409</v>
      </c>
      <c r="HK46" s="285" t="s">
        <v>3409</v>
      </c>
      <c r="HL46" s="285" t="s">
        <v>3409</v>
      </c>
      <c r="HM46" s="285" t="s">
        <v>3409</v>
      </c>
      <c r="HN46" s="285" t="s">
        <v>3409</v>
      </c>
      <c r="HO46" s="285" t="s">
        <v>3409</v>
      </c>
      <c r="HP46" s="25" t="s">
        <v>3404</v>
      </c>
      <c r="HQ46" s="32" t="s">
        <v>3404</v>
      </c>
      <c r="HR46" s="32" t="s">
        <v>3404</v>
      </c>
      <c r="HS46" s="32" t="s">
        <v>3404</v>
      </c>
      <c r="HT46" s="32" t="s">
        <v>3404</v>
      </c>
      <c r="HU46" s="32" t="s">
        <v>3404</v>
      </c>
      <c r="HV46" s="32" t="s">
        <v>3404</v>
      </c>
      <c r="HW46" s="32" t="s">
        <v>3404</v>
      </c>
      <c r="HX46" s="32" t="s">
        <v>3404</v>
      </c>
      <c r="HY46" s="32" t="s">
        <v>3404</v>
      </c>
      <c r="HZ46" s="32" t="s">
        <v>3404</v>
      </c>
      <c r="IA46" s="32" t="s">
        <v>3404</v>
      </c>
      <c r="IB46" s="32" t="s">
        <v>3404</v>
      </c>
      <c r="IC46" s="32" t="s">
        <v>3404</v>
      </c>
      <c r="ID46" s="32" t="s">
        <v>3404</v>
      </c>
      <c r="IE46" s="32" t="s">
        <v>3404</v>
      </c>
      <c r="IF46" s="32" t="s">
        <v>3404</v>
      </c>
      <c r="IG46" s="32" t="s">
        <v>3404</v>
      </c>
      <c r="IH46" s="32" t="s">
        <v>3404</v>
      </c>
      <c r="II46" s="32" t="s">
        <v>3404</v>
      </c>
      <c r="IJ46" s="32" t="s">
        <v>3404</v>
      </c>
      <c r="IK46" s="32" t="s">
        <v>3404</v>
      </c>
      <c r="IL46" s="32" t="s">
        <v>3404</v>
      </c>
      <c r="IM46" s="32" t="s">
        <v>3404</v>
      </c>
      <c r="IN46" s="32" t="s">
        <v>3404</v>
      </c>
      <c r="IO46" s="32" t="s">
        <v>3404</v>
      </c>
      <c r="IP46" s="32" t="s">
        <v>3404</v>
      </c>
      <c r="IQ46" s="32" t="s">
        <v>3404</v>
      </c>
      <c r="IR46" s="32" t="s">
        <v>3404</v>
      </c>
      <c r="IS46" s="32" t="s">
        <v>3404</v>
      </c>
      <c r="IT46" s="32" t="s">
        <v>3404</v>
      </c>
      <c r="IU46" s="32" t="s">
        <v>3404</v>
      </c>
      <c r="IV46" s="32" t="s">
        <v>3404</v>
      </c>
      <c r="IW46" s="32" t="s">
        <v>3404</v>
      </c>
      <c r="IX46" s="32" t="s">
        <v>3404</v>
      </c>
      <c r="IY46" s="32" t="s">
        <v>3404</v>
      </c>
      <c r="IZ46" s="32" t="s">
        <v>3404</v>
      </c>
      <c r="JA46" s="32" t="s">
        <v>3404</v>
      </c>
      <c r="JB46" s="32" t="s">
        <v>3404</v>
      </c>
      <c r="JC46" s="32" t="s">
        <v>3404</v>
      </c>
      <c r="JD46" s="32" t="s">
        <v>3404</v>
      </c>
      <c r="JE46" s="32" t="s">
        <v>3404</v>
      </c>
      <c r="JF46" s="32" t="s">
        <v>3404</v>
      </c>
      <c r="JG46" s="32" t="s">
        <v>3404</v>
      </c>
      <c r="JH46" s="32" t="s">
        <v>3404</v>
      </c>
      <c r="JI46" s="32" t="s">
        <v>3404</v>
      </c>
      <c r="JJ46" s="32" t="s">
        <v>3404</v>
      </c>
      <c r="JK46" s="32" t="s">
        <v>3404</v>
      </c>
      <c r="JL46" s="32" t="s">
        <v>3404</v>
      </c>
      <c r="JM46" s="32" t="s">
        <v>3404</v>
      </c>
      <c r="JN46" s="32" t="s">
        <v>3404</v>
      </c>
      <c r="JO46" s="32" t="s">
        <v>3404</v>
      </c>
      <c r="JP46" s="32" t="s">
        <v>3404</v>
      </c>
      <c r="JQ46" s="32" t="s">
        <v>3404</v>
      </c>
      <c r="JR46" s="32" t="s">
        <v>3404</v>
      </c>
      <c r="JS46" s="32" t="s">
        <v>3404</v>
      </c>
      <c r="JT46" s="32" t="s">
        <v>3404</v>
      </c>
      <c r="JU46" s="32" t="s">
        <v>3404</v>
      </c>
      <c r="JV46" s="32" t="s">
        <v>3404</v>
      </c>
      <c r="JW46" s="32" t="s">
        <v>3404</v>
      </c>
      <c r="JX46" s="32" t="s">
        <v>3404</v>
      </c>
      <c r="JY46" s="32" t="s">
        <v>3404</v>
      </c>
      <c r="JZ46" s="32" t="s">
        <v>3404</v>
      </c>
      <c r="KA46" s="32" t="s">
        <v>3404</v>
      </c>
      <c r="KB46" s="32" t="s">
        <v>3404</v>
      </c>
      <c r="KC46" s="32" t="s">
        <v>3404</v>
      </c>
      <c r="KD46" s="32" t="s">
        <v>3404</v>
      </c>
      <c r="KE46" s="32" t="s">
        <v>3404</v>
      </c>
      <c r="KF46" s="32" t="s">
        <v>3404</v>
      </c>
      <c r="KG46" s="32" t="s">
        <v>3404</v>
      </c>
      <c r="KH46" s="32" t="s">
        <v>3404</v>
      </c>
      <c r="KI46" s="32" t="s">
        <v>3404</v>
      </c>
      <c r="KJ46" s="32" t="s">
        <v>3404</v>
      </c>
      <c r="KK46" s="32" t="s">
        <v>3404</v>
      </c>
      <c r="KL46" s="32" t="s">
        <v>3404</v>
      </c>
      <c r="KM46" s="32" t="s">
        <v>3404</v>
      </c>
      <c r="KN46" s="32" t="s">
        <v>3404</v>
      </c>
      <c r="KO46" s="32" t="s">
        <v>3404</v>
      </c>
      <c r="KP46" s="32" t="s">
        <v>3404</v>
      </c>
      <c r="KQ46" s="32" t="s">
        <v>3404</v>
      </c>
      <c r="KR46" s="32" t="s">
        <v>3404</v>
      </c>
      <c r="KS46" s="32" t="s">
        <v>3404</v>
      </c>
      <c r="KT46" s="32" t="s">
        <v>3404</v>
      </c>
      <c r="KU46" s="32" t="s">
        <v>3404</v>
      </c>
      <c r="KV46" s="32" t="s">
        <v>3404</v>
      </c>
      <c r="KW46" s="32" t="s">
        <v>3404</v>
      </c>
      <c r="KX46" s="32" t="s">
        <v>3404</v>
      </c>
      <c r="KY46" s="32" t="s">
        <v>3404</v>
      </c>
      <c r="KZ46" s="32" t="s">
        <v>3404</v>
      </c>
      <c r="LA46" s="32" t="s">
        <v>3404</v>
      </c>
      <c r="LB46" s="32" t="s">
        <v>3404</v>
      </c>
      <c r="LC46" s="32" t="s">
        <v>3404</v>
      </c>
      <c r="LD46" s="32" t="s">
        <v>3404</v>
      </c>
      <c r="LE46" s="32" t="s">
        <v>3404</v>
      </c>
      <c r="LF46" s="32" t="s">
        <v>3404</v>
      </c>
      <c r="LG46" s="32" t="s">
        <v>3404</v>
      </c>
      <c r="LH46" s="32" t="s">
        <v>3404</v>
      </c>
      <c r="LI46" s="32" t="s">
        <v>3404</v>
      </c>
      <c r="LJ46" s="32" t="s">
        <v>3404</v>
      </c>
      <c r="LK46" s="32" t="s">
        <v>3404</v>
      </c>
      <c r="LL46" s="32" t="s">
        <v>3404</v>
      </c>
      <c r="LM46" s="32" t="s">
        <v>3404</v>
      </c>
      <c r="LN46" s="32" t="s">
        <v>3404</v>
      </c>
      <c r="LO46" s="32" t="s">
        <v>3404</v>
      </c>
      <c r="LP46" s="32" t="s">
        <v>3404</v>
      </c>
      <c r="LQ46" s="32" t="s">
        <v>3404</v>
      </c>
      <c r="LR46" s="32" t="s">
        <v>3404</v>
      </c>
      <c r="LS46" s="32" t="s">
        <v>3404</v>
      </c>
      <c r="LT46" s="32" t="s">
        <v>3404</v>
      </c>
      <c r="LU46" s="32" t="s">
        <v>3404</v>
      </c>
      <c r="LV46" s="32" t="s">
        <v>3404</v>
      </c>
      <c r="LW46" s="32" t="s">
        <v>3404</v>
      </c>
      <c r="LX46" s="32" t="s">
        <v>3404</v>
      </c>
      <c r="LY46" s="32" t="s">
        <v>3404</v>
      </c>
      <c r="LZ46" s="32" t="s">
        <v>3404</v>
      </c>
      <c r="MA46" s="32" t="s">
        <v>3404</v>
      </c>
      <c r="MB46" s="32" t="s">
        <v>3404</v>
      </c>
      <c r="MC46" s="32" t="s">
        <v>3404</v>
      </c>
      <c r="MD46" s="32" t="s">
        <v>3404</v>
      </c>
      <c r="ME46" s="32" t="s">
        <v>3404</v>
      </c>
      <c r="MF46" s="32" t="s">
        <v>3404</v>
      </c>
      <c r="MG46" s="32" t="s">
        <v>3404</v>
      </c>
      <c r="MH46" s="32" t="s">
        <v>3404</v>
      </c>
      <c r="MI46" s="32" t="s">
        <v>3404</v>
      </c>
      <c r="MJ46" s="32" t="s">
        <v>3404</v>
      </c>
      <c r="MK46" s="32" t="s">
        <v>3404</v>
      </c>
      <c r="ML46" s="32" t="s">
        <v>3404</v>
      </c>
      <c r="MM46" s="32" t="s">
        <v>3404</v>
      </c>
      <c r="MN46" s="32" t="s">
        <v>3404</v>
      </c>
      <c r="MO46" s="32" t="s">
        <v>3404</v>
      </c>
      <c r="MP46" s="32" t="s">
        <v>3404</v>
      </c>
      <c r="MQ46" s="32" t="s">
        <v>3404</v>
      </c>
      <c r="MR46" s="32" t="s">
        <v>3404</v>
      </c>
      <c r="MS46" s="32" t="s">
        <v>3404</v>
      </c>
      <c r="MT46" s="32" t="s">
        <v>3404</v>
      </c>
      <c r="MU46" s="32" t="s">
        <v>3404</v>
      </c>
      <c r="MV46" s="32" t="s">
        <v>3404</v>
      </c>
      <c r="MW46" s="32" t="s">
        <v>3404</v>
      </c>
      <c r="MX46" s="32" t="s">
        <v>3404</v>
      </c>
      <c r="MY46" s="32" t="s">
        <v>3404</v>
      </c>
      <c r="MZ46" s="32" t="s">
        <v>3404</v>
      </c>
      <c r="NA46" s="32" t="s">
        <v>3404</v>
      </c>
      <c r="NB46" s="32" t="s">
        <v>3404</v>
      </c>
      <c r="NC46" s="32" t="s">
        <v>3404</v>
      </c>
      <c r="ND46" s="32" t="s">
        <v>3404</v>
      </c>
      <c r="NE46" s="32" t="s">
        <v>3404</v>
      </c>
      <c r="NF46" s="32" t="s">
        <v>3404</v>
      </c>
      <c r="NG46" s="25" t="s">
        <v>3409</v>
      </c>
      <c r="NH46" s="25" t="s">
        <v>3409</v>
      </c>
      <c r="NI46" s="25" t="s">
        <v>3409</v>
      </c>
      <c r="NJ46" s="25" t="s">
        <v>3409</v>
      </c>
      <c r="NK46" s="25" t="s">
        <v>3409</v>
      </c>
      <c r="NL46" s="25" t="s">
        <v>3409</v>
      </c>
      <c r="NM46" s="25" t="s">
        <v>3409</v>
      </c>
      <c r="NN46" s="25" t="s">
        <v>3409</v>
      </c>
      <c r="NO46" s="25" t="s">
        <v>3409</v>
      </c>
      <c r="NP46" s="25" t="s">
        <v>3409</v>
      </c>
      <c r="NQ46" s="25" t="s">
        <v>3409</v>
      </c>
      <c r="NR46" s="25" t="s">
        <v>3409</v>
      </c>
      <c r="NS46" s="25" t="s">
        <v>3409</v>
      </c>
      <c r="NT46" s="25" t="s">
        <v>3409</v>
      </c>
      <c r="NU46" s="25" t="s">
        <v>3409</v>
      </c>
      <c r="NV46" s="25" t="s">
        <v>3409</v>
      </c>
      <c r="NW46" s="25" t="s">
        <v>3409</v>
      </c>
      <c r="NX46" s="25" t="s">
        <v>3409</v>
      </c>
      <c r="NY46" s="25" t="s">
        <v>3409</v>
      </c>
      <c r="NZ46" s="25" t="s">
        <v>3409</v>
      </c>
      <c r="OA46" s="25" t="s">
        <v>3409</v>
      </c>
      <c r="OB46" s="25" t="s">
        <v>3409</v>
      </c>
      <c r="OC46" s="25" t="s">
        <v>3409</v>
      </c>
      <c r="OD46" s="25" t="s">
        <v>3409</v>
      </c>
      <c r="OE46" s="25" t="s">
        <v>3409</v>
      </c>
      <c r="OF46" s="25" t="s">
        <v>3409</v>
      </c>
      <c r="OG46" s="25" t="s">
        <v>3409</v>
      </c>
      <c r="OH46" s="25" t="s">
        <v>3409</v>
      </c>
      <c r="OI46" s="25" t="s">
        <v>3409</v>
      </c>
      <c r="OJ46" s="25" t="s">
        <v>3409</v>
      </c>
      <c r="OK46" s="25" t="s">
        <v>3409</v>
      </c>
      <c r="OL46" s="25" t="s">
        <v>3409</v>
      </c>
      <c r="OM46" s="25" t="s">
        <v>3409</v>
      </c>
      <c r="ON46" s="25" t="s">
        <v>3409</v>
      </c>
      <c r="OO46" s="25" t="s">
        <v>3409</v>
      </c>
      <c r="OP46" s="25" t="s">
        <v>3409</v>
      </c>
      <c r="OQ46" s="25" t="s">
        <v>3409</v>
      </c>
      <c r="OR46" s="25" t="s">
        <v>3409</v>
      </c>
      <c r="OS46" s="25" t="s">
        <v>3409</v>
      </c>
      <c r="OT46" s="25" t="s">
        <v>3409</v>
      </c>
      <c r="OU46" s="25" t="s">
        <v>3409</v>
      </c>
      <c r="OV46" s="25" t="s">
        <v>3409</v>
      </c>
      <c r="OW46" s="25" t="s">
        <v>3409</v>
      </c>
      <c r="OX46" s="25" t="s">
        <v>3409</v>
      </c>
      <c r="OY46" s="25" t="s">
        <v>3409</v>
      </c>
      <c r="OZ46" s="25" t="s">
        <v>3409</v>
      </c>
      <c r="PA46" s="25" t="s">
        <v>3409</v>
      </c>
      <c r="PB46" s="25" t="s">
        <v>3409</v>
      </c>
      <c r="PC46" s="25" t="s">
        <v>3404</v>
      </c>
      <c r="PD46" s="32" t="s">
        <v>3404</v>
      </c>
      <c r="PE46" s="32" t="s">
        <v>3404</v>
      </c>
      <c r="PF46" s="32" t="s">
        <v>3404</v>
      </c>
      <c r="PG46" s="32" t="s">
        <v>3404</v>
      </c>
      <c r="PH46" s="32" t="s">
        <v>3404</v>
      </c>
      <c r="PI46" s="32" t="s">
        <v>3404</v>
      </c>
      <c r="PJ46" s="32" t="s">
        <v>3404</v>
      </c>
      <c r="PK46" s="32" t="s">
        <v>3404</v>
      </c>
      <c r="PL46" s="32" t="s">
        <v>3404</v>
      </c>
      <c r="PM46" s="32" t="s">
        <v>3404</v>
      </c>
      <c r="PN46" s="32" t="s">
        <v>3404</v>
      </c>
      <c r="PO46" s="32" t="s">
        <v>3404</v>
      </c>
      <c r="PP46" s="32" t="s">
        <v>3404</v>
      </c>
      <c r="PQ46" s="32" t="s">
        <v>3404</v>
      </c>
      <c r="PR46" s="32" t="s">
        <v>3404</v>
      </c>
      <c r="PS46" s="32" t="s">
        <v>3404</v>
      </c>
      <c r="PT46" s="32" t="s">
        <v>3404</v>
      </c>
      <c r="PU46" s="32" t="s">
        <v>3404</v>
      </c>
      <c r="PV46" s="32" t="s">
        <v>3404</v>
      </c>
      <c r="PW46" s="32" t="s">
        <v>3404</v>
      </c>
      <c r="PX46" s="32" t="s">
        <v>3404</v>
      </c>
      <c r="PY46" s="32" t="s">
        <v>3404</v>
      </c>
      <c r="PZ46" s="32" t="s">
        <v>3404</v>
      </c>
      <c r="QA46" s="32" t="s">
        <v>3404</v>
      </c>
      <c r="QB46" s="32" t="s">
        <v>3404</v>
      </c>
      <c r="QC46" s="32" t="s">
        <v>3404</v>
      </c>
      <c r="QD46" s="32" t="s">
        <v>3404</v>
      </c>
      <c r="QE46" s="32" t="s">
        <v>3404</v>
      </c>
      <c r="QF46" s="32" t="s">
        <v>3404</v>
      </c>
      <c r="QG46" s="32" t="s">
        <v>3404</v>
      </c>
      <c r="QH46" s="32" t="s">
        <v>3404</v>
      </c>
      <c r="QI46" s="32" t="s">
        <v>3404</v>
      </c>
      <c r="QJ46" s="32" t="s">
        <v>3404</v>
      </c>
      <c r="QK46" s="32" t="s">
        <v>3404</v>
      </c>
      <c r="QL46" s="32" t="s">
        <v>3404</v>
      </c>
      <c r="QM46" s="32" t="s">
        <v>3404</v>
      </c>
      <c r="QN46" s="32" t="s">
        <v>3404</v>
      </c>
      <c r="QO46" s="32" t="s">
        <v>3404</v>
      </c>
      <c r="QP46" s="32" t="s">
        <v>3404</v>
      </c>
      <c r="QQ46" s="32" t="s">
        <v>3404</v>
      </c>
      <c r="QR46" s="32" t="s">
        <v>3404</v>
      </c>
      <c r="QS46" s="32" t="s">
        <v>3404</v>
      </c>
      <c r="QT46" s="32" t="s">
        <v>3404</v>
      </c>
      <c r="QU46" s="32" t="s">
        <v>3404</v>
      </c>
      <c r="QV46" s="32" t="s">
        <v>3404</v>
      </c>
      <c r="QW46" s="32" t="s">
        <v>3404</v>
      </c>
      <c r="QX46" s="32" t="s">
        <v>3404</v>
      </c>
      <c r="QY46" s="32" t="s">
        <v>3404</v>
      </c>
      <c r="QZ46" s="32" t="s">
        <v>3404</v>
      </c>
      <c r="RA46" s="32" t="s">
        <v>3404</v>
      </c>
      <c r="RB46" s="32" t="s">
        <v>3404</v>
      </c>
      <c r="RC46" s="32" t="s">
        <v>3404</v>
      </c>
      <c r="RD46" s="32" t="s">
        <v>3404</v>
      </c>
      <c r="RE46" s="32" t="s">
        <v>3404</v>
      </c>
      <c r="RF46" s="32" t="s">
        <v>3404</v>
      </c>
      <c r="RG46" s="32" t="s">
        <v>3404</v>
      </c>
      <c r="RH46" s="32" t="s">
        <v>3404</v>
      </c>
      <c r="RI46" s="32" t="s">
        <v>3404</v>
      </c>
      <c r="RJ46" s="32" t="s">
        <v>3404</v>
      </c>
      <c r="RK46" s="32" t="s">
        <v>3404</v>
      </c>
      <c r="RL46" s="32" t="s">
        <v>3404</v>
      </c>
      <c r="RM46" s="32" t="s">
        <v>3404</v>
      </c>
      <c r="RN46" s="32" t="s">
        <v>3404</v>
      </c>
      <c r="RO46" s="32" t="s">
        <v>3404</v>
      </c>
      <c r="RP46" s="32" t="s">
        <v>3404</v>
      </c>
      <c r="RQ46" s="32" t="s">
        <v>3404</v>
      </c>
      <c r="RR46" s="32" t="s">
        <v>3404</v>
      </c>
      <c r="RS46" s="32" t="s">
        <v>3404</v>
      </c>
      <c r="RT46" s="32" t="s">
        <v>3404</v>
      </c>
      <c r="RU46" s="32" t="s">
        <v>3404</v>
      </c>
      <c r="RV46" s="32" t="s">
        <v>3404</v>
      </c>
      <c r="RW46" s="32" t="s">
        <v>3404</v>
      </c>
      <c r="RX46" s="32" t="s">
        <v>3404</v>
      </c>
      <c r="RY46" s="32" t="s">
        <v>3404</v>
      </c>
      <c r="RZ46" s="32" t="s">
        <v>3404</v>
      </c>
      <c r="SA46" s="32" t="s">
        <v>3404</v>
      </c>
      <c r="SB46" s="32" t="s">
        <v>3404</v>
      </c>
      <c r="SC46" s="32" t="s">
        <v>3404</v>
      </c>
      <c r="SD46" s="32" t="s">
        <v>3404</v>
      </c>
      <c r="SE46" s="32" t="s">
        <v>3404</v>
      </c>
      <c r="SF46" s="32" t="s">
        <v>3404</v>
      </c>
      <c r="SG46" s="32" t="s">
        <v>3404</v>
      </c>
      <c r="SH46" s="32" t="s">
        <v>3404</v>
      </c>
      <c r="SI46" s="32" t="s">
        <v>3404</v>
      </c>
      <c r="SJ46" s="32" t="s">
        <v>3404</v>
      </c>
      <c r="SK46" s="32" t="s">
        <v>3404</v>
      </c>
      <c r="SL46" s="32" t="s">
        <v>3404</v>
      </c>
      <c r="SM46" s="32" t="s">
        <v>3404</v>
      </c>
      <c r="SN46" s="32" t="s">
        <v>3404</v>
      </c>
      <c r="SO46" s="32" t="s">
        <v>3404</v>
      </c>
      <c r="SP46" s="32" t="s">
        <v>3404</v>
      </c>
      <c r="SQ46" s="32" t="s">
        <v>3404</v>
      </c>
      <c r="SR46" s="32" t="s">
        <v>3404</v>
      </c>
      <c r="SS46" s="32" t="s">
        <v>3404</v>
      </c>
      <c r="ST46" s="32" t="s">
        <v>3404</v>
      </c>
      <c r="SU46" s="32" t="s">
        <v>3404</v>
      </c>
      <c r="SV46" s="32" t="s">
        <v>3404</v>
      </c>
      <c r="SW46" s="32" t="s">
        <v>3404</v>
      </c>
      <c r="SX46" s="32" t="s">
        <v>3404</v>
      </c>
      <c r="SY46" s="32" t="s">
        <v>3404</v>
      </c>
      <c r="SZ46" s="32" t="s">
        <v>3404</v>
      </c>
      <c r="TA46" s="32" t="s">
        <v>3404</v>
      </c>
      <c r="TB46" s="32" t="s">
        <v>3404</v>
      </c>
      <c r="TC46" s="32" t="s">
        <v>3404</v>
      </c>
      <c r="TD46" s="32" t="s">
        <v>3404</v>
      </c>
      <c r="TE46" s="32" t="s">
        <v>3404</v>
      </c>
      <c r="TF46" s="32" t="s">
        <v>3404</v>
      </c>
      <c r="TG46" s="32" t="s">
        <v>3404</v>
      </c>
      <c r="TH46" s="32" t="s">
        <v>3404</v>
      </c>
      <c r="TI46" s="32" t="s">
        <v>3404</v>
      </c>
      <c r="TJ46" s="32" t="s">
        <v>3404</v>
      </c>
      <c r="TK46" s="32" t="s">
        <v>3404</v>
      </c>
      <c r="TL46" s="32" t="s">
        <v>3404</v>
      </c>
      <c r="TM46" s="32" t="s">
        <v>3404</v>
      </c>
      <c r="TN46" s="32" t="s">
        <v>3404</v>
      </c>
      <c r="TO46" s="32" t="s">
        <v>3404</v>
      </c>
      <c r="TP46" s="32" t="s">
        <v>3404</v>
      </c>
      <c r="TQ46" s="32" t="s">
        <v>3404</v>
      </c>
      <c r="TR46" s="32" t="s">
        <v>3404</v>
      </c>
      <c r="TS46" s="32" t="s">
        <v>3404</v>
      </c>
      <c r="TT46" s="32" t="s">
        <v>3404</v>
      </c>
      <c r="TU46" s="32" t="s">
        <v>3404</v>
      </c>
      <c r="TV46" s="32" t="s">
        <v>3404</v>
      </c>
      <c r="TW46" s="32" t="s">
        <v>3404</v>
      </c>
      <c r="TX46" s="32" t="s">
        <v>3404</v>
      </c>
      <c r="TY46" s="32" t="s">
        <v>3404</v>
      </c>
      <c r="TZ46" s="32" t="s">
        <v>3404</v>
      </c>
      <c r="UA46" s="32" t="s">
        <v>3404</v>
      </c>
      <c r="UB46" s="32" t="s">
        <v>3404</v>
      </c>
      <c r="UC46" s="32" t="s">
        <v>3404</v>
      </c>
      <c r="UD46" s="32" t="s">
        <v>3404</v>
      </c>
      <c r="UE46" s="32" t="s">
        <v>3404</v>
      </c>
      <c r="UF46" s="32" t="s">
        <v>3404</v>
      </c>
      <c r="UG46" s="32" t="s">
        <v>3404</v>
      </c>
      <c r="UH46" s="32" t="s">
        <v>3404</v>
      </c>
      <c r="UI46" s="32" t="s">
        <v>3404</v>
      </c>
      <c r="UJ46" s="32" t="s">
        <v>3404</v>
      </c>
      <c r="UK46" s="32" t="s">
        <v>3404</v>
      </c>
      <c r="UL46" s="32" t="s">
        <v>3404</v>
      </c>
      <c r="UM46" s="32" t="s">
        <v>3404</v>
      </c>
      <c r="UN46" s="32" t="s">
        <v>3404</v>
      </c>
      <c r="UO46" s="32" t="s">
        <v>3404</v>
      </c>
      <c r="UP46" s="32" t="s">
        <v>3404</v>
      </c>
      <c r="UQ46" s="32" t="s">
        <v>3404</v>
      </c>
      <c r="UR46" s="32" t="s">
        <v>3404</v>
      </c>
      <c r="US46" s="32" t="s">
        <v>3404</v>
      </c>
      <c r="UT46" s="32" t="s">
        <v>3404</v>
      </c>
      <c r="UU46" s="32" t="s">
        <v>3404</v>
      </c>
      <c r="UV46" s="32" t="s">
        <v>3404</v>
      </c>
      <c r="UW46" s="32" t="s">
        <v>3404</v>
      </c>
      <c r="UX46" s="32" t="s">
        <v>3404</v>
      </c>
      <c r="UY46" s="32" t="s">
        <v>3404</v>
      </c>
      <c r="UZ46" s="32" t="s">
        <v>3404</v>
      </c>
      <c r="VA46" s="32" t="s">
        <v>3404</v>
      </c>
      <c r="VB46" s="32" t="s">
        <v>3404</v>
      </c>
      <c r="VC46" s="32" t="s">
        <v>3404</v>
      </c>
      <c r="VD46" s="32" t="s">
        <v>3404</v>
      </c>
      <c r="VE46" s="32" t="s">
        <v>3404</v>
      </c>
      <c r="VF46" s="32" t="s">
        <v>3404</v>
      </c>
      <c r="VG46" s="32" t="s">
        <v>3404</v>
      </c>
      <c r="VH46" s="32" t="s">
        <v>3404</v>
      </c>
      <c r="VI46" s="32" t="s">
        <v>3404</v>
      </c>
      <c r="VJ46" s="32" t="s">
        <v>3404</v>
      </c>
      <c r="VK46" s="32" t="s">
        <v>3404</v>
      </c>
      <c r="VL46" s="32" t="s">
        <v>3404</v>
      </c>
      <c r="VM46" s="32" t="s">
        <v>3404</v>
      </c>
      <c r="VN46" s="32" t="s">
        <v>3404</v>
      </c>
      <c r="VO46" s="32" t="s">
        <v>3404</v>
      </c>
      <c r="VP46" s="32" t="s">
        <v>3404</v>
      </c>
      <c r="VQ46" s="32" t="s">
        <v>3404</v>
      </c>
      <c r="VR46" s="32" t="s">
        <v>3404</v>
      </c>
      <c r="VS46" s="32" t="s">
        <v>3404</v>
      </c>
      <c r="VT46" s="32" t="s">
        <v>3404</v>
      </c>
      <c r="VU46" s="32" t="s">
        <v>3404</v>
      </c>
      <c r="VV46" s="32" t="s">
        <v>3404</v>
      </c>
      <c r="VW46" s="32" t="s">
        <v>3404</v>
      </c>
      <c r="VX46" s="32" t="s">
        <v>3404</v>
      </c>
      <c r="VY46" s="32" t="s">
        <v>3404</v>
      </c>
      <c r="VZ46" s="32" t="s">
        <v>3404</v>
      </c>
      <c r="WA46" s="32" t="s">
        <v>3404</v>
      </c>
      <c r="WB46" s="32" t="s">
        <v>3404</v>
      </c>
      <c r="WC46" s="32" t="s">
        <v>3404</v>
      </c>
      <c r="WD46" s="32" t="s">
        <v>3404</v>
      </c>
      <c r="WE46" s="32" t="s">
        <v>3404</v>
      </c>
      <c r="WF46" s="32" t="s">
        <v>3404</v>
      </c>
      <c r="WG46" s="32" t="s">
        <v>3404</v>
      </c>
      <c r="WH46" s="32" t="s">
        <v>3404</v>
      </c>
      <c r="WI46" s="32" t="s">
        <v>3404</v>
      </c>
      <c r="WJ46" s="32" t="s">
        <v>3404</v>
      </c>
      <c r="WK46" s="32" t="s">
        <v>3404</v>
      </c>
      <c r="WL46" s="32" t="s">
        <v>3404</v>
      </c>
      <c r="WM46" s="32" t="s">
        <v>3404</v>
      </c>
      <c r="WN46" s="32" t="s">
        <v>3404</v>
      </c>
      <c r="WO46" s="32" t="s">
        <v>3404</v>
      </c>
      <c r="WP46" s="32" t="s">
        <v>3404</v>
      </c>
      <c r="WQ46" s="32" t="s">
        <v>3404</v>
      </c>
      <c r="WR46" s="32" t="s">
        <v>3404</v>
      </c>
      <c r="WS46" s="32" t="s">
        <v>3404</v>
      </c>
      <c r="WT46" s="32" t="s">
        <v>3404</v>
      </c>
    </row>
    <row r="47">
      <c r="A47" s="24" t="s">
        <v>469</v>
      </c>
      <c r="B47" s="25" t="s">
        <v>3404</v>
      </c>
      <c r="C47" s="25" t="s">
        <v>3404</v>
      </c>
      <c r="D47" s="25" t="s">
        <v>3404</v>
      </c>
      <c r="E47" s="25" t="s">
        <v>3404</v>
      </c>
      <c r="F47" s="25" t="s">
        <v>3404</v>
      </c>
      <c r="G47" s="25" t="s">
        <v>3404</v>
      </c>
      <c r="H47" s="25" t="s">
        <v>3404</v>
      </c>
      <c r="I47" s="25" t="s">
        <v>3404</v>
      </c>
      <c r="J47" s="25" t="s">
        <v>3404</v>
      </c>
      <c r="K47" s="25" t="s">
        <v>3404</v>
      </c>
      <c r="L47" s="25" t="s">
        <v>3404</v>
      </c>
      <c r="M47" s="25" t="s">
        <v>3404</v>
      </c>
      <c r="N47" s="25" t="s">
        <v>3404</v>
      </c>
      <c r="O47" s="25" t="s">
        <v>3404</v>
      </c>
      <c r="P47" s="25" t="s">
        <v>3404</v>
      </c>
      <c r="Q47" s="25" t="s">
        <v>3404</v>
      </c>
      <c r="R47" s="25" t="s">
        <v>3404</v>
      </c>
      <c r="S47" s="25" t="s">
        <v>3404</v>
      </c>
      <c r="T47" s="25" t="s">
        <v>3404</v>
      </c>
      <c r="U47" s="25" t="s">
        <v>3404</v>
      </c>
      <c r="V47" s="25" t="s">
        <v>3404</v>
      </c>
      <c r="W47" s="25" t="s">
        <v>3404</v>
      </c>
      <c r="X47" s="25" t="s">
        <v>3404</v>
      </c>
      <c r="Y47" s="25" t="s">
        <v>3404</v>
      </c>
      <c r="Z47" s="25" t="s">
        <v>3404</v>
      </c>
      <c r="AA47" s="25" t="s">
        <v>3404</v>
      </c>
      <c r="AB47" s="25" t="s">
        <v>3404</v>
      </c>
      <c r="AC47" s="25" t="s">
        <v>3404</v>
      </c>
      <c r="AD47" s="25" t="s">
        <v>3404</v>
      </c>
      <c r="AE47" s="25" t="s">
        <v>3404</v>
      </c>
      <c r="AF47" s="25" t="s">
        <v>3404</v>
      </c>
      <c r="AG47" s="25" t="s">
        <v>3404</v>
      </c>
      <c r="AH47" s="25" t="s">
        <v>3404</v>
      </c>
      <c r="AI47" s="25" t="s">
        <v>3404</v>
      </c>
      <c r="AJ47" s="25" t="s">
        <v>3404</v>
      </c>
      <c r="AK47" s="25" t="s">
        <v>3404</v>
      </c>
      <c r="AL47" s="25" t="s">
        <v>3404</v>
      </c>
      <c r="AM47" s="25" t="s">
        <v>3404</v>
      </c>
      <c r="AN47" s="25" t="s">
        <v>3404</v>
      </c>
      <c r="AO47" s="25" t="s">
        <v>3404</v>
      </c>
      <c r="AP47" s="25" t="s">
        <v>3404</v>
      </c>
      <c r="AQ47" s="25" t="s">
        <v>3404</v>
      </c>
      <c r="AR47" s="25" t="s">
        <v>3404</v>
      </c>
      <c r="AS47" s="25" t="s">
        <v>3404</v>
      </c>
      <c r="AT47" s="25" t="s">
        <v>3404</v>
      </c>
      <c r="AU47" s="25" t="s">
        <v>3404</v>
      </c>
      <c r="AV47" s="25" t="s">
        <v>3404</v>
      </c>
      <c r="AW47" s="25" t="s">
        <v>3404</v>
      </c>
      <c r="AX47" s="25" t="s">
        <v>3404</v>
      </c>
      <c r="AY47" s="25" t="s">
        <v>3404</v>
      </c>
      <c r="AZ47" s="25" t="s">
        <v>3404</v>
      </c>
      <c r="BA47" s="25" t="s">
        <v>3404</v>
      </c>
      <c r="BB47" s="25" t="s">
        <v>3404</v>
      </c>
      <c r="BC47" s="25" t="s">
        <v>3404</v>
      </c>
      <c r="BD47" s="25" t="s">
        <v>3404</v>
      </c>
      <c r="BE47" s="25" t="s">
        <v>3404</v>
      </c>
      <c r="BF47" s="25" t="s">
        <v>3404</v>
      </c>
      <c r="BG47" s="25" t="s">
        <v>3404</v>
      </c>
      <c r="BH47" s="25" t="s">
        <v>3404</v>
      </c>
      <c r="BI47" s="25" t="s">
        <v>3404</v>
      </c>
      <c r="BJ47" s="25" t="s">
        <v>3404</v>
      </c>
      <c r="BK47" s="25" t="s">
        <v>3404</v>
      </c>
      <c r="BL47" s="25" t="s">
        <v>3404</v>
      </c>
      <c r="BM47" s="25" t="s">
        <v>3404</v>
      </c>
      <c r="BN47" s="25" t="s">
        <v>3404</v>
      </c>
      <c r="BO47" s="25" t="s">
        <v>3404</v>
      </c>
      <c r="BP47" s="25" t="s">
        <v>3404</v>
      </c>
      <c r="BQ47" s="25" t="s">
        <v>3404</v>
      </c>
      <c r="BR47" s="25" t="s">
        <v>3404</v>
      </c>
      <c r="BS47" s="25" t="s">
        <v>3404</v>
      </c>
      <c r="BT47" s="25" t="s">
        <v>3404</v>
      </c>
      <c r="BU47" s="25" t="s">
        <v>3404</v>
      </c>
      <c r="BV47" s="25" t="s">
        <v>3404</v>
      </c>
      <c r="BW47" s="25" t="s">
        <v>3404</v>
      </c>
      <c r="BX47" s="25" t="s">
        <v>3404</v>
      </c>
      <c r="BY47" s="25" t="s">
        <v>3404</v>
      </c>
      <c r="BZ47" s="25" t="s">
        <v>3404</v>
      </c>
      <c r="CA47" s="25" t="s">
        <v>3404</v>
      </c>
      <c r="CB47" s="285" t="s">
        <v>3409</v>
      </c>
      <c r="CC47" s="285" t="s">
        <v>3409</v>
      </c>
      <c r="CD47" s="285" t="s">
        <v>3409</v>
      </c>
      <c r="CE47" s="285" t="s">
        <v>3409</v>
      </c>
      <c r="CF47" s="285" t="s">
        <v>3409</v>
      </c>
      <c r="CG47" s="285" t="s">
        <v>3409</v>
      </c>
      <c r="CH47" s="285" t="s">
        <v>3409</v>
      </c>
      <c r="CI47" s="285" t="s">
        <v>3409</v>
      </c>
      <c r="CJ47" s="285" t="s">
        <v>3409</v>
      </c>
      <c r="CK47" s="285" t="s">
        <v>3409</v>
      </c>
      <c r="CL47" s="285" t="s">
        <v>3409</v>
      </c>
      <c r="CM47" s="285" t="s">
        <v>3409</v>
      </c>
      <c r="CN47" s="285" t="s">
        <v>3409</v>
      </c>
      <c r="CO47" s="285" t="s">
        <v>3409</v>
      </c>
      <c r="CP47" s="285" t="s">
        <v>3409</v>
      </c>
      <c r="CQ47" s="285" t="s">
        <v>3409</v>
      </c>
      <c r="CR47" s="285" t="s">
        <v>3409</v>
      </c>
      <c r="CS47" s="285" t="s">
        <v>3409</v>
      </c>
      <c r="CT47" s="285" t="s">
        <v>3409</v>
      </c>
      <c r="CU47" s="285" t="s">
        <v>3409</v>
      </c>
      <c r="CV47" s="285" t="s">
        <v>3409</v>
      </c>
      <c r="CW47" s="285" t="s">
        <v>3409</v>
      </c>
      <c r="CX47" s="285" t="s">
        <v>3409</v>
      </c>
      <c r="CY47" s="285" t="s">
        <v>3409</v>
      </c>
      <c r="CZ47" s="285" t="s">
        <v>3409</v>
      </c>
      <c r="DA47" s="285" t="s">
        <v>3409</v>
      </c>
      <c r="DB47" s="285" t="s">
        <v>3409</v>
      </c>
      <c r="DC47" s="285" t="s">
        <v>3409</v>
      </c>
      <c r="DD47" s="285" t="s">
        <v>3409</v>
      </c>
      <c r="DE47" s="285" t="s">
        <v>3409</v>
      </c>
      <c r="DF47" s="285" t="s">
        <v>3409</v>
      </c>
      <c r="DG47" s="285" t="s">
        <v>3409</v>
      </c>
      <c r="DH47" s="285" t="s">
        <v>3409</v>
      </c>
      <c r="DI47" s="285" t="s">
        <v>3409</v>
      </c>
      <c r="DJ47" s="285" t="s">
        <v>3409</v>
      </c>
      <c r="DK47" s="285" t="s">
        <v>3409</v>
      </c>
      <c r="DL47" s="285" t="s">
        <v>3409</v>
      </c>
      <c r="DM47" s="285" t="s">
        <v>3409</v>
      </c>
      <c r="DN47" s="285" t="s">
        <v>3409</v>
      </c>
      <c r="DO47" s="285" t="s">
        <v>3409</v>
      </c>
      <c r="DP47" s="285" t="s">
        <v>3409</v>
      </c>
      <c r="DQ47" s="285" t="s">
        <v>3409</v>
      </c>
      <c r="DR47" s="285" t="s">
        <v>3409</v>
      </c>
      <c r="DS47" s="285" t="s">
        <v>3409</v>
      </c>
      <c r="DT47" s="285" t="s">
        <v>3409</v>
      </c>
      <c r="DU47" s="285" t="s">
        <v>3409</v>
      </c>
      <c r="DV47" s="285" t="s">
        <v>3409</v>
      </c>
      <c r="DW47" s="285" t="s">
        <v>3409</v>
      </c>
      <c r="DX47" s="285" t="s">
        <v>3409</v>
      </c>
      <c r="DY47" s="285" t="s">
        <v>3409</v>
      </c>
      <c r="DZ47" s="285" t="s">
        <v>3409</v>
      </c>
      <c r="EA47" s="285" t="s">
        <v>3409</v>
      </c>
      <c r="EB47" s="285" t="s">
        <v>3409</v>
      </c>
      <c r="EC47" s="285" t="s">
        <v>3409</v>
      </c>
      <c r="ED47" s="285" t="s">
        <v>3409</v>
      </c>
      <c r="EE47" s="285" t="s">
        <v>3409</v>
      </c>
      <c r="EF47" s="285" t="s">
        <v>3409</v>
      </c>
      <c r="EG47" s="285" t="s">
        <v>3409</v>
      </c>
      <c r="EH47" s="285" t="s">
        <v>3409</v>
      </c>
      <c r="EI47" s="285" t="s">
        <v>3409</v>
      </c>
      <c r="EJ47" s="285" t="s">
        <v>3409</v>
      </c>
      <c r="EK47" s="285" t="s">
        <v>3409</v>
      </c>
      <c r="EL47" s="285" t="s">
        <v>3409</v>
      </c>
      <c r="EM47" s="285" t="s">
        <v>3409</v>
      </c>
      <c r="EN47" s="285" t="s">
        <v>3409</v>
      </c>
      <c r="EO47" s="285" t="s">
        <v>3409</v>
      </c>
      <c r="EP47" s="285" t="s">
        <v>3409</v>
      </c>
      <c r="EQ47" s="285" t="s">
        <v>3409</v>
      </c>
      <c r="ER47" s="285" t="s">
        <v>3409</v>
      </c>
      <c r="ES47" s="285" t="s">
        <v>3409</v>
      </c>
      <c r="ET47" s="285" t="s">
        <v>3409</v>
      </c>
      <c r="EU47" s="285" t="s">
        <v>3409</v>
      </c>
      <c r="EV47" s="285" t="s">
        <v>3409</v>
      </c>
      <c r="EW47" s="285" t="s">
        <v>3409</v>
      </c>
      <c r="EX47" s="285" t="s">
        <v>3409</v>
      </c>
      <c r="EY47" s="285" t="s">
        <v>3409</v>
      </c>
      <c r="EZ47" s="285" t="s">
        <v>3409</v>
      </c>
      <c r="FA47" s="285" t="s">
        <v>3409</v>
      </c>
      <c r="FB47" s="285" t="s">
        <v>3409</v>
      </c>
      <c r="FC47" s="285" t="s">
        <v>3409</v>
      </c>
      <c r="FD47" s="285" t="s">
        <v>3409</v>
      </c>
      <c r="FE47" s="285" t="s">
        <v>3409</v>
      </c>
      <c r="FF47" s="285" t="s">
        <v>3409</v>
      </c>
      <c r="FG47" s="285" t="s">
        <v>3409</v>
      </c>
      <c r="FH47" s="285" t="s">
        <v>3409</v>
      </c>
      <c r="FI47" s="285" t="s">
        <v>3409</v>
      </c>
      <c r="FJ47" s="285" t="s">
        <v>3409</v>
      </c>
      <c r="FK47" s="285" t="s">
        <v>3409</v>
      </c>
      <c r="FL47" s="285" t="s">
        <v>3409</v>
      </c>
      <c r="FM47" s="285" t="s">
        <v>3409</v>
      </c>
      <c r="FN47" s="285" t="s">
        <v>3409</v>
      </c>
      <c r="FO47" s="285" t="s">
        <v>3409</v>
      </c>
      <c r="FP47" s="285" t="s">
        <v>3409</v>
      </c>
      <c r="FQ47" s="285" t="s">
        <v>3409</v>
      </c>
      <c r="FR47" s="285" t="s">
        <v>3409</v>
      </c>
      <c r="FS47" s="285" t="s">
        <v>3409</v>
      </c>
      <c r="FT47" s="285" t="s">
        <v>3409</v>
      </c>
      <c r="FU47" s="285" t="s">
        <v>3409</v>
      </c>
      <c r="FV47" s="285" t="s">
        <v>3409</v>
      </c>
      <c r="FW47" s="285" t="s">
        <v>3409</v>
      </c>
      <c r="FX47" s="285" t="s">
        <v>3409</v>
      </c>
      <c r="FY47" s="285" t="s">
        <v>3409</v>
      </c>
      <c r="FZ47" s="285" t="s">
        <v>3409</v>
      </c>
      <c r="GA47" s="285" t="s">
        <v>3409</v>
      </c>
      <c r="GB47" s="285" t="s">
        <v>3409</v>
      </c>
      <c r="GC47" s="285" t="s">
        <v>3409</v>
      </c>
      <c r="GD47" s="285" t="s">
        <v>3409</v>
      </c>
      <c r="GE47" s="285" t="s">
        <v>3409</v>
      </c>
      <c r="GF47" s="285" t="s">
        <v>3409</v>
      </c>
      <c r="GG47" s="285" t="s">
        <v>3409</v>
      </c>
      <c r="GH47" s="285" t="s">
        <v>3409</v>
      </c>
      <c r="GI47" s="285" t="s">
        <v>3409</v>
      </c>
      <c r="GJ47" s="285" t="s">
        <v>3409</v>
      </c>
      <c r="GK47" s="285" t="s">
        <v>3409</v>
      </c>
      <c r="GL47" s="285" t="s">
        <v>3409</v>
      </c>
      <c r="GM47" s="285" t="s">
        <v>3409</v>
      </c>
      <c r="GN47" s="285" t="s">
        <v>3409</v>
      </c>
      <c r="GO47" s="285" t="s">
        <v>3409</v>
      </c>
      <c r="GP47" s="285" t="s">
        <v>3409</v>
      </c>
      <c r="GQ47" s="285" t="s">
        <v>3409</v>
      </c>
      <c r="GR47" s="285" t="s">
        <v>3409</v>
      </c>
      <c r="GS47" s="285" t="s">
        <v>3409</v>
      </c>
      <c r="GT47" s="285" t="s">
        <v>3409</v>
      </c>
      <c r="GU47" s="285" t="s">
        <v>3409</v>
      </c>
      <c r="GV47" s="285" t="s">
        <v>3409</v>
      </c>
      <c r="GW47" s="285" t="s">
        <v>3409</v>
      </c>
      <c r="GX47" s="285" t="s">
        <v>3409</v>
      </c>
      <c r="GY47" s="285" t="s">
        <v>3409</v>
      </c>
      <c r="GZ47" s="285" t="s">
        <v>3409</v>
      </c>
      <c r="HA47" s="285" t="s">
        <v>3409</v>
      </c>
      <c r="HB47" s="285" t="s">
        <v>3409</v>
      </c>
      <c r="HC47" s="285" t="s">
        <v>3409</v>
      </c>
      <c r="HD47" s="285" t="s">
        <v>3409</v>
      </c>
      <c r="HE47" s="285" t="s">
        <v>3409</v>
      </c>
      <c r="HF47" s="285" t="s">
        <v>3409</v>
      </c>
      <c r="HG47" s="285" t="s">
        <v>3409</v>
      </c>
      <c r="HH47" s="285" t="s">
        <v>3409</v>
      </c>
      <c r="HI47" s="285" t="s">
        <v>3409</v>
      </c>
      <c r="HJ47" s="285" t="s">
        <v>3409</v>
      </c>
      <c r="HK47" s="285" t="s">
        <v>3409</v>
      </c>
      <c r="HL47" s="285" t="s">
        <v>3409</v>
      </c>
      <c r="HM47" s="285" t="s">
        <v>3409</v>
      </c>
      <c r="HN47" s="285" t="s">
        <v>3409</v>
      </c>
      <c r="HO47" s="285" t="s">
        <v>3409</v>
      </c>
      <c r="HP47" s="285" t="s">
        <v>3409</v>
      </c>
      <c r="HQ47" s="285" t="s">
        <v>3409</v>
      </c>
      <c r="HR47" s="285" t="s">
        <v>3409</v>
      </c>
      <c r="HS47" s="285" t="s">
        <v>3409</v>
      </c>
      <c r="HT47" s="285" t="s">
        <v>3409</v>
      </c>
      <c r="HU47" s="285" t="s">
        <v>3409</v>
      </c>
      <c r="HV47" s="285" t="s">
        <v>3409</v>
      </c>
      <c r="HW47" s="285" t="s">
        <v>3409</v>
      </c>
      <c r="HX47" s="285" t="s">
        <v>3409</v>
      </c>
      <c r="HY47" s="285" t="s">
        <v>3409</v>
      </c>
      <c r="HZ47" s="285" t="s">
        <v>3409</v>
      </c>
      <c r="IA47" s="285" t="s">
        <v>3409</v>
      </c>
      <c r="IB47" s="285" t="s">
        <v>3409</v>
      </c>
      <c r="IC47" s="285" t="s">
        <v>3409</v>
      </c>
      <c r="ID47" s="285" t="s">
        <v>3409</v>
      </c>
      <c r="IE47" s="285" t="s">
        <v>3409</v>
      </c>
      <c r="IF47" s="285" t="s">
        <v>3409</v>
      </c>
      <c r="IG47" s="285" t="s">
        <v>3409</v>
      </c>
      <c r="IH47" s="285" t="s">
        <v>3409</v>
      </c>
      <c r="II47" s="285" t="s">
        <v>3409</v>
      </c>
      <c r="IJ47" s="285" t="s">
        <v>3409</v>
      </c>
      <c r="IK47" s="285" t="s">
        <v>3409</v>
      </c>
      <c r="IL47" s="285" t="s">
        <v>3409</v>
      </c>
      <c r="IM47" s="285" t="s">
        <v>3409</v>
      </c>
      <c r="IN47" s="285" t="s">
        <v>3409</v>
      </c>
      <c r="IO47" s="285" t="s">
        <v>3409</v>
      </c>
      <c r="IP47" s="285" t="s">
        <v>3409</v>
      </c>
      <c r="IQ47" s="285" t="s">
        <v>3409</v>
      </c>
      <c r="IR47" s="285" t="s">
        <v>3409</v>
      </c>
      <c r="IS47" s="285" t="s">
        <v>3409</v>
      </c>
      <c r="IT47" s="285" t="s">
        <v>3409</v>
      </c>
      <c r="IU47" s="285" t="s">
        <v>3409</v>
      </c>
      <c r="IV47" s="285" t="s">
        <v>3409</v>
      </c>
      <c r="IW47" s="285" t="s">
        <v>3409</v>
      </c>
      <c r="IX47" s="285" t="s">
        <v>3409</v>
      </c>
      <c r="IY47" s="285" t="s">
        <v>3409</v>
      </c>
      <c r="IZ47" s="285" t="s">
        <v>3409</v>
      </c>
      <c r="JA47" s="285" t="s">
        <v>3409</v>
      </c>
      <c r="JB47" s="285" t="s">
        <v>3409</v>
      </c>
      <c r="JC47" s="285" t="s">
        <v>3409</v>
      </c>
      <c r="JD47" s="285" t="s">
        <v>3409</v>
      </c>
      <c r="JE47" s="285" t="s">
        <v>3409</v>
      </c>
      <c r="JF47" s="285" t="s">
        <v>3409</v>
      </c>
      <c r="JG47" s="285" t="s">
        <v>3409</v>
      </c>
      <c r="JH47" s="285" t="s">
        <v>3409</v>
      </c>
      <c r="JI47" s="285" t="s">
        <v>3409</v>
      </c>
      <c r="JJ47" s="285" t="s">
        <v>3409</v>
      </c>
      <c r="JK47" s="285" t="s">
        <v>3409</v>
      </c>
      <c r="JL47" s="285" t="s">
        <v>3409</v>
      </c>
      <c r="JM47" s="285" t="s">
        <v>3409</v>
      </c>
      <c r="JN47" s="285" t="s">
        <v>3409</v>
      </c>
      <c r="JO47" s="285" t="s">
        <v>3409</v>
      </c>
      <c r="JP47" s="285" t="s">
        <v>3409</v>
      </c>
      <c r="JQ47" s="285" t="s">
        <v>3409</v>
      </c>
      <c r="JR47" s="285" t="s">
        <v>3409</v>
      </c>
      <c r="JS47" s="285" t="s">
        <v>3409</v>
      </c>
      <c r="JT47" s="285" t="s">
        <v>3409</v>
      </c>
      <c r="JU47" s="285" t="s">
        <v>3409</v>
      </c>
      <c r="JV47" s="285" t="s">
        <v>3409</v>
      </c>
      <c r="JW47" s="285" t="s">
        <v>3409</v>
      </c>
      <c r="JX47" s="285" t="s">
        <v>3409</v>
      </c>
      <c r="JY47" s="285" t="s">
        <v>3409</v>
      </c>
      <c r="JZ47" s="285" t="s">
        <v>3409</v>
      </c>
      <c r="KA47" s="25" t="s">
        <v>3404</v>
      </c>
      <c r="KB47" s="25" t="s">
        <v>3404</v>
      </c>
      <c r="KC47" s="25" t="s">
        <v>3404</v>
      </c>
      <c r="KD47" s="25" t="s">
        <v>3404</v>
      </c>
      <c r="KE47" s="25" t="s">
        <v>3404</v>
      </c>
      <c r="KF47" s="25" t="s">
        <v>3404</v>
      </c>
      <c r="KG47" s="25" t="s">
        <v>3404</v>
      </c>
      <c r="KH47" s="25" t="s">
        <v>3404</v>
      </c>
      <c r="KI47" s="25" t="s">
        <v>3404</v>
      </c>
      <c r="KJ47" s="25" t="s">
        <v>3404</v>
      </c>
      <c r="KK47" s="25" t="s">
        <v>3404</v>
      </c>
      <c r="KL47" s="25" t="s">
        <v>3404</v>
      </c>
      <c r="KM47" s="25" t="s">
        <v>3404</v>
      </c>
      <c r="KN47" s="25" t="s">
        <v>3404</v>
      </c>
      <c r="KO47" s="25" t="s">
        <v>3404</v>
      </c>
      <c r="KP47" s="25" t="s">
        <v>3404</v>
      </c>
      <c r="KQ47" s="25" t="s">
        <v>3404</v>
      </c>
      <c r="KR47" s="25" t="s">
        <v>3404</v>
      </c>
      <c r="KS47" s="25" t="s">
        <v>3404</v>
      </c>
      <c r="KT47" s="25" t="s">
        <v>3404</v>
      </c>
      <c r="KU47" s="25" t="s">
        <v>3404</v>
      </c>
      <c r="KV47" s="25" t="s">
        <v>3404</v>
      </c>
      <c r="KW47" s="25" t="s">
        <v>3404</v>
      </c>
      <c r="KX47" s="25" t="s">
        <v>3404</v>
      </c>
      <c r="KY47" s="25" t="s">
        <v>3404</v>
      </c>
      <c r="KZ47" s="25" t="s">
        <v>3404</v>
      </c>
      <c r="LA47" s="25" t="s">
        <v>3404</v>
      </c>
      <c r="LB47" s="25" t="s">
        <v>3404</v>
      </c>
      <c r="LC47" s="25" t="s">
        <v>3404</v>
      </c>
      <c r="LD47" s="25" t="s">
        <v>3404</v>
      </c>
      <c r="LE47" s="25" t="s">
        <v>3404</v>
      </c>
      <c r="LF47" s="25" t="s">
        <v>3404</v>
      </c>
      <c r="LG47" s="25" t="s">
        <v>3404</v>
      </c>
      <c r="LH47" s="25" t="s">
        <v>3404</v>
      </c>
      <c r="LI47" s="25" t="s">
        <v>3404</v>
      </c>
      <c r="LJ47" s="25" t="s">
        <v>3404</v>
      </c>
      <c r="LK47" s="25" t="s">
        <v>3404</v>
      </c>
      <c r="LL47" s="25" t="s">
        <v>3404</v>
      </c>
      <c r="LM47" s="25" t="s">
        <v>3404</v>
      </c>
      <c r="LN47" s="25" t="s">
        <v>3404</v>
      </c>
      <c r="LO47" s="25" t="s">
        <v>3404</v>
      </c>
      <c r="LP47" s="25" t="s">
        <v>3404</v>
      </c>
      <c r="LQ47" s="25" t="s">
        <v>3404</v>
      </c>
      <c r="LR47" s="25" t="s">
        <v>3404</v>
      </c>
      <c r="LS47" s="25" t="s">
        <v>3404</v>
      </c>
      <c r="LT47" s="25" t="s">
        <v>3404</v>
      </c>
      <c r="LU47" s="25" t="s">
        <v>3404</v>
      </c>
      <c r="LV47" s="25" t="s">
        <v>3404</v>
      </c>
      <c r="LW47" s="25" t="s">
        <v>3404</v>
      </c>
      <c r="LX47" s="25" t="s">
        <v>3404</v>
      </c>
      <c r="LY47" s="25" t="s">
        <v>3404</v>
      </c>
      <c r="LZ47" s="25" t="s">
        <v>3404</v>
      </c>
      <c r="MA47" s="25" t="s">
        <v>3404</v>
      </c>
      <c r="MB47" s="25" t="s">
        <v>3404</v>
      </c>
      <c r="MC47" s="25" t="s">
        <v>3404</v>
      </c>
      <c r="MD47" s="25" t="s">
        <v>3404</v>
      </c>
      <c r="ME47" s="25" t="s">
        <v>3404</v>
      </c>
      <c r="MF47" s="25" t="s">
        <v>3404</v>
      </c>
      <c r="MG47" s="25" t="s">
        <v>3404</v>
      </c>
      <c r="MH47" s="25" t="s">
        <v>3404</v>
      </c>
      <c r="MI47" s="25" t="s">
        <v>3404</v>
      </c>
      <c r="MJ47" s="25" t="s">
        <v>3404</v>
      </c>
      <c r="MK47" s="25" t="s">
        <v>3404</v>
      </c>
      <c r="ML47" s="25" t="s">
        <v>3404</v>
      </c>
      <c r="MM47" s="25" t="s">
        <v>3404</v>
      </c>
      <c r="MN47" s="25" t="s">
        <v>3404</v>
      </c>
      <c r="MO47" s="25" t="s">
        <v>3404</v>
      </c>
      <c r="MP47" s="25" t="s">
        <v>3404</v>
      </c>
      <c r="MQ47" s="25" t="s">
        <v>3404</v>
      </c>
      <c r="MR47" s="25" t="s">
        <v>3404</v>
      </c>
      <c r="MS47" s="25" t="s">
        <v>3404</v>
      </c>
      <c r="MT47" s="25" t="s">
        <v>3404</v>
      </c>
      <c r="MU47" s="25" t="s">
        <v>3404</v>
      </c>
      <c r="MV47" s="25" t="s">
        <v>3404</v>
      </c>
      <c r="MW47" s="25" t="s">
        <v>3404</v>
      </c>
      <c r="MX47" s="25" t="s">
        <v>3404</v>
      </c>
      <c r="MY47" s="25" t="s">
        <v>3404</v>
      </c>
      <c r="MZ47" s="25" t="s">
        <v>3404</v>
      </c>
      <c r="NA47" s="25" t="s">
        <v>3404</v>
      </c>
      <c r="NB47" s="25" t="s">
        <v>3404</v>
      </c>
      <c r="NC47" s="25" t="s">
        <v>3404</v>
      </c>
      <c r="ND47" s="25" t="s">
        <v>3404</v>
      </c>
      <c r="NE47" s="25" t="s">
        <v>3404</v>
      </c>
      <c r="NF47" s="25" t="s">
        <v>3404</v>
      </c>
      <c r="NG47" s="25" t="s">
        <v>3404</v>
      </c>
      <c r="NH47" s="25" t="s">
        <v>3404</v>
      </c>
      <c r="NI47" s="25" t="s">
        <v>3404</v>
      </c>
      <c r="NJ47" s="25" t="s">
        <v>3404</v>
      </c>
      <c r="NK47" s="25" t="s">
        <v>3404</v>
      </c>
      <c r="NL47" s="25" t="s">
        <v>3404</v>
      </c>
      <c r="NM47" s="25" t="s">
        <v>3404</v>
      </c>
      <c r="NN47" s="25" t="s">
        <v>3404</v>
      </c>
      <c r="NO47" s="25" t="s">
        <v>3404</v>
      </c>
      <c r="NP47" s="25" t="s">
        <v>3404</v>
      </c>
      <c r="NQ47" s="25" t="s">
        <v>3404</v>
      </c>
      <c r="NR47" s="25" t="s">
        <v>3404</v>
      </c>
      <c r="NS47" s="25" t="s">
        <v>3404</v>
      </c>
      <c r="NT47" s="25" t="s">
        <v>3404</v>
      </c>
      <c r="NU47" s="25" t="s">
        <v>3404</v>
      </c>
      <c r="NV47" s="25" t="s">
        <v>3404</v>
      </c>
      <c r="NW47" s="25" t="s">
        <v>3404</v>
      </c>
      <c r="NX47" s="25" t="s">
        <v>3404</v>
      </c>
      <c r="NY47" s="25" t="s">
        <v>3404</v>
      </c>
      <c r="NZ47" s="25" t="s">
        <v>3404</v>
      </c>
      <c r="OA47" s="25" t="s">
        <v>3404</v>
      </c>
      <c r="OB47" s="25" t="s">
        <v>3404</v>
      </c>
      <c r="OC47" s="25" t="s">
        <v>3404</v>
      </c>
      <c r="OD47" s="25" t="s">
        <v>3404</v>
      </c>
      <c r="OE47" s="25" t="s">
        <v>3404</v>
      </c>
      <c r="OF47" s="25" t="s">
        <v>3404</v>
      </c>
      <c r="OG47" s="25" t="s">
        <v>3404</v>
      </c>
      <c r="OH47" s="25" t="s">
        <v>3404</v>
      </c>
      <c r="OI47" s="25" t="s">
        <v>3404</v>
      </c>
      <c r="OJ47" s="25" t="s">
        <v>3404</v>
      </c>
      <c r="OK47" s="25" t="s">
        <v>3404</v>
      </c>
      <c r="OL47" s="25" t="s">
        <v>3404</v>
      </c>
      <c r="OM47" s="25" t="s">
        <v>3404</v>
      </c>
      <c r="ON47" s="25" t="s">
        <v>3404</v>
      </c>
      <c r="OO47" s="25" t="s">
        <v>3404</v>
      </c>
      <c r="OP47" s="25" t="s">
        <v>3404</v>
      </c>
      <c r="OQ47" s="25" t="s">
        <v>3404</v>
      </c>
      <c r="OR47" s="25" t="s">
        <v>3404</v>
      </c>
      <c r="OS47" s="25" t="s">
        <v>3404</v>
      </c>
      <c r="OT47" s="25" t="s">
        <v>3404</v>
      </c>
      <c r="OU47" s="25" t="s">
        <v>3404</v>
      </c>
      <c r="OV47" s="25" t="s">
        <v>3404</v>
      </c>
      <c r="OW47" s="25" t="s">
        <v>3404</v>
      </c>
      <c r="OX47" s="25" t="s">
        <v>3404</v>
      </c>
      <c r="OY47" s="25" t="s">
        <v>3404</v>
      </c>
      <c r="OZ47" s="25" t="s">
        <v>3404</v>
      </c>
      <c r="PA47" s="25" t="s">
        <v>3404</v>
      </c>
      <c r="PB47" s="25" t="s">
        <v>3404</v>
      </c>
      <c r="PC47" s="25" t="s">
        <v>3404</v>
      </c>
      <c r="PD47" s="25" t="s">
        <v>3404</v>
      </c>
      <c r="PE47" s="25" t="s">
        <v>3404</v>
      </c>
      <c r="PF47" s="25" t="s">
        <v>3404</v>
      </c>
      <c r="PG47" s="25" t="s">
        <v>3404</v>
      </c>
      <c r="PH47" s="25" t="s">
        <v>3404</v>
      </c>
      <c r="PI47" s="25" t="s">
        <v>3404</v>
      </c>
      <c r="PJ47" s="25" t="s">
        <v>3404</v>
      </c>
      <c r="PK47" s="25" t="s">
        <v>3404</v>
      </c>
      <c r="PL47" s="25" t="s">
        <v>3404</v>
      </c>
      <c r="PM47" s="25" t="s">
        <v>3404</v>
      </c>
      <c r="PN47" s="25" t="s">
        <v>3404</v>
      </c>
      <c r="PO47" s="25" t="s">
        <v>3404</v>
      </c>
      <c r="PP47" s="25" t="s">
        <v>3404</v>
      </c>
      <c r="PQ47" s="25" t="s">
        <v>3404</v>
      </c>
      <c r="PR47" s="25" t="s">
        <v>3404</v>
      </c>
      <c r="PS47" s="25" t="s">
        <v>3404</v>
      </c>
      <c r="PT47" s="25" t="s">
        <v>3404</v>
      </c>
      <c r="PU47" s="25" t="s">
        <v>3404</v>
      </c>
      <c r="PV47" s="25" t="s">
        <v>3404</v>
      </c>
      <c r="PW47" s="25" t="s">
        <v>3404</v>
      </c>
      <c r="PX47" s="25" t="s">
        <v>3404</v>
      </c>
      <c r="PY47" s="25" t="s">
        <v>3404</v>
      </c>
      <c r="PZ47" s="25" t="s">
        <v>3404</v>
      </c>
      <c r="QA47" s="25" t="s">
        <v>3404</v>
      </c>
      <c r="QB47" s="25" t="s">
        <v>3404</v>
      </c>
      <c r="QC47" s="25" t="s">
        <v>3404</v>
      </c>
      <c r="QD47" s="25" t="s">
        <v>3404</v>
      </c>
      <c r="QE47" s="25" t="s">
        <v>3404</v>
      </c>
      <c r="QF47" s="25" t="s">
        <v>3404</v>
      </c>
      <c r="QG47" s="25" t="s">
        <v>3404</v>
      </c>
      <c r="QH47" s="25" t="s">
        <v>3404</v>
      </c>
      <c r="QI47" s="25" t="s">
        <v>3404</v>
      </c>
      <c r="QJ47" s="25" t="s">
        <v>3404</v>
      </c>
      <c r="QK47" s="25" t="s">
        <v>3404</v>
      </c>
      <c r="QL47" s="25" t="s">
        <v>3404</v>
      </c>
      <c r="QM47" s="25" t="s">
        <v>3404</v>
      </c>
      <c r="QN47" s="25" t="s">
        <v>3404</v>
      </c>
      <c r="QO47" s="25" t="s">
        <v>3404</v>
      </c>
      <c r="QP47" s="25" t="s">
        <v>3404</v>
      </c>
      <c r="QQ47" s="25" t="s">
        <v>3404</v>
      </c>
      <c r="QR47" s="25" t="s">
        <v>3404</v>
      </c>
      <c r="QS47" s="25" t="s">
        <v>3404</v>
      </c>
      <c r="QT47" s="25" t="s">
        <v>3404</v>
      </c>
      <c r="QU47" s="25" t="s">
        <v>3404</v>
      </c>
      <c r="QV47" s="25" t="s">
        <v>3404</v>
      </c>
      <c r="QW47" s="25" t="s">
        <v>3404</v>
      </c>
      <c r="QX47" s="25" t="s">
        <v>3404</v>
      </c>
      <c r="QY47" s="25" t="s">
        <v>3404</v>
      </c>
      <c r="QZ47" s="25" t="s">
        <v>3404</v>
      </c>
      <c r="RA47" s="25" t="s">
        <v>3404</v>
      </c>
      <c r="RB47" s="25" t="s">
        <v>3404</v>
      </c>
      <c r="RC47" s="25" t="s">
        <v>3404</v>
      </c>
      <c r="RD47" s="25" t="s">
        <v>3404</v>
      </c>
      <c r="RE47" s="25" t="s">
        <v>3404</v>
      </c>
      <c r="RF47" s="25" t="s">
        <v>3404</v>
      </c>
      <c r="RG47" s="25" t="s">
        <v>3404</v>
      </c>
      <c r="RH47" s="25" t="s">
        <v>3404</v>
      </c>
      <c r="RI47" s="25" t="s">
        <v>3404</v>
      </c>
      <c r="RJ47" s="25" t="s">
        <v>3404</v>
      </c>
      <c r="RK47" s="25" t="s">
        <v>3404</v>
      </c>
      <c r="RL47" s="25" t="s">
        <v>3404</v>
      </c>
      <c r="RM47" s="25" t="s">
        <v>3404</v>
      </c>
      <c r="RN47" s="25" t="s">
        <v>3404</v>
      </c>
      <c r="RO47" s="25" t="s">
        <v>3404</v>
      </c>
      <c r="RP47" s="25" t="s">
        <v>3404</v>
      </c>
      <c r="RQ47" s="25" t="s">
        <v>3404</v>
      </c>
      <c r="RR47" s="25" t="s">
        <v>3404</v>
      </c>
      <c r="RS47" s="25" t="s">
        <v>3404</v>
      </c>
      <c r="RT47" s="25" t="s">
        <v>3404</v>
      </c>
      <c r="RU47" s="25" t="s">
        <v>3404</v>
      </c>
      <c r="RV47" s="25" t="s">
        <v>3404</v>
      </c>
      <c r="RW47" s="25" t="s">
        <v>3404</v>
      </c>
      <c r="RX47" s="25" t="s">
        <v>3404</v>
      </c>
      <c r="RY47" s="25" t="s">
        <v>3404</v>
      </c>
      <c r="RZ47" s="25" t="s">
        <v>3404</v>
      </c>
      <c r="SA47" s="25" t="s">
        <v>3404</v>
      </c>
      <c r="SB47" s="25" t="s">
        <v>3404</v>
      </c>
      <c r="SC47" s="25" t="s">
        <v>3404</v>
      </c>
      <c r="SD47" s="25" t="s">
        <v>3404</v>
      </c>
      <c r="SE47" s="25" t="s">
        <v>3404</v>
      </c>
      <c r="SF47" s="25" t="s">
        <v>3404</v>
      </c>
      <c r="SG47" s="25" t="s">
        <v>3404</v>
      </c>
      <c r="SH47" s="25" t="s">
        <v>3404</v>
      </c>
      <c r="SI47" s="25" t="s">
        <v>3404</v>
      </c>
      <c r="SJ47" s="25" t="s">
        <v>3404</v>
      </c>
      <c r="SK47" s="25" t="s">
        <v>3404</v>
      </c>
      <c r="SL47" s="25" t="s">
        <v>3404</v>
      </c>
      <c r="SM47" s="25" t="s">
        <v>3404</v>
      </c>
      <c r="SN47" s="25" t="s">
        <v>3404</v>
      </c>
      <c r="SO47" s="25" t="s">
        <v>3404</v>
      </c>
      <c r="SP47" s="25" t="s">
        <v>3404</v>
      </c>
      <c r="SQ47" s="25" t="s">
        <v>3404</v>
      </c>
      <c r="SR47" s="25" t="s">
        <v>3404</v>
      </c>
      <c r="SS47" s="25" t="s">
        <v>3404</v>
      </c>
      <c r="ST47" s="25" t="s">
        <v>3404</v>
      </c>
      <c r="SU47" s="25" t="s">
        <v>3404</v>
      </c>
      <c r="SV47" s="25" t="s">
        <v>3404</v>
      </c>
      <c r="SW47" s="25" t="s">
        <v>3404</v>
      </c>
      <c r="SX47" s="25" t="s">
        <v>3404</v>
      </c>
      <c r="SY47" s="25" t="s">
        <v>3404</v>
      </c>
      <c r="SZ47" s="25" t="s">
        <v>3404</v>
      </c>
      <c r="TA47" s="25" t="s">
        <v>3404</v>
      </c>
      <c r="TB47" s="25" t="s">
        <v>3404</v>
      </c>
      <c r="TC47" s="25" t="s">
        <v>3404</v>
      </c>
      <c r="TD47" s="25" t="s">
        <v>3404</v>
      </c>
      <c r="TE47" s="25" t="s">
        <v>3404</v>
      </c>
      <c r="TF47" s="25" t="s">
        <v>3404</v>
      </c>
      <c r="TG47" s="25" t="s">
        <v>3404</v>
      </c>
      <c r="TH47" s="25" t="s">
        <v>3404</v>
      </c>
      <c r="TI47" s="25" t="s">
        <v>3404</v>
      </c>
      <c r="TJ47" s="25" t="s">
        <v>3404</v>
      </c>
      <c r="TK47" s="25" t="s">
        <v>3404</v>
      </c>
      <c r="TL47" s="25" t="s">
        <v>3404</v>
      </c>
      <c r="TM47" s="25" t="s">
        <v>3404</v>
      </c>
      <c r="TN47" s="25" t="s">
        <v>3404</v>
      </c>
      <c r="TO47" s="25" t="s">
        <v>3404</v>
      </c>
      <c r="TP47" s="25" t="s">
        <v>3404</v>
      </c>
      <c r="TQ47" s="25" t="s">
        <v>3404</v>
      </c>
      <c r="TR47" s="25" t="s">
        <v>3404</v>
      </c>
      <c r="TS47" s="25" t="s">
        <v>3404</v>
      </c>
      <c r="TT47" s="25" t="s">
        <v>3404</v>
      </c>
      <c r="TU47" s="25" t="s">
        <v>3404</v>
      </c>
      <c r="TV47" s="25" t="s">
        <v>3404</v>
      </c>
      <c r="TW47" s="25" t="s">
        <v>3404</v>
      </c>
      <c r="TX47" s="25" t="s">
        <v>3404</v>
      </c>
      <c r="TY47" s="25" t="s">
        <v>3404</v>
      </c>
      <c r="TZ47" s="25" t="s">
        <v>3404</v>
      </c>
      <c r="UA47" s="25" t="s">
        <v>3404</v>
      </c>
      <c r="UB47" s="25" t="s">
        <v>3404</v>
      </c>
      <c r="UC47" s="25" t="s">
        <v>3404</v>
      </c>
      <c r="UD47" s="25" t="s">
        <v>3404</v>
      </c>
      <c r="UE47" s="25" t="s">
        <v>3404</v>
      </c>
      <c r="UF47" s="25" t="s">
        <v>3404</v>
      </c>
      <c r="UG47" s="25" t="s">
        <v>3404</v>
      </c>
      <c r="UH47" s="25" t="s">
        <v>3404</v>
      </c>
      <c r="UI47" s="25" t="s">
        <v>3404</v>
      </c>
      <c r="UJ47" s="25" t="s">
        <v>3404</v>
      </c>
      <c r="UK47" s="25" t="s">
        <v>3404</v>
      </c>
      <c r="UL47" s="25" t="s">
        <v>3404</v>
      </c>
      <c r="UM47" s="25" t="s">
        <v>3404</v>
      </c>
      <c r="UN47" s="25" t="s">
        <v>3404</v>
      </c>
      <c r="UO47" s="25" t="s">
        <v>3404</v>
      </c>
      <c r="UP47" s="25" t="s">
        <v>3404</v>
      </c>
      <c r="UQ47" s="25" t="s">
        <v>3404</v>
      </c>
      <c r="UR47" s="25" t="s">
        <v>3404</v>
      </c>
      <c r="US47" s="25" t="s">
        <v>3404</v>
      </c>
      <c r="UT47" s="25" t="s">
        <v>3404</v>
      </c>
      <c r="UU47" s="25" t="s">
        <v>3404</v>
      </c>
      <c r="UV47" s="25" t="s">
        <v>3404</v>
      </c>
      <c r="UW47" s="25" t="s">
        <v>3404</v>
      </c>
      <c r="UX47" s="25" t="s">
        <v>3404</v>
      </c>
      <c r="UY47" s="25" t="s">
        <v>3404</v>
      </c>
      <c r="UZ47" s="25" t="s">
        <v>3404</v>
      </c>
      <c r="VA47" s="25" t="s">
        <v>3404</v>
      </c>
      <c r="VB47" s="25" t="s">
        <v>3404</v>
      </c>
      <c r="VC47" s="25" t="s">
        <v>3404</v>
      </c>
      <c r="VD47" s="25" t="s">
        <v>3404</v>
      </c>
      <c r="VE47" s="25" t="s">
        <v>3404</v>
      </c>
      <c r="VF47" s="25" t="s">
        <v>3404</v>
      </c>
      <c r="VG47" s="25" t="s">
        <v>3404</v>
      </c>
      <c r="VH47" s="25" t="s">
        <v>3404</v>
      </c>
      <c r="VI47" s="25" t="s">
        <v>3404</v>
      </c>
      <c r="VJ47" s="25" t="s">
        <v>3404</v>
      </c>
      <c r="VK47" s="25" t="s">
        <v>3404</v>
      </c>
      <c r="VL47" s="25" t="s">
        <v>3404</v>
      </c>
      <c r="VM47" s="25" t="s">
        <v>3404</v>
      </c>
      <c r="VN47" s="25" t="s">
        <v>3404</v>
      </c>
      <c r="VO47" s="25" t="s">
        <v>3404</v>
      </c>
      <c r="VP47" s="25" t="s">
        <v>3404</v>
      </c>
      <c r="VQ47" s="25" t="s">
        <v>3404</v>
      </c>
      <c r="VR47" s="25" t="s">
        <v>3404</v>
      </c>
      <c r="VS47" s="25" t="s">
        <v>3404</v>
      </c>
      <c r="VT47" s="25" t="s">
        <v>3404</v>
      </c>
      <c r="VU47" s="25" t="s">
        <v>3404</v>
      </c>
      <c r="VV47" s="25" t="s">
        <v>3404</v>
      </c>
      <c r="VW47" s="25" t="s">
        <v>3404</v>
      </c>
      <c r="VX47" s="25" t="s">
        <v>3404</v>
      </c>
      <c r="VY47" s="25" t="s">
        <v>3404</v>
      </c>
      <c r="VZ47" s="25" t="s">
        <v>3404</v>
      </c>
      <c r="WA47" s="25" t="s">
        <v>3404</v>
      </c>
      <c r="WB47" s="25" t="s">
        <v>3404</v>
      </c>
      <c r="WC47" s="25" t="s">
        <v>3404</v>
      </c>
      <c r="WD47" s="25" t="s">
        <v>3404</v>
      </c>
      <c r="WE47" s="25" t="s">
        <v>3404</v>
      </c>
      <c r="WF47" s="25" t="s">
        <v>3404</v>
      </c>
      <c r="WG47" s="25" t="s">
        <v>3404</v>
      </c>
      <c r="WH47" s="25" t="s">
        <v>3404</v>
      </c>
      <c r="WI47" s="25" t="s">
        <v>3404</v>
      </c>
      <c r="WJ47" s="25" t="s">
        <v>3404</v>
      </c>
      <c r="WK47" s="25" t="s">
        <v>3404</v>
      </c>
      <c r="WL47" s="25" t="s">
        <v>3404</v>
      </c>
      <c r="WM47" s="25" t="s">
        <v>3404</v>
      </c>
      <c r="WN47" s="25" t="s">
        <v>3404</v>
      </c>
      <c r="WO47" s="25" t="s">
        <v>3404</v>
      </c>
      <c r="WP47" s="25" t="s">
        <v>3404</v>
      </c>
      <c r="WQ47" s="25" t="s">
        <v>3404</v>
      </c>
      <c r="WR47" s="25" t="s">
        <v>3404</v>
      </c>
      <c r="WS47" s="25" t="s">
        <v>3404</v>
      </c>
      <c r="WT47" s="25" t="s">
        <v>3404</v>
      </c>
    </row>
    <row r="48">
      <c r="A48" s="24" t="s">
        <v>472</v>
      </c>
      <c r="B48" s="25" t="s">
        <v>3404</v>
      </c>
      <c r="C48" s="25" t="s">
        <v>3404</v>
      </c>
      <c r="D48" s="25" t="s">
        <v>3404</v>
      </c>
      <c r="E48" s="25" t="s">
        <v>3404</v>
      </c>
      <c r="F48" s="25" t="s">
        <v>3404</v>
      </c>
      <c r="G48" s="25" t="s">
        <v>3404</v>
      </c>
      <c r="H48" s="25" t="s">
        <v>3404</v>
      </c>
      <c r="I48" s="25" t="s">
        <v>3404</v>
      </c>
      <c r="J48" s="25" t="s">
        <v>3404</v>
      </c>
      <c r="K48" s="25" t="s">
        <v>3404</v>
      </c>
      <c r="L48" s="25" t="s">
        <v>3404</v>
      </c>
      <c r="M48" s="25" t="s">
        <v>3404</v>
      </c>
      <c r="N48" s="25" t="s">
        <v>3404</v>
      </c>
      <c r="O48" s="25" t="s">
        <v>3404</v>
      </c>
      <c r="P48" s="25" t="s">
        <v>3404</v>
      </c>
      <c r="Q48" s="25" t="s">
        <v>3404</v>
      </c>
      <c r="R48" s="25" t="s">
        <v>3404</v>
      </c>
      <c r="S48" s="25" t="s">
        <v>3404</v>
      </c>
      <c r="T48" s="25" t="s">
        <v>3404</v>
      </c>
      <c r="U48" s="25" t="s">
        <v>3404</v>
      </c>
      <c r="V48" s="25" t="s">
        <v>3404</v>
      </c>
      <c r="W48" s="25" t="s">
        <v>3404</v>
      </c>
      <c r="X48" s="25" t="s">
        <v>3404</v>
      </c>
      <c r="Y48" s="25" t="s">
        <v>3404</v>
      </c>
      <c r="Z48" s="25" t="s">
        <v>3404</v>
      </c>
      <c r="AA48" s="25" t="s">
        <v>3404</v>
      </c>
      <c r="AB48" s="25" t="s">
        <v>3404</v>
      </c>
      <c r="AC48" s="25" t="s">
        <v>3404</v>
      </c>
      <c r="AD48" s="25" t="s">
        <v>3404</v>
      </c>
      <c r="AE48" s="25" t="s">
        <v>3404</v>
      </c>
      <c r="AF48" s="25" t="s">
        <v>3404</v>
      </c>
      <c r="AG48" s="25" t="s">
        <v>3404</v>
      </c>
      <c r="AH48" s="25" t="s">
        <v>3404</v>
      </c>
      <c r="AI48" s="25" t="s">
        <v>3404</v>
      </c>
      <c r="AJ48" s="25" t="s">
        <v>3404</v>
      </c>
      <c r="AK48" s="25" t="s">
        <v>3404</v>
      </c>
      <c r="AL48" s="25" t="s">
        <v>3404</v>
      </c>
      <c r="AM48" s="25" t="s">
        <v>3404</v>
      </c>
      <c r="AN48" s="25" t="s">
        <v>3404</v>
      </c>
      <c r="AO48" s="25" t="s">
        <v>3404</v>
      </c>
      <c r="AP48" s="25" t="s">
        <v>3404</v>
      </c>
      <c r="AQ48" s="25" t="s">
        <v>3404</v>
      </c>
      <c r="AR48" s="25" t="s">
        <v>3404</v>
      </c>
      <c r="AS48" s="25" t="s">
        <v>3404</v>
      </c>
      <c r="AT48" s="25" t="s">
        <v>3404</v>
      </c>
      <c r="AU48" s="25" t="s">
        <v>3404</v>
      </c>
      <c r="AV48" s="25" t="s">
        <v>3404</v>
      </c>
      <c r="AW48" s="25" t="s">
        <v>3404</v>
      </c>
      <c r="AX48" s="25" t="s">
        <v>3404</v>
      </c>
      <c r="AY48" s="25" t="s">
        <v>3404</v>
      </c>
      <c r="AZ48" s="25" t="s">
        <v>3404</v>
      </c>
      <c r="BA48" s="25" t="s">
        <v>3404</v>
      </c>
      <c r="BB48" s="25" t="s">
        <v>3404</v>
      </c>
      <c r="BC48" s="25" t="s">
        <v>3404</v>
      </c>
      <c r="BD48" s="25" t="s">
        <v>3404</v>
      </c>
      <c r="BE48" s="25" t="s">
        <v>3404</v>
      </c>
      <c r="BF48" s="25" t="s">
        <v>3404</v>
      </c>
      <c r="BG48" s="25" t="s">
        <v>3404</v>
      </c>
      <c r="BH48" s="25" t="s">
        <v>3404</v>
      </c>
      <c r="BI48" s="25" t="s">
        <v>3404</v>
      </c>
      <c r="BJ48" s="25" t="s">
        <v>3404</v>
      </c>
      <c r="BK48" s="25" t="s">
        <v>3404</v>
      </c>
      <c r="BL48" s="25" t="s">
        <v>3404</v>
      </c>
      <c r="BM48" s="25" t="s">
        <v>3404</v>
      </c>
      <c r="BN48" s="25" t="s">
        <v>3404</v>
      </c>
      <c r="BO48" s="25" t="s">
        <v>3404</v>
      </c>
      <c r="BP48" s="25" t="s">
        <v>3404</v>
      </c>
      <c r="BQ48" s="25" t="s">
        <v>3404</v>
      </c>
      <c r="BR48" s="25" t="s">
        <v>3404</v>
      </c>
      <c r="BS48" s="25" t="s">
        <v>3404</v>
      </c>
      <c r="BT48" s="25" t="s">
        <v>3404</v>
      </c>
      <c r="BU48" s="25" t="s">
        <v>3404</v>
      </c>
      <c r="BV48" s="25" t="s">
        <v>3404</v>
      </c>
      <c r="BW48" s="25" t="s">
        <v>3404</v>
      </c>
      <c r="BX48" s="25" t="s">
        <v>3404</v>
      </c>
      <c r="BY48" s="25" t="s">
        <v>3404</v>
      </c>
      <c r="BZ48" s="285" t="s">
        <v>3409</v>
      </c>
      <c r="CA48" s="285" t="s">
        <v>3409</v>
      </c>
      <c r="CB48" s="285" t="s">
        <v>3409</v>
      </c>
      <c r="CC48" s="285" t="s">
        <v>3409</v>
      </c>
      <c r="CD48" s="285" t="s">
        <v>3409</v>
      </c>
      <c r="CE48" s="285" t="s">
        <v>3409</v>
      </c>
      <c r="CF48" s="285" t="s">
        <v>3409</v>
      </c>
      <c r="CG48" s="285" t="s">
        <v>3409</v>
      </c>
      <c r="CH48" s="285" t="s">
        <v>3409</v>
      </c>
      <c r="CI48" s="285" t="s">
        <v>3409</v>
      </c>
      <c r="CJ48" s="285" t="s">
        <v>3409</v>
      </c>
      <c r="CK48" s="285" t="s">
        <v>3409</v>
      </c>
      <c r="CL48" s="285" t="s">
        <v>3409</v>
      </c>
      <c r="CM48" s="285" t="s">
        <v>3409</v>
      </c>
      <c r="CN48" s="285" t="s">
        <v>3409</v>
      </c>
      <c r="CO48" s="285" t="s">
        <v>3409</v>
      </c>
      <c r="CP48" s="285" t="s">
        <v>3409</v>
      </c>
      <c r="CQ48" s="285" t="s">
        <v>3409</v>
      </c>
      <c r="CR48" s="285" t="s">
        <v>3409</v>
      </c>
      <c r="CS48" s="285" t="s">
        <v>3409</v>
      </c>
      <c r="CT48" s="285" t="s">
        <v>3409</v>
      </c>
      <c r="CU48" s="285" t="s">
        <v>3409</v>
      </c>
      <c r="CV48" s="285" t="s">
        <v>3409</v>
      </c>
      <c r="CW48" s="285" t="s">
        <v>3409</v>
      </c>
      <c r="CX48" s="285" t="s">
        <v>3409</v>
      </c>
      <c r="CY48" s="285" t="s">
        <v>3409</v>
      </c>
      <c r="CZ48" s="285" t="s">
        <v>3409</v>
      </c>
      <c r="DA48" s="285" t="s">
        <v>3409</v>
      </c>
      <c r="DB48" s="285" t="s">
        <v>3409</v>
      </c>
      <c r="DC48" s="285" t="s">
        <v>3409</v>
      </c>
      <c r="DD48" s="285" t="s">
        <v>3409</v>
      </c>
      <c r="DE48" s="285" t="s">
        <v>3409</v>
      </c>
      <c r="DF48" s="285" t="s">
        <v>3409</v>
      </c>
      <c r="DG48" s="285" t="s">
        <v>3409</v>
      </c>
      <c r="DH48" s="285" t="s">
        <v>3409</v>
      </c>
      <c r="DI48" s="285" t="s">
        <v>3409</v>
      </c>
      <c r="DJ48" s="285" t="s">
        <v>3409</v>
      </c>
      <c r="DK48" s="285" t="s">
        <v>3409</v>
      </c>
      <c r="DL48" s="285" t="s">
        <v>3409</v>
      </c>
      <c r="DM48" s="285" t="s">
        <v>3409</v>
      </c>
      <c r="DN48" s="285" t="s">
        <v>3409</v>
      </c>
      <c r="DO48" s="285" t="s">
        <v>3409</v>
      </c>
      <c r="DP48" s="285" t="s">
        <v>3409</v>
      </c>
      <c r="DQ48" s="285" t="s">
        <v>3409</v>
      </c>
      <c r="DR48" s="285" t="s">
        <v>3409</v>
      </c>
      <c r="DS48" s="285" t="s">
        <v>3409</v>
      </c>
      <c r="DT48" s="285" t="s">
        <v>3409</v>
      </c>
      <c r="DU48" s="285" t="s">
        <v>3409</v>
      </c>
      <c r="DV48" s="285" t="s">
        <v>3409</v>
      </c>
      <c r="DW48" s="285" t="s">
        <v>3409</v>
      </c>
      <c r="DX48" s="285" t="s">
        <v>3409</v>
      </c>
      <c r="DY48" s="285" t="s">
        <v>3409</v>
      </c>
      <c r="DZ48" s="285" t="s">
        <v>3409</v>
      </c>
      <c r="EA48" s="285" t="s">
        <v>3409</v>
      </c>
      <c r="EB48" s="285" t="s">
        <v>3409</v>
      </c>
      <c r="EC48" s="285" t="s">
        <v>3409</v>
      </c>
      <c r="ED48" s="285" t="s">
        <v>3409</v>
      </c>
      <c r="EE48" s="285" t="s">
        <v>3409</v>
      </c>
      <c r="EF48" s="285" t="s">
        <v>3409</v>
      </c>
      <c r="EG48" s="285" t="s">
        <v>3409</v>
      </c>
      <c r="EH48" s="285" t="s">
        <v>3409</v>
      </c>
      <c r="EI48" s="285" t="s">
        <v>3409</v>
      </c>
      <c r="EJ48" s="285" t="s">
        <v>3409</v>
      </c>
      <c r="EK48" s="285" t="s">
        <v>3409</v>
      </c>
      <c r="EL48" s="285" t="s">
        <v>3409</v>
      </c>
      <c r="EM48" s="285" t="s">
        <v>3409</v>
      </c>
      <c r="EN48" s="285" t="s">
        <v>3409</v>
      </c>
      <c r="EO48" s="285" t="s">
        <v>3409</v>
      </c>
      <c r="EP48" s="285" t="s">
        <v>3409</v>
      </c>
      <c r="EQ48" s="285" t="s">
        <v>3409</v>
      </c>
      <c r="ER48" s="285" t="s">
        <v>3409</v>
      </c>
      <c r="ES48" s="285" t="s">
        <v>3409</v>
      </c>
      <c r="ET48" s="285" t="s">
        <v>3409</v>
      </c>
      <c r="EU48" s="285" t="s">
        <v>3409</v>
      </c>
      <c r="EV48" s="285" t="s">
        <v>3409</v>
      </c>
      <c r="EW48" s="285" t="s">
        <v>3409</v>
      </c>
      <c r="EX48" s="285" t="s">
        <v>3409</v>
      </c>
      <c r="EY48" s="285" t="s">
        <v>3409</v>
      </c>
      <c r="EZ48" s="285" t="s">
        <v>3409</v>
      </c>
      <c r="FA48" s="285" t="s">
        <v>3409</v>
      </c>
      <c r="FB48" s="285" t="s">
        <v>3409</v>
      </c>
      <c r="FC48" s="285" t="s">
        <v>3409</v>
      </c>
      <c r="FD48" s="285" t="s">
        <v>3409</v>
      </c>
      <c r="FE48" s="285" t="s">
        <v>3409</v>
      </c>
      <c r="FF48" s="285" t="s">
        <v>3409</v>
      </c>
      <c r="FG48" s="285" t="s">
        <v>3409</v>
      </c>
      <c r="FH48" s="285" t="s">
        <v>3409</v>
      </c>
      <c r="FI48" s="285" t="s">
        <v>3409</v>
      </c>
      <c r="FJ48" s="285" t="s">
        <v>3409</v>
      </c>
      <c r="FK48" s="285" t="s">
        <v>3409</v>
      </c>
      <c r="FL48" s="285" t="s">
        <v>3409</v>
      </c>
      <c r="FM48" s="285" t="s">
        <v>3409</v>
      </c>
      <c r="FN48" s="285" t="s">
        <v>3409</v>
      </c>
      <c r="FO48" s="285" t="s">
        <v>3409</v>
      </c>
      <c r="FP48" s="285" t="s">
        <v>3409</v>
      </c>
      <c r="FQ48" s="285" t="s">
        <v>3409</v>
      </c>
      <c r="FR48" s="285" t="s">
        <v>3409</v>
      </c>
      <c r="FS48" s="285" t="s">
        <v>3409</v>
      </c>
      <c r="FT48" s="285" t="s">
        <v>3409</v>
      </c>
      <c r="FU48" s="285" t="s">
        <v>3409</v>
      </c>
      <c r="FV48" s="285" t="s">
        <v>3409</v>
      </c>
      <c r="FW48" s="285" t="s">
        <v>3409</v>
      </c>
      <c r="FX48" s="285" t="s">
        <v>3409</v>
      </c>
      <c r="FY48" s="285" t="s">
        <v>3409</v>
      </c>
      <c r="FZ48" s="285" t="s">
        <v>3409</v>
      </c>
      <c r="GA48" s="285" t="s">
        <v>3409</v>
      </c>
      <c r="GB48" s="285" t="s">
        <v>3409</v>
      </c>
      <c r="GC48" s="285" t="s">
        <v>3409</v>
      </c>
      <c r="GD48" s="285" t="s">
        <v>3409</v>
      </c>
      <c r="GE48" s="285" t="s">
        <v>3409</v>
      </c>
      <c r="GF48" s="285" t="s">
        <v>3409</v>
      </c>
      <c r="GG48" s="285" t="s">
        <v>3409</v>
      </c>
      <c r="GH48" s="285" t="s">
        <v>3409</v>
      </c>
      <c r="GI48" s="285" t="s">
        <v>3409</v>
      </c>
      <c r="GJ48" s="285" t="s">
        <v>3409</v>
      </c>
      <c r="GK48" s="285" t="s">
        <v>3409</v>
      </c>
      <c r="GL48" s="285" t="s">
        <v>3409</v>
      </c>
      <c r="GM48" s="285" t="s">
        <v>3409</v>
      </c>
      <c r="GN48" s="285" t="s">
        <v>3409</v>
      </c>
      <c r="GO48" s="285" t="s">
        <v>3409</v>
      </c>
      <c r="GP48" s="285" t="s">
        <v>3409</v>
      </c>
      <c r="GQ48" s="285" t="s">
        <v>3409</v>
      </c>
      <c r="GR48" s="285" t="s">
        <v>3409</v>
      </c>
      <c r="GS48" s="285" t="s">
        <v>3409</v>
      </c>
      <c r="GT48" s="285" t="s">
        <v>3409</v>
      </c>
      <c r="GU48" s="285" t="s">
        <v>3409</v>
      </c>
      <c r="GV48" s="285" t="s">
        <v>3409</v>
      </c>
      <c r="GW48" s="285" t="s">
        <v>3409</v>
      </c>
      <c r="GX48" s="285" t="s">
        <v>3409</v>
      </c>
      <c r="GY48" s="285" t="s">
        <v>3409</v>
      </c>
      <c r="GZ48" s="285" t="s">
        <v>3409</v>
      </c>
      <c r="HA48" s="285" t="s">
        <v>3409</v>
      </c>
      <c r="HB48" s="285" t="s">
        <v>3409</v>
      </c>
      <c r="HC48" s="285" t="s">
        <v>3409</v>
      </c>
      <c r="HD48" s="285" t="s">
        <v>3409</v>
      </c>
      <c r="HE48" s="285" t="s">
        <v>3409</v>
      </c>
      <c r="HF48" s="285" t="s">
        <v>3409</v>
      </c>
      <c r="HG48" s="285" t="s">
        <v>3409</v>
      </c>
      <c r="HH48" s="285" t="s">
        <v>3409</v>
      </c>
      <c r="HI48" s="285" t="s">
        <v>3409</v>
      </c>
      <c r="HJ48" s="285" t="s">
        <v>3409</v>
      </c>
      <c r="HK48" s="285" t="s">
        <v>3409</v>
      </c>
      <c r="HL48" s="285" t="s">
        <v>3409</v>
      </c>
      <c r="HM48" s="285" t="s">
        <v>3409</v>
      </c>
      <c r="HN48" s="285" t="s">
        <v>3409</v>
      </c>
      <c r="HO48" s="285" t="s">
        <v>3409</v>
      </c>
      <c r="HP48" s="285" t="s">
        <v>3409</v>
      </c>
      <c r="HQ48" s="285" t="s">
        <v>3409</v>
      </c>
      <c r="HR48" s="285" t="s">
        <v>3409</v>
      </c>
      <c r="HS48" s="285" t="s">
        <v>3409</v>
      </c>
      <c r="HT48" s="285" t="s">
        <v>3409</v>
      </c>
      <c r="HU48" s="285" t="s">
        <v>3409</v>
      </c>
      <c r="HV48" s="285" t="s">
        <v>3409</v>
      </c>
      <c r="HW48" s="285" t="s">
        <v>3409</v>
      </c>
      <c r="HX48" s="285" t="s">
        <v>3409</v>
      </c>
      <c r="HY48" s="285" t="s">
        <v>3409</v>
      </c>
      <c r="HZ48" s="285" t="s">
        <v>3409</v>
      </c>
      <c r="IA48" s="285" t="s">
        <v>3409</v>
      </c>
      <c r="IB48" s="285" t="s">
        <v>3409</v>
      </c>
      <c r="IC48" s="285" t="s">
        <v>3409</v>
      </c>
      <c r="ID48" s="285" t="s">
        <v>3409</v>
      </c>
      <c r="IE48" s="285" t="s">
        <v>3409</v>
      </c>
      <c r="IF48" s="285" t="s">
        <v>3409</v>
      </c>
      <c r="IG48" s="285" t="s">
        <v>3409</v>
      </c>
      <c r="IH48" s="285" t="s">
        <v>3409</v>
      </c>
      <c r="II48" s="285" t="s">
        <v>3409</v>
      </c>
      <c r="IJ48" s="285" t="s">
        <v>3409</v>
      </c>
      <c r="IK48" s="285" t="s">
        <v>3409</v>
      </c>
      <c r="IL48" s="285" t="s">
        <v>3409</v>
      </c>
      <c r="IM48" s="285" t="s">
        <v>3409</v>
      </c>
      <c r="IN48" s="285" t="s">
        <v>3409</v>
      </c>
      <c r="IO48" s="285" t="s">
        <v>3409</v>
      </c>
      <c r="IP48" s="285" t="s">
        <v>3409</v>
      </c>
      <c r="IQ48" s="285" t="s">
        <v>3409</v>
      </c>
      <c r="IR48" s="285" t="s">
        <v>3409</v>
      </c>
      <c r="IS48" s="285" t="s">
        <v>3409</v>
      </c>
      <c r="IT48" s="285" t="s">
        <v>3409</v>
      </c>
      <c r="IU48" s="285" t="s">
        <v>3409</v>
      </c>
      <c r="IV48" s="285" t="s">
        <v>3409</v>
      </c>
      <c r="IW48" s="285" t="s">
        <v>3409</v>
      </c>
      <c r="IX48" s="285" t="s">
        <v>3409</v>
      </c>
      <c r="IY48" s="285" t="s">
        <v>3409</v>
      </c>
      <c r="IZ48" s="285" t="s">
        <v>3409</v>
      </c>
      <c r="JA48" s="285" t="s">
        <v>3409</v>
      </c>
      <c r="JB48" s="285" t="s">
        <v>3409</v>
      </c>
      <c r="JC48" s="285" t="s">
        <v>3409</v>
      </c>
      <c r="JD48" s="285" t="s">
        <v>3409</v>
      </c>
      <c r="JE48" s="285" t="s">
        <v>3409</v>
      </c>
      <c r="JF48" s="285" t="s">
        <v>3409</v>
      </c>
      <c r="JG48" s="285" t="s">
        <v>3409</v>
      </c>
      <c r="JH48" s="285" t="s">
        <v>3409</v>
      </c>
      <c r="JI48" s="285" t="s">
        <v>3409</v>
      </c>
      <c r="JJ48" s="285" t="s">
        <v>3409</v>
      </c>
      <c r="JK48" s="285" t="s">
        <v>3409</v>
      </c>
      <c r="JL48" s="285" t="s">
        <v>3409</v>
      </c>
      <c r="JM48" s="285" t="s">
        <v>3409</v>
      </c>
      <c r="JN48" s="285" t="s">
        <v>3409</v>
      </c>
      <c r="JO48" s="285" t="s">
        <v>3409</v>
      </c>
      <c r="JP48" s="285" t="s">
        <v>3409</v>
      </c>
      <c r="JQ48" s="285" t="s">
        <v>3409</v>
      </c>
      <c r="JR48" s="285" t="s">
        <v>3409</v>
      </c>
      <c r="JS48" s="285" t="s">
        <v>3409</v>
      </c>
      <c r="JT48" s="285" t="s">
        <v>3409</v>
      </c>
      <c r="JU48" s="285" t="s">
        <v>3409</v>
      </c>
      <c r="JV48" s="285" t="s">
        <v>3409</v>
      </c>
      <c r="JW48" s="285" t="s">
        <v>3409</v>
      </c>
      <c r="JX48" s="285" t="s">
        <v>3409</v>
      </c>
      <c r="JY48" s="285" t="s">
        <v>3409</v>
      </c>
      <c r="JZ48" s="285" t="s">
        <v>3409</v>
      </c>
      <c r="KA48" s="285" t="s">
        <v>3409</v>
      </c>
      <c r="KB48" s="285" t="s">
        <v>3409</v>
      </c>
      <c r="KC48" s="285" t="s">
        <v>3409</v>
      </c>
      <c r="KD48" s="285" t="s">
        <v>3409</v>
      </c>
      <c r="KE48" s="285" t="s">
        <v>3409</v>
      </c>
      <c r="KF48" s="285" t="s">
        <v>3409</v>
      </c>
      <c r="KG48" s="285" t="s">
        <v>3409</v>
      </c>
      <c r="KH48" s="285" t="s">
        <v>3409</v>
      </c>
      <c r="KI48" s="285" t="s">
        <v>3409</v>
      </c>
      <c r="KJ48" s="285" t="s">
        <v>3409</v>
      </c>
      <c r="KK48" s="285" t="s">
        <v>3409</v>
      </c>
      <c r="KL48" s="285" t="s">
        <v>3409</v>
      </c>
      <c r="KM48" s="285" t="s">
        <v>3409</v>
      </c>
      <c r="KN48" s="285" t="s">
        <v>3409</v>
      </c>
      <c r="KO48" s="285" t="s">
        <v>3409</v>
      </c>
      <c r="KP48" s="285" t="s">
        <v>3409</v>
      </c>
      <c r="KQ48" s="285" t="s">
        <v>3409</v>
      </c>
      <c r="KR48" s="285" t="s">
        <v>3409</v>
      </c>
      <c r="KS48" s="285" t="s">
        <v>3409</v>
      </c>
      <c r="KT48" s="285" t="s">
        <v>3409</v>
      </c>
      <c r="KU48" s="285" t="s">
        <v>3409</v>
      </c>
      <c r="KV48" s="285" t="s">
        <v>3409</v>
      </c>
      <c r="KW48" s="285" t="s">
        <v>3409</v>
      </c>
      <c r="KX48" s="285" t="s">
        <v>3409</v>
      </c>
      <c r="KY48" s="285" t="s">
        <v>3409</v>
      </c>
      <c r="KZ48" s="285" t="s">
        <v>3409</v>
      </c>
      <c r="LA48" s="285" t="s">
        <v>3409</v>
      </c>
      <c r="LB48" s="285" t="s">
        <v>3409</v>
      </c>
      <c r="LC48" s="285" t="s">
        <v>3409</v>
      </c>
      <c r="LD48" s="285" t="s">
        <v>3409</v>
      </c>
      <c r="LE48" s="285" t="s">
        <v>3409</v>
      </c>
      <c r="LF48" s="285" t="s">
        <v>3409</v>
      </c>
      <c r="LG48" s="285" t="s">
        <v>3409</v>
      </c>
      <c r="LH48" s="285" t="s">
        <v>3409</v>
      </c>
      <c r="LI48" s="285" t="s">
        <v>3409</v>
      </c>
      <c r="LJ48" s="285" t="s">
        <v>3409</v>
      </c>
      <c r="LK48" s="285" t="s">
        <v>3409</v>
      </c>
      <c r="LL48" s="285" t="s">
        <v>3409</v>
      </c>
      <c r="LM48" s="285" t="s">
        <v>3409</v>
      </c>
      <c r="LN48" s="285" t="s">
        <v>3409</v>
      </c>
      <c r="LO48" s="285" t="s">
        <v>3409</v>
      </c>
      <c r="LP48" s="285" t="s">
        <v>3409</v>
      </c>
      <c r="LQ48" s="285" t="s">
        <v>3409</v>
      </c>
      <c r="LR48" s="285" t="s">
        <v>3409</v>
      </c>
      <c r="LS48" s="285" t="s">
        <v>3409</v>
      </c>
      <c r="LT48" s="285" t="s">
        <v>3409</v>
      </c>
      <c r="LU48" s="285" t="s">
        <v>3409</v>
      </c>
      <c r="LV48" s="285" t="s">
        <v>3409</v>
      </c>
      <c r="LW48" s="285" t="s">
        <v>3409</v>
      </c>
      <c r="LX48" s="285" t="s">
        <v>3409</v>
      </c>
      <c r="LY48" s="285" t="s">
        <v>3409</v>
      </c>
      <c r="LZ48" s="285" t="s">
        <v>3409</v>
      </c>
      <c r="MA48" s="285" t="s">
        <v>3409</v>
      </c>
      <c r="MB48" s="285" t="s">
        <v>3409</v>
      </c>
      <c r="MC48" s="285" t="s">
        <v>3409</v>
      </c>
      <c r="MD48" s="285" t="s">
        <v>3409</v>
      </c>
      <c r="ME48" s="285" t="s">
        <v>3409</v>
      </c>
      <c r="MF48" s="285" t="s">
        <v>3409</v>
      </c>
      <c r="MG48" s="285" t="s">
        <v>3409</v>
      </c>
      <c r="MH48" s="285" t="s">
        <v>3409</v>
      </c>
      <c r="MI48" s="285" t="s">
        <v>3409</v>
      </c>
      <c r="MJ48" s="285" t="s">
        <v>3409</v>
      </c>
      <c r="MK48" s="285" t="s">
        <v>3409</v>
      </c>
      <c r="ML48" s="285" t="s">
        <v>3409</v>
      </c>
      <c r="MM48" s="285" t="s">
        <v>3409</v>
      </c>
      <c r="MN48" s="285" t="s">
        <v>3409</v>
      </c>
      <c r="MO48" s="285" t="s">
        <v>3409</v>
      </c>
      <c r="MP48" s="285" t="s">
        <v>3409</v>
      </c>
      <c r="MQ48" s="285" t="s">
        <v>3409</v>
      </c>
      <c r="MR48" s="285" t="s">
        <v>3409</v>
      </c>
      <c r="MS48" s="285" t="s">
        <v>3409</v>
      </c>
      <c r="MT48" s="285" t="s">
        <v>3409</v>
      </c>
      <c r="MU48" s="285" t="s">
        <v>3409</v>
      </c>
      <c r="MV48" s="285" t="s">
        <v>3409</v>
      </c>
      <c r="MW48" s="285" t="s">
        <v>3409</v>
      </c>
      <c r="MX48" s="285" t="s">
        <v>3409</v>
      </c>
      <c r="MY48" s="285" t="s">
        <v>3409</v>
      </c>
      <c r="MZ48" s="285" t="s">
        <v>3409</v>
      </c>
      <c r="NA48" s="285" t="s">
        <v>3409</v>
      </c>
      <c r="NB48" s="285" t="s">
        <v>3409</v>
      </c>
      <c r="NC48" s="285" t="s">
        <v>3409</v>
      </c>
      <c r="ND48" s="285" t="s">
        <v>3409</v>
      </c>
      <c r="NE48" s="285" t="s">
        <v>3409</v>
      </c>
      <c r="NF48" s="285" t="s">
        <v>3409</v>
      </c>
      <c r="NG48" s="285" t="s">
        <v>3409</v>
      </c>
      <c r="NH48" s="285" t="s">
        <v>3409</v>
      </c>
      <c r="NI48" s="285" t="s">
        <v>3409</v>
      </c>
      <c r="NJ48" s="285" t="s">
        <v>3409</v>
      </c>
      <c r="NK48" s="285" t="s">
        <v>3409</v>
      </c>
      <c r="NL48" s="285" t="s">
        <v>3409</v>
      </c>
      <c r="NM48" s="285" t="s">
        <v>3409</v>
      </c>
      <c r="NN48" s="285" t="s">
        <v>3409</v>
      </c>
      <c r="NO48" s="285" t="s">
        <v>3409</v>
      </c>
      <c r="NP48" s="285" t="s">
        <v>3409</v>
      </c>
      <c r="NQ48" s="285" t="s">
        <v>3409</v>
      </c>
      <c r="NR48" s="285" t="s">
        <v>3409</v>
      </c>
      <c r="NS48" s="285" t="s">
        <v>3409</v>
      </c>
      <c r="NT48" s="285" t="s">
        <v>3409</v>
      </c>
      <c r="NU48" s="285" t="s">
        <v>3409</v>
      </c>
      <c r="NV48" s="285" t="s">
        <v>3409</v>
      </c>
      <c r="NW48" s="285" t="s">
        <v>3409</v>
      </c>
      <c r="NX48" s="285" t="s">
        <v>3409</v>
      </c>
      <c r="NY48" s="285" t="s">
        <v>3409</v>
      </c>
      <c r="NZ48" s="285" t="s">
        <v>3409</v>
      </c>
      <c r="OA48" s="285" t="s">
        <v>3409</v>
      </c>
      <c r="OB48" s="285" t="s">
        <v>3409</v>
      </c>
      <c r="OC48" s="285" t="s">
        <v>3409</v>
      </c>
      <c r="OD48" s="285" t="s">
        <v>3409</v>
      </c>
      <c r="OE48" s="285" t="s">
        <v>3409</v>
      </c>
      <c r="OF48" s="285" t="s">
        <v>3409</v>
      </c>
      <c r="OG48" s="285" t="s">
        <v>3409</v>
      </c>
      <c r="OH48" s="285" t="s">
        <v>3409</v>
      </c>
      <c r="OI48" s="285" t="s">
        <v>3409</v>
      </c>
      <c r="OJ48" s="285" t="s">
        <v>3409</v>
      </c>
      <c r="OK48" s="285" t="s">
        <v>3409</v>
      </c>
      <c r="OL48" s="285" t="s">
        <v>3409</v>
      </c>
      <c r="OM48" s="285" t="s">
        <v>3409</v>
      </c>
      <c r="ON48" s="285" t="s">
        <v>3409</v>
      </c>
      <c r="OO48" s="285" t="s">
        <v>3409</v>
      </c>
      <c r="OP48" s="284" t="s">
        <v>3404</v>
      </c>
      <c r="OQ48" s="284" t="s">
        <v>3404</v>
      </c>
      <c r="OR48" s="284" t="s">
        <v>3404</v>
      </c>
      <c r="OS48" s="284" t="s">
        <v>3404</v>
      </c>
      <c r="OT48" s="284" t="s">
        <v>3404</v>
      </c>
      <c r="OU48" s="284" t="s">
        <v>3404</v>
      </c>
      <c r="OV48" s="284" t="s">
        <v>3404</v>
      </c>
      <c r="OW48" s="284" t="s">
        <v>3404</v>
      </c>
      <c r="OX48" s="284" t="s">
        <v>3404</v>
      </c>
      <c r="OY48" s="284" t="s">
        <v>3404</v>
      </c>
      <c r="OZ48" s="284" t="s">
        <v>3404</v>
      </c>
      <c r="PA48" s="284" t="s">
        <v>3404</v>
      </c>
      <c r="PB48" s="284" t="s">
        <v>3404</v>
      </c>
      <c r="PC48" s="284" t="s">
        <v>3404</v>
      </c>
      <c r="PD48" s="284" t="s">
        <v>3404</v>
      </c>
      <c r="PE48" s="284" t="s">
        <v>3404</v>
      </c>
      <c r="PF48" s="284" t="s">
        <v>3404</v>
      </c>
      <c r="PG48" s="284" t="s">
        <v>3404</v>
      </c>
      <c r="PH48" s="284" t="s">
        <v>3404</v>
      </c>
      <c r="PI48" s="284" t="s">
        <v>3404</v>
      </c>
      <c r="PJ48" s="284" t="s">
        <v>3404</v>
      </c>
      <c r="PK48" s="284" t="s">
        <v>3404</v>
      </c>
      <c r="PL48" s="284" t="s">
        <v>3404</v>
      </c>
      <c r="PM48" s="284" t="s">
        <v>3404</v>
      </c>
      <c r="PN48" s="284" t="s">
        <v>3404</v>
      </c>
      <c r="PO48" s="284" t="s">
        <v>3404</v>
      </c>
      <c r="PP48" s="284" t="s">
        <v>3404</v>
      </c>
      <c r="PQ48" s="284" t="s">
        <v>3404</v>
      </c>
      <c r="PR48" s="284" t="s">
        <v>3404</v>
      </c>
      <c r="PS48" s="284" t="s">
        <v>3404</v>
      </c>
      <c r="PT48" s="284" t="s">
        <v>3404</v>
      </c>
      <c r="PU48" s="284" t="s">
        <v>3404</v>
      </c>
      <c r="PV48" s="284" t="s">
        <v>3404</v>
      </c>
      <c r="PW48" s="284" t="s">
        <v>3404</v>
      </c>
      <c r="PX48" s="284" t="s">
        <v>3404</v>
      </c>
      <c r="PY48" s="284" t="s">
        <v>3404</v>
      </c>
      <c r="PZ48" s="284" t="s">
        <v>3404</v>
      </c>
      <c r="QA48" s="284" t="s">
        <v>3404</v>
      </c>
      <c r="QB48" s="284" t="s">
        <v>3404</v>
      </c>
      <c r="QC48" s="284" t="s">
        <v>3404</v>
      </c>
      <c r="QD48" s="284" t="s">
        <v>3404</v>
      </c>
      <c r="QE48" s="284" t="s">
        <v>3404</v>
      </c>
      <c r="QF48" s="284" t="s">
        <v>3404</v>
      </c>
      <c r="QG48" s="284" t="s">
        <v>3404</v>
      </c>
      <c r="QH48" s="284" t="s">
        <v>3404</v>
      </c>
      <c r="QI48" s="284" t="s">
        <v>3404</v>
      </c>
      <c r="QJ48" s="284" t="s">
        <v>3404</v>
      </c>
      <c r="QK48" s="284" t="s">
        <v>3404</v>
      </c>
      <c r="QL48" s="284" t="s">
        <v>3404</v>
      </c>
      <c r="QM48" s="284" t="s">
        <v>3404</v>
      </c>
      <c r="QN48" s="284" t="s">
        <v>3404</v>
      </c>
      <c r="QO48" s="284" t="s">
        <v>3404</v>
      </c>
      <c r="QP48" s="284" t="s">
        <v>3404</v>
      </c>
      <c r="QQ48" s="284" t="s">
        <v>3404</v>
      </c>
      <c r="QR48" s="284" t="s">
        <v>3404</v>
      </c>
      <c r="QS48" s="284" t="s">
        <v>3404</v>
      </c>
      <c r="QT48" s="284" t="s">
        <v>3404</v>
      </c>
      <c r="QU48" s="284" t="s">
        <v>3404</v>
      </c>
      <c r="QV48" s="284" t="s">
        <v>3404</v>
      </c>
      <c r="QW48" s="284" t="s">
        <v>3404</v>
      </c>
      <c r="QX48" s="284" t="s">
        <v>3404</v>
      </c>
      <c r="QY48" s="284" t="s">
        <v>3404</v>
      </c>
      <c r="QZ48" s="284" t="s">
        <v>3404</v>
      </c>
      <c r="RA48" s="284" t="s">
        <v>3404</v>
      </c>
      <c r="RB48" s="284" t="s">
        <v>3404</v>
      </c>
      <c r="RC48" s="284" t="s">
        <v>3404</v>
      </c>
      <c r="RD48" s="284" t="s">
        <v>3404</v>
      </c>
      <c r="RE48" s="284" t="s">
        <v>3404</v>
      </c>
      <c r="RF48" s="284" t="s">
        <v>3404</v>
      </c>
      <c r="RG48" s="284" t="s">
        <v>3404</v>
      </c>
      <c r="RH48" s="284" t="s">
        <v>3404</v>
      </c>
      <c r="RI48" s="284" t="s">
        <v>3404</v>
      </c>
      <c r="RJ48" s="284" t="s">
        <v>3404</v>
      </c>
      <c r="RK48" s="284" t="s">
        <v>3404</v>
      </c>
      <c r="RL48" s="284" t="s">
        <v>3404</v>
      </c>
      <c r="RM48" s="284" t="s">
        <v>3404</v>
      </c>
      <c r="RN48" s="284" t="s">
        <v>3404</v>
      </c>
      <c r="RO48" s="284" t="s">
        <v>3404</v>
      </c>
      <c r="RP48" s="284" t="s">
        <v>3404</v>
      </c>
      <c r="RQ48" s="284" t="s">
        <v>3404</v>
      </c>
      <c r="RR48" s="284" t="s">
        <v>3404</v>
      </c>
      <c r="RS48" s="284" t="s">
        <v>3404</v>
      </c>
      <c r="RT48" s="284" t="s">
        <v>3404</v>
      </c>
      <c r="RU48" s="284" t="s">
        <v>3404</v>
      </c>
      <c r="RV48" s="284" t="s">
        <v>3404</v>
      </c>
      <c r="RW48" s="284" t="s">
        <v>3404</v>
      </c>
      <c r="RX48" s="284" t="s">
        <v>3404</v>
      </c>
      <c r="RY48" s="284" t="s">
        <v>3404</v>
      </c>
      <c r="RZ48" s="284" t="s">
        <v>3404</v>
      </c>
      <c r="SA48" s="284" t="s">
        <v>3404</v>
      </c>
      <c r="SB48" s="284" t="s">
        <v>3404</v>
      </c>
      <c r="SC48" s="284" t="s">
        <v>3404</v>
      </c>
      <c r="SD48" s="284" t="s">
        <v>3404</v>
      </c>
      <c r="SE48" s="284" t="s">
        <v>3404</v>
      </c>
      <c r="SF48" s="284" t="s">
        <v>3404</v>
      </c>
      <c r="SG48" s="284" t="s">
        <v>3404</v>
      </c>
      <c r="SH48" s="284" t="s">
        <v>3404</v>
      </c>
      <c r="SI48" s="284" t="s">
        <v>3404</v>
      </c>
      <c r="SJ48" s="284" t="s">
        <v>3404</v>
      </c>
      <c r="SK48" s="284" t="s">
        <v>3404</v>
      </c>
      <c r="SL48" s="284" t="s">
        <v>3404</v>
      </c>
      <c r="SM48" s="284" t="s">
        <v>3404</v>
      </c>
      <c r="SN48" s="284" t="s">
        <v>3404</v>
      </c>
      <c r="SO48" s="284" t="s">
        <v>3404</v>
      </c>
      <c r="SP48" s="284" t="s">
        <v>3404</v>
      </c>
      <c r="SQ48" s="284" t="s">
        <v>3404</v>
      </c>
      <c r="SR48" s="284" t="s">
        <v>3404</v>
      </c>
      <c r="SS48" s="284" t="s">
        <v>3404</v>
      </c>
      <c r="ST48" s="284" t="s">
        <v>3404</v>
      </c>
      <c r="SU48" s="284" t="s">
        <v>3404</v>
      </c>
      <c r="SV48" s="284" t="s">
        <v>3404</v>
      </c>
      <c r="SW48" s="284" t="s">
        <v>3404</v>
      </c>
      <c r="SX48" s="284" t="s">
        <v>3404</v>
      </c>
      <c r="SY48" s="284" t="s">
        <v>3404</v>
      </c>
      <c r="SZ48" s="284" t="s">
        <v>3404</v>
      </c>
      <c r="TA48" s="284" t="s">
        <v>3404</v>
      </c>
      <c r="TB48" s="284" t="s">
        <v>3404</v>
      </c>
      <c r="TC48" s="284" t="s">
        <v>3404</v>
      </c>
      <c r="TD48" s="284" t="s">
        <v>3404</v>
      </c>
      <c r="TE48" s="284" t="s">
        <v>3404</v>
      </c>
      <c r="TF48" s="284" t="s">
        <v>3404</v>
      </c>
      <c r="TG48" s="284" t="s">
        <v>3404</v>
      </c>
      <c r="TH48" s="284" t="s">
        <v>3404</v>
      </c>
      <c r="TI48" s="284" t="s">
        <v>3404</v>
      </c>
      <c r="TJ48" s="284" t="s">
        <v>3404</v>
      </c>
      <c r="TK48" s="284" t="s">
        <v>3404</v>
      </c>
      <c r="TL48" s="284" t="s">
        <v>3404</v>
      </c>
      <c r="TM48" s="284" t="s">
        <v>3404</v>
      </c>
      <c r="TN48" s="284" t="s">
        <v>3404</v>
      </c>
      <c r="TO48" s="284" t="s">
        <v>3404</v>
      </c>
      <c r="TP48" s="284" t="s">
        <v>3404</v>
      </c>
      <c r="TQ48" s="284" t="s">
        <v>3404</v>
      </c>
      <c r="TR48" s="284" t="s">
        <v>3404</v>
      </c>
      <c r="TS48" s="284" t="s">
        <v>3404</v>
      </c>
      <c r="TT48" s="284" t="s">
        <v>3404</v>
      </c>
      <c r="TU48" s="284" t="s">
        <v>3404</v>
      </c>
      <c r="TV48" s="284" t="s">
        <v>3404</v>
      </c>
      <c r="TW48" s="284" t="s">
        <v>3404</v>
      </c>
      <c r="TX48" s="284" t="s">
        <v>3404</v>
      </c>
      <c r="TY48" s="284" t="s">
        <v>3404</v>
      </c>
      <c r="TZ48" s="284" t="s">
        <v>3404</v>
      </c>
      <c r="UA48" s="284" t="s">
        <v>3404</v>
      </c>
      <c r="UB48" s="284" t="s">
        <v>3404</v>
      </c>
      <c r="UC48" s="284" t="s">
        <v>3404</v>
      </c>
      <c r="UD48" s="284" t="s">
        <v>3404</v>
      </c>
      <c r="UE48" s="284" t="s">
        <v>3404</v>
      </c>
      <c r="UF48" s="284" t="s">
        <v>3404</v>
      </c>
      <c r="UG48" s="284" t="s">
        <v>3404</v>
      </c>
      <c r="UH48" s="284" t="s">
        <v>3404</v>
      </c>
      <c r="UI48" s="284" t="s">
        <v>3404</v>
      </c>
      <c r="UJ48" s="284" t="s">
        <v>3404</v>
      </c>
      <c r="UK48" s="284" t="s">
        <v>3404</v>
      </c>
      <c r="UL48" s="284" t="s">
        <v>3404</v>
      </c>
      <c r="UM48" s="284" t="s">
        <v>3404</v>
      </c>
      <c r="UN48" s="284" t="s">
        <v>3404</v>
      </c>
      <c r="UO48" s="284" t="s">
        <v>3404</v>
      </c>
      <c r="UP48" s="284" t="s">
        <v>3404</v>
      </c>
      <c r="UQ48" s="284" t="s">
        <v>3404</v>
      </c>
      <c r="UR48" s="284" t="s">
        <v>3404</v>
      </c>
      <c r="US48" s="284" t="s">
        <v>3404</v>
      </c>
      <c r="UT48" s="284" t="s">
        <v>3404</v>
      </c>
      <c r="UU48" s="284" t="s">
        <v>3404</v>
      </c>
      <c r="UV48" s="284" t="s">
        <v>3404</v>
      </c>
      <c r="UW48" s="284" t="s">
        <v>3404</v>
      </c>
      <c r="UX48" s="284" t="s">
        <v>3404</v>
      </c>
      <c r="UY48" s="284" t="s">
        <v>3404</v>
      </c>
      <c r="UZ48" s="284" t="s">
        <v>3404</v>
      </c>
      <c r="VA48" s="284" t="s">
        <v>3404</v>
      </c>
      <c r="VB48" s="284" t="s">
        <v>3404</v>
      </c>
      <c r="VC48" s="284" t="s">
        <v>3404</v>
      </c>
      <c r="VD48" s="284" t="s">
        <v>3404</v>
      </c>
      <c r="VE48" s="284" t="s">
        <v>3404</v>
      </c>
      <c r="VF48" s="284" t="s">
        <v>3404</v>
      </c>
      <c r="VG48" s="284" t="s">
        <v>3404</v>
      </c>
      <c r="VH48" s="284" t="s">
        <v>3404</v>
      </c>
      <c r="VI48" s="284" t="s">
        <v>3404</v>
      </c>
      <c r="VJ48" s="284" t="s">
        <v>3404</v>
      </c>
      <c r="VK48" s="284" t="s">
        <v>3404</v>
      </c>
      <c r="VL48" s="284" t="s">
        <v>3404</v>
      </c>
      <c r="VM48" s="284" t="s">
        <v>3404</v>
      </c>
      <c r="VN48" s="284" t="s">
        <v>3404</v>
      </c>
      <c r="VO48" s="284" t="s">
        <v>3404</v>
      </c>
      <c r="VP48" s="284" t="s">
        <v>3404</v>
      </c>
      <c r="VQ48" s="284" t="s">
        <v>3404</v>
      </c>
      <c r="VR48" s="284" t="s">
        <v>3404</v>
      </c>
      <c r="VS48" s="284" t="s">
        <v>3404</v>
      </c>
      <c r="VT48" s="284" t="s">
        <v>3404</v>
      </c>
      <c r="VU48" s="284" t="s">
        <v>3404</v>
      </c>
      <c r="VV48" s="284" t="s">
        <v>3404</v>
      </c>
      <c r="VW48" s="284" t="s">
        <v>3404</v>
      </c>
      <c r="VX48" s="284" t="s">
        <v>3404</v>
      </c>
      <c r="VY48" s="284" t="s">
        <v>3404</v>
      </c>
      <c r="VZ48" s="284" t="s">
        <v>3404</v>
      </c>
      <c r="WA48" s="284" t="s">
        <v>3404</v>
      </c>
      <c r="WB48" s="284" t="s">
        <v>3404</v>
      </c>
      <c r="WC48" s="284" t="s">
        <v>3404</v>
      </c>
      <c r="WD48" s="284" t="s">
        <v>3404</v>
      </c>
      <c r="WE48" s="284" t="s">
        <v>3404</v>
      </c>
      <c r="WF48" s="284" t="s">
        <v>3404</v>
      </c>
      <c r="WG48" s="284" t="s">
        <v>3404</v>
      </c>
      <c r="WH48" s="284" t="s">
        <v>3404</v>
      </c>
      <c r="WI48" s="284" t="s">
        <v>3404</v>
      </c>
      <c r="WJ48" s="284" t="s">
        <v>3404</v>
      </c>
      <c r="WK48" s="284" t="s">
        <v>3404</v>
      </c>
      <c r="WL48" s="284" t="s">
        <v>3404</v>
      </c>
      <c r="WM48" s="284" t="s">
        <v>3404</v>
      </c>
      <c r="WN48" s="284" t="s">
        <v>3404</v>
      </c>
      <c r="WO48" s="284" t="s">
        <v>3404</v>
      </c>
      <c r="WP48" s="284" t="s">
        <v>3404</v>
      </c>
      <c r="WQ48" s="284" t="s">
        <v>3404</v>
      </c>
      <c r="WR48" s="284" t="s">
        <v>3404</v>
      </c>
      <c r="WS48" s="284" t="s">
        <v>3404</v>
      </c>
      <c r="WT48" s="284" t="s">
        <v>3404</v>
      </c>
    </row>
    <row r="49">
      <c r="A49" s="24" t="s">
        <v>485</v>
      </c>
      <c r="B49" s="25" t="s">
        <v>3404</v>
      </c>
      <c r="C49" s="25" t="s">
        <v>3404</v>
      </c>
      <c r="D49" s="25" t="s">
        <v>3404</v>
      </c>
      <c r="E49" s="25" t="s">
        <v>3404</v>
      </c>
      <c r="F49" s="25" t="s">
        <v>3404</v>
      </c>
      <c r="G49" s="25" t="s">
        <v>3404</v>
      </c>
      <c r="H49" s="25" t="s">
        <v>3404</v>
      </c>
      <c r="I49" s="25" t="s">
        <v>3404</v>
      </c>
      <c r="J49" s="25" t="s">
        <v>3404</v>
      </c>
      <c r="K49" s="25" t="s">
        <v>3404</v>
      </c>
      <c r="L49" s="25" t="s">
        <v>3404</v>
      </c>
      <c r="M49" s="25" t="s">
        <v>3404</v>
      </c>
      <c r="N49" s="25" t="s">
        <v>3404</v>
      </c>
      <c r="O49" s="25" t="s">
        <v>3404</v>
      </c>
      <c r="P49" s="25" t="s">
        <v>3404</v>
      </c>
      <c r="Q49" s="25" t="s">
        <v>3404</v>
      </c>
      <c r="R49" s="25" t="s">
        <v>3404</v>
      </c>
      <c r="S49" s="25" t="s">
        <v>3404</v>
      </c>
      <c r="T49" s="25" t="s">
        <v>3404</v>
      </c>
      <c r="U49" s="25" t="s">
        <v>3404</v>
      </c>
      <c r="V49" s="25" t="s">
        <v>3404</v>
      </c>
      <c r="W49" s="25" t="s">
        <v>3404</v>
      </c>
      <c r="X49" s="25" t="s">
        <v>3404</v>
      </c>
      <c r="Y49" s="25" t="s">
        <v>3404</v>
      </c>
      <c r="Z49" s="25" t="s">
        <v>3404</v>
      </c>
      <c r="AA49" s="25" t="s">
        <v>3404</v>
      </c>
      <c r="AB49" s="25" t="s">
        <v>3404</v>
      </c>
      <c r="AC49" s="25" t="s">
        <v>3404</v>
      </c>
      <c r="AD49" s="25" t="s">
        <v>3404</v>
      </c>
      <c r="AE49" s="25" t="s">
        <v>3404</v>
      </c>
      <c r="AF49" s="25" t="s">
        <v>3404</v>
      </c>
      <c r="AG49" s="25" t="s">
        <v>3404</v>
      </c>
      <c r="AH49" s="25" t="s">
        <v>3404</v>
      </c>
      <c r="AI49" s="25" t="s">
        <v>3404</v>
      </c>
      <c r="AJ49" s="25" t="s">
        <v>3404</v>
      </c>
      <c r="AK49" s="25" t="s">
        <v>3404</v>
      </c>
      <c r="AL49" s="25" t="s">
        <v>3404</v>
      </c>
      <c r="AM49" s="25" t="s">
        <v>3404</v>
      </c>
      <c r="AN49" s="25" t="s">
        <v>3404</v>
      </c>
      <c r="AO49" s="25" t="s">
        <v>3404</v>
      </c>
      <c r="AP49" s="25" t="s">
        <v>3404</v>
      </c>
      <c r="AQ49" s="25" t="s">
        <v>3404</v>
      </c>
      <c r="AR49" s="25" t="s">
        <v>3404</v>
      </c>
      <c r="AS49" s="25" t="s">
        <v>3404</v>
      </c>
      <c r="AT49" s="25" t="s">
        <v>3404</v>
      </c>
      <c r="AU49" s="25" t="s">
        <v>3404</v>
      </c>
      <c r="AV49" s="25" t="s">
        <v>3404</v>
      </c>
      <c r="AW49" s="25" t="s">
        <v>3404</v>
      </c>
      <c r="AX49" s="25" t="s">
        <v>3404</v>
      </c>
      <c r="AY49" s="25" t="s">
        <v>3404</v>
      </c>
      <c r="AZ49" s="25" t="s">
        <v>3404</v>
      </c>
      <c r="BA49" s="25" t="s">
        <v>3404</v>
      </c>
      <c r="BB49" s="25" t="s">
        <v>3404</v>
      </c>
      <c r="BC49" s="25" t="s">
        <v>3404</v>
      </c>
      <c r="BD49" s="25" t="s">
        <v>3404</v>
      </c>
      <c r="BE49" s="25" t="s">
        <v>3404</v>
      </c>
      <c r="BF49" s="25" t="s">
        <v>3404</v>
      </c>
      <c r="BG49" s="25" t="s">
        <v>3404</v>
      </c>
      <c r="BH49" s="25" t="s">
        <v>3404</v>
      </c>
      <c r="BI49" s="25" t="s">
        <v>3404</v>
      </c>
      <c r="BJ49" s="25" t="s">
        <v>3404</v>
      </c>
      <c r="BK49" s="25" t="s">
        <v>3404</v>
      </c>
      <c r="BL49" s="25" t="s">
        <v>3404</v>
      </c>
      <c r="BM49" s="25" t="s">
        <v>3404</v>
      </c>
      <c r="BN49" s="25" t="s">
        <v>3404</v>
      </c>
      <c r="BO49" s="25" t="s">
        <v>3404</v>
      </c>
      <c r="BP49" s="25" t="s">
        <v>3404</v>
      </c>
      <c r="BQ49" s="25" t="s">
        <v>3404</v>
      </c>
      <c r="BR49" s="25" t="s">
        <v>3404</v>
      </c>
      <c r="BS49" s="25" t="s">
        <v>3404</v>
      </c>
      <c r="BT49" s="25" t="s">
        <v>3404</v>
      </c>
      <c r="BU49" s="25" t="s">
        <v>3404</v>
      </c>
      <c r="BV49" s="25" t="s">
        <v>3404</v>
      </c>
      <c r="BW49" s="25" t="s">
        <v>3404</v>
      </c>
      <c r="BX49" s="25" t="s">
        <v>3404</v>
      </c>
      <c r="BY49" s="285" t="s">
        <v>3409</v>
      </c>
      <c r="BZ49" s="285" t="s">
        <v>3409</v>
      </c>
      <c r="CA49" s="285" t="s">
        <v>3409</v>
      </c>
      <c r="CB49" s="285" t="s">
        <v>3409</v>
      </c>
      <c r="CC49" s="285" t="s">
        <v>3409</v>
      </c>
      <c r="CD49" s="285" t="s">
        <v>3409</v>
      </c>
      <c r="CE49" s="285" t="s">
        <v>3409</v>
      </c>
      <c r="CF49" s="285" t="s">
        <v>3409</v>
      </c>
      <c r="CG49" s="285" t="s">
        <v>3409</v>
      </c>
      <c r="CH49" s="285" t="s">
        <v>3409</v>
      </c>
      <c r="CI49" s="285" t="s">
        <v>3409</v>
      </c>
      <c r="CJ49" s="285" t="s">
        <v>3409</v>
      </c>
      <c r="CK49" s="285" t="s">
        <v>3409</v>
      </c>
      <c r="CL49" s="285" t="s">
        <v>3409</v>
      </c>
      <c r="CM49" s="285" t="s">
        <v>3409</v>
      </c>
      <c r="CN49" s="285" t="s">
        <v>3409</v>
      </c>
      <c r="CO49" s="285" t="s">
        <v>3409</v>
      </c>
      <c r="CP49" s="285" t="s">
        <v>3409</v>
      </c>
      <c r="CQ49" s="285" t="s">
        <v>3409</v>
      </c>
      <c r="CR49" s="285" t="s">
        <v>3409</v>
      </c>
      <c r="CS49" s="285" t="s">
        <v>3409</v>
      </c>
      <c r="CT49" s="285" t="s">
        <v>3409</v>
      </c>
      <c r="CU49" s="285" t="s">
        <v>3409</v>
      </c>
      <c r="CV49" s="285" t="s">
        <v>3409</v>
      </c>
      <c r="CW49" s="285" t="s">
        <v>3409</v>
      </c>
      <c r="CX49" s="285" t="s">
        <v>3409</v>
      </c>
      <c r="CY49" s="285" t="s">
        <v>3409</v>
      </c>
      <c r="CZ49" s="285" t="s">
        <v>3409</v>
      </c>
      <c r="DA49" s="285" t="s">
        <v>3409</v>
      </c>
      <c r="DB49" s="285" t="s">
        <v>3409</v>
      </c>
      <c r="DC49" s="285" t="s">
        <v>3409</v>
      </c>
      <c r="DD49" s="285" t="s">
        <v>3409</v>
      </c>
      <c r="DE49" s="285" t="s">
        <v>3409</v>
      </c>
      <c r="DF49" s="285" t="s">
        <v>3409</v>
      </c>
      <c r="DG49" s="285" t="s">
        <v>3409</v>
      </c>
      <c r="DH49" s="285" t="s">
        <v>3409</v>
      </c>
      <c r="DI49" s="285" t="s">
        <v>3409</v>
      </c>
      <c r="DJ49" s="285" t="s">
        <v>3409</v>
      </c>
      <c r="DK49" s="285" t="s">
        <v>3409</v>
      </c>
      <c r="DL49" s="285" t="s">
        <v>3409</v>
      </c>
      <c r="DM49" s="285" t="s">
        <v>3409</v>
      </c>
      <c r="DN49" s="285" t="s">
        <v>3409</v>
      </c>
      <c r="DO49" s="285" t="s">
        <v>3409</v>
      </c>
      <c r="DP49" s="285" t="s">
        <v>3409</v>
      </c>
      <c r="DQ49" s="285" t="s">
        <v>3409</v>
      </c>
      <c r="DR49" s="285" t="s">
        <v>3409</v>
      </c>
      <c r="DS49" s="285" t="s">
        <v>3409</v>
      </c>
      <c r="DT49" s="285" t="s">
        <v>3409</v>
      </c>
      <c r="DU49" s="285" t="s">
        <v>3409</v>
      </c>
      <c r="DV49" s="285" t="s">
        <v>3409</v>
      </c>
      <c r="DW49" s="285" t="s">
        <v>3409</v>
      </c>
      <c r="DX49" s="285" t="s">
        <v>3409</v>
      </c>
      <c r="DY49" s="285" t="s">
        <v>3409</v>
      </c>
      <c r="DZ49" s="285" t="s">
        <v>3409</v>
      </c>
      <c r="EA49" s="285" t="s">
        <v>3409</v>
      </c>
      <c r="EB49" s="285" t="s">
        <v>3409</v>
      </c>
      <c r="EC49" s="285" t="s">
        <v>3409</v>
      </c>
      <c r="ED49" s="285" t="s">
        <v>3409</v>
      </c>
      <c r="EE49" s="285" t="s">
        <v>3409</v>
      </c>
      <c r="EF49" s="285" t="s">
        <v>3409</v>
      </c>
      <c r="EG49" s="285" t="s">
        <v>3409</v>
      </c>
      <c r="EH49" s="285" t="s">
        <v>3409</v>
      </c>
      <c r="EI49" s="285" t="s">
        <v>3409</v>
      </c>
      <c r="EJ49" s="285" t="s">
        <v>3409</v>
      </c>
      <c r="EK49" s="285" t="s">
        <v>3409</v>
      </c>
      <c r="EL49" s="285" t="s">
        <v>3409</v>
      </c>
      <c r="EM49" s="285" t="s">
        <v>3409</v>
      </c>
      <c r="EN49" s="285" t="s">
        <v>3409</v>
      </c>
      <c r="EO49" s="285" t="s">
        <v>3409</v>
      </c>
      <c r="EP49" s="285" t="s">
        <v>3409</v>
      </c>
      <c r="EQ49" s="284" t="s">
        <v>3404</v>
      </c>
      <c r="ER49" s="284" t="s">
        <v>3404</v>
      </c>
      <c r="ES49" s="284" t="s">
        <v>3404</v>
      </c>
      <c r="ET49" s="284" t="s">
        <v>3404</v>
      </c>
      <c r="EU49" s="284" t="s">
        <v>3404</v>
      </c>
      <c r="EV49" s="284" t="s">
        <v>3404</v>
      </c>
      <c r="EW49" s="284" t="s">
        <v>3404</v>
      </c>
      <c r="EX49" s="284" t="s">
        <v>3404</v>
      </c>
      <c r="EY49" s="284" t="s">
        <v>3404</v>
      </c>
      <c r="EZ49" s="284" t="s">
        <v>3404</v>
      </c>
      <c r="FA49" s="284" t="s">
        <v>3404</v>
      </c>
      <c r="FB49" s="284" t="s">
        <v>3404</v>
      </c>
      <c r="FC49" s="284" t="s">
        <v>3404</v>
      </c>
      <c r="FD49" s="284" t="s">
        <v>3404</v>
      </c>
      <c r="FE49" s="284" t="s">
        <v>3404</v>
      </c>
      <c r="FF49" s="284" t="s">
        <v>3404</v>
      </c>
      <c r="FG49" s="284" t="s">
        <v>3404</v>
      </c>
      <c r="FH49" s="284" t="s">
        <v>3404</v>
      </c>
      <c r="FI49" s="284" t="s">
        <v>3404</v>
      </c>
      <c r="FJ49" s="284" t="s">
        <v>3404</v>
      </c>
      <c r="FK49" s="284" t="s">
        <v>3404</v>
      </c>
      <c r="FL49" s="284" t="s">
        <v>3404</v>
      </c>
      <c r="FM49" s="284" t="s">
        <v>3404</v>
      </c>
      <c r="FN49" s="284" t="s">
        <v>3404</v>
      </c>
      <c r="FO49" s="284" t="s">
        <v>3404</v>
      </c>
      <c r="FP49" s="284" t="s">
        <v>3404</v>
      </c>
      <c r="FQ49" s="284" t="s">
        <v>3404</v>
      </c>
      <c r="FR49" s="284" t="s">
        <v>3404</v>
      </c>
      <c r="FS49" s="284" t="s">
        <v>3404</v>
      </c>
      <c r="FT49" s="284" t="s">
        <v>3404</v>
      </c>
      <c r="FU49" s="284" t="s">
        <v>3404</v>
      </c>
      <c r="FV49" s="284" t="s">
        <v>3404</v>
      </c>
      <c r="FW49" s="284" t="s">
        <v>3404</v>
      </c>
      <c r="FX49" s="284" t="s">
        <v>3404</v>
      </c>
      <c r="FY49" s="284" t="s">
        <v>3404</v>
      </c>
      <c r="FZ49" s="284" t="s">
        <v>3404</v>
      </c>
      <c r="GA49" s="284" t="s">
        <v>3404</v>
      </c>
      <c r="GB49" s="284" t="s">
        <v>3404</v>
      </c>
      <c r="GC49" s="284" t="s">
        <v>3404</v>
      </c>
      <c r="GD49" s="284" t="s">
        <v>3404</v>
      </c>
      <c r="GE49" s="284" t="s">
        <v>3404</v>
      </c>
      <c r="GF49" s="284" t="s">
        <v>3404</v>
      </c>
      <c r="GG49" s="284" t="s">
        <v>3404</v>
      </c>
      <c r="GH49" s="284" t="s">
        <v>3404</v>
      </c>
      <c r="GI49" s="284" t="s">
        <v>3404</v>
      </c>
      <c r="GJ49" s="284" t="s">
        <v>3404</v>
      </c>
      <c r="GK49" s="284" t="s">
        <v>3404</v>
      </c>
      <c r="GL49" s="284" t="s">
        <v>3404</v>
      </c>
      <c r="GM49" s="284" t="s">
        <v>3404</v>
      </c>
      <c r="GN49" s="284" t="s">
        <v>3404</v>
      </c>
      <c r="GO49" s="284" t="s">
        <v>3404</v>
      </c>
      <c r="GP49" s="284" t="s">
        <v>3404</v>
      </c>
      <c r="GQ49" s="284" t="s">
        <v>3404</v>
      </c>
      <c r="GR49" s="284" t="s">
        <v>3404</v>
      </c>
      <c r="GS49" s="284" t="s">
        <v>3404</v>
      </c>
      <c r="GT49" s="284" t="s">
        <v>3404</v>
      </c>
      <c r="GU49" s="284" t="s">
        <v>3404</v>
      </c>
      <c r="GV49" s="284" t="s">
        <v>3404</v>
      </c>
      <c r="GW49" s="284" t="s">
        <v>3404</v>
      </c>
      <c r="GX49" s="284" t="s">
        <v>3404</v>
      </c>
      <c r="GY49" s="284" t="s">
        <v>3404</v>
      </c>
      <c r="GZ49" s="284" t="s">
        <v>3404</v>
      </c>
      <c r="HA49" s="284" t="s">
        <v>3404</v>
      </c>
      <c r="HB49" s="284" t="s">
        <v>3404</v>
      </c>
      <c r="HC49" s="284" t="s">
        <v>3404</v>
      </c>
      <c r="HD49" s="284" t="s">
        <v>3404</v>
      </c>
      <c r="HE49" s="284" t="s">
        <v>3404</v>
      </c>
      <c r="HF49" s="284" t="s">
        <v>3404</v>
      </c>
      <c r="HG49" s="284" t="s">
        <v>3404</v>
      </c>
      <c r="HH49" s="284" t="s">
        <v>3404</v>
      </c>
      <c r="HI49" s="284" t="s">
        <v>3404</v>
      </c>
      <c r="HJ49" s="284" t="s">
        <v>3404</v>
      </c>
      <c r="HK49" s="284" t="s">
        <v>3404</v>
      </c>
      <c r="HL49" s="284" t="s">
        <v>3404</v>
      </c>
      <c r="HM49" s="284" t="s">
        <v>3404</v>
      </c>
      <c r="HN49" s="284" t="s">
        <v>3404</v>
      </c>
      <c r="HO49" s="284" t="s">
        <v>3404</v>
      </c>
      <c r="HP49" s="284" t="s">
        <v>3404</v>
      </c>
      <c r="HQ49" s="284" t="s">
        <v>3404</v>
      </c>
      <c r="HR49" s="284" t="s">
        <v>3404</v>
      </c>
      <c r="HS49" s="284" t="s">
        <v>3404</v>
      </c>
      <c r="HT49" s="284" t="s">
        <v>3404</v>
      </c>
      <c r="HU49" s="284" t="s">
        <v>3404</v>
      </c>
      <c r="HV49" s="284" t="s">
        <v>3404</v>
      </c>
      <c r="HW49" s="284" t="s">
        <v>3404</v>
      </c>
      <c r="HX49" s="284" t="s">
        <v>3404</v>
      </c>
      <c r="HY49" s="284" t="s">
        <v>3404</v>
      </c>
      <c r="HZ49" s="284" t="s">
        <v>3404</v>
      </c>
      <c r="IA49" s="284" t="s">
        <v>3404</v>
      </c>
      <c r="IB49" s="284" t="s">
        <v>3404</v>
      </c>
      <c r="IC49" s="284" t="s">
        <v>3404</v>
      </c>
      <c r="ID49" s="284" t="s">
        <v>3404</v>
      </c>
      <c r="IE49" s="284" t="s">
        <v>3404</v>
      </c>
      <c r="IF49" s="284" t="s">
        <v>3404</v>
      </c>
      <c r="IG49" s="284" t="s">
        <v>3404</v>
      </c>
      <c r="IH49" s="284" t="s">
        <v>3404</v>
      </c>
      <c r="II49" s="284" t="s">
        <v>3404</v>
      </c>
      <c r="IJ49" s="284" t="s">
        <v>3404</v>
      </c>
      <c r="IK49" s="284" t="s">
        <v>3404</v>
      </c>
      <c r="IL49" s="284" t="s">
        <v>3404</v>
      </c>
      <c r="IM49" s="284" t="s">
        <v>3404</v>
      </c>
      <c r="IN49" s="284" t="s">
        <v>3404</v>
      </c>
      <c r="IO49" s="284" t="s">
        <v>3404</v>
      </c>
      <c r="IP49" s="284" t="s">
        <v>3404</v>
      </c>
      <c r="IQ49" s="284" t="s">
        <v>3404</v>
      </c>
      <c r="IR49" s="284" t="s">
        <v>3404</v>
      </c>
      <c r="IS49" s="284" t="s">
        <v>3404</v>
      </c>
      <c r="IT49" s="284" t="s">
        <v>3404</v>
      </c>
      <c r="IU49" s="284" t="s">
        <v>3404</v>
      </c>
      <c r="IV49" s="284" t="s">
        <v>3404</v>
      </c>
      <c r="IW49" s="284" t="s">
        <v>3404</v>
      </c>
      <c r="IX49" s="284" t="s">
        <v>3404</v>
      </c>
      <c r="IY49" s="284" t="s">
        <v>3404</v>
      </c>
      <c r="IZ49" s="284" t="s">
        <v>3404</v>
      </c>
      <c r="JA49" s="284" t="s">
        <v>3404</v>
      </c>
      <c r="JB49" s="284" t="s">
        <v>3404</v>
      </c>
      <c r="JC49" s="284" t="s">
        <v>3404</v>
      </c>
      <c r="JD49" s="284" t="s">
        <v>3404</v>
      </c>
      <c r="JE49" s="284" t="s">
        <v>3404</v>
      </c>
      <c r="JF49" s="284" t="s">
        <v>3404</v>
      </c>
      <c r="JG49" s="284" t="s">
        <v>3404</v>
      </c>
      <c r="JH49" s="284" t="s">
        <v>3404</v>
      </c>
      <c r="JI49" s="284" t="s">
        <v>3404</v>
      </c>
      <c r="JJ49" s="284" t="s">
        <v>3404</v>
      </c>
      <c r="JK49" s="284" t="s">
        <v>3404</v>
      </c>
      <c r="JL49" s="284" t="s">
        <v>3404</v>
      </c>
      <c r="JM49" s="284" t="s">
        <v>3404</v>
      </c>
      <c r="JN49" s="284" t="s">
        <v>3404</v>
      </c>
      <c r="JO49" s="284" t="s">
        <v>3404</v>
      </c>
      <c r="JP49" s="284" t="s">
        <v>3404</v>
      </c>
      <c r="JQ49" s="284" t="s">
        <v>3404</v>
      </c>
      <c r="JR49" s="284" t="s">
        <v>3404</v>
      </c>
      <c r="JS49" s="284" t="s">
        <v>3404</v>
      </c>
      <c r="JT49" s="284" t="s">
        <v>3404</v>
      </c>
      <c r="JU49" s="284" t="s">
        <v>3404</v>
      </c>
      <c r="JV49" s="284" t="s">
        <v>3404</v>
      </c>
      <c r="JW49" s="284" t="s">
        <v>3404</v>
      </c>
      <c r="JX49" s="284" t="s">
        <v>3404</v>
      </c>
      <c r="JY49" s="284" t="s">
        <v>3404</v>
      </c>
      <c r="JZ49" s="284" t="s">
        <v>3404</v>
      </c>
      <c r="KA49" s="284" t="s">
        <v>3404</v>
      </c>
      <c r="KB49" s="284" t="s">
        <v>3404</v>
      </c>
      <c r="KC49" s="284" t="s">
        <v>3404</v>
      </c>
      <c r="KD49" s="284" t="s">
        <v>3404</v>
      </c>
      <c r="KE49" s="284" t="s">
        <v>3404</v>
      </c>
      <c r="KF49" s="284" t="s">
        <v>3404</v>
      </c>
      <c r="KG49" s="284" t="s">
        <v>3404</v>
      </c>
      <c r="KH49" s="284" t="s">
        <v>3404</v>
      </c>
      <c r="KI49" s="284" t="s">
        <v>3404</v>
      </c>
      <c r="KJ49" s="284" t="s">
        <v>3404</v>
      </c>
      <c r="KK49" s="284" t="s">
        <v>3404</v>
      </c>
      <c r="KL49" s="284" t="s">
        <v>3404</v>
      </c>
      <c r="KM49" s="284" t="s">
        <v>3404</v>
      </c>
      <c r="KN49" s="284" t="s">
        <v>3404</v>
      </c>
      <c r="KO49" s="284" t="s">
        <v>3404</v>
      </c>
      <c r="KP49" s="284" t="s">
        <v>3404</v>
      </c>
      <c r="KQ49" s="284" t="s">
        <v>3404</v>
      </c>
      <c r="KR49" s="284" t="s">
        <v>3404</v>
      </c>
      <c r="KS49" s="284" t="s">
        <v>3404</v>
      </c>
      <c r="KT49" s="284" t="s">
        <v>3404</v>
      </c>
      <c r="KU49" s="284" t="s">
        <v>3404</v>
      </c>
      <c r="KV49" s="284" t="s">
        <v>3404</v>
      </c>
      <c r="KW49" s="284" t="s">
        <v>3404</v>
      </c>
      <c r="KX49" s="284" t="s">
        <v>3404</v>
      </c>
      <c r="KY49" s="284" t="s">
        <v>3404</v>
      </c>
      <c r="KZ49" s="284" t="s">
        <v>3404</v>
      </c>
      <c r="LA49" s="284" t="s">
        <v>3404</v>
      </c>
      <c r="LB49" s="284" t="s">
        <v>3404</v>
      </c>
      <c r="LC49" s="284" t="s">
        <v>3404</v>
      </c>
      <c r="LD49" s="284" t="s">
        <v>3404</v>
      </c>
      <c r="LE49" s="284" t="s">
        <v>3404</v>
      </c>
      <c r="LF49" s="284" t="s">
        <v>3404</v>
      </c>
      <c r="LG49" s="284" t="s">
        <v>3404</v>
      </c>
      <c r="LH49" s="284" t="s">
        <v>3404</v>
      </c>
      <c r="LI49" s="284" t="s">
        <v>3404</v>
      </c>
      <c r="LJ49" s="284" t="s">
        <v>3404</v>
      </c>
      <c r="LK49" s="284" t="s">
        <v>3404</v>
      </c>
      <c r="LL49" s="284" t="s">
        <v>3404</v>
      </c>
      <c r="LM49" s="284" t="s">
        <v>3404</v>
      </c>
      <c r="LN49" s="284" t="s">
        <v>3404</v>
      </c>
      <c r="LO49" s="284" t="s">
        <v>3404</v>
      </c>
      <c r="LP49" s="284" t="s">
        <v>3404</v>
      </c>
      <c r="LQ49" s="284" t="s">
        <v>3404</v>
      </c>
      <c r="LR49" s="284" t="s">
        <v>3404</v>
      </c>
      <c r="LS49" s="284" t="s">
        <v>3404</v>
      </c>
      <c r="LT49" s="284" t="s">
        <v>3404</v>
      </c>
      <c r="LU49" s="284" t="s">
        <v>3404</v>
      </c>
      <c r="LV49" s="284" t="s">
        <v>3404</v>
      </c>
      <c r="LW49" s="284" t="s">
        <v>3404</v>
      </c>
      <c r="LX49" s="284" t="s">
        <v>3404</v>
      </c>
      <c r="LY49" s="284" t="s">
        <v>3404</v>
      </c>
      <c r="LZ49" s="284" t="s">
        <v>3404</v>
      </c>
      <c r="MA49" s="284" t="s">
        <v>3404</v>
      </c>
      <c r="MB49" s="284" t="s">
        <v>3404</v>
      </c>
      <c r="MC49" s="284" t="s">
        <v>3404</v>
      </c>
      <c r="MD49" s="284" t="s">
        <v>3404</v>
      </c>
      <c r="ME49" s="284" t="s">
        <v>3404</v>
      </c>
      <c r="MF49" s="284" t="s">
        <v>3404</v>
      </c>
      <c r="MG49" s="284" t="s">
        <v>3404</v>
      </c>
      <c r="MH49" s="284" t="s">
        <v>3404</v>
      </c>
      <c r="MI49" s="284" t="s">
        <v>3404</v>
      </c>
      <c r="MJ49" s="284" t="s">
        <v>3404</v>
      </c>
      <c r="MK49" s="284" t="s">
        <v>3404</v>
      </c>
      <c r="ML49" s="284" t="s">
        <v>3404</v>
      </c>
      <c r="MM49" s="284" t="s">
        <v>3404</v>
      </c>
      <c r="MN49" s="284" t="s">
        <v>3404</v>
      </c>
      <c r="MO49" s="284" t="s">
        <v>3404</v>
      </c>
      <c r="MP49" s="284" t="s">
        <v>3404</v>
      </c>
      <c r="MQ49" s="284" t="s">
        <v>3404</v>
      </c>
      <c r="MR49" s="284" t="s">
        <v>3404</v>
      </c>
      <c r="MS49" s="284" t="s">
        <v>3404</v>
      </c>
      <c r="MT49" s="284" t="s">
        <v>3404</v>
      </c>
      <c r="MU49" s="284" t="s">
        <v>3404</v>
      </c>
      <c r="MV49" s="284" t="s">
        <v>3404</v>
      </c>
      <c r="MW49" s="284" t="s">
        <v>3404</v>
      </c>
      <c r="MX49" s="284" t="s">
        <v>3404</v>
      </c>
      <c r="MY49" s="284" t="s">
        <v>3404</v>
      </c>
      <c r="MZ49" s="284" t="s">
        <v>3404</v>
      </c>
      <c r="NA49" s="284" t="s">
        <v>3404</v>
      </c>
      <c r="NB49" s="284" t="s">
        <v>3404</v>
      </c>
      <c r="NC49" s="284" t="s">
        <v>3404</v>
      </c>
      <c r="ND49" s="284" t="s">
        <v>3404</v>
      </c>
      <c r="NE49" s="284" t="s">
        <v>3404</v>
      </c>
      <c r="NF49" s="284" t="s">
        <v>3404</v>
      </c>
      <c r="NG49" s="284" t="s">
        <v>3404</v>
      </c>
      <c r="NH49" s="284" t="s">
        <v>3404</v>
      </c>
      <c r="NI49" s="284" t="s">
        <v>3404</v>
      </c>
      <c r="NJ49" s="284" t="s">
        <v>3404</v>
      </c>
      <c r="NK49" s="284" t="s">
        <v>3404</v>
      </c>
      <c r="NL49" s="284" t="s">
        <v>3404</v>
      </c>
      <c r="NM49" s="284" t="s">
        <v>3404</v>
      </c>
      <c r="NN49" s="284" t="s">
        <v>3404</v>
      </c>
      <c r="NO49" s="284" t="s">
        <v>3404</v>
      </c>
      <c r="NP49" s="284" t="s">
        <v>3404</v>
      </c>
      <c r="NQ49" s="284" t="s">
        <v>3404</v>
      </c>
      <c r="NR49" s="284" t="s">
        <v>3404</v>
      </c>
      <c r="NS49" s="284" t="s">
        <v>3404</v>
      </c>
      <c r="NT49" s="284" t="s">
        <v>3404</v>
      </c>
      <c r="NU49" s="284" t="s">
        <v>3404</v>
      </c>
      <c r="NV49" s="284" t="s">
        <v>3404</v>
      </c>
      <c r="NW49" s="284" t="s">
        <v>3404</v>
      </c>
      <c r="NX49" s="284" t="s">
        <v>3404</v>
      </c>
      <c r="NY49" s="284" t="s">
        <v>3404</v>
      </c>
      <c r="NZ49" s="284" t="s">
        <v>3404</v>
      </c>
      <c r="OA49" s="284" t="s">
        <v>3404</v>
      </c>
      <c r="OB49" s="284" t="s">
        <v>3404</v>
      </c>
      <c r="OC49" s="284" t="s">
        <v>3404</v>
      </c>
      <c r="OD49" s="284" t="s">
        <v>3404</v>
      </c>
      <c r="OE49" s="284" t="s">
        <v>3404</v>
      </c>
      <c r="OF49" s="284" t="s">
        <v>3404</v>
      </c>
      <c r="OG49" s="284" t="s">
        <v>3404</v>
      </c>
      <c r="OH49" s="284" t="s">
        <v>3404</v>
      </c>
      <c r="OI49" s="284" t="s">
        <v>3404</v>
      </c>
      <c r="OJ49" s="284" t="s">
        <v>3404</v>
      </c>
      <c r="OK49" s="284" t="s">
        <v>3404</v>
      </c>
      <c r="OL49" s="284" t="s">
        <v>3404</v>
      </c>
      <c r="OM49" s="284" t="s">
        <v>3404</v>
      </c>
      <c r="ON49" s="284" t="s">
        <v>3404</v>
      </c>
      <c r="OO49" s="284" t="s">
        <v>3404</v>
      </c>
      <c r="OP49" s="284" t="s">
        <v>3404</v>
      </c>
      <c r="OQ49" s="284" t="s">
        <v>3404</v>
      </c>
      <c r="OR49" s="284" t="s">
        <v>3404</v>
      </c>
      <c r="OS49" s="284" t="s">
        <v>3404</v>
      </c>
      <c r="OT49" s="284" t="s">
        <v>3404</v>
      </c>
      <c r="OU49" s="284" t="s">
        <v>3404</v>
      </c>
      <c r="OV49" s="284" t="s">
        <v>3404</v>
      </c>
      <c r="OW49" s="284" t="s">
        <v>3404</v>
      </c>
      <c r="OX49" s="284" t="s">
        <v>3404</v>
      </c>
      <c r="OY49" s="284" t="s">
        <v>3404</v>
      </c>
      <c r="OZ49" s="284" t="s">
        <v>3404</v>
      </c>
      <c r="PA49" s="284" t="s">
        <v>3404</v>
      </c>
      <c r="PB49" s="284" t="s">
        <v>3404</v>
      </c>
      <c r="PC49" s="284" t="s">
        <v>3404</v>
      </c>
      <c r="PD49" s="284" t="s">
        <v>3404</v>
      </c>
      <c r="PE49" s="284" t="s">
        <v>3404</v>
      </c>
      <c r="PF49" s="284" t="s">
        <v>3404</v>
      </c>
      <c r="PG49" s="284" t="s">
        <v>3404</v>
      </c>
      <c r="PH49" s="284" t="s">
        <v>3404</v>
      </c>
      <c r="PI49" s="284" t="s">
        <v>3404</v>
      </c>
      <c r="PJ49" s="284" t="s">
        <v>3404</v>
      </c>
      <c r="PK49" s="284" t="s">
        <v>3404</v>
      </c>
      <c r="PL49" s="284" t="s">
        <v>3404</v>
      </c>
      <c r="PM49" s="284" t="s">
        <v>3404</v>
      </c>
      <c r="PN49" s="284" t="s">
        <v>3404</v>
      </c>
      <c r="PO49" s="284" t="s">
        <v>3404</v>
      </c>
      <c r="PP49" s="284" t="s">
        <v>3404</v>
      </c>
      <c r="PQ49" s="284" t="s">
        <v>3404</v>
      </c>
      <c r="PR49" s="284" t="s">
        <v>3404</v>
      </c>
      <c r="PS49" s="284" t="s">
        <v>3404</v>
      </c>
      <c r="PT49" s="284" t="s">
        <v>3404</v>
      </c>
      <c r="PU49" s="284" t="s">
        <v>3404</v>
      </c>
      <c r="PV49" s="284" t="s">
        <v>3404</v>
      </c>
      <c r="PW49" s="284" t="s">
        <v>3404</v>
      </c>
      <c r="PX49" s="284" t="s">
        <v>3404</v>
      </c>
      <c r="PY49" s="284" t="s">
        <v>3404</v>
      </c>
      <c r="PZ49" s="284" t="s">
        <v>3404</v>
      </c>
      <c r="QA49" s="284" t="s">
        <v>3404</v>
      </c>
      <c r="QB49" s="284" t="s">
        <v>3404</v>
      </c>
      <c r="QC49" s="284" t="s">
        <v>3404</v>
      </c>
      <c r="QD49" s="284" t="s">
        <v>3404</v>
      </c>
      <c r="QE49" s="284" t="s">
        <v>3404</v>
      </c>
      <c r="QF49" s="284" t="s">
        <v>3404</v>
      </c>
      <c r="QG49" s="284" t="s">
        <v>3404</v>
      </c>
      <c r="QH49" s="284" t="s">
        <v>3404</v>
      </c>
      <c r="QI49" s="284" t="s">
        <v>3404</v>
      </c>
      <c r="QJ49" s="284" t="s">
        <v>3404</v>
      </c>
      <c r="QK49" s="284" t="s">
        <v>3404</v>
      </c>
      <c r="QL49" s="284" t="s">
        <v>3404</v>
      </c>
      <c r="QM49" s="284" t="s">
        <v>3404</v>
      </c>
      <c r="QN49" s="284" t="s">
        <v>3404</v>
      </c>
      <c r="QO49" s="284" t="s">
        <v>3404</v>
      </c>
      <c r="QP49" s="284" t="s">
        <v>3404</v>
      </c>
      <c r="QQ49" s="284" t="s">
        <v>3404</v>
      </c>
      <c r="QR49" s="284" t="s">
        <v>3404</v>
      </c>
      <c r="QS49" s="284" t="s">
        <v>3404</v>
      </c>
      <c r="QT49" s="284" t="s">
        <v>3404</v>
      </c>
      <c r="QU49" s="284" t="s">
        <v>3404</v>
      </c>
      <c r="QV49" s="284" t="s">
        <v>3404</v>
      </c>
      <c r="QW49" s="284" t="s">
        <v>3404</v>
      </c>
      <c r="QX49" s="284" t="s">
        <v>3404</v>
      </c>
      <c r="QY49" s="284" t="s">
        <v>3404</v>
      </c>
      <c r="QZ49" s="284" t="s">
        <v>3404</v>
      </c>
      <c r="RA49" s="284" t="s">
        <v>3404</v>
      </c>
      <c r="RB49" s="284" t="s">
        <v>3404</v>
      </c>
      <c r="RC49" s="284" t="s">
        <v>3404</v>
      </c>
      <c r="RD49" s="284" t="s">
        <v>3404</v>
      </c>
      <c r="RE49" s="284" t="s">
        <v>3404</v>
      </c>
      <c r="RF49" s="284" t="s">
        <v>3404</v>
      </c>
      <c r="RG49" s="284" t="s">
        <v>3404</v>
      </c>
      <c r="RH49" s="284" t="s">
        <v>3404</v>
      </c>
      <c r="RI49" s="284" t="s">
        <v>3404</v>
      </c>
      <c r="RJ49" s="284" t="s">
        <v>3404</v>
      </c>
      <c r="RK49" s="284" t="s">
        <v>3404</v>
      </c>
      <c r="RL49" s="284" t="s">
        <v>3404</v>
      </c>
      <c r="RM49" s="284" t="s">
        <v>3404</v>
      </c>
      <c r="RN49" s="284" t="s">
        <v>3404</v>
      </c>
      <c r="RO49" s="284" t="s">
        <v>3404</v>
      </c>
      <c r="RP49" s="284" t="s">
        <v>3404</v>
      </c>
      <c r="RQ49" s="284" t="s">
        <v>3404</v>
      </c>
      <c r="RR49" s="284" t="s">
        <v>3404</v>
      </c>
      <c r="RS49" s="284" t="s">
        <v>3404</v>
      </c>
      <c r="RT49" s="284" t="s">
        <v>3404</v>
      </c>
      <c r="RU49" s="284" t="s">
        <v>3404</v>
      </c>
      <c r="RV49" s="284" t="s">
        <v>3404</v>
      </c>
      <c r="RW49" s="284" t="s">
        <v>3404</v>
      </c>
      <c r="RX49" s="284" t="s">
        <v>3404</v>
      </c>
      <c r="RY49" s="284" t="s">
        <v>3404</v>
      </c>
      <c r="RZ49" s="284" t="s">
        <v>3404</v>
      </c>
      <c r="SA49" s="284" t="s">
        <v>3404</v>
      </c>
      <c r="SB49" s="284" t="s">
        <v>3404</v>
      </c>
      <c r="SC49" s="284" t="s">
        <v>3404</v>
      </c>
      <c r="SD49" s="284" t="s">
        <v>3404</v>
      </c>
      <c r="SE49" s="284" t="s">
        <v>3404</v>
      </c>
      <c r="SF49" s="284" t="s">
        <v>3404</v>
      </c>
      <c r="SG49" s="284" t="s">
        <v>3404</v>
      </c>
      <c r="SH49" s="284" t="s">
        <v>3404</v>
      </c>
      <c r="SI49" s="284" t="s">
        <v>3404</v>
      </c>
      <c r="SJ49" s="284" t="s">
        <v>3404</v>
      </c>
      <c r="SK49" s="284" t="s">
        <v>3404</v>
      </c>
      <c r="SL49" s="284" t="s">
        <v>3404</v>
      </c>
      <c r="SM49" s="284" t="s">
        <v>3404</v>
      </c>
      <c r="SN49" s="284" t="s">
        <v>3404</v>
      </c>
      <c r="SO49" s="284" t="s">
        <v>3404</v>
      </c>
      <c r="SP49" s="284" t="s">
        <v>3404</v>
      </c>
      <c r="SQ49" s="284" t="s">
        <v>3404</v>
      </c>
      <c r="SR49" s="284" t="s">
        <v>3404</v>
      </c>
      <c r="SS49" s="284" t="s">
        <v>3404</v>
      </c>
      <c r="ST49" s="284" t="s">
        <v>3404</v>
      </c>
      <c r="SU49" s="284" t="s">
        <v>3404</v>
      </c>
      <c r="SV49" s="284" t="s">
        <v>3404</v>
      </c>
      <c r="SW49" s="284" t="s">
        <v>3404</v>
      </c>
      <c r="SX49" s="284" t="s">
        <v>3404</v>
      </c>
      <c r="SY49" s="284" t="s">
        <v>3404</v>
      </c>
      <c r="SZ49" s="284" t="s">
        <v>3404</v>
      </c>
      <c r="TA49" s="284" t="s">
        <v>3404</v>
      </c>
      <c r="TB49" s="284" t="s">
        <v>3404</v>
      </c>
      <c r="TC49" s="284" t="s">
        <v>3404</v>
      </c>
      <c r="TD49" s="284" t="s">
        <v>3404</v>
      </c>
      <c r="TE49" s="284" t="s">
        <v>3404</v>
      </c>
      <c r="TF49" s="284" t="s">
        <v>3404</v>
      </c>
      <c r="TG49" s="284" t="s">
        <v>3404</v>
      </c>
      <c r="TH49" s="284" t="s">
        <v>3404</v>
      </c>
      <c r="TI49" s="284" t="s">
        <v>3404</v>
      </c>
      <c r="TJ49" s="284" t="s">
        <v>3404</v>
      </c>
      <c r="TK49" s="284" t="s">
        <v>3404</v>
      </c>
      <c r="TL49" s="284" t="s">
        <v>3404</v>
      </c>
      <c r="TM49" s="284" t="s">
        <v>3404</v>
      </c>
      <c r="TN49" s="284" t="s">
        <v>3404</v>
      </c>
      <c r="TO49" s="284" t="s">
        <v>3404</v>
      </c>
      <c r="TP49" s="284" t="s">
        <v>3404</v>
      </c>
      <c r="TQ49" s="284" t="s">
        <v>3404</v>
      </c>
      <c r="TR49" s="284" t="s">
        <v>3404</v>
      </c>
      <c r="TS49" s="284" t="s">
        <v>3404</v>
      </c>
      <c r="TT49" s="284" t="s">
        <v>3404</v>
      </c>
      <c r="TU49" s="284" t="s">
        <v>3404</v>
      </c>
      <c r="TV49" s="284" t="s">
        <v>3404</v>
      </c>
      <c r="TW49" s="284" t="s">
        <v>3404</v>
      </c>
      <c r="TX49" s="284" t="s">
        <v>3404</v>
      </c>
      <c r="TY49" s="284" t="s">
        <v>3404</v>
      </c>
      <c r="TZ49" s="284" t="s">
        <v>3404</v>
      </c>
      <c r="UA49" s="284" t="s">
        <v>3404</v>
      </c>
      <c r="UB49" s="284" t="s">
        <v>3404</v>
      </c>
      <c r="UC49" s="284" t="s">
        <v>3404</v>
      </c>
      <c r="UD49" s="284" t="s">
        <v>3404</v>
      </c>
      <c r="UE49" s="284" t="s">
        <v>3404</v>
      </c>
      <c r="UF49" s="284" t="s">
        <v>3404</v>
      </c>
      <c r="UG49" s="284" t="s">
        <v>3404</v>
      </c>
      <c r="UH49" s="284" t="s">
        <v>3404</v>
      </c>
      <c r="UI49" s="284" t="s">
        <v>3404</v>
      </c>
      <c r="UJ49" s="284" t="s">
        <v>3404</v>
      </c>
      <c r="UK49" s="284" t="s">
        <v>3404</v>
      </c>
      <c r="UL49" s="284" t="s">
        <v>3404</v>
      </c>
      <c r="UM49" s="284" t="s">
        <v>3404</v>
      </c>
      <c r="UN49" s="284" t="s">
        <v>3404</v>
      </c>
      <c r="UO49" s="284" t="s">
        <v>3404</v>
      </c>
      <c r="UP49" s="284" t="s">
        <v>3404</v>
      </c>
      <c r="UQ49" s="284" t="s">
        <v>3404</v>
      </c>
      <c r="UR49" s="284" t="s">
        <v>3404</v>
      </c>
      <c r="US49" s="284" t="s">
        <v>3404</v>
      </c>
      <c r="UT49" s="284" t="s">
        <v>3404</v>
      </c>
      <c r="UU49" s="284" t="s">
        <v>3404</v>
      </c>
      <c r="UV49" s="284" t="s">
        <v>3404</v>
      </c>
      <c r="UW49" s="284" t="s">
        <v>3404</v>
      </c>
      <c r="UX49" s="284" t="s">
        <v>3404</v>
      </c>
      <c r="UY49" s="284" t="s">
        <v>3404</v>
      </c>
      <c r="UZ49" s="284" t="s">
        <v>3404</v>
      </c>
      <c r="VA49" s="284" t="s">
        <v>3404</v>
      </c>
      <c r="VB49" s="284" t="s">
        <v>3404</v>
      </c>
      <c r="VC49" s="284" t="s">
        <v>3404</v>
      </c>
      <c r="VD49" s="284" t="s">
        <v>3404</v>
      </c>
      <c r="VE49" s="284" t="s">
        <v>3404</v>
      </c>
      <c r="VF49" s="284" t="s">
        <v>3404</v>
      </c>
      <c r="VG49" s="284" t="s">
        <v>3404</v>
      </c>
      <c r="VH49" s="284" t="s">
        <v>3404</v>
      </c>
      <c r="VI49" s="284" t="s">
        <v>3404</v>
      </c>
      <c r="VJ49" s="284" t="s">
        <v>3404</v>
      </c>
      <c r="VK49" s="284" t="s">
        <v>3404</v>
      </c>
      <c r="VL49" s="284" t="s">
        <v>3404</v>
      </c>
      <c r="VM49" s="284" t="s">
        <v>3404</v>
      </c>
      <c r="VN49" s="284" t="s">
        <v>3404</v>
      </c>
      <c r="VO49" s="284" t="s">
        <v>3404</v>
      </c>
      <c r="VP49" s="284" t="s">
        <v>3404</v>
      </c>
      <c r="VQ49" s="284" t="s">
        <v>3404</v>
      </c>
      <c r="VR49" s="284" t="s">
        <v>3404</v>
      </c>
      <c r="VS49" s="284" t="s">
        <v>3404</v>
      </c>
      <c r="VT49" s="284" t="s">
        <v>3404</v>
      </c>
      <c r="VU49" s="284" t="s">
        <v>3404</v>
      </c>
      <c r="VV49" s="284" t="s">
        <v>3404</v>
      </c>
      <c r="VW49" s="284" t="s">
        <v>3404</v>
      </c>
      <c r="VX49" s="284" t="s">
        <v>3404</v>
      </c>
      <c r="VY49" s="284" t="s">
        <v>3404</v>
      </c>
      <c r="VZ49" s="284" t="s">
        <v>3404</v>
      </c>
      <c r="WA49" s="284" t="s">
        <v>3404</v>
      </c>
      <c r="WB49" s="284" t="s">
        <v>3404</v>
      </c>
      <c r="WC49" s="284" t="s">
        <v>3404</v>
      </c>
      <c r="WD49" s="284" t="s">
        <v>3404</v>
      </c>
      <c r="WE49" s="284" t="s">
        <v>3404</v>
      </c>
      <c r="WF49" s="284" t="s">
        <v>3404</v>
      </c>
      <c r="WG49" s="284" t="s">
        <v>3404</v>
      </c>
      <c r="WH49" s="284" t="s">
        <v>3404</v>
      </c>
      <c r="WI49" s="284" t="s">
        <v>3404</v>
      </c>
      <c r="WJ49" s="284" t="s">
        <v>3404</v>
      </c>
      <c r="WK49" s="284" t="s">
        <v>3404</v>
      </c>
      <c r="WL49" s="284" t="s">
        <v>3404</v>
      </c>
      <c r="WM49" s="284" t="s">
        <v>3404</v>
      </c>
      <c r="WN49" s="284" t="s">
        <v>3404</v>
      </c>
      <c r="WO49" s="284" t="s">
        <v>3404</v>
      </c>
      <c r="WP49" s="284" t="s">
        <v>3404</v>
      </c>
      <c r="WQ49" s="284" t="s">
        <v>3404</v>
      </c>
      <c r="WR49" s="284" t="s">
        <v>3404</v>
      </c>
      <c r="WS49" s="284" t="s">
        <v>3404</v>
      </c>
      <c r="WT49" s="284" t="s">
        <v>3404</v>
      </c>
    </row>
    <row r="50">
      <c r="A50" s="24" t="s">
        <v>491</v>
      </c>
      <c r="B50" s="25" t="s">
        <v>3404</v>
      </c>
      <c r="C50" s="25" t="s">
        <v>3404</v>
      </c>
      <c r="D50" s="25" t="s">
        <v>3404</v>
      </c>
      <c r="E50" s="25" t="s">
        <v>3404</v>
      </c>
      <c r="F50" s="25" t="s">
        <v>3404</v>
      </c>
      <c r="G50" s="25" t="s">
        <v>3404</v>
      </c>
      <c r="H50" s="25" t="s">
        <v>3404</v>
      </c>
      <c r="I50" s="25" t="s">
        <v>3404</v>
      </c>
      <c r="J50" s="25" t="s">
        <v>3404</v>
      </c>
      <c r="K50" s="25" t="s">
        <v>3404</v>
      </c>
      <c r="L50" s="25" t="s">
        <v>3404</v>
      </c>
      <c r="M50" s="25" t="s">
        <v>3404</v>
      </c>
      <c r="N50" s="25" t="s">
        <v>3404</v>
      </c>
      <c r="O50" s="25" t="s">
        <v>3404</v>
      </c>
      <c r="P50" s="25" t="s">
        <v>3404</v>
      </c>
      <c r="Q50" s="25" t="s">
        <v>3404</v>
      </c>
      <c r="R50" s="25" t="s">
        <v>3404</v>
      </c>
      <c r="S50" s="25" t="s">
        <v>3404</v>
      </c>
      <c r="T50" s="25" t="s">
        <v>3404</v>
      </c>
      <c r="U50" s="25" t="s">
        <v>3404</v>
      </c>
      <c r="V50" s="25" t="s">
        <v>3404</v>
      </c>
      <c r="W50" s="25" t="s">
        <v>3404</v>
      </c>
      <c r="X50" s="25" t="s">
        <v>3404</v>
      </c>
      <c r="Y50" s="25" t="s">
        <v>3404</v>
      </c>
      <c r="Z50" s="25" t="s">
        <v>3404</v>
      </c>
      <c r="AA50" s="25" t="s">
        <v>3404</v>
      </c>
      <c r="AB50" s="25" t="s">
        <v>3404</v>
      </c>
      <c r="AC50" s="25" t="s">
        <v>3404</v>
      </c>
      <c r="AD50" s="25" t="s">
        <v>3404</v>
      </c>
      <c r="AE50" s="25" t="s">
        <v>3404</v>
      </c>
      <c r="AF50" s="25" t="s">
        <v>3404</v>
      </c>
      <c r="AG50" s="25" t="s">
        <v>3404</v>
      </c>
      <c r="AH50" s="25" t="s">
        <v>3404</v>
      </c>
      <c r="AI50" s="25" t="s">
        <v>3404</v>
      </c>
      <c r="AJ50" s="25" t="s">
        <v>3404</v>
      </c>
      <c r="AK50" s="25" t="s">
        <v>3404</v>
      </c>
      <c r="AL50" s="25" t="s">
        <v>3404</v>
      </c>
      <c r="AM50" s="25" t="s">
        <v>3404</v>
      </c>
      <c r="AN50" s="25" t="s">
        <v>3404</v>
      </c>
      <c r="AO50" s="25" t="s">
        <v>3404</v>
      </c>
      <c r="AP50" s="25" t="s">
        <v>3404</v>
      </c>
      <c r="AQ50" s="25" t="s">
        <v>3404</v>
      </c>
      <c r="AR50" s="25" t="s">
        <v>3404</v>
      </c>
      <c r="AS50" s="25" t="s">
        <v>3404</v>
      </c>
      <c r="AT50" s="25" t="s">
        <v>3404</v>
      </c>
      <c r="AU50" s="25" t="s">
        <v>3404</v>
      </c>
      <c r="AV50" s="25" t="s">
        <v>3404</v>
      </c>
      <c r="AW50" s="25" t="s">
        <v>3404</v>
      </c>
      <c r="AX50" s="25" t="s">
        <v>3404</v>
      </c>
      <c r="AY50" s="25" t="s">
        <v>3404</v>
      </c>
      <c r="AZ50" s="25" t="s">
        <v>3404</v>
      </c>
      <c r="BA50" s="25" t="s">
        <v>3404</v>
      </c>
      <c r="BB50" s="25" t="s">
        <v>3404</v>
      </c>
      <c r="BC50" s="25" t="s">
        <v>3404</v>
      </c>
      <c r="BD50" s="25" t="s">
        <v>3404</v>
      </c>
      <c r="BE50" s="25" t="s">
        <v>3404</v>
      </c>
      <c r="BF50" s="25" t="s">
        <v>3404</v>
      </c>
      <c r="BG50" s="25" t="s">
        <v>3404</v>
      </c>
      <c r="BH50" s="25" t="s">
        <v>3404</v>
      </c>
      <c r="BI50" s="25" t="s">
        <v>3404</v>
      </c>
      <c r="BJ50" s="25" t="s">
        <v>3404</v>
      </c>
      <c r="BK50" s="25" t="s">
        <v>3404</v>
      </c>
      <c r="BL50" s="25" t="s">
        <v>3404</v>
      </c>
      <c r="BM50" s="25" t="s">
        <v>3404</v>
      </c>
      <c r="BN50" s="25" t="s">
        <v>3404</v>
      </c>
      <c r="BO50" s="25" t="s">
        <v>3404</v>
      </c>
      <c r="BP50" s="25" t="s">
        <v>3404</v>
      </c>
      <c r="BQ50" s="25" t="s">
        <v>3404</v>
      </c>
      <c r="BR50" s="25" t="s">
        <v>3404</v>
      </c>
      <c r="BS50" s="25" t="s">
        <v>3404</v>
      </c>
      <c r="BT50" s="25" t="s">
        <v>3404</v>
      </c>
      <c r="BU50" s="25" t="s">
        <v>3404</v>
      </c>
      <c r="BV50" s="285" t="s">
        <v>3409</v>
      </c>
      <c r="BW50" s="285" t="s">
        <v>3409</v>
      </c>
      <c r="BX50" s="285" t="s">
        <v>3409</v>
      </c>
      <c r="BY50" s="285" t="s">
        <v>3409</v>
      </c>
      <c r="BZ50" s="285" t="s">
        <v>3409</v>
      </c>
      <c r="CA50" s="285" t="s">
        <v>3409</v>
      </c>
      <c r="CB50" s="285" t="s">
        <v>3409</v>
      </c>
      <c r="CC50" s="285" t="s">
        <v>3409</v>
      </c>
      <c r="CD50" s="285" t="s">
        <v>3409</v>
      </c>
      <c r="CE50" s="285" t="s">
        <v>3409</v>
      </c>
      <c r="CF50" s="285" t="s">
        <v>3409</v>
      </c>
      <c r="CG50" s="285" t="s">
        <v>3409</v>
      </c>
      <c r="CH50" s="285" t="s">
        <v>3409</v>
      </c>
      <c r="CI50" s="285" t="s">
        <v>3409</v>
      </c>
      <c r="CJ50" s="285" t="s">
        <v>3409</v>
      </c>
      <c r="CK50" s="285" t="s">
        <v>3409</v>
      </c>
      <c r="CL50" s="285" t="s">
        <v>3409</v>
      </c>
      <c r="CM50" s="285" t="s">
        <v>3409</v>
      </c>
      <c r="CN50" s="285" t="s">
        <v>3409</v>
      </c>
      <c r="CO50" s="285" t="s">
        <v>3409</v>
      </c>
      <c r="CP50" s="285" t="s">
        <v>3409</v>
      </c>
      <c r="CQ50" s="285" t="s">
        <v>3409</v>
      </c>
      <c r="CR50" s="285" t="s">
        <v>3409</v>
      </c>
      <c r="CS50" s="285" t="s">
        <v>3409</v>
      </c>
      <c r="CT50" s="285" t="s">
        <v>3409</v>
      </c>
      <c r="CU50" s="285" t="s">
        <v>3409</v>
      </c>
      <c r="CV50" s="285" t="s">
        <v>3409</v>
      </c>
      <c r="CW50" s="285" t="s">
        <v>3409</v>
      </c>
      <c r="CX50" s="285" t="s">
        <v>3409</v>
      </c>
      <c r="CY50" s="285" t="s">
        <v>3409</v>
      </c>
      <c r="CZ50" s="285" t="s">
        <v>3409</v>
      </c>
      <c r="DA50" s="285" t="s">
        <v>3409</v>
      </c>
      <c r="DB50" s="285" t="s">
        <v>3409</v>
      </c>
      <c r="DC50" s="285" t="s">
        <v>3409</v>
      </c>
      <c r="DD50" s="285" t="s">
        <v>3409</v>
      </c>
      <c r="DE50" s="285" t="s">
        <v>3409</v>
      </c>
      <c r="DF50" s="285" t="s">
        <v>3409</v>
      </c>
      <c r="DG50" s="285" t="s">
        <v>3409</v>
      </c>
      <c r="DH50" s="285" t="s">
        <v>3409</v>
      </c>
      <c r="DI50" s="285" t="s">
        <v>3409</v>
      </c>
      <c r="DJ50" s="285" t="s">
        <v>3409</v>
      </c>
      <c r="DK50" s="285" t="s">
        <v>3409</v>
      </c>
      <c r="DL50" s="285" t="s">
        <v>3409</v>
      </c>
      <c r="DM50" s="285" t="s">
        <v>3409</v>
      </c>
      <c r="DN50" s="285" t="s">
        <v>3409</v>
      </c>
      <c r="DO50" s="285" t="s">
        <v>3409</v>
      </c>
      <c r="DP50" s="285" t="s">
        <v>3409</v>
      </c>
      <c r="DQ50" s="285" t="s">
        <v>3409</v>
      </c>
      <c r="DR50" s="285" t="s">
        <v>3409</v>
      </c>
      <c r="DS50" s="285" t="s">
        <v>3409</v>
      </c>
      <c r="DT50" s="285" t="s">
        <v>3409</v>
      </c>
      <c r="DU50" s="285" t="s">
        <v>3409</v>
      </c>
      <c r="DV50" s="285" t="s">
        <v>3409</v>
      </c>
      <c r="DW50" s="285" t="s">
        <v>3409</v>
      </c>
      <c r="DX50" s="285" t="s">
        <v>3409</v>
      </c>
      <c r="DY50" s="285" t="s">
        <v>3409</v>
      </c>
      <c r="DZ50" s="285" t="s">
        <v>3409</v>
      </c>
      <c r="EA50" s="285" t="s">
        <v>3409</v>
      </c>
      <c r="EB50" s="285" t="s">
        <v>3409</v>
      </c>
      <c r="EC50" s="284" t="s">
        <v>3404</v>
      </c>
      <c r="ED50" s="284" t="s">
        <v>3404</v>
      </c>
      <c r="EE50" s="284" t="s">
        <v>3404</v>
      </c>
      <c r="EF50" s="284" t="s">
        <v>3404</v>
      </c>
      <c r="EG50" s="284" t="s">
        <v>3404</v>
      </c>
      <c r="EH50" s="284" t="s">
        <v>3404</v>
      </c>
      <c r="EI50" s="284" t="s">
        <v>3404</v>
      </c>
      <c r="EJ50" s="284" t="s">
        <v>3404</v>
      </c>
      <c r="EK50" s="284" t="s">
        <v>3404</v>
      </c>
      <c r="EL50" s="284" t="s">
        <v>3404</v>
      </c>
      <c r="EM50" s="284" t="s">
        <v>3404</v>
      </c>
      <c r="EN50" s="284" t="s">
        <v>3404</v>
      </c>
      <c r="EO50" s="284" t="s">
        <v>3404</v>
      </c>
      <c r="EP50" s="284" t="s">
        <v>3404</v>
      </c>
      <c r="EQ50" s="284" t="s">
        <v>3404</v>
      </c>
      <c r="ER50" s="284" t="s">
        <v>3404</v>
      </c>
      <c r="ES50" s="284" t="s">
        <v>3404</v>
      </c>
      <c r="ET50" s="284" t="s">
        <v>3404</v>
      </c>
      <c r="EU50" s="284" t="s">
        <v>3404</v>
      </c>
      <c r="EV50" s="284" t="s">
        <v>3404</v>
      </c>
      <c r="EW50" s="284" t="s">
        <v>3404</v>
      </c>
      <c r="EX50" s="284" t="s">
        <v>3404</v>
      </c>
      <c r="EY50" s="284" t="s">
        <v>3404</v>
      </c>
      <c r="EZ50" s="284" t="s">
        <v>3404</v>
      </c>
      <c r="FA50" s="284" t="s">
        <v>3404</v>
      </c>
      <c r="FB50" s="284" t="s">
        <v>3404</v>
      </c>
      <c r="FC50" s="284" t="s">
        <v>3404</v>
      </c>
      <c r="FD50" s="284" t="s">
        <v>3404</v>
      </c>
      <c r="FE50" s="284" t="s">
        <v>3404</v>
      </c>
      <c r="FF50" s="284" t="s">
        <v>3404</v>
      </c>
      <c r="FG50" s="284" t="s">
        <v>3404</v>
      </c>
      <c r="FH50" s="284" t="s">
        <v>3404</v>
      </c>
      <c r="FI50" s="284" t="s">
        <v>3404</v>
      </c>
      <c r="FJ50" s="284" t="s">
        <v>3404</v>
      </c>
      <c r="FK50" s="284" t="s">
        <v>3404</v>
      </c>
      <c r="FL50" s="284" t="s">
        <v>3404</v>
      </c>
      <c r="FM50" s="284" t="s">
        <v>3404</v>
      </c>
      <c r="FN50" s="284" t="s">
        <v>3404</v>
      </c>
      <c r="FO50" s="284" t="s">
        <v>3404</v>
      </c>
      <c r="FP50" s="284" t="s">
        <v>3404</v>
      </c>
      <c r="FQ50" s="284" t="s">
        <v>3404</v>
      </c>
      <c r="FR50" s="284" t="s">
        <v>3404</v>
      </c>
      <c r="FS50" s="284" t="s">
        <v>3404</v>
      </c>
      <c r="FT50" s="284" t="s">
        <v>3404</v>
      </c>
      <c r="FU50" s="284" t="s">
        <v>3404</v>
      </c>
      <c r="FV50" s="284" t="s">
        <v>3404</v>
      </c>
      <c r="FW50" s="284" t="s">
        <v>3404</v>
      </c>
      <c r="FX50" s="284" t="s">
        <v>3404</v>
      </c>
      <c r="FY50" s="284" t="s">
        <v>3404</v>
      </c>
      <c r="FZ50" s="284" t="s">
        <v>3404</v>
      </c>
      <c r="GA50" s="284" t="s">
        <v>3404</v>
      </c>
      <c r="GB50" s="284" t="s">
        <v>3404</v>
      </c>
      <c r="GC50" s="284" t="s">
        <v>3404</v>
      </c>
      <c r="GD50" s="284" t="s">
        <v>3404</v>
      </c>
      <c r="GE50" s="284" t="s">
        <v>3404</v>
      </c>
      <c r="GF50" s="284" t="s">
        <v>3404</v>
      </c>
      <c r="GG50" s="284" t="s">
        <v>3404</v>
      </c>
      <c r="GH50" s="284" t="s">
        <v>3404</v>
      </c>
      <c r="GI50" s="284" t="s">
        <v>3404</v>
      </c>
      <c r="GJ50" s="284" t="s">
        <v>3404</v>
      </c>
      <c r="GK50" s="284" t="s">
        <v>3404</v>
      </c>
      <c r="GL50" s="284" t="s">
        <v>3404</v>
      </c>
      <c r="GM50" s="284" t="s">
        <v>3404</v>
      </c>
      <c r="GN50" s="284" t="s">
        <v>3404</v>
      </c>
      <c r="GO50" s="284" t="s">
        <v>3404</v>
      </c>
      <c r="GP50" s="284" t="s">
        <v>3404</v>
      </c>
      <c r="GQ50" s="284" t="s">
        <v>3404</v>
      </c>
      <c r="GR50" s="284" t="s">
        <v>3404</v>
      </c>
      <c r="GS50" s="284" t="s">
        <v>3404</v>
      </c>
      <c r="GT50" s="284" t="s">
        <v>3404</v>
      </c>
      <c r="GU50" s="284" t="s">
        <v>3404</v>
      </c>
      <c r="GV50" s="284" t="s">
        <v>3404</v>
      </c>
      <c r="GW50" s="284" t="s">
        <v>3404</v>
      </c>
      <c r="GX50" s="284" t="s">
        <v>3404</v>
      </c>
      <c r="GY50" s="284" t="s">
        <v>3404</v>
      </c>
      <c r="GZ50" s="284" t="s">
        <v>3404</v>
      </c>
      <c r="HA50" s="284" t="s">
        <v>3404</v>
      </c>
      <c r="HB50" s="284" t="s">
        <v>3404</v>
      </c>
      <c r="HC50" s="284" t="s">
        <v>3404</v>
      </c>
      <c r="HD50" s="284" t="s">
        <v>3404</v>
      </c>
      <c r="HE50" s="284" t="s">
        <v>3404</v>
      </c>
      <c r="HF50" s="284" t="s">
        <v>3404</v>
      </c>
      <c r="HG50" s="284" t="s">
        <v>3404</v>
      </c>
      <c r="HH50" s="284" t="s">
        <v>3404</v>
      </c>
      <c r="HI50" s="284" t="s">
        <v>3404</v>
      </c>
      <c r="HJ50" s="284" t="s">
        <v>3404</v>
      </c>
      <c r="HK50" s="284" t="s">
        <v>3404</v>
      </c>
      <c r="HL50" s="284" t="s">
        <v>3404</v>
      </c>
      <c r="HM50" s="284" t="s">
        <v>3404</v>
      </c>
      <c r="HN50" s="284" t="s">
        <v>3404</v>
      </c>
      <c r="HO50" s="284" t="s">
        <v>3404</v>
      </c>
      <c r="HP50" s="284" t="s">
        <v>3404</v>
      </c>
      <c r="HQ50" s="284" t="s">
        <v>3404</v>
      </c>
      <c r="HR50" s="284" t="s">
        <v>3404</v>
      </c>
      <c r="HS50" s="284" t="s">
        <v>3404</v>
      </c>
      <c r="HT50" s="284" t="s">
        <v>3404</v>
      </c>
      <c r="HU50" s="284" t="s">
        <v>3404</v>
      </c>
      <c r="HV50" s="284" t="s">
        <v>3404</v>
      </c>
      <c r="HW50" s="284" t="s">
        <v>3404</v>
      </c>
      <c r="HX50" s="284" t="s">
        <v>3404</v>
      </c>
      <c r="HY50" s="284" t="s">
        <v>3404</v>
      </c>
      <c r="HZ50" s="284" t="s">
        <v>3404</v>
      </c>
      <c r="IA50" s="284" t="s">
        <v>3404</v>
      </c>
      <c r="IB50" s="284" t="s">
        <v>3404</v>
      </c>
      <c r="IC50" s="284" t="s">
        <v>3404</v>
      </c>
      <c r="ID50" s="284" t="s">
        <v>3404</v>
      </c>
      <c r="IE50" s="284" t="s">
        <v>3404</v>
      </c>
      <c r="IF50" s="284" t="s">
        <v>3404</v>
      </c>
      <c r="IG50" s="284" t="s">
        <v>3404</v>
      </c>
      <c r="IH50" s="284" t="s">
        <v>3404</v>
      </c>
      <c r="II50" s="284" t="s">
        <v>3404</v>
      </c>
      <c r="IJ50" s="284" t="s">
        <v>3404</v>
      </c>
      <c r="IK50" s="284" t="s">
        <v>3404</v>
      </c>
      <c r="IL50" s="284" t="s">
        <v>3404</v>
      </c>
      <c r="IM50" s="284" t="s">
        <v>3404</v>
      </c>
      <c r="IN50" s="284" t="s">
        <v>3404</v>
      </c>
      <c r="IO50" s="284" t="s">
        <v>3404</v>
      </c>
      <c r="IP50" s="284" t="s">
        <v>3404</v>
      </c>
      <c r="IQ50" s="284" t="s">
        <v>3404</v>
      </c>
      <c r="IR50" s="284" t="s">
        <v>3404</v>
      </c>
      <c r="IS50" s="284" t="s">
        <v>3404</v>
      </c>
      <c r="IT50" s="284" t="s">
        <v>3404</v>
      </c>
      <c r="IU50" s="284" t="s">
        <v>3404</v>
      </c>
      <c r="IV50" s="284" t="s">
        <v>3404</v>
      </c>
      <c r="IW50" s="284" t="s">
        <v>3404</v>
      </c>
      <c r="IX50" s="284" t="s">
        <v>3404</v>
      </c>
      <c r="IY50" s="284" t="s">
        <v>3404</v>
      </c>
      <c r="IZ50" s="284" t="s">
        <v>3404</v>
      </c>
      <c r="JA50" s="284" t="s">
        <v>3404</v>
      </c>
      <c r="JB50" s="284" t="s">
        <v>3404</v>
      </c>
      <c r="JC50" s="284" t="s">
        <v>3404</v>
      </c>
      <c r="JD50" s="284" t="s">
        <v>3404</v>
      </c>
      <c r="JE50" s="284" t="s">
        <v>3404</v>
      </c>
      <c r="JF50" s="284" t="s">
        <v>3404</v>
      </c>
      <c r="JG50" s="284" t="s">
        <v>3404</v>
      </c>
      <c r="JH50" s="284" t="s">
        <v>3404</v>
      </c>
      <c r="JI50" s="284" t="s">
        <v>3404</v>
      </c>
      <c r="JJ50" s="284" t="s">
        <v>3404</v>
      </c>
      <c r="JK50" s="284" t="s">
        <v>3404</v>
      </c>
      <c r="JL50" s="284" t="s">
        <v>3404</v>
      </c>
      <c r="JM50" s="284" t="s">
        <v>3404</v>
      </c>
      <c r="JN50" s="284" t="s">
        <v>3404</v>
      </c>
      <c r="JO50" s="284" t="s">
        <v>3404</v>
      </c>
      <c r="JP50" s="284" t="s">
        <v>3404</v>
      </c>
      <c r="JQ50" s="284" t="s">
        <v>3404</v>
      </c>
      <c r="JR50" s="284" t="s">
        <v>3404</v>
      </c>
      <c r="JS50" s="284" t="s">
        <v>3404</v>
      </c>
      <c r="JT50" s="284" t="s">
        <v>3404</v>
      </c>
      <c r="JU50" s="284" t="s">
        <v>3404</v>
      </c>
      <c r="JV50" s="284" t="s">
        <v>3404</v>
      </c>
      <c r="JW50" s="284" t="s">
        <v>3404</v>
      </c>
      <c r="JX50" s="284" t="s">
        <v>3404</v>
      </c>
      <c r="JY50" s="284" t="s">
        <v>3404</v>
      </c>
      <c r="JZ50" s="284" t="s">
        <v>3404</v>
      </c>
      <c r="KA50" s="284" t="s">
        <v>3404</v>
      </c>
      <c r="KB50" s="284" t="s">
        <v>3404</v>
      </c>
      <c r="KC50" s="284" t="s">
        <v>3404</v>
      </c>
      <c r="KD50" s="284" t="s">
        <v>3404</v>
      </c>
      <c r="KE50" s="284" t="s">
        <v>3404</v>
      </c>
      <c r="KF50" s="284" t="s">
        <v>3404</v>
      </c>
      <c r="KG50" s="284" t="s">
        <v>3404</v>
      </c>
      <c r="KH50" s="284" t="s">
        <v>3404</v>
      </c>
      <c r="KI50" s="284" t="s">
        <v>3404</v>
      </c>
      <c r="KJ50" s="284" t="s">
        <v>3404</v>
      </c>
      <c r="KK50" s="284" t="s">
        <v>3404</v>
      </c>
      <c r="KL50" s="284" t="s">
        <v>3404</v>
      </c>
      <c r="KM50" s="284" t="s">
        <v>3404</v>
      </c>
      <c r="KN50" s="284" t="s">
        <v>3404</v>
      </c>
      <c r="KO50" s="284" t="s">
        <v>3404</v>
      </c>
      <c r="KP50" s="284" t="s">
        <v>3404</v>
      </c>
      <c r="KQ50" s="284" t="s">
        <v>3404</v>
      </c>
      <c r="KR50" s="284" t="s">
        <v>3404</v>
      </c>
      <c r="KS50" s="284" t="s">
        <v>3404</v>
      </c>
      <c r="KT50" s="284" t="s">
        <v>3404</v>
      </c>
      <c r="KU50" s="284" t="s">
        <v>3404</v>
      </c>
      <c r="KV50" s="284" t="s">
        <v>3404</v>
      </c>
      <c r="KW50" s="284" t="s">
        <v>3404</v>
      </c>
      <c r="KX50" s="284" t="s">
        <v>3404</v>
      </c>
      <c r="KY50" s="284" t="s">
        <v>3404</v>
      </c>
      <c r="KZ50" s="284" t="s">
        <v>3404</v>
      </c>
      <c r="LA50" s="284" t="s">
        <v>3404</v>
      </c>
      <c r="LB50" s="284" t="s">
        <v>3404</v>
      </c>
      <c r="LC50" s="284" t="s">
        <v>3404</v>
      </c>
      <c r="LD50" s="284" t="s">
        <v>3404</v>
      </c>
      <c r="LE50" s="284" t="s">
        <v>3404</v>
      </c>
      <c r="LF50" s="284" t="s">
        <v>3404</v>
      </c>
      <c r="LG50" s="284" t="s">
        <v>3404</v>
      </c>
      <c r="LH50" s="284" t="s">
        <v>3404</v>
      </c>
      <c r="LI50" s="284" t="s">
        <v>3404</v>
      </c>
      <c r="LJ50" s="284" t="s">
        <v>3404</v>
      </c>
      <c r="LK50" s="284" t="s">
        <v>3404</v>
      </c>
      <c r="LL50" s="284" t="s">
        <v>3404</v>
      </c>
      <c r="LM50" s="284" t="s">
        <v>3404</v>
      </c>
      <c r="LN50" s="284" t="s">
        <v>3404</v>
      </c>
      <c r="LO50" s="284" t="s">
        <v>3404</v>
      </c>
      <c r="LP50" s="284" t="s">
        <v>3404</v>
      </c>
      <c r="LQ50" s="284" t="s">
        <v>3404</v>
      </c>
      <c r="LR50" s="284" t="s">
        <v>3404</v>
      </c>
      <c r="LS50" s="284" t="s">
        <v>3404</v>
      </c>
      <c r="LT50" s="284" t="s">
        <v>3404</v>
      </c>
      <c r="LU50" s="284" t="s">
        <v>3404</v>
      </c>
      <c r="LV50" s="284" t="s">
        <v>3404</v>
      </c>
      <c r="LW50" s="284" t="s">
        <v>3404</v>
      </c>
      <c r="LX50" s="284" t="s">
        <v>3404</v>
      </c>
      <c r="LY50" s="284" t="s">
        <v>3404</v>
      </c>
      <c r="LZ50" s="284" t="s">
        <v>3404</v>
      </c>
      <c r="MA50" s="284" t="s">
        <v>3404</v>
      </c>
      <c r="MB50" s="284" t="s">
        <v>3404</v>
      </c>
      <c r="MC50" s="284" t="s">
        <v>3404</v>
      </c>
      <c r="MD50" s="284" t="s">
        <v>3404</v>
      </c>
      <c r="ME50" s="284" t="s">
        <v>3404</v>
      </c>
      <c r="MF50" s="284" t="s">
        <v>3404</v>
      </c>
      <c r="MG50" s="284" t="s">
        <v>3404</v>
      </c>
      <c r="MH50" s="284" t="s">
        <v>3404</v>
      </c>
      <c r="MI50" s="284" t="s">
        <v>3404</v>
      </c>
      <c r="MJ50" s="284" t="s">
        <v>3404</v>
      </c>
      <c r="MK50" s="284" t="s">
        <v>3404</v>
      </c>
      <c r="ML50" s="284" t="s">
        <v>3404</v>
      </c>
      <c r="MM50" s="284" t="s">
        <v>3404</v>
      </c>
      <c r="MN50" s="284" t="s">
        <v>3404</v>
      </c>
      <c r="MO50" s="284" t="s">
        <v>3404</v>
      </c>
      <c r="MP50" s="284" t="s">
        <v>3404</v>
      </c>
      <c r="MQ50" s="284" t="s">
        <v>3404</v>
      </c>
      <c r="MR50" s="284" t="s">
        <v>3404</v>
      </c>
      <c r="MS50" s="284" t="s">
        <v>3404</v>
      </c>
      <c r="MT50" s="284" t="s">
        <v>3404</v>
      </c>
      <c r="MU50" s="284" t="s">
        <v>3404</v>
      </c>
      <c r="MV50" s="284" t="s">
        <v>3404</v>
      </c>
      <c r="MW50" s="284" t="s">
        <v>3404</v>
      </c>
      <c r="MX50" s="284" t="s">
        <v>3404</v>
      </c>
      <c r="MY50" s="284" t="s">
        <v>3404</v>
      </c>
      <c r="MZ50" s="284" t="s">
        <v>3404</v>
      </c>
      <c r="NA50" s="284" t="s">
        <v>3404</v>
      </c>
      <c r="NB50" s="284" t="s">
        <v>3404</v>
      </c>
      <c r="NC50" s="284" t="s">
        <v>3404</v>
      </c>
      <c r="ND50" s="284" t="s">
        <v>3404</v>
      </c>
      <c r="NE50" s="284" t="s">
        <v>3404</v>
      </c>
      <c r="NF50" s="284" t="s">
        <v>3404</v>
      </c>
      <c r="NG50" s="284" t="s">
        <v>3404</v>
      </c>
      <c r="NH50" s="284" t="s">
        <v>3404</v>
      </c>
      <c r="NI50" s="284" t="s">
        <v>3404</v>
      </c>
      <c r="NJ50" s="284" t="s">
        <v>3404</v>
      </c>
      <c r="NK50" s="284" t="s">
        <v>3404</v>
      </c>
      <c r="NL50" s="284" t="s">
        <v>3404</v>
      </c>
      <c r="NM50" s="284" t="s">
        <v>3404</v>
      </c>
      <c r="NN50" s="284" t="s">
        <v>3404</v>
      </c>
      <c r="NO50" s="284" t="s">
        <v>3404</v>
      </c>
      <c r="NP50" s="284" t="s">
        <v>3404</v>
      </c>
      <c r="NQ50" s="284" t="s">
        <v>3404</v>
      </c>
      <c r="NR50" s="284" t="s">
        <v>3404</v>
      </c>
      <c r="NS50" s="284" t="s">
        <v>3404</v>
      </c>
      <c r="NT50" s="284" t="s">
        <v>3404</v>
      </c>
      <c r="NU50" s="284" t="s">
        <v>3404</v>
      </c>
      <c r="NV50" s="284" t="s">
        <v>3404</v>
      </c>
      <c r="NW50" s="284" t="s">
        <v>3404</v>
      </c>
      <c r="NX50" s="284" t="s">
        <v>3404</v>
      </c>
      <c r="NY50" s="284" t="s">
        <v>3404</v>
      </c>
      <c r="NZ50" s="284" t="s">
        <v>3404</v>
      </c>
      <c r="OA50" s="284" t="s">
        <v>3404</v>
      </c>
      <c r="OB50" s="284" t="s">
        <v>3404</v>
      </c>
      <c r="OC50" s="284" t="s">
        <v>3404</v>
      </c>
      <c r="OD50" s="284" t="s">
        <v>3404</v>
      </c>
      <c r="OE50" s="284" t="s">
        <v>3404</v>
      </c>
      <c r="OF50" s="284" t="s">
        <v>3404</v>
      </c>
      <c r="OG50" s="284" t="s">
        <v>3404</v>
      </c>
      <c r="OH50" s="284" t="s">
        <v>3404</v>
      </c>
      <c r="OI50" s="284" t="s">
        <v>3404</v>
      </c>
      <c r="OJ50" s="284" t="s">
        <v>3404</v>
      </c>
      <c r="OK50" s="284" t="s">
        <v>3404</v>
      </c>
      <c r="OL50" s="284" t="s">
        <v>3404</v>
      </c>
      <c r="OM50" s="284" t="s">
        <v>3404</v>
      </c>
      <c r="ON50" s="284" t="s">
        <v>3404</v>
      </c>
      <c r="OO50" s="284" t="s">
        <v>3404</v>
      </c>
      <c r="OP50" s="284" t="s">
        <v>3404</v>
      </c>
      <c r="OQ50" s="284" t="s">
        <v>3404</v>
      </c>
      <c r="OR50" s="284" t="s">
        <v>3404</v>
      </c>
      <c r="OS50" s="284" t="s">
        <v>3404</v>
      </c>
      <c r="OT50" s="284" t="s">
        <v>3404</v>
      </c>
      <c r="OU50" s="284" t="s">
        <v>3404</v>
      </c>
      <c r="OV50" s="284" t="s">
        <v>3404</v>
      </c>
      <c r="OW50" s="284" t="s">
        <v>3404</v>
      </c>
      <c r="OX50" s="284" t="s">
        <v>3404</v>
      </c>
      <c r="OY50" s="284" t="s">
        <v>3404</v>
      </c>
      <c r="OZ50" s="284" t="s">
        <v>3404</v>
      </c>
      <c r="PA50" s="284" t="s">
        <v>3404</v>
      </c>
      <c r="PB50" s="284" t="s">
        <v>3404</v>
      </c>
      <c r="PC50" s="284" t="s">
        <v>3404</v>
      </c>
      <c r="PD50" s="284" t="s">
        <v>3404</v>
      </c>
      <c r="PE50" s="284" t="s">
        <v>3404</v>
      </c>
      <c r="PF50" s="284" t="s">
        <v>3404</v>
      </c>
      <c r="PG50" s="284" t="s">
        <v>3404</v>
      </c>
      <c r="PH50" s="284" t="s">
        <v>3404</v>
      </c>
      <c r="PI50" s="284" t="s">
        <v>3404</v>
      </c>
      <c r="PJ50" s="284" t="s">
        <v>3404</v>
      </c>
      <c r="PK50" s="284" t="s">
        <v>3404</v>
      </c>
      <c r="PL50" s="284" t="s">
        <v>3404</v>
      </c>
      <c r="PM50" s="284" t="s">
        <v>3404</v>
      </c>
      <c r="PN50" s="284" t="s">
        <v>3404</v>
      </c>
      <c r="PO50" s="284" t="s">
        <v>3404</v>
      </c>
      <c r="PP50" s="284" t="s">
        <v>3404</v>
      </c>
      <c r="PQ50" s="284" t="s">
        <v>3404</v>
      </c>
      <c r="PR50" s="284" t="s">
        <v>3404</v>
      </c>
      <c r="PS50" s="284" t="s">
        <v>3404</v>
      </c>
      <c r="PT50" s="284" t="s">
        <v>3404</v>
      </c>
      <c r="PU50" s="284" t="s">
        <v>3404</v>
      </c>
      <c r="PV50" s="284" t="s">
        <v>3404</v>
      </c>
      <c r="PW50" s="284" t="s">
        <v>3404</v>
      </c>
      <c r="PX50" s="284" t="s">
        <v>3404</v>
      </c>
      <c r="PY50" s="284" t="s">
        <v>3404</v>
      </c>
      <c r="PZ50" s="284" t="s">
        <v>3404</v>
      </c>
      <c r="QA50" s="284" t="s">
        <v>3404</v>
      </c>
      <c r="QB50" s="284" t="s">
        <v>3404</v>
      </c>
      <c r="QC50" s="284" t="s">
        <v>3404</v>
      </c>
      <c r="QD50" s="284" t="s">
        <v>3404</v>
      </c>
      <c r="QE50" s="284" t="s">
        <v>3404</v>
      </c>
      <c r="QF50" s="284" t="s">
        <v>3404</v>
      </c>
      <c r="QG50" s="284" t="s">
        <v>3404</v>
      </c>
      <c r="QH50" s="284" t="s">
        <v>3404</v>
      </c>
      <c r="QI50" s="284" t="s">
        <v>3404</v>
      </c>
      <c r="QJ50" s="284" t="s">
        <v>3404</v>
      </c>
      <c r="QK50" s="284" t="s">
        <v>3404</v>
      </c>
      <c r="QL50" s="284" t="s">
        <v>3404</v>
      </c>
      <c r="QM50" s="284" t="s">
        <v>3404</v>
      </c>
      <c r="QN50" s="284" t="s">
        <v>3404</v>
      </c>
      <c r="QO50" s="284" t="s">
        <v>3404</v>
      </c>
      <c r="QP50" s="284" t="s">
        <v>3404</v>
      </c>
      <c r="QQ50" s="284" t="s">
        <v>3404</v>
      </c>
      <c r="QR50" s="284" t="s">
        <v>3404</v>
      </c>
      <c r="QS50" s="284" t="s">
        <v>3404</v>
      </c>
      <c r="QT50" s="284" t="s">
        <v>3404</v>
      </c>
      <c r="QU50" s="284" t="s">
        <v>3404</v>
      </c>
      <c r="QV50" s="284" t="s">
        <v>3404</v>
      </c>
      <c r="QW50" s="284" t="s">
        <v>3404</v>
      </c>
      <c r="QX50" s="284" t="s">
        <v>3404</v>
      </c>
      <c r="QY50" s="284" t="s">
        <v>3404</v>
      </c>
      <c r="QZ50" s="284" t="s">
        <v>3404</v>
      </c>
      <c r="RA50" s="284" t="s">
        <v>3404</v>
      </c>
      <c r="RB50" s="284" t="s">
        <v>3404</v>
      </c>
      <c r="RC50" s="284" t="s">
        <v>3404</v>
      </c>
      <c r="RD50" s="284" t="s">
        <v>3404</v>
      </c>
      <c r="RE50" s="284" t="s">
        <v>3404</v>
      </c>
      <c r="RF50" s="284" t="s">
        <v>3404</v>
      </c>
      <c r="RG50" s="284" t="s">
        <v>3404</v>
      </c>
      <c r="RH50" s="284" t="s">
        <v>3404</v>
      </c>
      <c r="RI50" s="284" t="s">
        <v>3404</v>
      </c>
      <c r="RJ50" s="284" t="s">
        <v>3404</v>
      </c>
      <c r="RK50" s="284" t="s">
        <v>3404</v>
      </c>
      <c r="RL50" s="284" t="s">
        <v>3404</v>
      </c>
      <c r="RM50" s="284" t="s">
        <v>3404</v>
      </c>
      <c r="RN50" s="284" t="s">
        <v>3404</v>
      </c>
      <c r="RO50" s="284" t="s">
        <v>3404</v>
      </c>
      <c r="RP50" s="284" t="s">
        <v>3404</v>
      </c>
      <c r="RQ50" s="284" t="s">
        <v>3404</v>
      </c>
      <c r="RR50" s="284" t="s">
        <v>3404</v>
      </c>
      <c r="RS50" s="284" t="s">
        <v>3404</v>
      </c>
      <c r="RT50" s="284" t="s">
        <v>3404</v>
      </c>
      <c r="RU50" s="284" t="s">
        <v>3404</v>
      </c>
      <c r="RV50" s="284" t="s">
        <v>3404</v>
      </c>
      <c r="RW50" s="284" t="s">
        <v>3404</v>
      </c>
      <c r="RX50" s="284" t="s">
        <v>3404</v>
      </c>
      <c r="RY50" s="284" t="s">
        <v>3404</v>
      </c>
      <c r="RZ50" s="284" t="s">
        <v>3404</v>
      </c>
      <c r="SA50" s="284" t="s">
        <v>3404</v>
      </c>
      <c r="SB50" s="284" t="s">
        <v>3404</v>
      </c>
      <c r="SC50" s="284" t="s">
        <v>3404</v>
      </c>
      <c r="SD50" s="284" t="s">
        <v>3404</v>
      </c>
      <c r="SE50" s="284" t="s">
        <v>3404</v>
      </c>
      <c r="SF50" s="284" t="s">
        <v>3404</v>
      </c>
      <c r="SG50" s="284" t="s">
        <v>3404</v>
      </c>
      <c r="SH50" s="284" t="s">
        <v>3404</v>
      </c>
      <c r="SI50" s="284" t="s">
        <v>3404</v>
      </c>
      <c r="SJ50" s="284" t="s">
        <v>3404</v>
      </c>
      <c r="SK50" s="284" t="s">
        <v>3404</v>
      </c>
      <c r="SL50" s="284" t="s">
        <v>3404</v>
      </c>
      <c r="SM50" s="284" t="s">
        <v>3404</v>
      </c>
      <c r="SN50" s="284" t="s">
        <v>3404</v>
      </c>
      <c r="SO50" s="284" t="s">
        <v>3404</v>
      </c>
      <c r="SP50" s="284" t="s">
        <v>3404</v>
      </c>
      <c r="SQ50" s="284" t="s">
        <v>3404</v>
      </c>
      <c r="SR50" s="284" t="s">
        <v>3404</v>
      </c>
      <c r="SS50" s="284" t="s">
        <v>3404</v>
      </c>
      <c r="ST50" s="284" t="s">
        <v>3404</v>
      </c>
      <c r="SU50" s="284" t="s">
        <v>3404</v>
      </c>
      <c r="SV50" s="284" t="s">
        <v>3404</v>
      </c>
      <c r="SW50" s="284" t="s">
        <v>3404</v>
      </c>
      <c r="SX50" s="284" t="s">
        <v>3404</v>
      </c>
      <c r="SY50" s="284" t="s">
        <v>3404</v>
      </c>
      <c r="SZ50" s="284" t="s">
        <v>3404</v>
      </c>
      <c r="TA50" s="284" t="s">
        <v>3404</v>
      </c>
      <c r="TB50" s="284" t="s">
        <v>3404</v>
      </c>
      <c r="TC50" s="284" t="s">
        <v>3404</v>
      </c>
      <c r="TD50" s="284" t="s">
        <v>3404</v>
      </c>
      <c r="TE50" s="284" t="s">
        <v>3404</v>
      </c>
      <c r="TF50" s="284" t="s">
        <v>3404</v>
      </c>
      <c r="TG50" s="284" t="s">
        <v>3404</v>
      </c>
      <c r="TH50" s="284" t="s">
        <v>3404</v>
      </c>
      <c r="TI50" s="284" t="s">
        <v>3404</v>
      </c>
      <c r="TJ50" s="284" t="s">
        <v>3404</v>
      </c>
      <c r="TK50" s="284" t="s">
        <v>3404</v>
      </c>
      <c r="TL50" s="284" t="s">
        <v>3404</v>
      </c>
      <c r="TM50" s="284" t="s">
        <v>3404</v>
      </c>
      <c r="TN50" s="284" t="s">
        <v>3404</v>
      </c>
      <c r="TO50" s="284" t="s">
        <v>3404</v>
      </c>
      <c r="TP50" s="284" t="s">
        <v>3404</v>
      </c>
      <c r="TQ50" s="284" t="s">
        <v>3404</v>
      </c>
      <c r="TR50" s="284" t="s">
        <v>3404</v>
      </c>
      <c r="TS50" s="284" t="s">
        <v>3404</v>
      </c>
      <c r="TT50" s="284" t="s">
        <v>3404</v>
      </c>
      <c r="TU50" s="284" t="s">
        <v>3404</v>
      </c>
      <c r="TV50" s="284" t="s">
        <v>3404</v>
      </c>
      <c r="TW50" s="284" t="s">
        <v>3404</v>
      </c>
      <c r="TX50" s="284" t="s">
        <v>3404</v>
      </c>
      <c r="TY50" s="284" t="s">
        <v>3404</v>
      </c>
      <c r="TZ50" s="284" t="s">
        <v>3404</v>
      </c>
      <c r="UA50" s="284" t="s">
        <v>3404</v>
      </c>
      <c r="UB50" s="284" t="s">
        <v>3404</v>
      </c>
      <c r="UC50" s="284" t="s">
        <v>3404</v>
      </c>
      <c r="UD50" s="284" t="s">
        <v>3404</v>
      </c>
      <c r="UE50" s="284" t="s">
        <v>3404</v>
      </c>
      <c r="UF50" s="284" t="s">
        <v>3404</v>
      </c>
      <c r="UG50" s="284" t="s">
        <v>3404</v>
      </c>
      <c r="UH50" s="284" t="s">
        <v>3404</v>
      </c>
      <c r="UI50" s="284" t="s">
        <v>3404</v>
      </c>
      <c r="UJ50" s="284" t="s">
        <v>3404</v>
      </c>
      <c r="UK50" s="284" t="s">
        <v>3404</v>
      </c>
      <c r="UL50" s="284" t="s">
        <v>3404</v>
      </c>
      <c r="UM50" s="284" t="s">
        <v>3404</v>
      </c>
      <c r="UN50" s="284" t="s">
        <v>3404</v>
      </c>
      <c r="UO50" s="284" t="s">
        <v>3404</v>
      </c>
      <c r="UP50" s="284" t="s">
        <v>3404</v>
      </c>
      <c r="UQ50" s="284" t="s">
        <v>3404</v>
      </c>
      <c r="UR50" s="284" t="s">
        <v>3404</v>
      </c>
      <c r="US50" s="284" t="s">
        <v>3404</v>
      </c>
      <c r="UT50" s="284" t="s">
        <v>3404</v>
      </c>
      <c r="UU50" s="284" t="s">
        <v>3404</v>
      </c>
      <c r="UV50" s="284" t="s">
        <v>3404</v>
      </c>
      <c r="UW50" s="284" t="s">
        <v>3404</v>
      </c>
      <c r="UX50" s="284" t="s">
        <v>3404</v>
      </c>
      <c r="UY50" s="284" t="s">
        <v>3404</v>
      </c>
      <c r="UZ50" s="284" t="s">
        <v>3404</v>
      </c>
      <c r="VA50" s="284" t="s">
        <v>3404</v>
      </c>
      <c r="VB50" s="284" t="s">
        <v>3404</v>
      </c>
      <c r="VC50" s="284" t="s">
        <v>3404</v>
      </c>
      <c r="VD50" s="284" t="s">
        <v>3404</v>
      </c>
      <c r="VE50" s="284" t="s">
        <v>3404</v>
      </c>
      <c r="VF50" s="284" t="s">
        <v>3404</v>
      </c>
      <c r="VG50" s="284" t="s">
        <v>3404</v>
      </c>
      <c r="VH50" s="284" t="s">
        <v>3404</v>
      </c>
      <c r="VI50" s="284" t="s">
        <v>3404</v>
      </c>
      <c r="VJ50" s="284" t="s">
        <v>3404</v>
      </c>
      <c r="VK50" s="284" t="s">
        <v>3404</v>
      </c>
      <c r="VL50" s="284" t="s">
        <v>3404</v>
      </c>
      <c r="VM50" s="284" t="s">
        <v>3404</v>
      </c>
      <c r="VN50" s="284" t="s">
        <v>3404</v>
      </c>
      <c r="VO50" s="284" t="s">
        <v>3404</v>
      </c>
      <c r="VP50" s="284" t="s">
        <v>3404</v>
      </c>
      <c r="VQ50" s="284" t="s">
        <v>3404</v>
      </c>
      <c r="VR50" s="284" t="s">
        <v>3404</v>
      </c>
      <c r="VS50" s="284" t="s">
        <v>3404</v>
      </c>
      <c r="VT50" s="284" t="s">
        <v>3404</v>
      </c>
      <c r="VU50" s="284" t="s">
        <v>3404</v>
      </c>
      <c r="VV50" s="284" t="s">
        <v>3404</v>
      </c>
      <c r="VW50" s="284" t="s">
        <v>3404</v>
      </c>
      <c r="VX50" s="284" t="s">
        <v>3404</v>
      </c>
      <c r="VY50" s="284" t="s">
        <v>3404</v>
      </c>
      <c r="VZ50" s="284" t="s">
        <v>3404</v>
      </c>
      <c r="WA50" s="284" t="s">
        <v>3404</v>
      </c>
      <c r="WB50" s="284" t="s">
        <v>3404</v>
      </c>
      <c r="WC50" s="284" t="s">
        <v>3404</v>
      </c>
      <c r="WD50" s="284" t="s">
        <v>3404</v>
      </c>
      <c r="WE50" s="284" t="s">
        <v>3404</v>
      </c>
      <c r="WF50" s="284" t="s">
        <v>3404</v>
      </c>
      <c r="WG50" s="284" t="s">
        <v>3404</v>
      </c>
      <c r="WH50" s="284" t="s">
        <v>3404</v>
      </c>
      <c r="WI50" s="284" t="s">
        <v>3404</v>
      </c>
      <c r="WJ50" s="284" t="s">
        <v>3404</v>
      </c>
      <c r="WK50" s="284" t="s">
        <v>3404</v>
      </c>
      <c r="WL50" s="284" t="s">
        <v>3404</v>
      </c>
      <c r="WM50" s="284" t="s">
        <v>3404</v>
      </c>
      <c r="WN50" s="284" t="s">
        <v>3404</v>
      </c>
      <c r="WO50" s="284" t="s">
        <v>3404</v>
      </c>
      <c r="WP50" s="284" t="s">
        <v>3404</v>
      </c>
      <c r="WQ50" s="284" t="s">
        <v>3404</v>
      </c>
      <c r="WR50" s="284" t="s">
        <v>3404</v>
      </c>
      <c r="WS50" s="284" t="s">
        <v>3404</v>
      </c>
      <c r="WT50" s="284" t="s">
        <v>3404</v>
      </c>
    </row>
    <row r="51">
      <c r="A51" s="24" t="s">
        <v>501</v>
      </c>
      <c r="B51" s="25" t="s">
        <v>3404</v>
      </c>
      <c r="C51" s="25" t="s">
        <v>3404</v>
      </c>
      <c r="D51" s="25" t="s">
        <v>3404</v>
      </c>
      <c r="E51" s="25" t="s">
        <v>3404</v>
      </c>
      <c r="F51" s="25" t="s">
        <v>3404</v>
      </c>
      <c r="G51" s="25" t="s">
        <v>3404</v>
      </c>
      <c r="H51" s="25" t="s">
        <v>3404</v>
      </c>
      <c r="I51" s="25" t="s">
        <v>3404</v>
      </c>
      <c r="J51" s="25" t="s">
        <v>3404</v>
      </c>
      <c r="K51" s="25" t="s">
        <v>3404</v>
      </c>
      <c r="L51" s="25" t="s">
        <v>3404</v>
      </c>
      <c r="M51" s="25" t="s">
        <v>3404</v>
      </c>
      <c r="N51" s="25" t="s">
        <v>3404</v>
      </c>
      <c r="O51" s="25" t="s">
        <v>3404</v>
      </c>
      <c r="P51" s="25" t="s">
        <v>3404</v>
      </c>
      <c r="Q51" s="25" t="s">
        <v>3404</v>
      </c>
      <c r="R51" s="25" t="s">
        <v>3404</v>
      </c>
      <c r="S51" s="25" t="s">
        <v>3404</v>
      </c>
      <c r="T51" s="25" t="s">
        <v>3404</v>
      </c>
      <c r="U51" s="25" t="s">
        <v>3404</v>
      </c>
      <c r="V51" s="25" t="s">
        <v>3404</v>
      </c>
      <c r="W51" s="25" t="s">
        <v>3404</v>
      </c>
      <c r="X51" s="25" t="s">
        <v>3404</v>
      </c>
      <c r="Y51" s="25" t="s">
        <v>3404</v>
      </c>
      <c r="Z51" s="25" t="s">
        <v>3404</v>
      </c>
      <c r="AA51" s="25" t="s">
        <v>3404</v>
      </c>
      <c r="AB51" s="25" t="s">
        <v>3404</v>
      </c>
      <c r="AC51" s="25" t="s">
        <v>3404</v>
      </c>
      <c r="AD51" s="25" t="s">
        <v>3404</v>
      </c>
      <c r="AE51" s="25" t="s">
        <v>3404</v>
      </c>
      <c r="AF51" s="25" t="s">
        <v>3404</v>
      </c>
      <c r="AG51" s="25" t="s">
        <v>3404</v>
      </c>
      <c r="AH51" s="25" t="s">
        <v>3404</v>
      </c>
      <c r="AI51" s="25" t="s">
        <v>3404</v>
      </c>
      <c r="AJ51" s="25" t="s">
        <v>3404</v>
      </c>
      <c r="AK51" s="25" t="s">
        <v>3404</v>
      </c>
      <c r="AL51" s="25" t="s">
        <v>3404</v>
      </c>
      <c r="AM51" s="25" t="s">
        <v>3404</v>
      </c>
      <c r="AN51" s="25" t="s">
        <v>3404</v>
      </c>
      <c r="AO51" s="25" t="s">
        <v>3404</v>
      </c>
      <c r="AP51" s="25" t="s">
        <v>3404</v>
      </c>
      <c r="AQ51" s="25" t="s">
        <v>3404</v>
      </c>
      <c r="AR51" s="25" t="s">
        <v>3404</v>
      </c>
      <c r="AS51" s="25" t="s">
        <v>3404</v>
      </c>
      <c r="AT51" s="25" t="s">
        <v>3404</v>
      </c>
      <c r="AU51" s="25" t="s">
        <v>3404</v>
      </c>
      <c r="AV51" s="25" t="s">
        <v>3404</v>
      </c>
      <c r="AW51" s="25" t="s">
        <v>3404</v>
      </c>
      <c r="AX51" s="25" t="s">
        <v>3404</v>
      </c>
      <c r="AY51" s="25" t="s">
        <v>3404</v>
      </c>
      <c r="AZ51" s="25" t="s">
        <v>3404</v>
      </c>
      <c r="BA51" s="25" t="s">
        <v>3404</v>
      </c>
      <c r="BB51" s="25" t="s">
        <v>3404</v>
      </c>
      <c r="BC51" s="25" t="s">
        <v>3404</v>
      </c>
      <c r="BD51" s="25" t="s">
        <v>3404</v>
      </c>
      <c r="BE51" s="25" t="s">
        <v>3404</v>
      </c>
      <c r="BF51" s="25" t="s">
        <v>3404</v>
      </c>
      <c r="BG51" s="25" t="s">
        <v>3404</v>
      </c>
      <c r="BH51" s="25" t="s">
        <v>3404</v>
      </c>
      <c r="BI51" s="25" t="s">
        <v>3404</v>
      </c>
      <c r="BJ51" s="25" t="s">
        <v>3404</v>
      </c>
      <c r="BK51" s="25" t="s">
        <v>3404</v>
      </c>
      <c r="BL51" s="25" t="s">
        <v>3404</v>
      </c>
      <c r="BM51" s="25" t="s">
        <v>3404</v>
      </c>
      <c r="BN51" s="25" t="s">
        <v>3404</v>
      </c>
      <c r="BO51" s="25" t="s">
        <v>3404</v>
      </c>
      <c r="BP51" s="25" t="s">
        <v>3404</v>
      </c>
      <c r="BQ51" s="25" t="s">
        <v>3404</v>
      </c>
      <c r="BR51" s="25" t="s">
        <v>3404</v>
      </c>
      <c r="BS51" s="25" t="s">
        <v>3404</v>
      </c>
      <c r="BT51" s="25" t="s">
        <v>3404</v>
      </c>
      <c r="BU51" s="25" t="s">
        <v>3404</v>
      </c>
      <c r="BV51" s="25" t="s">
        <v>3404</v>
      </c>
      <c r="BW51" s="25" t="s">
        <v>3404</v>
      </c>
      <c r="BX51" s="25" t="s">
        <v>3404</v>
      </c>
      <c r="BY51" s="25" t="s">
        <v>3404</v>
      </c>
      <c r="BZ51" s="25" t="s">
        <v>3404</v>
      </c>
      <c r="CA51" s="25" t="s">
        <v>3404</v>
      </c>
      <c r="CB51" s="25" t="s">
        <v>3404</v>
      </c>
      <c r="CC51" s="25" t="s">
        <v>3404</v>
      </c>
      <c r="CD51" s="25" t="s">
        <v>3404</v>
      </c>
      <c r="CE51" s="25" t="s">
        <v>3404</v>
      </c>
      <c r="CF51" s="32" t="s">
        <v>3409</v>
      </c>
      <c r="CG51" s="32" t="s">
        <v>3409</v>
      </c>
      <c r="CH51" s="32" t="s">
        <v>3409</v>
      </c>
      <c r="CI51" s="32" t="s">
        <v>3409</v>
      </c>
      <c r="CJ51" s="32" t="s">
        <v>3409</v>
      </c>
      <c r="CK51" s="32" t="s">
        <v>3409</v>
      </c>
      <c r="CL51" s="32" t="s">
        <v>3409</v>
      </c>
      <c r="CM51" s="32" t="s">
        <v>3409</v>
      </c>
      <c r="CN51" s="32" t="s">
        <v>3409</v>
      </c>
      <c r="CO51" s="32" t="s">
        <v>3409</v>
      </c>
      <c r="CP51" s="32" t="s">
        <v>3409</v>
      </c>
      <c r="CQ51" s="32" t="s">
        <v>3409</v>
      </c>
      <c r="CR51" s="32" t="s">
        <v>3409</v>
      </c>
      <c r="CS51" s="32" t="s">
        <v>3409</v>
      </c>
      <c r="CT51" s="32" t="s">
        <v>3409</v>
      </c>
      <c r="CU51" s="32" t="s">
        <v>3409</v>
      </c>
      <c r="CV51" s="32" t="s">
        <v>3409</v>
      </c>
      <c r="CW51" s="32" t="s">
        <v>3409</v>
      </c>
      <c r="CX51" s="32" t="s">
        <v>3409</v>
      </c>
      <c r="CY51" s="32" t="s">
        <v>3409</v>
      </c>
      <c r="CZ51" s="32" t="s">
        <v>3409</v>
      </c>
      <c r="DA51" s="32" t="s">
        <v>3409</v>
      </c>
      <c r="DB51" s="32" t="s">
        <v>3409</v>
      </c>
      <c r="DC51" s="32" t="s">
        <v>3409</v>
      </c>
      <c r="DD51" s="32" t="s">
        <v>3409</v>
      </c>
      <c r="DE51" s="32" t="s">
        <v>3409</v>
      </c>
      <c r="DF51" s="32" t="s">
        <v>3409</v>
      </c>
      <c r="DG51" s="32" t="s">
        <v>3409</v>
      </c>
      <c r="DH51" s="32" t="s">
        <v>3409</v>
      </c>
      <c r="DI51" s="32" t="s">
        <v>3409</v>
      </c>
      <c r="DJ51" s="32" t="s">
        <v>3409</v>
      </c>
      <c r="DK51" s="32" t="s">
        <v>3409</v>
      </c>
      <c r="DL51" s="32" t="s">
        <v>3409</v>
      </c>
      <c r="DM51" s="32" t="s">
        <v>3409</v>
      </c>
      <c r="DN51" s="32" t="s">
        <v>3409</v>
      </c>
      <c r="DO51" s="32" t="s">
        <v>3409</v>
      </c>
      <c r="DP51" s="32" t="s">
        <v>3409</v>
      </c>
      <c r="DQ51" s="32" t="s">
        <v>3409</v>
      </c>
      <c r="DR51" s="32" t="s">
        <v>3409</v>
      </c>
      <c r="DS51" s="32" t="s">
        <v>3409</v>
      </c>
      <c r="DT51" s="32" t="s">
        <v>3409</v>
      </c>
      <c r="DU51" s="32" t="s">
        <v>3409</v>
      </c>
      <c r="DV51" s="32" t="s">
        <v>3409</v>
      </c>
      <c r="DW51" s="32" t="s">
        <v>3409</v>
      </c>
      <c r="DX51" s="32" t="s">
        <v>3409</v>
      </c>
      <c r="DY51" s="32" t="s">
        <v>3409</v>
      </c>
      <c r="DZ51" s="32" t="s">
        <v>3409</v>
      </c>
      <c r="EA51" s="32" t="s">
        <v>3409</v>
      </c>
      <c r="EB51" s="32" t="s">
        <v>3409</v>
      </c>
      <c r="EC51" s="32" t="s">
        <v>3409</v>
      </c>
      <c r="ED51" s="32" t="s">
        <v>3409</v>
      </c>
      <c r="EE51" s="32" t="s">
        <v>3409</v>
      </c>
      <c r="EF51" s="32" t="s">
        <v>3409</v>
      </c>
      <c r="EG51" s="32" t="s">
        <v>3409</v>
      </c>
      <c r="EH51" s="32" t="s">
        <v>3409</v>
      </c>
      <c r="EI51" s="32" t="s">
        <v>3409</v>
      </c>
      <c r="EJ51" s="32" t="s">
        <v>3409</v>
      </c>
      <c r="EK51" s="32" t="s">
        <v>3409</v>
      </c>
      <c r="EL51" s="32" t="s">
        <v>3409</v>
      </c>
      <c r="EM51" s="32" t="s">
        <v>3409</v>
      </c>
      <c r="EN51" s="32" t="s">
        <v>3409</v>
      </c>
      <c r="EO51" s="32" t="s">
        <v>3409</v>
      </c>
      <c r="EP51" s="32" t="s">
        <v>3409</v>
      </c>
      <c r="EQ51" s="32" t="s">
        <v>3409</v>
      </c>
      <c r="ER51" s="32" t="s">
        <v>3409</v>
      </c>
      <c r="ES51" s="32" t="s">
        <v>3409</v>
      </c>
      <c r="ET51" s="32" t="s">
        <v>3409</v>
      </c>
      <c r="EU51" s="32" t="s">
        <v>3409</v>
      </c>
      <c r="EV51" s="32" t="s">
        <v>3409</v>
      </c>
      <c r="EW51" s="32" t="s">
        <v>3409</v>
      </c>
      <c r="EX51" s="32" t="s">
        <v>3409</v>
      </c>
      <c r="EY51" s="32" t="s">
        <v>3409</v>
      </c>
      <c r="EZ51" s="32" t="s">
        <v>3409</v>
      </c>
      <c r="FA51" s="32" t="s">
        <v>3409</v>
      </c>
      <c r="FB51" s="32" t="s">
        <v>3409</v>
      </c>
      <c r="FC51" s="32" t="s">
        <v>3409</v>
      </c>
      <c r="FD51" s="32" t="s">
        <v>3409</v>
      </c>
      <c r="FE51" s="32" t="s">
        <v>3409</v>
      </c>
      <c r="FF51" s="32" t="s">
        <v>3409</v>
      </c>
      <c r="FG51" s="32" t="s">
        <v>3409</v>
      </c>
      <c r="FH51" s="32" t="s">
        <v>3409</v>
      </c>
      <c r="FI51" s="32" t="s">
        <v>3409</v>
      </c>
      <c r="FJ51" s="32" t="s">
        <v>3409</v>
      </c>
      <c r="FK51" s="32" t="s">
        <v>3409</v>
      </c>
      <c r="FL51" s="32" t="s">
        <v>3409</v>
      </c>
      <c r="FM51" s="32" t="s">
        <v>3409</v>
      </c>
      <c r="FN51" s="32" t="s">
        <v>3409</v>
      </c>
      <c r="FO51" s="32" t="s">
        <v>3409</v>
      </c>
      <c r="FP51" s="32" t="s">
        <v>3409</v>
      </c>
      <c r="FQ51" s="32" t="s">
        <v>3409</v>
      </c>
      <c r="FR51" s="32" t="s">
        <v>3409</v>
      </c>
      <c r="FS51" s="32" t="s">
        <v>3409</v>
      </c>
      <c r="FT51" s="32" t="s">
        <v>3409</v>
      </c>
      <c r="FU51" s="32" t="s">
        <v>3409</v>
      </c>
      <c r="FV51" s="32" t="s">
        <v>3409</v>
      </c>
      <c r="FW51" s="32" t="s">
        <v>3409</v>
      </c>
      <c r="FX51" s="32" t="s">
        <v>3409</v>
      </c>
      <c r="FY51" s="32" t="s">
        <v>3409</v>
      </c>
      <c r="FZ51" s="32" t="s">
        <v>3409</v>
      </c>
      <c r="GA51" s="32" t="s">
        <v>3409</v>
      </c>
      <c r="GB51" s="32" t="s">
        <v>3409</v>
      </c>
      <c r="GC51" s="32" t="s">
        <v>3409</v>
      </c>
      <c r="GD51" s="32" t="s">
        <v>3409</v>
      </c>
      <c r="GE51" s="32" t="s">
        <v>3409</v>
      </c>
      <c r="GF51" s="32" t="s">
        <v>3409</v>
      </c>
      <c r="GG51" s="32" t="s">
        <v>3409</v>
      </c>
      <c r="GH51" s="32" t="s">
        <v>3409</v>
      </c>
      <c r="GI51" s="32" t="s">
        <v>3409</v>
      </c>
      <c r="GJ51" s="32" t="s">
        <v>3409</v>
      </c>
      <c r="GK51" s="32" t="s">
        <v>3409</v>
      </c>
      <c r="GL51" s="32" t="s">
        <v>3409</v>
      </c>
      <c r="GM51" s="32" t="s">
        <v>3409</v>
      </c>
      <c r="GN51" s="32" t="s">
        <v>3409</v>
      </c>
      <c r="GO51" s="32" t="s">
        <v>3409</v>
      </c>
      <c r="GP51" s="32" t="s">
        <v>3409</v>
      </c>
      <c r="GQ51" s="32" t="s">
        <v>3409</v>
      </c>
      <c r="GR51" s="32" t="s">
        <v>3409</v>
      </c>
      <c r="GS51" s="32" t="s">
        <v>3409</v>
      </c>
      <c r="GT51" s="32" t="s">
        <v>3409</v>
      </c>
      <c r="GU51" s="32" t="s">
        <v>3409</v>
      </c>
      <c r="GV51" s="32" t="s">
        <v>3409</v>
      </c>
      <c r="GW51" s="32" t="s">
        <v>3409</v>
      </c>
      <c r="GX51" s="32" t="s">
        <v>3409</v>
      </c>
      <c r="GY51" s="32" t="s">
        <v>3409</v>
      </c>
      <c r="GZ51" s="32" t="s">
        <v>3409</v>
      </c>
      <c r="HA51" s="32" t="s">
        <v>3409</v>
      </c>
      <c r="HB51" s="32" t="s">
        <v>3409</v>
      </c>
      <c r="HC51" s="32" t="s">
        <v>3409</v>
      </c>
      <c r="HD51" s="32" t="s">
        <v>3409</v>
      </c>
      <c r="HE51" s="32" t="s">
        <v>3409</v>
      </c>
      <c r="HF51" s="32" t="s">
        <v>3409</v>
      </c>
      <c r="HG51" s="32" t="s">
        <v>3409</v>
      </c>
      <c r="HH51" s="32" t="s">
        <v>3409</v>
      </c>
      <c r="HI51" s="32" t="s">
        <v>3409</v>
      </c>
      <c r="HJ51" s="32" t="s">
        <v>3409</v>
      </c>
      <c r="HK51" s="32" t="s">
        <v>3409</v>
      </c>
      <c r="HL51" s="32" t="s">
        <v>3409</v>
      </c>
      <c r="HM51" s="32" t="s">
        <v>3409</v>
      </c>
      <c r="HN51" s="32" t="s">
        <v>3409</v>
      </c>
      <c r="HO51" s="32" t="s">
        <v>3409</v>
      </c>
      <c r="HP51" s="32" t="s">
        <v>3409</v>
      </c>
      <c r="HQ51" s="32" t="s">
        <v>3409</v>
      </c>
      <c r="HR51" s="32" t="s">
        <v>3409</v>
      </c>
      <c r="HS51" s="32" t="s">
        <v>3409</v>
      </c>
      <c r="HT51" s="32" t="s">
        <v>3409</v>
      </c>
      <c r="HU51" s="32" t="s">
        <v>3409</v>
      </c>
      <c r="HV51" s="32" t="s">
        <v>3409</v>
      </c>
      <c r="HW51" s="32" t="s">
        <v>3409</v>
      </c>
      <c r="HX51" s="32" t="s">
        <v>3409</v>
      </c>
      <c r="HY51" s="32" t="s">
        <v>3409</v>
      </c>
      <c r="HZ51" s="32" t="s">
        <v>3409</v>
      </c>
      <c r="IA51" s="32" t="s">
        <v>3409</v>
      </c>
      <c r="IB51" s="32" t="s">
        <v>3409</v>
      </c>
      <c r="IC51" s="32" t="s">
        <v>3409</v>
      </c>
      <c r="ID51" s="32" t="s">
        <v>3409</v>
      </c>
      <c r="IE51" s="32" t="s">
        <v>3409</v>
      </c>
      <c r="IF51" s="32" t="s">
        <v>3409</v>
      </c>
      <c r="IG51" s="32" t="s">
        <v>3409</v>
      </c>
      <c r="IH51" s="32" t="s">
        <v>3409</v>
      </c>
      <c r="II51" s="32" t="s">
        <v>3409</v>
      </c>
      <c r="IJ51" s="32" t="s">
        <v>3409</v>
      </c>
      <c r="IK51" s="32" t="s">
        <v>3409</v>
      </c>
      <c r="IL51" s="32" t="s">
        <v>3409</v>
      </c>
      <c r="IM51" s="32" t="s">
        <v>3404</v>
      </c>
      <c r="IN51" s="32" t="s">
        <v>3404</v>
      </c>
      <c r="IO51" s="32" t="s">
        <v>3404</v>
      </c>
      <c r="IP51" s="32" t="s">
        <v>3404</v>
      </c>
      <c r="IQ51" s="32" t="s">
        <v>3404</v>
      </c>
      <c r="IR51" s="32" t="s">
        <v>3404</v>
      </c>
      <c r="IS51" s="32" t="s">
        <v>3404</v>
      </c>
      <c r="IT51" s="32" t="s">
        <v>3404</v>
      </c>
      <c r="IU51" s="32" t="s">
        <v>3404</v>
      </c>
      <c r="IV51" s="32" t="s">
        <v>3404</v>
      </c>
      <c r="IW51" s="32" t="s">
        <v>3404</v>
      </c>
      <c r="IX51" s="32" t="s">
        <v>3404</v>
      </c>
      <c r="IY51" s="32" t="s">
        <v>3404</v>
      </c>
      <c r="IZ51" s="32" t="s">
        <v>3404</v>
      </c>
      <c r="JA51" s="32" t="s">
        <v>3404</v>
      </c>
      <c r="JB51" s="32" t="s">
        <v>3404</v>
      </c>
      <c r="JC51" s="32" t="s">
        <v>3404</v>
      </c>
      <c r="JD51" s="32" t="s">
        <v>3404</v>
      </c>
      <c r="JE51" s="32" t="s">
        <v>3404</v>
      </c>
      <c r="JF51" s="32" t="s">
        <v>3404</v>
      </c>
      <c r="JG51" s="32" t="s">
        <v>3404</v>
      </c>
      <c r="JH51" s="32" t="s">
        <v>3404</v>
      </c>
      <c r="JI51" s="32" t="s">
        <v>3404</v>
      </c>
      <c r="JJ51" s="32" t="s">
        <v>3404</v>
      </c>
      <c r="JK51" s="32" t="s">
        <v>3404</v>
      </c>
      <c r="JL51" s="32" t="s">
        <v>3404</v>
      </c>
      <c r="JM51" s="32" t="s">
        <v>3404</v>
      </c>
      <c r="JN51" s="32" t="s">
        <v>3404</v>
      </c>
      <c r="JO51" s="32" t="s">
        <v>3404</v>
      </c>
      <c r="JP51" s="32" t="s">
        <v>3404</v>
      </c>
      <c r="JQ51" s="32" t="s">
        <v>3404</v>
      </c>
      <c r="JR51" s="32" t="s">
        <v>3404</v>
      </c>
      <c r="JS51" s="32" t="s">
        <v>3404</v>
      </c>
      <c r="JT51" s="32" t="s">
        <v>3404</v>
      </c>
      <c r="JU51" s="32" t="s">
        <v>3404</v>
      </c>
      <c r="JV51" s="32" t="s">
        <v>3404</v>
      </c>
      <c r="JW51" s="32" t="s">
        <v>3404</v>
      </c>
      <c r="JX51" s="32" t="s">
        <v>3404</v>
      </c>
      <c r="JY51" s="32" t="s">
        <v>3404</v>
      </c>
      <c r="JZ51" s="32" t="s">
        <v>3404</v>
      </c>
      <c r="KA51" s="32" t="s">
        <v>3404</v>
      </c>
      <c r="KB51" s="32" t="s">
        <v>3404</v>
      </c>
      <c r="KC51" s="32" t="s">
        <v>3404</v>
      </c>
      <c r="KD51" s="32" t="s">
        <v>3404</v>
      </c>
      <c r="KE51" s="32" t="s">
        <v>3404</v>
      </c>
      <c r="KF51" s="32" t="s">
        <v>3404</v>
      </c>
      <c r="KG51" s="32" t="s">
        <v>3404</v>
      </c>
      <c r="KH51" s="32" t="s">
        <v>3404</v>
      </c>
      <c r="KI51" s="32" t="s">
        <v>3404</v>
      </c>
      <c r="KJ51" s="32" t="s">
        <v>3404</v>
      </c>
      <c r="KK51" s="32" t="s">
        <v>3404</v>
      </c>
      <c r="KL51" s="32" t="s">
        <v>3404</v>
      </c>
      <c r="KM51" s="32" t="s">
        <v>3404</v>
      </c>
      <c r="KN51" s="32" t="s">
        <v>3404</v>
      </c>
      <c r="KO51" s="32" t="s">
        <v>3404</v>
      </c>
      <c r="KP51" s="32" t="s">
        <v>3404</v>
      </c>
      <c r="KQ51" s="32" t="s">
        <v>3404</v>
      </c>
      <c r="KR51" s="32" t="s">
        <v>3404</v>
      </c>
      <c r="KS51" s="32" t="s">
        <v>3404</v>
      </c>
      <c r="KT51" s="32" t="s">
        <v>3404</v>
      </c>
      <c r="KU51" s="32" t="s">
        <v>3404</v>
      </c>
      <c r="KV51" s="32" t="s">
        <v>3404</v>
      </c>
      <c r="KW51" s="32" t="s">
        <v>3404</v>
      </c>
      <c r="KX51" s="32" t="s">
        <v>3404</v>
      </c>
      <c r="KY51" s="32" t="s">
        <v>3404</v>
      </c>
      <c r="KZ51" s="32" t="s">
        <v>3404</v>
      </c>
      <c r="LA51" s="32" t="s">
        <v>3404</v>
      </c>
      <c r="LB51" s="32" t="s">
        <v>3404</v>
      </c>
      <c r="LC51" s="32" t="s">
        <v>3404</v>
      </c>
      <c r="LD51" s="32" t="s">
        <v>3404</v>
      </c>
      <c r="LE51" s="32" t="s">
        <v>3404</v>
      </c>
      <c r="LF51" s="32" t="s">
        <v>3404</v>
      </c>
      <c r="LG51" s="32" t="s">
        <v>3404</v>
      </c>
      <c r="LH51" s="32" t="s">
        <v>3404</v>
      </c>
      <c r="LI51" s="32" t="s">
        <v>3404</v>
      </c>
      <c r="LJ51" s="32" t="s">
        <v>3404</v>
      </c>
      <c r="LK51" s="32" t="s">
        <v>3404</v>
      </c>
      <c r="LL51" s="32" t="s">
        <v>3404</v>
      </c>
      <c r="LM51" s="32" t="s">
        <v>3404</v>
      </c>
      <c r="LN51" s="32" t="s">
        <v>3404</v>
      </c>
      <c r="LO51" s="32" t="s">
        <v>3404</v>
      </c>
      <c r="LP51" s="32" t="s">
        <v>3404</v>
      </c>
      <c r="LQ51" s="32" t="s">
        <v>3404</v>
      </c>
      <c r="LR51" s="32" t="s">
        <v>3404</v>
      </c>
      <c r="LS51" s="32" t="s">
        <v>3404</v>
      </c>
      <c r="LT51" s="32" t="s">
        <v>3404</v>
      </c>
      <c r="LU51" s="32" t="s">
        <v>3404</v>
      </c>
      <c r="LV51" s="32" t="s">
        <v>3404</v>
      </c>
      <c r="LW51" s="32" t="s">
        <v>3404</v>
      </c>
      <c r="LX51" s="32" t="s">
        <v>3404</v>
      </c>
      <c r="LY51" s="32" t="s">
        <v>3404</v>
      </c>
      <c r="LZ51" s="32" t="s">
        <v>3404</v>
      </c>
      <c r="MA51" s="32" t="s">
        <v>3404</v>
      </c>
      <c r="MB51" s="32" t="s">
        <v>3404</v>
      </c>
      <c r="MC51" s="32" t="s">
        <v>3404</v>
      </c>
      <c r="MD51" s="32" t="s">
        <v>3404</v>
      </c>
      <c r="ME51" s="32" t="s">
        <v>3404</v>
      </c>
      <c r="MF51" s="32" t="s">
        <v>3404</v>
      </c>
      <c r="MG51" s="32" t="s">
        <v>3404</v>
      </c>
      <c r="MH51" s="32" t="s">
        <v>3404</v>
      </c>
      <c r="MI51" s="32" t="s">
        <v>3404</v>
      </c>
      <c r="MJ51" s="32" t="s">
        <v>3404</v>
      </c>
      <c r="MK51" s="32" t="s">
        <v>3404</v>
      </c>
      <c r="ML51" s="32" t="s">
        <v>3404</v>
      </c>
      <c r="MM51" s="32" t="s">
        <v>3404</v>
      </c>
      <c r="MN51" s="32" t="s">
        <v>3404</v>
      </c>
      <c r="MO51" s="32" t="s">
        <v>3404</v>
      </c>
      <c r="MP51" s="32" t="s">
        <v>3404</v>
      </c>
      <c r="MQ51" s="32" t="s">
        <v>3404</v>
      </c>
      <c r="MR51" s="32" t="s">
        <v>3404</v>
      </c>
      <c r="MS51" s="32" t="s">
        <v>3404</v>
      </c>
      <c r="MT51" s="32" t="s">
        <v>3404</v>
      </c>
      <c r="MU51" s="32" t="s">
        <v>3404</v>
      </c>
      <c r="MV51" s="32" t="s">
        <v>3404</v>
      </c>
      <c r="MW51" s="32" t="s">
        <v>3404</v>
      </c>
      <c r="MX51" s="32" t="s">
        <v>3404</v>
      </c>
      <c r="MY51" s="32" t="s">
        <v>3404</v>
      </c>
      <c r="MZ51" s="32" t="s">
        <v>3404</v>
      </c>
      <c r="NA51" s="32" t="s">
        <v>3404</v>
      </c>
      <c r="NB51" s="32" t="s">
        <v>3404</v>
      </c>
      <c r="NC51" s="32" t="s">
        <v>3404</v>
      </c>
      <c r="ND51" s="32" t="s">
        <v>3404</v>
      </c>
      <c r="NE51" s="32" t="s">
        <v>3404</v>
      </c>
      <c r="NF51" s="32" t="s">
        <v>3404</v>
      </c>
      <c r="NG51" s="32" t="s">
        <v>3404</v>
      </c>
      <c r="NH51" s="32" t="s">
        <v>3404</v>
      </c>
      <c r="NI51" s="32" t="s">
        <v>3404</v>
      </c>
      <c r="NJ51" s="32" t="s">
        <v>3404</v>
      </c>
      <c r="NK51" s="32" t="s">
        <v>3404</v>
      </c>
      <c r="NL51" s="32" t="s">
        <v>3404</v>
      </c>
      <c r="NM51" s="32" t="s">
        <v>3404</v>
      </c>
      <c r="NN51" s="32" t="s">
        <v>3404</v>
      </c>
      <c r="NO51" s="32" t="s">
        <v>3404</v>
      </c>
      <c r="NP51" s="32" t="s">
        <v>3404</v>
      </c>
      <c r="NQ51" s="32" t="s">
        <v>3409</v>
      </c>
      <c r="NR51" s="32" t="s">
        <v>3409</v>
      </c>
      <c r="NS51" s="32" t="s">
        <v>3409</v>
      </c>
      <c r="NT51" s="32" t="s">
        <v>3409</v>
      </c>
      <c r="NU51" s="32" t="s">
        <v>3409</v>
      </c>
      <c r="NV51" s="32" t="s">
        <v>3409</v>
      </c>
      <c r="NW51" s="32" t="s">
        <v>3409</v>
      </c>
      <c r="NX51" s="32" t="s">
        <v>3409</v>
      </c>
      <c r="NY51" s="32" t="s">
        <v>3409</v>
      </c>
      <c r="NZ51" s="32" t="s">
        <v>3409</v>
      </c>
      <c r="OA51" s="32" t="s">
        <v>3409</v>
      </c>
      <c r="OB51" s="32" t="s">
        <v>3409</v>
      </c>
      <c r="OC51" s="32" t="s">
        <v>3409</v>
      </c>
      <c r="OD51" s="32" t="s">
        <v>3409</v>
      </c>
      <c r="OE51" s="32" t="s">
        <v>3409</v>
      </c>
      <c r="OF51" s="32" t="s">
        <v>3409</v>
      </c>
      <c r="OG51" s="32" t="s">
        <v>3409</v>
      </c>
      <c r="OH51" s="32" t="s">
        <v>3409</v>
      </c>
      <c r="OI51" s="32" t="s">
        <v>3409</v>
      </c>
      <c r="OJ51" s="32" t="s">
        <v>3409</v>
      </c>
      <c r="OK51" s="32" t="s">
        <v>3409</v>
      </c>
      <c r="OL51" s="32" t="s">
        <v>3409</v>
      </c>
      <c r="OM51" s="32" t="s">
        <v>3409</v>
      </c>
      <c r="ON51" s="32" t="s">
        <v>3409</v>
      </c>
      <c r="OO51" s="32" t="s">
        <v>3409</v>
      </c>
      <c r="OP51" s="32" t="s">
        <v>3409</v>
      </c>
      <c r="OQ51" s="32" t="s">
        <v>3409</v>
      </c>
      <c r="OR51" s="32" t="s">
        <v>3409</v>
      </c>
      <c r="OS51" s="32" t="s">
        <v>3409</v>
      </c>
      <c r="OT51" s="32" t="s">
        <v>3409</v>
      </c>
      <c r="OU51" s="32" t="s">
        <v>3409</v>
      </c>
      <c r="OV51" s="32" t="s">
        <v>3409</v>
      </c>
      <c r="OW51" s="32" t="s">
        <v>3409</v>
      </c>
      <c r="OX51" s="32" t="s">
        <v>3409</v>
      </c>
      <c r="OY51" s="32" t="s">
        <v>3409</v>
      </c>
      <c r="OZ51" s="32" t="s">
        <v>3409</v>
      </c>
      <c r="PA51" s="32" t="s">
        <v>3409</v>
      </c>
      <c r="PB51" s="32" t="s">
        <v>3409</v>
      </c>
      <c r="PC51" s="32" t="s">
        <v>3409</v>
      </c>
      <c r="PD51" s="32" t="s">
        <v>3409</v>
      </c>
      <c r="PE51" s="32" t="s">
        <v>3409</v>
      </c>
      <c r="PF51" s="32" t="s">
        <v>3409</v>
      </c>
      <c r="PG51" s="32" t="s">
        <v>3409</v>
      </c>
      <c r="PH51" s="32" t="s">
        <v>3409</v>
      </c>
      <c r="PI51" s="32" t="s">
        <v>3409</v>
      </c>
      <c r="PJ51" s="32" t="s">
        <v>3409</v>
      </c>
      <c r="PK51" s="32" t="s">
        <v>3409</v>
      </c>
      <c r="PL51" s="32" t="s">
        <v>3409</v>
      </c>
      <c r="PM51" s="32" t="s">
        <v>3409</v>
      </c>
      <c r="PN51" s="32" t="s">
        <v>3409</v>
      </c>
      <c r="PO51" s="32" t="s">
        <v>3409</v>
      </c>
      <c r="PP51" s="32" t="s">
        <v>3409</v>
      </c>
      <c r="PQ51" s="32" t="s">
        <v>3409</v>
      </c>
      <c r="PR51" s="32" t="s">
        <v>3409</v>
      </c>
      <c r="PS51" s="32" t="s">
        <v>3409</v>
      </c>
      <c r="PT51" s="32" t="s">
        <v>3409</v>
      </c>
      <c r="PU51" s="32" t="s">
        <v>3409</v>
      </c>
      <c r="PV51" s="32" t="s">
        <v>3409</v>
      </c>
      <c r="PW51" s="32" t="s">
        <v>3409</v>
      </c>
      <c r="PX51" s="32" t="s">
        <v>3409</v>
      </c>
      <c r="PY51" s="32" t="s">
        <v>3409</v>
      </c>
      <c r="PZ51" s="32" t="s">
        <v>3409</v>
      </c>
      <c r="QA51" s="32" t="s">
        <v>3409</v>
      </c>
      <c r="QB51" s="32" t="s">
        <v>3409</v>
      </c>
      <c r="QC51" s="32" t="s">
        <v>3409</v>
      </c>
      <c r="QD51" s="32" t="s">
        <v>3409</v>
      </c>
      <c r="QE51" s="32" t="s">
        <v>3409</v>
      </c>
      <c r="QF51" s="32" t="s">
        <v>3409</v>
      </c>
      <c r="QG51" s="32" t="s">
        <v>3409</v>
      </c>
      <c r="QH51" s="32" t="s">
        <v>3409</v>
      </c>
      <c r="QI51" s="32" t="s">
        <v>3409</v>
      </c>
      <c r="QJ51" s="32" t="s">
        <v>3409</v>
      </c>
      <c r="QK51" s="32" t="s">
        <v>3409</v>
      </c>
      <c r="QL51" s="32" t="s">
        <v>3409</v>
      </c>
      <c r="QM51" s="32" t="s">
        <v>3409</v>
      </c>
      <c r="QN51" s="32" t="s">
        <v>3409</v>
      </c>
      <c r="QO51" s="32" t="s">
        <v>3409</v>
      </c>
      <c r="QP51" s="32" t="s">
        <v>3409</v>
      </c>
      <c r="QQ51" s="32" t="s">
        <v>3409</v>
      </c>
      <c r="QR51" s="32" t="s">
        <v>3409</v>
      </c>
      <c r="QS51" s="32" t="s">
        <v>3409</v>
      </c>
      <c r="QT51" s="32" t="s">
        <v>3409</v>
      </c>
      <c r="QU51" s="32" t="s">
        <v>3409</v>
      </c>
      <c r="QV51" s="32" t="s">
        <v>3409</v>
      </c>
      <c r="QW51" s="32" t="s">
        <v>3409</v>
      </c>
      <c r="QX51" s="32" t="s">
        <v>3409</v>
      </c>
      <c r="QY51" s="32" t="s">
        <v>3409</v>
      </c>
      <c r="QZ51" s="32" t="s">
        <v>3409</v>
      </c>
      <c r="RA51" s="32" t="s">
        <v>3409</v>
      </c>
      <c r="RB51" s="32" t="s">
        <v>3409</v>
      </c>
      <c r="RC51" s="32" t="s">
        <v>3409</v>
      </c>
      <c r="RD51" s="32" t="s">
        <v>3409</v>
      </c>
      <c r="RE51" s="32" t="s">
        <v>3409</v>
      </c>
      <c r="RF51" s="32" t="s">
        <v>3409</v>
      </c>
      <c r="RG51" s="32" t="s">
        <v>3409</v>
      </c>
      <c r="RH51" s="32" t="s">
        <v>3409</v>
      </c>
      <c r="RI51" s="32" t="s">
        <v>3409</v>
      </c>
      <c r="RJ51" s="32" t="s">
        <v>3409</v>
      </c>
      <c r="RK51" s="32" t="s">
        <v>3409</v>
      </c>
      <c r="RL51" s="32" t="s">
        <v>3409</v>
      </c>
      <c r="RM51" s="32" t="s">
        <v>3409</v>
      </c>
      <c r="RN51" s="32" t="s">
        <v>3409</v>
      </c>
      <c r="RO51" s="32" t="s">
        <v>3409</v>
      </c>
      <c r="RP51" s="32" t="s">
        <v>3409</v>
      </c>
      <c r="RQ51" s="32" t="s">
        <v>3409</v>
      </c>
      <c r="RR51" s="32" t="s">
        <v>3409</v>
      </c>
      <c r="RS51" s="32" t="s">
        <v>3409</v>
      </c>
      <c r="RT51" s="32" t="s">
        <v>3409</v>
      </c>
      <c r="RU51" s="32" t="s">
        <v>3409</v>
      </c>
      <c r="RV51" s="32" t="s">
        <v>3409</v>
      </c>
      <c r="RW51" s="32" t="s">
        <v>3409</v>
      </c>
      <c r="RX51" s="32" t="s">
        <v>3409</v>
      </c>
      <c r="RY51" s="32" t="s">
        <v>3409</v>
      </c>
      <c r="RZ51" s="32" t="s">
        <v>3409</v>
      </c>
      <c r="SA51" s="32" t="s">
        <v>3409</v>
      </c>
      <c r="SB51" s="32" t="s">
        <v>3409</v>
      </c>
      <c r="SC51" s="32" t="s">
        <v>3409</v>
      </c>
      <c r="SD51" s="32" t="s">
        <v>3409</v>
      </c>
      <c r="SE51" s="32" t="s">
        <v>3409</v>
      </c>
      <c r="SF51" s="32" t="s">
        <v>3409</v>
      </c>
      <c r="SG51" s="32" t="s">
        <v>3409</v>
      </c>
      <c r="SH51" s="32" t="s">
        <v>3409</v>
      </c>
      <c r="SI51" s="32" t="s">
        <v>3409</v>
      </c>
      <c r="SJ51" s="32" t="s">
        <v>3409</v>
      </c>
      <c r="SK51" s="32" t="s">
        <v>3409</v>
      </c>
      <c r="SL51" s="32" t="s">
        <v>3409</v>
      </c>
      <c r="SM51" s="32" t="s">
        <v>3409</v>
      </c>
      <c r="SN51" s="32" t="s">
        <v>3409</v>
      </c>
      <c r="SO51" s="32" t="s">
        <v>3409</v>
      </c>
      <c r="SP51" s="32" t="s">
        <v>3409</v>
      </c>
      <c r="SQ51" s="32" t="s">
        <v>3409</v>
      </c>
      <c r="SR51" s="32" t="s">
        <v>3409</v>
      </c>
      <c r="SS51" s="32" t="s">
        <v>3409</v>
      </c>
      <c r="ST51" s="32" t="s">
        <v>3409</v>
      </c>
      <c r="SU51" s="32" t="s">
        <v>3409</v>
      </c>
      <c r="SV51" s="32" t="s">
        <v>3409</v>
      </c>
      <c r="SW51" s="32" t="s">
        <v>3409</v>
      </c>
      <c r="SX51" s="32" t="s">
        <v>3409</v>
      </c>
      <c r="SY51" s="32" t="s">
        <v>3409</v>
      </c>
      <c r="SZ51" s="32" t="s">
        <v>3409</v>
      </c>
      <c r="TA51" s="32" t="s">
        <v>3409</v>
      </c>
      <c r="TB51" s="32" t="s">
        <v>3409</v>
      </c>
      <c r="TC51" s="32" t="s">
        <v>3409</v>
      </c>
      <c r="TD51" s="32" t="s">
        <v>3409</v>
      </c>
      <c r="TE51" s="32" t="s">
        <v>3409</v>
      </c>
      <c r="TF51" s="32" t="s">
        <v>3409</v>
      </c>
      <c r="TG51" s="32" t="s">
        <v>3409</v>
      </c>
      <c r="TH51" s="32" t="s">
        <v>3409</v>
      </c>
      <c r="TI51" s="32" t="s">
        <v>3409</v>
      </c>
      <c r="TJ51" s="32" t="s">
        <v>3409</v>
      </c>
      <c r="TK51" s="32" t="s">
        <v>3409</v>
      </c>
      <c r="TL51" s="32" t="s">
        <v>3409</v>
      </c>
      <c r="TM51" s="32" t="s">
        <v>3409</v>
      </c>
      <c r="TN51" s="32" t="s">
        <v>3409</v>
      </c>
      <c r="TO51" s="32" t="s">
        <v>3409</v>
      </c>
      <c r="TP51" s="32" t="s">
        <v>3409</v>
      </c>
      <c r="TQ51" s="32" t="s">
        <v>3409</v>
      </c>
      <c r="TR51" s="32" t="s">
        <v>3409</v>
      </c>
      <c r="TS51" s="32" t="s">
        <v>3409</v>
      </c>
      <c r="TT51" s="32" t="s">
        <v>3409</v>
      </c>
      <c r="TU51" s="32" t="s">
        <v>3409</v>
      </c>
      <c r="TV51" s="32" t="s">
        <v>3409</v>
      </c>
      <c r="TW51" s="32" t="s">
        <v>3409</v>
      </c>
      <c r="TX51" s="32" t="s">
        <v>3409</v>
      </c>
      <c r="TY51" s="32" t="s">
        <v>3409</v>
      </c>
      <c r="TZ51" s="32" t="s">
        <v>3409</v>
      </c>
      <c r="UA51" s="32" t="s">
        <v>3409</v>
      </c>
      <c r="UB51" s="32" t="s">
        <v>3409</v>
      </c>
      <c r="UC51" s="32" t="s">
        <v>3409</v>
      </c>
      <c r="UD51" s="32" t="s">
        <v>3409</v>
      </c>
      <c r="UE51" s="32" t="s">
        <v>3409</v>
      </c>
      <c r="UF51" s="32" t="s">
        <v>3409</v>
      </c>
      <c r="UG51" s="32" t="s">
        <v>3409</v>
      </c>
      <c r="UH51" s="32" t="s">
        <v>3409</v>
      </c>
      <c r="UI51" s="32" t="s">
        <v>3409</v>
      </c>
      <c r="UJ51" s="32" t="s">
        <v>3409</v>
      </c>
      <c r="UK51" s="32" t="s">
        <v>3409</v>
      </c>
      <c r="UL51" s="32" t="s">
        <v>3409</v>
      </c>
      <c r="UM51" s="32" t="s">
        <v>3409</v>
      </c>
      <c r="UN51" s="32" t="s">
        <v>3409</v>
      </c>
      <c r="UO51" s="32" t="s">
        <v>3409</v>
      </c>
      <c r="UP51" s="32" t="s">
        <v>3409</v>
      </c>
      <c r="UQ51" s="32" t="s">
        <v>3409</v>
      </c>
      <c r="UR51" s="32" t="s">
        <v>3409</v>
      </c>
      <c r="US51" s="32" t="s">
        <v>3409</v>
      </c>
      <c r="UT51" s="32" t="s">
        <v>3409</v>
      </c>
      <c r="UU51" s="32" t="s">
        <v>3409</v>
      </c>
      <c r="UV51" s="32" t="s">
        <v>3409</v>
      </c>
      <c r="UW51" s="32" t="s">
        <v>3409</v>
      </c>
      <c r="UX51" s="32" t="s">
        <v>3409</v>
      </c>
      <c r="UY51" s="32" t="s">
        <v>3409</v>
      </c>
      <c r="UZ51" s="32" t="s">
        <v>3409</v>
      </c>
      <c r="VA51" s="32" t="s">
        <v>3409</v>
      </c>
      <c r="VB51" s="32" t="s">
        <v>3409</v>
      </c>
      <c r="VC51" s="32" t="s">
        <v>3409</v>
      </c>
      <c r="VD51" s="32" t="s">
        <v>3409</v>
      </c>
      <c r="VE51" s="32" t="s">
        <v>3409</v>
      </c>
      <c r="VF51" s="32" t="s">
        <v>3409</v>
      </c>
      <c r="VG51" s="32" t="s">
        <v>3409</v>
      </c>
      <c r="VH51" s="32" t="s">
        <v>3409</v>
      </c>
      <c r="VI51" s="32" t="s">
        <v>3409</v>
      </c>
      <c r="VJ51" s="32" t="s">
        <v>3409</v>
      </c>
      <c r="VK51" s="32" t="s">
        <v>3409</v>
      </c>
      <c r="VL51" s="32" t="s">
        <v>3409</v>
      </c>
      <c r="VM51" s="32" t="s">
        <v>3409</v>
      </c>
      <c r="VN51" s="32" t="s">
        <v>3409</v>
      </c>
      <c r="VO51" s="32" t="s">
        <v>3409</v>
      </c>
      <c r="VP51" s="32" t="s">
        <v>3409</v>
      </c>
      <c r="VQ51" s="32" t="s">
        <v>3409</v>
      </c>
      <c r="VR51" s="32" t="s">
        <v>3409</v>
      </c>
      <c r="VS51" s="32" t="s">
        <v>3409</v>
      </c>
      <c r="VT51" s="32" t="s">
        <v>3409</v>
      </c>
      <c r="VU51" s="32" t="s">
        <v>3409</v>
      </c>
      <c r="VV51" s="32" t="s">
        <v>3409</v>
      </c>
      <c r="VW51" s="32" t="s">
        <v>3409</v>
      </c>
      <c r="VX51" s="32" t="s">
        <v>3409</v>
      </c>
      <c r="VY51" s="32" t="s">
        <v>3409</v>
      </c>
      <c r="VZ51" s="32" t="s">
        <v>3409</v>
      </c>
      <c r="WA51" s="32" t="s">
        <v>3409</v>
      </c>
      <c r="WB51" s="32" t="s">
        <v>3409</v>
      </c>
      <c r="WC51" s="32" t="s">
        <v>3409</v>
      </c>
      <c r="WD51" s="32" t="s">
        <v>3409</v>
      </c>
      <c r="WE51" s="32" t="s">
        <v>3409</v>
      </c>
      <c r="WF51" s="32" t="s">
        <v>3409</v>
      </c>
      <c r="WG51" s="32" t="s">
        <v>3409</v>
      </c>
      <c r="WH51" s="32" t="s">
        <v>3409</v>
      </c>
      <c r="WI51" s="32" t="s">
        <v>3409</v>
      </c>
      <c r="WJ51" s="32" t="s">
        <v>3409</v>
      </c>
      <c r="WK51" s="32" t="s">
        <v>3409</v>
      </c>
      <c r="WL51" s="32" t="s">
        <v>3409</v>
      </c>
      <c r="WM51" s="32" t="s">
        <v>3409</v>
      </c>
      <c r="WN51" s="32" t="s">
        <v>3409</v>
      </c>
      <c r="WO51" s="32" t="s">
        <v>3409</v>
      </c>
      <c r="WP51" s="32" t="s">
        <v>3409</v>
      </c>
      <c r="WQ51" s="32" t="s">
        <v>3409</v>
      </c>
      <c r="WR51" s="32" t="s">
        <v>3409</v>
      </c>
      <c r="WS51" s="32" t="s">
        <v>3409</v>
      </c>
      <c r="WT51" s="32" t="s">
        <v>3409</v>
      </c>
    </row>
    <row r="52">
      <c r="A52" s="24" t="s">
        <v>509</v>
      </c>
      <c r="B52" s="25" t="s">
        <v>3404</v>
      </c>
      <c r="C52" s="25" t="s">
        <v>3404</v>
      </c>
      <c r="D52" s="25" t="s">
        <v>3404</v>
      </c>
      <c r="E52" s="25" t="s">
        <v>3404</v>
      </c>
      <c r="F52" s="25" t="s">
        <v>3404</v>
      </c>
      <c r="G52" s="25" t="s">
        <v>3404</v>
      </c>
      <c r="H52" s="25" t="s">
        <v>3404</v>
      </c>
      <c r="I52" s="25" t="s">
        <v>3404</v>
      </c>
      <c r="J52" s="25" t="s">
        <v>3404</v>
      </c>
      <c r="K52" s="25" t="s">
        <v>3404</v>
      </c>
      <c r="L52" s="25" t="s">
        <v>3404</v>
      </c>
      <c r="M52" s="25" t="s">
        <v>3404</v>
      </c>
      <c r="N52" s="25" t="s">
        <v>3404</v>
      </c>
      <c r="O52" s="25" t="s">
        <v>3404</v>
      </c>
      <c r="P52" s="25" t="s">
        <v>3404</v>
      </c>
      <c r="Q52" s="25" t="s">
        <v>3404</v>
      </c>
      <c r="R52" s="25" t="s">
        <v>3404</v>
      </c>
      <c r="S52" s="25" t="s">
        <v>3404</v>
      </c>
      <c r="T52" s="25" t="s">
        <v>3404</v>
      </c>
      <c r="U52" s="25" t="s">
        <v>3404</v>
      </c>
      <c r="V52" s="25" t="s">
        <v>3404</v>
      </c>
      <c r="W52" s="25" t="s">
        <v>3404</v>
      </c>
      <c r="X52" s="25" t="s">
        <v>3404</v>
      </c>
      <c r="Y52" s="25" t="s">
        <v>3404</v>
      </c>
      <c r="Z52" s="25" t="s">
        <v>3404</v>
      </c>
      <c r="AA52" s="25" t="s">
        <v>3404</v>
      </c>
      <c r="AB52" s="25" t="s">
        <v>3404</v>
      </c>
      <c r="AC52" s="25" t="s">
        <v>3404</v>
      </c>
      <c r="AD52" s="25" t="s">
        <v>3404</v>
      </c>
      <c r="AE52" s="25" t="s">
        <v>3404</v>
      </c>
      <c r="AF52" s="25" t="s">
        <v>3404</v>
      </c>
      <c r="AG52" s="25" t="s">
        <v>3404</v>
      </c>
      <c r="AH52" s="25" t="s">
        <v>3404</v>
      </c>
      <c r="AI52" s="25" t="s">
        <v>3404</v>
      </c>
      <c r="AJ52" s="25" t="s">
        <v>3404</v>
      </c>
      <c r="AK52" s="25" t="s">
        <v>3404</v>
      </c>
      <c r="AL52" s="25" t="s">
        <v>3404</v>
      </c>
      <c r="AM52" s="25" t="s">
        <v>3404</v>
      </c>
      <c r="AN52" s="25" t="s">
        <v>3404</v>
      </c>
      <c r="AO52" s="25" t="s">
        <v>3404</v>
      </c>
      <c r="AP52" s="25" t="s">
        <v>3404</v>
      </c>
      <c r="AQ52" s="25" t="s">
        <v>3404</v>
      </c>
      <c r="AR52" s="25" t="s">
        <v>3404</v>
      </c>
      <c r="AS52" s="25" t="s">
        <v>3404</v>
      </c>
      <c r="AT52" s="25" t="s">
        <v>3404</v>
      </c>
      <c r="AU52" s="25" t="s">
        <v>3404</v>
      </c>
      <c r="AV52" s="25" t="s">
        <v>3404</v>
      </c>
      <c r="AW52" s="25" t="s">
        <v>3404</v>
      </c>
      <c r="AX52" s="25" t="s">
        <v>3404</v>
      </c>
      <c r="AY52" s="25" t="s">
        <v>3404</v>
      </c>
      <c r="AZ52" s="25" t="s">
        <v>3404</v>
      </c>
      <c r="BA52" s="25" t="s">
        <v>3404</v>
      </c>
      <c r="BB52" s="25" t="s">
        <v>3404</v>
      </c>
      <c r="BC52" s="25" t="s">
        <v>3404</v>
      </c>
      <c r="BD52" s="25" t="s">
        <v>3404</v>
      </c>
      <c r="BE52" s="25" t="s">
        <v>3404</v>
      </c>
      <c r="BF52" s="25" t="s">
        <v>3404</v>
      </c>
      <c r="BG52" s="25" t="s">
        <v>3404</v>
      </c>
      <c r="BH52" s="25" t="s">
        <v>3404</v>
      </c>
      <c r="BI52" s="25" t="s">
        <v>3404</v>
      </c>
      <c r="BJ52" s="25" t="s">
        <v>3404</v>
      </c>
      <c r="BK52" s="25" t="s">
        <v>3404</v>
      </c>
      <c r="BL52" s="25" t="s">
        <v>3404</v>
      </c>
      <c r="BM52" s="25" t="s">
        <v>3404</v>
      </c>
      <c r="BN52" s="25" t="s">
        <v>3404</v>
      </c>
      <c r="BO52" s="25" t="s">
        <v>3404</v>
      </c>
      <c r="BP52" s="25" t="s">
        <v>3404</v>
      </c>
      <c r="BQ52" s="25" t="s">
        <v>3404</v>
      </c>
      <c r="BR52" s="25" t="s">
        <v>3404</v>
      </c>
      <c r="BS52" s="25" t="s">
        <v>3404</v>
      </c>
      <c r="BT52" s="25" t="s">
        <v>3404</v>
      </c>
      <c r="BU52" s="25" t="s">
        <v>3404</v>
      </c>
      <c r="BV52" s="25" t="s">
        <v>3404</v>
      </c>
      <c r="BW52" s="25" t="s">
        <v>3404</v>
      </c>
      <c r="BX52" s="25" t="s">
        <v>3404</v>
      </c>
      <c r="BY52" s="25" t="s">
        <v>3404</v>
      </c>
      <c r="BZ52" s="285" t="s">
        <v>3409</v>
      </c>
      <c r="CA52" s="285" t="s">
        <v>3409</v>
      </c>
      <c r="CB52" s="285" t="s">
        <v>3409</v>
      </c>
      <c r="CC52" s="285" t="s">
        <v>3409</v>
      </c>
      <c r="CD52" s="285" t="s">
        <v>3409</v>
      </c>
      <c r="CE52" s="285" t="s">
        <v>3409</v>
      </c>
      <c r="CF52" s="285" t="s">
        <v>3409</v>
      </c>
      <c r="CG52" s="285" t="s">
        <v>3409</v>
      </c>
      <c r="CH52" s="285" t="s">
        <v>3409</v>
      </c>
      <c r="CI52" s="285" t="s">
        <v>3409</v>
      </c>
      <c r="CJ52" s="285" t="s">
        <v>3409</v>
      </c>
      <c r="CK52" s="285" t="s">
        <v>3409</v>
      </c>
      <c r="CL52" s="285" t="s">
        <v>3409</v>
      </c>
      <c r="CM52" s="285" t="s">
        <v>3409</v>
      </c>
      <c r="CN52" s="285" t="s">
        <v>3409</v>
      </c>
      <c r="CO52" s="285" t="s">
        <v>3409</v>
      </c>
      <c r="CP52" s="285" t="s">
        <v>3409</v>
      </c>
      <c r="CQ52" s="285" t="s">
        <v>3409</v>
      </c>
      <c r="CR52" s="285" t="s">
        <v>3409</v>
      </c>
      <c r="CS52" s="285" t="s">
        <v>3409</v>
      </c>
      <c r="CT52" s="285" t="s">
        <v>3409</v>
      </c>
      <c r="CU52" s="285" t="s">
        <v>3409</v>
      </c>
      <c r="CV52" s="285" t="s">
        <v>3409</v>
      </c>
      <c r="CW52" s="285" t="s">
        <v>3409</v>
      </c>
      <c r="CX52" s="285" t="s">
        <v>3409</v>
      </c>
      <c r="CY52" s="285" t="s">
        <v>3409</v>
      </c>
      <c r="CZ52" s="285" t="s">
        <v>3409</v>
      </c>
      <c r="DA52" s="285" t="s">
        <v>3409</v>
      </c>
      <c r="DB52" s="285" t="s">
        <v>3409</v>
      </c>
      <c r="DC52" s="285" t="s">
        <v>3409</v>
      </c>
      <c r="DD52" s="285" t="s">
        <v>3409</v>
      </c>
      <c r="DE52" s="285" t="s">
        <v>3409</v>
      </c>
      <c r="DF52" s="285" t="s">
        <v>3409</v>
      </c>
      <c r="DG52" s="285" t="s">
        <v>3409</v>
      </c>
      <c r="DH52" s="285" t="s">
        <v>3409</v>
      </c>
      <c r="DI52" s="285" t="s">
        <v>3409</v>
      </c>
      <c r="DJ52" s="285" t="s">
        <v>3409</v>
      </c>
      <c r="DK52" s="285" t="s">
        <v>3409</v>
      </c>
      <c r="DL52" s="285" t="s">
        <v>3409</v>
      </c>
      <c r="DM52" s="285" t="s">
        <v>3409</v>
      </c>
      <c r="DN52" s="285" t="s">
        <v>3409</v>
      </c>
      <c r="DO52" s="285" t="s">
        <v>3409</v>
      </c>
      <c r="DP52" s="285" t="s">
        <v>3409</v>
      </c>
      <c r="DQ52" s="285" t="s">
        <v>3409</v>
      </c>
      <c r="DR52" s="285" t="s">
        <v>3409</v>
      </c>
      <c r="DS52" s="285" t="s">
        <v>3409</v>
      </c>
      <c r="DT52" s="285" t="s">
        <v>3409</v>
      </c>
      <c r="DU52" s="285" t="s">
        <v>3409</v>
      </c>
      <c r="DV52" s="285" t="s">
        <v>3409</v>
      </c>
      <c r="DW52" s="285" t="s">
        <v>3409</v>
      </c>
      <c r="DX52" s="285" t="s">
        <v>3409</v>
      </c>
      <c r="DY52" s="285" t="s">
        <v>3409</v>
      </c>
      <c r="DZ52" s="285" t="s">
        <v>3409</v>
      </c>
      <c r="EA52" s="285" t="s">
        <v>3409</v>
      </c>
      <c r="EB52" s="285" t="s">
        <v>3409</v>
      </c>
      <c r="EC52" s="285" t="s">
        <v>3409</v>
      </c>
      <c r="ED52" s="285" t="s">
        <v>3409</v>
      </c>
      <c r="EE52" s="285" t="s">
        <v>3409</v>
      </c>
      <c r="EF52" s="285" t="s">
        <v>3409</v>
      </c>
      <c r="EG52" s="285" t="s">
        <v>3409</v>
      </c>
      <c r="EH52" s="285" t="s">
        <v>3409</v>
      </c>
      <c r="EI52" s="285" t="s">
        <v>3409</v>
      </c>
      <c r="EJ52" s="285" t="s">
        <v>3409</v>
      </c>
      <c r="EK52" s="285" t="s">
        <v>3409</v>
      </c>
      <c r="EL52" s="285" t="s">
        <v>3409</v>
      </c>
      <c r="EM52" s="285" t="s">
        <v>3409</v>
      </c>
      <c r="EN52" s="285" t="s">
        <v>3409</v>
      </c>
      <c r="EO52" s="285" t="s">
        <v>3409</v>
      </c>
      <c r="EP52" s="285" t="s">
        <v>3409</v>
      </c>
      <c r="EQ52" s="285" t="s">
        <v>3409</v>
      </c>
      <c r="ER52" s="285" t="s">
        <v>3409</v>
      </c>
      <c r="ES52" s="285" t="s">
        <v>3409</v>
      </c>
      <c r="ET52" s="285" t="s">
        <v>3409</v>
      </c>
      <c r="EU52" s="285" t="s">
        <v>3409</v>
      </c>
      <c r="EV52" s="285" t="s">
        <v>3409</v>
      </c>
      <c r="EW52" s="285" t="s">
        <v>3409</v>
      </c>
      <c r="EX52" s="284" t="s">
        <v>3404</v>
      </c>
      <c r="EY52" s="284" t="s">
        <v>3404</v>
      </c>
      <c r="EZ52" s="284" t="s">
        <v>3404</v>
      </c>
      <c r="FA52" s="284" t="s">
        <v>3404</v>
      </c>
      <c r="FB52" s="284" t="s">
        <v>3404</v>
      </c>
      <c r="FC52" s="284" t="s">
        <v>3404</v>
      </c>
      <c r="FD52" s="284" t="s">
        <v>3404</v>
      </c>
      <c r="FE52" s="284" t="s">
        <v>3404</v>
      </c>
      <c r="FF52" s="284" t="s">
        <v>3404</v>
      </c>
      <c r="FG52" s="284" t="s">
        <v>3404</v>
      </c>
      <c r="FH52" s="284" t="s">
        <v>3404</v>
      </c>
      <c r="FI52" s="284" t="s">
        <v>3404</v>
      </c>
      <c r="FJ52" s="284" t="s">
        <v>3404</v>
      </c>
      <c r="FK52" s="284" t="s">
        <v>3404</v>
      </c>
      <c r="FL52" s="284" t="s">
        <v>3404</v>
      </c>
      <c r="FM52" s="284" t="s">
        <v>3404</v>
      </c>
      <c r="FN52" s="284" t="s">
        <v>3404</v>
      </c>
      <c r="FO52" s="284" t="s">
        <v>3404</v>
      </c>
      <c r="FP52" s="284" t="s">
        <v>3404</v>
      </c>
      <c r="FQ52" s="284" t="s">
        <v>3404</v>
      </c>
      <c r="FR52" s="284" t="s">
        <v>3404</v>
      </c>
      <c r="FS52" s="284" t="s">
        <v>3404</v>
      </c>
      <c r="FT52" s="284" t="s">
        <v>3404</v>
      </c>
      <c r="FU52" s="284" t="s">
        <v>3404</v>
      </c>
      <c r="FV52" s="284" t="s">
        <v>3404</v>
      </c>
      <c r="FW52" s="284" t="s">
        <v>3404</v>
      </c>
      <c r="FX52" s="284" t="s">
        <v>3404</v>
      </c>
      <c r="FY52" s="284" t="s">
        <v>3404</v>
      </c>
      <c r="FZ52" s="284" t="s">
        <v>3404</v>
      </c>
      <c r="GA52" s="284" t="s">
        <v>3404</v>
      </c>
      <c r="GB52" s="284" t="s">
        <v>3404</v>
      </c>
      <c r="GC52" s="284" t="s">
        <v>3404</v>
      </c>
      <c r="GD52" s="284" t="s">
        <v>3404</v>
      </c>
      <c r="GE52" s="284" t="s">
        <v>3404</v>
      </c>
      <c r="GF52" s="284" t="s">
        <v>3404</v>
      </c>
      <c r="GG52" s="284" t="s">
        <v>3404</v>
      </c>
      <c r="GH52" s="284" t="s">
        <v>3404</v>
      </c>
      <c r="GI52" s="284" t="s">
        <v>3404</v>
      </c>
      <c r="GJ52" s="284" t="s">
        <v>3404</v>
      </c>
      <c r="GK52" s="284" t="s">
        <v>3404</v>
      </c>
      <c r="GL52" s="284" t="s">
        <v>3404</v>
      </c>
      <c r="GM52" s="284" t="s">
        <v>3404</v>
      </c>
      <c r="GN52" s="284" t="s">
        <v>3404</v>
      </c>
      <c r="GO52" s="284" t="s">
        <v>3404</v>
      </c>
      <c r="GP52" s="284" t="s">
        <v>3404</v>
      </c>
      <c r="GQ52" s="284" t="s">
        <v>3404</v>
      </c>
      <c r="GR52" s="284" t="s">
        <v>3404</v>
      </c>
      <c r="GS52" s="284" t="s">
        <v>3404</v>
      </c>
      <c r="GT52" s="284" t="s">
        <v>3404</v>
      </c>
      <c r="GU52" s="284" t="s">
        <v>3404</v>
      </c>
      <c r="GV52" s="284" t="s">
        <v>3404</v>
      </c>
      <c r="GW52" s="284" t="s">
        <v>3404</v>
      </c>
      <c r="GX52" s="284" t="s">
        <v>3404</v>
      </c>
      <c r="GY52" s="284" t="s">
        <v>3404</v>
      </c>
      <c r="GZ52" s="284" t="s">
        <v>3404</v>
      </c>
      <c r="HA52" s="284" t="s">
        <v>3404</v>
      </c>
      <c r="HB52" s="284" t="s">
        <v>3404</v>
      </c>
      <c r="HC52" s="284" t="s">
        <v>3404</v>
      </c>
      <c r="HD52" s="284" t="s">
        <v>3404</v>
      </c>
      <c r="HE52" s="284" t="s">
        <v>3404</v>
      </c>
      <c r="HF52" s="284" t="s">
        <v>3404</v>
      </c>
      <c r="HG52" s="284" t="s">
        <v>3404</v>
      </c>
      <c r="HH52" s="284" t="s">
        <v>3404</v>
      </c>
      <c r="HI52" s="284" t="s">
        <v>3404</v>
      </c>
      <c r="HJ52" s="284" t="s">
        <v>3404</v>
      </c>
      <c r="HK52" s="284" t="s">
        <v>3404</v>
      </c>
      <c r="HL52" s="284" t="s">
        <v>3404</v>
      </c>
      <c r="HM52" s="284" t="s">
        <v>3404</v>
      </c>
      <c r="HN52" s="284" t="s">
        <v>3404</v>
      </c>
      <c r="HO52" s="284" t="s">
        <v>3404</v>
      </c>
      <c r="HP52" s="284" t="s">
        <v>3404</v>
      </c>
      <c r="HQ52" s="284" t="s">
        <v>3404</v>
      </c>
      <c r="HR52" s="284" t="s">
        <v>3404</v>
      </c>
      <c r="HS52" s="284" t="s">
        <v>3404</v>
      </c>
      <c r="HT52" s="284" t="s">
        <v>3404</v>
      </c>
      <c r="HU52" s="284" t="s">
        <v>3404</v>
      </c>
      <c r="HV52" s="284" t="s">
        <v>3404</v>
      </c>
      <c r="HW52" s="284" t="s">
        <v>3404</v>
      </c>
      <c r="HX52" s="284" t="s">
        <v>3404</v>
      </c>
      <c r="HY52" s="284" t="s">
        <v>3404</v>
      </c>
      <c r="HZ52" s="284" t="s">
        <v>3404</v>
      </c>
      <c r="IA52" s="284" t="s">
        <v>3404</v>
      </c>
      <c r="IB52" s="284" t="s">
        <v>3404</v>
      </c>
      <c r="IC52" s="284" t="s">
        <v>3404</v>
      </c>
      <c r="ID52" s="284" t="s">
        <v>3404</v>
      </c>
      <c r="IE52" s="284" t="s">
        <v>3404</v>
      </c>
      <c r="IF52" s="284" t="s">
        <v>3404</v>
      </c>
      <c r="IG52" s="284" t="s">
        <v>3404</v>
      </c>
      <c r="IH52" s="284" t="s">
        <v>3404</v>
      </c>
      <c r="II52" s="284" t="s">
        <v>3404</v>
      </c>
      <c r="IJ52" s="284" t="s">
        <v>3404</v>
      </c>
      <c r="IK52" s="284" t="s">
        <v>3404</v>
      </c>
      <c r="IL52" s="284" t="s">
        <v>3404</v>
      </c>
      <c r="IM52" s="284" t="s">
        <v>3404</v>
      </c>
      <c r="IN52" s="284" t="s">
        <v>3404</v>
      </c>
      <c r="IO52" s="284" t="s">
        <v>3404</v>
      </c>
      <c r="IP52" s="284" t="s">
        <v>3404</v>
      </c>
      <c r="IQ52" s="284" t="s">
        <v>3404</v>
      </c>
      <c r="IR52" s="284" t="s">
        <v>3404</v>
      </c>
      <c r="IS52" s="284" t="s">
        <v>3404</v>
      </c>
      <c r="IT52" s="284" t="s">
        <v>3404</v>
      </c>
      <c r="IU52" s="284" t="s">
        <v>3404</v>
      </c>
      <c r="IV52" s="284" t="s">
        <v>3404</v>
      </c>
      <c r="IW52" s="284" t="s">
        <v>3404</v>
      </c>
      <c r="IX52" s="284" t="s">
        <v>3404</v>
      </c>
      <c r="IY52" s="284" t="s">
        <v>3404</v>
      </c>
      <c r="IZ52" s="284" t="s">
        <v>3404</v>
      </c>
      <c r="JA52" s="284" t="s">
        <v>3404</v>
      </c>
      <c r="JB52" s="284" t="s">
        <v>3404</v>
      </c>
      <c r="JC52" s="284" t="s">
        <v>3404</v>
      </c>
      <c r="JD52" s="284" t="s">
        <v>3404</v>
      </c>
      <c r="JE52" s="284" t="s">
        <v>3404</v>
      </c>
      <c r="JF52" s="284" t="s">
        <v>3404</v>
      </c>
      <c r="JG52" s="284" t="s">
        <v>3404</v>
      </c>
      <c r="JH52" s="284" t="s">
        <v>3404</v>
      </c>
      <c r="JI52" s="284" t="s">
        <v>3404</v>
      </c>
      <c r="JJ52" s="284" t="s">
        <v>3404</v>
      </c>
      <c r="JK52" s="284" t="s">
        <v>3404</v>
      </c>
      <c r="JL52" s="284" t="s">
        <v>3404</v>
      </c>
      <c r="JM52" s="284" t="s">
        <v>3404</v>
      </c>
      <c r="JN52" s="284" t="s">
        <v>3404</v>
      </c>
      <c r="JO52" s="284" t="s">
        <v>3404</v>
      </c>
      <c r="JP52" s="284" t="s">
        <v>3404</v>
      </c>
      <c r="JQ52" s="284" t="s">
        <v>3404</v>
      </c>
      <c r="JR52" s="284" t="s">
        <v>3404</v>
      </c>
      <c r="JS52" s="284" t="s">
        <v>3404</v>
      </c>
      <c r="JT52" s="284" t="s">
        <v>3404</v>
      </c>
      <c r="JU52" s="284" t="s">
        <v>3404</v>
      </c>
      <c r="JV52" s="284" t="s">
        <v>3404</v>
      </c>
      <c r="JW52" s="284" t="s">
        <v>3404</v>
      </c>
      <c r="JX52" s="284" t="s">
        <v>3404</v>
      </c>
      <c r="JY52" s="284" t="s">
        <v>3404</v>
      </c>
      <c r="JZ52" s="284" t="s">
        <v>3404</v>
      </c>
      <c r="KA52" s="284" t="s">
        <v>3404</v>
      </c>
      <c r="KB52" s="284" t="s">
        <v>3404</v>
      </c>
      <c r="KC52" s="284" t="s">
        <v>3404</v>
      </c>
      <c r="KD52" s="284" t="s">
        <v>3404</v>
      </c>
      <c r="KE52" s="284" t="s">
        <v>3404</v>
      </c>
      <c r="KF52" s="284" t="s">
        <v>3404</v>
      </c>
      <c r="KG52" s="284" t="s">
        <v>3404</v>
      </c>
      <c r="KH52" s="284" t="s">
        <v>3404</v>
      </c>
      <c r="KI52" s="284" t="s">
        <v>3404</v>
      </c>
      <c r="KJ52" s="284" t="s">
        <v>3404</v>
      </c>
      <c r="KK52" s="284" t="s">
        <v>3404</v>
      </c>
      <c r="KL52" s="284" t="s">
        <v>3404</v>
      </c>
      <c r="KM52" s="284" t="s">
        <v>3404</v>
      </c>
      <c r="KN52" s="284" t="s">
        <v>3404</v>
      </c>
      <c r="KO52" s="284" t="s">
        <v>3404</v>
      </c>
      <c r="KP52" s="284" t="s">
        <v>3404</v>
      </c>
      <c r="KQ52" s="284" t="s">
        <v>3404</v>
      </c>
      <c r="KR52" s="284" t="s">
        <v>3404</v>
      </c>
      <c r="KS52" s="284" t="s">
        <v>3404</v>
      </c>
      <c r="KT52" s="284" t="s">
        <v>3404</v>
      </c>
      <c r="KU52" s="284" t="s">
        <v>3404</v>
      </c>
      <c r="KV52" s="284" t="s">
        <v>3404</v>
      </c>
      <c r="KW52" s="284" t="s">
        <v>3404</v>
      </c>
      <c r="KX52" s="284" t="s">
        <v>3404</v>
      </c>
      <c r="KY52" s="284" t="s">
        <v>3404</v>
      </c>
      <c r="KZ52" s="284" t="s">
        <v>3404</v>
      </c>
      <c r="LA52" s="284" t="s">
        <v>3404</v>
      </c>
      <c r="LB52" s="284" t="s">
        <v>3404</v>
      </c>
      <c r="LC52" s="284" t="s">
        <v>3404</v>
      </c>
      <c r="LD52" s="284" t="s">
        <v>3404</v>
      </c>
      <c r="LE52" s="284" t="s">
        <v>3404</v>
      </c>
      <c r="LF52" s="284" t="s">
        <v>3404</v>
      </c>
      <c r="LG52" s="284" t="s">
        <v>3404</v>
      </c>
      <c r="LH52" s="284" t="s">
        <v>3404</v>
      </c>
      <c r="LI52" s="284" t="s">
        <v>3404</v>
      </c>
      <c r="LJ52" s="284" t="s">
        <v>3404</v>
      </c>
      <c r="LK52" s="284" t="s">
        <v>3404</v>
      </c>
      <c r="LL52" s="284" t="s">
        <v>3404</v>
      </c>
      <c r="LM52" s="284" t="s">
        <v>3404</v>
      </c>
      <c r="LN52" s="284" t="s">
        <v>3404</v>
      </c>
      <c r="LO52" s="284" t="s">
        <v>3404</v>
      </c>
      <c r="LP52" s="284" t="s">
        <v>3404</v>
      </c>
      <c r="LQ52" s="284" t="s">
        <v>3404</v>
      </c>
      <c r="LR52" s="284" t="s">
        <v>3404</v>
      </c>
      <c r="LS52" s="284" t="s">
        <v>3404</v>
      </c>
      <c r="LT52" s="284" t="s">
        <v>3404</v>
      </c>
      <c r="LU52" s="284" t="s">
        <v>3404</v>
      </c>
      <c r="LV52" s="284" t="s">
        <v>3404</v>
      </c>
      <c r="LW52" s="284" t="s">
        <v>3404</v>
      </c>
      <c r="LX52" s="284" t="s">
        <v>3404</v>
      </c>
      <c r="LY52" s="284" t="s">
        <v>3404</v>
      </c>
      <c r="LZ52" s="284" t="s">
        <v>3404</v>
      </c>
      <c r="MA52" s="284" t="s">
        <v>3404</v>
      </c>
      <c r="MB52" s="284" t="s">
        <v>3404</v>
      </c>
      <c r="MC52" s="284" t="s">
        <v>3404</v>
      </c>
      <c r="MD52" s="284" t="s">
        <v>3404</v>
      </c>
      <c r="ME52" s="284" t="s">
        <v>3404</v>
      </c>
      <c r="MF52" s="284" t="s">
        <v>3404</v>
      </c>
      <c r="MG52" s="284" t="s">
        <v>3404</v>
      </c>
      <c r="MH52" s="284" t="s">
        <v>3404</v>
      </c>
      <c r="MI52" s="284" t="s">
        <v>3404</v>
      </c>
      <c r="MJ52" s="284" t="s">
        <v>3404</v>
      </c>
      <c r="MK52" s="284" t="s">
        <v>3404</v>
      </c>
      <c r="ML52" s="284" t="s">
        <v>3404</v>
      </c>
      <c r="MM52" s="284" t="s">
        <v>3404</v>
      </c>
      <c r="MN52" s="284" t="s">
        <v>3404</v>
      </c>
      <c r="MO52" s="284" t="s">
        <v>3404</v>
      </c>
      <c r="MP52" s="284" t="s">
        <v>3404</v>
      </c>
      <c r="MQ52" s="284" t="s">
        <v>3404</v>
      </c>
      <c r="MR52" s="284" t="s">
        <v>3404</v>
      </c>
      <c r="MS52" s="284" t="s">
        <v>3404</v>
      </c>
      <c r="MT52" s="284" t="s">
        <v>3404</v>
      </c>
      <c r="MU52" s="284" t="s">
        <v>3404</v>
      </c>
      <c r="MV52" s="284" t="s">
        <v>3404</v>
      </c>
      <c r="MW52" s="284" t="s">
        <v>3404</v>
      </c>
      <c r="MX52" s="284" t="s">
        <v>3404</v>
      </c>
      <c r="MY52" s="284" t="s">
        <v>3404</v>
      </c>
      <c r="MZ52" s="284" t="s">
        <v>3404</v>
      </c>
      <c r="NA52" s="284" t="s">
        <v>3404</v>
      </c>
      <c r="NB52" s="284" t="s">
        <v>3404</v>
      </c>
      <c r="NC52" s="284" t="s">
        <v>3404</v>
      </c>
      <c r="ND52" s="284" t="s">
        <v>3404</v>
      </c>
      <c r="NE52" s="284" t="s">
        <v>3404</v>
      </c>
      <c r="NF52" s="284" t="s">
        <v>3404</v>
      </c>
      <c r="NG52" s="284" t="s">
        <v>3404</v>
      </c>
      <c r="NH52" s="284" t="s">
        <v>3404</v>
      </c>
      <c r="NI52" s="284" t="s">
        <v>3404</v>
      </c>
      <c r="NJ52" s="284" t="s">
        <v>3404</v>
      </c>
      <c r="NK52" s="284" t="s">
        <v>3404</v>
      </c>
      <c r="NL52" s="284" t="s">
        <v>3404</v>
      </c>
      <c r="NM52" s="284" t="s">
        <v>3404</v>
      </c>
      <c r="NN52" s="284" t="s">
        <v>3404</v>
      </c>
      <c r="NO52" s="284" t="s">
        <v>3404</v>
      </c>
      <c r="NP52" s="284" t="s">
        <v>3404</v>
      </c>
      <c r="NQ52" s="284" t="s">
        <v>3404</v>
      </c>
      <c r="NR52" s="284" t="s">
        <v>3404</v>
      </c>
      <c r="NS52" s="284" t="s">
        <v>3404</v>
      </c>
      <c r="NT52" s="284" t="s">
        <v>3404</v>
      </c>
      <c r="NU52" s="284" t="s">
        <v>3404</v>
      </c>
      <c r="NV52" s="284" t="s">
        <v>3404</v>
      </c>
      <c r="NW52" s="284" t="s">
        <v>3404</v>
      </c>
      <c r="NX52" s="284" t="s">
        <v>3404</v>
      </c>
      <c r="NY52" s="284" t="s">
        <v>3404</v>
      </c>
      <c r="NZ52" s="284" t="s">
        <v>3404</v>
      </c>
      <c r="OA52" s="284" t="s">
        <v>3404</v>
      </c>
      <c r="OB52" s="284" t="s">
        <v>3404</v>
      </c>
      <c r="OC52" s="284" t="s">
        <v>3404</v>
      </c>
      <c r="OD52" s="284" t="s">
        <v>3404</v>
      </c>
      <c r="OE52" s="284" t="s">
        <v>3404</v>
      </c>
      <c r="OF52" s="284" t="s">
        <v>3404</v>
      </c>
      <c r="OG52" s="284" t="s">
        <v>3404</v>
      </c>
      <c r="OH52" s="284" t="s">
        <v>3404</v>
      </c>
      <c r="OI52" s="284" t="s">
        <v>3404</v>
      </c>
      <c r="OJ52" s="284" t="s">
        <v>3404</v>
      </c>
      <c r="OK52" s="284" t="s">
        <v>3404</v>
      </c>
      <c r="OL52" s="284" t="s">
        <v>3404</v>
      </c>
      <c r="OM52" s="284" t="s">
        <v>3404</v>
      </c>
      <c r="ON52" s="284" t="s">
        <v>3404</v>
      </c>
      <c r="OO52" s="284" t="s">
        <v>3404</v>
      </c>
      <c r="OP52" s="284" t="s">
        <v>3404</v>
      </c>
      <c r="OQ52" s="284" t="s">
        <v>3404</v>
      </c>
      <c r="OR52" s="284" t="s">
        <v>3404</v>
      </c>
      <c r="OS52" s="284" t="s">
        <v>3404</v>
      </c>
      <c r="OT52" s="284" t="s">
        <v>3404</v>
      </c>
      <c r="OU52" s="284" t="s">
        <v>3404</v>
      </c>
      <c r="OV52" s="284" t="s">
        <v>3404</v>
      </c>
      <c r="OW52" s="284" t="s">
        <v>3404</v>
      </c>
      <c r="OX52" s="284" t="s">
        <v>3404</v>
      </c>
      <c r="OY52" s="284" t="s">
        <v>3404</v>
      </c>
      <c r="OZ52" s="284" t="s">
        <v>3404</v>
      </c>
      <c r="PA52" s="284" t="s">
        <v>3404</v>
      </c>
      <c r="PB52" s="284" t="s">
        <v>3404</v>
      </c>
      <c r="PC52" s="284" t="s">
        <v>3404</v>
      </c>
      <c r="PD52" s="284" t="s">
        <v>3404</v>
      </c>
      <c r="PE52" s="284" t="s">
        <v>3404</v>
      </c>
      <c r="PF52" s="284" t="s">
        <v>3404</v>
      </c>
      <c r="PG52" s="284" t="s">
        <v>3404</v>
      </c>
      <c r="PH52" s="284" t="s">
        <v>3404</v>
      </c>
      <c r="PI52" s="284" t="s">
        <v>3404</v>
      </c>
      <c r="PJ52" s="284" t="s">
        <v>3404</v>
      </c>
      <c r="PK52" s="284" t="s">
        <v>3404</v>
      </c>
      <c r="PL52" s="284" t="s">
        <v>3404</v>
      </c>
      <c r="PM52" s="284" t="s">
        <v>3404</v>
      </c>
      <c r="PN52" s="284" t="s">
        <v>3404</v>
      </c>
      <c r="PO52" s="284" t="s">
        <v>3404</v>
      </c>
      <c r="PP52" s="284" t="s">
        <v>3404</v>
      </c>
      <c r="PQ52" s="284" t="s">
        <v>3404</v>
      </c>
      <c r="PR52" s="284" t="s">
        <v>3404</v>
      </c>
      <c r="PS52" s="284" t="s">
        <v>3404</v>
      </c>
      <c r="PT52" s="284" t="s">
        <v>3404</v>
      </c>
      <c r="PU52" s="284" t="s">
        <v>3404</v>
      </c>
      <c r="PV52" s="284" t="s">
        <v>3404</v>
      </c>
      <c r="PW52" s="284" t="s">
        <v>3404</v>
      </c>
      <c r="PX52" s="284" t="s">
        <v>3404</v>
      </c>
      <c r="PY52" s="284" t="s">
        <v>3404</v>
      </c>
      <c r="PZ52" s="284" t="s">
        <v>3404</v>
      </c>
      <c r="QA52" s="284" t="s">
        <v>3404</v>
      </c>
      <c r="QB52" s="284" t="s">
        <v>3404</v>
      </c>
      <c r="QC52" s="284" t="s">
        <v>3404</v>
      </c>
      <c r="QD52" s="284" t="s">
        <v>3404</v>
      </c>
      <c r="QE52" s="284" t="s">
        <v>3404</v>
      </c>
      <c r="QF52" s="284" t="s">
        <v>3404</v>
      </c>
      <c r="QG52" s="284" t="s">
        <v>3404</v>
      </c>
      <c r="QH52" s="284" t="s">
        <v>3404</v>
      </c>
      <c r="QI52" s="284" t="s">
        <v>3404</v>
      </c>
      <c r="QJ52" s="284" t="s">
        <v>3404</v>
      </c>
      <c r="QK52" s="284" t="s">
        <v>3404</v>
      </c>
      <c r="QL52" s="284" t="s">
        <v>3404</v>
      </c>
      <c r="QM52" s="25" t="s">
        <v>3409</v>
      </c>
      <c r="QN52" s="25" t="s">
        <v>3409</v>
      </c>
      <c r="QO52" s="25" t="s">
        <v>3409</v>
      </c>
      <c r="QP52" s="25" t="s">
        <v>3409</v>
      </c>
      <c r="QQ52" s="25" t="s">
        <v>3409</v>
      </c>
      <c r="QR52" s="25" t="s">
        <v>3409</v>
      </c>
      <c r="QS52" s="25" t="s">
        <v>3409</v>
      </c>
      <c r="QT52" s="25" t="s">
        <v>3409</v>
      </c>
      <c r="QU52" s="25" t="s">
        <v>3409</v>
      </c>
      <c r="QV52" s="25" t="s">
        <v>3409</v>
      </c>
      <c r="QW52" s="25" t="s">
        <v>3409</v>
      </c>
      <c r="QX52" s="25" t="s">
        <v>3409</v>
      </c>
      <c r="QY52" s="25" t="s">
        <v>3409</v>
      </c>
      <c r="QZ52" s="25" t="s">
        <v>3409</v>
      </c>
      <c r="RA52" s="25" t="s">
        <v>3409</v>
      </c>
      <c r="RB52" s="25" t="s">
        <v>3409</v>
      </c>
      <c r="RC52" s="25" t="s">
        <v>3409</v>
      </c>
      <c r="RD52" s="25" t="s">
        <v>3409</v>
      </c>
      <c r="RE52" s="25" t="s">
        <v>3409</v>
      </c>
      <c r="RF52" s="25" t="s">
        <v>3409</v>
      </c>
      <c r="RG52" s="25" t="s">
        <v>3409</v>
      </c>
      <c r="RH52" s="25" t="s">
        <v>3409</v>
      </c>
      <c r="RI52" s="25" t="s">
        <v>3409</v>
      </c>
      <c r="RJ52" s="25" t="s">
        <v>3409</v>
      </c>
      <c r="RK52" s="25" t="s">
        <v>3409</v>
      </c>
      <c r="RL52" s="25" t="s">
        <v>3409</v>
      </c>
      <c r="RM52" s="25" t="s">
        <v>3409</v>
      </c>
      <c r="RN52" s="25" t="s">
        <v>3409</v>
      </c>
      <c r="RO52" s="25" t="s">
        <v>3409</v>
      </c>
      <c r="RP52" s="25" t="s">
        <v>3409</v>
      </c>
      <c r="RQ52" s="25" t="s">
        <v>3404</v>
      </c>
      <c r="RR52" s="25" t="s">
        <v>3404</v>
      </c>
      <c r="RS52" s="25" t="s">
        <v>3404</v>
      </c>
      <c r="RT52" s="25" t="s">
        <v>3404</v>
      </c>
      <c r="RU52" s="25" t="s">
        <v>3404</v>
      </c>
      <c r="RV52" s="25" t="s">
        <v>3404</v>
      </c>
      <c r="RW52" s="25" t="s">
        <v>3404</v>
      </c>
      <c r="RX52" s="25" t="s">
        <v>3404</v>
      </c>
      <c r="RY52" s="25" t="s">
        <v>3404</v>
      </c>
      <c r="RZ52" s="25" t="s">
        <v>3404</v>
      </c>
      <c r="SA52" s="25" t="s">
        <v>3404</v>
      </c>
      <c r="SB52" s="25" t="s">
        <v>3404</v>
      </c>
      <c r="SC52" s="25" t="s">
        <v>3404</v>
      </c>
      <c r="SD52" s="25" t="s">
        <v>3404</v>
      </c>
      <c r="SE52" s="25" t="s">
        <v>3404</v>
      </c>
      <c r="SF52" s="25" t="s">
        <v>3404</v>
      </c>
      <c r="SG52" s="25" t="s">
        <v>3404</v>
      </c>
      <c r="SH52" s="25" t="s">
        <v>3404</v>
      </c>
      <c r="SI52" s="25" t="s">
        <v>3404</v>
      </c>
      <c r="SJ52" s="25" t="s">
        <v>3404</v>
      </c>
      <c r="SK52" s="25" t="s">
        <v>3404</v>
      </c>
      <c r="SL52" s="25" t="s">
        <v>3404</v>
      </c>
      <c r="SM52" s="25" t="s">
        <v>3404</v>
      </c>
      <c r="SN52" s="25" t="s">
        <v>3404</v>
      </c>
      <c r="SO52" s="25" t="s">
        <v>3404</v>
      </c>
      <c r="SP52" s="25" t="s">
        <v>3404</v>
      </c>
      <c r="SQ52" s="25" t="s">
        <v>3404</v>
      </c>
      <c r="SR52" s="25" t="s">
        <v>3404</v>
      </c>
      <c r="SS52" s="25" t="s">
        <v>3404</v>
      </c>
      <c r="ST52" s="25" t="s">
        <v>3404</v>
      </c>
      <c r="SU52" s="25" t="s">
        <v>3404</v>
      </c>
      <c r="SV52" s="25" t="s">
        <v>3404</v>
      </c>
      <c r="SW52" s="25" t="s">
        <v>3404</v>
      </c>
      <c r="SX52" s="25" t="s">
        <v>3404</v>
      </c>
      <c r="SY52" s="25" t="s">
        <v>3404</v>
      </c>
      <c r="SZ52" s="25" t="s">
        <v>3404</v>
      </c>
      <c r="TA52" s="25" t="s">
        <v>3404</v>
      </c>
      <c r="TB52" s="25" t="s">
        <v>3404</v>
      </c>
      <c r="TC52" s="25" t="s">
        <v>3404</v>
      </c>
      <c r="TD52" s="25" t="s">
        <v>3404</v>
      </c>
      <c r="TE52" s="25" t="s">
        <v>3404</v>
      </c>
      <c r="TF52" s="25" t="s">
        <v>3404</v>
      </c>
      <c r="TG52" s="25" t="s">
        <v>3404</v>
      </c>
      <c r="TH52" s="25" t="s">
        <v>3404</v>
      </c>
      <c r="TI52" s="25" t="s">
        <v>3404</v>
      </c>
      <c r="TJ52" s="25" t="s">
        <v>3404</v>
      </c>
      <c r="TK52" s="25" t="s">
        <v>3404</v>
      </c>
      <c r="TL52" s="25" t="s">
        <v>3404</v>
      </c>
      <c r="TM52" s="25" t="s">
        <v>3404</v>
      </c>
      <c r="TN52" s="25" t="s">
        <v>3404</v>
      </c>
      <c r="TO52" s="25" t="s">
        <v>3404</v>
      </c>
      <c r="TP52" s="25" t="s">
        <v>3404</v>
      </c>
      <c r="TQ52" s="25" t="s">
        <v>3404</v>
      </c>
      <c r="TR52" s="25" t="s">
        <v>3404</v>
      </c>
      <c r="TS52" s="25" t="s">
        <v>3404</v>
      </c>
      <c r="TT52" s="25" t="s">
        <v>3404</v>
      </c>
      <c r="TU52" s="25" t="s">
        <v>3404</v>
      </c>
      <c r="TV52" s="25" t="s">
        <v>3404</v>
      </c>
      <c r="TW52" s="25" t="s">
        <v>3404</v>
      </c>
      <c r="TX52" s="25" t="s">
        <v>3404</v>
      </c>
      <c r="TY52" s="25" t="s">
        <v>3404</v>
      </c>
      <c r="TZ52" s="25" t="s">
        <v>3404</v>
      </c>
      <c r="UA52" s="25" t="s">
        <v>3404</v>
      </c>
      <c r="UB52" s="25" t="s">
        <v>3404</v>
      </c>
      <c r="UC52" s="25" t="s">
        <v>3404</v>
      </c>
      <c r="UD52" s="25" t="s">
        <v>3404</v>
      </c>
      <c r="UE52" s="25" t="s">
        <v>3404</v>
      </c>
      <c r="UF52" s="25" t="s">
        <v>3404</v>
      </c>
      <c r="UG52" s="25" t="s">
        <v>3404</v>
      </c>
      <c r="UH52" s="25" t="s">
        <v>3404</v>
      </c>
      <c r="UI52" s="25" t="s">
        <v>3404</v>
      </c>
      <c r="UJ52" s="25" t="s">
        <v>3404</v>
      </c>
      <c r="UK52" s="25" t="s">
        <v>3404</v>
      </c>
      <c r="UL52" s="25" t="s">
        <v>3404</v>
      </c>
      <c r="UM52" s="25" t="s">
        <v>3404</v>
      </c>
      <c r="UN52" s="25" t="s">
        <v>3404</v>
      </c>
      <c r="UO52" s="25" t="s">
        <v>3404</v>
      </c>
      <c r="UP52" s="25" t="s">
        <v>3404</v>
      </c>
      <c r="UQ52" s="25" t="s">
        <v>3404</v>
      </c>
      <c r="UR52" s="25" t="s">
        <v>3404</v>
      </c>
      <c r="US52" s="25" t="s">
        <v>3404</v>
      </c>
      <c r="UT52" s="25" t="s">
        <v>3404</v>
      </c>
      <c r="UU52" s="25" t="s">
        <v>3404</v>
      </c>
      <c r="UV52" s="25" t="s">
        <v>3404</v>
      </c>
      <c r="UW52" s="25" t="s">
        <v>3404</v>
      </c>
      <c r="UX52" s="25" t="s">
        <v>3404</v>
      </c>
      <c r="UY52" s="25" t="s">
        <v>3404</v>
      </c>
      <c r="UZ52" s="25" t="s">
        <v>3404</v>
      </c>
      <c r="VA52" s="25" t="s">
        <v>3404</v>
      </c>
      <c r="VB52" s="25" t="s">
        <v>3404</v>
      </c>
      <c r="VC52" s="25" t="s">
        <v>3404</v>
      </c>
      <c r="VD52" s="25" t="s">
        <v>3404</v>
      </c>
      <c r="VE52" s="25" t="s">
        <v>3404</v>
      </c>
      <c r="VF52" s="25" t="s">
        <v>3404</v>
      </c>
      <c r="VG52" s="25" t="s">
        <v>3404</v>
      </c>
      <c r="VH52" s="25" t="s">
        <v>3404</v>
      </c>
      <c r="VI52" s="25" t="s">
        <v>3404</v>
      </c>
      <c r="VJ52" s="25" t="s">
        <v>3404</v>
      </c>
      <c r="VK52" s="25" t="s">
        <v>3404</v>
      </c>
      <c r="VL52" s="25" t="s">
        <v>3404</v>
      </c>
      <c r="VM52" s="25" t="s">
        <v>3404</v>
      </c>
      <c r="VN52" s="25" t="s">
        <v>3404</v>
      </c>
      <c r="VO52" s="25" t="s">
        <v>3404</v>
      </c>
      <c r="VP52" s="25" t="s">
        <v>3404</v>
      </c>
      <c r="VQ52" s="25" t="s">
        <v>3404</v>
      </c>
      <c r="VR52" s="25" t="s">
        <v>3404</v>
      </c>
      <c r="VS52" s="25" t="s">
        <v>3404</v>
      </c>
      <c r="VT52" s="25" t="s">
        <v>3404</v>
      </c>
      <c r="VU52" s="25" t="s">
        <v>3404</v>
      </c>
      <c r="VV52" s="25" t="s">
        <v>3404</v>
      </c>
      <c r="VW52" s="25" t="s">
        <v>3404</v>
      </c>
      <c r="VX52" s="25" t="s">
        <v>3404</v>
      </c>
      <c r="VY52" s="25" t="s">
        <v>3404</v>
      </c>
      <c r="VZ52" s="25" t="s">
        <v>3404</v>
      </c>
      <c r="WA52" s="25" t="s">
        <v>3404</v>
      </c>
      <c r="WB52" s="25" t="s">
        <v>3404</v>
      </c>
      <c r="WC52" s="25" t="s">
        <v>3404</v>
      </c>
      <c r="WD52" s="25" t="s">
        <v>3404</v>
      </c>
      <c r="WE52" s="25" t="s">
        <v>3404</v>
      </c>
      <c r="WF52" s="25" t="s">
        <v>3404</v>
      </c>
      <c r="WG52" s="25" t="s">
        <v>3404</v>
      </c>
      <c r="WH52" s="25" t="s">
        <v>3404</v>
      </c>
      <c r="WI52" s="25" t="s">
        <v>3404</v>
      </c>
      <c r="WJ52" s="25" t="s">
        <v>3404</v>
      </c>
      <c r="WK52" s="25" t="s">
        <v>3404</v>
      </c>
      <c r="WL52" s="25" t="s">
        <v>3404</v>
      </c>
      <c r="WM52" s="25" t="s">
        <v>3404</v>
      </c>
      <c r="WN52" s="25" t="s">
        <v>3404</v>
      </c>
      <c r="WO52" s="25" t="s">
        <v>3404</v>
      </c>
      <c r="WP52" s="25" t="s">
        <v>3404</v>
      </c>
      <c r="WQ52" s="25" t="s">
        <v>3404</v>
      </c>
      <c r="WR52" s="25" t="s">
        <v>3404</v>
      </c>
      <c r="WS52" s="25" t="s">
        <v>3404</v>
      </c>
      <c r="WT52" s="25" t="s">
        <v>3404</v>
      </c>
    </row>
    <row r="53" ht="17.25" customHeight="1">
      <c r="A53" s="24" t="s">
        <v>514</v>
      </c>
      <c r="B53" s="25" t="s">
        <v>3404</v>
      </c>
      <c r="C53" s="25" t="s">
        <v>3404</v>
      </c>
      <c r="D53" s="25" t="s">
        <v>3404</v>
      </c>
      <c r="E53" s="25" t="s">
        <v>3404</v>
      </c>
      <c r="F53" s="25" t="s">
        <v>3404</v>
      </c>
      <c r="G53" s="25" t="s">
        <v>3404</v>
      </c>
      <c r="H53" s="25" t="s">
        <v>3404</v>
      </c>
      <c r="I53" s="25" t="s">
        <v>3404</v>
      </c>
      <c r="J53" s="25" t="s">
        <v>3404</v>
      </c>
      <c r="K53" s="25" t="s">
        <v>3404</v>
      </c>
      <c r="L53" s="25" t="s">
        <v>3404</v>
      </c>
      <c r="M53" s="25" t="s">
        <v>3404</v>
      </c>
      <c r="N53" s="25" t="s">
        <v>3404</v>
      </c>
      <c r="O53" s="25" t="s">
        <v>3404</v>
      </c>
      <c r="P53" s="25" t="s">
        <v>3404</v>
      </c>
      <c r="Q53" s="25" t="s">
        <v>3404</v>
      </c>
      <c r="R53" s="25" t="s">
        <v>3404</v>
      </c>
      <c r="S53" s="25" t="s">
        <v>3404</v>
      </c>
      <c r="T53" s="25" t="s">
        <v>3404</v>
      </c>
      <c r="U53" s="25" t="s">
        <v>3404</v>
      </c>
      <c r="V53" s="25" t="s">
        <v>3404</v>
      </c>
      <c r="W53" s="25" t="s">
        <v>3404</v>
      </c>
      <c r="X53" s="25" t="s">
        <v>3404</v>
      </c>
      <c r="Y53" s="25" t="s">
        <v>3404</v>
      </c>
      <c r="Z53" s="25" t="s">
        <v>3404</v>
      </c>
      <c r="AA53" s="25" t="s">
        <v>3404</v>
      </c>
      <c r="AB53" s="25" t="s">
        <v>3404</v>
      </c>
      <c r="AC53" s="25" t="s">
        <v>3404</v>
      </c>
      <c r="AD53" s="25" t="s">
        <v>3404</v>
      </c>
      <c r="AE53" s="25" t="s">
        <v>3404</v>
      </c>
      <c r="AF53" s="25" t="s">
        <v>3404</v>
      </c>
      <c r="AG53" s="25" t="s">
        <v>3404</v>
      </c>
      <c r="AH53" s="25" t="s">
        <v>3404</v>
      </c>
      <c r="AI53" s="25" t="s">
        <v>3404</v>
      </c>
      <c r="AJ53" s="25" t="s">
        <v>3404</v>
      </c>
      <c r="AK53" s="25" t="s">
        <v>3404</v>
      </c>
      <c r="AL53" s="25" t="s">
        <v>3404</v>
      </c>
      <c r="AM53" s="25" t="s">
        <v>3404</v>
      </c>
      <c r="AN53" s="25" t="s">
        <v>3404</v>
      </c>
      <c r="AO53" s="25" t="s">
        <v>3404</v>
      </c>
      <c r="AP53" s="25" t="s">
        <v>3404</v>
      </c>
      <c r="AQ53" s="25" t="s">
        <v>3404</v>
      </c>
      <c r="AR53" s="25" t="s">
        <v>3404</v>
      </c>
      <c r="AS53" s="25" t="s">
        <v>3404</v>
      </c>
      <c r="AT53" s="25" t="s">
        <v>3404</v>
      </c>
      <c r="AU53" s="25" t="s">
        <v>3404</v>
      </c>
      <c r="AV53" s="25" t="s">
        <v>3404</v>
      </c>
      <c r="AW53" s="25" t="s">
        <v>3404</v>
      </c>
      <c r="AX53" s="25" t="s">
        <v>3404</v>
      </c>
      <c r="AY53" s="25" t="s">
        <v>3404</v>
      </c>
      <c r="AZ53" s="25" t="s">
        <v>3404</v>
      </c>
      <c r="BA53" s="25" t="s">
        <v>3404</v>
      </c>
      <c r="BB53" s="25" t="s">
        <v>3404</v>
      </c>
      <c r="BC53" s="25" t="s">
        <v>3404</v>
      </c>
      <c r="BD53" s="25" t="s">
        <v>3404</v>
      </c>
      <c r="BE53" s="25" t="s">
        <v>3404</v>
      </c>
      <c r="BF53" s="25" t="s">
        <v>3404</v>
      </c>
      <c r="BG53" s="25" t="s">
        <v>3404</v>
      </c>
      <c r="BH53" s="25" t="s">
        <v>3404</v>
      </c>
      <c r="BI53" s="25" t="s">
        <v>3404</v>
      </c>
      <c r="BJ53" s="25" t="s">
        <v>3404</v>
      </c>
      <c r="BK53" s="25" t="s">
        <v>3404</v>
      </c>
      <c r="BL53" s="25" t="s">
        <v>3404</v>
      </c>
      <c r="BM53" s="25" t="s">
        <v>3404</v>
      </c>
      <c r="BN53" s="25" t="s">
        <v>3404</v>
      </c>
      <c r="BO53" s="25" t="s">
        <v>3404</v>
      </c>
      <c r="BP53" s="25" t="s">
        <v>3404</v>
      </c>
      <c r="BQ53" s="25" t="s">
        <v>3404</v>
      </c>
      <c r="BR53" s="25" t="s">
        <v>3404</v>
      </c>
      <c r="BS53" s="25" t="s">
        <v>3404</v>
      </c>
      <c r="BT53" s="25" t="s">
        <v>3404</v>
      </c>
      <c r="BU53" s="25" t="s">
        <v>3404</v>
      </c>
      <c r="BV53" s="285" t="s">
        <v>3409</v>
      </c>
      <c r="BW53" s="285" t="s">
        <v>3409</v>
      </c>
      <c r="BX53" s="285" t="s">
        <v>3409</v>
      </c>
      <c r="BY53" s="285" t="s">
        <v>3409</v>
      </c>
      <c r="BZ53" s="285" t="s">
        <v>3409</v>
      </c>
      <c r="CA53" s="285" t="s">
        <v>3409</v>
      </c>
      <c r="CB53" s="285" t="s">
        <v>3409</v>
      </c>
      <c r="CC53" s="285" t="s">
        <v>3409</v>
      </c>
      <c r="CD53" s="285" t="s">
        <v>3409</v>
      </c>
      <c r="CE53" s="285" t="s">
        <v>3409</v>
      </c>
      <c r="CF53" s="285" t="s">
        <v>3409</v>
      </c>
      <c r="CG53" s="285" t="s">
        <v>3409</v>
      </c>
      <c r="CH53" s="285" t="s">
        <v>3409</v>
      </c>
      <c r="CI53" s="285" t="s">
        <v>3409</v>
      </c>
      <c r="CJ53" s="285" t="s">
        <v>3409</v>
      </c>
      <c r="CK53" s="285" t="s">
        <v>3409</v>
      </c>
      <c r="CL53" s="285" t="s">
        <v>3409</v>
      </c>
      <c r="CM53" s="285" t="s">
        <v>3409</v>
      </c>
      <c r="CN53" s="285" t="s">
        <v>3409</v>
      </c>
      <c r="CO53" s="285" t="s">
        <v>3409</v>
      </c>
      <c r="CP53" s="285" t="s">
        <v>3409</v>
      </c>
      <c r="CQ53" s="285" t="s">
        <v>3409</v>
      </c>
      <c r="CR53" s="285" t="s">
        <v>3409</v>
      </c>
      <c r="CS53" s="285" t="s">
        <v>3409</v>
      </c>
      <c r="CT53" s="285" t="s">
        <v>3409</v>
      </c>
      <c r="CU53" s="285" t="s">
        <v>3409</v>
      </c>
      <c r="CV53" s="285" t="s">
        <v>3409</v>
      </c>
      <c r="CW53" s="285" t="s">
        <v>3409</v>
      </c>
      <c r="CX53" s="285" t="s">
        <v>3409</v>
      </c>
      <c r="CY53" s="285" t="s">
        <v>3409</v>
      </c>
      <c r="CZ53" s="285" t="s">
        <v>3409</v>
      </c>
      <c r="DA53" s="285" t="s">
        <v>3409</v>
      </c>
      <c r="DB53" s="285" t="s">
        <v>3409</v>
      </c>
      <c r="DC53" s="285" t="s">
        <v>3409</v>
      </c>
      <c r="DD53" s="285" t="s">
        <v>3409</v>
      </c>
      <c r="DE53" s="285" t="s">
        <v>3409</v>
      </c>
      <c r="DF53" s="285" t="s">
        <v>3409</v>
      </c>
      <c r="DG53" s="285" t="s">
        <v>3409</v>
      </c>
      <c r="DH53" s="285" t="s">
        <v>3409</v>
      </c>
      <c r="DI53" s="285" t="s">
        <v>3409</v>
      </c>
      <c r="DJ53" s="285" t="s">
        <v>3409</v>
      </c>
      <c r="DK53" s="285" t="s">
        <v>3409</v>
      </c>
      <c r="DL53" s="285" t="s">
        <v>3409</v>
      </c>
      <c r="DM53" s="285" t="s">
        <v>3409</v>
      </c>
      <c r="DN53" s="285" t="s">
        <v>3409</v>
      </c>
      <c r="DO53" s="285" t="s">
        <v>3409</v>
      </c>
      <c r="DP53" s="285" t="s">
        <v>3409</v>
      </c>
      <c r="DQ53" s="285" t="s">
        <v>3409</v>
      </c>
      <c r="DR53" s="285" t="s">
        <v>3409</v>
      </c>
      <c r="DS53" s="285" t="s">
        <v>3409</v>
      </c>
      <c r="DT53" s="285" t="s">
        <v>3409</v>
      </c>
      <c r="DU53" s="285" t="s">
        <v>3409</v>
      </c>
      <c r="DV53" s="285" t="s">
        <v>3409</v>
      </c>
      <c r="DW53" s="285" t="s">
        <v>3409</v>
      </c>
      <c r="DX53" s="285" t="s">
        <v>3409</v>
      </c>
      <c r="DY53" s="285" t="s">
        <v>3409</v>
      </c>
      <c r="DZ53" s="285" t="s">
        <v>3409</v>
      </c>
      <c r="EA53" s="285" t="s">
        <v>3409</v>
      </c>
      <c r="EB53" s="285" t="s">
        <v>3409</v>
      </c>
      <c r="EC53" s="285" t="s">
        <v>3409</v>
      </c>
      <c r="ED53" s="285" t="s">
        <v>3409</v>
      </c>
      <c r="EE53" s="285" t="s">
        <v>3409</v>
      </c>
      <c r="EF53" s="285" t="s">
        <v>3409</v>
      </c>
      <c r="EG53" s="285" t="s">
        <v>3409</v>
      </c>
      <c r="EH53" s="285" t="s">
        <v>3409</v>
      </c>
      <c r="EI53" s="285" t="s">
        <v>3409</v>
      </c>
      <c r="EJ53" s="285" t="s">
        <v>3409</v>
      </c>
      <c r="EK53" s="285" t="s">
        <v>3409</v>
      </c>
      <c r="EL53" s="285" t="s">
        <v>3409</v>
      </c>
      <c r="EM53" s="25" t="s">
        <v>3404</v>
      </c>
      <c r="EN53" s="25" t="s">
        <v>3404</v>
      </c>
      <c r="EO53" s="25" t="s">
        <v>3404</v>
      </c>
      <c r="EP53" s="25" t="s">
        <v>3404</v>
      </c>
      <c r="EQ53" s="25" t="s">
        <v>3404</v>
      </c>
      <c r="ER53" s="25" t="s">
        <v>3404</v>
      </c>
      <c r="ES53" s="25" t="s">
        <v>3404</v>
      </c>
      <c r="ET53" s="25" t="s">
        <v>3404</v>
      </c>
      <c r="EU53" s="25" t="s">
        <v>3404</v>
      </c>
      <c r="EV53" s="25" t="s">
        <v>3404</v>
      </c>
      <c r="EW53" s="25" t="s">
        <v>3404</v>
      </c>
      <c r="EX53" s="25" t="s">
        <v>3404</v>
      </c>
      <c r="EY53" s="25" t="s">
        <v>3404</v>
      </c>
      <c r="EZ53" s="25" t="s">
        <v>3404</v>
      </c>
      <c r="FA53" s="25" t="s">
        <v>3404</v>
      </c>
      <c r="FB53" s="25" t="s">
        <v>3404</v>
      </c>
      <c r="FC53" s="25" t="s">
        <v>3404</v>
      </c>
      <c r="FD53" s="25" t="s">
        <v>3404</v>
      </c>
      <c r="FE53" s="25" t="s">
        <v>3404</v>
      </c>
      <c r="FF53" s="25" t="s">
        <v>3404</v>
      </c>
      <c r="FG53" s="25" t="s">
        <v>3404</v>
      </c>
      <c r="FH53" s="25" t="s">
        <v>3404</v>
      </c>
      <c r="FI53" s="25" t="s">
        <v>3404</v>
      </c>
      <c r="FJ53" s="25" t="s">
        <v>3404</v>
      </c>
      <c r="FK53" s="25" t="s">
        <v>3404</v>
      </c>
      <c r="FL53" s="25" t="s">
        <v>3404</v>
      </c>
      <c r="FM53" s="25" t="s">
        <v>3404</v>
      </c>
      <c r="FN53" s="25" t="s">
        <v>3404</v>
      </c>
      <c r="FO53" s="25" t="s">
        <v>3404</v>
      </c>
      <c r="FP53" s="25" t="s">
        <v>3404</v>
      </c>
      <c r="FQ53" s="25" t="s">
        <v>3404</v>
      </c>
      <c r="FR53" s="25" t="s">
        <v>3404</v>
      </c>
      <c r="FS53" s="25" t="s">
        <v>3404</v>
      </c>
      <c r="FT53" s="25" t="s">
        <v>3404</v>
      </c>
      <c r="FU53" s="25" t="s">
        <v>3404</v>
      </c>
      <c r="FV53" s="25" t="s">
        <v>3404</v>
      </c>
      <c r="FW53" s="25" t="s">
        <v>3404</v>
      </c>
      <c r="FX53" s="25" t="s">
        <v>3404</v>
      </c>
      <c r="FY53" s="25" t="s">
        <v>3404</v>
      </c>
      <c r="FZ53" s="25" t="s">
        <v>3404</v>
      </c>
      <c r="GA53" s="25" t="s">
        <v>3404</v>
      </c>
      <c r="GB53" s="25" t="s">
        <v>3404</v>
      </c>
      <c r="GC53" s="25" t="s">
        <v>3404</v>
      </c>
      <c r="GD53" s="25" t="s">
        <v>3404</v>
      </c>
      <c r="GE53" s="25" t="s">
        <v>3404</v>
      </c>
      <c r="GF53" s="25" t="s">
        <v>3404</v>
      </c>
      <c r="GG53" s="25" t="s">
        <v>3404</v>
      </c>
      <c r="GH53" s="25" t="s">
        <v>3404</v>
      </c>
      <c r="GI53" s="25" t="s">
        <v>3404</v>
      </c>
      <c r="GJ53" s="25" t="s">
        <v>3404</v>
      </c>
      <c r="GK53" s="25" t="s">
        <v>3404</v>
      </c>
      <c r="GL53" s="25" t="s">
        <v>3404</v>
      </c>
      <c r="GM53" s="25" t="s">
        <v>3404</v>
      </c>
      <c r="GN53" s="25" t="s">
        <v>3404</v>
      </c>
      <c r="GO53" s="25" t="s">
        <v>3404</v>
      </c>
      <c r="GP53" s="25" t="s">
        <v>3404</v>
      </c>
      <c r="GQ53" s="25" t="s">
        <v>3404</v>
      </c>
      <c r="GR53" s="25" t="s">
        <v>3404</v>
      </c>
      <c r="GS53" s="25" t="s">
        <v>3404</v>
      </c>
      <c r="GT53" s="25" t="s">
        <v>3404</v>
      </c>
      <c r="GU53" s="25" t="s">
        <v>3404</v>
      </c>
      <c r="GV53" s="25" t="s">
        <v>3404</v>
      </c>
      <c r="GW53" s="25" t="s">
        <v>3404</v>
      </c>
      <c r="GX53" s="25" t="s">
        <v>3404</v>
      </c>
      <c r="GY53" s="25" t="s">
        <v>3404</v>
      </c>
      <c r="GZ53" s="25" t="s">
        <v>3404</v>
      </c>
      <c r="HA53" s="25" t="s">
        <v>3404</v>
      </c>
      <c r="HB53" s="25" t="s">
        <v>3404</v>
      </c>
      <c r="HC53" s="25" t="s">
        <v>3404</v>
      </c>
      <c r="HD53" s="25" t="s">
        <v>3404</v>
      </c>
      <c r="HE53" s="25" t="s">
        <v>3404</v>
      </c>
      <c r="HF53" s="25" t="s">
        <v>3404</v>
      </c>
      <c r="HG53" s="25" t="s">
        <v>3404</v>
      </c>
      <c r="HH53" s="25" t="s">
        <v>3404</v>
      </c>
      <c r="HI53" s="25" t="s">
        <v>3404</v>
      </c>
      <c r="HJ53" s="25" t="s">
        <v>3404</v>
      </c>
      <c r="HK53" s="25" t="s">
        <v>3404</v>
      </c>
      <c r="HL53" s="25" t="s">
        <v>3404</v>
      </c>
      <c r="HM53" s="25" t="s">
        <v>3404</v>
      </c>
      <c r="HN53" s="25" t="s">
        <v>3404</v>
      </c>
      <c r="HO53" s="25" t="s">
        <v>3404</v>
      </c>
      <c r="HP53" s="25" t="s">
        <v>3404</v>
      </c>
      <c r="HQ53" s="25" t="s">
        <v>3404</v>
      </c>
      <c r="HR53" s="25" t="s">
        <v>3404</v>
      </c>
      <c r="HS53" s="25" t="s">
        <v>3404</v>
      </c>
      <c r="HT53" s="25" t="s">
        <v>3404</v>
      </c>
      <c r="HU53" s="25" t="s">
        <v>3404</v>
      </c>
      <c r="HV53" s="25" t="s">
        <v>3404</v>
      </c>
      <c r="HW53" s="25" t="s">
        <v>3404</v>
      </c>
      <c r="HX53" s="25" t="s">
        <v>3404</v>
      </c>
      <c r="HY53" s="25" t="s">
        <v>3404</v>
      </c>
      <c r="HZ53" s="25" t="s">
        <v>3404</v>
      </c>
      <c r="IA53" s="25" t="s">
        <v>3404</v>
      </c>
      <c r="IB53" s="25" t="s">
        <v>3404</v>
      </c>
      <c r="IC53" s="25" t="s">
        <v>3404</v>
      </c>
      <c r="ID53" s="25" t="s">
        <v>3404</v>
      </c>
      <c r="IE53" s="25" t="s">
        <v>3404</v>
      </c>
      <c r="IF53" s="25" t="s">
        <v>3404</v>
      </c>
      <c r="IG53" s="25" t="s">
        <v>3404</v>
      </c>
      <c r="IH53" s="25" t="s">
        <v>3404</v>
      </c>
      <c r="II53" s="25" t="s">
        <v>3404</v>
      </c>
      <c r="IJ53" s="25" t="s">
        <v>3404</v>
      </c>
      <c r="IK53" s="25" t="s">
        <v>3404</v>
      </c>
      <c r="IL53" s="25" t="s">
        <v>3404</v>
      </c>
      <c r="IM53" s="25" t="s">
        <v>3404</v>
      </c>
      <c r="IN53" s="25" t="s">
        <v>3404</v>
      </c>
      <c r="IO53" s="25" t="s">
        <v>3404</v>
      </c>
      <c r="IP53" s="25" t="s">
        <v>3404</v>
      </c>
      <c r="IQ53" s="25" t="s">
        <v>3404</v>
      </c>
      <c r="IR53" s="25" t="s">
        <v>3404</v>
      </c>
      <c r="IS53" s="25" t="s">
        <v>3404</v>
      </c>
      <c r="IT53" s="25" t="s">
        <v>3404</v>
      </c>
      <c r="IU53" s="25" t="s">
        <v>3404</v>
      </c>
      <c r="IV53" s="25" t="s">
        <v>3404</v>
      </c>
      <c r="IW53" s="25" t="s">
        <v>3404</v>
      </c>
      <c r="IX53" s="25" t="s">
        <v>3404</v>
      </c>
      <c r="IY53" s="25" t="s">
        <v>3404</v>
      </c>
      <c r="IZ53" s="25" t="s">
        <v>3404</v>
      </c>
      <c r="JA53" s="25" t="s">
        <v>3404</v>
      </c>
      <c r="JB53" s="25" t="s">
        <v>3404</v>
      </c>
      <c r="JC53" s="25" t="s">
        <v>3404</v>
      </c>
      <c r="JD53" s="25" t="s">
        <v>3404</v>
      </c>
      <c r="JE53" s="25" t="s">
        <v>3404</v>
      </c>
      <c r="JF53" s="25" t="s">
        <v>3404</v>
      </c>
      <c r="JG53" s="25" t="s">
        <v>3404</v>
      </c>
      <c r="JH53" s="25" t="s">
        <v>3404</v>
      </c>
      <c r="JI53" s="25" t="s">
        <v>3404</v>
      </c>
      <c r="JJ53" s="25" t="s">
        <v>3404</v>
      </c>
      <c r="JK53" s="25" t="s">
        <v>3404</v>
      </c>
      <c r="JL53" s="25" t="s">
        <v>3404</v>
      </c>
      <c r="JM53" s="25" t="s">
        <v>3404</v>
      </c>
      <c r="JN53" s="25" t="s">
        <v>3404</v>
      </c>
      <c r="JO53" s="25" t="s">
        <v>3404</v>
      </c>
      <c r="JP53" s="25" t="s">
        <v>3404</v>
      </c>
      <c r="JQ53" s="25" t="s">
        <v>3404</v>
      </c>
      <c r="JR53" s="25" t="s">
        <v>3404</v>
      </c>
      <c r="JS53" s="25" t="s">
        <v>3404</v>
      </c>
      <c r="JT53" s="25" t="s">
        <v>3404</v>
      </c>
      <c r="JU53" s="25" t="s">
        <v>3404</v>
      </c>
      <c r="JV53" s="25" t="s">
        <v>3404</v>
      </c>
      <c r="JW53" s="25" t="s">
        <v>3404</v>
      </c>
      <c r="JX53" s="25" t="s">
        <v>3404</v>
      </c>
      <c r="JY53" s="25" t="s">
        <v>3404</v>
      </c>
      <c r="JZ53" s="25" t="s">
        <v>3404</v>
      </c>
      <c r="KA53" s="25" t="s">
        <v>3404</v>
      </c>
      <c r="KB53" s="25" t="s">
        <v>3404</v>
      </c>
      <c r="KC53" s="25" t="s">
        <v>3404</v>
      </c>
      <c r="KD53" s="25" t="s">
        <v>3404</v>
      </c>
      <c r="KE53" s="25" t="s">
        <v>3404</v>
      </c>
      <c r="KF53" s="25" t="s">
        <v>3404</v>
      </c>
      <c r="KG53" s="25" t="s">
        <v>3404</v>
      </c>
      <c r="KH53" s="25" t="s">
        <v>3404</v>
      </c>
      <c r="KI53" s="25" t="s">
        <v>3404</v>
      </c>
      <c r="KJ53" s="25" t="s">
        <v>3404</v>
      </c>
      <c r="KK53" s="25" t="s">
        <v>3404</v>
      </c>
      <c r="KL53" s="25" t="s">
        <v>3404</v>
      </c>
      <c r="KM53" s="25" t="s">
        <v>3404</v>
      </c>
      <c r="KN53" s="25" t="s">
        <v>3404</v>
      </c>
      <c r="KO53" s="25" t="s">
        <v>3404</v>
      </c>
      <c r="KP53" s="25" t="s">
        <v>3404</v>
      </c>
      <c r="KQ53" s="25" t="s">
        <v>3404</v>
      </c>
      <c r="KR53" s="25" t="s">
        <v>3404</v>
      </c>
      <c r="KS53" s="25" t="s">
        <v>3404</v>
      </c>
      <c r="KT53" s="25" t="s">
        <v>3404</v>
      </c>
      <c r="KU53" s="25" t="s">
        <v>3404</v>
      </c>
      <c r="KV53" s="25" t="s">
        <v>3404</v>
      </c>
      <c r="KW53" s="25" t="s">
        <v>3404</v>
      </c>
      <c r="KX53" s="25" t="s">
        <v>3404</v>
      </c>
      <c r="KY53" s="25" t="s">
        <v>3404</v>
      </c>
      <c r="KZ53" s="25" t="s">
        <v>3404</v>
      </c>
      <c r="LA53" s="25" t="s">
        <v>3404</v>
      </c>
      <c r="LB53" s="25" t="s">
        <v>3404</v>
      </c>
      <c r="LC53" s="25" t="s">
        <v>3404</v>
      </c>
      <c r="LD53" s="25" t="s">
        <v>3404</v>
      </c>
      <c r="LE53" s="25" t="s">
        <v>3404</v>
      </c>
      <c r="LF53" s="25" t="s">
        <v>3404</v>
      </c>
      <c r="LG53" s="25" t="s">
        <v>3404</v>
      </c>
      <c r="LH53" s="25" t="s">
        <v>3404</v>
      </c>
      <c r="LI53" s="25" t="s">
        <v>3404</v>
      </c>
      <c r="LJ53" s="25" t="s">
        <v>3404</v>
      </c>
      <c r="LK53" s="25" t="s">
        <v>3404</v>
      </c>
      <c r="LL53" s="25" t="s">
        <v>3404</v>
      </c>
      <c r="LM53" s="25" t="s">
        <v>3404</v>
      </c>
      <c r="LN53" s="25" t="s">
        <v>3404</v>
      </c>
      <c r="LO53" s="25" t="s">
        <v>3404</v>
      </c>
      <c r="LP53" s="25" t="s">
        <v>3404</v>
      </c>
      <c r="LQ53" s="25" t="s">
        <v>3404</v>
      </c>
      <c r="LR53" s="25" t="s">
        <v>3404</v>
      </c>
      <c r="LS53" s="25" t="s">
        <v>3404</v>
      </c>
      <c r="LT53" s="25" t="s">
        <v>3404</v>
      </c>
      <c r="LU53" s="25" t="s">
        <v>3404</v>
      </c>
      <c r="LV53" s="25" t="s">
        <v>3404</v>
      </c>
      <c r="LW53" s="25" t="s">
        <v>3404</v>
      </c>
      <c r="LX53" s="25" t="s">
        <v>3404</v>
      </c>
      <c r="LY53" s="25" t="s">
        <v>3404</v>
      </c>
      <c r="LZ53" s="25" t="s">
        <v>3404</v>
      </c>
      <c r="MA53" s="25" t="s">
        <v>3404</v>
      </c>
      <c r="MB53" s="25" t="s">
        <v>3404</v>
      </c>
      <c r="MC53" s="25" t="s">
        <v>3404</v>
      </c>
      <c r="MD53" s="25" t="s">
        <v>3404</v>
      </c>
      <c r="ME53" s="25" t="s">
        <v>3404</v>
      </c>
      <c r="MF53" s="25" t="s">
        <v>3404</v>
      </c>
      <c r="MG53" s="25" t="s">
        <v>3404</v>
      </c>
      <c r="MH53" s="25" t="s">
        <v>3404</v>
      </c>
      <c r="MI53" s="25" t="s">
        <v>3404</v>
      </c>
      <c r="MJ53" s="25" t="s">
        <v>3404</v>
      </c>
      <c r="MK53" s="25" t="s">
        <v>3404</v>
      </c>
      <c r="ML53" s="25" t="s">
        <v>3404</v>
      </c>
      <c r="MM53" s="25" t="s">
        <v>3404</v>
      </c>
      <c r="MN53" s="25" t="s">
        <v>3404</v>
      </c>
      <c r="MO53" s="25" t="s">
        <v>3404</v>
      </c>
      <c r="MP53" s="25" t="s">
        <v>3404</v>
      </c>
      <c r="MQ53" s="25" t="s">
        <v>3404</v>
      </c>
      <c r="MR53" s="25" t="s">
        <v>3404</v>
      </c>
      <c r="MS53" s="25" t="s">
        <v>3404</v>
      </c>
      <c r="MT53" s="25" t="s">
        <v>3404</v>
      </c>
      <c r="MU53" s="25" t="s">
        <v>3404</v>
      </c>
      <c r="MV53" s="25" t="s">
        <v>3404</v>
      </c>
      <c r="MW53" s="25" t="s">
        <v>3404</v>
      </c>
      <c r="MX53" s="25" t="s">
        <v>3404</v>
      </c>
      <c r="MY53" s="25" t="s">
        <v>3404</v>
      </c>
      <c r="MZ53" s="25" t="s">
        <v>3404</v>
      </c>
      <c r="NA53" s="25" t="s">
        <v>3404</v>
      </c>
      <c r="NB53" s="25" t="s">
        <v>3404</v>
      </c>
      <c r="NC53" s="25" t="s">
        <v>3404</v>
      </c>
      <c r="ND53" s="25" t="s">
        <v>3404</v>
      </c>
      <c r="NE53" s="25" t="s">
        <v>3404</v>
      </c>
      <c r="NF53" s="25" t="s">
        <v>3404</v>
      </c>
      <c r="NG53" s="25" t="s">
        <v>3404</v>
      </c>
      <c r="NH53" s="25" t="s">
        <v>3404</v>
      </c>
      <c r="NI53" s="25" t="s">
        <v>3404</v>
      </c>
      <c r="NJ53" s="25" t="s">
        <v>3404</v>
      </c>
      <c r="NK53" s="25" t="s">
        <v>3409</v>
      </c>
      <c r="NL53" s="25" t="s">
        <v>3409</v>
      </c>
      <c r="NM53" s="25" t="s">
        <v>3409</v>
      </c>
      <c r="NN53" s="25" t="s">
        <v>3409</v>
      </c>
      <c r="NO53" s="25" t="s">
        <v>3409</v>
      </c>
      <c r="NP53" s="25" t="s">
        <v>3409</v>
      </c>
      <c r="NQ53" s="25" t="s">
        <v>3409</v>
      </c>
      <c r="NR53" s="25" t="s">
        <v>3409</v>
      </c>
      <c r="NS53" s="25" t="s">
        <v>3409</v>
      </c>
      <c r="NT53" s="25" t="s">
        <v>3409</v>
      </c>
      <c r="NU53" s="25" t="s">
        <v>3409</v>
      </c>
      <c r="NV53" s="25" t="s">
        <v>3409</v>
      </c>
      <c r="NW53" s="25" t="s">
        <v>3409</v>
      </c>
      <c r="NX53" s="25" t="s">
        <v>3409</v>
      </c>
      <c r="NY53" s="25" t="s">
        <v>3409</v>
      </c>
      <c r="NZ53" s="25" t="s">
        <v>3409</v>
      </c>
      <c r="OA53" s="25" t="s">
        <v>3409</v>
      </c>
      <c r="OB53" s="25" t="s">
        <v>3409</v>
      </c>
      <c r="OC53" s="25" t="s">
        <v>3409</v>
      </c>
      <c r="OD53" s="25" t="s">
        <v>3409</v>
      </c>
      <c r="OE53" s="25" t="s">
        <v>3409</v>
      </c>
      <c r="OF53" s="25" t="s">
        <v>3409</v>
      </c>
      <c r="OG53" s="25" t="s">
        <v>3409</v>
      </c>
      <c r="OH53" s="25" t="s">
        <v>3409</v>
      </c>
      <c r="OI53" s="25" t="s">
        <v>3409</v>
      </c>
      <c r="OJ53" s="25" t="s">
        <v>3409</v>
      </c>
      <c r="OK53" s="25" t="s">
        <v>3409</v>
      </c>
      <c r="OL53" s="25" t="s">
        <v>3409</v>
      </c>
      <c r="OM53" s="25" t="s">
        <v>3409</v>
      </c>
      <c r="ON53" s="25" t="s">
        <v>3409</v>
      </c>
      <c r="OO53" s="25" t="s">
        <v>3409</v>
      </c>
      <c r="OP53" s="25" t="s">
        <v>3404</v>
      </c>
      <c r="OQ53" s="25" t="s">
        <v>3404</v>
      </c>
      <c r="OR53" s="25" t="s">
        <v>3404</v>
      </c>
      <c r="OS53" s="25" t="s">
        <v>3404</v>
      </c>
      <c r="OT53" s="25" t="s">
        <v>3404</v>
      </c>
      <c r="OU53" s="25" t="s">
        <v>3404</v>
      </c>
      <c r="OV53" s="25" t="s">
        <v>3404</v>
      </c>
      <c r="OW53" s="25" t="s">
        <v>3404</v>
      </c>
      <c r="OX53" s="25" t="s">
        <v>3404</v>
      </c>
      <c r="OY53" s="25" t="s">
        <v>3404</v>
      </c>
      <c r="OZ53" s="25" t="s">
        <v>3404</v>
      </c>
      <c r="PA53" s="25" t="s">
        <v>3404</v>
      </c>
      <c r="PB53" s="25" t="s">
        <v>3404</v>
      </c>
      <c r="PC53" s="25" t="s">
        <v>3404</v>
      </c>
      <c r="PD53" s="25" t="s">
        <v>3404</v>
      </c>
      <c r="PE53" s="25" t="s">
        <v>3404</v>
      </c>
      <c r="PF53" s="25" t="s">
        <v>3404</v>
      </c>
      <c r="PG53" s="25" t="s">
        <v>3404</v>
      </c>
      <c r="PH53" s="25" t="s">
        <v>3404</v>
      </c>
      <c r="PI53" s="25" t="s">
        <v>3404</v>
      </c>
      <c r="PJ53" s="25" t="s">
        <v>3404</v>
      </c>
      <c r="PK53" s="25" t="s">
        <v>3404</v>
      </c>
      <c r="PL53" s="25" t="s">
        <v>3404</v>
      </c>
      <c r="PM53" s="25" t="s">
        <v>3404</v>
      </c>
      <c r="PN53" s="25" t="s">
        <v>3404</v>
      </c>
      <c r="PO53" s="25" t="s">
        <v>3404</v>
      </c>
      <c r="PP53" s="25" t="s">
        <v>3404</v>
      </c>
      <c r="PQ53" s="25" t="s">
        <v>3404</v>
      </c>
      <c r="PR53" s="25" t="s">
        <v>3404</v>
      </c>
      <c r="PS53" s="25" t="s">
        <v>3404</v>
      </c>
      <c r="PT53" s="25" t="s">
        <v>3404</v>
      </c>
      <c r="PU53" s="25" t="s">
        <v>3404</v>
      </c>
      <c r="PV53" s="25" t="s">
        <v>3404</v>
      </c>
      <c r="PW53" s="25" t="s">
        <v>3404</v>
      </c>
      <c r="PX53" s="25" t="s">
        <v>3404</v>
      </c>
      <c r="PY53" s="25" t="s">
        <v>3404</v>
      </c>
      <c r="PZ53" s="25" t="s">
        <v>3404</v>
      </c>
      <c r="QA53" s="25" t="s">
        <v>3404</v>
      </c>
      <c r="QB53" s="25" t="s">
        <v>3404</v>
      </c>
      <c r="QC53" s="25" t="s">
        <v>3404</v>
      </c>
      <c r="QD53" s="25" t="s">
        <v>3404</v>
      </c>
      <c r="QE53" s="25" t="s">
        <v>3404</v>
      </c>
      <c r="QF53" s="25" t="s">
        <v>3404</v>
      </c>
      <c r="QG53" s="25" t="s">
        <v>3404</v>
      </c>
      <c r="QH53" s="25" t="s">
        <v>3404</v>
      </c>
      <c r="QI53" s="25" t="s">
        <v>3404</v>
      </c>
      <c r="QJ53" s="25" t="s">
        <v>3404</v>
      </c>
      <c r="QK53" s="25" t="s">
        <v>3404</v>
      </c>
      <c r="QL53" s="25" t="s">
        <v>3404</v>
      </c>
      <c r="QM53" s="25" t="s">
        <v>3404</v>
      </c>
      <c r="QN53" s="25" t="s">
        <v>3404</v>
      </c>
      <c r="QO53" s="25" t="s">
        <v>3404</v>
      </c>
      <c r="QP53" s="25" t="s">
        <v>3404</v>
      </c>
      <c r="QQ53" s="25" t="s">
        <v>3404</v>
      </c>
      <c r="QR53" s="25" t="s">
        <v>3404</v>
      </c>
      <c r="QS53" s="25" t="s">
        <v>3404</v>
      </c>
      <c r="QT53" s="25" t="s">
        <v>3404</v>
      </c>
      <c r="QU53" s="25" t="s">
        <v>3404</v>
      </c>
      <c r="QV53" s="25" t="s">
        <v>3404</v>
      </c>
      <c r="QW53" s="25" t="s">
        <v>3404</v>
      </c>
      <c r="QX53" s="25" t="s">
        <v>3404</v>
      </c>
      <c r="QY53" s="25" t="s">
        <v>3404</v>
      </c>
      <c r="QZ53" s="25" t="s">
        <v>3404</v>
      </c>
      <c r="RA53" s="25" t="s">
        <v>3404</v>
      </c>
      <c r="RB53" s="25" t="s">
        <v>3404</v>
      </c>
      <c r="RC53" s="25" t="s">
        <v>3404</v>
      </c>
      <c r="RD53" s="25" t="s">
        <v>3404</v>
      </c>
      <c r="RE53" s="25" t="s">
        <v>3404</v>
      </c>
      <c r="RF53" s="25" t="s">
        <v>3404</v>
      </c>
      <c r="RG53" s="25" t="s">
        <v>3404</v>
      </c>
      <c r="RH53" s="25" t="s">
        <v>3404</v>
      </c>
      <c r="RI53" s="25" t="s">
        <v>3404</v>
      </c>
      <c r="RJ53" s="25" t="s">
        <v>3404</v>
      </c>
      <c r="RK53" s="25" t="s">
        <v>3404</v>
      </c>
      <c r="RL53" s="25" t="s">
        <v>3404</v>
      </c>
      <c r="RM53" s="25" t="s">
        <v>3404</v>
      </c>
      <c r="RN53" s="25" t="s">
        <v>3404</v>
      </c>
      <c r="RO53" s="25" t="s">
        <v>3404</v>
      </c>
      <c r="RP53" s="25" t="s">
        <v>3404</v>
      </c>
      <c r="RQ53" s="25" t="s">
        <v>3404</v>
      </c>
      <c r="RR53" s="25" t="s">
        <v>3404</v>
      </c>
      <c r="RS53" s="25" t="s">
        <v>3404</v>
      </c>
      <c r="RT53" s="25" t="s">
        <v>3404</v>
      </c>
      <c r="RU53" s="25" t="s">
        <v>3404</v>
      </c>
      <c r="RV53" s="25" t="s">
        <v>3404</v>
      </c>
      <c r="RW53" s="25" t="s">
        <v>3404</v>
      </c>
      <c r="RX53" s="25" t="s">
        <v>3404</v>
      </c>
      <c r="RY53" s="25" t="s">
        <v>3404</v>
      </c>
      <c r="RZ53" s="25" t="s">
        <v>3404</v>
      </c>
      <c r="SA53" s="25" t="s">
        <v>3404</v>
      </c>
      <c r="SB53" s="25" t="s">
        <v>3404</v>
      </c>
      <c r="SC53" s="25" t="s">
        <v>3404</v>
      </c>
      <c r="SD53" s="25" t="s">
        <v>3404</v>
      </c>
      <c r="SE53" s="25" t="s">
        <v>3404</v>
      </c>
      <c r="SF53" s="25" t="s">
        <v>3404</v>
      </c>
      <c r="SG53" s="25" t="s">
        <v>3404</v>
      </c>
      <c r="SH53" s="25" t="s">
        <v>3404</v>
      </c>
      <c r="SI53" s="25" t="s">
        <v>3404</v>
      </c>
      <c r="SJ53" s="25" t="s">
        <v>3404</v>
      </c>
      <c r="SK53" s="25" t="s">
        <v>3404</v>
      </c>
      <c r="SL53" s="25" t="s">
        <v>3404</v>
      </c>
      <c r="SM53" s="25" t="s">
        <v>3404</v>
      </c>
      <c r="SN53" s="25" t="s">
        <v>3404</v>
      </c>
      <c r="SO53" s="25" t="s">
        <v>3404</v>
      </c>
      <c r="SP53" s="25" t="s">
        <v>3404</v>
      </c>
      <c r="SQ53" s="25" t="s">
        <v>3404</v>
      </c>
      <c r="SR53" s="25" t="s">
        <v>3404</v>
      </c>
      <c r="SS53" s="25" t="s">
        <v>3404</v>
      </c>
      <c r="ST53" s="25" t="s">
        <v>3404</v>
      </c>
      <c r="SU53" s="25" t="s">
        <v>3404</v>
      </c>
      <c r="SV53" s="25" t="s">
        <v>3404</v>
      </c>
      <c r="SW53" s="25" t="s">
        <v>3404</v>
      </c>
      <c r="SX53" s="25" t="s">
        <v>3404</v>
      </c>
      <c r="SY53" s="25" t="s">
        <v>3404</v>
      </c>
      <c r="SZ53" s="25" t="s">
        <v>3404</v>
      </c>
      <c r="TA53" s="25" t="s">
        <v>3404</v>
      </c>
      <c r="TB53" s="25" t="s">
        <v>3404</v>
      </c>
      <c r="TC53" s="25" t="s">
        <v>3404</v>
      </c>
      <c r="TD53" s="25" t="s">
        <v>3404</v>
      </c>
      <c r="TE53" s="25" t="s">
        <v>3404</v>
      </c>
      <c r="TF53" s="25" t="s">
        <v>3404</v>
      </c>
      <c r="TG53" s="25" t="s">
        <v>3404</v>
      </c>
      <c r="TH53" s="25" t="s">
        <v>3404</v>
      </c>
      <c r="TI53" s="25" t="s">
        <v>3404</v>
      </c>
      <c r="TJ53" s="25" t="s">
        <v>3404</v>
      </c>
      <c r="TK53" s="25" t="s">
        <v>3404</v>
      </c>
      <c r="TL53" s="25" t="s">
        <v>3404</v>
      </c>
      <c r="TM53" s="25" t="s">
        <v>3404</v>
      </c>
      <c r="TN53" s="25" t="s">
        <v>3404</v>
      </c>
      <c r="TO53" s="25" t="s">
        <v>3404</v>
      </c>
      <c r="TP53" s="25" t="s">
        <v>3404</v>
      </c>
      <c r="TQ53" s="25" t="s">
        <v>3404</v>
      </c>
      <c r="TR53" s="25" t="s">
        <v>3404</v>
      </c>
      <c r="TS53" s="25" t="s">
        <v>3404</v>
      </c>
      <c r="TT53" s="25" t="s">
        <v>3404</v>
      </c>
      <c r="TU53" s="25" t="s">
        <v>3404</v>
      </c>
      <c r="TV53" s="25" t="s">
        <v>3404</v>
      </c>
      <c r="TW53" s="25" t="s">
        <v>3404</v>
      </c>
      <c r="TX53" s="25" t="s">
        <v>3404</v>
      </c>
      <c r="TY53" s="25" t="s">
        <v>3404</v>
      </c>
      <c r="TZ53" s="25" t="s">
        <v>3404</v>
      </c>
      <c r="UA53" s="25" t="s">
        <v>3404</v>
      </c>
      <c r="UB53" s="25" t="s">
        <v>3404</v>
      </c>
      <c r="UC53" s="25" t="s">
        <v>3404</v>
      </c>
      <c r="UD53" s="25" t="s">
        <v>3404</v>
      </c>
      <c r="UE53" s="25" t="s">
        <v>3404</v>
      </c>
      <c r="UF53" s="25" t="s">
        <v>3404</v>
      </c>
      <c r="UG53" s="25" t="s">
        <v>3404</v>
      </c>
      <c r="UH53" s="25" t="s">
        <v>3404</v>
      </c>
      <c r="UI53" s="25" t="s">
        <v>3404</v>
      </c>
      <c r="UJ53" s="25" t="s">
        <v>3404</v>
      </c>
      <c r="UK53" s="25" t="s">
        <v>3404</v>
      </c>
      <c r="UL53" s="25" t="s">
        <v>3404</v>
      </c>
      <c r="UM53" s="25" t="s">
        <v>3404</v>
      </c>
      <c r="UN53" s="25" t="s">
        <v>3404</v>
      </c>
      <c r="UO53" s="25" t="s">
        <v>3404</v>
      </c>
      <c r="UP53" s="25" t="s">
        <v>3404</v>
      </c>
      <c r="UQ53" s="25" t="s">
        <v>3404</v>
      </c>
      <c r="UR53" s="25" t="s">
        <v>3404</v>
      </c>
      <c r="US53" s="25" t="s">
        <v>3404</v>
      </c>
      <c r="UT53" s="25" t="s">
        <v>3404</v>
      </c>
      <c r="UU53" s="25" t="s">
        <v>3404</v>
      </c>
      <c r="UV53" s="25" t="s">
        <v>3404</v>
      </c>
      <c r="UW53" s="25" t="s">
        <v>3404</v>
      </c>
      <c r="UX53" s="25" t="s">
        <v>3404</v>
      </c>
      <c r="UY53" s="25" t="s">
        <v>3404</v>
      </c>
      <c r="UZ53" s="25" t="s">
        <v>3404</v>
      </c>
      <c r="VA53" s="25" t="s">
        <v>3404</v>
      </c>
      <c r="VB53" s="25" t="s">
        <v>3404</v>
      </c>
      <c r="VC53" s="25" t="s">
        <v>3404</v>
      </c>
      <c r="VD53" s="25" t="s">
        <v>3404</v>
      </c>
      <c r="VE53" s="25" t="s">
        <v>3404</v>
      </c>
      <c r="VF53" s="25" t="s">
        <v>3404</v>
      </c>
      <c r="VG53" s="25" t="s">
        <v>3404</v>
      </c>
      <c r="VH53" s="25" t="s">
        <v>3404</v>
      </c>
      <c r="VI53" s="25" t="s">
        <v>3404</v>
      </c>
      <c r="VJ53" s="25" t="s">
        <v>3404</v>
      </c>
      <c r="VK53" s="25" t="s">
        <v>3404</v>
      </c>
      <c r="VL53" s="25" t="s">
        <v>3404</v>
      </c>
      <c r="VM53" s="25" t="s">
        <v>3404</v>
      </c>
      <c r="VN53" s="25" t="s">
        <v>3404</v>
      </c>
      <c r="VO53" s="25" t="s">
        <v>3404</v>
      </c>
      <c r="VP53" s="25" t="s">
        <v>3404</v>
      </c>
      <c r="VQ53" s="25" t="s">
        <v>3404</v>
      </c>
      <c r="VR53" s="25" t="s">
        <v>3404</v>
      </c>
      <c r="VS53" s="25" t="s">
        <v>3404</v>
      </c>
      <c r="VT53" s="25" t="s">
        <v>3404</v>
      </c>
      <c r="VU53" s="25" t="s">
        <v>3404</v>
      </c>
      <c r="VV53" s="25" t="s">
        <v>3404</v>
      </c>
      <c r="VW53" s="25" t="s">
        <v>3404</v>
      </c>
      <c r="VX53" s="25" t="s">
        <v>3404</v>
      </c>
      <c r="VY53" s="25" t="s">
        <v>3404</v>
      </c>
      <c r="VZ53" s="25" t="s">
        <v>3404</v>
      </c>
      <c r="WA53" s="25" t="s">
        <v>3404</v>
      </c>
      <c r="WB53" s="25" t="s">
        <v>3404</v>
      </c>
      <c r="WC53" s="25" t="s">
        <v>3404</v>
      </c>
      <c r="WD53" s="25" t="s">
        <v>3404</v>
      </c>
      <c r="WE53" s="25" t="s">
        <v>3404</v>
      </c>
      <c r="WF53" s="25" t="s">
        <v>3404</v>
      </c>
      <c r="WG53" s="25" t="s">
        <v>3404</v>
      </c>
      <c r="WH53" s="25" t="s">
        <v>3404</v>
      </c>
      <c r="WI53" s="25" t="s">
        <v>3404</v>
      </c>
      <c r="WJ53" s="25" t="s">
        <v>3404</v>
      </c>
      <c r="WK53" s="25" t="s">
        <v>3404</v>
      </c>
      <c r="WL53" s="25" t="s">
        <v>3404</v>
      </c>
      <c r="WM53" s="25" t="s">
        <v>3404</v>
      </c>
      <c r="WN53" s="25" t="s">
        <v>3404</v>
      </c>
      <c r="WO53" s="25" t="s">
        <v>3404</v>
      </c>
      <c r="WP53" s="25" t="s">
        <v>3404</v>
      </c>
      <c r="WQ53" s="25" t="s">
        <v>3404</v>
      </c>
      <c r="WR53" s="25" t="s">
        <v>3404</v>
      </c>
      <c r="WS53" s="25" t="s">
        <v>3404</v>
      </c>
      <c r="WT53" s="25" t="s">
        <v>3404</v>
      </c>
    </row>
    <row r="54">
      <c r="A54" s="24" t="s">
        <v>522</v>
      </c>
      <c r="B54" s="25" t="s">
        <v>3404</v>
      </c>
      <c r="C54" s="25" t="s">
        <v>3404</v>
      </c>
      <c r="D54" s="25" t="s">
        <v>3404</v>
      </c>
      <c r="E54" s="25" t="s">
        <v>3404</v>
      </c>
      <c r="F54" s="25" t="s">
        <v>3404</v>
      </c>
      <c r="G54" s="25" t="s">
        <v>3404</v>
      </c>
      <c r="H54" s="25" t="s">
        <v>3404</v>
      </c>
      <c r="I54" s="25" t="s">
        <v>3404</v>
      </c>
      <c r="J54" s="25" t="s">
        <v>3404</v>
      </c>
      <c r="K54" s="25" t="s">
        <v>3404</v>
      </c>
      <c r="L54" s="25" t="s">
        <v>3404</v>
      </c>
      <c r="M54" s="25" t="s">
        <v>3404</v>
      </c>
      <c r="N54" s="25" t="s">
        <v>3404</v>
      </c>
      <c r="O54" s="25" t="s">
        <v>3404</v>
      </c>
      <c r="P54" s="25" t="s">
        <v>3404</v>
      </c>
      <c r="Q54" s="25" t="s">
        <v>3404</v>
      </c>
      <c r="R54" s="25" t="s">
        <v>3404</v>
      </c>
      <c r="S54" s="25" t="s">
        <v>3404</v>
      </c>
      <c r="T54" s="25" t="s">
        <v>3404</v>
      </c>
      <c r="U54" s="25" t="s">
        <v>3404</v>
      </c>
      <c r="V54" s="25" t="s">
        <v>3404</v>
      </c>
      <c r="W54" s="25" t="s">
        <v>3404</v>
      </c>
      <c r="X54" s="25" t="s">
        <v>3404</v>
      </c>
      <c r="Y54" s="25" t="s">
        <v>3404</v>
      </c>
      <c r="Z54" s="25" t="s">
        <v>3404</v>
      </c>
      <c r="AA54" s="25" t="s">
        <v>3404</v>
      </c>
      <c r="AB54" s="25" t="s">
        <v>3404</v>
      </c>
      <c r="AC54" s="25" t="s">
        <v>3404</v>
      </c>
      <c r="AD54" s="25" t="s">
        <v>3404</v>
      </c>
      <c r="AE54" s="25" t="s">
        <v>3404</v>
      </c>
      <c r="AF54" s="25" t="s">
        <v>3404</v>
      </c>
      <c r="AG54" s="25" t="s">
        <v>3404</v>
      </c>
      <c r="AH54" s="25" t="s">
        <v>3404</v>
      </c>
      <c r="AI54" s="25" t="s">
        <v>3404</v>
      </c>
      <c r="AJ54" s="25" t="s">
        <v>3404</v>
      </c>
      <c r="AK54" s="25" t="s">
        <v>3404</v>
      </c>
      <c r="AL54" s="25" t="s">
        <v>3404</v>
      </c>
      <c r="AM54" s="25" t="s">
        <v>3404</v>
      </c>
      <c r="AN54" s="25" t="s">
        <v>3404</v>
      </c>
      <c r="AO54" s="25" t="s">
        <v>3404</v>
      </c>
      <c r="AP54" s="25" t="s">
        <v>3404</v>
      </c>
      <c r="AQ54" s="25" t="s">
        <v>3404</v>
      </c>
      <c r="AR54" s="25" t="s">
        <v>3404</v>
      </c>
      <c r="AS54" s="25" t="s">
        <v>3404</v>
      </c>
      <c r="AT54" s="25" t="s">
        <v>3404</v>
      </c>
      <c r="AU54" s="25" t="s">
        <v>3404</v>
      </c>
      <c r="AV54" s="25" t="s">
        <v>3404</v>
      </c>
      <c r="AW54" s="25" t="s">
        <v>3404</v>
      </c>
      <c r="AX54" s="25" t="s">
        <v>3404</v>
      </c>
      <c r="AY54" s="25" t="s">
        <v>3404</v>
      </c>
      <c r="AZ54" s="25" t="s">
        <v>3404</v>
      </c>
      <c r="BA54" s="25" t="s">
        <v>3404</v>
      </c>
      <c r="BB54" s="25" t="s">
        <v>3404</v>
      </c>
      <c r="BC54" s="25" t="s">
        <v>3404</v>
      </c>
      <c r="BD54" s="25" t="s">
        <v>3404</v>
      </c>
      <c r="BE54" s="25" t="s">
        <v>3404</v>
      </c>
      <c r="BF54" s="25" t="s">
        <v>3404</v>
      </c>
      <c r="BG54" s="25" t="s">
        <v>3404</v>
      </c>
      <c r="BH54" s="25" t="s">
        <v>3404</v>
      </c>
      <c r="BI54" s="25" t="s">
        <v>3404</v>
      </c>
      <c r="BJ54" s="25" t="s">
        <v>3404</v>
      </c>
      <c r="BK54" s="25" t="s">
        <v>3404</v>
      </c>
      <c r="BL54" s="25" t="s">
        <v>3404</v>
      </c>
      <c r="BM54" s="25" t="s">
        <v>3404</v>
      </c>
      <c r="BN54" s="25" t="s">
        <v>3404</v>
      </c>
      <c r="BO54" s="25" t="s">
        <v>3404</v>
      </c>
      <c r="BP54" s="25" t="s">
        <v>3404</v>
      </c>
      <c r="BQ54" s="25" t="s">
        <v>3404</v>
      </c>
      <c r="BR54" s="25" t="s">
        <v>3404</v>
      </c>
      <c r="BS54" s="25" t="s">
        <v>3404</v>
      </c>
      <c r="BT54" s="25" t="s">
        <v>3404</v>
      </c>
      <c r="BU54" s="285" t="s">
        <v>3409</v>
      </c>
      <c r="BV54" s="285" t="s">
        <v>3409</v>
      </c>
      <c r="BW54" s="285" t="s">
        <v>3409</v>
      </c>
      <c r="BX54" s="285" t="s">
        <v>3409</v>
      </c>
      <c r="BY54" s="285" t="s">
        <v>3409</v>
      </c>
      <c r="BZ54" s="285" t="s">
        <v>3409</v>
      </c>
      <c r="CA54" s="285" t="s">
        <v>3409</v>
      </c>
      <c r="CB54" s="285" t="s">
        <v>3409</v>
      </c>
      <c r="CC54" s="285" t="s">
        <v>3409</v>
      </c>
      <c r="CD54" s="285" t="s">
        <v>3409</v>
      </c>
      <c r="CE54" s="285" t="s">
        <v>3409</v>
      </c>
      <c r="CF54" s="285" t="s">
        <v>3409</v>
      </c>
      <c r="CG54" s="285" t="s">
        <v>3409</v>
      </c>
      <c r="CH54" s="285" t="s">
        <v>3409</v>
      </c>
      <c r="CI54" s="285" t="s">
        <v>3409</v>
      </c>
      <c r="CJ54" s="285" t="s">
        <v>3409</v>
      </c>
      <c r="CK54" s="285" t="s">
        <v>3409</v>
      </c>
      <c r="CL54" s="285" t="s">
        <v>3409</v>
      </c>
      <c r="CM54" s="285" t="s">
        <v>3409</v>
      </c>
      <c r="CN54" s="285" t="s">
        <v>3409</v>
      </c>
      <c r="CO54" s="285" t="s">
        <v>3409</v>
      </c>
      <c r="CP54" s="285" t="s">
        <v>3409</v>
      </c>
      <c r="CQ54" s="285" t="s">
        <v>3409</v>
      </c>
      <c r="CR54" s="285" t="s">
        <v>3409</v>
      </c>
      <c r="CS54" s="285" t="s">
        <v>3409</v>
      </c>
      <c r="CT54" s="285" t="s">
        <v>3409</v>
      </c>
      <c r="CU54" s="285" t="s">
        <v>3409</v>
      </c>
      <c r="CV54" s="285" t="s">
        <v>3409</v>
      </c>
      <c r="CW54" s="285" t="s">
        <v>3409</v>
      </c>
      <c r="CX54" s="285" t="s">
        <v>3409</v>
      </c>
      <c r="CY54" s="285" t="s">
        <v>3409</v>
      </c>
      <c r="CZ54" s="285" t="s">
        <v>3409</v>
      </c>
      <c r="DA54" s="285" t="s">
        <v>3409</v>
      </c>
      <c r="DB54" s="285" t="s">
        <v>3409</v>
      </c>
      <c r="DC54" s="285" t="s">
        <v>3409</v>
      </c>
      <c r="DD54" s="285" t="s">
        <v>3409</v>
      </c>
      <c r="DE54" s="285" t="s">
        <v>3409</v>
      </c>
      <c r="DF54" s="285" t="s">
        <v>3409</v>
      </c>
      <c r="DG54" s="285" t="s">
        <v>3409</v>
      </c>
      <c r="DH54" s="285" t="s">
        <v>3409</v>
      </c>
      <c r="DI54" s="285" t="s">
        <v>3409</v>
      </c>
      <c r="DJ54" s="285" t="s">
        <v>3409</v>
      </c>
      <c r="DK54" s="285" t="s">
        <v>3409</v>
      </c>
      <c r="DL54" s="285" t="s">
        <v>3409</v>
      </c>
      <c r="DM54" s="285" t="s">
        <v>3409</v>
      </c>
      <c r="DN54" s="285" t="s">
        <v>3409</v>
      </c>
      <c r="DO54" s="285" t="s">
        <v>3409</v>
      </c>
      <c r="DP54" s="285" t="s">
        <v>3409</v>
      </c>
      <c r="DQ54" s="285" t="s">
        <v>3409</v>
      </c>
      <c r="DR54" s="285" t="s">
        <v>3409</v>
      </c>
      <c r="DS54" s="285" t="s">
        <v>3409</v>
      </c>
      <c r="DT54" s="285" t="s">
        <v>3409</v>
      </c>
      <c r="DU54" s="285" t="s">
        <v>3409</v>
      </c>
      <c r="DV54" s="285" t="s">
        <v>3409</v>
      </c>
      <c r="DW54" s="285" t="s">
        <v>3409</v>
      </c>
      <c r="DX54" s="285" t="s">
        <v>3409</v>
      </c>
      <c r="DY54" s="285" t="s">
        <v>3409</v>
      </c>
      <c r="DZ54" s="285" t="s">
        <v>3409</v>
      </c>
      <c r="EA54" s="285" t="s">
        <v>3409</v>
      </c>
      <c r="EB54" s="285" t="s">
        <v>3409</v>
      </c>
      <c r="EC54" s="25" t="s">
        <v>3404</v>
      </c>
      <c r="ED54" s="25" t="s">
        <v>3404</v>
      </c>
      <c r="EE54" s="25" t="s">
        <v>3404</v>
      </c>
      <c r="EF54" s="25" t="s">
        <v>3404</v>
      </c>
      <c r="EG54" s="25" t="s">
        <v>3404</v>
      </c>
      <c r="EH54" s="25" t="s">
        <v>3404</v>
      </c>
      <c r="EI54" s="25" t="s">
        <v>3404</v>
      </c>
      <c r="EJ54" s="25" t="s">
        <v>3404</v>
      </c>
      <c r="EK54" s="25" t="s">
        <v>3404</v>
      </c>
      <c r="EL54" s="25" t="s">
        <v>3404</v>
      </c>
      <c r="EM54" s="25" t="s">
        <v>3404</v>
      </c>
      <c r="EN54" s="25" t="s">
        <v>3404</v>
      </c>
      <c r="EO54" s="25" t="s">
        <v>3404</v>
      </c>
      <c r="EP54" s="25" t="s">
        <v>3404</v>
      </c>
      <c r="EQ54" s="25" t="s">
        <v>3404</v>
      </c>
      <c r="ER54" s="25" t="s">
        <v>3404</v>
      </c>
      <c r="ES54" s="25" t="s">
        <v>3404</v>
      </c>
      <c r="ET54" s="25" t="s">
        <v>3404</v>
      </c>
      <c r="EU54" s="25" t="s">
        <v>3404</v>
      </c>
      <c r="EV54" s="25" t="s">
        <v>3404</v>
      </c>
      <c r="EW54" s="25" t="s">
        <v>3404</v>
      </c>
      <c r="EX54" s="25" t="s">
        <v>3404</v>
      </c>
      <c r="EY54" s="25" t="s">
        <v>3404</v>
      </c>
      <c r="EZ54" s="25" t="s">
        <v>3404</v>
      </c>
      <c r="FA54" s="25" t="s">
        <v>3404</v>
      </c>
      <c r="FB54" s="25" t="s">
        <v>3404</v>
      </c>
      <c r="FC54" s="25" t="s">
        <v>3404</v>
      </c>
      <c r="FD54" s="25" t="s">
        <v>3404</v>
      </c>
      <c r="FE54" s="25" t="s">
        <v>3404</v>
      </c>
      <c r="FF54" s="25" t="s">
        <v>3404</v>
      </c>
      <c r="FG54" s="25" t="s">
        <v>3404</v>
      </c>
      <c r="FH54" s="25" t="s">
        <v>3404</v>
      </c>
      <c r="FI54" s="25" t="s">
        <v>3404</v>
      </c>
      <c r="FJ54" s="25" t="s">
        <v>3404</v>
      </c>
      <c r="FK54" s="25" t="s">
        <v>3404</v>
      </c>
      <c r="FL54" s="25" t="s">
        <v>3404</v>
      </c>
      <c r="FM54" s="25" t="s">
        <v>3404</v>
      </c>
      <c r="FN54" s="25" t="s">
        <v>3404</v>
      </c>
      <c r="FO54" s="25" t="s">
        <v>3404</v>
      </c>
      <c r="FP54" s="25" t="s">
        <v>3404</v>
      </c>
      <c r="FQ54" s="25" t="s">
        <v>3404</v>
      </c>
      <c r="FR54" s="25" t="s">
        <v>3404</v>
      </c>
      <c r="FS54" s="25" t="s">
        <v>3404</v>
      </c>
      <c r="FT54" s="25" t="s">
        <v>3404</v>
      </c>
      <c r="FU54" s="25" t="s">
        <v>3404</v>
      </c>
      <c r="FV54" s="25" t="s">
        <v>3404</v>
      </c>
      <c r="FW54" s="25" t="s">
        <v>3404</v>
      </c>
      <c r="FX54" s="25" t="s">
        <v>3404</v>
      </c>
      <c r="FY54" s="25" t="s">
        <v>3404</v>
      </c>
      <c r="FZ54" s="25" t="s">
        <v>3404</v>
      </c>
      <c r="GA54" s="25" t="s">
        <v>3404</v>
      </c>
      <c r="GB54" s="25" t="s">
        <v>3404</v>
      </c>
      <c r="GC54" s="25" t="s">
        <v>3404</v>
      </c>
      <c r="GD54" s="25" t="s">
        <v>3404</v>
      </c>
      <c r="GE54" s="25" t="s">
        <v>3404</v>
      </c>
      <c r="GF54" s="25" t="s">
        <v>3404</v>
      </c>
      <c r="GG54" s="25" t="s">
        <v>3404</v>
      </c>
      <c r="GH54" s="25" t="s">
        <v>3404</v>
      </c>
      <c r="GI54" s="25" t="s">
        <v>3404</v>
      </c>
      <c r="GJ54" s="25" t="s">
        <v>3404</v>
      </c>
      <c r="GK54" s="25" t="s">
        <v>3404</v>
      </c>
      <c r="GL54" s="25" t="s">
        <v>3404</v>
      </c>
      <c r="GM54" s="25" t="s">
        <v>3404</v>
      </c>
      <c r="GN54" s="25" t="s">
        <v>3404</v>
      </c>
      <c r="GO54" s="25" t="s">
        <v>3404</v>
      </c>
      <c r="GP54" s="25" t="s">
        <v>3404</v>
      </c>
      <c r="GQ54" s="25" t="s">
        <v>3404</v>
      </c>
      <c r="GR54" s="25" t="s">
        <v>3404</v>
      </c>
      <c r="GS54" s="25" t="s">
        <v>3404</v>
      </c>
      <c r="GT54" s="25" t="s">
        <v>3404</v>
      </c>
      <c r="GU54" s="25" t="s">
        <v>3404</v>
      </c>
      <c r="GV54" s="25" t="s">
        <v>3404</v>
      </c>
      <c r="GW54" s="25" t="s">
        <v>3404</v>
      </c>
      <c r="GX54" s="25" t="s">
        <v>3404</v>
      </c>
      <c r="GY54" s="25" t="s">
        <v>3404</v>
      </c>
      <c r="GZ54" s="25" t="s">
        <v>3404</v>
      </c>
      <c r="HA54" s="25" t="s">
        <v>3404</v>
      </c>
      <c r="HB54" s="25" t="s">
        <v>3404</v>
      </c>
      <c r="HC54" s="25" t="s">
        <v>3404</v>
      </c>
      <c r="HD54" s="25" t="s">
        <v>3404</v>
      </c>
      <c r="HE54" s="25" t="s">
        <v>3404</v>
      </c>
      <c r="HF54" s="25" t="s">
        <v>3404</v>
      </c>
      <c r="HG54" s="25" t="s">
        <v>3404</v>
      </c>
      <c r="HH54" s="25" t="s">
        <v>3404</v>
      </c>
      <c r="HI54" s="25" t="s">
        <v>3404</v>
      </c>
      <c r="HJ54" s="25" t="s">
        <v>3404</v>
      </c>
      <c r="HK54" s="25" t="s">
        <v>3404</v>
      </c>
      <c r="HL54" s="25" t="s">
        <v>3404</v>
      </c>
      <c r="HM54" s="25" t="s">
        <v>3404</v>
      </c>
      <c r="HN54" s="25" t="s">
        <v>3404</v>
      </c>
      <c r="HO54" s="25" t="s">
        <v>3404</v>
      </c>
      <c r="HP54" s="25" t="s">
        <v>3404</v>
      </c>
      <c r="HQ54" s="25" t="s">
        <v>3404</v>
      </c>
      <c r="HR54" s="25" t="s">
        <v>3404</v>
      </c>
      <c r="HS54" s="25" t="s">
        <v>3404</v>
      </c>
      <c r="HT54" s="25" t="s">
        <v>3404</v>
      </c>
      <c r="HU54" s="25" t="s">
        <v>3404</v>
      </c>
      <c r="HV54" s="25" t="s">
        <v>3404</v>
      </c>
      <c r="HW54" s="25" t="s">
        <v>3404</v>
      </c>
      <c r="HX54" s="25" t="s">
        <v>3404</v>
      </c>
      <c r="HY54" s="25" t="s">
        <v>3404</v>
      </c>
      <c r="HZ54" s="25" t="s">
        <v>3404</v>
      </c>
      <c r="IA54" s="25" t="s">
        <v>3404</v>
      </c>
      <c r="IB54" s="25" t="s">
        <v>3404</v>
      </c>
      <c r="IC54" s="25" t="s">
        <v>3404</v>
      </c>
      <c r="ID54" s="25" t="s">
        <v>3404</v>
      </c>
      <c r="IE54" s="25" t="s">
        <v>3404</v>
      </c>
      <c r="IF54" s="25" t="s">
        <v>3404</v>
      </c>
      <c r="IG54" s="25" t="s">
        <v>3404</v>
      </c>
      <c r="IH54" s="25" t="s">
        <v>3404</v>
      </c>
      <c r="II54" s="25" t="s">
        <v>3404</v>
      </c>
      <c r="IJ54" s="25" t="s">
        <v>3404</v>
      </c>
      <c r="IK54" s="25" t="s">
        <v>3404</v>
      </c>
      <c r="IL54" s="25" t="s">
        <v>3404</v>
      </c>
      <c r="IM54" s="25" t="s">
        <v>3404</v>
      </c>
      <c r="IN54" s="25" t="s">
        <v>3404</v>
      </c>
      <c r="IO54" s="25" t="s">
        <v>3404</v>
      </c>
      <c r="IP54" s="25" t="s">
        <v>3404</v>
      </c>
      <c r="IQ54" s="25" t="s">
        <v>3404</v>
      </c>
      <c r="IR54" s="25" t="s">
        <v>3404</v>
      </c>
      <c r="IS54" s="25" t="s">
        <v>3404</v>
      </c>
      <c r="IT54" s="25" t="s">
        <v>3404</v>
      </c>
      <c r="IU54" s="25" t="s">
        <v>3404</v>
      </c>
      <c r="IV54" s="25" t="s">
        <v>3404</v>
      </c>
      <c r="IW54" s="25" t="s">
        <v>3404</v>
      </c>
      <c r="IX54" s="25" t="s">
        <v>3404</v>
      </c>
      <c r="IY54" s="25" t="s">
        <v>3404</v>
      </c>
      <c r="IZ54" s="25" t="s">
        <v>3404</v>
      </c>
      <c r="JA54" s="25" t="s">
        <v>3404</v>
      </c>
      <c r="JB54" s="25" t="s">
        <v>3404</v>
      </c>
      <c r="JC54" s="25" t="s">
        <v>3404</v>
      </c>
      <c r="JD54" s="25" t="s">
        <v>3404</v>
      </c>
      <c r="JE54" s="25" t="s">
        <v>3404</v>
      </c>
      <c r="JF54" s="25" t="s">
        <v>3404</v>
      </c>
      <c r="JG54" s="25" t="s">
        <v>3404</v>
      </c>
      <c r="JH54" s="25" t="s">
        <v>3404</v>
      </c>
      <c r="JI54" s="25" t="s">
        <v>3404</v>
      </c>
      <c r="JJ54" s="25" t="s">
        <v>3404</v>
      </c>
      <c r="JK54" s="25" t="s">
        <v>3404</v>
      </c>
      <c r="JL54" s="25" t="s">
        <v>3404</v>
      </c>
      <c r="JM54" s="25" t="s">
        <v>3404</v>
      </c>
      <c r="JN54" s="25" t="s">
        <v>3404</v>
      </c>
      <c r="JO54" s="25" t="s">
        <v>3404</v>
      </c>
      <c r="JP54" s="25" t="s">
        <v>3404</v>
      </c>
      <c r="JQ54" s="25" t="s">
        <v>3404</v>
      </c>
      <c r="JR54" s="25" t="s">
        <v>3404</v>
      </c>
      <c r="JS54" s="25" t="s">
        <v>3404</v>
      </c>
      <c r="JT54" s="25" t="s">
        <v>3404</v>
      </c>
      <c r="JU54" s="25" t="s">
        <v>3404</v>
      </c>
      <c r="JV54" s="25" t="s">
        <v>3404</v>
      </c>
      <c r="JW54" s="25" t="s">
        <v>3404</v>
      </c>
      <c r="JX54" s="25" t="s">
        <v>3404</v>
      </c>
      <c r="JY54" s="25" t="s">
        <v>3404</v>
      </c>
      <c r="JZ54" s="25" t="s">
        <v>3404</v>
      </c>
      <c r="KA54" s="25" t="s">
        <v>3404</v>
      </c>
      <c r="KB54" s="25" t="s">
        <v>3404</v>
      </c>
      <c r="KC54" s="25" t="s">
        <v>3409</v>
      </c>
      <c r="KD54" s="25" t="s">
        <v>3409</v>
      </c>
      <c r="KE54" s="25" t="s">
        <v>3409</v>
      </c>
      <c r="KF54" s="25" t="s">
        <v>3409</v>
      </c>
      <c r="KG54" s="25" t="s">
        <v>3409</v>
      </c>
      <c r="KH54" s="25" t="s">
        <v>3409</v>
      </c>
      <c r="KI54" s="25" t="s">
        <v>3409</v>
      </c>
      <c r="KJ54" s="25" t="s">
        <v>3409</v>
      </c>
      <c r="KK54" s="25" t="s">
        <v>3409</v>
      </c>
      <c r="KL54" s="25" t="s">
        <v>3409</v>
      </c>
      <c r="KM54" s="25" t="s">
        <v>3409</v>
      </c>
      <c r="KN54" s="25" t="s">
        <v>3409</v>
      </c>
      <c r="KO54" s="25" t="s">
        <v>3409</v>
      </c>
      <c r="KP54" s="25" t="s">
        <v>3409</v>
      </c>
      <c r="KQ54" s="25" t="s">
        <v>3409</v>
      </c>
      <c r="KR54" s="25" t="s">
        <v>3409</v>
      </c>
      <c r="KS54" s="25" t="s">
        <v>3409</v>
      </c>
      <c r="KT54" s="25" t="s">
        <v>3409</v>
      </c>
      <c r="KU54" s="25" t="s">
        <v>3409</v>
      </c>
      <c r="KV54" s="25" t="s">
        <v>3409</v>
      </c>
      <c r="KW54" s="25" t="s">
        <v>3409</v>
      </c>
      <c r="KX54" s="25" t="s">
        <v>3409</v>
      </c>
      <c r="KY54" s="25" t="s">
        <v>3409</v>
      </c>
      <c r="KZ54" s="25" t="s">
        <v>3409</v>
      </c>
      <c r="LA54" s="25" t="s">
        <v>3409</v>
      </c>
      <c r="LB54" s="25" t="s">
        <v>3409</v>
      </c>
      <c r="LC54" s="25" t="s">
        <v>3409</v>
      </c>
      <c r="LD54" s="25" t="s">
        <v>3409</v>
      </c>
      <c r="LE54" s="25" t="s">
        <v>3409</v>
      </c>
      <c r="LF54" s="25" t="s">
        <v>3409</v>
      </c>
      <c r="LG54" s="25" t="s">
        <v>3409</v>
      </c>
      <c r="LH54" s="25" t="s">
        <v>3409</v>
      </c>
      <c r="LI54" s="25" t="s">
        <v>3409</v>
      </c>
      <c r="LJ54" s="25" t="s">
        <v>3409</v>
      </c>
      <c r="LK54" s="25" t="s">
        <v>3409</v>
      </c>
      <c r="LL54" s="25" t="s">
        <v>3404</v>
      </c>
      <c r="LM54" s="25" t="s">
        <v>3404</v>
      </c>
      <c r="LN54" s="25" t="s">
        <v>3404</v>
      </c>
      <c r="LO54" s="25" t="s">
        <v>3404</v>
      </c>
      <c r="LP54" s="25" t="s">
        <v>3404</v>
      </c>
      <c r="LQ54" s="25" t="s">
        <v>3404</v>
      </c>
      <c r="LR54" s="25" t="s">
        <v>3404</v>
      </c>
      <c r="LS54" s="25" t="s">
        <v>3404</v>
      </c>
      <c r="LT54" s="25" t="s">
        <v>3404</v>
      </c>
      <c r="LU54" s="25" t="s">
        <v>3404</v>
      </c>
      <c r="LV54" s="25" t="s">
        <v>3404</v>
      </c>
      <c r="LW54" s="25" t="s">
        <v>3404</v>
      </c>
      <c r="LX54" s="25" t="s">
        <v>3404</v>
      </c>
      <c r="LY54" s="25" t="s">
        <v>3404</v>
      </c>
      <c r="LZ54" s="25" t="s">
        <v>3404</v>
      </c>
      <c r="MA54" s="25" t="s">
        <v>3404</v>
      </c>
      <c r="MB54" s="25" t="s">
        <v>3404</v>
      </c>
      <c r="MC54" s="25" t="s">
        <v>3404</v>
      </c>
      <c r="MD54" s="25" t="s">
        <v>3404</v>
      </c>
      <c r="ME54" s="25" t="s">
        <v>3404</v>
      </c>
      <c r="MF54" s="25" t="s">
        <v>3404</v>
      </c>
      <c r="MG54" s="25" t="s">
        <v>3404</v>
      </c>
      <c r="MH54" s="25" t="s">
        <v>3404</v>
      </c>
      <c r="MI54" s="25" t="s">
        <v>3404</v>
      </c>
      <c r="MJ54" s="25" t="s">
        <v>3404</v>
      </c>
      <c r="MK54" s="25" t="s">
        <v>3404</v>
      </c>
      <c r="ML54" s="25" t="s">
        <v>3404</v>
      </c>
      <c r="MM54" s="25" t="s">
        <v>3404</v>
      </c>
      <c r="MN54" s="25" t="s">
        <v>3404</v>
      </c>
      <c r="MO54" s="25" t="s">
        <v>3404</v>
      </c>
      <c r="MP54" s="25" t="s">
        <v>3404</v>
      </c>
      <c r="MQ54" s="25" t="s">
        <v>3404</v>
      </c>
      <c r="MR54" s="25" t="s">
        <v>3404</v>
      </c>
      <c r="MS54" s="25" t="s">
        <v>3404</v>
      </c>
      <c r="MT54" s="25" t="s">
        <v>3404</v>
      </c>
      <c r="MU54" s="25" t="s">
        <v>3404</v>
      </c>
      <c r="MV54" s="25" t="s">
        <v>3404</v>
      </c>
      <c r="MW54" s="25" t="s">
        <v>3404</v>
      </c>
      <c r="MX54" s="25" t="s">
        <v>3404</v>
      </c>
      <c r="MY54" s="25" t="s">
        <v>3404</v>
      </c>
      <c r="MZ54" s="25" t="s">
        <v>3404</v>
      </c>
      <c r="NA54" s="25" t="s">
        <v>3404</v>
      </c>
      <c r="NB54" s="25" t="s">
        <v>3404</v>
      </c>
      <c r="NC54" s="25" t="s">
        <v>3404</v>
      </c>
      <c r="ND54" s="25" t="s">
        <v>3404</v>
      </c>
      <c r="NE54" s="25" t="s">
        <v>3404</v>
      </c>
      <c r="NF54" s="25" t="s">
        <v>3404</v>
      </c>
      <c r="NG54" s="25" t="s">
        <v>3404</v>
      </c>
      <c r="NH54" s="25" t="s">
        <v>3404</v>
      </c>
      <c r="NI54" s="25" t="s">
        <v>3404</v>
      </c>
      <c r="NJ54" s="25" t="s">
        <v>3404</v>
      </c>
      <c r="NK54" s="25" t="s">
        <v>3404</v>
      </c>
      <c r="NL54" s="25" t="s">
        <v>3404</v>
      </c>
      <c r="NM54" s="25" t="s">
        <v>3404</v>
      </c>
      <c r="NN54" s="25" t="s">
        <v>3404</v>
      </c>
      <c r="NO54" s="25" t="s">
        <v>3404</v>
      </c>
      <c r="NP54" s="25" t="s">
        <v>3404</v>
      </c>
      <c r="NQ54" s="25" t="s">
        <v>3404</v>
      </c>
      <c r="NR54" s="25" t="s">
        <v>3404</v>
      </c>
      <c r="NS54" s="25" t="s">
        <v>3404</v>
      </c>
      <c r="NT54" s="25" t="s">
        <v>3404</v>
      </c>
      <c r="NU54" s="25" t="s">
        <v>3404</v>
      </c>
      <c r="NV54" s="25" t="s">
        <v>3404</v>
      </c>
      <c r="NW54" s="25" t="s">
        <v>3404</v>
      </c>
      <c r="NX54" s="25" t="s">
        <v>3404</v>
      </c>
      <c r="NY54" s="25" t="s">
        <v>3404</v>
      </c>
      <c r="NZ54" s="25" t="s">
        <v>3404</v>
      </c>
      <c r="OA54" s="25" t="s">
        <v>3404</v>
      </c>
      <c r="OB54" s="25" t="s">
        <v>3404</v>
      </c>
      <c r="OC54" s="25" t="s">
        <v>3404</v>
      </c>
      <c r="OD54" s="25" t="s">
        <v>3404</v>
      </c>
      <c r="OE54" s="25" t="s">
        <v>3404</v>
      </c>
      <c r="OF54" s="25" t="s">
        <v>3404</v>
      </c>
      <c r="OG54" s="25" t="s">
        <v>3404</v>
      </c>
      <c r="OH54" s="25" t="s">
        <v>3404</v>
      </c>
      <c r="OI54" s="25" t="s">
        <v>3404</v>
      </c>
      <c r="OJ54" s="25" t="s">
        <v>3404</v>
      </c>
      <c r="OK54" s="25" t="s">
        <v>3404</v>
      </c>
      <c r="OL54" s="25" t="s">
        <v>3404</v>
      </c>
      <c r="OM54" s="25" t="s">
        <v>3404</v>
      </c>
      <c r="ON54" s="25" t="s">
        <v>3404</v>
      </c>
      <c r="OO54" s="25" t="s">
        <v>3404</v>
      </c>
      <c r="OP54" s="25" t="s">
        <v>3404</v>
      </c>
      <c r="OQ54" s="25" t="s">
        <v>3404</v>
      </c>
      <c r="OR54" s="25" t="s">
        <v>3404</v>
      </c>
      <c r="OS54" s="25" t="s">
        <v>3404</v>
      </c>
      <c r="OT54" s="25" t="s">
        <v>3404</v>
      </c>
      <c r="OU54" s="25" t="s">
        <v>3404</v>
      </c>
      <c r="OV54" s="25" t="s">
        <v>3404</v>
      </c>
      <c r="OW54" s="25" t="s">
        <v>3404</v>
      </c>
      <c r="OX54" s="25" t="s">
        <v>3404</v>
      </c>
      <c r="OY54" s="25" t="s">
        <v>3404</v>
      </c>
      <c r="OZ54" s="25" t="s">
        <v>3404</v>
      </c>
      <c r="PA54" s="25" t="s">
        <v>3404</v>
      </c>
      <c r="PB54" s="25" t="s">
        <v>3404</v>
      </c>
      <c r="PC54" s="25" t="s">
        <v>3404</v>
      </c>
      <c r="PD54" s="25" t="s">
        <v>3404</v>
      </c>
      <c r="PE54" s="25" t="s">
        <v>3404</v>
      </c>
      <c r="PF54" s="25" t="s">
        <v>3404</v>
      </c>
      <c r="PG54" s="25" t="s">
        <v>3404</v>
      </c>
      <c r="PH54" s="25" t="s">
        <v>3404</v>
      </c>
      <c r="PI54" s="25" t="s">
        <v>3404</v>
      </c>
      <c r="PJ54" s="25" t="s">
        <v>3404</v>
      </c>
      <c r="PK54" s="25" t="s">
        <v>3409</v>
      </c>
      <c r="PL54" s="25" t="s">
        <v>3409</v>
      </c>
      <c r="PM54" s="25" t="s">
        <v>3409</v>
      </c>
      <c r="PN54" s="25" t="s">
        <v>3409</v>
      </c>
      <c r="PO54" s="25" t="s">
        <v>3409</v>
      </c>
      <c r="PP54" s="25" t="s">
        <v>3409</v>
      </c>
      <c r="PQ54" s="25" t="s">
        <v>3409</v>
      </c>
      <c r="PR54" s="25" t="s">
        <v>3409</v>
      </c>
      <c r="PS54" s="25" t="s">
        <v>3409</v>
      </c>
      <c r="PT54" s="25" t="s">
        <v>3409</v>
      </c>
      <c r="PU54" s="25" t="s">
        <v>3409</v>
      </c>
      <c r="PV54" s="25" t="s">
        <v>3409</v>
      </c>
      <c r="PW54" s="25" t="s">
        <v>3409</v>
      </c>
      <c r="PX54" s="25" t="s">
        <v>3409</v>
      </c>
      <c r="PY54" s="25" t="s">
        <v>3409</v>
      </c>
      <c r="PZ54" s="25" t="s">
        <v>3409</v>
      </c>
      <c r="QA54" s="25" t="s">
        <v>3409</v>
      </c>
      <c r="QB54" s="25" t="s">
        <v>3409</v>
      </c>
      <c r="QC54" s="25" t="s">
        <v>3409</v>
      </c>
      <c r="QD54" s="25" t="s">
        <v>3409</v>
      </c>
      <c r="QE54" s="25" t="s">
        <v>3409</v>
      </c>
      <c r="QF54" s="25" t="s">
        <v>3409</v>
      </c>
      <c r="QG54" s="25" t="s">
        <v>3409</v>
      </c>
      <c r="QH54" s="25" t="s">
        <v>3409</v>
      </c>
      <c r="QI54" s="25" t="s">
        <v>3409</v>
      </c>
      <c r="QJ54" s="25" t="s">
        <v>3409</v>
      </c>
      <c r="QK54" s="25" t="s">
        <v>3409</v>
      </c>
      <c r="QL54" s="25" t="s">
        <v>3409</v>
      </c>
      <c r="QM54" s="25" t="s">
        <v>3409</v>
      </c>
      <c r="QN54" s="25" t="s">
        <v>3409</v>
      </c>
      <c r="QO54" s="25" t="s">
        <v>3409</v>
      </c>
      <c r="QP54" s="25" t="s">
        <v>3409</v>
      </c>
      <c r="QQ54" s="25" t="s">
        <v>3409</v>
      </c>
      <c r="QR54" s="25" t="s">
        <v>3409</v>
      </c>
      <c r="QS54" s="25" t="s">
        <v>3409</v>
      </c>
      <c r="QT54" s="25" t="s">
        <v>3409</v>
      </c>
      <c r="QU54" s="25" t="s">
        <v>3409</v>
      </c>
      <c r="QV54" s="25" t="s">
        <v>3409</v>
      </c>
      <c r="QW54" s="25" t="s">
        <v>3409</v>
      </c>
      <c r="QX54" s="25" t="s">
        <v>3409</v>
      </c>
      <c r="QY54" s="25" t="s">
        <v>3409</v>
      </c>
      <c r="QZ54" s="25" t="s">
        <v>3409</v>
      </c>
      <c r="RA54" s="25" t="s">
        <v>3404</v>
      </c>
      <c r="RB54" s="25" t="s">
        <v>3404</v>
      </c>
      <c r="RC54" s="25" t="s">
        <v>3404</v>
      </c>
      <c r="RD54" s="25" t="s">
        <v>3404</v>
      </c>
      <c r="RE54" s="25" t="s">
        <v>3404</v>
      </c>
      <c r="RF54" s="25" t="s">
        <v>3404</v>
      </c>
      <c r="RG54" s="25" t="s">
        <v>3404</v>
      </c>
      <c r="RH54" s="25" t="s">
        <v>3404</v>
      </c>
      <c r="RI54" s="25" t="s">
        <v>3404</v>
      </c>
      <c r="RJ54" s="25" t="s">
        <v>3404</v>
      </c>
      <c r="RK54" s="25" t="s">
        <v>3404</v>
      </c>
      <c r="RL54" s="25" t="s">
        <v>3404</v>
      </c>
      <c r="RM54" s="25" t="s">
        <v>3404</v>
      </c>
      <c r="RN54" s="25" t="s">
        <v>3404</v>
      </c>
      <c r="RO54" s="25" t="s">
        <v>3404</v>
      </c>
      <c r="RP54" s="25" t="s">
        <v>3404</v>
      </c>
      <c r="RQ54" s="25" t="s">
        <v>3404</v>
      </c>
      <c r="RR54" s="25" t="s">
        <v>3404</v>
      </c>
      <c r="RS54" s="25" t="s">
        <v>3404</v>
      </c>
      <c r="RT54" s="25" t="s">
        <v>3404</v>
      </c>
      <c r="RU54" s="25" t="s">
        <v>3404</v>
      </c>
      <c r="RV54" s="25" t="s">
        <v>3404</v>
      </c>
      <c r="RW54" s="25" t="s">
        <v>3404</v>
      </c>
      <c r="RX54" s="25" t="s">
        <v>3404</v>
      </c>
      <c r="RY54" s="25" t="s">
        <v>3404</v>
      </c>
      <c r="RZ54" s="25" t="s">
        <v>3404</v>
      </c>
      <c r="SA54" s="25" t="s">
        <v>3404</v>
      </c>
      <c r="SB54" s="25" t="s">
        <v>3404</v>
      </c>
      <c r="SC54" s="25" t="s">
        <v>3404</v>
      </c>
      <c r="SD54" s="25" t="s">
        <v>3404</v>
      </c>
      <c r="SE54" s="25" t="s">
        <v>3404</v>
      </c>
      <c r="SF54" s="25" t="s">
        <v>3404</v>
      </c>
      <c r="SG54" s="25" t="s">
        <v>3404</v>
      </c>
      <c r="SH54" s="25" t="s">
        <v>3404</v>
      </c>
      <c r="SI54" s="25" t="s">
        <v>3404</v>
      </c>
      <c r="SJ54" s="25" t="s">
        <v>3404</v>
      </c>
      <c r="SK54" s="25" t="s">
        <v>3404</v>
      </c>
      <c r="SL54" s="25" t="s">
        <v>3404</v>
      </c>
      <c r="SM54" s="25" t="s">
        <v>3404</v>
      </c>
      <c r="SN54" s="25" t="s">
        <v>3404</v>
      </c>
      <c r="SO54" s="25" t="s">
        <v>3404</v>
      </c>
      <c r="SP54" s="25" t="s">
        <v>3404</v>
      </c>
      <c r="SQ54" s="25" t="s">
        <v>3404</v>
      </c>
      <c r="SR54" s="25" t="s">
        <v>3404</v>
      </c>
      <c r="SS54" s="25" t="s">
        <v>3404</v>
      </c>
      <c r="ST54" s="25" t="s">
        <v>3404</v>
      </c>
      <c r="SU54" s="25" t="s">
        <v>3404</v>
      </c>
      <c r="SV54" s="25" t="s">
        <v>3404</v>
      </c>
      <c r="SW54" s="25" t="s">
        <v>3404</v>
      </c>
      <c r="SX54" s="25" t="s">
        <v>3404</v>
      </c>
      <c r="SY54" s="25" t="s">
        <v>3404</v>
      </c>
      <c r="SZ54" s="25" t="s">
        <v>3404</v>
      </c>
      <c r="TA54" s="25" t="s">
        <v>3404</v>
      </c>
      <c r="TB54" s="25" t="s">
        <v>3404</v>
      </c>
      <c r="TC54" s="25" t="s">
        <v>3404</v>
      </c>
      <c r="TD54" s="25" t="s">
        <v>3404</v>
      </c>
      <c r="TE54" s="25" t="s">
        <v>3404</v>
      </c>
      <c r="TF54" s="25" t="s">
        <v>3404</v>
      </c>
      <c r="TG54" s="25" t="s">
        <v>3404</v>
      </c>
      <c r="TH54" s="25" t="s">
        <v>3404</v>
      </c>
      <c r="TI54" s="25" t="s">
        <v>3404</v>
      </c>
      <c r="TJ54" s="25" t="s">
        <v>3404</v>
      </c>
      <c r="TK54" s="25" t="s">
        <v>3404</v>
      </c>
      <c r="TL54" s="25" t="s">
        <v>3404</v>
      </c>
      <c r="TM54" s="25" t="s">
        <v>3404</v>
      </c>
      <c r="TN54" s="25" t="s">
        <v>3404</v>
      </c>
      <c r="TO54" s="25" t="s">
        <v>3404</v>
      </c>
      <c r="TP54" s="25" t="s">
        <v>3404</v>
      </c>
      <c r="TQ54" s="25" t="s">
        <v>3404</v>
      </c>
      <c r="TR54" s="25" t="s">
        <v>3404</v>
      </c>
      <c r="TS54" s="25" t="s">
        <v>3404</v>
      </c>
      <c r="TT54" s="25" t="s">
        <v>3404</v>
      </c>
      <c r="TU54" s="25" t="s">
        <v>3404</v>
      </c>
      <c r="TV54" s="25" t="s">
        <v>3404</v>
      </c>
      <c r="TW54" s="25" t="s">
        <v>3404</v>
      </c>
      <c r="TX54" s="25" t="s">
        <v>3404</v>
      </c>
      <c r="TY54" s="25" t="s">
        <v>3404</v>
      </c>
      <c r="TZ54" s="25" t="s">
        <v>3404</v>
      </c>
      <c r="UA54" s="25" t="s">
        <v>3404</v>
      </c>
      <c r="UB54" s="25" t="s">
        <v>3404</v>
      </c>
      <c r="UC54" s="25" t="s">
        <v>3404</v>
      </c>
      <c r="UD54" s="25" t="s">
        <v>3404</v>
      </c>
      <c r="UE54" s="25" t="s">
        <v>3404</v>
      </c>
      <c r="UF54" s="25" t="s">
        <v>3404</v>
      </c>
      <c r="UG54" s="25" t="s">
        <v>3404</v>
      </c>
      <c r="UH54" s="25" t="s">
        <v>3404</v>
      </c>
      <c r="UI54" s="25" t="s">
        <v>3404</v>
      </c>
      <c r="UJ54" s="25" t="s">
        <v>3404</v>
      </c>
      <c r="UK54" s="25" t="s">
        <v>3404</v>
      </c>
      <c r="UL54" s="25" t="s">
        <v>3404</v>
      </c>
      <c r="UM54" s="25" t="s">
        <v>3404</v>
      </c>
      <c r="UN54" s="25" t="s">
        <v>3404</v>
      </c>
      <c r="UO54" s="25" t="s">
        <v>3404</v>
      </c>
      <c r="UP54" s="25" t="s">
        <v>3404</v>
      </c>
      <c r="UQ54" s="25" t="s">
        <v>3404</v>
      </c>
      <c r="UR54" s="25" t="s">
        <v>3404</v>
      </c>
      <c r="US54" s="25" t="s">
        <v>3404</v>
      </c>
      <c r="UT54" s="25" t="s">
        <v>3404</v>
      </c>
      <c r="UU54" s="25" t="s">
        <v>3404</v>
      </c>
      <c r="UV54" s="25" t="s">
        <v>3404</v>
      </c>
      <c r="UW54" s="25" t="s">
        <v>3404</v>
      </c>
      <c r="UX54" s="25" t="s">
        <v>3404</v>
      </c>
      <c r="UY54" s="25" t="s">
        <v>3404</v>
      </c>
      <c r="UZ54" s="25" t="s">
        <v>3404</v>
      </c>
      <c r="VA54" s="25" t="s">
        <v>3404</v>
      </c>
      <c r="VB54" s="25" t="s">
        <v>3404</v>
      </c>
      <c r="VC54" s="25" t="s">
        <v>3404</v>
      </c>
      <c r="VD54" s="25" t="s">
        <v>3404</v>
      </c>
      <c r="VE54" s="25" t="s">
        <v>3404</v>
      </c>
      <c r="VF54" s="25" t="s">
        <v>3404</v>
      </c>
      <c r="VG54" s="25" t="s">
        <v>3404</v>
      </c>
      <c r="VH54" s="25" t="s">
        <v>3404</v>
      </c>
      <c r="VI54" s="25" t="s">
        <v>3404</v>
      </c>
      <c r="VJ54" s="25" t="s">
        <v>3404</v>
      </c>
      <c r="VK54" s="25" t="s">
        <v>3404</v>
      </c>
      <c r="VL54" s="25" t="s">
        <v>3404</v>
      </c>
      <c r="VM54" s="25" t="s">
        <v>3404</v>
      </c>
      <c r="VN54" s="25" t="s">
        <v>3404</v>
      </c>
      <c r="VO54" s="25" t="s">
        <v>3404</v>
      </c>
      <c r="VP54" s="25" t="s">
        <v>3404</v>
      </c>
      <c r="VQ54" s="25" t="s">
        <v>3404</v>
      </c>
      <c r="VR54" s="25" t="s">
        <v>3404</v>
      </c>
      <c r="VS54" s="25" t="s">
        <v>3404</v>
      </c>
      <c r="VT54" s="25" t="s">
        <v>3404</v>
      </c>
      <c r="VU54" s="25" t="s">
        <v>3404</v>
      </c>
      <c r="VV54" s="25" t="s">
        <v>3404</v>
      </c>
      <c r="VW54" s="25" t="s">
        <v>3404</v>
      </c>
      <c r="VX54" s="25" t="s">
        <v>3404</v>
      </c>
      <c r="VY54" s="25" t="s">
        <v>3404</v>
      </c>
      <c r="VZ54" s="25" t="s">
        <v>3404</v>
      </c>
      <c r="WA54" s="25" t="s">
        <v>3404</v>
      </c>
      <c r="WB54" s="25" t="s">
        <v>3404</v>
      </c>
      <c r="WC54" s="25" t="s">
        <v>3404</v>
      </c>
      <c r="WD54" s="25" t="s">
        <v>3404</v>
      </c>
      <c r="WE54" s="25" t="s">
        <v>3404</v>
      </c>
      <c r="WF54" s="25" t="s">
        <v>3404</v>
      </c>
      <c r="WG54" s="25" t="s">
        <v>3404</v>
      </c>
      <c r="WH54" s="25" t="s">
        <v>3404</v>
      </c>
      <c r="WI54" s="25" t="s">
        <v>3404</v>
      </c>
      <c r="WJ54" s="25" t="s">
        <v>3404</v>
      </c>
      <c r="WK54" s="25" t="s">
        <v>3404</v>
      </c>
      <c r="WL54" s="25" t="s">
        <v>3404</v>
      </c>
      <c r="WM54" s="25" t="s">
        <v>3404</v>
      </c>
      <c r="WN54" s="25" t="s">
        <v>3404</v>
      </c>
      <c r="WO54" s="25" t="s">
        <v>3404</v>
      </c>
      <c r="WP54" s="25" t="s">
        <v>3404</v>
      </c>
      <c r="WQ54" s="25" t="s">
        <v>3404</v>
      </c>
      <c r="WR54" s="25" t="s">
        <v>3404</v>
      </c>
      <c r="WS54" s="25" t="s">
        <v>3404</v>
      </c>
      <c r="WT54" s="25" t="s">
        <v>3404</v>
      </c>
    </row>
    <row r="55">
      <c r="A55" s="24" t="s">
        <v>531</v>
      </c>
      <c r="B55" s="25" t="s">
        <v>3404</v>
      </c>
      <c r="C55" s="25" t="s">
        <v>3404</v>
      </c>
      <c r="D55" s="25" t="s">
        <v>3404</v>
      </c>
      <c r="E55" s="25" t="s">
        <v>3404</v>
      </c>
      <c r="F55" s="25" t="s">
        <v>3404</v>
      </c>
      <c r="G55" s="25" t="s">
        <v>3404</v>
      </c>
      <c r="H55" s="25" t="s">
        <v>3404</v>
      </c>
      <c r="I55" s="25" t="s">
        <v>3404</v>
      </c>
      <c r="J55" s="25" t="s">
        <v>3404</v>
      </c>
      <c r="K55" s="25" t="s">
        <v>3404</v>
      </c>
      <c r="L55" s="25" t="s">
        <v>3404</v>
      </c>
      <c r="M55" s="25" t="s">
        <v>3404</v>
      </c>
      <c r="N55" s="25" t="s">
        <v>3404</v>
      </c>
      <c r="O55" s="25" t="s">
        <v>3404</v>
      </c>
      <c r="P55" s="25" t="s">
        <v>3404</v>
      </c>
      <c r="Q55" s="25" t="s">
        <v>3404</v>
      </c>
      <c r="R55" s="25" t="s">
        <v>3404</v>
      </c>
      <c r="S55" s="25" t="s">
        <v>3404</v>
      </c>
      <c r="T55" s="25" t="s">
        <v>3404</v>
      </c>
      <c r="U55" s="25" t="s">
        <v>3404</v>
      </c>
      <c r="V55" s="25" t="s">
        <v>3404</v>
      </c>
      <c r="W55" s="25" t="s">
        <v>3404</v>
      </c>
      <c r="X55" s="25" t="s">
        <v>3404</v>
      </c>
      <c r="Y55" s="25" t="s">
        <v>3404</v>
      </c>
      <c r="Z55" s="25" t="s">
        <v>3404</v>
      </c>
      <c r="AA55" s="25" t="s">
        <v>3404</v>
      </c>
      <c r="AB55" s="25" t="s">
        <v>3404</v>
      </c>
      <c r="AC55" s="25" t="s">
        <v>3404</v>
      </c>
      <c r="AD55" s="25" t="s">
        <v>3404</v>
      </c>
      <c r="AE55" s="25" t="s">
        <v>3404</v>
      </c>
      <c r="AF55" s="25" t="s">
        <v>3404</v>
      </c>
      <c r="AG55" s="25" t="s">
        <v>3404</v>
      </c>
      <c r="AH55" s="25" t="s">
        <v>3404</v>
      </c>
      <c r="AI55" s="25" t="s">
        <v>3404</v>
      </c>
      <c r="AJ55" s="25" t="s">
        <v>3404</v>
      </c>
      <c r="AK55" s="25" t="s">
        <v>3404</v>
      </c>
      <c r="AL55" s="25" t="s">
        <v>3404</v>
      </c>
      <c r="AM55" s="25" t="s">
        <v>3404</v>
      </c>
      <c r="AN55" s="25" t="s">
        <v>3404</v>
      </c>
      <c r="AO55" s="25" t="s">
        <v>3404</v>
      </c>
      <c r="AP55" s="25" t="s">
        <v>3404</v>
      </c>
      <c r="AQ55" s="25" t="s">
        <v>3404</v>
      </c>
      <c r="AR55" s="25" t="s">
        <v>3404</v>
      </c>
      <c r="AS55" s="25" t="s">
        <v>3404</v>
      </c>
      <c r="AT55" s="25" t="s">
        <v>3404</v>
      </c>
      <c r="AU55" s="25" t="s">
        <v>3404</v>
      </c>
      <c r="AV55" s="25" t="s">
        <v>3404</v>
      </c>
      <c r="AW55" s="25" t="s">
        <v>3404</v>
      </c>
      <c r="AX55" s="25" t="s">
        <v>3404</v>
      </c>
      <c r="AY55" s="25" t="s">
        <v>3404</v>
      </c>
      <c r="AZ55" s="25" t="s">
        <v>3404</v>
      </c>
      <c r="BA55" s="25" t="s">
        <v>3404</v>
      </c>
      <c r="BB55" s="25" t="s">
        <v>3404</v>
      </c>
      <c r="BC55" s="25" t="s">
        <v>3404</v>
      </c>
      <c r="BD55" s="25" t="s">
        <v>3404</v>
      </c>
      <c r="BE55" s="25" t="s">
        <v>3404</v>
      </c>
      <c r="BF55" s="25" t="s">
        <v>3404</v>
      </c>
      <c r="BG55" s="25" t="s">
        <v>3404</v>
      </c>
      <c r="BH55" s="25" t="s">
        <v>3404</v>
      </c>
      <c r="BI55" s="25" t="s">
        <v>3404</v>
      </c>
      <c r="BJ55" s="25" t="s">
        <v>3404</v>
      </c>
      <c r="BK55" s="25" t="s">
        <v>3404</v>
      </c>
      <c r="BL55" s="25" t="s">
        <v>3404</v>
      </c>
      <c r="BM55" s="25" t="s">
        <v>3404</v>
      </c>
      <c r="BN55" s="25" t="s">
        <v>3404</v>
      </c>
      <c r="BO55" s="25" t="s">
        <v>3404</v>
      </c>
      <c r="BP55" s="25" t="s">
        <v>3404</v>
      </c>
      <c r="BQ55" s="25" t="s">
        <v>3404</v>
      </c>
      <c r="BR55" s="25" t="s">
        <v>3404</v>
      </c>
      <c r="BS55" s="25" t="s">
        <v>3404</v>
      </c>
      <c r="BT55" s="25" t="s">
        <v>3404</v>
      </c>
      <c r="BU55" s="25" t="s">
        <v>3404</v>
      </c>
      <c r="BV55" s="25" t="s">
        <v>3404</v>
      </c>
      <c r="BW55" s="25" t="s">
        <v>3404</v>
      </c>
      <c r="BX55" s="25" t="s">
        <v>3404</v>
      </c>
      <c r="BY55" s="285" t="s">
        <v>3409</v>
      </c>
      <c r="BZ55" s="285" t="s">
        <v>3409</v>
      </c>
      <c r="CA55" s="285" t="s">
        <v>3409</v>
      </c>
      <c r="CB55" s="285" t="s">
        <v>3409</v>
      </c>
      <c r="CC55" s="285" t="s">
        <v>3409</v>
      </c>
      <c r="CD55" s="285" t="s">
        <v>3409</v>
      </c>
      <c r="CE55" s="285" t="s">
        <v>3409</v>
      </c>
      <c r="CF55" s="285" t="s">
        <v>3409</v>
      </c>
      <c r="CG55" s="285" t="s">
        <v>3409</v>
      </c>
      <c r="CH55" s="285" t="s">
        <v>3409</v>
      </c>
      <c r="CI55" s="285" t="s">
        <v>3409</v>
      </c>
      <c r="CJ55" s="285" t="s">
        <v>3409</v>
      </c>
      <c r="CK55" s="285" t="s">
        <v>3409</v>
      </c>
      <c r="CL55" s="285" t="s">
        <v>3409</v>
      </c>
      <c r="CM55" s="285" t="s">
        <v>3409</v>
      </c>
      <c r="CN55" s="285" t="s">
        <v>3409</v>
      </c>
      <c r="CO55" s="285" t="s">
        <v>3409</v>
      </c>
      <c r="CP55" s="285" t="s">
        <v>3409</v>
      </c>
      <c r="CQ55" s="285" t="s">
        <v>3409</v>
      </c>
      <c r="CR55" s="285" t="s">
        <v>3409</v>
      </c>
      <c r="CS55" s="285" t="s">
        <v>3409</v>
      </c>
      <c r="CT55" s="285" t="s">
        <v>3409</v>
      </c>
      <c r="CU55" s="285" t="s">
        <v>3409</v>
      </c>
      <c r="CV55" s="285" t="s">
        <v>3409</v>
      </c>
      <c r="CW55" s="285" t="s">
        <v>3409</v>
      </c>
      <c r="CX55" s="285" t="s">
        <v>3409</v>
      </c>
      <c r="CY55" s="285" t="s">
        <v>3409</v>
      </c>
      <c r="CZ55" s="285" t="s">
        <v>3409</v>
      </c>
      <c r="DA55" s="285" t="s">
        <v>3409</v>
      </c>
      <c r="DB55" s="285" t="s">
        <v>3409</v>
      </c>
      <c r="DC55" s="32" t="s">
        <v>3404</v>
      </c>
      <c r="DD55" s="25" t="s">
        <v>3404</v>
      </c>
      <c r="DE55" s="25" t="s">
        <v>3404</v>
      </c>
      <c r="DF55" s="25" t="s">
        <v>3404</v>
      </c>
      <c r="DG55" s="25" t="s">
        <v>3404</v>
      </c>
      <c r="DH55" s="25" t="s">
        <v>3404</v>
      </c>
      <c r="DI55" s="25" t="s">
        <v>3404</v>
      </c>
      <c r="DJ55" s="25" t="s">
        <v>3404</v>
      </c>
      <c r="DK55" s="25" t="s">
        <v>3404</v>
      </c>
      <c r="DL55" s="25" t="s">
        <v>3404</v>
      </c>
      <c r="DM55" s="25" t="s">
        <v>3404</v>
      </c>
      <c r="DN55" s="25" t="s">
        <v>3404</v>
      </c>
      <c r="DO55" s="25" t="s">
        <v>3404</v>
      </c>
      <c r="DP55" s="25" t="s">
        <v>3404</v>
      </c>
      <c r="DQ55" s="25" t="s">
        <v>3404</v>
      </c>
      <c r="DR55" s="25" t="s">
        <v>3404</v>
      </c>
      <c r="DS55" s="25" t="s">
        <v>3404</v>
      </c>
      <c r="DT55" s="25" t="s">
        <v>3404</v>
      </c>
      <c r="DU55" s="25" t="s">
        <v>3404</v>
      </c>
      <c r="DV55" s="25" t="s">
        <v>3404</v>
      </c>
      <c r="DW55" s="25" t="s">
        <v>3404</v>
      </c>
      <c r="DX55" s="25" t="s">
        <v>3404</v>
      </c>
      <c r="DY55" s="25" t="s">
        <v>3404</v>
      </c>
      <c r="DZ55" s="25" t="s">
        <v>3404</v>
      </c>
      <c r="EA55" s="25" t="s">
        <v>3404</v>
      </c>
      <c r="EB55" s="25" t="s">
        <v>3404</v>
      </c>
      <c r="EC55" s="25" t="s">
        <v>3404</v>
      </c>
      <c r="ED55" s="25" t="s">
        <v>3404</v>
      </c>
      <c r="EE55" s="25" t="s">
        <v>3404</v>
      </c>
      <c r="EF55" s="25" t="s">
        <v>3404</v>
      </c>
      <c r="EG55" s="25" t="s">
        <v>3404</v>
      </c>
      <c r="EH55" s="25" t="s">
        <v>3404</v>
      </c>
      <c r="EI55" s="25" t="s">
        <v>3404</v>
      </c>
      <c r="EJ55" s="25" t="s">
        <v>3404</v>
      </c>
      <c r="EK55" s="25" t="s">
        <v>3404</v>
      </c>
      <c r="EL55" s="25" t="s">
        <v>3404</v>
      </c>
      <c r="EM55" s="25" t="s">
        <v>3404</v>
      </c>
      <c r="EN55" s="25" t="s">
        <v>3404</v>
      </c>
      <c r="EO55" s="25" t="s">
        <v>3404</v>
      </c>
      <c r="EP55" s="25" t="s">
        <v>3404</v>
      </c>
      <c r="EQ55" s="25" t="s">
        <v>3404</v>
      </c>
      <c r="ER55" s="25" t="s">
        <v>3404</v>
      </c>
      <c r="ES55" s="25" t="s">
        <v>3404</v>
      </c>
      <c r="ET55" s="25" t="s">
        <v>3404</v>
      </c>
      <c r="EU55" s="25" t="s">
        <v>3404</v>
      </c>
      <c r="EV55" s="25" t="s">
        <v>3404</v>
      </c>
      <c r="EW55" s="25" t="s">
        <v>3404</v>
      </c>
      <c r="EX55" s="25" t="s">
        <v>3404</v>
      </c>
      <c r="EY55" s="25" t="s">
        <v>3404</v>
      </c>
      <c r="EZ55" s="25" t="s">
        <v>3404</v>
      </c>
      <c r="FA55" s="25" t="s">
        <v>3404</v>
      </c>
      <c r="FB55" s="25" t="s">
        <v>3404</v>
      </c>
      <c r="FC55" s="25" t="s">
        <v>3404</v>
      </c>
      <c r="FD55" s="25" t="s">
        <v>3404</v>
      </c>
      <c r="FE55" s="25" t="s">
        <v>3404</v>
      </c>
      <c r="FF55" s="25" t="s">
        <v>3404</v>
      </c>
      <c r="FG55" s="25" t="s">
        <v>3404</v>
      </c>
      <c r="FH55" s="25" t="s">
        <v>3404</v>
      </c>
      <c r="FI55" s="25" t="s">
        <v>3404</v>
      </c>
      <c r="FJ55" s="25" t="s">
        <v>3404</v>
      </c>
      <c r="FK55" s="25" t="s">
        <v>3404</v>
      </c>
      <c r="FL55" s="25" t="s">
        <v>3404</v>
      </c>
      <c r="FM55" s="25" t="s">
        <v>3404</v>
      </c>
      <c r="FN55" s="25" t="s">
        <v>3404</v>
      </c>
      <c r="FO55" s="25" t="s">
        <v>3404</v>
      </c>
      <c r="FP55" s="25" t="s">
        <v>3404</v>
      </c>
      <c r="FQ55" s="25" t="s">
        <v>3404</v>
      </c>
      <c r="FR55" s="25" t="s">
        <v>3404</v>
      </c>
      <c r="FS55" s="25" t="s">
        <v>3404</v>
      </c>
      <c r="FT55" s="25" t="s">
        <v>3404</v>
      </c>
      <c r="FU55" s="25" t="s">
        <v>3404</v>
      </c>
      <c r="FV55" s="25" t="s">
        <v>3404</v>
      </c>
      <c r="FW55" s="25" t="s">
        <v>3404</v>
      </c>
      <c r="FX55" s="25" t="s">
        <v>3404</v>
      </c>
      <c r="FY55" s="25" t="s">
        <v>3404</v>
      </c>
      <c r="FZ55" s="25" t="s">
        <v>3404</v>
      </c>
      <c r="GA55" s="25" t="s">
        <v>3404</v>
      </c>
      <c r="GB55" s="25" t="s">
        <v>3404</v>
      </c>
      <c r="GC55" s="25" t="s">
        <v>3404</v>
      </c>
      <c r="GD55" s="25" t="s">
        <v>3404</v>
      </c>
      <c r="GE55" s="25" t="s">
        <v>3404</v>
      </c>
      <c r="GF55" s="25" t="s">
        <v>3404</v>
      </c>
      <c r="GG55" s="25" t="s">
        <v>3404</v>
      </c>
      <c r="GH55" s="25" t="s">
        <v>3404</v>
      </c>
      <c r="GI55" s="25" t="s">
        <v>3404</v>
      </c>
      <c r="GJ55" s="25" t="s">
        <v>3404</v>
      </c>
      <c r="GK55" s="25" t="s">
        <v>3404</v>
      </c>
      <c r="GL55" s="25" t="s">
        <v>3404</v>
      </c>
      <c r="GM55" s="25" t="s">
        <v>3404</v>
      </c>
      <c r="GN55" s="25" t="s">
        <v>3404</v>
      </c>
      <c r="GO55" s="25" t="s">
        <v>3404</v>
      </c>
      <c r="GP55" s="25" t="s">
        <v>3404</v>
      </c>
      <c r="GQ55" s="25" t="s">
        <v>3404</v>
      </c>
      <c r="GR55" s="25" t="s">
        <v>3404</v>
      </c>
      <c r="GS55" s="25" t="s">
        <v>3404</v>
      </c>
      <c r="GT55" s="25" t="s">
        <v>3404</v>
      </c>
      <c r="GU55" s="25" t="s">
        <v>3404</v>
      </c>
      <c r="GV55" s="25" t="s">
        <v>3404</v>
      </c>
      <c r="GW55" s="25" t="s">
        <v>3404</v>
      </c>
      <c r="GX55" s="25" t="s">
        <v>3404</v>
      </c>
      <c r="GY55" s="25" t="s">
        <v>3404</v>
      </c>
      <c r="GZ55" s="25" t="s">
        <v>3404</v>
      </c>
      <c r="HA55" s="25" t="s">
        <v>3404</v>
      </c>
      <c r="HB55" s="25" t="s">
        <v>3404</v>
      </c>
      <c r="HC55" s="25" t="s">
        <v>3404</v>
      </c>
      <c r="HD55" s="25" t="s">
        <v>3404</v>
      </c>
      <c r="HE55" s="25" t="s">
        <v>3404</v>
      </c>
      <c r="HF55" s="25" t="s">
        <v>3404</v>
      </c>
      <c r="HG55" s="25" t="s">
        <v>3404</v>
      </c>
      <c r="HH55" s="25" t="s">
        <v>3404</v>
      </c>
      <c r="HI55" s="25" t="s">
        <v>3404</v>
      </c>
      <c r="HJ55" s="25" t="s">
        <v>3404</v>
      </c>
      <c r="HK55" s="25" t="s">
        <v>3404</v>
      </c>
      <c r="HL55" s="25" t="s">
        <v>3404</v>
      </c>
      <c r="HM55" s="25" t="s">
        <v>3404</v>
      </c>
      <c r="HN55" s="25" t="s">
        <v>3404</v>
      </c>
      <c r="HO55" s="25" t="s">
        <v>3404</v>
      </c>
      <c r="HP55" s="25" t="s">
        <v>3404</v>
      </c>
      <c r="HQ55" s="25" t="s">
        <v>3404</v>
      </c>
      <c r="HR55" s="25" t="s">
        <v>3404</v>
      </c>
      <c r="HS55" s="25" t="s">
        <v>3404</v>
      </c>
      <c r="HT55" s="25" t="s">
        <v>3404</v>
      </c>
      <c r="HU55" s="25" t="s">
        <v>3404</v>
      </c>
      <c r="HV55" s="25" t="s">
        <v>3404</v>
      </c>
      <c r="HW55" s="25" t="s">
        <v>3404</v>
      </c>
      <c r="HX55" s="25" t="s">
        <v>3404</v>
      </c>
      <c r="HY55" s="25" t="s">
        <v>3404</v>
      </c>
      <c r="HZ55" s="25" t="s">
        <v>3404</v>
      </c>
      <c r="IA55" s="25" t="s">
        <v>3404</v>
      </c>
      <c r="IB55" s="25" t="s">
        <v>3404</v>
      </c>
      <c r="IC55" s="25" t="s">
        <v>3404</v>
      </c>
      <c r="ID55" s="25" t="s">
        <v>3404</v>
      </c>
      <c r="IE55" s="25" t="s">
        <v>3404</v>
      </c>
      <c r="IF55" s="25" t="s">
        <v>3404</v>
      </c>
      <c r="IG55" s="25" t="s">
        <v>3404</v>
      </c>
      <c r="IH55" s="25" t="s">
        <v>3404</v>
      </c>
      <c r="II55" s="25" t="s">
        <v>3404</v>
      </c>
      <c r="IJ55" s="25" t="s">
        <v>3404</v>
      </c>
      <c r="IK55" s="25" t="s">
        <v>3404</v>
      </c>
      <c r="IL55" s="25" t="s">
        <v>3404</v>
      </c>
      <c r="IM55" s="25" t="s">
        <v>3404</v>
      </c>
      <c r="IN55" s="25" t="s">
        <v>3404</v>
      </c>
      <c r="IO55" s="25" t="s">
        <v>3404</v>
      </c>
      <c r="IP55" s="25" t="s">
        <v>3404</v>
      </c>
      <c r="IQ55" s="25" t="s">
        <v>3404</v>
      </c>
      <c r="IR55" s="25" t="s">
        <v>3404</v>
      </c>
      <c r="IS55" s="25" t="s">
        <v>3404</v>
      </c>
      <c r="IT55" s="25" t="s">
        <v>3404</v>
      </c>
      <c r="IU55" s="25" t="s">
        <v>3404</v>
      </c>
      <c r="IV55" s="25" t="s">
        <v>3404</v>
      </c>
      <c r="IW55" s="25" t="s">
        <v>3404</v>
      </c>
      <c r="IX55" s="25" t="s">
        <v>3404</v>
      </c>
      <c r="IY55" s="25" t="s">
        <v>3404</v>
      </c>
      <c r="IZ55" s="25" t="s">
        <v>3404</v>
      </c>
      <c r="JA55" s="25" t="s">
        <v>3404</v>
      </c>
      <c r="JB55" s="25" t="s">
        <v>3404</v>
      </c>
      <c r="JC55" s="25" t="s">
        <v>3404</v>
      </c>
      <c r="JD55" s="25" t="s">
        <v>3404</v>
      </c>
      <c r="JE55" s="25" t="s">
        <v>3404</v>
      </c>
      <c r="JF55" s="25" t="s">
        <v>3404</v>
      </c>
      <c r="JG55" s="25" t="s">
        <v>3404</v>
      </c>
      <c r="JH55" s="25" t="s">
        <v>3404</v>
      </c>
      <c r="JI55" s="25" t="s">
        <v>3404</v>
      </c>
      <c r="JJ55" s="25" t="s">
        <v>3404</v>
      </c>
      <c r="JK55" s="25" t="s">
        <v>3404</v>
      </c>
      <c r="JL55" s="25" t="s">
        <v>3404</v>
      </c>
      <c r="JM55" s="25" t="s">
        <v>3404</v>
      </c>
      <c r="JN55" s="25" t="s">
        <v>3404</v>
      </c>
      <c r="JO55" s="25" t="s">
        <v>3404</v>
      </c>
      <c r="JP55" s="25" t="s">
        <v>3404</v>
      </c>
      <c r="JQ55" s="25" t="s">
        <v>3404</v>
      </c>
      <c r="JR55" s="25" t="s">
        <v>3404</v>
      </c>
      <c r="JS55" s="25" t="s">
        <v>3404</v>
      </c>
      <c r="JT55" s="25" t="s">
        <v>3404</v>
      </c>
      <c r="JU55" s="25" t="s">
        <v>3404</v>
      </c>
      <c r="JV55" s="25" t="s">
        <v>3404</v>
      </c>
      <c r="JW55" s="25" t="s">
        <v>3404</v>
      </c>
      <c r="JX55" s="25" t="s">
        <v>3404</v>
      </c>
      <c r="JY55" s="25" t="s">
        <v>3404</v>
      </c>
      <c r="JZ55" s="25" t="s">
        <v>3404</v>
      </c>
      <c r="KA55" s="25" t="s">
        <v>3404</v>
      </c>
      <c r="KB55" s="25" t="s">
        <v>3404</v>
      </c>
      <c r="KC55" s="25" t="s">
        <v>3404</v>
      </c>
      <c r="KD55" s="25" t="s">
        <v>3404</v>
      </c>
      <c r="KE55" s="25" t="s">
        <v>3404</v>
      </c>
      <c r="KF55" s="25" t="s">
        <v>3404</v>
      </c>
      <c r="KG55" s="25" t="s">
        <v>3404</v>
      </c>
      <c r="KH55" s="25" t="s">
        <v>3404</v>
      </c>
      <c r="KI55" s="25" t="s">
        <v>3404</v>
      </c>
      <c r="KJ55" s="25" t="s">
        <v>3404</v>
      </c>
      <c r="KK55" s="25" t="s">
        <v>3404</v>
      </c>
      <c r="KL55" s="25" t="s">
        <v>3404</v>
      </c>
      <c r="KM55" s="25" t="s">
        <v>3404</v>
      </c>
      <c r="KN55" s="25" t="s">
        <v>3404</v>
      </c>
      <c r="KO55" s="25" t="s">
        <v>3404</v>
      </c>
      <c r="KP55" s="25" t="s">
        <v>3404</v>
      </c>
      <c r="KQ55" s="25" t="s">
        <v>3404</v>
      </c>
      <c r="KR55" s="25" t="s">
        <v>3404</v>
      </c>
      <c r="KS55" s="25" t="s">
        <v>3404</v>
      </c>
      <c r="KT55" s="25" t="s">
        <v>3404</v>
      </c>
      <c r="KU55" s="25" t="s">
        <v>3404</v>
      </c>
      <c r="KV55" s="25" t="s">
        <v>3404</v>
      </c>
      <c r="KW55" s="25" t="s">
        <v>3404</v>
      </c>
      <c r="KX55" s="25" t="s">
        <v>3404</v>
      </c>
      <c r="KY55" s="25" t="s">
        <v>3404</v>
      </c>
      <c r="KZ55" s="25" t="s">
        <v>3404</v>
      </c>
      <c r="LA55" s="25" t="s">
        <v>3404</v>
      </c>
      <c r="LB55" s="25" t="s">
        <v>3404</v>
      </c>
      <c r="LC55" s="25" t="s">
        <v>3404</v>
      </c>
      <c r="LD55" s="25" t="s">
        <v>3404</v>
      </c>
      <c r="LE55" s="25" t="s">
        <v>3404</v>
      </c>
      <c r="LF55" s="25" t="s">
        <v>3404</v>
      </c>
      <c r="LG55" s="25" t="s">
        <v>3404</v>
      </c>
      <c r="LH55" s="25" t="s">
        <v>3404</v>
      </c>
      <c r="LI55" s="25" t="s">
        <v>3404</v>
      </c>
      <c r="LJ55" s="25" t="s">
        <v>3404</v>
      </c>
      <c r="LK55" s="25" t="s">
        <v>3404</v>
      </c>
      <c r="LL55" s="25" t="s">
        <v>3404</v>
      </c>
      <c r="LM55" s="25" t="s">
        <v>3404</v>
      </c>
      <c r="LN55" s="25" t="s">
        <v>3404</v>
      </c>
      <c r="LO55" s="25" t="s">
        <v>3404</v>
      </c>
      <c r="LP55" s="25" t="s">
        <v>3404</v>
      </c>
      <c r="LQ55" s="25" t="s">
        <v>3404</v>
      </c>
      <c r="LR55" s="25" t="s">
        <v>3404</v>
      </c>
      <c r="LS55" s="25" t="s">
        <v>3404</v>
      </c>
      <c r="LT55" s="25" t="s">
        <v>3404</v>
      </c>
      <c r="LU55" s="25" t="s">
        <v>3404</v>
      </c>
      <c r="LV55" s="25" t="s">
        <v>3404</v>
      </c>
      <c r="LW55" s="25" t="s">
        <v>3404</v>
      </c>
      <c r="LX55" s="25" t="s">
        <v>3404</v>
      </c>
      <c r="LY55" s="25" t="s">
        <v>3404</v>
      </c>
      <c r="LZ55" s="25" t="s">
        <v>3404</v>
      </c>
      <c r="MA55" s="25" t="s">
        <v>3404</v>
      </c>
      <c r="MB55" s="25" t="s">
        <v>3404</v>
      </c>
      <c r="MC55" s="25" t="s">
        <v>3404</v>
      </c>
      <c r="MD55" s="25" t="s">
        <v>3404</v>
      </c>
      <c r="ME55" s="25" t="s">
        <v>3404</v>
      </c>
      <c r="MF55" s="25" t="s">
        <v>3404</v>
      </c>
      <c r="MG55" s="25" t="s">
        <v>3404</v>
      </c>
      <c r="MH55" s="25" t="s">
        <v>3404</v>
      </c>
      <c r="MI55" s="25" t="s">
        <v>3404</v>
      </c>
      <c r="MJ55" s="25" t="s">
        <v>3404</v>
      </c>
      <c r="MK55" s="25" t="s">
        <v>3404</v>
      </c>
      <c r="ML55" s="25" t="s">
        <v>3404</v>
      </c>
      <c r="MM55" s="25" t="s">
        <v>3404</v>
      </c>
      <c r="MN55" s="25" t="s">
        <v>3404</v>
      </c>
      <c r="MO55" s="25" t="s">
        <v>3404</v>
      </c>
      <c r="MP55" s="25" t="s">
        <v>3404</v>
      </c>
      <c r="MQ55" s="25" t="s">
        <v>3404</v>
      </c>
      <c r="MR55" s="25" t="s">
        <v>3404</v>
      </c>
      <c r="MS55" s="25" t="s">
        <v>3404</v>
      </c>
      <c r="MT55" s="25" t="s">
        <v>3404</v>
      </c>
      <c r="MU55" s="25" t="s">
        <v>3404</v>
      </c>
      <c r="MV55" s="25" t="s">
        <v>3404</v>
      </c>
      <c r="MW55" s="25" t="s">
        <v>3404</v>
      </c>
      <c r="MX55" s="25" t="s">
        <v>3404</v>
      </c>
      <c r="MY55" s="25" t="s">
        <v>3404</v>
      </c>
      <c r="MZ55" s="25" t="s">
        <v>3404</v>
      </c>
      <c r="NA55" s="25" t="s">
        <v>3404</v>
      </c>
      <c r="NB55" s="25" t="s">
        <v>3404</v>
      </c>
      <c r="NC55" s="25" t="s">
        <v>3404</v>
      </c>
      <c r="ND55" s="25" t="s">
        <v>3404</v>
      </c>
      <c r="NE55" s="25" t="s">
        <v>3404</v>
      </c>
      <c r="NF55" s="25" t="s">
        <v>3404</v>
      </c>
      <c r="NG55" s="25" t="s">
        <v>3404</v>
      </c>
      <c r="NH55" s="25" t="s">
        <v>3404</v>
      </c>
      <c r="NI55" s="25" t="s">
        <v>3404</v>
      </c>
      <c r="NJ55" s="25" t="s">
        <v>3404</v>
      </c>
      <c r="NK55" s="25" t="s">
        <v>3404</v>
      </c>
      <c r="NL55" s="25" t="s">
        <v>3404</v>
      </c>
      <c r="NM55" s="25" t="s">
        <v>3404</v>
      </c>
      <c r="NN55" s="25" t="s">
        <v>3404</v>
      </c>
      <c r="NO55" s="25" t="s">
        <v>3404</v>
      </c>
      <c r="NP55" s="25" t="s">
        <v>3404</v>
      </c>
      <c r="NQ55" s="25" t="s">
        <v>3404</v>
      </c>
      <c r="NR55" s="25" t="s">
        <v>3404</v>
      </c>
      <c r="NS55" s="25" t="s">
        <v>3404</v>
      </c>
      <c r="NT55" s="25" t="s">
        <v>3404</v>
      </c>
      <c r="NU55" s="25" t="s">
        <v>3404</v>
      </c>
      <c r="NV55" s="25" t="s">
        <v>3404</v>
      </c>
      <c r="NW55" s="25" t="s">
        <v>3404</v>
      </c>
      <c r="NX55" s="25" t="s">
        <v>3404</v>
      </c>
      <c r="NY55" s="25" t="s">
        <v>3404</v>
      </c>
      <c r="NZ55" s="25" t="s">
        <v>3404</v>
      </c>
      <c r="OA55" s="25" t="s">
        <v>3404</v>
      </c>
      <c r="OB55" s="25" t="s">
        <v>3404</v>
      </c>
      <c r="OC55" s="25" t="s">
        <v>3404</v>
      </c>
      <c r="OD55" s="25" t="s">
        <v>3404</v>
      </c>
      <c r="OE55" s="25" t="s">
        <v>3404</v>
      </c>
      <c r="OF55" s="25" t="s">
        <v>3404</v>
      </c>
      <c r="OG55" s="25" t="s">
        <v>3404</v>
      </c>
      <c r="OH55" s="25" t="s">
        <v>3404</v>
      </c>
      <c r="OI55" s="25" t="s">
        <v>3404</v>
      </c>
      <c r="OJ55" s="25" t="s">
        <v>3404</v>
      </c>
      <c r="OK55" s="32" t="s">
        <v>3409</v>
      </c>
      <c r="OL55" s="32" t="s">
        <v>3409</v>
      </c>
      <c r="OM55" s="32" t="s">
        <v>3409</v>
      </c>
      <c r="ON55" s="32" t="s">
        <v>3409</v>
      </c>
      <c r="OO55" s="32" t="s">
        <v>3409</v>
      </c>
      <c r="OP55" s="32" t="s">
        <v>3404</v>
      </c>
      <c r="OQ55" s="25" t="s">
        <v>3404</v>
      </c>
      <c r="OR55" s="25" t="s">
        <v>3404</v>
      </c>
      <c r="OS55" s="25" t="s">
        <v>3404</v>
      </c>
      <c r="OT55" s="25" t="s">
        <v>3404</v>
      </c>
      <c r="OU55" s="25" t="s">
        <v>3404</v>
      </c>
      <c r="OV55" s="25" t="s">
        <v>3404</v>
      </c>
      <c r="OW55" s="25" t="s">
        <v>3404</v>
      </c>
      <c r="OX55" s="25" t="s">
        <v>3404</v>
      </c>
      <c r="OY55" s="25" t="s">
        <v>3404</v>
      </c>
      <c r="OZ55" s="25" t="s">
        <v>3404</v>
      </c>
      <c r="PA55" s="25" t="s">
        <v>3404</v>
      </c>
      <c r="PB55" s="25" t="s">
        <v>3404</v>
      </c>
      <c r="PC55" s="25" t="s">
        <v>3404</v>
      </c>
      <c r="PD55" s="25" t="s">
        <v>3404</v>
      </c>
      <c r="PE55" s="25" t="s">
        <v>3404</v>
      </c>
      <c r="PF55" s="25" t="s">
        <v>3404</v>
      </c>
      <c r="PG55" s="25" t="s">
        <v>3404</v>
      </c>
      <c r="PH55" s="25" t="s">
        <v>3404</v>
      </c>
      <c r="PI55" s="25" t="s">
        <v>3404</v>
      </c>
      <c r="PJ55" s="25" t="s">
        <v>3404</v>
      </c>
      <c r="PK55" s="25" t="s">
        <v>3404</v>
      </c>
      <c r="PL55" s="25" t="s">
        <v>3404</v>
      </c>
      <c r="PM55" s="25" t="s">
        <v>3404</v>
      </c>
      <c r="PN55" s="25" t="s">
        <v>3404</v>
      </c>
      <c r="PO55" s="25" t="s">
        <v>3404</v>
      </c>
      <c r="PP55" s="25" t="s">
        <v>3404</v>
      </c>
      <c r="PQ55" s="25" t="s">
        <v>3404</v>
      </c>
      <c r="PR55" s="25" t="s">
        <v>3404</v>
      </c>
      <c r="PS55" s="25" t="s">
        <v>3404</v>
      </c>
      <c r="PT55" s="25" t="s">
        <v>3404</v>
      </c>
      <c r="PU55" s="25" t="s">
        <v>3404</v>
      </c>
      <c r="PV55" s="25" t="s">
        <v>3404</v>
      </c>
      <c r="PW55" s="25" t="s">
        <v>3404</v>
      </c>
      <c r="PX55" s="25" t="s">
        <v>3404</v>
      </c>
      <c r="PY55" s="25" t="s">
        <v>3404</v>
      </c>
      <c r="PZ55" s="25" t="s">
        <v>3404</v>
      </c>
      <c r="QA55" s="25" t="s">
        <v>3404</v>
      </c>
      <c r="QB55" s="25" t="s">
        <v>3404</v>
      </c>
      <c r="QC55" s="25" t="s">
        <v>3404</v>
      </c>
      <c r="QD55" s="25" t="s">
        <v>3404</v>
      </c>
      <c r="QE55" s="25" t="s">
        <v>3404</v>
      </c>
      <c r="QF55" s="25" t="s">
        <v>3404</v>
      </c>
      <c r="QG55" s="25" t="s">
        <v>3404</v>
      </c>
      <c r="QH55" s="25" t="s">
        <v>3404</v>
      </c>
      <c r="QI55" s="25" t="s">
        <v>3404</v>
      </c>
      <c r="QJ55" s="25" t="s">
        <v>3404</v>
      </c>
      <c r="QK55" s="25" t="s">
        <v>3404</v>
      </c>
      <c r="QL55" s="25" t="s">
        <v>3404</v>
      </c>
      <c r="QM55" s="25" t="s">
        <v>3404</v>
      </c>
      <c r="QN55" s="25" t="s">
        <v>3404</v>
      </c>
      <c r="QO55" s="25" t="s">
        <v>3404</v>
      </c>
      <c r="QP55" s="25" t="s">
        <v>3404</v>
      </c>
      <c r="QQ55" s="25" t="s">
        <v>3404</v>
      </c>
      <c r="QR55" s="25" t="s">
        <v>3404</v>
      </c>
      <c r="QS55" s="25" t="s">
        <v>3404</v>
      </c>
      <c r="QT55" s="25" t="s">
        <v>3404</v>
      </c>
      <c r="QU55" s="25" t="s">
        <v>3404</v>
      </c>
      <c r="QV55" s="25" t="s">
        <v>3404</v>
      </c>
      <c r="QW55" s="25" t="s">
        <v>3404</v>
      </c>
      <c r="QX55" s="25" t="s">
        <v>3404</v>
      </c>
      <c r="QY55" s="25" t="s">
        <v>3404</v>
      </c>
      <c r="QZ55" s="25" t="s">
        <v>3404</v>
      </c>
      <c r="RA55" s="25" t="s">
        <v>3404</v>
      </c>
      <c r="RB55" s="25" t="s">
        <v>3404</v>
      </c>
      <c r="RC55" s="25" t="s">
        <v>3404</v>
      </c>
      <c r="RD55" s="25" t="s">
        <v>3404</v>
      </c>
      <c r="RE55" s="25" t="s">
        <v>3404</v>
      </c>
      <c r="RF55" s="25" t="s">
        <v>3404</v>
      </c>
      <c r="RG55" s="25" t="s">
        <v>3404</v>
      </c>
      <c r="RH55" s="25" t="s">
        <v>3404</v>
      </c>
      <c r="RI55" s="25" t="s">
        <v>3404</v>
      </c>
      <c r="RJ55" s="25" t="s">
        <v>3404</v>
      </c>
      <c r="RK55" s="25" t="s">
        <v>3404</v>
      </c>
      <c r="RL55" s="25" t="s">
        <v>3404</v>
      </c>
      <c r="RM55" s="25" t="s">
        <v>3404</v>
      </c>
      <c r="RN55" s="25" t="s">
        <v>3404</v>
      </c>
      <c r="RO55" s="25" t="s">
        <v>3404</v>
      </c>
      <c r="RP55" s="25" t="s">
        <v>3404</v>
      </c>
      <c r="RQ55" s="25" t="s">
        <v>3404</v>
      </c>
      <c r="RR55" s="25" t="s">
        <v>3404</v>
      </c>
      <c r="RS55" s="25" t="s">
        <v>3404</v>
      </c>
      <c r="RT55" s="25" t="s">
        <v>3404</v>
      </c>
      <c r="RU55" s="25" t="s">
        <v>3404</v>
      </c>
      <c r="RV55" s="25" t="s">
        <v>3404</v>
      </c>
      <c r="RW55" s="25" t="s">
        <v>3404</v>
      </c>
      <c r="RX55" s="25" t="s">
        <v>3404</v>
      </c>
      <c r="RY55" s="25" t="s">
        <v>3404</v>
      </c>
      <c r="RZ55" s="25" t="s">
        <v>3404</v>
      </c>
      <c r="SA55" s="25" t="s">
        <v>3404</v>
      </c>
      <c r="SB55" s="25" t="s">
        <v>3404</v>
      </c>
      <c r="SC55" s="25" t="s">
        <v>3404</v>
      </c>
      <c r="SD55" s="25" t="s">
        <v>3404</v>
      </c>
      <c r="SE55" s="25" t="s">
        <v>3404</v>
      </c>
      <c r="SF55" s="25" t="s">
        <v>3404</v>
      </c>
      <c r="SG55" s="25" t="s">
        <v>3404</v>
      </c>
      <c r="SH55" s="25" t="s">
        <v>3404</v>
      </c>
      <c r="SI55" s="25" t="s">
        <v>3404</v>
      </c>
      <c r="SJ55" s="25" t="s">
        <v>3404</v>
      </c>
      <c r="SK55" s="25" t="s">
        <v>3404</v>
      </c>
      <c r="SL55" s="25" t="s">
        <v>3404</v>
      </c>
      <c r="SM55" s="25" t="s">
        <v>3404</v>
      </c>
      <c r="SN55" s="25" t="s">
        <v>3404</v>
      </c>
      <c r="SO55" s="25" t="s">
        <v>3404</v>
      </c>
      <c r="SP55" s="25" t="s">
        <v>3404</v>
      </c>
      <c r="SQ55" s="25" t="s">
        <v>3404</v>
      </c>
      <c r="SR55" s="25" t="s">
        <v>3404</v>
      </c>
      <c r="SS55" s="25" t="s">
        <v>3404</v>
      </c>
      <c r="ST55" s="25" t="s">
        <v>3404</v>
      </c>
      <c r="SU55" s="25" t="s">
        <v>3404</v>
      </c>
      <c r="SV55" s="25" t="s">
        <v>3404</v>
      </c>
      <c r="SW55" s="25" t="s">
        <v>3404</v>
      </c>
      <c r="SX55" s="25" t="s">
        <v>3404</v>
      </c>
      <c r="SY55" s="25" t="s">
        <v>3404</v>
      </c>
      <c r="SZ55" s="25" t="s">
        <v>3404</v>
      </c>
      <c r="TA55" s="25" t="s">
        <v>3404</v>
      </c>
      <c r="TB55" s="25" t="s">
        <v>3404</v>
      </c>
      <c r="TC55" s="25" t="s">
        <v>3404</v>
      </c>
      <c r="TD55" s="25" t="s">
        <v>3404</v>
      </c>
      <c r="TE55" s="25" t="s">
        <v>3404</v>
      </c>
      <c r="TF55" s="25" t="s">
        <v>3404</v>
      </c>
      <c r="TG55" s="25" t="s">
        <v>3404</v>
      </c>
      <c r="TH55" s="25" t="s">
        <v>3404</v>
      </c>
      <c r="TI55" s="25" t="s">
        <v>3404</v>
      </c>
      <c r="TJ55" s="25" t="s">
        <v>3404</v>
      </c>
      <c r="TK55" s="25" t="s">
        <v>3404</v>
      </c>
      <c r="TL55" s="25" t="s">
        <v>3404</v>
      </c>
      <c r="TM55" s="25" t="s">
        <v>3404</v>
      </c>
      <c r="TN55" s="25" t="s">
        <v>3404</v>
      </c>
      <c r="TO55" s="25" t="s">
        <v>3404</v>
      </c>
      <c r="TP55" s="25" t="s">
        <v>3404</v>
      </c>
      <c r="TQ55" s="25" t="s">
        <v>3404</v>
      </c>
      <c r="TR55" s="25" t="s">
        <v>3404</v>
      </c>
      <c r="TS55" s="25" t="s">
        <v>3404</v>
      </c>
      <c r="TT55" s="25" t="s">
        <v>3404</v>
      </c>
      <c r="TU55" s="25" t="s">
        <v>3404</v>
      </c>
      <c r="TV55" s="25" t="s">
        <v>3404</v>
      </c>
      <c r="TW55" s="25" t="s">
        <v>3404</v>
      </c>
      <c r="TX55" s="25" t="s">
        <v>3404</v>
      </c>
      <c r="TY55" s="25" t="s">
        <v>3404</v>
      </c>
      <c r="TZ55" s="25" t="s">
        <v>3404</v>
      </c>
      <c r="UA55" s="25" t="s">
        <v>3404</v>
      </c>
      <c r="UB55" s="25" t="s">
        <v>3404</v>
      </c>
      <c r="UC55" s="25" t="s">
        <v>3404</v>
      </c>
      <c r="UD55" s="25" t="s">
        <v>3404</v>
      </c>
      <c r="UE55" s="25" t="s">
        <v>3404</v>
      </c>
      <c r="UF55" s="25" t="s">
        <v>3404</v>
      </c>
      <c r="UG55" s="25" t="s">
        <v>3404</v>
      </c>
      <c r="UH55" s="25" t="s">
        <v>3404</v>
      </c>
      <c r="UI55" s="25" t="s">
        <v>3404</v>
      </c>
      <c r="UJ55" s="25" t="s">
        <v>3404</v>
      </c>
      <c r="UK55" s="25" t="s">
        <v>3404</v>
      </c>
      <c r="UL55" s="25" t="s">
        <v>3404</v>
      </c>
      <c r="UM55" s="25" t="s">
        <v>3404</v>
      </c>
      <c r="UN55" s="25" t="s">
        <v>3404</v>
      </c>
      <c r="UO55" s="25" t="s">
        <v>3404</v>
      </c>
      <c r="UP55" s="25" t="s">
        <v>3404</v>
      </c>
      <c r="UQ55" s="25" t="s">
        <v>3404</v>
      </c>
      <c r="UR55" s="25" t="s">
        <v>3404</v>
      </c>
      <c r="US55" s="25" t="s">
        <v>3404</v>
      </c>
      <c r="UT55" s="25" t="s">
        <v>3404</v>
      </c>
      <c r="UU55" s="25" t="s">
        <v>3404</v>
      </c>
      <c r="UV55" s="25" t="s">
        <v>3404</v>
      </c>
      <c r="UW55" s="25" t="s">
        <v>3404</v>
      </c>
      <c r="UX55" s="25" t="s">
        <v>3404</v>
      </c>
      <c r="UY55" s="25" t="s">
        <v>3404</v>
      </c>
      <c r="UZ55" s="25" t="s">
        <v>3404</v>
      </c>
      <c r="VA55" s="25" t="s">
        <v>3404</v>
      </c>
      <c r="VB55" s="25" t="s">
        <v>3404</v>
      </c>
      <c r="VC55" s="25" t="s">
        <v>3404</v>
      </c>
      <c r="VD55" s="25" t="s">
        <v>3404</v>
      </c>
      <c r="VE55" s="25" t="s">
        <v>3404</v>
      </c>
      <c r="VF55" s="25" t="s">
        <v>3404</v>
      </c>
      <c r="VG55" s="25" t="s">
        <v>3404</v>
      </c>
      <c r="VH55" s="25" t="s">
        <v>3404</v>
      </c>
      <c r="VI55" s="25" t="s">
        <v>3404</v>
      </c>
      <c r="VJ55" s="25" t="s">
        <v>3404</v>
      </c>
      <c r="VK55" s="25" t="s">
        <v>3404</v>
      </c>
      <c r="VL55" s="25" t="s">
        <v>3404</v>
      </c>
      <c r="VM55" s="25" t="s">
        <v>3404</v>
      </c>
      <c r="VN55" s="25" t="s">
        <v>3404</v>
      </c>
      <c r="VO55" s="25" t="s">
        <v>3404</v>
      </c>
      <c r="VP55" s="25" t="s">
        <v>3404</v>
      </c>
      <c r="VQ55" s="25" t="s">
        <v>3404</v>
      </c>
      <c r="VR55" s="25" t="s">
        <v>3404</v>
      </c>
      <c r="VS55" s="25" t="s">
        <v>3404</v>
      </c>
      <c r="VT55" s="25" t="s">
        <v>3404</v>
      </c>
      <c r="VU55" s="25" t="s">
        <v>3404</v>
      </c>
      <c r="VV55" s="25" t="s">
        <v>3404</v>
      </c>
      <c r="VW55" s="25" t="s">
        <v>3404</v>
      </c>
      <c r="VX55" s="25" t="s">
        <v>3404</v>
      </c>
      <c r="VY55" s="25" t="s">
        <v>3404</v>
      </c>
      <c r="VZ55" s="25" t="s">
        <v>3404</v>
      </c>
      <c r="WA55" s="25" t="s">
        <v>3404</v>
      </c>
      <c r="WB55" s="25" t="s">
        <v>3404</v>
      </c>
      <c r="WC55" s="25" t="s">
        <v>3404</v>
      </c>
      <c r="WD55" s="25" t="s">
        <v>3404</v>
      </c>
      <c r="WE55" s="25" t="s">
        <v>3404</v>
      </c>
      <c r="WF55" s="25" t="s">
        <v>3404</v>
      </c>
      <c r="WG55" s="25" t="s">
        <v>3404</v>
      </c>
      <c r="WH55" s="25" t="s">
        <v>3404</v>
      </c>
      <c r="WI55" s="25" t="s">
        <v>3404</v>
      </c>
      <c r="WJ55" s="25" t="s">
        <v>3404</v>
      </c>
      <c r="WK55" s="25" t="s">
        <v>3404</v>
      </c>
      <c r="WL55" s="25" t="s">
        <v>3404</v>
      </c>
      <c r="WM55" s="25" t="s">
        <v>3404</v>
      </c>
      <c r="WN55" s="25" t="s">
        <v>3404</v>
      </c>
      <c r="WO55" s="25" t="s">
        <v>3404</v>
      </c>
      <c r="WP55" s="25" t="s">
        <v>3404</v>
      </c>
      <c r="WQ55" s="25" t="s">
        <v>3404</v>
      </c>
      <c r="WR55" s="25" t="s">
        <v>3404</v>
      </c>
      <c r="WS55" s="25" t="s">
        <v>3404</v>
      </c>
      <c r="WT55" s="25" t="s">
        <v>3404</v>
      </c>
    </row>
    <row r="56" ht="16.5" customHeight="1">
      <c r="A56" s="24" t="s">
        <v>542</v>
      </c>
      <c r="B56" s="25" t="s">
        <v>3404</v>
      </c>
      <c r="C56" s="25" t="s">
        <v>3404</v>
      </c>
      <c r="D56" s="25" t="s">
        <v>3404</v>
      </c>
      <c r="E56" s="25" t="s">
        <v>3404</v>
      </c>
      <c r="F56" s="25" t="s">
        <v>3404</v>
      </c>
      <c r="G56" s="25" t="s">
        <v>3404</v>
      </c>
      <c r="H56" s="25" t="s">
        <v>3404</v>
      </c>
      <c r="I56" s="25" t="s">
        <v>3404</v>
      </c>
      <c r="J56" s="25" t="s">
        <v>3404</v>
      </c>
      <c r="K56" s="25" t="s">
        <v>3404</v>
      </c>
      <c r="L56" s="25" t="s">
        <v>3404</v>
      </c>
      <c r="M56" s="25" t="s">
        <v>3404</v>
      </c>
      <c r="N56" s="25" t="s">
        <v>3404</v>
      </c>
      <c r="O56" s="25" t="s">
        <v>3404</v>
      </c>
      <c r="P56" s="25" t="s">
        <v>3404</v>
      </c>
      <c r="Q56" s="25" t="s">
        <v>3404</v>
      </c>
      <c r="R56" s="25" t="s">
        <v>3404</v>
      </c>
      <c r="S56" s="25" t="s">
        <v>3404</v>
      </c>
      <c r="T56" s="25" t="s">
        <v>3404</v>
      </c>
      <c r="U56" s="25" t="s">
        <v>3404</v>
      </c>
      <c r="V56" s="25" t="s">
        <v>3404</v>
      </c>
      <c r="W56" s="25" t="s">
        <v>3404</v>
      </c>
      <c r="X56" s="25" t="s">
        <v>3404</v>
      </c>
      <c r="Y56" s="25" t="s">
        <v>3404</v>
      </c>
      <c r="Z56" s="25" t="s">
        <v>3404</v>
      </c>
      <c r="AA56" s="25" t="s">
        <v>3404</v>
      </c>
      <c r="AB56" s="25" t="s">
        <v>3404</v>
      </c>
      <c r="AC56" s="25" t="s">
        <v>3404</v>
      </c>
      <c r="AD56" s="25" t="s">
        <v>3404</v>
      </c>
      <c r="AE56" s="25" t="s">
        <v>3404</v>
      </c>
      <c r="AF56" s="25" t="s">
        <v>3404</v>
      </c>
      <c r="AG56" s="25" t="s">
        <v>3404</v>
      </c>
      <c r="AH56" s="25" t="s">
        <v>3404</v>
      </c>
      <c r="AI56" s="25" t="s">
        <v>3404</v>
      </c>
      <c r="AJ56" s="25" t="s">
        <v>3404</v>
      </c>
      <c r="AK56" s="25" t="s">
        <v>3404</v>
      </c>
      <c r="AL56" s="25" t="s">
        <v>3404</v>
      </c>
      <c r="AM56" s="25" t="s">
        <v>3404</v>
      </c>
      <c r="AN56" s="25" t="s">
        <v>3404</v>
      </c>
      <c r="AO56" s="25" t="s">
        <v>3404</v>
      </c>
      <c r="AP56" s="25" t="s">
        <v>3404</v>
      </c>
      <c r="AQ56" s="25" t="s">
        <v>3404</v>
      </c>
      <c r="AR56" s="25" t="s">
        <v>3404</v>
      </c>
      <c r="AS56" s="25" t="s">
        <v>3404</v>
      </c>
      <c r="AT56" s="25" t="s">
        <v>3404</v>
      </c>
      <c r="AU56" s="25" t="s">
        <v>3404</v>
      </c>
      <c r="AV56" s="25" t="s">
        <v>3404</v>
      </c>
      <c r="AW56" s="25" t="s">
        <v>3404</v>
      </c>
      <c r="AX56" s="25" t="s">
        <v>3404</v>
      </c>
      <c r="AY56" s="25" t="s">
        <v>3404</v>
      </c>
      <c r="AZ56" s="25" t="s">
        <v>3404</v>
      </c>
      <c r="BA56" s="25" t="s">
        <v>3404</v>
      </c>
      <c r="BB56" s="25" t="s">
        <v>3404</v>
      </c>
      <c r="BC56" s="25" t="s">
        <v>3404</v>
      </c>
      <c r="BD56" s="25" t="s">
        <v>3404</v>
      </c>
      <c r="BE56" s="25" t="s">
        <v>3404</v>
      </c>
      <c r="BF56" s="25" t="s">
        <v>3404</v>
      </c>
      <c r="BG56" s="25" t="s">
        <v>3404</v>
      </c>
      <c r="BH56" s="25" t="s">
        <v>3404</v>
      </c>
      <c r="BI56" s="25" t="s">
        <v>3404</v>
      </c>
      <c r="BJ56" s="25" t="s">
        <v>3404</v>
      </c>
      <c r="BK56" s="25" t="s">
        <v>3404</v>
      </c>
      <c r="BL56" s="25" t="s">
        <v>3404</v>
      </c>
      <c r="BM56" s="25" t="s">
        <v>3404</v>
      </c>
      <c r="BN56" s="25" t="s">
        <v>3404</v>
      </c>
      <c r="BO56" s="25" t="s">
        <v>3404</v>
      </c>
      <c r="BP56" s="25" t="s">
        <v>3404</v>
      </c>
      <c r="BQ56" s="25" t="s">
        <v>3404</v>
      </c>
      <c r="BR56" s="25" t="s">
        <v>3404</v>
      </c>
      <c r="BS56" s="25" t="s">
        <v>3404</v>
      </c>
      <c r="BT56" s="25" t="s">
        <v>3404</v>
      </c>
      <c r="BU56" s="25" t="s">
        <v>3404</v>
      </c>
      <c r="BV56" s="25" t="s">
        <v>3404</v>
      </c>
      <c r="BW56" s="25" t="s">
        <v>3404</v>
      </c>
      <c r="BX56" s="25" t="s">
        <v>3404</v>
      </c>
      <c r="BY56" s="25" t="s">
        <v>3404</v>
      </c>
      <c r="BZ56" s="25" t="s">
        <v>3404</v>
      </c>
      <c r="CA56" s="25" t="s">
        <v>3404</v>
      </c>
      <c r="CB56" s="25" t="s">
        <v>3404</v>
      </c>
      <c r="CC56" s="25" t="s">
        <v>3404</v>
      </c>
      <c r="CD56" s="25" t="s">
        <v>3404</v>
      </c>
      <c r="CE56" s="25" t="s">
        <v>3404</v>
      </c>
      <c r="CF56" s="285" t="s">
        <v>3409</v>
      </c>
      <c r="CG56" s="285" t="s">
        <v>3409</v>
      </c>
      <c r="CH56" s="285" t="s">
        <v>3409</v>
      </c>
      <c r="CI56" s="285" t="s">
        <v>3409</v>
      </c>
      <c r="CJ56" s="285" t="s">
        <v>3409</v>
      </c>
      <c r="CK56" s="285" t="s">
        <v>3409</v>
      </c>
      <c r="CL56" s="285" t="s">
        <v>3409</v>
      </c>
      <c r="CM56" s="285" t="s">
        <v>3409</v>
      </c>
      <c r="CN56" s="285" t="s">
        <v>3409</v>
      </c>
      <c r="CO56" s="285" t="s">
        <v>3409</v>
      </c>
      <c r="CP56" s="285" t="s">
        <v>3409</v>
      </c>
      <c r="CQ56" s="285" t="s">
        <v>3409</v>
      </c>
      <c r="CR56" s="285" t="s">
        <v>3409</v>
      </c>
      <c r="CS56" s="285" t="s">
        <v>3409</v>
      </c>
      <c r="CT56" s="285" t="s">
        <v>3409</v>
      </c>
      <c r="CU56" s="285" t="s">
        <v>3409</v>
      </c>
      <c r="CV56" s="285" t="s">
        <v>3409</v>
      </c>
      <c r="CW56" s="285" t="s">
        <v>3409</v>
      </c>
      <c r="CX56" s="285" t="s">
        <v>3409</v>
      </c>
      <c r="CY56" s="285" t="s">
        <v>3409</v>
      </c>
      <c r="CZ56" s="285" t="s">
        <v>3409</v>
      </c>
      <c r="DA56" s="285" t="s">
        <v>3409</v>
      </c>
      <c r="DB56" s="285" t="s">
        <v>3409</v>
      </c>
      <c r="DC56" s="285" t="s">
        <v>3409</v>
      </c>
      <c r="DD56" s="285" t="s">
        <v>3409</v>
      </c>
      <c r="DE56" s="285" t="s">
        <v>3409</v>
      </c>
      <c r="DF56" s="285" t="s">
        <v>3409</v>
      </c>
      <c r="DG56" s="285" t="s">
        <v>3409</v>
      </c>
      <c r="DH56" s="285" t="s">
        <v>3409</v>
      </c>
      <c r="DI56" s="285" t="s">
        <v>3409</v>
      </c>
      <c r="DJ56" s="285" t="s">
        <v>3409</v>
      </c>
      <c r="DK56" s="285" t="s">
        <v>3409</v>
      </c>
      <c r="DL56" s="285" t="s">
        <v>3409</v>
      </c>
      <c r="DM56" s="285" t="s">
        <v>3409</v>
      </c>
      <c r="DN56" s="285" t="s">
        <v>3409</v>
      </c>
      <c r="DO56" s="285" t="s">
        <v>3409</v>
      </c>
      <c r="DP56" s="285" t="s">
        <v>3409</v>
      </c>
      <c r="DQ56" s="285" t="s">
        <v>3409</v>
      </c>
      <c r="DR56" s="285" t="s">
        <v>3409</v>
      </c>
      <c r="DS56" s="285" t="s">
        <v>3409</v>
      </c>
      <c r="DT56" s="285" t="s">
        <v>3409</v>
      </c>
      <c r="DU56" s="285" t="s">
        <v>3409</v>
      </c>
      <c r="DV56" s="285" t="s">
        <v>3409</v>
      </c>
      <c r="DW56" s="285" t="s">
        <v>3409</v>
      </c>
      <c r="DX56" s="285" t="s">
        <v>3409</v>
      </c>
      <c r="DY56" s="285" t="s">
        <v>3409</v>
      </c>
      <c r="DZ56" s="285" t="s">
        <v>3409</v>
      </c>
      <c r="EA56" s="285" t="s">
        <v>3409</v>
      </c>
      <c r="EB56" s="285" t="s">
        <v>3409</v>
      </c>
      <c r="EC56" s="285" t="s">
        <v>3409</v>
      </c>
      <c r="ED56" s="285" t="s">
        <v>3409</v>
      </c>
      <c r="EE56" s="285" t="s">
        <v>3409</v>
      </c>
      <c r="EF56" s="285" t="s">
        <v>3409</v>
      </c>
      <c r="EG56" s="285" t="s">
        <v>3409</v>
      </c>
      <c r="EH56" s="285" t="s">
        <v>3409</v>
      </c>
      <c r="EI56" s="285" t="s">
        <v>3409</v>
      </c>
      <c r="EJ56" s="285" t="s">
        <v>3409</v>
      </c>
      <c r="EK56" s="285" t="s">
        <v>3409</v>
      </c>
      <c r="EL56" s="285" t="s">
        <v>3409</v>
      </c>
      <c r="EM56" s="285" t="s">
        <v>3409</v>
      </c>
      <c r="EN56" s="285" t="s">
        <v>3409</v>
      </c>
      <c r="EO56" s="285" t="s">
        <v>3409</v>
      </c>
      <c r="EP56" s="285" t="s">
        <v>3409</v>
      </c>
      <c r="EQ56" s="285" t="s">
        <v>3409</v>
      </c>
      <c r="ER56" s="285" t="s">
        <v>3409</v>
      </c>
      <c r="ES56" s="285" t="s">
        <v>3409</v>
      </c>
      <c r="ET56" s="285" t="s">
        <v>3409</v>
      </c>
      <c r="EU56" s="285" t="s">
        <v>3409</v>
      </c>
      <c r="EV56" s="285" t="s">
        <v>3409</v>
      </c>
      <c r="EW56" s="285" t="s">
        <v>3409</v>
      </c>
      <c r="EX56" s="285" t="s">
        <v>3409</v>
      </c>
      <c r="EY56" s="285" t="s">
        <v>3409</v>
      </c>
      <c r="EZ56" s="285" t="s">
        <v>3409</v>
      </c>
      <c r="FA56" s="285" t="s">
        <v>3409</v>
      </c>
      <c r="FB56" s="285" t="s">
        <v>3409</v>
      </c>
      <c r="FC56" s="285" t="s">
        <v>3409</v>
      </c>
      <c r="FD56" s="285" t="s">
        <v>3409</v>
      </c>
      <c r="FE56" s="285" t="s">
        <v>3409</v>
      </c>
      <c r="FF56" s="285" t="s">
        <v>3409</v>
      </c>
      <c r="FG56" s="285" t="s">
        <v>3409</v>
      </c>
      <c r="FH56" s="285" t="s">
        <v>3409</v>
      </c>
      <c r="FI56" s="285" t="s">
        <v>3409</v>
      </c>
      <c r="FJ56" s="285" t="s">
        <v>3409</v>
      </c>
      <c r="FK56" s="285" t="s">
        <v>3409</v>
      </c>
      <c r="FL56" s="285" t="s">
        <v>3409</v>
      </c>
      <c r="FM56" s="285" t="s">
        <v>3409</v>
      </c>
      <c r="FN56" s="285" t="s">
        <v>3409</v>
      </c>
      <c r="FO56" s="285" t="s">
        <v>3409</v>
      </c>
      <c r="FP56" s="285" t="s">
        <v>3409</v>
      </c>
      <c r="FQ56" s="285" t="s">
        <v>3409</v>
      </c>
      <c r="FR56" s="285" t="s">
        <v>3409</v>
      </c>
      <c r="FS56" s="285" t="s">
        <v>3409</v>
      </c>
      <c r="FT56" s="285" t="s">
        <v>3409</v>
      </c>
      <c r="FU56" s="285" t="s">
        <v>3409</v>
      </c>
      <c r="FV56" s="285" t="s">
        <v>3409</v>
      </c>
      <c r="FW56" s="285" t="s">
        <v>3409</v>
      </c>
      <c r="FX56" s="285" t="s">
        <v>3409</v>
      </c>
      <c r="FY56" s="285" t="s">
        <v>3409</v>
      </c>
      <c r="FZ56" s="285" t="s">
        <v>3409</v>
      </c>
      <c r="GA56" s="285" t="s">
        <v>3409</v>
      </c>
      <c r="GB56" s="285" t="s">
        <v>3409</v>
      </c>
      <c r="GC56" s="285" t="s">
        <v>3409</v>
      </c>
      <c r="GD56" s="285" t="s">
        <v>3409</v>
      </c>
      <c r="GE56" s="285" t="s">
        <v>3409</v>
      </c>
      <c r="GF56" s="285" t="s">
        <v>3409</v>
      </c>
      <c r="GG56" s="285" t="s">
        <v>3409</v>
      </c>
      <c r="GH56" s="285" t="s">
        <v>3409</v>
      </c>
      <c r="GI56" s="285" t="s">
        <v>3409</v>
      </c>
      <c r="GJ56" s="285" t="s">
        <v>3409</v>
      </c>
      <c r="GK56" s="285" t="s">
        <v>3409</v>
      </c>
      <c r="GL56" s="285" t="s">
        <v>3409</v>
      </c>
      <c r="GM56" s="285" t="s">
        <v>3409</v>
      </c>
      <c r="GN56" s="285" t="s">
        <v>3409</v>
      </c>
      <c r="GO56" s="285" t="s">
        <v>3409</v>
      </c>
      <c r="GP56" s="285" t="s">
        <v>3409</v>
      </c>
      <c r="GQ56" s="285" t="s">
        <v>3409</v>
      </c>
      <c r="GR56" s="285" t="s">
        <v>3409</v>
      </c>
      <c r="GS56" s="285" t="s">
        <v>3409</v>
      </c>
      <c r="GT56" s="285" t="s">
        <v>3409</v>
      </c>
      <c r="GU56" s="285" t="s">
        <v>3409</v>
      </c>
      <c r="GV56" s="285" t="s">
        <v>3409</v>
      </c>
      <c r="GW56" s="285" t="s">
        <v>3409</v>
      </c>
      <c r="GX56" s="285" t="s">
        <v>3409</v>
      </c>
      <c r="GY56" s="285" t="s">
        <v>3409</v>
      </c>
      <c r="GZ56" s="285" t="s">
        <v>3409</v>
      </c>
      <c r="HA56" s="285" t="s">
        <v>3409</v>
      </c>
      <c r="HB56" s="285" t="s">
        <v>3409</v>
      </c>
      <c r="HC56" s="285" t="s">
        <v>3409</v>
      </c>
      <c r="HD56" s="285" t="s">
        <v>3409</v>
      </c>
      <c r="HE56" s="285" t="s">
        <v>3409</v>
      </c>
      <c r="HF56" s="285" t="s">
        <v>3409</v>
      </c>
      <c r="HG56" s="285" t="s">
        <v>3409</v>
      </c>
      <c r="HH56" s="285" t="s">
        <v>3409</v>
      </c>
      <c r="HI56" s="285" t="s">
        <v>3409</v>
      </c>
      <c r="HJ56" s="285" t="s">
        <v>3409</v>
      </c>
      <c r="HK56" s="285" t="s">
        <v>3409</v>
      </c>
      <c r="HL56" s="285" t="s">
        <v>3409</v>
      </c>
      <c r="HM56" s="285" t="s">
        <v>3409</v>
      </c>
      <c r="HN56" s="285" t="s">
        <v>3409</v>
      </c>
      <c r="HO56" s="285" t="s">
        <v>3409</v>
      </c>
      <c r="HP56" s="285" t="s">
        <v>3409</v>
      </c>
      <c r="HQ56" s="285" t="s">
        <v>3409</v>
      </c>
      <c r="HR56" s="285" t="s">
        <v>3409</v>
      </c>
      <c r="HS56" s="285" t="s">
        <v>3409</v>
      </c>
      <c r="HT56" s="285" t="s">
        <v>3409</v>
      </c>
      <c r="HU56" s="285" t="s">
        <v>3409</v>
      </c>
      <c r="HV56" s="285" t="s">
        <v>3409</v>
      </c>
      <c r="HW56" s="285" t="s">
        <v>3409</v>
      </c>
      <c r="HX56" s="285" t="s">
        <v>3409</v>
      </c>
      <c r="HY56" s="285" t="s">
        <v>3409</v>
      </c>
      <c r="HZ56" s="285" t="s">
        <v>3409</v>
      </c>
      <c r="IA56" s="285" t="s">
        <v>3409</v>
      </c>
      <c r="IB56" s="285" t="s">
        <v>3409</v>
      </c>
      <c r="IC56" s="285" t="s">
        <v>3409</v>
      </c>
      <c r="ID56" s="285" t="s">
        <v>3409</v>
      </c>
      <c r="IE56" s="285" t="s">
        <v>3409</v>
      </c>
      <c r="IF56" s="285" t="s">
        <v>3409</v>
      </c>
      <c r="IG56" s="285" t="s">
        <v>3409</v>
      </c>
      <c r="IH56" s="285" t="s">
        <v>3409</v>
      </c>
      <c r="II56" s="285" t="s">
        <v>3409</v>
      </c>
      <c r="IJ56" s="285" t="s">
        <v>3409</v>
      </c>
      <c r="IK56" s="285" t="s">
        <v>3409</v>
      </c>
      <c r="IL56" s="285" t="s">
        <v>3409</v>
      </c>
      <c r="IM56" s="285" t="s">
        <v>3409</v>
      </c>
      <c r="IN56" s="285" t="s">
        <v>3409</v>
      </c>
      <c r="IO56" s="285" t="s">
        <v>3409</v>
      </c>
      <c r="IP56" s="285" t="s">
        <v>3409</v>
      </c>
      <c r="IQ56" s="59" t="s">
        <v>3404</v>
      </c>
      <c r="IR56" s="25" t="s">
        <v>3404</v>
      </c>
      <c r="IS56" s="25" t="s">
        <v>3404</v>
      </c>
      <c r="IT56" s="25" t="s">
        <v>3404</v>
      </c>
      <c r="IU56" s="25" t="s">
        <v>3404</v>
      </c>
      <c r="IV56" s="25" t="s">
        <v>3404</v>
      </c>
      <c r="IW56" s="25" t="s">
        <v>3404</v>
      </c>
      <c r="IX56" s="25" t="s">
        <v>3404</v>
      </c>
      <c r="IY56" s="25" t="s">
        <v>3404</v>
      </c>
      <c r="IZ56" s="25" t="s">
        <v>3404</v>
      </c>
      <c r="JA56" s="25" t="s">
        <v>3404</v>
      </c>
      <c r="JB56" s="25" t="s">
        <v>3404</v>
      </c>
      <c r="JC56" s="25" t="s">
        <v>3404</v>
      </c>
      <c r="JD56" s="25" t="s">
        <v>3404</v>
      </c>
      <c r="JE56" s="25" t="s">
        <v>3404</v>
      </c>
      <c r="JF56" s="25" t="s">
        <v>3404</v>
      </c>
      <c r="JG56" s="25" t="s">
        <v>3404</v>
      </c>
      <c r="JH56" s="25" t="s">
        <v>3404</v>
      </c>
      <c r="JI56" s="25" t="s">
        <v>3404</v>
      </c>
      <c r="JJ56" s="25" t="s">
        <v>3404</v>
      </c>
      <c r="JK56" s="25" t="s">
        <v>3404</v>
      </c>
      <c r="JL56" s="25" t="s">
        <v>3404</v>
      </c>
      <c r="JM56" s="25" t="s">
        <v>3404</v>
      </c>
      <c r="JN56" s="25" t="s">
        <v>3404</v>
      </c>
      <c r="JO56" s="25" t="s">
        <v>3404</v>
      </c>
      <c r="JP56" s="25" t="s">
        <v>3404</v>
      </c>
      <c r="JQ56" s="25" t="s">
        <v>3404</v>
      </c>
      <c r="JR56" s="25" t="s">
        <v>3404</v>
      </c>
      <c r="JS56" s="25" t="s">
        <v>3404</v>
      </c>
      <c r="JT56" s="25" t="s">
        <v>3404</v>
      </c>
      <c r="JU56" s="25" t="s">
        <v>3404</v>
      </c>
      <c r="JV56" s="25" t="s">
        <v>3404</v>
      </c>
      <c r="JW56" s="25" t="s">
        <v>3404</v>
      </c>
      <c r="JX56" s="25" t="s">
        <v>3404</v>
      </c>
      <c r="JY56" s="25" t="s">
        <v>3404</v>
      </c>
      <c r="JZ56" s="25" t="s">
        <v>3404</v>
      </c>
      <c r="KA56" s="25" t="s">
        <v>3404</v>
      </c>
      <c r="KB56" s="25" t="s">
        <v>3404</v>
      </c>
      <c r="KC56" s="25" t="s">
        <v>3404</v>
      </c>
      <c r="KD56" s="25" t="s">
        <v>3404</v>
      </c>
      <c r="KE56" s="25" t="s">
        <v>3404</v>
      </c>
      <c r="KF56" s="25" t="s">
        <v>3404</v>
      </c>
      <c r="KG56" s="25" t="s">
        <v>3404</v>
      </c>
      <c r="KH56" s="25" t="s">
        <v>3404</v>
      </c>
      <c r="KI56" s="25" t="s">
        <v>3404</v>
      </c>
      <c r="KJ56" s="25" t="s">
        <v>3404</v>
      </c>
      <c r="KK56" s="25" t="s">
        <v>3404</v>
      </c>
      <c r="KL56" s="25" t="s">
        <v>3404</v>
      </c>
      <c r="KM56" s="25" t="s">
        <v>3404</v>
      </c>
      <c r="KN56" s="25" t="s">
        <v>3404</v>
      </c>
      <c r="KO56" s="25" t="s">
        <v>3404</v>
      </c>
      <c r="KP56" s="25" t="s">
        <v>3404</v>
      </c>
      <c r="KQ56" s="25" t="s">
        <v>3404</v>
      </c>
      <c r="KR56" s="25" t="s">
        <v>3404</v>
      </c>
      <c r="KS56" s="25" t="s">
        <v>3404</v>
      </c>
      <c r="KT56" s="25" t="s">
        <v>3404</v>
      </c>
      <c r="KU56" s="25" t="s">
        <v>3404</v>
      </c>
      <c r="KV56" s="25" t="s">
        <v>3404</v>
      </c>
      <c r="KW56" s="25" t="s">
        <v>3404</v>
      </c>
      <c r="KX56" s="25" t="s">
        <v>3404</v>
      </c>
      <c r="KY56" s="25" t="s">
        <v>3404</v>
      </c>
      <c r="KZ56" s="25" t="s">
        <v>3404</v>
      </c>
      <c r="LA56" s="25" t="s">
        <v>3404</v>
      </c>
      <c r="LB56" s="25" t="s">
        <v>3404</v>
      </c>
      <c r="LC56" s="25" t="s">
        <v>3404</v>
      </c>
      <c r="LD56" s="25" t="s">
        <v>3404</v>
      </c>
      <c r="LE56" s="25" t="s">
        <v>3404</v>
      </c>
      <c r="LF56" s="25" t="s">
        <v>3404</v>
      </c>
      <c r="LG56" s="25" t="s">
        <v>3404</v>
      </c>
      <c r="LH56" s="25" t="s">
        <v>3404</v>
      </c>
      <c r="LI56" s="25" t="s">
        <v>3404</v>
      </c>
      <c r="LJ56" s="25" t="s">
        <v>3404</v>
      </c>
      <c r="LK56" s="25" t="s">
        <v>3404</v>
      </c>
      <c r="LL56" s="25" t="s">
        <v>3404</v>
      </c>
      <c r="LM56" s="25" t="s">
        <v>3404</v>
      </c>
      <c r="LN56" s="25" t="s">
        <v>3404</v>
      </c>
      <c r="LO56" s="25" t="s">
        <v>3404</v>
      </c>
      <c r="LP56" s="25" t="s">
        <v>3404</v>
      </c>
      <c r="LQ56" s="25" t="s">
        <v>3404</v>
      </c>
      <c r="LR56" s="25" t="s">
        <v>3404</v>
      </c>
      <c r="LS56" s="25" t="s">
        <v>3404</v>
      </c>
      <c r="LT56" s="25" t="s">
        <v>3404</v>
      </c>
      <c r="LU56" s="25" t="s">
        <v>3404</v>
      </c>
      <c r="LV56" s="25" t="s">
        <v>3404</v>
      </c>
      <c r="LW56" s="25" t="s">
        <v>3404</v>
      </c>
      <c r="LX56" s="25" t="s">
        <v>3404</v>
      </c>
      <c r="LY56" s="25" t="s">
        <v>3404</v>
      </c>
      <c r="LZ56" s="25" t="s">
        <v>3404</v>
      </c>
      <c r="MA56" s="25" t="s">
        <v>3404</v>
      </c>
      <c r="MB56" s="25" t="s">
        <v>3404</v>
      </c>
      <c r="MC56" s="25" t="s">
        <v>3404</v>
      </c>
      <c r="MD56" s="25" t="s">
        <v>3404</v>
      </c>
      <c r="ME56" s="25" t="s">
        <v>3404</v>
      </c>
      <c r="MF56" s="25" t="s">
        <v>3404</v>
      </c>
      <c r="MG56" s="25" t="s">
        <v>3404</v>
      </c>
      <c r="MH56" s="25" t="s">
        <v>3404</v>
      </c>
      <c r="MI56" s="25" t="s">
        <v>3404</v>
      </c>
      <c r="MJ56" s="25" t="s">
        <v>3404</v>
      </c>
      <c r="MK56" s="25" t="s">
        <v>3404</v>
      </c>
      <c r="ML56" s="25" t="s">
        <v>3404</v>
      </c>
      <c r="MM56" s="25" t="s">
        <v>3404</v>
      </c>
      <c r="MN56" s="25" t="s">
        <v>3404</v>
      </c>
      <c r="MO56" s="25" t="s">
        <v>3404</v>
      </c>
      <c r="MP56" s="25" t="s">
        <v>3404</v>
      </c>
      <c r="MQ56" s="25" t="s">
        <v>3404</v>
      </c>
      <c r="MR56" s="25" t="s">
        <v>3404</v>
      </c>
      <c r="MS56" s="25" t="s">
        <v>3404</v>
      </c>
      <c r="MT56" s="25" t="s">
        <v>3404</v>
      </c>
      <c r="MU56" s="25" t="s">
        <v>3404</v>
      </c>
      <c r="MV56" s="25" t="s">
        <v>3404</v>
      </c>
      <c r="MW56" s="25" t="s">
        <v>3404</v>
      </c>
      <c r="MX56" s="25" t="s">
        <v>3404</v>
      </c>
      <c r="MY56" s="25" t="s">
        <v>3404</v>
      </c>
      <c r="MZ56" s="25" t="s">
        <v>3404</v>
      </c>
      <c r="NA56" s="25" t="s">
        <v>3404</v>
      </c>
      <c r="NB56" s="25" t="s">
        <v>3404</v>
      </c>
      <c r="NC56" s="25" t="s">
        <v>3404</v>
      </c>
      <c r="ND56" s="25" t="s">
        <v>3404</v>
      </c>
      <c r="NE56" s="25" t="s">
        <v>3404</v>
      </c>
      <c r="NF56" s="25" t="s">
        <v>3404</v>
      </c>
      <c r="NG56" s="25" t="s">
        <v>3404</v>
      </c>
      <c r="NH56" s="25" t="s">
        <v>3404</v>
      </c>
      <c r="NI56" s="25" t="s">
        <v>3404</v>
      </c>
      <c r="NJ56" s="25" t="s">
        <v>3404</v>
      </c>
      <c r="NK56" s="25" t="s">
        <v>3404</v>
      </c>
      <c r="NL56" s="25" t="s">
        <v>3404</v>
      </c>
      <c r="NM56" s="25" t="s">
        <v>3404</v>
      </c>
      <c r="NN56" s="25" t="s">
        <v>3404</v>
      </c>
      <c r="NO56" s="25" t="s">
        <v>3404</v>
      </c>
      <c r="NP56" s="25" t="s">
        <v>3404</v>
      </c>
      <c r="NQ56" s="25" t="s">
        <v>3404</v>
      </c>
      <c r="NR56" s="25" t="s">
        <v>3404</v>
      </c>
      <c r="NS56" s="25" t="s">
        <v>3404</v>
      </c>
      <c r="NT56" s="25" t="s">
        <v>3404</v>
      </c>
      <c r="NU56" s="25" t="s">
        <v>3404</v>
      </c>
      <c r="NV56" s="25" t="s">
        <v>3404</v>
      </c>
      <c r="NW56" s="25" t="s">
        <v>3404</v>
      </c>
      <c r="NX56" s="25" t="s">
        <v>3404</v>
      </c>
      <c r="NY56" s="25" t="s">
        <v>3404</v>
      </c>
      <c r="NZ56" s="25" t="s">
        <v>3404</v>
      </c>
      <c r="OA56" s="25" t="s">
        <v>3404</v>
      </c>
      <c r="OB56" s="25" t="s">
        <v>3404</v>
      </c>
      <c r="OC56" s="25" t="s">
        <v>3404</v>
      </c>
      <c r="OD56" s="25" t="s">
        <v>3404</v>
      </c>
      <c r="OE56" s="25" t="s">
        <v>3404</v>
      </c>
      <c r="OF56" s="25" t="s">
        <v>3404</v>
      </c>
      <c r="OG56" s="25" t="s">
        <v>3404</v>
      </c>
      <c r="OH56" s="25" t="s">
        <v>3404</v>
      </c>
      <c r="OI56" s="25" t="s">
        <v>3404</v>
      </c>
      <c r="OJ56" s="25" t="s">
        <v>3404</v>
      </c>
      <c r="OK56" s="25" t="s">
        <v>3404</v>
      </c>
      <c r="OL56" s="25" t="s">
        <v>3404</v>
      </c>
      <c r="OM56" s="25" t="s">
        <v>3404</v>
      </c>
      <c r="ON56" s="25" t="s">
        <v>3404</v>
      </c>
      <c r="OO56" s="25" t="s">
        <v>3404</v>
      </c>
      <c r="OP56" s="25" t="s">
        <v>3404</v>
      </c>
      <c r="OQ56" s="25" t="s">
        <v>3404</v>
      </c>
      <c r="OR56" s="25" t="s">
        <v>3404</v>
      </c>
      <c r="OS56" s="25" t="s">
        <v>3404</v>
      </c>
      <c r="OT56" s="25" t="s">
        <v>3404</v>
      </c>
      <c r="OU56" s="25" t="s">
        <v>3404</v>
      </c>
      <c r="OV56" s="25" t="s">
        <v>3404</v>
      </c>
      <c r="OW56" s="25" t="s">
        <v>3404</v>
      </c>
      <c r="OX56" s="25" t="s">
        <v>3404</v>
      </c>
      <c r="OY56" s="25" t="s">
        <v>3404</v>
      </c>
      <c r="OZ56" s="25" t="s">
        <v>3404</v>
      </c>
      <c r="PA56" s="25" t="s">
        <v>3404</v>
      </c>
      <c r="PB56" s="25" t="s">
        <v>3404</v>
      </c>
      <c r="PC56" s="25" t="s">
        <v>3404</v>
      </c>
      <c r="PD56" s="25" t="s">
        <v>3404</v>
      </c>
      <c r="PE56" s="25" t="s">
        <v>3404</v>
      </c>
      <c r="PF56" s="25" t="s">
        <v>3404</v>
      </c>
      <c r="PG56" s="25" t="s">
        <v>3404</v>
      </c>
      <c r="PH56" s="25" t="s">
        <v>3404</v>
      </c>
      <c r="PI56" s="25" t="s">
        <v>3404</v>
      </c>
      <c r="PJ56" s="25" t="s">
        <v>3404</v>
      </c>
      <c r="PK56" s="25" t="s">
        <v>3404</v>
      </c>
      <c r="PL56" s="25" t="s">
        <v>3404</v>
      </c>
      <c r="PM56" s="25" t="s">
        <v>3404</v>
      </c>
      <c r="PN56" s="25" t="s">
        <v>3404</v>
      </c>
      <c r="PO56" s="25" t="s">
        <v>3404</v>
      </c>
      <c r="PP56" s="25" t="s">
        <v>3404</v>
      </c>
      <c r="PQ56" s="25" t="s">
        <v>3404</v>
      </c>
      <c r="PR56" s="25" t="s">
        <v>3404</v>
      </c>
      <c r="PS56" s="25" t="s">
        <v>3404</v>
      </c>
      <c r="PT56" s="25" t="s">
        <v>3404</v>
      </c>
      <c r="PU56" s="25" t="s">
        <v>3404</v>
      </c>
      <c r="PV56" s="25" t="s">
        <v>3404</v>
      </c>
      <c r="PW56" s="25" t="s">
        <v>3404</v>
      </c>
      <c r="PX56" s="25" t="s">
        <v>3404</v>
      </c>
      <c r="PY56" s="25" t="s">
        <v>3404</v>
      </c>
      <c r="PZ56" s="25" t="s">
        <v>3404</v>
      </c>
      <c r="QA56" s="25" t="s">
        <v>3404</v>
      </c>
      <c r="QB56" s="25" t="s">
        <v>3404</v>
      </c>
      <c r="QC56" s="25" t="s">
        <v>3404</v>
      </c>
      <c r="QD56" s="25" t="s">
        <v>3404</v>
      </c>
      <c r="QE56" s="25" t="s">
        <v>3404</v>
      </c>
      <c r="QF56" s="25" t="s">
        <v>3404</v>
      </c>
      <c r="QG56" s="25" t="s">
        <v>3404</v>
      </c>
      <c r="QH56" s="25" t="s">
        <v>3404</v>
      </c>
      <c r="QI56" s="25" t="s">
        <v>3404</v>
      </c>
      <c r="QJ56" s="25" t="s">
        <v>3404</v>
      </c>
      <c r="QK56" s="25" t="s">
        <v>3404</v>
      </c>
      <c r="QL56" s="25" t="s">
        <v>3404</v>
      </c>
      <c r="QM56" s="25" t="s">
        <v>3404</v>
      </c>
      <c r="QN56" s="25" t="s">
        <v>3404</v>
      </c>
      <c r="QO56" s="25" t="s">
        <v>3404</v>
      </c>
      <c r="QP56" s="25" t="s">
        <v>3404</v>
      </c>
      <c r="QQ56" s="25" t="s">
        <v>3404</v>
      </c>
      <c r="QR56" s="25" t="s">
        <v>3404</v>
      </c>
      <c r="QS56" s="25" t="s">
        <v>3404</v>
      </c>
      <c r="QT56" s="25" t="s">
        <v>3404</v>
      </c>
      <c r="QU56" s="25" t="s">
        <v>3404</v>
      </c>
      <c r="QV56" s="25" t="s">
        <v>3404</v>
      </c>
      <c r="QW56" s="25" t="s">
        <v>3404</v>
      </c>
      <c r="QX56" s="25" t="s">
        <v>3404</v>
      </c>
      <c r="QY56" s="25" t="s">
        <v>3404</v>
      </c>
      <c r="QZ56" s="25" t="s">
        <v>3404</v>
      </c>
      <c r="RA56" s="25" t="s">
        <v>3404</v>
      </c>
      <c r="RB56" s="25" t="s">
        <v>3404</v>
      </c>
      <c r="RC56" s="25" t="s">
        <v>3404</v>
      </c>
      <c r="RD56" s="25" t="s">
        <v>3404</v>
      </c>
      <c r="RE56" s="25" t="s">
        <v>3404</v>
      </c>
      <c r="RF56" s="25" t="s">
        <v>3404</v>
      </c>
      <c r="RG56" s="25" t="s">
        <v>3404</v>
      </c>
      <c r="RH56" s="25" t="s">
        <v>3404</v>
      </c>
      <c r="RI56" s="25" t="s">
        <v>3404</v>
      </c>
      <c r="RJ56" s="25" t="s">
        <v>3404</v>
      </c>
      <c r="RK56" s="25" t="s">
        <v>3404</v>
      </c>
      <c r="RL56" s="25" t="s">
        <v>3404</v>
      </c>
      <c r="RM56" s="25" t="s">
        <v>3404</v>
      </c>
      <c r="RN56" s="25" t="s">
        <v>3404</v>
      </c>
      <c r="RO56" s="25" t="s">
        <v>3404</v>
      </c>
      <c r="RP56" s="25" t="s">
        <v>3404</v>
      </c>
      <c r="RQ56" s="25" t="s">
        <v>3404</v>
      </c>
      <c r="RR56" s="25" t="s">
        <v>3404</v>
      </c>
      <c r="RS56" s="25" t="s">
        <v>3404</v>
      </c>
      <c r="RT56" s="25" t="s">
        <v>3404</v>
      </c>
      <c r="RU56" s="25" t="s">
        <v>3404</v>
      </c>
      <c r="RV56" s="25" t="s">
        <v>3404</v>
      </c>
      <c r="RW56" s="25" t="s">
        <v>3404</v>
      </c>
      <c r="RX56" s="25" t="s">
        <v>3404</v>
      </c>
      <c r="RY56" s="25" t="s">
        <v>3404</v>
      </c>
      <c r="RZ56" s="25" t="s">
        <v>3404</v>
      </c>
      <c r="SA56" s="25" t="s">
        <v>3404</v>
      </c>
      <c r="SB56" s="25" t="s">
        <v>3404</v>
      </c>
      <c r="SC56" s="25" t="s">
        <v>3404</v>
      </c>
      <c r="SD56" s="25" t="s">
        <v>3404</v>
      </c>
      <c r="SE56" s="25" t="s">
        <v>3404</v>
      </c>
      <c r="SF56" s="25" t="s">
        <v>3404</v>
      </c>
      <c r="SG56" s="25" t="s">
        <v>3404</v>
      </c>
      <c r="SH56" s="25" t="s">
        <v>3404</v>
      </c>
      <c r="SI56" s="25" t="s">
        <v>3404</v>
      </c>
      <c r="SJ56" s="25" t="s">
        <v>3404</v>
      </c>
      <c r="SK56" s="25" t="s">
        <v>3404</v>
      </c>
      <c r="SL56" s="25" t="s">
        <v>3404</v>
      </c>
      <c r="SM56" s="25" t="s">
        <v>3404</v>
      </c>
      <c r="SN56" s="25" t="s">
        <v>3404</v>
      </c>
      <c r="SO56" s="25" t="s">
        <v>3404</v>
      </c>
      <c r="SP56" s="25" t="s">
        <v>3404</v>
      </c>
      <c r="SQ56" s="25" t="s">
        <v>3404</v>
      </c>
      <c r="SR56" s="25" t="s">
        <v>3404</v>
      </c>
      <c r="SS56" s="25" t="s">
        <v>3404</v>
      </c>
      <c r="ST56" s="25" t="s">
        <v>3404</v>
      </c>
      <c r="SU56" s="25" t="s">
        <v>3404</v>
      </c>
      <c r="SV56" s="25" t="s">
        <v>3404</v>
      </c>
      <c r="SW56" s="25" t="s">
        <v>3404</v>
      </c>
      <c r="SX56" s="25" t="s">
        <v>3404</v>
      </c>
      <c r="SY56" s="25" t="s">
        <v>3404</v>
      </c>
      <c r="SZ56" s="25" t="s">
        <v>3404</v>
      </c>
      <c r="TA56" s="25" t="s">
        <v>3404</v>
      </c>
      <c r="TB56" s="25" t="s">
        <v>3404</v>
      </c>
      <c r="TC56" s="25" t="s">
        <v>3404</v>
      </c>
      <c r="TD56" s="25" t="s">
        <v>3404</v>
      </c>
      <c r="TE56" s="25" t="s">
        <v>3404</v>
      </c>
      <c r="TF56" s="25" t="s">
        <v>3404</v>
      </c>
      <c r="TG56" s="25" t="s">
        <v>3404</v>
      </c>
      <c r="TH56" s="25" t="s">
        <v>3404</v>
      </c>
      <c r="TI56" s="25" t="s">
        <v>3404</v>
      </c>
      <c r="TJ56" s="25" t="s">
        <v>3404</v>
      </c>
      <c r="TK56" s="25" t="s">
        <v>3404</v>
      </c>
      <c r="TL56" s="25" t="s">
        <v>3404</v>
      </c>
      <c r="TM56" s="25" t="s">
        <v>3404</v>
      </c>
      <c r="TN56" s="25" t="s">
        <v>3404</v>
      </c>
      <c r="TO56" s="25" t="s">
        <v>3404</v>
      </c>
      <c r="TP56" s="25" t="s">
        <v>3404</v>
      </c>
      <c r="TQ56" s="25" t="s">
        <v>3404</v>
      </c>
      <c r="TR56" s="25" t="s">
        <v>3404</v>
      </c>
      <c r="TS56" s="25" t="s">
        <v>3404</v>
      </c>
      <c r="TT56" s="25" t="s">
        <v>3404</v>
      </c>
      <c r="TU56" s="25" t="s">
        <v>3404</v>
      </c>
      <c r="TV56" s="25" t="s">
        <v>3404</v>
      </c>
      <c r="TW56" s="25" t="s">
        <v>3404</v>
      </c>
      <c r="TX56" s="25" t="s">
        <v>3404</v>
      </c>
      <c r="TY56" s="25" t="s">
        <v>3404</v>
      </c>
      <c r="TZ56" s="25" t="s">
        <v>3404</v>
      </c>
      <c r="UA56" s="25" t="s">
        <v>3404</v>
      </c>
      <c r="UB56" s="25" t="s">
        <v>3404</v>
      </c>
      <c r="UC56" s="25" t="s">
        <v>3404</v>
      </c>
      <c r="UD56" s="25" t="s">
        <v>3404</v>
      </c>
      <c r="UE56" s="25" t="s">
        <v>3404</v>
      </c>
      <c r="UF56" s="25" t="s">
        <v>3404</v>
      </c>
      <c r="UG56" s="25" t="s">
        <v>3404</v>
      </c>
      <c r="UH56" s="25" t="s">
        <v>3404</v>
      </c>
      <c r="UI56" s="25" t="s">
        <v>3404</v>
      </c>
      <c r="UJ56" s="25" t="s">
        <v>3404</v>
      </c>
      <c r="UK56" s="25" t="s">
        <v>3404</v>
      </c>
      <c r="UL56" s="25" t="s">
        <v>3404</v>
      </c>
      <c r="UM56" s="25" t="s">
        <v>3404</v>
      </c>
      <c r="UN56" s="25" t="s">
        <v>3404</v>
      </c>
      <c r="UO56" s="25" t="s">
        <v>3404</v>
      </c>
      <c r="UP56" s="25" t="s">
        <v>3404</v>
      </c>
      <c r="UQ56" s="25" t="s">
        <v>3404</v>
      </c>
      <c r="UR56" s="25" t="s">
        <v>3404</v>
      </c>
      <c r="US56" s="25" t="s">
        <v>3404</v>
      </c>
      <c r="UT56" s="25" t="s">
        <v>3404</v>
      </c>
      <c r="UU56" s="25" t="s">
        <v>3404</v>
      </c>
      <c r="UV56" s="25" t="s">
        <v>3404</v>
      </c>
      <c r="UW56" s="25" t="s">
        <v>3404</v>
      </c>
      <c r="UX56" s="25" t="s">
        <v>3404</v>
      </c>
      <c r="UY56" s="25" t="s">
        <v>3404</v>
      </c>
      <c r="UZ56" s="25" t="s">
        <v>3404</v>
      </c>
      <c r="VA56" s="25" t="s">
        <v>3404</v>
      </c>
      <c r="VB56" s="25" t="s">
        <v>3404</v>
      </c>
      <c r="VC56" s="25" t="s">
        <v>3404</v>
      </c>
      <c r="VD56" s="25" t="s">
        <v>3404</v>
      </c>
      <c r="VE56" s="25" t="s">
        <v>3404</v>
      </c>
      <c r="VF56" s="25" t="s">
        <v>3404</v>
      </c>
      <c r="VG56" s="25" t="s">
        <v>3404</v>
      </c>
      <c r="VH56" s="25" t="s">
        <v>3404</v>
      </c>
      <c r="VI56" s="25" t="s">
        <v>3404</v>
      </c>
      <c r="VJ56" s="25" t="s">
        <v>3404</v>
      </c>
      <c r="VK56" s="25" t="s">
        <v>3404</v>
      </c>
      <c r="VL56" s="25" t="s">
        <v>3404</v>
      </c>
      <c r="VM56" s="25" t="s">
        <v>3404</v>
      </c>
      <c r="VN56" s="25" t="s">
        <v>3404</v>
      </c>
      <c r="VO56" s="25" t="s">
        <v>3404</v>
      </c>
      <c r="VP56" s="25" t="s">
        <v>3404</v>
      </c>
      <c r="VQ56" s="25" t="s">
        <v>3404</v>
      </c>
      <c r="VR56" s="25" t="s">
        <v>3404</v>
      </c>
      <c r="VS56" s="25" t="s">
        <v>3404</v>
      </c>
      <c r="VT56" s="25" t="s">
        <v>3404</v>
      </c>
      <c r="VU56" s="25" t="s">
        <v>3404</v>
      </c>
      <c r="VV56" s="25" t="s">
        <v>3404</v>
      </c>
      <c r="VW56" s="25" t="s">
        <v>3404</v>
      </c>
      <c r="VX56" s="25" t="s">
        <v>3404</v>
      </c>
      <c r="VY56" s="25" t="s">
        <v>3404</v>
      </c>
      <c r="VZ56" s="25" t="s">
        <v>3404</v>
      </c>
      <c r="WA56" s="25" t="s">
        <v>3404</v>
      </c>
      <c r="WB56" s="25" t="s">
        <v>3404</v>
      </c>
      <c r="WC56" s="25" t="s">
        <v>3404</v>
      </c>
      <c r="WD56" s="25" t="s">
        <v>3404</v>
      </c>
      <c r="WE56" s="25" t="s">
        <v>3404</v>
      </c>
      <c r="WF56" s="25" t="s">
        <v>3404</v>
      </c>
      <c r="WG56" s="25" t="s">
        <v>3404</v>
      </c>
      <c r="WH56" s="25" t="s">
        <v>3404</v>
      </c>
      <c r="WI56" s="25" t="s">
        <v>3404</v>
      </c>
      <c r="WJ56" s="25" t="s">
        <v>3404</v>
      </c>
      <c r="WK56" s="25" t="s">
        <v>3404</v>
      </c>
      <c r="WL56" s="25" t="s">
        <v>3404</v>
      </c>
      <c r="WM56" s="25" t="s">
        <v>3404</v>
      </c>
      <c r="WN56" s="25" t="s">
        <v>3404</v>
      </c>
      <c r="WO56" s="25" t="s">
        <v>3404</v>
      </c>
      <c r="WP56" s="25" t="s">
        <v>3404</v>
      </c>
      <c r="WQ56" s="25" t="s">
        <v>3404</v>
      </c>
      <c r="WR56" s="25" t="s">
        <v>3404</v>
      </c>
      <c r="WS56" s="25" t="s">
        <v>3404</v>
      </c>
      <c r="WT56" s="25" t="s">
        <v>3404</v>
      </c>
    </row>
    <row r="57" ht="18.0" customHeight="1">
      <c r="A57" s="24" t="s">
        <v>549</v>
      </c>
      <c r="B57" s="25" t="s">
        <v>3404</v>
      </c>
      <c r="C57" s="25" t="s">
        <v>3404</v>
      </c>
      <c r="D57" s="25" t="s">
        <v>3404</v>
      </c>
      <c r="E57" s="25" t="s">
        <v>3404</v>
      </c>
      <c r="F57" s="25" t="s">
        <v>3404</v>
      </c>
      <c r="G57" s="25" t="s">
        <v>3404</v>
      </c>
      <c r="H57" s="25" t="s">
        <v>3404</v>
      </c>
      <c r="I57" s="25" t="s">
        <v>3404</v>
      </c>
      <c r="J57" s="25" t="s">
        <v>3404</v>
      </c>
      <c r="K57" s="25" t="s">
        <v>3404</v>
      </c>
      <c r="L57" s="25" t="s">
        <v>3404</v>
      </c>
      <c r="M57" s="25" t="s">
        <v>3404</v>
      </c>
      <c r="N57" s="25" t="s">
        <v>3404</v>
      </c>
      <c r="O57" s="25" t="s">
        <v>3404</v>
      </c>
      <c r="P57" s="25" t="s">
        <v>3404</v>
      </c>
      <c r="Q57" s="25" t="s">
        <v>3404</v>
      </c>
      <c r="R57" s="25" t="s">
        <v>3404</v>
      </c>
      <c r="S57" s="25" t="s">
        <v>3404</v>
      </c>
      <c r="T57" s="25" t="s">
        <v>3404</v>
      </c>
      <c r="U57" s="25" t="s">
        <v>3404</v>
      </c>
      <c r="V57" s="25" t="s">
        <v>3404</v>
      </c>
      <c r="W57" s="25" t="s">
        <v>3404</v>
      </c>
      <c r="X57" s="25" t="s">
        <v>3404</v>
      </c>
      <c r="Y57" s="25" t="s">
        <v>3404</v>
      </c>
      <c r="Z57" s="25" t="s">
        <v>3404</v>
      </c>
      <c r="AA57" s="25" t="s">
        <v>3404</v>
      </c>
      <c r="AB57" s="25" t="s">
        <v>3404</v>
      </c>
      <c r="AC57" s="25" t="s">
        <v>3404</v>
      </c>
      <c r="AD57" s="25" t="s">
        <v>3404</v>
      </c>
      <c r="AE57" s="25" t="s">
        <v>3404</v>
      </c>
      <c r="AF57" s="25" t="s">
        <v>3404</v>
      </c>
      <c r="AG57" s="25" t="s">
        <v>3404</v>
      </c>
      <c r="AH57" s="25" t="s">
        <v>3404</v>
      </c>
      <c r="AI57" s="25" t="s">
        <v>3404</v>
      </c>
      <c r="AJ57" s="25" t="s">
        <v>3404</v>
      </c>
      <c r="AK57" s="25" t="s">
        <v>3404</v>
      </c>
      <c r="AL57" s="25" t="s">
        <v>3404</v>
      </c>
      <c r="AM57" s="25" t="s">
        <v>3404</v>
      </c>
      <c r="AN57" s="25" t="s">
        <v>3404</v>
      </c>
      <c r="AO57" s="25" t="s">
        <v>3404</v>
      </c>
      <c r="AP57" s="25" t="s">
        <v>3404</v>
      </c>
      <c r="AQ57" s="25" t="s">
        <v>3404</v>
      </c>
      <c r="AR57" s="25" t="s">
        <v>3404</v>
      </c>
      <c r="AS57" s="25" t="s">
        <v>3404</v>
      </c>
      <c r="AT57" s="25" t="s">
        <v>3404</v>
      </c>
      <c r="AU57" s="25" t="s">
        <v>3404</v>
      </c>
      <c r="AV57" s="25" t="s">
        <v>3404</v>
      </c>
      <c r="AW57" s="25" t="s">
        <v>3404</v>
      </c>
      <c r="AX57" s="25" t="s">
        <v>3404</v>
      </c>
      <c r="AY57" s="25" t="s">
        <v>3404</v>
      </c>
      <c r="AZ57" s="25" t="s">
        <v>3404</v>
      </c>
      <c r="BA57" s="25" t="s">
        <v>3404</v>
      </c>
      <c r="BB57" s="25" t="s">
        <v>3404</v>
      </c>
      <c r="BC57" s="25" t="s">
        <v>3404</v>
      </c>
      <c r="BD57" s="25" t="s">
        <v>3404</v>
      </c>
      <c r="BE57" s="25" t="s">
        <v>3404</v>
      </c>
      <c r="BF57" s="25" t="s">
        <v>3404</v>
      </c>
      <c r="BG57" s="25" t="s">
        <v>3404</v>
      </c>
      <c r="BH57" s="25" t="s">
        <v>3404</v>
      </c>
      <c r="BI57" s="25" t="s">
        <v>3404</v>
      </c>
      <c r="BJ57" s="25" t="s">
        <v>3404</v>
      </c>
      <c r="BK57" s="25" t="s">
        <v>3404</v>
      </c>
      <c r="BL57" s="25" t="s">
        <v>3404</v>
      </c>
      <c r="BM57" s="25" t="s">
        <v>3404</v>
      </c>
      <c r="BN57" s="25" t="s">
        <v>3404</v>
      </c>
      <c r="BO57" s="25" t="s">
        <v>3404</v>
      </c>
      <c r="BP57" s="25" t="s">
        <v>3404</v>
      </c>
      <c r="BQ57" s="25" t="s">
        <v>3404</v>
      </c>
      <c r="BR57" s="25" t="s">
        <v>3404</v>
      </c>
      <c r="BS57" s="25" t="s">
        <v>3404</v>
      </c>
      <c r="BT57" s="25" t="s">
        <v>3404</v>
      </c>
      <c r="BU57" s="25" t="s">
        <v>3404</v>
      </c>
      <c r="BV57" s="25" t="s">
        <v>3404</v>
      </c>
      <c r="BW57" s="25" t="s">
        <v>3404</v>
      </c>
      <c r="BX57" s="25" t="s">
        <v>3404</v>
      </c>
      <c r="BY57" s="25" t="s">
        <v>3404</v>
      </c>
      <c r="BZ57" s="25" t="s">
        <v>3404</v>
      </c>
      <c r="CA57" s="25" t="s">
        <v>3404</v>
      </c>
      <c r="CB57" s="25" t="s">
        <v>3404</v>
      </c>
      <c r="CC57" s="25" t="s">
        <v>3404</v>
      </c>
      <c r="CD57" s="25" t="s">
        <v>3404</v>
      </c>
      <c r="CE57" s="25" t="s">
        <v>3404</v>
      </c>
      <c r="CF57" s="285" t="s">
        <v>3409</v>
      </c>
      <c r="CG57" s="285" t="s">
        <v>3409</v>
      </c>
      <c r="CH57" s="285" t="s">
        <v>3409</v>
      </c>
      <c r="CI57" s="285" t="s">
        <v>3409</v>
      </c>
      <c r="CJ57" s="285" t="s">
        <v>3409</v>
      </c>
      <c r="CK57" s="285" t="s">
        <v>3409</v>
      </c>
      <c r="CL57" s="285" t="s">
        <v>3409</v>
      </c>
      <c r="CM57" s="285" t="s">
        <v>3409</v>
      </c>
      <c r="CN57" s="285" t="s">
        <v>3409</v>
      </c>
      <c r="CO57" s="285" t="s">
        <v>3409</v>
      </c>
      <c r="CP57" s="285" t="s">
        <v>3409</v>
      </c>
      <c r="CQ57" s="285" t="s">
        <v>3409</v>
      </c>
      <c r="CR57" s="285" t="s">
        <v>3409</v>
      </c>
      <c r="CS57" s="285" t="s">
        <v>3409</v>
      </c>
      <c r="CT57" s="285" t="s">
        <v>3409</v>
      </c>
      <c r="CU57" s="285" t="s">
        <v>3409</v>
      </c>
      <c r="CV57" s="285" t="s">
        <v>3409</v>
      </c>
      <c r="CW57" s="285" t="s">
        <v>3409</v>
      </c>
      <c r="CX57" s="285" t="s">
        <v>3409</v>
      </c>
      <c r="CY57" s="285" t="s">
        <v>3409</v>
      </c>
      <c r="CZ57" s="285" t="s">
        <v>3409</v>
      </c>
      <c r="DA57" s="285" t="s">
        <v>3409</v>
      </c>
      <c r="DB57" s="285" t="s">
        <v>3409</v>
      </c>
      <c r="DC57" s="285" t="s">
        <v>3409</v>
      </c>
      <c r="DD57" s="285" t="s">
        <v>3409</v>
      </c>
      <c r="DE57" s="285" t="s">
        <v>3409</v>
      </c>
      <c r="DF57" s="285" t="s">
        <v>3409</v>
      </c>
      <c r="DG57" s="285" t="s">
        <v>3409</v>
      </c>
      <c r="DH57" s="285" t="s">
        <v>3409</v>
      </c>
      <c r="DI57" s="285" t="s">
        <v>3409</v>
      </c>
      <c r="DJ57" s="285" t="s">
        <v>3409</v>
      </c>
      <c r="DK57" s="285" t="s">
        <v>3409</v>
      </c>
      <c r="DL57" s="285" t="s">
        <v>3409</v>
      </c>
      <c r="DM57" s="285" t="s">
        <v>3409</v>
      </c>
      <c r="DN57" s="285" t="s">
        <v>3409</v>
      </c>
      <c r="DO57" s="285" t="s">
        <v>3409</v>
      </c>
      <c r="DP57" s="285" t="s">
        <v>3409</v>
      </c>
      <c r="DQ57" s="285" t="s">
        <v>3409</v>
      </c>
      <c r="DR57" s="285" t="s">
        <v>3409</v>
      </c>
      <c r="DS57" s="285" t="s">
        <v>3409</v>
      </c>
      <c r="DT57" s="285" t="s">
        <v>3409</v>
      </c>
      <c r="DU57" s="285" t="s">
        <v>3409</v>
      </c>
      <c r="DV57" s="285" t="s">
        <v>3409</v>
      </c>
      <c r="DW57" s="285" t="s">
        <v>3409</v>
      </c>
      <c r="DX57" s="285" t="s">
        <v>3409</v>
      </c>
      <c r="DY57" s="285" t="s">
        <v>3409</v>
      </c>
      <c r="DZ57" s="285" t="s">
        <v>3409</v>
      </c>
      <c r="EA57" s="285" t="s">
        <v>3409</v>
      </c>
      <c r="EB57" s="285" t="s">
        <v>3409</v>
      </c>
      <c r="EC57" s="285" t="s">
        <v>3409</v>
      </c>
      <c r="ED57" s="285" t="s">
        <v>3409</v>
      </c>
      <c r="EE57" s="285" t="s">
        <v>3409</v>
      </c>
      <c r="EF57" s="285" t="s">
        <v>3409</v>
      </c>
      <c r="EG57" s="285" t="s">
        <v>3409</v>
      </c>
      <c r="EH57" s="285" t="s">
        <v>3409</v>
      </c>
      <c r="EI57" s="285" t="s">
        <v>3409</v>
      </c>
      <c r="EJ57" s="285" t="s">
        <v>3409</v>
      </c>
      <c r="EK57" s="285" t="s">
        <v>3409</v>
      </c>
      <c r="EL57" s="285" t="s">
        <v>3409</v>
      </c>
      <c r="EM57" s="285" t="s">
        <v>3409</v>
      </c>
      <c r="EN57" s="285" t="s">
        <v>3409</v>
      </c>
      <c r="EO57" s="285" t="s">
        <v>3409</v>
      </c>
      <c r="EP57" s="285" t="s">
        <v>3409</v>
      </c>
      <c r="EQ57" s="285" t="s">
        <v>3409</v>
      </c>
      <c r="ER57" s="285" t="s">
        <v>3409</v>
      </c>
      <c r="ES57" s="285" t="s">
        <v>3409</v>
      </c>
      <c r="ET57" s="285" t="s">
        <v>3409</v>
      </c>
      <c r="EU57" s="285" t="s">
        <v>3409</v>
      </c>
      <c r="EV57" s="285" t="s">
        <v>3409</v>
      </c>
      <c r="EW57" s="285" t="s">
        <v>3409</v>
      </c>
      <c r="EX57" s="285" t="s">
        <v>3409</v>
      </c>
      <c r="EY57" s="285" t="s">
        <v>3409</v>
      </c>
      <c r="EZ57" s="285" t="s">
        <v>3409</v>
      </c>
      <c r="FA57" s="285" t="s">
        <v>3409</v>
      </c>
      <c r="FB57" s="285" t="s">
        <v>3409</v>
      </c>
      <c r="FC57" s="285" t="s">
        <v>3409</v>
      </c>
      <c r="FD57" s="285" t="s">
        <v>3409</v>
      </c>
      <c r="FE57" s="285" t="s">
        <v>3409</v>
      </c>
      <c r="FF57" s="285" t="s">
        <v>3409</v>
      </c>
      <c r="FG57" s="285" t="s">
        <v>3409</v>
      </c>
      <c r="FH57" s="285" t="s">
        <v>3409</v>
      </c>
      <c r="FI57" s="285" t="s">
        <v>3409</v>
      </c>
      <c r="FJ57" s="285" t="s">
        <v>3409</v>
      </c>
      <c r="FK57" s="285" t="s">
        <v>3409</v>
      </c>
      <c r="FL57" s="285" t="s">
        <v>3409</v>
      </c>
      <c r="FM57" s="285" t="s">
        <v>3409</v>
      </c>
      <c r="FN57" s="285" t="s">
        <v>3409</v>
      </c>
      <c r="FO57" s="285" t="s">
        <v>3409</v>
      </c>
      <c r="FP57" s="285" t="s">
        <v>3409</v>
      </c>
      <c r="FQ57" s="285" t="s">
        <v>3409</v>
      </c>
      <c r="FR57" s="285" t="s">
        <v>3409</v>
      </c>
      <c r="FS57" s="285" t="s">
        <v>3409</v>
      </c>
      <c r="FT57" s="285" t="s">
        <v>3409</v>
      </c>
      <c r="FU57" s="285" t="s">
        <v>3409</v>
      </c>
      <c r="FV57" s="285" t="s">
        <v>3409</v>
      </c>
      <c r="FW57" s="285" t="s">
        <v>3409</v>
      </c>
      <c r="FX57" s="285" t="s">
        <v>3409</v>
      </c>
      <c r="FY57" s="285" t="s">
        <v>3409</v>
      </c>
      <c r="FZ57" s="285" t="s">
        <v>3409</v>
      </c>
      <c r="GA57" s="285" t="s">
        <v>3409</v>
      </c>
      <c r="GB57" s="285" t="s">
        <v>3409</v>
      </c>
      <c r="GC57" s="285" t="s">
        <v>3409</v>
      </c>
      <c r="GD57" s="285" t="s">
        <v>3409</v>
      </c>
      <c r="GE57" s="285" t="s">
        <v>3409</v>
      </c>
      <c r="GF57" s="285" t="s">
        <v>3409</v>
      </c>
      <c r="GG57" s="285" t="s">
        <v>3409</v>
      </c>
      <c r="GH57" s="285" t="s">
        <v>3409</v>
      </c>
      <c r="GI57" s="285" t="s">
        <v>3409</v>
      </c>
      <c r="GJ57" s="285" t="s">
        <v>3409</v>
      </c>
      <c r="GK57" s="285" t="s">
        <v>3409</v>
      </c>
      <c r="GL57" s="285" t="s">
        <v>3409</v>
      </c>
      <c r="GM57" s="285" t="s">
        <v>3409</v>
      </c>
      <c r="GN57" s="285" t="s">
        <v>3409</v>
      </c>
      <c r="GO57" s="285" t="s">
        <v>3409</v>
      </c>
      <c r="GP57" s="285" t="s">
        <v>3409</v>
      </c>
      <c r="GQ57" s="285" t="s">
        <v>3409</v>
      </c>
      <c r="GR57" s="285" t="s">
        <v>3409</v>
      </c>
      <c r="GS57" s="285" t="s">
        <v>3409</v>
      </c>
      <c r="GT57" s="285" t="s">
        <v>3409</v>
      </c>
      <c r="GU57" s="285" t="s">
        <v>3409</v>
      </c>
      <c r="GV57" s="285" t="s">
        <v>3409</v>
      </c>
      <c r="GW57" s="285" t="s">
        <v>3409</v>
      </c>
      <c r="GX57" s="285" t="s">
        <v>3409</v>
      </c>
      <c r="GY57" s="285" t="s">
        <v>3409</v>
      </c>
      <c r="GZ57" s="285" t="s">
        <v>3409</v>
      </c>
      <c r="HA57" s="285" t="s">
        <v>3409</v>
      </c>
      <c r="HB57" s="285" t="s">
        <v>3409</v>
      </c>
      <c r="HC57" s="285" t="s">
        <v>3409</v>
      </c>
      <c r="HD57" s="285" t="s">
        <v>3409</v>
      </c>
      <c r="HE57" s="285" t="s">
        <v>3409</v>
      </c>
      <c r="HF57" s="285" t="s">
        <v>3409</v>
      </c>
      <c r="HG57" s="285" t="s">
        <v>3409</v>
      </c>
      <c r="HH57" s="285" t="s">
        <v>3409</v>
      </c>
      <c r="HI57" s="285" t="s">
        <v>3409</v>
      </c>
      <c r="HJ57" s="285" t="s">
        <v>3409</v>
      </c>
      <c r="HK57" s="285" t="s">
        <v>3409</v>
      </c>
      <c r="HL57" s="285" t="s">
        <v>3409</v>
      </c>
      <c r="HM57" s="285" t="s">
        <v>3409</v>
      </c>
      <c r="HN57" s="285" t="s">
        <v>3409</v>
      </c>
      <c r="HO57" s="285" t="s">
        <v>3409</v>
      </c>
      <c r="HP57" s="285" t="s">
        <v>3409</v>
      </c>
      <c r="HQ57" s="285" t="s">
        <v>3409</v>
      </c>
      <c r="HR57" s="285" t="s">
        <v>3409</v>
      </c>
      <c r="HS57" s="285" t="s">
        <v>3409</v>
      </c>
      <c r="HT57" s="285" t="s">
        <v>3409</v>
      </c>
      <c r="HU57" s="285" t="s">
        <v>3409</v>
      </c>
      <c r="HV57" s="285" t="s">
        <v>3409</v>
      </c>
      <c r="HW57" s="285" t="s">
        <v>3409</v>
      </c>
      <c r="HX57" s="285" t="s">
        <v>3409</v>
      </c>
      <c r="HY57" s="285" t="s">
        <v>3409</v>
      </c>
      <c r="HZ57" s="285" t="s">
        <v>3409</v>
      </c>
      <c r="IA57" s="285" t="s">
        <v>3409</v>
      </c>
      <c r="IB57" s="285" t="s">
        <v>3409</v>
      </c>
      <c r="IC57" s="285" t="s">
        <v>3409</v>
      </c>
      <c r="ID57" s="285" t="s">
        <v>3409</v>
      </c>
      <c r="IE57" s="285" t="s">
        <v>3409</v>
      </c>
      <c r="IF57" s="285" t="s">
        <v>3409</v>
      </c>
      <c r="IG57" s="285" t="s">
        <v>3409</v>
      </c>
      <c r="IH57" s="285" t="s">
        <v>3409</v>
      </c>
      <c r="II57" s="285" t="s">
        <v>3409</v>
      </c>
      <c r="IJ57" s="285" t="s">
        <v>3409</v>
      </c>
      <c r="IK57" s="285" t="s">
        <v>3409</v>
      </c>
      <c r="IL57" s="285" t="s">
        <v>3409</v>
      </c>
      <c r="IM57" s="285" t="s">
        <v>3409</v>
      </c>
      <c r="IN57" s="285" t="s">
        <v>3409</v>
      </c>
      <c r="IO57" s="285" t="s">
        <v>3409</v>
      </c>
      <c r="IP57" s="285" t="s">
        <v>3409</v>
      </c>
      <c r="IQ57" s="285" t="s">
        <v>3409</v>
      </c>
      <c r="IR57" s="25" t="s">
        <v>3404</v>
      </c>
      <c r="IS57" s="25" t="s">
        <v>3404</v>
      </c>
      <c r="IT57" s="25" t="s">
        <v>3404</v>
      </c>
      <c r="IU57" s="25" t="s">
        <v>3404</v>
      </c>
      <c r="IV57" s="25" t="s">
        <v>3404</v>
      </c>
      <c r="IW57" s="25" t="s">
        <v>3404</v>
      </c>
      <c r="IX57" s="25" t="s">
        <v>3404</v>
      </c>
      <c r="IY57" s="25" t="s">
        <v>3404</v>
      </c>
      <c r="IZ57" s="25" t="s">
        <v>3404</v>
      </c>
      <c r="JA57" s="25" t="s">
        <v>3404</v>
      </c>
      <c r="JB57" s="25" t="s">
        <v>3404</v>
      </c>
      <c r="JC57" s="25" t="s">
        <v>3404</v>
      </c>
      <c r="JD57" s="25" t="s">
        <v>3404</v>
      </c>
      <c r="JE57" s="25" t="s">
        <v>3404</v>
      </c>
      <c r="JF57" s="25" t="s">
        <v>3404</v>
      </c>
      <c r="JG57" s="25" t="s">
        <v>3404</v>
      </c>
      <c r="JH57" s="25" t="s">
        <v>3404</v>
      </c>
      <c r="JI57" s="25" t="s">
        <v>3404</v>
      </c>
      <c r="JJ57" s="25" t="s">
        <v>3404</v>
      </c>
      <c r="JK57" s="25" t="s">
        <v>3404</v>
      </c>
      <c r="JL57" s="25" t="s">
        <v>3404</v>
      </c>
      <c r="JM57" s="25" t="s">
        <v>3404</v>
      </c>
      <c r="JN57" s="25" t="s">
        <v>3404</v>
      </c>
      <c r="JO57" s="25" t="s">
        <v>3404</v>
      </c>
      <c r="JP57" s="25" t="s">
        <v>3404</v>
      </c>
      <c r="JQ57" s="25" t="s">
        <v>3404</v>
      </c>
      <c r="JR57" s="25" t="s">
        <v>3404</v>
      </c>
      <c r="JS57" s="25" t="s">
        <v>3404</v>
      </c>
      <c r="JT57" s="25" t="s">
        <v>3404</v>
      </c>
      <c r="JU57" s="25" t="s">
        <v>3404</v>
      </c>
      <c r="JV57" s="25" t="s">
        <v>3404</v>
      </c>
      <c r="JW57" s="25" t="s">
        <v>3404</v>
      </c>
      <c r="JX57" s="25" t="s">
        <v>3404</v>
      </c>
      <c r="JY57" s="25" t="s">
        <v>3404</v>
      </c>
      <c r="JZ57" s="25" t="s">
        <v>3404</v>
      </c>
      <c r="KA57" s="25" t="s">
        <v>3404</v>
      </c>
      <c r="KB57" s="25" t="s">
        <v>3404</v>
      </c>
      <c r="KC57" s="25" t="s">
        <v>3404</v>
      </c>
      <c r="KD57" s="25" t="s">
        <v>3404</v>
      </c>
      <c r="KE57" s="25" t="s">
        <v>3404</v>
      </c>
      <c r="KF57" s="25" t="s">
        <v>3404</v>
      </c>
      <c r="KG57" s="25" t="s">
        <v>3404</v>
      </c>
      <c r="KH57" s="25" t="s">
        <v>3404</v>
      </c>
      <c r="KI57" s="25" t="s">
        <v>3404</v>
      </c>
      <c r="KJ57" s="25" t="s">
        <v>3404</v>
      </c>
      <c r="KK57" s="25" t="s">
        <v>3404</v>
      </c>
      <c r="KL57" s="25" t="s">
        <v>3404</v>
      </c>
      <c r="KM57" s="25" t="s">
        <v>3404</v>
      </c>
      <c r="KN57" s="25" t="s">
        <v>3404</v>
      </c>
      <c r="KO57" s="25" t="s">
        <v>3404</v>
      </c>
      <c r="KP57" s="25" t="s">
        <v>3404</v>
      </c>
      <c r="KQ57" s="25" t="s">
        <v>3404</v>
      </c>
      <c r="KR57" s="25" t="s">
        <v>3404</v>
      </c>
      <c r="KS57" s="25" t="s">
        <v>3404</v>
      </c>
      <c r="KT57" s="25" t="s">
        <v>3404</v>
      </c>
      <c r="KU57" s="25" t="s">
        <v>3404</v>
      </c>
      <c r="KV57" s="25" t="s">
        <v>3404</v>
      </c>
      <c r="KW57" s="25" t="s">
        <v>3404</v>
      </c>
      <c r="KX57" s="25" t="s">
        <v>3404</v>
      </c>
      <c r="KY57" s="25" t="s">
        <v>3404</v>
      </c>
      <c r="KZ57" s="25" t="s">
        <v>3404</v>
      </c>
      <c r="LA57" s="25" t="s">
        <v>3404</v>
      </c>
      <c r="LB57" s="25" t="s">
        <v>3404</v>
      </c>
      <c r="LC57" s="25" t="s">
        <v>3404</v>
      </c>
      <c r="LD57" s="25" t="s">
        <v>3404</v>
      </c>
      <c r="LE57" s="25" t="s">
        <v>3404</v>
      </c>
      <c r="LF57" s="25" t="s">
        <v>3404</v>
      </c>
      <c r="LG57" s="25" t="s">
        <v>3404</v>
      </c>
      <c r="LH57" s="25" t="s">
        <v>3404</v>
      </c>
      <c r="LI57" s="25" t="s">
        <v>3404</v>
      </c>
      <c r="LJ57" s="25" t="s">
        <v>3404</v>
      </c>
      <c r="LK57" s="25" t="s">
        <v>3404</v>
      </c>
      <c r="LL57" s="25" t="s">
        <v>3404</v>
      </c>
      <c r="LM57" s="25" t="s">
        <v>3404</v>
      </c>
      <c r="LN57" s="25" t="s">
        <v>3404</v>
      </c>
      <c r="LO57" s="25" t="s">
        <v>3404</v>
      </c>
      <c r="LP57" s="25" t="s">
        <v>3404</v>
      </c>
      <c r="LQ57" s="25" t="s">
        <v>3404</v>
      </c>
      <c r="LR57" s="25" t="s">
        <v>3404</v>
      </c>
      <c r="LS57" s="25" t="s">
        <v>3404</v>
      </c>
      <c r="LT57" s="25" t="s">
        <v>3404</v>
      </c>
      <c r="LU57" s="25" t="s">
        <v>3404</v>
      </c>
      <c r="LV57" s="25" t="s">
        <v>3404</v>
      </c>
      <c r="LW57" s="25" t="s">
        <v>3404</v>
      </c>
      <c r="LX57" s="25" t="s">
        <v>3404</v>
      </c>
      <c r="LY57" s="25" t="s">
        <v>3404</v>
      </c>
      <c r="LZ57" s="25" t="s">
        <v>3404</v>
      </c>
      <c r="MA57" s="25" t="s">
        <v>3404</v>
      </c>
      <c r="MB57" s="25" t="s">
        <v>3404</v>
      </c>
      <c r="MC57" s="25" t="s">
        <v>3404</v>
      </c>
      <c r="MD57" s="25" t="s">
        <v>3404</v>
      </c>
      <c r="ME57" s="25" t="s">
        <v>3404</v>
      </c>
      <c r="MF57" s="25" t="s">
        <v>3404</v>
      </c>
      <c r="MG57" s="25" t="s">
        <v>3404</v>
      </c>
      <c r="MH57" s="25" t="s">
        <v>3404</v>
      </c>
      <c r="MI57" s="25" t="s">
        <v>3404</v>
      </c>
      <c r="MJ57" s="25" t="s">
        <v>3404</v>
      </c>
      <c r="MK57" s="25" t="s">
        <v>3404</v>
      </c>
      <c r="ML57" s="25" t="s">
        <v>3404</v>
      </c>
      <c r="MM57" s="25" t="s">
        <v>3404</v>
      </c>
      <c r="MN57" s="25" t="s">
        <v>3404</v>
      </c>
      <c r="MO57" s="25" t="s">
        <v>3404</v>
      </c>
      <c r="MP57" s="25" t="s">
        <v>3404</v>
      </c>
      <c r="MQ57" s="25" t="s">
        <v>3404</v>
      </c>
      <c r="MR57" s="25" t="s">
        <v>3404</v>
      </c>
      <c r="MS57" s="25" t="s">
        <v>3404</v>
      </c>
      <c r="MT57" s="25" t="s">
        <v>3404</v>
      </c>
      <c r="MU57" s="25" t="s">
        <v>3404</v>
      </c>
      <c r="MV57" s="25" t="s">
        <v>3404</v>
      </c>
      <c r="MW57" s="25" t="s">
        <v>3404</v>
      </c>
      <c r="MX57" s="25" t="s">
        <v>3404</v>
      </c>
      <c r="MY57" s="25" t="s">
        <v>3404</v>
      </c>
      <c r="MZ57" s="25" t="s">
        <v>3404</v>
      </c>
      <c r="NA57" s="25" t="s">
        <v>3404</v>
      </c>
      <c r="NB57" s="25" t="s">
        <v>3404</v>
      </c>
      <c r="NC57" s="25" t="s">
        <v>3404</v>
      </c>
      <c r="ND57" s="25" t="s">
        <v>3404</v>
      </c>
      <c r="NE57" s="25" t="s">
        <v>3404</v>
      </c>
      <c r="NF57" s="25" t="s">
        <v>3404</v>
      </c>
      <c r="NG57" s="25" t="s">
        <v>3404</v>
      </c>
      <c r="NH57" s="25" t="s">
        <v>3404</v>
      </c>
      <c r="NI57" s="25" t="s">
        <v>3404</v>
      </c>
      <c r="NJ57" s="25" t="s">
        <v>3404</v>
      </c>
      <c r="NK57" s="25" t="s">
        <v>3404</v>
      </c>
      <c r="NL57" s="25" t="s">
        <v>3404</v>
      </c>
      <c r="NM57" s="25" t="s">
        <v>3404</v>
      </c>
      <c r="NN57" s="25" t="s">
        <v>3404</v>
      </c>
      <c r="NO57" s="25" t="s">
        <v>3404</v>
      </c>
      <c r="NP57" s="25" t="s">
        <v>3404</v>
      </c>
      <c r="NQ57" s="25" t="s">
        <v>3404</v>
      </c>
      <c r="NR57" s="25" t="s">
        <v>3404</v>
      </c>
      <c r="NS57" s="25" t="s">
        <v>3404</v>
      </c>
      <c r="NT57" s="25" t="s">
        <v>3404</v>
      </c>
      <c r="NU57" s="25" t="s">
        <v>3404</v>
      </c>
      <c r="NV57" s="25" t="s">
        <v>3404</v>
      </c>
      <c r="NW57" s="25" t="s">
        <v>3404</v>
      </c>
      <c r="NX57" s="25" t="s">
        <v>3404</v>
      </c>
      <c r="NY57" s="25" t="s">
        <v>3404</v>
      </c>
      <c r="NZ57" s="25" t="s">
        <v>3404</v>
      </c>
      <c r="OA57" s="25" t="s">
        <v>3404</v>
      </c>
      <c r="OB57" s="25" t="s">
        <v>3404</v>
      </c>
      <c r="OC57" s="25" t="s">
        <v>3404</v>
      </c>
      <c r="OD57" s="25" t="s">
        <v>3404</v>
      </c>
      <c r="OE57" s="25" t="s">
        <v>3404</v>
      </c>
      <c r="OF57" s="25" t="s">
        <v>3404</v>
      </c>
      <c r="OG57" s="25" t="s">
        <v>3404</v>
      </c>
      <c r="OH57" s="25" t="s">
        <v>3404</v>
      </c>
      <c r="OI57" s="25" t="s">
        <v>3404</v>
      </c>
      <c r="OJ57" s="25" t="s">
        <v>3404</v>
      </c>
      <c r="OK57" s="25" t="s">
        <v>3404</v>
      </c>
      <c r="OL57" s="25" t="s">
        <v>3404</v>
      </c>
      <c r="OM57" s="25" t="s">
        <v>3404</v>
      </c>
      <c r="ON57" s="25" t="s">
        <v>3404</v>
      </c>
      <c r="OO57" s="25" t="s">
        <v>3404</v>
      </c>
      <c r="OP57" s="25" t="s">
        <v>3404</v>
      </c>
      <c r="OQ57" s="25" t="s">
        <v>3404</v>
      </c>
      <c r="OR57" s="25" t="s">
        <v>3404</v>
      </c>
      <c r="OS57" s="25" t="s">
        <v>3404</v>
      </c>
      <c r="OT57" s="25" t="s">
        <v>3404</v>
      </c>
      <c r="OU57" s="25" t="s">
        <v>3404</v>
      </c>
      <c r="OV57" s="25" t="s">
        <v>3404</v>
      </c>
      <c r="OW57" s="25" t="s">
        <v>3404</v>
      </c>
      <c r="OX57" s="25" t="s">
        <v>3404</v>
      </c>
      <c r="OY57" s="25" t="s">
        <v>3404</v>
      </c>
      <c r="OZ57" s="25" t="s">
        <v>3404</v>
      </c>
      <c r="PA57" s="25" t="s">
        <v>3404</v>
      </c>
      <c r="PB57" s="25" t="s">
        <v>3404</v>
      </c>
      <c r="PC57" s="25" t="s">
        <v>3404</v>
      </c>
      <c r="PD57" s="25" t="s">
        <v>3404</v>
      </c>
      <c r="PE57" s="25" t="s">
        <v>3404</v>
      </c>
      <c r="PF57" s="25" t="s">
        <v>3404</v>
      </c>
      <c r="PG57" s="25" t="s">
        <v>3404</v>
      </c>
      <c r="PH57" s="25" t="s">
        <v>3404</v>
      </c>
      <c r="PI57" s="25" t="s">
        <v>3404</v>
      </c>
      <c r="PJ57" s="25" t="s">
        <v>3404</v>
      </c>
      <c r="PK57" s="25" t="s">
        <v>3404</v>
      </c>
      <c r="PL57" s="25" t="s">
        <v>3404</v>
      </c>
      <c r="PM57" s="25" t="s">
        <v>3404</v>
      </c>
      <c r="PN57" s="25" t="s">
        <v>3404</v>
      </c>
      <c r="PO57" s="25" t="s">
        <v>3404</v>
      </c>
      <c r="PP57" s="25" t="s">
        <v>3404</v>
      </c>
      <c r="PQ57" s="25" t="s">
        <v>3404</v>
      </c>
      <c r="PR57" s="25" t="s">
        <v>3404</v>
      </c>
      <c r="PS57" s="25" t="s">
        <v>3404</v>
      </c>
      <c r="PT57" s="25" t="s">
        <v>3404</v>
      </c>
      <c r="PU57" s="25" t="s">
        <v>3404</v>
      </c>
      <c r="PV57" s="25" t="s">
        <v>3404</v>
      </c>
      <c r="PW57" s="25" t="s">
        <v>3404</v>
      </c>
      <c r="PX57" s="25" t="s">
        <v>3404</v>
      </c>
      <c r="PY57" s="25" t="s">
        <v>3404</v>
      </c>
      <c r="PZ57" s="25" t="s">
        <v>3404</v>
      </c>
      <c r="QA57" s="25" t="s">
        <v>3404</v>
      </c>
      <c r="QB57" s="25" t="s">
        <v>3404</v>
      </c>
      <c r="QC57" s="25" t="s">
        <v>3404</v>
      </c>
      <c r="QD57" s="25" t="s">
        <v>3404</v>
      </c>
      <c r="QE57" s="25" t="s">
        <v>3404</v>
      </c>
      <c r="QF57" s="25" t="s">
        <v>3404</v>
      </c>
      <c r="QG57" s="25" t="s">
        <v>3404</v>
      </c>
      <c r="QH57" s="25" t="s">
        <v>3404</v>
      </c>
      <c r="QI57" s="25" t="s">
        <v>3404</v>
      </c>
      <c r="QJ57" s="25" t="s">
        <v>3404</v>
      </c>
      <c r="QK57" s="25" t="s">
        <v>3404</v>
      </c>
      <c r="QL57" s="25" t="s">
        <v>3404</v>
      </c>
      <c r="QM57" s="25" t="s">
        <v>3404</v>
      </c>
      <c r="QN57" s="25" t="s">
        <v>3404</v>
      </c>
      <c r="QO57" s="25" t="s">
        <v>3404</v>
      </c>
      <c r="QP57" s="25" t="s">
        <v>3404</v>
      </c>
      <c r="QQ57" s="25" t="s">
        <v>3404</v>
      </c>
      <c r="QR57" s="25" t="s">
        <v>3404</v>
      </c>
      <c r="QS57" s="25" t="s">
        <v>3404</v>
      </c>
      <c r="QT57" s="25" t="s">
        <v>3404</v>
      </c>
      <c r="QU57" s="25" t="s">
        <v>3404</v>
      </c>
      <c r="QV57" s="25" t="s">
        <v>3404</v>
      </c>
      <c r="QW57" s="25" t="s">
        <v>3404</v>
      </c>
      <c r="QX57" s="25" t="s">
        <v>3404</v>
      </c>
      <c r="QY57" s="25" t="s">
        <v>3404</v>
      </c>
      <c r="QZ57" s="25" t="s">
        <v>3404</v>
      </c>
      <c r="RA57" s="25" t="s">
        <v>3404</v>
      </c>
      <c r="RB57" s="25" t="s">
        <v>3404</v>
      </c>
      <c r="RC57" s="25" t="s">
        <v>3404</v>
      </c>
      <c r="RD57" s="25" t="s">
        <v>3404</v>
      </c>
      <c r="RE57" s="25" t="s">
        <v>3404</v>
      </c>
      <c r="RF57" s="25" t="s">
        <v>3404</v>
      </c>
      <c r="RG57" s="25" t="s">
        <v>3404</v>
      </c>
      <c r="RH57" s="25" t="s">
        <v>3404</v>
      </c>
      <c r="RI57" s="25" t="s">
        <v>3404</v>
      </c>
      <c r="RJ57" s="25" t="s">
        <v>3404</v>
      </c>
      <c r="RK57" s="25" t="s">
        <v>3404</v>
      </c>
      <c r="RL57" s="25" t="s">
        <v>3404</v>
      </c>
      <c r="RM57" s="25" t="s">
        <v>3404</v>
      </c>
      <c r="RN57" s="25" t="s">
        <v>3404</v>
      </c>
      <c r="RO57" s="25" t="s">
        <v>3404</v>
      </c>
      <c r="RP57" s="25" t="s">
        <v>3404</v>
      </c>
      <c r="RQ57" s="25" t="s">
        <v>3404</v>
      </c>
      <c r="RR57" s="25" t="s">
        <v>3404</v>
      </c>
      <c r="RS57" s="25" t="s">
        <v>3404</v>
      </c>
      <c r="RT57" s="25" t="s">
        <v>3404</v>
      </c>
      <c r="RU57" s="25" t="s">
        <v>3404</v>
      </c>
      <c r="RV57" s="25" t="s">
        <v>3404</v>
      </c>
      <c r="RW57" s="25" t="s">
        <v>3404</v>
      </c>
      <c r="RX57" s="25" t="s">
        <v>3404</v>
      </c>
      <c r="RY57" s="25" t="s">
        <v>3404</v>
      </c>
      <c r="RZ57" s="25" t="s">
        <v>3404</v>
      </c>
      <c r="SA57" s="25" t="s">
        <v>3404</v>
      </c>
      <c r="SB57" s="25" t="s">
        <v>3404</v>
      </c>
      <c r="SC57" s="25" t="s">
        <v>3404</v>
      </c>
      <c r="SD57" s="25" t="s">
        <v>3404</v>
      </c>
      <c r="SE57" s="25" t="s">
        <v>3404</v>
      </c>
      <c r="SF57" s="25" t="s">
        <v>3404</v>
      </c>
      <c r="SG57" s="25" t="s">
        <v>3404</v>
      </c>
      <c r="SH57" s="25" t="s">
        <v>3404</v>
      </c>
      <c r="SI57" s="25" t="s">
        <v>3404</v>
      </c>
      <c r="SJ57" s="25" t="s">
        <v>3404</v>
      </c>
      <c r="SK57" s="25" t="s">
        <v>3404</v>
      </c>
      <c r="SL57" s="25" t="s">
        <v>3404</v>
      </c>
      <c r="SM57" s="25" t="s">
        <v>3404</v>
      </c>
      <c r="SN57" s="25" t="s">
        <v>3404</v>
      </c>
      <c r="SO57" s="25" t="s">
        <v>3404</v>
      </c>
      <c r="SP57" s="25" t="s">
        <v>3404</v>
      </c>
      <c r="SQ57" s="25" t="s">
        <v>3404</v>
      </c>
      <c r="SR57" s="25" t="s">
        <v>3404</v>
      </c>
      <c r="SS57" s="25" t="s">
        <v>3404</v>
      </c>
      <c r="ST57" s="25" t="s">
        <v>3404</v>
      </c>
      <c r="SU57" s="25" t="s">
        <v>3404</v>
      </c>
      <c r="SV57" s="25" t="s">
        <v>3404</v>
      </c>
      <c r="SW57" s="25" t="s">
        <v>3404</v>
      </c>
      <c r="SX57" s="25" t="s">
        <v>3404</v>
      </c>
      <c r="SY57" s="25" t="s">
        <v>3404</v>
      </c>
      <c r="SZ57" s="25" t="s">
        <v>3404</v>
      </c>
      <c r="TA57" s="25" t="s">
        <v>3404</v>
      </c>
      <c r="TB57" s="25" t="s">
        <v>3404</v>
      </c>
      <c r="TC57" s="25" t="s">
        <v>3404</v>
      </c>
      <c r="TD57" s="25" t="s">
        <v>3404</v>
      </c>
      <c r="TE57" s="25" t="s">
        <v>3404</v>
      </c>
      <c r="TF57" s="25" t="s">
        <v>3404</v>
      </c>
      <c r="TG57" s="25" t="s">
        <v>3404</v>
      </c>
      <c r="TH57" s="25" t="s">
        <v>3404</v>
      </c>
      <c r="TI57" s="25" t="s">
        <v>3404</v>
      </c>
      <c r="TJ57" s="25" t="s">
        <v>3404</v>
      </c>
      <c r="TK57" s="25" t="s">
        <v>3404</v>
      </c>
      <c r="TL57" s="25" t="s">
        <v>3404</v>
      </c>
      <c r="TM57" s="25" t="s">
        <v>3404</v>
      </c>
      <c r="TN57" s="25" t="s">
        <v>3404</v>
      </c>
      <c r="TO57" s="25" t="s">
        <v>3404</v>
      </c>
      <c r="TP57" s="25" t="s">
        <v>3404</v>
      </c>
      <c r="TQ57" s="25" t="s">
        <v>3404</v>
      </c>
      <c r="TR57" s="25" t="s">
        <v>3404</v>
      </c>
      <c r="TS57" s="25" t="s">
        <v>3404</v>
      </c>
      <c r="TT57" s="25" t="s">
        <v>3404</v>
      </c>
      <c r="TU57" s="25" t="s">
        <v>3404</v>
      </c>
      <c r="TV57" s="25" t="s">
        <v>3404</v>
      </c>
      <c r="TW57" s="25" t="s">
        <v>3404</v>
      </c>
      <c r="TX57" s="25" t="s">
        <v>3404</v>
      </c>
      <c r="TY57" s="25" t="s">
        <v>3404</v>
      </c>
      <c r="TZ57" s="25" t="s">
        <v>3404</v>
      </c>
      <c r="UA57" s="25" t="s">
        <v>3404</v>
      </c>
      <c r="UB57" s="25" t="s">
        <v>3404</v>
      </c>
      <c r="UC57" s="25" t="s">
        <v>3404</v>
      </c>
      <c r="UD57" s="25" t="s">
        <v>3404</v>
      </c>
      <c r="UE57" s="25" t="s">
        <v>3404</v>
      </c>
      <c r="UF57" s="25" t="s">
        <v>3404</v>
      </c>
      <c r="UG57" s="25" t="s">
        <v>3404</v>
      </c>
      <c r="UH57" s="25" t="s">
        <v>3404</v>
      </c>
      <c r="UI57" s="25" t="s">
        <v>3404</v>
      </c>
      <c r="UJ57" s="25" t="s">
        <v>3404</v>
      </c>
      <c r="UK57" s="25" t="s">
        <v>3404</v>
      </c>
      <c r="UL57" s="25" t="s">
        <v>3404</v>
      </c>
      <c r="UM57" s="25" t="s">
        <v>3404</v>
      </c>
      <c r="UN57" s="25" t="s">
        <v>3404</v>
      </c>
      <c r="UO57" s="25" t="s">
        <v>3404</v>
      </c>
      <c r="UP57" s="25" t="s">
        <v>3404</v>
      </c>
      <c r="UQ57" s="25" t="s">
        <v>3404</v>
      </c>
      <c r="UR57" s="25" t="s">
        <v>3404</v>
      </c>
      <c r="US57" s="25" t="s">
        <v>3404</v>
      </c>
      <c r="UT57" s="25" t="s">
        <v>3404</v>
      </c>
      <c r="UU57" s="25" t="s">
        <v>3404</v>
      </c>
      <c r="UV57" s="25" t="s">
        <v>3404</v>
      </c>
      <c r="UW57" s="25" t="s">
        <v>3404</v>
      </c>
      <c r="UX57" s="25" t="s">
        <v>3404</v>
      </c>
      <c r="UY57" s="25" t="s">
        <v>3404</v>
      </c>
      <c r="UZ57" s="25" t="s">
        <v>3404</v>
      </c>
      <c r="VA57" s="25" t="s">
        <v>3404</v>
      </c>
      <c r="VB57" s="25" t="s">
        <v>3404</v>
      </c>
      <c r="VC57" s="25" t="s">
        <v>3404</v>
      </c>
      <c r="VD57" s="25" t="s">
        <v>3404</v>
      </c>
      <c r="VE57" s="25" t="s">
        <v>3404</v>
      </c>
      <c r="VF57" s="25" t="s">
        <v>3404</v>
      </c>
      <c r="VG57" s="25" t="s">
        <v>3404</v>
      </c>
      <c r="VH57" s="25" t="s">
        <v>3404</v>
      </c>
      <c r="VI57" s="25" t="s">
        <v>3404</v>
      </c>
      <c r="VJ57" s="25" t="s">
        <v>3404</v>
      </c>
      <c r="VK57" s="25" t="s">
        <v>3404</v>
      </c>
      <c r="VL57" s="25" t="s">
        <v>3404</v>
      </c>
      <c r="VM57" s="25" t="s">
        <v>3404</v>
      </c>
      <c r="VN57" s="25" t="s">
        <v>3404</v>
      </c>
      <c r="VO57" s="25" t="s">
        <v>3404</v>
      </c>
      <c r="VP57" s="25" t="s">
        <v>3404</v>
      </c>
      <c r="VQ57" s="25" t="s">
        <v>3404</v>
      </c>
      <c r="VR57" s="25" t="s">
        <v>3404</v>
      </c>
      <c r="VS57" s="25" t="s">
        <v>3404</v>
      </c>
      <c r="VT57" s="25" t="s">
        <v>3404</v>
      </c>
      <c r="VU57" s="25" t="s">
        <v>3404</v>
      </c>
      <c r="VV57" s="25" t="s">
        <v>3404</v>
      </c>
      <c r="VW57" s="25" t="s">
        <v>3404</v>
      </c>
      <c r="VX57" s="25" t="s">
        <v>3404</v>
      </c>
      <c r="VY57" s="25" t="s">
        <v>3404</v>
      </c>
      <c r="VZ57" s="25" t="s">
        <v>3404</v>
      </c>
      <c r="WA57" s="25" t="s">
        <v>3404</v>
      </c>
      <c r="WB57" s="25" t="s">
        <v>3404</v>
      </c>
      <c r="WC57" s="25" t="s">
        <v>3404</v>
      </c>
      <c r="WD57" s="25" t="s">
        <v>3404</v>
      </c>
      <c r="WE57" s="25" t="s">
        <v>3404</v>
      </c>
      <c r="WF57" s="25" t="s">
        <v>3404</v>
      </c>
      <c r="WG57" s="25" t="s">
        <v>3404</v>
      </c>
      <c r="WH57" s="25" t="s">
        <v>3404</v>
      </c>
      <c r="WI57" s="25" t="s">
        <v>3404</v>
      </c>
      <c r="WJ57" s="25" t="s">
        <v>3404</v>
      </c>
      <c r="WK57" s="25" t="s">
        <v>3404</v>
      </c>
      <c r="WL57" s="25" t="s">
        <v>3404</v>
      </c>
      <c r="WM57" s="25" t="s">
        <v>3404</v>
      </c>
      <c r="WN57" s="25" t="s">
        <v>3404</v>
      </c>
      <c r="WO57" s="25" t="s">
        <v>3404</v>
      </c>
      <c r="WP57" s="25" t="s">
        <v>3404</v>
      </c>
      <c r="WQ57" s="25" t="s">
        <v>3404</v>
      </c>
      <c r="WR57" s="25" t="s">
        <v>3404</v>
      </c>
      <c r="WS57" s="25" t="s">
        <v>3404</v>
      </c>
      <c r="WT57" s="25" t="s">
        <v>3404</v>
      </c>
    </row>
    <row r="58">
      <c r="A58" s="24" t="s">
        <v>555</v>
      </c>
      <c r="B58" s="25" t="s">
        <v>3404</v>
      </c>
      <c r="C58" s="25" t="s">
        <v>3404</v>
      </c>
      <c r="D58" s="25" t="s">
        <v>3404</v>
      </c>
      <c r="E58" s="25" t="s">
        <v>3404</v>
      </c>
      <c r="F58" s="25" t="s">
        <v>3404</v>
      </c>
      <c r="G58" s="25" t="s">
        <v>3404</v>
      </c>
      <c r="H58" s="25" t="s">
        <v>3404</v>
      </c>
      <c r="I58" s="25" t="s">
        <v>3404</v>
      </c>
      <c r="J58" s="25" t="s">
        <v>3404</v>
      </c>
      <c r="K58" s="25" t="s">
        <v>3404</v>
      </c>
      <c r="L58" s="25" t="s">
        <v>3404</v>
      </c>
      <c r="M58" s="25" t="s">
        <v>3404</v>
      </c>
      <c r="N58" s="25" t="s">
        <v>3404</v>
      </c>
      <c r="O58" s="25" t="s">
        <v>3404</v>
      </c>
      <c r="P58" s="25" t="s">
        <v>3404</v>
      </c>
      <c r="Q58" s="25" t="s">
        <v>3404</v>
      </c>
      <c r="R58" s="25" t="s">
        <v>3404</v>
      </c>
      <c r="S58" s="25" t="s">
        <v>3404</v>
      </c>
      <c r="T58" s="25" t="s">
        <v>3404</v>
      </c>
      <c r="U58" s="25" t="s">
        <v>3404</v>
      </c>
      <c r="V58" s="25" t="s">
        <v>3404</v>
      </c>
      <c r="W58" s="25" t="s">
        <v>3404</v>
      </c>
      <c r="X58" s="25" t="s">
        <v>3404</v>
      </c>
      <c r="Y58" s="25" t="s">
        <v>3404</v>
      </c>
      <c r="Z58" s="25" t="s">
        <v>3404</v>
      </c>
      <c r="AA58" s="25" t="s">
        <v>3404</v>
      </c>
      <c r="AB58" s="25" t="s">
        <v>3404</v>
      </c>
      <c r="AC58" s="25" t="s">
        <v>3404</v>
      </c>
      <c r="AD58" s="25" t="s">
        <v>3404</v>
      </c>
      <c r="AE58" s="25" t="s">
        <v>3404</v>
      </c>
      <c r="AF58" s="25" t="s">
        <v>3404</v>
      </c>
      <c r="AG58" s="25" t="s">
        <v>3404</v>
      </c>
      <c r="AH58" s="25" t="s">
        <v>3404</v>
      </c>
      <c r="AI58" s="25" t="s">
        <v>3404</v>
      </c>
      <c r="AJ58" s="25" t="s">
        <v>3404</v>
      </c>
      <c r="AK58" s="25" t="s">
        <v>3404</v>
      </c>
      <c r="AL58" s="25" t="s">
        <v>3404</v>
      </c>
      <c r="AM58" s="25" t="s">
        <v>3404</v>
      </c>
      <c r="AN58" s="25" t="s">
        <v>3404</v>
      </c>
      <c r="AO58" s="25" t="s">
        <v>3404</v>
      </c>
      <c r="AP58" s="25" t="s">
        <v>3404</v>
      </c>
      <c r="AQ58" s="25" t="s">
        <v>3404</v>
      </c>
      <c r="AR58" s="25" t="s">
        <v>3404</v>
      </c>
      <c r="AS58" s="25" t="s">
        <v>3404</v>
      </c>
      <c r="AT58" s="25" t="s">
        <v>3404</v>
      </c>
      <c r="AU58" s="25" t="s">
        <v>3404</v>
      </c>
      <c r="AV58" s="25" t="s">
        <v>3404</v>
      </c>
      <c r="AW58" s="25" t="s">
        <v>3404</v>
      </c>
      <c r="AX58" s="25" t="s">
        <v>3404</v>
      </c>
      <c r="AY58" s="25" t="s">
        <v>3404</v>
      </c>
      <c r="AZ58" s="25" t="s">
        <v>3404</v>
      </c>
      <c r="BA58" s="25" t="s">
        <v>3404</v>
      </c>
      <c r="BB58" s="25" t="s">
        <v>3404</v>
      </c>
      <c r="BC58" s="25" t="s">
        <v>3404</v>
      </c>
      <c r="BD58" s="25" t="s">
        <v>3404</v>
      </c>
      <c r="BE58" s="25" t="s">
        <v>3404</v>
      </c>
      <c r="BF58" s="25" t="s">
        <v>3404</v>
      </c>
      <c r="BG58" s="25" t="s">
        <v>3404</v>
      </c>
      <c r="BH58" s="25" t="s">
        <v>3404</v>
      </c>
      <c r="BI58" s="25" t="s">
        <v>3404</v>
      </c>
      <c r="BJ58" s="25" t="s">
        <v>3404</v>
      </c>
      <c r="BK58" s="25" t="s">
        <v>3404</v>
      </c>
      <c r="BL58" s="25" t="s">
        <v>3404</v>
      </c>
      <c r="BM58" s="25" t="s">
        <v>3404</v>
      </c>
      <c r="BN58" s="25" t="s">
        <v>3404</v>
      </c>
      <c r="BO58" s="25" t="s">
        <v>3404</v>
      </c>
      <c r="BP58" s="25" t="s">
        <v>3404</v>
      </c>
      <c r="BQ58" s="25" t="s">
        <v>3404</v>
      </c>
      <c r="BR58" s="25" t="s">
        <v>3404</v>
      </c>
      <c r="BS58" s="25" t="s">
        <v>3404</v>
      </c>
      <c r="BT58" s="25" t="s">
        <v>3404</v>
      </c>
      <c r="BU58" s="25" t="s">
        <v>3404</v>
      </c>
      <c r="BV58" s="25" t="s">
        <v>3404</v>
      </c>
      <c r="BW58" s="25" t="s">
        <v>3404</v>
      </c>
      <c r="BX58" s="25" t="s">
        <v>3404</v>
      </c>
      <c r="BY58" s="25" t="s">
        <v>3404</v>
      </c>
      <c r="BZ58" s="285" t="s">
        <v>3409</v>
      </c>
      <c r="CA58" s="32" t="s">
        <v>3409</v>
      </c>
      <c r="CB58" s="32" t="s">
        <v>3409</v>
      </c>
      <c r="CC58" s="32" t="s">
        <v>3409</v>
      </c>
      <c r="CD58" s="32" t="s">
        <v>3409</v>
      </c>
      <c r="CE58" s="32" t="s">
        <v>3409</v>
      </c>
      <c r="CF58" s="32" t="s">
        <v>3409</v>
      </c>
      <c r="CG58" s="32" t="s">
        <v>3409</v>
      </c>
      <c r="CH58" s="32" t="s">
        <v>3409</v>
      </c>
      <c r="CI58" s="32" t="s">
        <v>3409</v>
      </c>
      <c r="CJ58" s="32" t="s">
        <v>3409</v>
      </c>
      <c r="CK58" s="32" t="s">
        <v>3409</v>
      </c>
      <c r="CL58" s="32" t="s">
        <v>3409</v>
      </c>
      <c r="CM58" s="32" t="s">
        <v>3409</v>
      </c>
      <c r="CN58" s="32" t="s">
        <v>3409</v>
      </c>
      <c r="CO58" s="32" t="s">
        <v>3409</v>
      </c>
      <c r="CP58" s="32" t="s">
        <v>3409</v>
      </c>
      <c r="CQ58" s="32" t="s">
        <v>3409</v>
      </c>
      <c r="CR58" s="32" t="s">
        <v>3409</v>
      </c>
      <c r="CS58" s="32" t="s">
        <v>3409</v>
      </c>
      <c r="CT58" s="32" t="s">
        <v>3409</v>
      </c>
      <c r="CU58" s="32" t="s">
        <v>3409</v>
      </c>
      <c r="CV58" s="32" t="s">
        <v>3409</v>
      </c>
      <c r="CW58" s="32" t="s">
        <v>3409</v>
      </c>
      <c r="CX58" s="32" t="s">
        <v>3409</v>
      </c>
      <c r="CY58" s="32" t="s">
        <v>3409</v>
      </c>
      <c r="CZ58" s="32" t="s">
        <v>3409</v>
      </c>
      <c r="DA58" s="32" t="s">
        <v>3409</v>
      </c>
      <c r="DB58" s="32" t="s">
        <v>3409</v>
      </c>
      <c r="DC58" s="32" t="s">
        <v>3409</v>
      </c>
      <c r="DD58" s="32" t="s">
        <v>3409</v>
      </c>
      <c r="DE58" s="32" t="s">
        <v>3409</v>
      </c>
      <c r="DF58" s="32" t="s">
        <v>3409</v>
      </c>
      <c r="DG58" s="32" t="s">
        <v>3409</v>
      </c>
      <c r="DH58" s="32" t="s">
        <v>3409</v>
      </c>
      <c r="DI58" s="32" t="s">
        <v>3409</v>
      </c>
      <c r="DJ58" s="32" t="s">
        <v>3409</v>
      </c>
      <c r="DK58" s="32" t="s">
        <v>3409</v>
      </c>
      <c r="DL58" s="32" t="s">
        <v>3409</v>
      </c>
      <c r="DM58" s="32" t="s">
        <v>3409</v>
      </c>
      <c r="DN58" s="32" t="s">
        <v>3409</v>
      </c>
      <c r="DO58" s="32" t="s">
        <v>3409</v>
      </c>
      <c r="DP58" s="32" t="s">
        <v>3409</v>
      </c>
      <c r="DQ58" s="32" t="s">
        <v>3409</v>
      </c>
      <c r="DR58" s="32" t="s">
        <v>3409</v>
      </c>
      <c r="DS58" s="32" t="s">
        <v>3409</v>
      </c>
      <c r="DT58" s="32" t="s">
        <v>3409</v>
      </c>
      <c r="DU58" s="32" t="s">
        <v>3409</v>
      </c>
      <c r="DV58" s="32" t="s">
        <v>3409</v>
      </c>
      <c r="DW58" s="32" t="s">
        <v>3409</v>
      </c>
      <c r="DX58" s="32" t="s">
        <v>3409</v>
      </c>
      <c r="DY58" s="32" t="s">
        <v>3409</v>
      </c>
      <c r="DZ58" s="32" t="s">
        <v>3409</v>
      </c>
      <c r="EA58" s="32" t="s">
        <v>3409</v>
      </c>
      <c r="EB58" s="32" t="s">
        <v>3409</v>
      </c>
      <c r="EC58" s="32" t="s">
        <v>3409</v>
      </c>
      <c r="ED58" s="32" t="s">
        <v>3409</v>
      </c>
      <c r="EE58" s="32" t="s">
        <v>3409</v>
      </c>
      <c r="EF58" s="32" t="s">
        <v>3409</v>
      </c>
      <c r="EG58" s="32" t="s">
        <v>3409</v>
      </c>
      <c r="EH58" s="32" t="s">
        <v>3409</v>
      </c>
      <c r="EI58" s="32" t="s">
        <v>3409</v>
      </c>
      <c r="EJ58" s="32" t="s">
        <v>3409</v>
      </c>
      <c r="EK58" s="32" t="s">
        <v>3409</v>
      </c>
      <c r="EL58" s="32" t="s">
        <v>3409</v>
      </c>
      <c r="EM58" s="32" t="s">
        <v>3409</v>
      </c>
      <c r="EN58" s="32" t="s">
        <v>3409</v>
      </c>
      <c r="EO58" s="32" t="s">
        <v>3409</v>
      </c>
      <c r="EP58" s="32" t="s">
        <v>3409</v>
      </c>
      <c r="EQ58" s="32" t="s">
        <v>3409</v>
      </c>
      <c r="ER58" s="32" t="s">
        <v>3409</v>
      </c>
      <c r="ES58" s="32" t="s">
        <v>3409</v>
      </c>
      <c r="ET58" s="32" t="s">
        <v>3409</v>
      </c>
      <c r="EU58" s="32" t="s">
        <v>3409</v>
      </c>
      <c r="EV58" s="32" t="s">
        <v>3409</v>
      </c>
      <c r="EW58" s="32" t="s">
        <v>3409</v>
      </c>
      <c r="EX58" s="32" t="s">
        <v>3409</v>
      </c>
      <c r="EY58" s="32" t="s">
        <v>3409</v>
      </c>
      <c r="EZ58" s="32" t="s">
        <v>3409</v>
      </c>
      <c r="FA58" s="32" t="s">
        <v>3409</v>
      </c>
      <c r="FB58" s="32" t="s">
        <v>3409</v>
      </c>
      <c r="FC58" s="32" t="s">
        <v>3409</v>
      </c>
      <c r="FD58" s="32" t="s">
        <v>3409</v>
      </c>
      <c r="FE58" s="32" t="s">
        <v>3409</v>
      </c>
      <c r="FF58" s="32" t="s">
        <v>3409</v>
      </c>
      <c r="FG58" s="32" t="s">
        <v>3409</v>
      </c>
      <c r="FH58" s="32" t="s">
        <v>3409</v>
      </c>
      <c r="FI58" s="32" t="s">
        <v>3409</v>
      </c>
      <c r="FJ58" s="32" t="s">
        <v>3409</v>
      </c>
      <c r="FK58" s="32" t="s">
        <v>3409</v>
      </c>
      <c r="FL58" s="32" t="s">
        <v>3409</v>
      </c>
      <c r="FM58" s="32" t="s">
        <v>3409</v>
      </c>
      <c r="FN58" s="32" t="s">
        <v>3409</v>
      </c>
      <c r="FO58" s="32" t="s">
        <v>3409</v>
      </c>
      <c r="FP58" s="32" t="s">
        <v>3409</v>
      </c>
      <c r="FQ58" s="32" t="s">
        <v>3409</v>
      </c>
      <c r="FR58" s="32" t="s">
        <v>3409</v>
      </c>
      <c r="FS58" s="32" t="s">
        <v>3409</v>
      </c>
      <c r="FT58" s="32" t="s">
        <v>3409</v>
      </c>
      <c r="FU58" s="32" t="s">
        <v>3409</v>
      </c>
      <c r="FV58" s="32" t="s">
        <v>3409</v>
      </c>
      <c r="FW58" s="32" t="s">
        <v>3409</v>
      </c>
      <c r="FX58" s="32" t="s">
        <v>3409</v>
      </c>
      <c r="FY58" s="32" t="s">
        <v>3409</v>
      </c>
      <c r="FZ58" s="32" t="s">
        <v>3409</v>
      </c>
      <c r="GA58" s="32" t="s">
        <v>3409</v>
      </c>
      <c r="GB58" s="32" t="s">
        <v>3409</v>
      </c>
      <c r="GC58" s="32" t="s">
        <v>3409</v>
      </c>
      <c r="GD58" s="32" t="s">
        <v>3409</v>
      </c>
      <c r="GE58" s="32" t="s">
        <v>3409</v>
      </c>
      <c r="GF58" s="32" t="s">
        <v>3409</v>
      </c>
      <c r="GG58" s="32" t="s">
        <v>3409</v>
      </c>
      <c r="GH58" s="32" t="s">
        <v>3409</v>
      </c>
      <c r="GI58" s="32" t="s">
        <v>3409</v>
      </c>
      <c r="GJ58" s="32" t="s">
        <v>3409</v>
      </c>
      <c r="GK58" s="32" t="s">
        <v>3409</v>
      </c>
      <c r="GL58" s="32" t="s">
        <v>3409</v>
      </c>
      <c r="GM58" s="32" t="s">
        <v>3409</v>
      </c>
      <c r="GN58" s="32" t="s">
        <v>3409</v>
      </c>
      <c r="GO58" s="32" t="s">
        <v>3409</v>
      </c>
      <c r="GP58" s="32" t="s">
        <v>3409</v>
      </c>
      <c r="GQ58" s="32" t="s">
        <v>3409</v>
      </c>
      <c r="GR58" s="32" t="s">
        <v>3409</v>
      </c>
      <c r="GS58" s="32" t="s">
        <v>3409</v>
      </c>
      <c r="GT58" s="32" t="s">
        <v>3409</v>
      </c>
      <c r="GU58" s="32" t="s">
        <v>3409</v>
      </c>
      <c r="GV58" s="32" t="s">
        <v>3409</v>
      </c>
      <c r="GW58" s="32" t="s">
        <v>3409</v>
      </c>
      <c r="GX58" s="32" t="s">
        <v>3409</v>
      </c>
      <c r="GY58" s="32" t="s">
        <v>3409</v>
      </c>
      <c r="GZ58" s="32" t="s">
        <v>3409</v>
      </c>
      <c r="HA58" s="32" t="s">
        <v>3409</v>
      </c>
      <c r="HB58" s="32" t="s">
        <v>3409</v>
      </c>
      <c r="HC58" s="32" t="s">
        <v>3409</v>
      </c>
      <c r="HD58" s="32" t="s">
        <v>3409</v>
      </c>
      <c r="HE58" s="32" t="s">
        <v>3409</v>
      </c>
      <c r="HF58" s="32" t="s">
        <v>3409</v>
      </c>
      <c r="HG58" s="32" t="s">
        <v>3409</v>
      </c>
      <c r="HH58" s="32" t="s">
        <v>3409</v>
      </c>
      <c r="HI58" s="32" t="s">
        <v>3409</v>
      </c>
      <c r="HJ58" s="32" t="s">
        <v>3409</v>
      </c>
      <c r="HK58" s="32" t="s">
        <v>3409</v>
      </c>
      <c r="HL58" s="32" t="s">
        <v>3409</v>
      </c>
      <c r="HM58" s="32" t="s">
        <v>3409</v>
      </c>
      <c r="HN58" s="32" t="s">
        <v>3409</v>
      </c>
      <c r="HO58" s="32" t="s">
        <v>3409</v>
      </c>
      <c r="HP58" s="32" t="s">
        <v>3409</v>
      </c>
      <c r="HQ58" s="32" t="s">
        <v>3409</v>
      </c>
      <c r="HR58" s="32" t="s">
        <v>3409</v>
      </c>
      <c r="HS58" s="32" t="s">
        <v>3409</v>
      </c>
      <c r="HT58" s="32" t="s">
        <v>3409</v>
      </c>
      <c r="HU58" s="32" t="s">
        <v>3409</v>
      </c>
      <c r="HV58" s="32" t="s">
        <v>3409</v>
      </c>
      <c r="HW58" s="32" t="s">
        <v>3409</v>
      </c>
      <c r="HX58" s="32" t="s">
        <v>3409</v>
      </c>
      <c r="HY58" s="32" t="s">
        <v>3409</v>
      </c>
      <c r="HZ58" s="32" t="s">
        <v>3409</v>
      </c>
      <c r="IA58" s="32" t="s">
        <v>3409</v>
      </c>
      <c r="IB58" s="32" t="s">
        <v>3409</v>
      </c>
      <c r="IC58" s="32" t="s">
        <v>3409</v>
      </c>
      <c r="ID58" s="32" t="s">
        <v>3409</v>
      </c>
      <c r="IE58" s="32" t="s">
        <v>3409</v>
      </c>
      <c r="IF58" s="32" t="s">
        <v>3409</v>
      </c>
      <c r="IG58" s="32" t="s">
        <v>3409</v>
      </c>
      <c r="IH58" s="32" t="s">
        <v>3409</v>
      </c>
      <c r="II58" s="32" t="s">
        <v>3409</v>
      </c>
      <c r="IJ58" s="32" t="s">
        <v>3409</v>
      </c>
      <c r="IK58" s="32" t="s">
        <v>3409</v>
      </c>
      <c r="IL58" s="32" t="s">
        <v>3409</v>
      </c>
      <c r="IM58" s="32" t="s">
        <v>3409</v>
      </c>
      <c r="IN58" s="32" t="s">
        <v>3409</v>
      </c>
      <c r="IO58" s="32" t="s">
        <v>3409</v>
      </c>
      <c r="IP58" s="32" t="s">
        <v>3409</v>
      </c>
      <c r="IQ58" s="32" t="s">
        <v>3409</v>
      </c>
      <c r="IR58" s="32" t="s">
        <v>3409</v>
      </c>
      <c r="IS58" s="32" t="s">
        <v>3409</v>
      </c>
      <c r="IT58" s="32" t="s">
        <v>3409</v>
      </c>
      <c r="IU58" s="32" t="s">
        <v>3409</v>
      </c>
      <c r="IV58" s="32" t="s">
        <v>3409</v>
      </c>
      <c r="IW58" s="32" t="s">
        <v>3409</v>
      </c>
      <c r="IX58" s="32" t="s">
        <v>3409</v>
      </c>
      <c r="IY58" s="32" t="s">
        <v>3409</v>
      </c>
      <c r="IZ58" s="32" t="s">
        <v>3409</v>
      </c>
      <c r="JA58" s="32" t="s">
        <v>3409</v>
      </c>
      <c r="JB58" s="32" t="s">
        <v>3409</v>
      </c>
      <c r="JC58" s="32" t="s">
        <v>3409</v>
      </c>
      <c r="JD58" s="32" t="s">
        <v>3409</v>
      </c>
      <c r="JE58" s="32" t="s">
        <v>3409</v>
      </c>
      <c r="JF58" s="32" t="s">
        <v>3409</v>
      </c>
      <c r="JG58" s="32" t="s">
        <v>3409</v>
      </c>
      <c r="JH58" s="32" t="s">
        <v>3409</v>
      </c>
      <c r="JI58" s="32" t="s">
        <v>3409</v>
      </c>
      <c r="JJ58" s="32" t="s">
        <v>3409</v>
      </c>
      <c r="JK58" s="32" t="s">
        <v>3409</v>
      </c>
      <c r="JL58" s="32" t="s">
        <v>3409</v>
      </c>
      <c r="JM58" s="32" t="s">
        <v>3409</v>
      </c>
      <c r="JN58" s="32" t="s">
        <v>3409</v>
      </c>
      <c r="JO58" s="32" t="s">
        <v>3409</v>
      </c>
      <c r="JP58" s="32" t="s">
        <v>3409</v>
      </c>
      <c r="JQ58" s="32" t="s">
        <v>3409</v>
      </c>
      <c r="JR58" s="32" t="s">
        <v>3409</v>
      </c>
      <c r="JS58" s="32" t="s">
        <v>3409</v>
      </c>
      <c r="JT58" s="32" t="s">
        <v>3409</v>
      </c>
      <c r="JU58" s="32" t="s">
        <v>3409</v>
      </c>
      <c r="JV58" s="32" t="s">
        <v>3409</v>
      </c>
      <c r="JW58" s="32" t="s">
        <v>3409</v>
      </c>
      <c r="JX58" s="32" t="s">
        <v>3409</v>
      </c>
      <c r="JY58" s="32" t="s">
        <v>3409</v>
      </c>
      <c r="JZ58" s="32" t="s">
        <v>3409</v>
      </c>
      <c r="KA58" s="32" t="s">
        <v>3409</v>
      </c>
      <c r="KB58" s="32" t="s">
        <v>3409</v>
      </c>
      <c r="KC58" s="32" t="s">
        <v>3409</v>
      </c>
      <c r="KD58" s="32" t="s">
        <v>3409</v>
      </c>
      <c r="KE58" s="32" t="s">
        <v>3409</v>
      </c>
      <c r="KF58" s="32" t="s">
        <v>3409</v>
      </c>
      <c r="KG58" s="32" t="s">
        <v>3409</v>
      </c>
      <c r="KH58" s="32" t="s">
        <v>3409</v>
      </c>
      <c r="KI58" s="32" t="s">
        <v>3409</v>
      </c>
      <c r="KJ58" s="32" t="s">
        <v>3409</v>
      </c>
      <c r="KK58" s="32" t="s">
        <v>3409</v>
      </c>
      <c r="KL58" s="32" t="s">
        <v>3409</v>
      </c>
      <c r="KM58" s="32" t="s">
        <v>3409</v>
      </c>
      <c r="KN58" s="32" t="s">
        <v>3409</v>
      </c>
      <c r="KO58" s="32" t="s">
        <v>3409</v>
      </c>
      <c r="KP58" s="32" t="s">
        <v>3409</v>
      </c>
      <c r="KQ58" s="32" t="s">
        <v>3409</v>
      </c>
      <c r="KR58" s="32" t="s">
        <v>3409</v>
      </c>
      <c r="KS58" s="32" t="s">
        <v>3409</v>
      </c>
      <c r="KT58" s="32" t="s">
        <v>3409</v>
      </c>
      <c r="KU58" s="32" t="s">
        <v>3409</v>
      </c>
      <c r="KV58" s="32" t="s">
        <v>3409</v>
      </c>
      <c r="KW58" s="32" t="s">
        <v>3409</v>
      </c>
      <c r="KX58" s="32" t="s">
        <v>3409</v>
      </c>
      <c r="KY58" s="32" t="s">
        <v>3409</v>
      </c>
      <c r="KZ58" s="32" t="s">
        <v>3409</v>
      </c>
      <c r="LA58" s="32" t="s">
        <v>3409</v>
      </c>
      <c r="LB58" s="32" t="s">
        <v>3409</v>
      </c>
      <c r="LC58" s="32" t="s">
        <v>3409</v>
      </c>
      <c r="LD58" s="32" t="s">
        <v>3409</v>
      </c>
      <c r="LE58" s="32" t="s">
        <v>3409</v>
      </c>
      <c r="LF58" s="32" t="s">
        <v>3409</v>
      </c>
      <c r="LG58" s="32" t="s">
        <v>3409</v>
      </c>
      <c r="LH58" s="32" t="s">
        <v>3409</v>
      </c>
      <c r="LI58" s="32" t="s">
        <v>3409</v>
      </c>
      <c r="LJ58" s="32" t="s">
        <v>3409</v>
      </c>
      <c r="LK58" s="32" t="s">
        <v>3409</v>
      </c>
      <c r="LL58" s="32" t="s">
        <v>3409</v>
      </c>
      <c r="LM58" s="32" t="s">
        <v>3409</v>
      </c>
      <c r="LN58" s="32" t="s">
        <v>3409</v>
      </c>
      <c r="LO58" s="32" t="s">
        <v>3409</v>
      </c>
      <c r="LP58" s="32" t="s">
        <v>3409</v>
      </c>
      <c r="LQ58" s="32" t="s">
        <v>3409</v>
      </c>
      <c r="LR58" s="32" t="s">
        <v>3409</v>
      </c>
      <c r="LS58" s="32" t="s">
        <v>3409</v>
      </c>
      <c r="LT58" s="32" t="s">
        <v>3409</v>
      </c>
      <c r="LU58" s="32" t="s">
        <v>3409</v>
      </c>
      <c r="LV58" s="32" t="s">
        <v>3409</v>
      </c>
      <c r="LW58" s="32" t="s">
        <v>3409</v>
      </c>
      <c r="LX58" s="32" t="s">
        <v>3409</v>
      </c>
      <c r="LY58" s="32" t="s">
        <v>3409</v>
      </c>
      <c r="LZ58" s="32" t="s">
        <v>3409</v>
      </c>
      <c r="MA58" s="32" t="s">
        <v>3409</v>
      </c>
      <c r="MB58" s="32" t="s">
        <v>3409</v>
      </c>
      <c r="MC58" s="32" t="s">
        <v>3409</v>
      </c>
      <c r="MD58" s="32" t="s">
        <v>3409</v>
      </c>
      <c r="ME58" s="32" t="s">
        <v>3409</v>
      </c>
      <c r="MF58" s="32" t="s">
        <v>3409</v>
      </c>
      <c r="MG58" s="32" t="s">
        <v>3409</v>
      </c>
      <c r="MH58" s="32" t="s">
        <v>3409</v>
      </c>
      <c r="MI58" s="32" t="s">
        <v>3409</v>
      </c>
      <c r="MJ58" s="32" t="s">
        <v>3409</v>
      </c>
      <c r="MK58" s="32" t="s">
        <v>3409</v>
      </c>
      <c r="ML58" s="32" t="s">
        <v>3409</v>
      </c>
      <c r="MM58" s="32" t="s">
        <v>3409</v>
      </c>
      <c r="MN58" s="32" t="s">
        <v>3409</v>
      </c>
      <c r="MO58" s="32" t="s">
        <v>3409</v>
      </c>
      <c r="MP58" s="32" t="s">
        <v>3409</v>
      </c>
      <c r="MQ58" s="32" t="s">
        <v>3409</v>
      </c>
      <c r="MR58" s="32" t="s">
        <v>3409</v>
      </c>
      <c r="MS58" s="32" t="s">
        <v>3409</v>
      </c>
      <c r="MT58" s="32" t="s">
        <v>3409</v>
      </c>
      <c r="MU58" s="32" t="s">
        <v>3409</v>
      </c>
      <c r="MV58" s="32" t="s">
        <v>3409</v>
      </c>
      <c r="MW58" s="32" t="s">
        <v>3409</v>
      </c>
      <c r="MX58" s="32" t="s">
        <v>3409</v>
      </c>
      <c r="MY58" s="32" t="s">
        <v>3409</v>
      </c>
      <c r="MZ58" s="32" t="s">
        <v>3409</v>
      </c>
      <c r="NA58" s="32" t="s">
        <v>3409</v>
      </c>
      <c r="NB58" s="32" t="s">
        <v>3409</v>
      </c>
      <c r="NC58" s="32" t="s">
        <v>3409</v>
      </c>
      <c r="ND58" s="32" t="s">
        <v>3409</v>
      </c>
      <c r="NE58" s="32" t="s">
        <v>3409</v>
      </c>
      <c r="NF58" s="32" t="s">
        <v>3409</v>
      </c>
      <c r="NG58" s="32" t="s">
        <v>3409</v>
      </c>
      <c r="NH58" s="32" t="s">
        <v>3409</v>
      </c>
      <c r="NI58" s="32" t="s">
        <v>3409</v>
      </c>
      <c r="NJ58" s="32" t="s">
        <v>3409</v>
      </c>
      <c r="NK58" s="32" t="s">
        <v>3409</v>
      </c>
      <c r="NL58" s="32" t="s">
        <v>3409</v>
      </c>
      <c r="NM58" s="32" t="s">
        <v>3409</v>
      </c>
      <c r="NN58" s="32" t="s">
        <v>3409</v>
      </c>
      <c r="NO58" s="32" t="s">
        <v>3409</v>
      </c>
      <c r="NP58" s="32" t="s">
        <v>3409</v>
      </c>
      <c r="NQ58" s="32" t="s">
        <v>3409</v>
      </c>
      <c r="NR58" s="32" t="s">
        <v>3409</v>
      </c>
      <c r="NS58" s="32" t="s">
        <v>3409</v>
      </c>
      <c r="NT58" s="32" t="s">
        <v>3409</v>
      </c>
      <c r="NU58" s="32" t="s">
        <v>3409</v>
      </c>
      <c r="NV58" s="32" t="s">
        <v>3409</v>
      </c>
      <c r="NW58" s="32" t="s">
        <v>3409</v>
      </c>
      <c r="NX58" s="32" t="s">
        <v>3409</v>
      </c>
      <c r="NY58" s="32" t="s">
        <v>3409</v>
      </c>
      <c r="NZ58" s="32" t="s">
        <v>3409</v>
      </c>
      <c r="OA58" s="32" t="s">
        <v>3409</v>
      </c>
      <c r="OB58" s="32" t="s">
        <v>3409</v>
      </c>
      <c r="OC58" s="32" t="s">
        <v>3409</v>
      </c>
      <c r="OD58" s="32" t="s">
        <v>3409</v>
      </c>
      <c r="OE58" s="32" t="s">
        <v>3409</v>
      </c>
      <c r="OF58" s="32" t="s">
        <v>3409</v>
      </c>
      <c r="OG58" s="32" t="s">
        <v>3409</v>
      </c>
      <c r="OH58" s="32" t="s">
        <v>3409</v>
      </c>
      <c r="OI58" s="32" t="s">
        <v>3409</v>
      </c>
      <c r="OJ58" s="32" t="s">
        <v>3409</v>
      </c>
      <c r="OK58" s="32" t="s">
        <v>3409</v>
      </c>
      <c r="OL58" s="32" t="s">
        <v>3409</v>
      </c>
      <c r="OM58" s="32" t="s">
        <v>3409</v>
      </c>
      <c r="ON58" s="32" t="s">
        <v>3409</v>
      </c>
      <c r="OO58" s="32" t="s">
        <v>3409</v>
      </c>
      <c r="OP58" s="32" t="s">
        <v>3409</v>
      </c>
      <c r="OQ58" s="32" t="s">
        <v>3409</v>
      </c>
      <c r="OR58" s="32" t="s">
        <v>3409</v>
      </c>
      <c r="OS58" s="32" t="s">
        <v>3409</v>
      </c>
      <c r="OT58" s="32" t="s">
        <v>3409</v>
      </c>
      <c r="OU58" s="32" t="s">
        <v>3409</v>
      </c>
      <c r="OV58" s="32" t="s">
        <v>3409</v>
      </c>
      <c r="OW58" s="32" t="s">
        <v>3409</v>
      </c>
      <c r="OX58" s="32" t="s">
        <v>3409</v>
      </c>
      <c r="OY58" s="32" t="s">
        <v>3409</v>
      </c>
      <c r="OZ58" s="32" t="s">
        <v>3409</v>
      </c>
      <c r="PA58" s="32" t="s">
        <v>3409</v>
      </c>
      <c r="PB58" s="32" t="s">
        <v>3409</v>
      </c>
      <c r="PC58" s="32" t="s">
        <v>3409</v>
      </c>
      <c r="PD58" s="32" t="s">
        <v>3409</v>
      </c>
      <c r="PE58" s="32" t="s">
        <v>3409</v>
      </c>
      <c r="PF58" s="32" t="s">
        <v>3409</v>
      </c>
      <c r="PG58" s="32" t="s">
        <v>3409</v>
      </c>
      <c r="PH58" s="32" t="s">
        <v>3409</v>
      </c>
      <c r="PI58" s="32" t="s">
        <v>3409</v>
      </c>
      <c r="PJ58" s="32" t="s">
        <v>3409</v>
      </c>
      <c r="PK58" s="32" t="s">
        <v>3409</v>
      </c>
      <c r="PL58" s="32" t="s">
        <v>3409</v>
      </c>
      <c r="PM58" s="32" t="s">
        <v>3409</v>
      </c>
      <c r="PN58" s="32" t="s">
        <v>3409</v>
      </c>
      <c r="PO58" s="32" t="s">
        <v>3409</v>
      </c>
      <c r="PP58" s="32" t="s">
        <v>3409</v>
      </c>
      <c r="PQ58" s="32" t="s">
        <v>3409</v>
      </c>
      <c r="PR58" s="32" t="s">
        <v>3409</v>
      </c>
      <c r="PS58" s="32" t="s">
        <v>3409</v>
      </c>
      <c r="PT58" s="32" t="s">
        <v>3409</v>
      </c>
      <c r="PU58" s="32" t="s">
        <v>3409</v>
      </c>
      <c r="PV58" s="32" t="s">
        <v>3409</v>
      </c>
      <c r="PW58" s="32" t="s">
        <v>3409</v>
      </c>
      <c r="PX58" s="32" t="s">
        <v>3409</v>
      </c>
      <c r="PY58" s="32" t="s">
        <v>3409</v>
      </c>
      <c r="PZ58" s="32" t="s">
        <v>3409</v>
      </c>
      <c r="QA58" s="32" t="s">
        <v>3409</v>
      </c>
      <c r="QB58" s="32" t="s">
        <v>3409</v>
      </c>
      <c r="QC58" s="32" t="s">
        <v>3409</v>
      </c>
      <c r="QD58" s="32" t="s">
        <v>3409</v>
      </c>
      <c r="QE58" s="32" t="s">
        <v>3409</v>
      </c>
      <c r="QF58" s="32" t="s">
        <v>3409</v>
      </c>
      <c r="QG58" s="32" t="s">
        <v>3409</v>
      </c>
      <c r="QH58" s="32" t="s">
        <v>3409</v>
      </c>
      <c r="QI58" s="32" t="s">
        <v>3409</v>
      </c>
      <c r="QJ58" s="32" t="s">
        <v>3409</v>
      </c>
      <c r="QK58" s="32" t="s">
        <v>3409</v>
      </c>
      <c r="QL58" s="32" t="s">
        <v>3409</v>
      </c>
      <c r="QM58" s="32" t="s">
        <v>3409</v>
      </c>
      <c r="QN58" s="32" t="s">
        <v>3409</v>
      </c>
      <c r="QO58" s="32" t="s">
        <v>3409</v>
      </c>
      <c r="QP58" s="32" t="s">
        <v>3409</v>
      </c>
      <c r="QQ58" s="32" t="s">
        <v>3409</v>
      </c>
      <c r="QR58" s="32" t="s">
        <v>3409</v>
      </c>
      <c r="QS58" s="32" t="s">
        <v>3409</v>
      </c>
      <c r="QT58" s="32" t="s">
        <v>3409</v>
      </c>
      <c r="QU58" s="32" t="s">
        <v>3404</v>
      </c>
      <c r="QV58" s="25" t="s">
        <v>3404</v>
      </c>
      <c r="QW58" s="25" t="s">
        <v>3404</v>
      </c>
      <c r="QX58" s="25" t="s">
        <v>3404</v>
      </c>
      <c r="QY58" s="25" t="s">
        <v>3404</v>
      </c>
      <c r="QZ58" s="25" t="s">
        <v>3404</v>
      </c>
      <c r="RA58" s="25" t="s">
        <v>3404</v>
      </c>
      <c r="RB58" s="25" t="s">
        <v>3404</v>
      </c>
      <c r="RC58" s="25" t="s">
        <v>3404</v>
      </c>
      <c r="RD58" s="25" t="s">
        <v>3404</v>
      </c>
      <c r="RE58" s="25" t="s">
        <v>3404</v>
      </c>
      <c r="RF58" s="25" t="s">
        <v>3404</v>
      </c>
      <c r="RG58" s="25" t="s">
        <v>3404</v>
      </c>
      <c r="RH58" s="25" t="s">
        <v>3404</v>
      </c>
      <c r="RI58" s="25" t="s">
        <v>3404</v>
      </c>
      <c r="RJ58" s="25" t="s">
        <v>3404</v>
      </c>
      <c r="RK58" s="25" t="s">
        <v>3404</v>
      </c>
      <c r="RL58" s="25" t="s">
        <v>3404</v>
      </c>
      <c r="RM58" s="25" t="s">
        <v>3404</v>
      </c>
      <c r="RN58" s="25" t="s">
        <v>3404</v>
      </c>
      <c r="RO58" s="25" t="s">
        <v>3404</v>
      </c>
      <c r="RP58" s="25" t="s">
        <v>3404</v>
      </c>
      <c r="RQ58" s="25" t="s">
        <v>3404</v>
      </c>
      <c r="RR58" s="25" t="s">
        <v>3404</v>
      </c>
      <c r="RS58" s="25" t="s">
        <v>3404</v>
      </c>
      <c r="RT58" s="25" t="s">
        <v>3404</v>
      </c>
      <c r="RU58" s="25" t="s">
        <v>3404</v>
      </c>
      <c r="RV58" s="25" t="s">
        <v>3404</v>
      </c>
      <c r="RW58" s="25" t="s">
        <v>3404</v>
      </c>
      <c r="RX58" s="25" t="s">
        <v>3404</v>
      </c>
      <c r="RY58" s="25" t="s">
        <v>3404</v>
      </c>
      <c r="RZ58" s="25" t="s">
        <v>3404</v>
      </c>
      <c r="SA58" s="25" t="s">
        <v>3404</v>
      </c>
      <c r="SB58" s="25" t="s">
        <v>3404</v>
      </c>
      <c r="SC58" s="25" t="s">
        <v>3404</v>
      </c>
      <c r="SD58" s="25" t="s">
        <v>3404</v>
      </c>
      <c r="SE58" s="25" t="s">
        <v>3404</v>
      </c>
      <c r="SF58" s="25" t="s">
        <v>3404</v>
      </c>
      <c r="SG58" s="25" t="s">
        <v>3404</v>
      </c>
      <c r="SH58" s="25" t="s">
        <v>3404</v>
      </c>
      <c r="SI58" s="25" t="s">
        <v>3404</v>
      </c>
      <c r="SJ58" s="25" t="s">
        <v>3404</v>
      </c>
      <c r="SK58" s="25" t="s">
        <v>3404</v>
      </c>
      <c r="SL58" s="25" t="s">
        <v>3404</v>
      </c>
      <c r="SM58" s="25" t="s">
        <v>3404</v>
      </c>
      <c r="SN58" s="25" t="s">
        <v>3404</v>
      </c>
      <c r="SO58" s="25" t="s">
        <v>3404</v>
      </c>
      <c r="SP58" s="25" t="s">
        <v>3404</v>
      </c>
      <c r="SQ58" s="25" t="s">
        <v>3404</v>
      </c>
      <c r="SR58" s="25" t="s">
        <v>3404</v>
      </c>
      <c r="SS58" s="25" t="s">
        <v>3404</v>
      </c>
      <c r="ST58" s="25" t="s">
        <v>3404</v>
      </c>
      <c r="SU58" s="25" t="s">
        <v>3404</v>
      </c>
      <c r="SV58" s="25" t="s">
        <v>3404</v>
      </c>
      <c r="SW58" s="25" t="s">
        <v>3404</v>
      </c>
      <c r="SX58" s="25" t="s">
        <v>3404</v>
      </c>
      <c r="SY58" s="25" t="s">
        <v>3404</v>
      </c>
      <c r="SZ58" s="25" t="s">
        <v>3404</v>
      </c>
      <c r="TA58" s="25" t="s">
        <v>3404</v>
      </c>
      <c r="TB58" s="25" t="s">
        <v>3404</v>
      </c>
      <c r="TC58" s="25" t="s">
        <v>3404</v>
      </c>
      <c r="TD58" s="25" t="s">
        <v>3404</v>
      </c>
      <c r="TE58" s="25" t="s">
        <v>3404</v>
      </c>
      <c r="TF58" s="25" t="s">
        <v>3404</v>
      </c>
      <c r="TG58" s="25" t="s">
        <v>3404</v>
      </c>
      <c r="TH58" s="25" t="s">
        <v>3404</v>
      </c>
      <c r="TI58" s="25" t="s">
        <v>3404</v>
      </c>
      <c r="TJ58" s="25" t="s">
        <v>3404</v>
      </c>
      <c r="TK58" s="25" t="s">
        <v>3404</v>
      </c>
      <c r="TL58" s="25" t="s">
        <v>3404</v>
      </c>
      <c r="TM58" s="25" t="s">
        <v>3404</v>
      </c>
      <c r="TN58" s="25" t="s">
        <v>3404</v>
      </c>
      <c r="TO58" s="25" t="s">
        <v>3404</v>
      </c>
      <c r="TP58" s="25" t="s">
        <v>3404</v>
      </c>
      <c r="TQ58" s="25" t="s">
        <v>3404</v>
      </c>
      <c r="TR58" s="25" t="s">
        <v>3404</v>
      </c>
      <c r="TS58" s="25" t="s">
        <v>3404</v>
      </c>
      <c r="TT58" s="25" t="s">
        <v>3404</v>
      </c>
      <c r="TU58" s="25" t="s">
        <v>3404</v>
      </c>
      <c r="TV58" s="25" t="s">
        <v>3404</v>
      </c>
      <c r="TW58" s="25" t="s">
        <v>3404</v>
      </c>
      <c r="TX58" s="25" t="s">
        <v>3404</v>
      </c>
      <c r="TY58" s="25" t="s">
        <v>3404</v>
      </c>
      <c r="TZ58" s="25" t="s">
        <v>3404</v>
      </c>
      <c r="UA58" s="25" t="s">
        <v>3404</v>
      </c>
      <c r="UB58" s="25" t="s">
        <v>3404</v>
      </c>
      <c r="UC58" s="25" t="s">
        <v>3404</v>
      </c>
      <c r="UD58" s="25" t="s">
        <v>3404</v>
      </c>
      <c r="UE58" s="25" t="s">
        <v>3404</v>
      </c>
      <c r="UF58" s="25" t="s">
        <v>3404</v>
      </c>
      <c r="UG58" s="25" t="s">
        <v>3404</v>
      </c>
      <c r="UH58" s="25" t="s">
        <v>3404</v>
      </c>
      <c r="UI58" s="25" t="s">
        <v>3404</v>
      </c>
      <c r="UJ58" s="25" t="s">
        <v>3404</v>
      </c>
      <c r="UK58" s="25" t="s">
        <v>3404</v>
      </c>
      <c r="UL58" s="25" t="s">
        <v>3404</v>
      </c>
      <c r="UM58" s="25" t="s">
        <v>3404</v>
      </c>
      <c r="UN58" s="25" t="s">
        <v>3404</v>
      </c>
      <c r="UO58" s="25" t="s">
        <v>3404</v>
      </c>
      <c r="UP58" s="25" t="s">
        <v>3404</v>
      </c>
      <c r="UQ58" s="25" t="s">
        <v>3404</v>
      </c>
      <c r="UR58" s="25" t="s">
        <v>3404</v>
      </c>
      <c r="US58" s="25" t="s">
        <v>3404</v>
      </c>
      <c r="UT58" s="25" t="s">
        <v>3404</v>
      </c>
      <c r="UU58" s="25" t="s">
        <v>3404</v>
      </c>
      <c r="UV58" s="25" t="s">
        <v>3404</v>
      </c>
      <c r="UW58" s="25" t="s">
        <v>3404</v>
      </c>
      <c r="UX58" s="25" t="s">
        <v>3404</v>
      </c>
      <c r="UY58" s="25" t="s">
        <v>3404</v>
      </c>
      <c r="UZ58" s="25" t="s">
        <v>3404</v>
      </c>
      <c r="VA58" s="25" t="s">
        <v>3404</v>
      </c>
      <c r="VB58" s="25" t="s">
        <v>3404</v>
      </c>
      <c r="VC58" s="25" t="s">
        <v>3404</v>
      </c>
      <c r="VD58" s="25" t="s">
        <v>3404</v>
      </c>
      <c r="VE58" s="25" t="s">
        <v>3404</v>
      </c>
      <c r="VF58" s="25" t="s">
        <v>3404</v>
      </c>
      <c r="VG58" s="25" t="s">
        <v>3404</v>
      </c>
      <c r="VH58" s="25" t="s">
        <v>3404</v>
      </c>
      <c r="VI58" s="25" t="s">
        <v>3404</v>
      </c>
      <c r="VJ58" s="25" t="s">
        <v>3404</v>
      </c>
      <c r="VK58" s="25" t="s">
        <v>3404</v>
      </c>
      <c r="VL58" s="25" t="s">
        <v>3404</v>
      </c>
      <c r="VM58" s="25" t="s">
        <v>3404</v>
      </c>
      <c r="VN58" s="25" t="s">
        <v>3404</v>
      </c>
      <c r="VO58" s="25" t="s">
        <v>3404</v>
      </c>
      <c r="VP58" s="25" t="s">
        <v>3404</v>
      </c>
      <c r="VQ58" s="25" t="s">
        <v>3404</v>
      </c>
      <c r="VR58" s="25" t="s">
        <v>3404</v>
      </c>
      <c r="VS58" s="25" t="s">
        <v>3404</v>
      </c>
      <c r="VT58" s="25" t="s">
        <v>3404</v>
      </c>
      <c r="VU58" s="25" t="s">
        <v>3404</v>
      </c>
      <c r="VV58" s="25" t="s">
        <v>3404</v>
      </c>
      <c r="VW58" s="25" t="s">
        <v>3404</v>
      </c>
      <c r="VX58" s="25" t="s">
        <v>3404</v>
      </c>
      <c r="VY58" s="25" t="s">
        <v>3404</v>
      </c>
      <c r="VZ58" s="25" t="s">
        <v>3404</v>
      </c>
      <c r="WA58" s="25" t="s">
        <v>3404</v>
      </c>
      <c r="WB58" s="25" t="s">
        <v>3404</v>
      </c>
      <c r="WC58" s="25" t="s">
        <v>3404</v>
      </c>
      <c r="WD58" s="25" t="s">
        <v>3404</v>
      </c>
      <c r="WE58" s="25" t="s">
        <v>3404</v>
      </c>
      <c r="WF58" s="25" t="s">
        <v>3404</v>
      </c>
      <c r="WG58" s="25" t="s">
        <v>3404</v>
      </c>
      <c r="WH58" s="25" t="s">
        <v>3404</v>
      </c>
      <c r="WI58" s="25" t="s">
        <v>3404</v>
      </c>
      <c r="WJ58" s="25" t="s">
        <v>3404</v>
      </c>
      <c r="WK58" s="25" t="s">
        <v>3404</v>
      </c>
      <c r="WL58" s="25" t="s">
        <v>3404</v>
      </c>
      <c r="WM58" s="25" t="s">
        <v>3404</v>
      </c>
      <c r="WN58" s="25" t="s">
        <v>3404</v>
      </c>
      <c r="WO58" s="25" t="s">
        <v>3404</v>
      </c>
      <c r="WP58" s="25" t="s">
        <v>3404</v>
      </c>
      <c r="WQ58" s="25" t="s">
        <v>3404</v>
      </c>
      <c r="WR58" s="25" t="s">
        <v>3404</v>
      </c>
      <c r="WS58" s="25" t="s">
        <v>3404</v>
      </c>
      <c r="WT58" s="25" t="s">
        <v>3404</v>
      </c>
    </row>
    <row r="59">
      <c r="A59" s="24" t="s">
        <v>567</v>
      </c>
      <c r="B59" s="25" t="s">
        <v>3404</v>
      </c>
      <c r="C59" s="25" t="s">
        <v>3404</v>
      </c>
      <c r="D59" s="25" t="s">
        <v>3404</v>
      </c>
      <c r="E59" s="25" t="s">
        <v>3404</v>
      </c>
      <c r="F59" s="25" t="s">
        <v>3404</v>
      </c>
      <c r="G59" s="25" t="s">
        <v>3404</v>
      </c>
      <c r="H59" s="25" t="s">
        <v>3404</v>
      </c>
      <c r="I59" s="25" t="s">
        <v>3404</v>
      </c>
      <c r="J59" s="25" t="s">
        <v>3404</v>
      </c>
      <c r="K59" s="25" t="s">
        <v>3404</v>
      </c>
      <c r="L59" s="25" t="s">
        <v>3404</v>
      </c>
      <c r="M59" s="25" t="s">
        <v>3404</v>
      </c>
      <c r="N59" s="25" t="s">
        <v>3404</v>
      </c>
      <c r="O59" s="25" t="s">
        <v>3404</v>
      </c>
      <c r="P59" s="25" t="s">
        <v>3404</v>
      </c>
      <c r="Q59" s="25" t="s">
        <v>3404</v>
      </c>
      <c r="R59" s="25" t="s">
        <v>3404</v>
      </c>
      <c r="S59" s="25" t="s">
        <v>3404</v>
      </c>
      <c r="T59" s="25" t="s">
        <v>3404</v>
      </c>
      <c r="U59" s="25" t="s">
        <v>3404</v>
      </c>
      <c r="V59" s="25" t="s">
        <v>3404</v>
      </c>
      <c r="W59" s="25" t="s">
        <v>3404</v>
      </c>
      <c r="X59" s="25" t="s">
        <v>3404</v>
      </c>
      <c r="Y59" s="25" t="s">
        <v>3404</v>
      </c>
      <c r="Z59" s="25" t="s">
        <v>3404</v>
      </c>
      <c r="AA59" s="25" t="s">
        <v>3404</v>
      </c>
      <c r="AB59" s="25" t="s">
        <v>3404</v>
      </c>
      <c r="AC59" s="25" t="s">
        <v>3404</v>
      </c>
      <c r="AD59" s="25" t="s">
        <v>3404</v>
      </c>
      <c r="AE59" s="25" t="s">
        <v>3404</v>
      </c>
      <c r="AF59" s="25" t="s">
        <v>3404</v>
      </c>
      <c r="AG59" s="25" t="s">
        <v>3404</v>
      </c>
      <c r="AH59" s="25" t="s">
        <v>3404</v>
      </c>
      <c r="AI59" s="25" t="s">
        <v>3404</v>
      </c>
      <c r="AJ59" s="25" t="s">
        <v>3404</v>
      </c>
      <c r="AK59" s="25" t="s">
        <v>3404</v>
      </c>
      <c r="AL59" s="25" t="s">
        <v>3404</v>
      </c>
      <c r="AM59" s="25" t="s">
        <v>3404</v>
      </c>
      <c r="AN59" s="25" t="s">
        <v>3404</v>
      </c>
      <c r="AO59" s="25" t="s">
        <v>3404</v>
      </c>
      <c r="AP59" s="25" t="s">
        <v>3404</v>
      </c>
      <c r="AQ59" s="25" t="s">
        <v>3404</v>
      </c>
      <c r="AR59" s="25" t="s">
        <v>3404</v>
      </c>
      <c r="AS59" s="25" t="s">
        <v>3404</v>
      </c>
      <c r="AT59" s="25" t="s">
        <v>3404</v>
      </c>
      <c r="AU59" s="25" t="s">
        <v>3404</v>
      </c>
      <c r="AV59" s="25" t="s">
        <v>3404</v>
      </c>
      <c r="AW59" s="25" t="s">
        <v>3404</v>
      </c>
      <c r="AX59" s="25" t="s">
        <v>3404</v>
      </c>
      <c r="AY59" s="25" t="s">
        <v>3404</v>
      </c>
      <c r="AZ59" s="25" t="s">
        <v>3404</v>
      </c>
      <c r="BA59" s="25" t="s">
        <v>3404</v>
      </c>
      <c r="BB59" s="25" t="s">
        <v>3404</v>
      </c>
      <c r="BC59" s="25" t="s">
        <v>3404</v>
      </c>
      <c r="BD59" s="25" t="s">
        <v>3404</v>
      </c>
      <c r="BE59" s="25" t="s">
        <v>3404</v>
      </c>
      <c r="BF59" s="25" t="s">
        <v>3404</v>
      </c>
      <c r="BG59" s="25" t="s">
        <v>3404</v>
      </c>
      <c r="BH59" s="25" t="s">
        <v>3404</v>
      </c>
      <c r="BI59" s="25" t="s">
        <v>3404</v>
      </c>
      <c r="BJ59" s="25" t="s">
        <v>3404</v>
      </c>
      <c r="BK59" s="25" t="s">
        <v>3404</v>
      </c>
      <c r="BL59" s="25" t="s">
        <v>3404</v>
      </c>
      <c r="BM59" s="25" t="s">
        <v>3404</v>
      </c>
      <c r="BN59" s="25" t="s">
        <v>3404</v>
      </c>
      <c r="BO59" s="25" t="s">
        <v>3404</v>
      </c>
      <c r="BP59" s="25" t="s">
        <v>3404</v>
      </c>
      <c r="BQ59" s="25" t="s">
        <v>3404</v>
      </c>
      <c r="BR59" s="25" t="s">
        <v>3404</v>
      </c>
      <c r="BS59" s="25" t="s">
        <v>3404</v>
      </c>
      <c r="BT59" s="25" t="s">
        <v>3404</v>
      </c>
      <c r="BU59" s="25" t="s">
        <v>3404</v>
      </c>
      <c r="BV59" s="25" t="s">
        <v>3404</v>
      </c>
      <c r="BW59" s="25" t="s">
        <v>3404</v>
      </c>
      <c r="BX59" s="25" t="s">
        <v>3404</v>
      </c>
      <c r="BY59" s="285" t="s">
        <v>3409</v>
      </c>
      <c r="BZ59" s="285" t="s">
        <v>3409</v>
      </c>
      <c r="CA59" s="285" t="s">
        <v>3409</v>
      </c>
      <c r="CB59" s="285" t="s">
        <v>3409</v>
      </c>
      <c r="CC59" s="285" t="s">
        <v>3409</v>
      </c>
      <c r="CD59" s="285" t="s">
        <v>3409</v>
      </c>
      <c r="CE59" s="285" t="s">
        <v>3409</v>
      </c>
      <c r="CF59" s="285" t="s">
        <v>3409</v>
      </c>
      <c r="CG59" s="285" t="s">
        <v>3409</v>
      </c>
      <c r="CH59" s="285" t="s">
        <v>3409</v>
      </c>
      <c r="CI59" s="285" t="s">
        <v>3409</v>
      </c>
      <c r="CJ59" s="285" t="s">
        <v>3409</v>
      </c>
      <c r="CK59" s="285" t="s">
        <v>3409</v>
      </c>
      <c r="CL59" s="285" t="s">
        <v>3409</v>
      </c>
      <c r="CM59" s="285" t="s">
        <v>3409</v>
      </c>
      <c r="CN59" s="285" t="s">
        <v>3409</v>
      </c>
      <c r="CO59" s="285" t="s">
        <v>3409</v>
      </c>
      <c r="CP59" s="285" t="s">
        <v>3409</v>
      </c>
      <c r="CQ59" s="285" t="s">
        <v>3409</v>
      </c>
      <c r="CR59" s="285" t="s">
        <v>3409</v>
      </c>
      <c r="CS59" s="285" t="s">
        <v>3409</v>
      </c>
      <c r="CT59" s="285" t="s">
        <v>3409</v>
      </c>
      <c r="CU59" s="285" t="s">
        <v>3409</v>
      </c>
      <c r="CV59" s="285" t="s">
        <v>3409</v>
      </c>
      <c r="CW59" s="285" t="s">
        <v>3409</v>
      </c>
      <c r="CX59" s="285" t="s">
        <v>3409</v>
      </c>
      <c r="CY59" s="285" t="s">
        <v>3409</v>
      </c>
      <c r="CZ59" s="285" t="s">
        <v>3409</v>
      </c>
      <c r="DA59" s="285" t="s">
        <v>3409</v>
      </c>
      <c r="DB59" s="285" t="s">
        <v>3409</v>
      </c>
      <c r="DC59" s="285" t="s">
        <v>3409</v>
      </c>
      <c r="DD59" s="285" t="s">
        <v>3409</v>
      </c>
      <c r="DE59" s="285" t="s">
        <v>3409</v>
      </c>
      <c r="DF59" s="285" t="s">
        <v>3409</v>
      </c>
      <c r="DG59" s="285" t="s">
        <v>3409</v>
      </c>
      <c r="DH59" s="285" t="s">
        <v>3409</v>
      </c>
      <c r="DI59" s="285" t="s">
        <v>3409</v>
      </c>
      <c r="DJ59" s="285" t="s">
        <v>3409</v>
      </c>
      <c r="DK59" s="285" t="s">
        <v>3409</v>
      </c>
      <c r="DL59" s="285" t="s">
        <v>3409</v>
      </c>
      <c r="DM59" s="285" t="s">
        <v>3409</v>
      </c>
      <c r="DN59" s="285" t="s">
        <v>3409</v>
      </c>
      <c r="DO59" s="285" t="s">
        <v>3409</v>
      </c>
      <c r="DP59" s="285" t="s">
        <v>3409</v>
      </c>
      <c r="DQ59" s="285" t="s">
        <v>3409</v>
      </c>
      <c r="DR59" s="285" t="s">
        <v>3409</v>
      </c>
      <c r="DS59" s="285" t="s">
        <v>3409</v>
      </c>
      <c r="DT59" s="285" t="s">
        <v>3409</v>
      </c>
      <c r="DU59" s="285" t="s">
        <v>3409</v>
      </c>
      <c r="DV59" s="285" t="s">
        <v>3409</v>
      </c>
      <c r="DW59" s="285" t="s">
        <v>3409</v>
      </c>
      <c r="DX59" s="285" t="s">
        <v>3409</v>
      </c>
      <c r="DY59" s="285" t="s">
        <v>3409</v>
      </c>
      <c r="DZ59" s="285" t="s">
        <v>3409</v>
      </c>
      <c r="EA59" s="285" t="s">
        <v>3409</v>
      </c>
      <c r="EB59" s="285" t="s">
        <v>3409</v>
      </c>
      <c r="EC59" s="285" t="s">
        <v>3409</v>
      </c>
      <c r="ED59" s="285" t="s">
        <v>3409</v>
      </c>
      <c r="EE59" s="285" t="s">
        <v>3409</v>
      </c>
      <c r="EF59" s="285" t="s">
        <v>3409</v>
      </c>
      <c r="EG59" s="285" t="s">
        <v>3409</v>
      </c>
      <c r="EH59" s="285" t="s">
        <v>3409</v>
      </c>
      <c r="EI59" s="285" t="s">
        <v>3409</v>
      </c>
      <c r="EJ59" s="285" t="s">
        <v>3409</v>
      </c>
      <c r="EK59" s="285" t="s">
        <v>3409</v>
      </c>
      <c r="EL59" s="285" t="s">
        <v>3409</v>
      </c>
      <c r="EM59" s="285" t="s">
        <v>3409</v>
      </c>
      <c r="EN59" s="285" t="s">
        <v>3409</v>
      </c>
      <c r="EO59" s="285" t="s">
        <v>3409</v>
      </c>
      <c r="EP59" s="285" t="s">
        <v>3409</v>
      </c>
      <c r="EQ59" s="285" t="s">
        <v>3409</v>
      </c>
      <c r="ER59" s="285" t="s">
        <v>3409</v>
      </c>
      <c r="ES59" s="285" t="s">
        <v>3409</v>
      </c>
      <c r="ET59" s="285" t="s">
        <v>3409</v>
      </c>
      <c r="EU59" s="285" t="s">
        <v>3409</v>
      </c>
      <c r="EV59" s="285" t="s">
        <v>3409</v>
      </c>
      <c r="EW59" s="285" t="s">
        <v>3409</v>
      </c>
      <c r="EX59" s="285" t="s">
        <v>3409</v>
      </c>
      <c r="EY59" s="285" t="s">
        <v>3409</v>
      </c>
      <c r="EZ59" s="285" t="s">
        <v>3409</v>
      </c>
      <c r="FA59" s="285" t="s">
        <v>3409</v>
      </c>
      <c r="FB59" s="285" t="s">
        <v>3409</v>
      </c>
      <c r="FC59" s="285" t="s">
        <v>3409</v>
      </c>
      <c r="FD59" s="285" t="s">
        <v>3409</v>
      </c>
      <c r="FE59" s="285" t="s">
        <v>3409</v>
      </c>
      <c r="FF59" s="285" t="s">
        <v>3409</v>
      </c>
      <c r="FG59" s="285" t="s">
        <v>3409</v>
      </c>
      <c r="FH59" s="285" t="s">
        <v>3409</v>
      </c>
      <c r="FI59" s="285" t="s">
        <v>3409</v>
      </c>
      <c r="FJ59" s="285" t="s">
        <v>3409</v>
      </c>
      <c r="FK59" s="285" t="s">
        <v>3409</v>
      </c>
      <c r="FL59" s="285" t="s">
        <v>3409</v>
      </c>
      <c r="FM59" s="285" t="s">
        <v>3409</v>
      </c>
      <c r="FN59" s="285" t="s">
        <v>3409</v>
      </c>
      <c r="FO59" s="285" t="s">
        <v>3409</v>
      </c>
      <c r="FP59" s="285" t="s">
        <v>3409</v>
      </c>
      <c r="FQ59" s="285" t="s">
        <v>3409</v>
      </c>
      <c r="FR59" s="285" t="s">
        <v>3409</v>
      </c>
      <c r="FS59" s="25" t="s">
        <v>3404</v>
      </c>
      <c r="FT59" s="25" t="s">
        <v>3404</v>
      </c>
      <c r="FU59" s="25" t="s">
        <v>3404</v>
      </c>
      <c r="FV59" s="25" t="s">
        <v>3404</v>
      </c>
      <c r="FW59" s="25" t="s">
        <v>3404</v>
      </c>
      <c r="FX59" s="25" t="s">
        <v>3404</v>
      </c>
      <c r="FY59" s="25" t="s">
        <v>3404</v>
      </c>
      <c r="FZ59" s="25" t="s">
        <v>3404</v>
      </c>
      <c r="GA59" s="25" t="s">
        <v>3404</v>
      </c>
      <c r="GB59" s="25" t="s">
        <v>3404</v>
      </c>
      <c r="GC59" s="25" t="s">
        <v>3404</v>
      </c>
      <c r="GD59" s="25" t="s">
        <v>3404</v>
      </c>
      <c r="GE59" s="25" t="s">
        <v>3404</v>
      </c>
      <c r="GF59" s="25" t="s">
        <v>3404</v>
      </c>
      <c r="GG59" s="25" t="s">
        <v>3404</v>
      </c>
      <c r="GH59" s="25" t="s">
        <v>3404</v>
      </c>
      <c r="GI59" s="25" t="s">
        <v>3404</v>
      </c>
      <c r="GJ59" s="25" t="s">
        <v>3404</v>
      </c>
      <c r="GK59" s="25" t="s">
        <v>3404</v>
      </c>
      <c r="GL59" s="25" t="s">
        <v>3404</v>
      </c>
      <c r="GM59" s="25" t="s">
        <v>3404</v>
      </c>
      <c r="GN59" s="25" t="s">
        <v>3404</v>
      </c>
      <c r="GO59" s="25" t="s">
        <v>3404</v>
      </c>
      <c r="GP59" s="25" t="s">
        <v>3404</v>
      </c>
      <c r="GQ59" s="25" t="s">
        <v>3404</v>
      </c>
      <c r="GR59" s="25" t="s">
        <v>3404</v>
      </c>
      <c r="GS59" s="25" t="s">
        <v>3404</v>
      </c>
      <c r="GT59" s="25" t="s">
        <v>3404</v>
      </c>
      <c r="GU59" s="25" t="s">
        <v>3404</v>
      </c>
      <c r="GV59" s="25" t="s">
        <v>3404</v>
      </c>
      <c r="GW59" s="25" t="s">
        <v>3404</v>
      </c>
      <c r="GX59" s="25" t="s">
        <v>3404</v>
      </c>
      <c r="GY59" s="25" t="s">
        <v>3404</v>
      </c>
      <c r="GZ59" s="25" t="s">
        <v>3404</v>
      </c>
      <c r="HA59" s="25" t="s">
        <v>3404</v>
      </c>
      <c r="HB59" s="25" t="s">
        <v>3404</v>
      </c>
      <c r="HC59" s="25" t="s">
        <v>3404</v>
      </c>
      <c r="HD59" s="25" t="s">
        <v>3404</v>
      </c>
      <c r="HE59" s="25" t="s">
        <v>3404</v>
      </c>
      <c r="HF59" s="25" t="s">
        <v>3404</v>
      </c>
      <c r="HG59" s="25" t="s">
        <v>3404</v>
      </c>
      <c r="HH59" s="25" t="s">
        <v>3404</v>
      </c>
      <c r="HI59" s="25" t="s">
        <v>3404</v>
      </c>
      <c r="HJ59" s="25" t="s">
        <v>3404</v>
      </c>
      <c r="HK59" s="25" t="s">
        <v>3404</v>
      </c>
      <c r="HL59" s="25" t="s">
        <v>3404</v>
      </c>
      <c r="HM59" s="25" t="s">
        <v>3404</v>
      </c>
      <c r="HN59" s="25" t="s">
        <v>3404</v>
      </c>
      <c r="HO59" s="25" t="s">
        <v>3404</v>
      </c>
      <c r="HP59" s="25" t="s">
        <v>3404</v>
      </c>
      <c r="HQ59" s="25" t="s">
        <v>3404</v>
      </c>
      <c r="HR59" s="25" t="s">
        <v>3404</v>
      </c>
      <c r="HS59" s="25" t="s">
        <v>3404</v>
      </c>
      <c r="HT59" s="25" t="s">
        <v>3404</v>
      </c>
      <c r="HU59" s="25" t="s">
        <v>3404</v>
      </c>
      <c r="HV59" s="25" t="s">
        <v>3404</v>
      </c>
      <c r="HW59" s="25" t="s">
        <v>3404</v>
      </c>
      <c r="HX59" s="25" t="s">
        <v>3404</v>
      </c>
      <c r="HY59" s="25" t="s">
        <v>3404</v>
      </c>
      <c r="HZ59" s="25" t="s">
        <v>3404</v>
      </c>
      <c r="IA59" s="25" t="s">
        <v>3404</v>
      </c>
      <c r="IB59" s="25" t="s">
        <v>3404</v>
      </c>
      <c r="IC59" s="25" t="s">
        <v>3404</v>
      </c>
      <c r="ID59" s="25" t="s">
        <v>3404</v>
      </c>
      <c r="IE59" s="25" t="s">
        <v>3404</v>
      </c>
      <c r="IF59" s="25" t="s">
        <v>3404</v>
      </c>
      <c r="IG59" s="25" t="s">
        <v>3404</v>
      </c>
      <c r="IH59" s="25" t="s">
        <v>3404</v>
      </c>
      <c r="II59" s="25" t="s">
        <v>3404</v>
      </c>
      <c r="IJ59" s="25" t="s">
        <v>3404</v>
      </c>
      <c r="IK59" s="25" t="s">
        <v>3404</v>
      </c>
      <c r="IL59" s="25" t="s">
        <v>3404</v>
      </c>
      <c r="IM59" s="25" t="s">
        <v>3404</v>
      </c>
      <c r="IN59" s="25" t="s">
        <v>3404</v>
      </c>
      <c r="IO59" s="25" t="s">
        <v>3404</v>
      </c>
      <c r="IP59" s="25" t="s">
        <v>3404</v>
      </c>
      <c r="IQ59" s="25" t="s">
        <v>3404</v>
      </c>
      <c r="IR59" s="25" t="s">
        <v>3404</v>
      </c>
      <c r="IS59" s="25" t="s">
        <v>3404</v>
      </c>
      <c r="IT59" s="25" t="s">
        <v>3404</v>
      </c>
      <c r="IU59" s="25" t="s">
        <v>3404</v>
      </c>
      <c r="IV59" s="25" t="s">
        <v>3404</v>
      </c>
      <c r="IW59" s="25" t="s">
        <v>3404</v>
      </c>
      <c r="IX59" s="25" t="s">
        <v>3404</v>
      </c>
      <c r="IY59" s="25" t="s">
        <v>3404</v>
      </c>
      <c r="IZ59" s="25" t="s">
        <v>3404</v>
      </c>
      <c r="JA59" s="25" t="s">
        <v>3404</v>
      </c>
      <c r="JB59" s="25" t="s">
        <v>3404</v>
      </c>
      <c r="JC59" s="25" t="s">
        <v>3404</v>
      </c>
      <c r="JD59" s="25" t="s">
        <v>3404</v>
      </c>
      <c r="JE59" s="25" t="s">
        <v>3404</v>
      </c>
      <c r="JF59" s="25" t="s">
        <v>3404</v>
      </c>
      <c r="JG59" s="25" t="s">
        <v>3404</v>
      </c>
      <c r="JH59" s="25" t="s">
        <v>3404</v>
      </c>
      <c r="JI59" s="25" t="s">
        <v>3404</v>
      </c>
      <c r="JJ59" s="25" t="s">
        <v>3404</v>
      </c>
      <c r="JK59" s="25" t="s">
        <v>3404</v>
      </c>
      <c r="JL59" s="25" t="s">
        <v>3404</v>
      </c>
      <c r="JM59" s="25" t="s">
        <v>3404</v>
      </c>
      <c r="JN59" s="25" t="s">
        <v>3404</v>
      </c>
      <c r="JO59" s="25" t="s">
        <v>3404</v>
      </c>
      <c r="JP59" s="25" t="s">
        <v>3404</v>
      </c>
      <c r="JQ59" s="25" t="s">
        <v>3404</v>
      </c>
      <c r="JR59" s="25" t="s">
        <v>3404</v>
      </c>
      <c r="JS59" s="25" t="s">
        <v>3404</v>
      </c>
      <c r="JT59" s="25" t="s">
        <v>3404</v>
      </c>
      <c r="JU59" s="25" t="s">
        <v>3404</v>
      </c>
      <c r="JV59" s="25" t="s">
        <v>3404</v>
      </c>
      <c r="JW59" s="25" t="s">
        <v>3404</v>
      </c>
      <c r="JX59" s="25" t="s">
        <v>3404</v>
      </c>
      <c r="JY59" s="25" t="s">
        <v>3404</v>
      </c>
      <c r="JZ59" s="25" t="s">
        <v>3404</v>
      </c>
      <c r="KA59" s="25" t="s">
        <v>3404</v>
      </c>
      <c r="KB59" s="25" t="s">
        <v>3404</v>
      </c>
      <c r="KC59" s="25" t="s">
        <v>3404</v>
      </c>
      <c r="KD59" s="25" t="s">
        <v>3404</v>
      </c>
      <c r="KE59" s="25" t="s">
        <v>3404</v>
      </c>
      <c r="KF59" s="25" t="s">
        <v>3404</v>
      </c>
      <c r="KG59" s="25" t="s">
        <v>3404</v>
      </c>
      <c r="KH59" s="25" t="s">
        <v>3404</v>
      </c>
      <c r="KI59" s="25" t="s">
        <v>3404</v>
      </c>
      <c r="KJ59" s="25" t="s">
        <v>3404</v>
      </c>
      <c r="KK59" s="25" t="s">
        <v>3404</v>
      </c>
      <c r="KL59" s="25" t="s">
        <v>3404</v>
      </c>
      <c r="KM59" s="25" t="s">
        <v>3404</v>
      </c>
      <c r="KN59" s="25" t="s">
        <v>3404</v>
      </c>
      <c r="KO59" s="25" t="s">
        <v>3404</v>
      </c>
      <c r="KP59" s="25" t="s">
        <v>3404</v>
      </c>
      <c r="KQ59" s="25" t="s">
        <v>3404</v>
      </c>
      <c r="KR59" s="25" t="s">
        <v>3404</v>
      </c>
      <c r="KS59" s="25" t="s">
        <v>3404</v>
      </c>
      <c r="KT59" s="25" t="s">
        <v>3404</v>
      </c>
      <c r="KU59" s="25" t="s">
        <v>3404</v>
      </c>
      <c r="KV59" s="25" t="s">
        <v>3404</v>
      </c>
      <c r="KW59" s="25" t="s">
        <v>3404</v>
      </c>
      <c r="KX59" s="25" t="s">
        <v>3404</v>
      </c>
      <c r="KY59" s="25" t="s">
        <v>3404</v>
      </c>
      <c r="KZ59" s="25" t="s">
        <v>3404</v>
      </c>
      <c r="LA59" s="25" t="s">
        <v>3404</v>
      </c>
      <c r="LB59" s="25" t="s">
        <v>3404</v>
      </c>
      <c r="LC59" s="25" t="s">
        <v>3404</v>
      </c>
      <c r="LD59" s="25" t="s">
        <v>3404</v>
      </c>
      <c r="LE59" s="25" t="s">
        <v>3404</v>
      </c>
      <c r="LF59" s="25" t="s">
        <v>3404</v>
      </c>
      <c r="LG59" s="25" t="s">
        <v>3404</v>
      </c>
      <c r="LH59" s="25" t="s">
        <v>3404</v>
      </c>
      <c r="LI59" s="25" t="s">
        <v>3404</v>
      </c>
      <c r="LJ59" s="25" t="s">
        <v>3404</v>
      </c>
      <c r="LK59" s="25" t="s">
        <v>3404</v>
      </c>
      <c r="LL59" s="25" t="s">
        <v>3404</v>
      </c>
      <c r="LM59" s="25" t="s">
        <v>3404</v>
      </c>
      <c r="LN59" s="25" t="s">
        <v>3404</v>
      </c>
      <c r="LO59" s="25" t="s">
        <v>3404</v>
      </c>
      <c r="LP59" s="25" t="s">
        <v>3404</v>
      </c>
      <c r="LQ59" s="25" t="s">
        <v>3404</v>
      </c>
      <c r="LR59" s="25" t="s">
        <v>3404</v>
      </c>
      <c r="LS59" s="25" t="s">
        <v>3404</v>
      </c>
      <c r="LT59" s="25" t="s">
        <v>3404</v>
      </c>
      <c r="LU59" s="25" t="s">
        <v>3404</v>
      </c>
      <c r="LV59" s="25" t="s">
        <v>3404</v>
      </c>
      <c r="LW59" s="25" t="s">
        <v>3404</v>
      </c>
      <c r="LX59" s="25" t="s">
        <v>3404</v>
      </c>
      <c r="LY59" s="25" t="s">
        <v>3404</v>
      </c>
      <c r="LZ59" s="25" t="s">
        <v>3404</v>
      </c>
      <c r="MA59" s="25" t="s">
        <v>3404</v>
      </c>
      <c r="MB59" s="25" t="s">
        <v>3404</v>
      </c>
      <c r="MC59" s="25" t="s">
        <v>3404</v>
      </c>
      <c r="MD59" s="25" t="s">
        <v>3404</v>
      </c>
      <c r="ME59" s="25" t="s">
        <v>3404</v>
      </c>
      <c r="MF59" s="25" t="s">
        <v>3404</v>
      </c>
      <c r="MG59" s="25" t="s">
        <v>3404</v>
      </c>
      <c r="MH59" s="25" t="s">
        <v>3404</v>
      </c>
      <c r="MI59" s="25" t="s">
        <v>3404</v>
      </c>
      <c r="MJ59" s="25" t="s">
        <v>3404</v>
      </c>
      <c r="MK59" s="25" t="s">
        <v>3404</v>
      </c>
      <c r="ML59" s="25" t="s">
        <v>3404</v>
      </c>
      <c r="MM59" s="25" t="s">
        <v>3404</v>
      </c>
      <c r="MN59" s="25" t="s">
        <v>3404</v>
      </c>
      <c r="MO59" s="25" t="s">
        <v>3404</v>
      </c>
      <c r="MP59" s="25" t="s">
        <v>3404</v>
      </c>
      <c r="MQ59" s="25" t="s">
        <v>3404</v>
      </c>
      <c r="MR59" s="25" t="s">
        <v>3404</v>
      </c>
      <c r="MS59" s="25" t="s">
        <v>3404</v>
      </c>
      <c r="MT59" s="25" t="s">
        <v>3404</v>
      </c>
      <c r="MU59" s="25" t="s">
        <v>3404</v>
      </c>
      <c r="MV59" s="25" t="s">
        <v>3404</v>
      </c>
      <c r="MW59" s="25" t="s">
        <v>3404</v>
      </c>
      <c r="MX59" s="25" t="s">
        <v>3404</v>
      </c>
      <c r="MY59" s="25" t="s">
        <v>3404</v>
      </c>
      <c r="MZ59" s="25" t="s">
        <v>3404</v>
      </c>
      <c r="NA59" s="25" t="s">
        <v>3404</v>
      </c>
      <c r="NB59" s="25" t="s">
        <v>3404</v>
      </c>
      <c r="NC59" s="25" t="s">
        <v>3404</v>
      </c>
      <c r="ND59" s="25" t="s">
        <v>3404</v>
      </c>
      <c r="NE59" s="25" t="s">
        <v>3404</v>
      </c>
      <c r="NF59" s="25" t="s">
        <v>3404</v>
      </c>
      <c r="NG59" s="25" t="s">
        <v>3404</v>
      </c>
      <c r="NH59" s="25" t="s">
        <v>3404</v>
      </c>
      <c r="NI59" s="25" t="s">
        <v>3404</v>
      </c>
      <c r="NJ59" s="25" t="s">
        <v>3404</v>
      </c>
      <c r="NK59" s="25" t="s">
        <v>3404</v>
      </c>
      <c r="NL59" s="25" t="s">
        <v>3404</v>
      </c>
      <c r="NM59" s="25" t="s">
        <v>3404</v>
      </c>
      <c r="NN59" s="25" t="s">
        <v>3404</v>
      </c>
      <c r="NO59" s="25" t="s">
        <v>3404</v>
      </c>
      <c r="NP59" s="25" t="s">
        <v>3404</v>
      </c>
      <c r="NQ59" s="25" t="s">
        <v>3404</v>
      </c>
      <c r="NR59" s="25" t="s">
        <v>3404</v>
      </c>
      <c r="NS59" s="25" t="s">
        <v>3404</v>
      </c>
      <c r="NT59" s="25" t="s">
        <v>3404</v>
      </c>
      <c r="NU59" s="25" t="s">
        <v>3404</v>
      </c>
      <c r="NV59" s="25" t="s">
        <v>3404</v>
      </c>
      <c r="NW59" s="25" t="s">
        <v>3404</v>
      </c>
      <c r="NX59" s="25" t="s">
        <v>3404</v>
      </c>
      <c r="NY59" s="25" t="s">
        <v>3404</v>
      </c>
      <c r="NZ59" s="25" t="s">
        <v>3404</v>
      </c>
      <c r="OA59" s="25" t="s">
        <v>3404</v>
      </c>
      <c r="OB59" s="25" t="s">
        <v>3404</v>
      </c>
      <c r="OC59" s="25" t="s">
        <v>3404</v>
      </c>
      <c r="OD59" s="25" t="s">
        <v>3404</v>
      </c>
      <c r="OE59" s="25" t="s">
        <v>3404</v>
      </c>
      <c r="OF59" s="25" t="s">
        <v>3404</v>
      </c>
      <c r="OG59" s="25" t="s">
        <v>3404</v>
      </c>
      <c r="OH59" s="25" t="s">
        <v>3404</v>
      </c>
      <c r="OI59" s="25" t="s">
        <v>3404</v>
      </c>
      <c r="OJ59" s="25" t="s">
        <v>3404</v>
      </c>
      <c r="OK59" s="25" t="s">
        <v>3404</v>
      </c>
      <c r="OL59" s="25" t="s">
        <v>3404</v>
      </c>
      <c r="OM59" s="25" t="s">
        <v>3404</v>
      </c>
      <c r="ON59" s="25" t="s">
        <v>3404</v>
      </c>
      <c r="OO59" s="25" t="s">
        <v>3404</v>
      </c>
      <c r="OP59" s="25" t="s">
        <v>3404</v>
      </c>
      <c r="OQ59" s="25" t="s">
        <v>3404</v>
      </c>
      <c r="OR59" s="25" t="s">
        <v>3404</v>
      </c>
      <c r="OS59" s="25" t="s">
        <v>3404</v>
      </c>
      <c r="OT59" s="25" t="s">
        <v>3404</v>
      </c>
      <c r="OU59" s="25" t="s">
        <v>3404</v>
      </c>
      <c r="OV59" s="25" t="s">
        <v>3404</v>
      </c>
      <c r="OW59" s="25" t="s">
        <v>3404</v>
      </c>
      <c r="OX59" s="25" t="s">
        <v>3404</v>
      </c>
      <c r="OY59" s="25" t="s">
        <v>3404</v>
      </c>
      <c r="OZ59" s="25" t="s">
        <v>3404</v>
      </c>
      <c r="PA59" s="25" t="s">
        <v>3404</v>
      </c>
      <c r="PB59" s="25" t="s">
        <v>3404</v>
      </c>
      <c r="PC59" s="25" t="s">
        <v>3404</v>
      </c>
      <c r="PD59" s="25" t="s">
        <v>3404</v>
      </c>
      <c r="PE59" s="25" t="s">
        <v>3404</v>
      </c>
      <c r="PF59" s="25" t="s">
        <v>3404</v>
      </c>
      <c r="PG59" s="25" t="s">
        <v>3404</v>
      </c>
      <c r="PH59" s="25" t="s">
        <v>3404</v>
      </c>
      <c r="PI59" s="25" t="s">
        <v>3404</v>
      </c>
      <c r="PJ59" s="25" t="s">
        <v>3404</v>
      </c>
      <c r="PK59" s="25" t="s">
        <v>3404</v>
      </c>
      <c r="PL59" s="25" t="s">
        <v>3404</v>
      </c>
      <c r="PM59" s="25" t="s">
        <v>3404</v>
      </c>
      <c r="PN59" s="25" t="s">
        <v>3404</v>
      </c>
      <c r="PO59" s="25" t="s">
        <v>3404</v>
      </c>
      <c r="PP59" s="25" t="s">
        <v>3404</v>
      </c>
      <c r="PQ59" s="25" t="s">
        <v>3404</v>
      </c>
      <c r="PR59" s="25" t="s">
        <v>3404</v>
      </c>
      <c r="PS59" s="25" t="s">
        <v>3404</v>
      </c>
      <c r="PT59" s="25" t="s">
        <v>3404</v>
      </c>
      <c r="PU59" s="25" t="s">
        <v>3404</v>
      </c>
      <c r="PV59" s="25" t="s">
        <v>3404</v>
      </c>
      <c r="PW59" s="25" t="s">
        <v>3404</v>
      </c>
      <c r="PX59" s="25" t="s">
        <v>3404</v>
      </c>
      <c r="PY59" s="25" t="s">
        <v>3404</v>
      </c>
      <c r="PZ59" s="25" t="s">
        <v>3404</v>
      </c>
      <c r="QA59" s="25" t="s">
        <v>3404</v>
      </c>
      <c r="QB59" s="25" t="s">
        <v>3404</v>
      </c>
      <c r="QC59" s="25" t="s">
        <v>3404</v>
      </c>
      <c r="QD59" s="25" t="s">
        <v>3404</v>
      </c>
      <c r="QE59" s="25" t="s">
        <v>3404</v>
      </c>
      <c r="QF59" s="25" t="s">
        <v>3404</v>
      </c>
      <c r="QG59" s="25" t="s">
        <v>3404</v>
      </c>
      <c r="QH59" s="25" t="s">
        <v>3404</v>
      </c>
      <c r="QI59" s="25" t="s">
        <v>3404</v>
      </c>
      <c r="QJ59" s="25" t="s">
        <v>3404</v>
      </c>
      <c r="QK59" s="25" t="s">
        <v>3404</v>
      </c>
      <c r="QL59" s="25" t="s">
        <v>3404</v>
      </c>
      <c r="QM59" s="25" t="s">
        <v>3404</v>
      </c>
      <c r="QN59" s="25" t="s">
        <v>3404</v>
      </c>
      <c r="QO59" s="25" t="s">
        <v>3404</v>
      </c>
      <c r="QP59" s="25" t="s">
        <v>3404</v>
      </c>
      <c r="QQ59" s="25" t="s">
        <v>3409</v>
      </c>
      <c r="QR59" s="25" t="s">
        <v>3409</v>
      </c>
      <c r="QS59" s="25" t="s">
        <v>3409</v>
      </c>
      <c r="QT59" s="25" t="s">
        <v>3409</v>
      </c>
      <c r="QU59" s="25" t="s">
        <v>3409</v>
      </c>
      <c r="QV59" s="25" t="s">
        <v>3409</v>
      </c>
      <c r="QW59" s="25" t="s">
        <v>3409</v>
      </c>
      <c r="QX59" s="25" t="s">
        <v>3409</v>
      </c>
      <c r="QY59" s="25" t="s">
        <v>3409</v>
      </c>
      <c r="QZ59" s="25" t="s">
        <v>3409</v>
      </c>
      <c r="RA59" s="25" t="s">
        <v>3409</v>
      </c>
      <c r="RB59" s="25" t="s">
        <v>3409</v>
      </c>
      <c r="RC59" s="25" t="s">
        <v>3409</v>
      </c>
      <c r="RD59" s="25" t="s">
        <v>3409</v>
      </c>
      <c r="RE59" s="25" t="s">
        <v>3409</v>
      </c>
      <c r="RF59" s="25" t="s">
        <v>3409</v>
      </c>
      <c r="RG59" s="25" t="s">
        <v>3409</v>
      </c>
      <c r="RH59" s="25" t="s">
        <v>3409</v>
      </c>
      <c r="RI59" s="25" t="s">
        <v>3409</v>
      </c>
      <c r="RJ59" s="25" t="s">
        <v>3409</v>
      </c>
      <c r="RK59" s="25" t="s">
        <v>3409</v>
      </c>
      <c r="RL59" s="25" t="s">
        <v>3409</v>
      </c>
      <c r="RM59" s="25" t="s">
        <v>3409</v>
      </c>
      <c r="RN59" s="25" t="s">
        <v>3409</v>
      </c>
      <c r="RO59" s="25" t="s">
        <v>3409</v>
      </c>
      <c r="RP59" s="25" t="s">
        <v>3409</v>
      </c>
      <c r="RQ59" s="25" t="s">
        <v>3409</v>
      </c>
      <c r="RR59" s="25" t="s">
        <v>3409</v>
      </c>
      <c r="RS59" s="25" t="s">
        <v>3409</v>
      </c>
      <c r="RT59" s="25" t="s">
        <v>3409</v>
      </c>
      <c r="RU59" s="25" t="s">
        <v>3409</v>
      </c>
      <c r="RV59" s="25" t="s">
        <v>3409</v>
      </c>
      <c r="RW59" s="25" t="s">
        <v>3409</v>
      </c>
      <c r="RX59" s="25" t="s">
        <v>3409</v>
      </c>
      <c r="RY59" s="25" t="s">
        <v>3409</v>
      </c>
      <c r="RZ59" s="25" t="s">
        <v>3409</v>
      </c>
      <c r="SA59" s="25" t="s">
        <v>3409</v>
      </c>
      <c r="SB59" s="25" t="s">
        <v>3409</v>
      </c>
      <c r="SC59" s="25" t="s">
        <v>3409</v>
      </c>
      <c r="SD59" s="25" t="s">
        <v>3409</v>
      </c>
      <c r="SE59" s="25" t="s">
        <v>3409</v>
      </c>
      <c r="SF59" s="25" t="s">
        <v>3409</v>
      </c>
      <c r="SG59" s="25" t="s">
        <v>3409</v>
      </c>
      <c r="SH59" s="25" t="s">
        <v>3409</v>
      </c>
      <c r="SI59" s="25" t="s">
        <v>3409</v>
      </c>
      <c r="SJ59" s="25" t="s">
        <v>3409</v>
      </c>
      <c r="SK59" s="25" t="s">
        <v>3409</v>
      </c>
      <c r="SL59" s="25" t="s">
        <v>3409</v>
      </c>
      <c r="SM59" s="25" t="s">
        <v>3409</v>
      </c>
      <c r="SN59" s="25" t="s">
        <v>3404</v>
      </c>
      <c r="SO59" s="25" t="s">
        <v>3404</v>
      </c>
      <c r="SP59" s="25" t="s">
        <v>3404</v>
      </c>
      <c r="SQ59" s="25" t="s">
        <v>3404</v>
      </c>
      <c r="SR59" s="25" t="s">
        <v>3404</v>
      </c>
      <c r="SS59" s="25" t="s">
        <v>3404</v>
      </c>
      <c r="ST59" s="25" t="s">
        <v>3404</v>
      </c>
      <c r="SU59" s="25" t="s">
        <v>3404</v>
      </c>
      <c r="SV59" s="25" t="s">
        <v>3404</v>
      </c>
      <c r="SW59" s="25" t="s">
        <v>3404</v>
      </c>
      <c r="SX59" s="25" t="s">
        <v>3404</v>
      </c>
      <c r="SY59" s="25" t="s">
        <v>3404</v>
      </c>
      <c r="SZ59" s="25" t="s">
        <v>3404</v>
      </c>
      <c r="TA59" s="25" t="s">
        <v>3404</v>
      </c>
      <c r="TB59" s="25" t="s">
        <v>3404</v>
      </c>
      <c r="TC59" s="25" t="s">
        <v>3404</v>
      </c>
      <c r="TD59" s="25" t="s">
        <v>3404</v>
      </c>
      <c r="TE59" s="25" t="s">
        <v>3404</v>
      </c>
      <c r="TF59" s="25" t="s">
        <v>3404</v>
      </c>
      <c r="TG59" s="25" t="s">
        <v>3404</v>
      </c>
      <c r="TH59" s="25" t="s">
        <v>3404</v>
      </c>
      <c r="TI59" s="25" t="s">
        <v>3404</v>
      </c>
      <c r="TJ59" s="25" t="s">
        <v>3404</v>
      </c>
      <c r="TK59" s="25" t="s">
        <v>3404</v>
      </c>
      <c r="TL59" s="25" t="s">
        <v>3404</v>
      </c>
      <c r="TM59" s="25" t="s">
        <v>3404</v>
      </c>
      <c r="TN59" s="25" t="s">
        <v>3404</v>
      </c>
      <c r="TO59" s="25" t="s">
        <v>3404</v>
      </c>
      <c r="TP59" s="25" t="s">
        <v>3404</v>
      </c>
      <c r="TQ59" s="25" t="s">
        <v>3404</v>
      </c>
      <c r="TR59" s="25" t="s">
        <v>3404</v>
      </c>
      <c r="TS59" s="25" t="s">
        <v>3404</v>
      </c>
      <c r="TT59" s="25" t="s">
        <v>3404</v>
      </c>
      <c r="TU59" s="25" t="s">
        <v>3404</v>
      </c>
      <c r="TV59" s="25" t="s">
        <v>3404</v>
      </c>
      <c r="TW59" s="25" t="s">
        <v>3404</v>
      </c>
      <c r="TX59" s="25" t="s">
        <v>3404</v>
      </c>
      <c r="TY59" s="25" t="s">
        <v>3404</v>
      </c>
      <c r="TZ59" s="25" t="s">
        <v>3404</v>
      </c>
      <c r="UA59" s="25" t="s">
        <v>3404</v>
      </c>
      <c r="UB59" s="25" t="s">
        <v>3404</v>
      </c>
      <c r="UC59" s="25" t="s">
        <v>3404</v>
      </c>
      <c r="UD59" s="25" t="s">
        <v>3404</v>
      </c>
      <c r="UE59" s="25" t="s">
        <v>3404</v>
      </c>
      <c r="UF59" s="25" t="s">
        <v>3404</v>
      </c>
      <c r="UG59" s="25" t="s">
        <v>3404</v>
      </c>
      <c r="UH59" s="25" t="s">
        <v>3404</v>
      </c>
      <c r="UI59" s="25" t="s">
        <v>3404</v>
      </c>
      <c r="UJ59" s="25" t="s">
        <v>3404</v>
      </c>
      <c r="UK59" s="25" t="s">
        <v>3404</v>
      </c>
      <c r="UL59" s="25" t="s">
        <v>3404</v>
      </c>
      <c r="UM59" s="25" t="s">
        <v>3404</v>
      </c>
      <c r="UN59" s="25" t="s">
        <v>3404</v>
      </c>
      <c r="UO59" s="25" t="s">
        <v>3404</v>
      </c>
      <c r="UP59" s="25" t="s">
        <v>3404</v>
      </c>
      <c r="UQ59" s="25" t="s">
        <v>3404</v>
      </c>
      <c r="UR59" s="25" t="s">
        <v>3404</v>
      </c>
      <c r="US59" s="25" t="s">
        <v>3404</v>
      </c>
      <c r="UT59" s="25" t="s">
        <v>3404</v>
      </c>
      <c r="UU59" s="25" t="s">
        <v>3404</v>
      </c>
      <c r="UV59" s="25" t="s">
        <v>3404</v>
      </c>
      <c r="UW59" s="25" t="s">
        <v>3404</v>
      </c>
      <c r="UX59" s="25" t="s">
        <v>3404</v>
      </c>
      <c r="UY59" s="25" t="s">
        <v>3404</v>
      </c>
      <c r="UZ59" s="25" t="s">
        <v>3404</v>
      </c>
      <c r="VA59" s="25" t="s">
        <v>3404</v>
      </c>
      <c r="VB59" s="25" t="s">
        <v>3404</v>
      </c>
      <c r="VC59" s="25" t="s">
        <v>3404</v>
      </c>
      <c r="VD59" s="25" t="s">
        <v>3404</v>
      </c>
      <c r="VE59" s="25" t="s">
        <v>3404</v>
      </c>
      <c r="VF59" s="25" t="s">
        <v>3404</v>
      </c>
      <c r="VG59" s="25" t="s">
        <v>3404</v>
      </c>
      <c r="VH59" s="25" t="s">
        <v>3404</v>
      </c>
      <c r="VI59" s="25" t="s">
        <v>3404</v>
      </c>
      <c r="VJ59" s="25" t="s">
        <v>3404</v>
      </c>
      <c r="VK59" s="25" t="s">
        <v>3404</v>
      </c>
      <c r="VL59" s="25" t="s">
        <v>3404</v>
      </c>
      <c r="VM59" s="25" t="s">
        <v>3404</v>
      </c>
      <c r="VN59" s="25" t="s">
        <v>3404</v>
      </c>
      <c r="VO59" s="25" t="s">
        <v>3404</v>
      </c>
      <c r="VP59" s="25" t="s">
        <v>3404</v>
      </c>
      <c r="VQ59" s="25" t="s">
        <v>3404</v>
      </c>
      <c r="VR59" s="25" t="s">
        <v>3404</v>
      </c>
      <c r="VS59" s="25" t="s">
        <v>3404</v>
      </c>
      <c r="VT59" s="25" t="s">
        <v>3404</v>
      </c>
      <c r="VU59" s="25" t="s">
        <v>3404</v>
      </c>
      <c r="VV59" s="25" t="s">
        <v>3404</v>
      </c>
      <c r="VW59" s="25" t="s">
        <v>3404</v>
      </c>
      <c r="VX59" s="25" t="s">
        <v>3404</v>
      </c>
      <c r="VY59" s="25" t="s">
        <v>3404</v>
      </c>
      <c r="VZ59" s="25" t="s">
        <v>3404</v>
      </c>
      <c r="WA59" s="25" t="s">
        <v>3404</v>
      </c>
      <c r="WB59" s="25" t="s">
        <v>3404</v>
      </c>
      <c r="WC59" s="25" t="s">
        <v>3404</v>
      </c>
      <c r="WD59" s="25" t="s">
        <v>3404</v>
      </c>
      <c r="WE59" s="25" t="s">
        <v>3404</v>
      </c>
      <c r="WF59" s="25" t="s">
        <v>3404</v>
      </c>
      <c r="WG59" s="25" t="s">
        <v>3404</v>
      </c>
      <c r="WH59" s="25" t="s">
        <v>3404</v>
      </c>
      <c r="WI59" s="25" t="s">
        <v>3404</v>
      </c>
      <c r="WJ59" s="25" t="s">
        <v>3404</v>
      </c>
      <c r="WK59" s="25" t="s">
        <v>3404</v>
      </c>
      <c r="WL59" s="25" t="s">
        <v>3404</v>
      </c>
      <c r="WM59" s="25" t="s">
        <v>3404</v>
      </c>
      <c r="WN59" s="25" t="s">
        <v>3404</v>
      </c>
      <c r="WO59" s="25" t="s">
        <v>3404</v>
      </c>
      <c r="WP59" s="25" t="s">
        <v>3404</v>
      </c>
      <c r="WQ59" s="25" t="s">
        <v>3404</v>
      </c>
      <c r="WR59" s="25" t="s">
        <v>3404</v>
      </c>
      <c r="WS59" s="25" t="s">
        <v>3404</v>
      </c>
      <c r="WT59" s="25" t="s">
        <v>3404</v>
      </c>
    </row>
    <row r="60">
      <c r="A60" s="24" t="s">
        <v>578</v>
      </c>
      <c r="B60" s="25" t="s">
        <v>3404</v>
      </c>
      <c r="C60" s="25" t="s">
        <v>3404</v>
      </c>
      <c r="D60" s="25" t="s">
        <v>3404</v>
      </c>
      <c r="E60" s="25" t="s">
        <v>3404</v>
      </c>
      <c r="F60" s="25" t="s">
        <v>3404</v>
      </c>
      <c r="G60" s="25" t="s">
        <v>3404</v>
      </c>
      <c r="H60" s="25" t="s">
        <v>3404</v>
      </c>
      <c r="I60" s="25" t="s">
        <v>3404</v>
      </c>
      <c r="J60" s="25" t="s">
        <v>3404</v>
      </c>
      <c r="K60" s="25" t="s">
        <v>3404</v>
      </c>
      <c r="L60" s="25" t="s">
        <v>3404</v>
      </c>
      <c r="M60" s="25" t="s">
        <v>3404</v>
      </c>
      <c r="N60" s="25" t="s">
        <v>3404</v>
      </c>
      <c r="O60" s="25" t="s">
        <v>3404</v>
      </c>
      <c r="P60" s="25" t="s">
        <v>3404</v>
      </c>
      <c r="Q60" s="25" t="s">
        <v>3404</v>
      </c>
      <c r="R60" s="25" t="s">
        <v>3404</v>
      </c>
      <c r="S60" s="25" t="s">
        <v>3404</v>
      </c>
      <c r="T60" s="25" t="s">
        <v>3404</v>
      </c>
      <c r="U60" s="25" t="s">
        <v>3404</v>
      </c>
      <c r="V60" s="25" t="s">
        <v>3404</v>
      </c>
      <c r="W60" s="25" t="s">
        <v>3404</v>
      </c>
      <c r="X60" s="25" t="s">
        <v>3404</v>
      </c>
      <c r="Y60" s="25" t="s">
        <v>3404</v>
      </c>
      <c r="Z60" s="25" t="s">
        <v>3404</v>
      </c>
      <c r="AA60" s="25" t="s">
        <v>3404</v>
      </c>
      <c r="AB60" s="25" t="s">
        <v>3404</v>
      </c>
      <c r="AC60" s="25" t="s">
        <v>3404</v>
      </c>
      <c r="AD60" s="25" t="s">
        <v>3404</v>
      </c>
      <c r="AE60" s="25" t="s">
        <v>3404</v>
      </c>
      <c r="AF60" s="25" t="s">
        <v>3404</v>
      </c>
      <c r="AG60" s="25" t="s">
        <v>3404</v>
      </c>
      <c r="AH60" s="25" t="s">
        <v>3404</v>
      </c>
      <c r="AI60" s="25" t="s">
        <v>3404</v>
      </c>
      <c r="AJ60" s="25" t="s">
        <v>3404</v>
      </c>
      <c r="AK60" s="25" t="s">
        <v>3404</v>
      </c>
      <c r="AL60" s="25" t="s">
        <v>3404</v>
      </c>
      <c r="AM60" s="25" t="s">
        <v>3404</v>
      </c>
      <c r="AN60" s="25" t="s">
        <v>3404</v>
      </c>
      <c r="AO60" s="25" t="s">
        <v>3404</v>
      </c>
      <c r="AP60" s="25" t="s">
        <v>3404</v>
      </c>
      <c r="AQ60" s="25" t="s">
        <v>3404</v>
      </c>
      <c r="AR60" s="25" t="s">
        <v>3404</v>
      </c>
      <c r="AS60" s="25" t="s">
        <v>3404</v>
      </c>
      <c r="AT60" s="25" t="s">
        <v>3404</v>
      </c>
      <c r="AU60" s="25" t="s">
        <v>3404</v>
      </c>
      <c r="AV60" s="25" t="s">
        <v>3404</v>
      </c>
      <c r="AW60" s="25" t="s">
        <v>3404</v>
      </c>
      <c r="AX60" s="25" t="s">
        <v>3404</v>
      </c>
      <c r="AY60" s="25" t="s">
        <v>3404</v>
      </c>
      <c r="AZ60" s="25" t="s">
        <v>3404</v>
      </c>
      <c r="BA60" s="25" t="s">
        <v>3404</v>
      </c>
      <c r="BB60" s="25" t="s">
        <v>3404</v>
      </c>
      <c r="BC60" s="25" t="s">
        <v>3404</v>
      </c>
      <c r="BD60" s="25" t="s">
        <v>3404</v>
      </c>
      <c r="BE60" s="25" t="s">
        <v>3404</v>
      </c>
      <c r="BF60" s="25" t="s">
        <v>3404</v>
      </c>
      <c r="BG60" s="25" t="s">
        <v>3404</v>
      </c>
      <c r="BH60" s="25" t="s">
        <v>3404</v>
      </c>
      <c r="BI60" s="25" t="s">
        <v>3404</v>
      </c>
      <c r="BJ60" s="25" t="s">
        <v>3404</v>
      </c>
      <c r="BK60" s="25" t="s">
        <v>3404</v>
      </c>
      <c r="BL60" s="25" t="s">
        <v>3404</v>
      </c>
      <c r="BM60" s="25" t="s">
        <v>3404</v>
      </c>
      <c r="BN60" s="25" t="s">
        <v>3404</v>
      </c>
      <c r="BO60" s="25" t="s">
        <v>3404</v>
      </c>
      <c r="BP60" s="25" t="s">
        <v>3404</v>
      </c>
      <c r="BQ60" s="25" t="s">
        <v>3404</v>
      </c>
      <c r="BR60" s="25" t="s">
        <v>3404</v>
      </c>
      <c r="BS60" s="25" t="s">
        <v>3404</v>
      </c>
      <c r="BT60" s="25" t="s">
        <v>3404</v>
      </c>
      <c r="BU60" s="25" t="s">
        <v>3404</v>
      </c>
      <c r="BV60" s="25" t="s">
        <v>3404</v>
      </c>
      <c r="BW60" s="25" t="s">
        <v>3404</v>
      </c>
      <c r="BX60" s="285" t="s">
        <v>3409</v>
      </c>
      <c r="BY60" s="285" t="s">
        <v>3409</v>
      </c>
      <c r="BZ60" s="285" t="s">
        <v>3409</v>
      </c>
      <c r="CA60" s="285" t="s">
        <v>3409</v>
      </c>
      <c r="CB60" s="285" t="s">
        <v>3409</v>
      </c>
      <c r="CC60" s="285" t="s">
        <v>3409</v>
      </c>
      <c r="CD60" s="285" t="s">
        <v>3409</v>
      </c>
      <c r="CE60" s="285" t="s">
        <v>3409</v>
      </c>
      <c r="CF60" s="285" t="s">
        <v>3409</v>
      </c>
      <c r="CG60" s="285" t="s">
        <v>3409</v>
      </c>
      <c r="CH60" s="285" t="s">
        <v>3409</v>
      </c>
      <c r="CI60" s="285" t="s">
        <v>3409</v>
      </c>
      <c r="CJ60" s="285" t="s">
        <v>3409</v>
      </c>
      <c r="CK60" s="285" t="s">
        <v>3409</v>
      </c>
      <c r="CL60" s="285" t="s">
        <v>3409</v>
      </c>
      <c r="CM60" s="285" t="s">
        <v>3409</v>
      </c>
      <c r="CN60" s="285" t="s">
        <v>3409</v>
      </c>
      <c r="CO60" s="285" t="s">
        <v>3409</v>
      </c>
      <c r="CP60" s="285" t="s">
        <v>3409</v>
      </c>
      <c r="CQ60" s="285" t="s">
        <v>3409</v>
      </c>
      <c r="CR60" s="285" t="s">
        <v>3409</v>
      </c>
      <c r="CS60" s="285" t="s">
        <v>3409</v>
      </c>
      <c r="CT60" s="285" t="s">
        <v>3409</v>
      </c>
      <c r="CU60" s="285" t="s">
        <v>3409</v>
      </c>
      <c r="CV60" s="285" t="s">
        <v>3409</v>
      </c>
      <c r="CW60" s="285" t="s">
        <v>3409</v>
      </c>
      <c r="CX60" s="285" t="s">
        <v>3409</v>
      </c>
      <c r="CY60" s="285" t="s">
        <v>3409</v>
      </c>
      <c r="CZ60" s="285" t="s">
        <v>3409</v>
      </c>
      <c r="DA60" s="285" t="s">
        <v>3409</v>
      </c>
      <c r="DB60" s="285" t="s">
        <v>3409</v>
      </c>
      <c r="DC60" s="285" t="s">
        <v>3409</v>
      </c>
      <c r="DD60" s="285" t="s">
        <v>3409</v>
      </c>
      <c r="DE60" s="285" t="s">
        <v>3409</v>
      </c>
      <c r="DF60" s="285" t="s">
        <v>3409</v>
      </c>
      <c r="DG60" s="285" t="s">
        <v>3409</v>
      </c>
      <c r="DH60" s="285" t="s">
        <v>3409</v>
      </c>
      <c r="DI60" s="285" t="s">
        <v>3409</v>
      </c>
      <c r="DJ60" s="285" t="s">
        <v>3409</v>
      </c>
      <c r="DK60" s="285" t="s">
        <v>3409</v>
      </c>
      <c r="DL60" s="285" t="s">
        <v>3409</v>
      </c>
      <c r="DM60" s="285" t="s">
        <v>3409</v>
      </c>
      <c r="DN60" s="285" t="s">
        <v>3409</v>
      </c>
      <c r="DO60" s="285" t="s">
        <v>3409</v>
      </c>
      <c r="DP60" s="285" t="s">
        <v>3409</v>
      </c>
      <c r="DQ60" s="285" t="s">
        <v>3409</v>
      </c>
      <c r="DR60" s="285" t="s">
        <v>3409</v>
      </c>
      <c r="DS60" s="285" t="s">
        <v>3409</v>
      </c>
      <c r="DT60" s="285" t="s">
        <v>3409</v>
      </c>
      <c r="DU60" s="285" t="s">
        <v>3409</v>
      </c>
      <c r="DV60" s="285" t="s">
        <v>3409</v>
      </c>
      <c r="DW60" s="285" t="s">
        <v>3409</v>
      </c>
      <c r="DX60" s="285" t="s">
        <v>3409</v>
      </c>
      <c r="DY60" s="285" t="s">
        <v>3409</v>
      </c>
      <c r="DZ60" s="285" t="s">
        <v>3409</v>
      </c>
      <c r="EA60" s="285" t="s">
        <v>3409</v>
      </c>
      <c r="EB60" s="285" t="s">
        <v>3409</v>
      </c>
      <c r="EC60" s="285" t="s">
        <v>3409</v>
      </c>
      <c r="ED60" s="285" t="s">
        <v>3409</v>
      </c>
      <c r="EE60" s="285" t="s">
        <v>3409</v>
      </c>
      <c r="EF60" s="285" t="s">
        <v>3409</v>
      </c>
      <c r="EG60" s="285" t="s">
        <v>3409</v>
      </c>
      <c r="EH60" s="285" t="s">
        <v>3409</v>
      </c>
      <c r="EI60" s="285" t="s">
        <v>3409</v>
      </c>
      <c r="EJ60" s="285" t="s">
        <v>3409</v>
      </c>
      <c r="EK60" s="285" t="s">
        <v>3409</v>
      </c>
      <c r="EL60" s="285" t="s">
        <v>3409</v>
      </c>
      <c r="EM60" s="285" t="s">
        <v>3409</v>
      </c>
      <c r="EN60" s="285" t="s">
        <v>3409</v>
      </c>
      <c r="EO60" s="285" t="s">
        <v>3409</v>
      </c>
      <c r="EP60" s="285" t="s">
        <v>3409</v>
      </c>
      <c r="EQ60" s="285" t="s">
        <v>3409</v>
      </c>
      <c r="ER60" s="285" t="s">
        <v>3409</v>
      </c>
      <c r="ES60" s="285" t="s">
        <v>3409</v>
      </c>
      <c r="ET60" s="285" t="s">
        <v>3409</v>
      </c>
      <c r="EU60" s="285" t="s">
        <v>3409</v>
      </c>
      <c r="EV60" s="285" t="s">
        <v>3409</v>
      </c>
      <c r="EW60" s="285" t="s">
        <v>3409</v>
      </c>
      <c r="EX60" s="285" t="s">
        <v>3409</v>
      </c>
      <c r="EY60" s="285" t="s">
        <v>3409</v>
      </c>
      <c r="EZ60" s="285" t="s">
        <v>3409</v>
      </c>
      <c r="FA60" s="285" t="s">
        <v>3409</v>
      </c>
      <c r="FB60" s="285" t="s">
        <v>3409</v>
      </c>
      <c r="FC60" s="285" t="s">
        <v>3409</v>
      </c>
      <c r="FD60" s="285" t="s">
        <v>3409</v>
      </c>
      <c r="FE60" s="285" t="s">
        <v>3409</v>
      </c>
      <c r="FF60" s="285" t="s">
        <v>3409</v>
      </c>
      <c r="FG60" s="285" t="s">
        <v>3409</v>
      </c>
      <c r="FH60" s="285" t="s">
        <v>3409</v>
      </c>
      <c r="FI60" s="285" t="s">
        <v>3409</v>
      </c>
      <c r="FJ60" s="285" t="s">
        <v>3409</v>
      </c>
      <c r="FK60" s="285" t="s">
        <v>3409</v>
      </c>
      <c r="FL60" s="285" t="s">
        <v>3409</v>
      </c>
      <c r="FM60" s="285" t="s">
        <v>3409</v>
      </c>
      <c r="FN60" s="285" t="s">
        <v>3409</v>
      </c>
      <c r="FO60" s="285" t="s">
        <v>3409</v>
      </c>
      <c r="FP60" s="285" t="s">
        <v>3409</v>
      </c>
      <c r="FQ60" s="285" t="s">
        <v>3409</v>
      </c>
      <c r="FR60" s="285" t="s">
        <v>3409</v>
      </c>
      <c r="FS60" s="285" t="s">
        <v>3409</v>
      </c>
      <c r="FT60" s="285" t="s">
        <v>3409</v>
      </c>
      <c r="FU60" s="285" t="s">
        <v>3409</v>
      </c>
      <c r="FV60" s="285" t="s">
        <v>3409</v>
      </c>
      <c r="FW60" s="285" t="s">
        <v>3409</v>
      </c>
      <c r="FX60" s="285" t="s">
        <v>3409</v>
      </c>
      <c r="FY60" s="285" t="s">
        <v>3409</v>
      </c>
      <c r="FZ60" s="285" t="s">
        <v>3409</v>
      </c>
      <c r="GA60" s="285" t="s">
        <v>3409</v>
      </c>
      <c r="GB60" s="285" t="s">
        <v>3409</v>
      </c>
      <c r="GC60" s="285" t="s">
        <v>3409</v>
      </c>
      <c r="GD60" s="285" t="s">
        <v>3409</v>
      </c>
      <c r="GE60" s="285" t="s">
        <v>3409</v>
      </c>
      <c r="GF60" s="285" t="s">
        <v>3409</v>
      </c>
      <c r="GG60" s="285" t="s">
        <v>3409</v>
      </c>
      <c r="GH60" s="285" t="s">
        <v>3409</v>
      </c>
      <c r="GI60" s="285" t="s">
        <v>3409</v>
      </c>
      <c r="GJ60" s="285" t="s">
        <v>3409</v>
      </c>
      <c r="GK60" s="285" t="s">
        <v>3409</v>
      </c>
      <c r="GL60" s="285" t="s">
        <v>3409</v>
      </c>
      <c r="GM60" s="285" t="s">
        <v>3409</v>
      </c>
      <c r="GN60" s="285" t="s">
        <v>3409</v>
      </c>
      <c r="GO60" s="285" t="s">
        <v>3409</v>
      </c>
      <c r="GP60" s="285" t="s">
        <v>3409</v>
      </c>
      <c r="GQ60" s="285" t="s">
        <v>3409</v>
      </c>
      <c r="GR60" s="285" t="s">
        <v>3409</v>
      </c>
      <c r="GS60" s="285" t="s">
        <v>3409</v>
      </c>
      <c r="GT60" s="285" t="s">
        <v>3409</v>
      </c>
      <c r="GU60" s="285" t="s">
        <v>3409</v>
      </c>
      <c r="GV60" s="285" t="s">
        <v>3409</v>
      </c>
      <c r="GW60" s="285" t="s">
        <v>3409</v>
      </c>
      <c r="GX60" s="285" t="s">
        <v>3409</v>
      </c>
      <c r="GY60" s="285" t="s">
        <v>3409</v>
      </c>
      <c r="GZ60" s="285" t="s">
        <v>3409</v>
      </c>
      <c r="HA60" s="285" t="s">
        <v>3409</v>
      </c>
      <c r="HB60" s="285" t="s">
        <v>3409</v>
      </c>
      <c r="HC60" s="285" t="s">
        <v>3409</v>
      </c>
      <c r="HD60" s="285" t="s">
        <v>3409</v>
      </c>
      <c r="HE60" s="285" t="s">
        <v>3409</v>
      </c>
      <c r="HF60" s="285" t="s">
        <v>3409</v>
      </c>
      <c r="HG60" s="285" t="s">
        <v>3409</v>
      </c>
      <c r="HH60" s="285" t="s">
        <v>3409</v>
      </c>
      <c r="HI60" s="285" t="s">
        <v>3409</v>
      </c>
      <c r="HJ60" s="285" t="s">
        <v>3409</v>
      </c>
      <c r="HK60" s="285" t="s">
        <v>3409</v>
      </c>
      <c r="HL60" s="285" t="s">
        <v>3409</v>
      </c>
      <c r="HM60" s="285" t="s">
        <v>3409</v>
      </c>
      <c r="HN60" s="285" t="s">
        <v>3409</v>
      </c>
      <c r="HO60" s="285" t="s">
        <v>3409</v>
      </c>
      <c r="HP60" s="285" t="s">
        <v>3409</v>
      </c>
      <c r="HQ60" s="285" t="s">
        <v>3409</v>
      </c>
      <c r="HR60" s="285" t="s">
        <v>3409</v>
      </c>
      <c r="HS60" s="285" t="s">
        <v>3409</v>
      </c>
      <c r="HT60" s="285" t="s">
        <v>3409</v>
      </c>
      <c r="HU60" s="285" t="s">
        <v>3409</v>
      </c>
      <c r="HV60" s="285" t="s">
        <v>3409</v>
      </c>
      <c r="HW60" s="285" t="s">
        <v>3409</v>
      </c>
      <c r="HX60" s="285" t="s">
        <v>3409</v>
      </c>
      <c r="HY60" s="285" t="s">
        <v>3409</v>
      </c>
      <c r="HZ60" s="285" t="s">
        <v>3409</v>
      </c>
      <c r="IA60" s="285" t="s">
        <v>3409</v>
      </c>
      <c r="IB60" s="285" t="s">
        <v>3409</v>
      </c>
      <c r="IC60" s="285" t="s">
        <v>3409</v>
      </c>
      <c r="ID60" s="285" t="s">
        <v>3409</v>
      </c>
      <c r="IE60" s="285" t="s">
        <v>3409</v>
      </c>
      <c r="IF60" s="285" t="s">
        <v>3409</v>
      </c>
      <c r="IG60" s="285" t="s">
        <v>3409</v>
      </c>
      <c r="IH60" s="285" t="s">
        <v>3409</v>
      </c>
      <c r="II60" s="285" t="s">
        <v>3409</v>
      </c>
      <c r="IJ60" s="285" t="s">
        <v>3409</v>
      </c>
      <c r="IK60" s="285" t="s">
        <v>3409</v>
      </c>
      <c r="IL60" s="285" t="s">
        <v>3409</v>
      </c>
      <c r="IM60" s="285" t="s">
        <v>3409</v>
      </c>
      <c r="IN60" s="285" t="s">
        <v>3409</v>
      </c>
      <c r="IO60" s="285" t="s">
        <v>3409</v>
      </c>
      <c r="IP60" s="285" t="s">
        <v>3409</v>
      </c>
      <c r="IQ60" s="285" t="s">
        <v>3409</v>
      </c>
      <c r="IR60" s="285" t="s">
        <v>3409</v>
      </c>
      <c r="IS60" s="285" t="s">
        <v>3409</v>
      </c>
      <c r="IT60" s="285" t="s">
        <v>3409</v>
      </c>
      <c r="IU60" s="285" t="s">
        <v>3409</v>
      </c>
      <c r="IV60" s="285" t="s">
        <v>3409</v>
      </c>
      <c r="IW60" s="285" t="s">
        <v>3409</v>
      </c>
      <c r="IX60" s="285" t="s">
        <v>3409</v>
      </c>
      <c r="IY60" s="285" t="s">
        <v>3409</v>
      </c>
      <c r="IZ60" s="25" t="s">
        <v>3404</v>
      </c>
      <c r="JA60" s="25" t="s">
        <v>3404</v>
      </c>
      <c r="JB60" s="25" t="s">
        <v>3404</v>
      </c>
      <c r="JC60" s="25" t="s">
        <v>3404</v>
      </c>
      <c r="JD60" s="25" t="s">
        <v>3404</v>
      </c>
      <c r="JE60" s="25" t="s">
        <v>3404</v>
      </c>
      <c r="JF60" s="25" t="s">
        <v>3404</v>
      </c>
      <c r="JG60" s="25" t="s">
        <v>3404</v>
      </c>
      <c r="JH60" s="25" t="s">
        <v>3404</v>
      </c>
      <c r="JI60" s="25" t="s">
        <v>3404</v>
      </c>
      <c r="JJ60" s="25" t="s">
        <v>3404</v>
      </c>
      <c r="JK60" s="25" t="s">
        <v>3404</v>
      </c>
      <c r="JL60" s="25" t="s">
        <v>3404</v>
      </c>
      <c r="JM60" s="25" t="s">
        <v>3404</v>
      </c>
      <c r="JN60" s="25" t="s">
        <v>3404</v>
      </c>
      <c r="JO60" s="25" t="s">
        <v>3404</v>
      </c>
      <c r="JP60" s="25" t="s">
        <v>3404</v>
      </c>
      <c r="JQ60" s="25" t="s">
        <v>3404</v>
      </c>
      <c r="JR60" s="25" t="s">
        <v>3404</v>
      </c>
      <c r="JS60" s="25" t="s">
        <v>3404</v>
      </c>
      <c r="JT60" s="25" t="s">
        <v>3404</v>
      </c>
      <c r="JU60" s="25" t="s">
        <v>3404</v>
      </c>
      <c r="JV60" s="25" t="s">
        <v>3404</v>
      </c>
      <c r="JW60" s="25" t="s">
        <v>3404</v>
      </c>
      <c r="JX60" s="25" t="s">
        <v>3404</v>
      </c>
      <c r="JY60" s="25" t="s">
        <v>3404</v>
      </c>
      <c r="JZ60" s="25" t="s">
        <v>3404</v>
      </c>
      <c r="KA60" s="25" t="s">
        <v>3404</v>
      </c>
      <c r="KB60" s="25" t="s">
        <v>3404</v>
      </c>
      <c r="KC60" s="25" t="s">
        <v>3404</v>
      </c>
      <c r="KD60" s="25" t="s">
        <v>3404</v>
      </c>
      <c r="KE60" s="25" t="s">
        <v>3404</v>
      </c>
      <c r="KF60" s="25" t="s">
        <v>3404</v>
      </c>
      <c r="KG60" s="25" t="s">
        <v>3404</v>
      </c>
      <c r="KH60" s="25" t="s">
        <v>3404</v>
      </c>
      <c r="KI60" s="25" t="s">
        <v>3404</v>
      </c>
      <c r="KJ60" s="25" t="s">
        <v>3404</v>
      </c>
      <c r="KK60" s="25" t="s">
        <v>3404</v>
      </c>
      <c r="KL60" s="25" t="s">
        <v>3404</v>
      </c>
      <c r="KM60" s="25" t="s">
        <v>3404</v>
      </c>
      <c r="KN60" s="25" t="s">
        <v>3404</v>
      </c>
      <c r="KO60" s="25" t="s">
        <v>3404</v>
      </c>
      <c r="KP60" s="25" t="s">
        <v>3404</v>
      </c>
      <c r="KQ60" s="25" t="s">
        <v>3404</v>
      </c>
      <c r="KR60" s="25" t="s">
        <v>3404</v>
      </c>
      <c r="KS60" s="25" t="s">
        <v>3404</v>
      </c>
      <c r="KT60" s="25" t="s">
        <v>3404</v>
      </c>
      <c r="KU60" s="25" t="s">
        <v>3404</v>
      </c>
      <c r="KV60" s="25" t="s">
        <v>3404</v>
      </c>
      <c r="KW60" s="25" t="s">
        <v>3404</v>
      </c>
      <c r="KX60" s="25" t="s">
        <v>3404</v>
      </c>
      <c r="KY60" s="25" t="s">
        <v>3404</v>
      </c>
      <c r="KZ60" s="25" t="s">
        <v>3404</v>
      </c>
      <c r="LA60" s="25" t="s">
        <v>3404</v>
      </c>
      <c r="LB60" s="25" t="s">
        <v>3404</v>
      </c>
      <c r="LC60" s="25" t="s">
        <v>3404</v>
      </c>
      <c r="LD60" s="25" t="s">
        <v>3404</v>
      </c>
      <c r="LE60" s="25" t="s">
        <v>3404</v>
      </c>
      <c r="LF60" s="25" t="s">
        <v>3404</v>
      </c>
      <c r="LG60" s="25" t="s">
        <v>3404</v>
      </c>
      <c r="LH60" s="25" t="s">
        <v>3404</v>
      </c>
      <c r="LI60" s="25" t="s">
        <v>3404</v>
      </c>
      <c r="LJ60" s="25" t="s">
        <v>3404</v>
      </c>
      <c r="LK60" s="25" t="s">
        <v>3404</v>
      </c>
      <c r="LL60" s="25" t="s">
        <v>3404</v>
      </c>
      <c r="LM60" s="25" t="s">
        <v>3404</v>
      </c>
      <c r="LN60" s="25" t="s">
        <v>3404</v>
      </c>
      <c r="LO60" s="25" t="s">
        <v>3404</v>
      </c>
      <c r="LP60" s="25" t="s">
        <v>3404</v>
      </c>
      <c r="LQ60" s="25" t="s">
        <v>3404</v>
      </c>
      <c r="LR60" s="25" t="s">
        <v>3404</v>
      </c>
      <c r="LS60" s="25" t="s">
        <v>3404</v>
      </c>
      <c r="LT60" s="25" t="s">
        <v>3404</v>
      </c>
      <c r="LU60" s="25" t="s">
        <v>3404</v>
      </c>
      <c r="LV60" s="25" t="s">
        <v>3404</v>
      </c>
      <c r="LW60" s="25" t="s">
        <v>3404</v>
      </c>
      <c r="LX60" s="25" t="s">
        <v>3404</v>
      </c>
      <c r="LY60" s="25" t="s">
        <v>3404</v>
      </c>
      <c r="LZ60" s="25" t="s">
        <v>3404</v>
      </c>
      <c r="MA60" s="25" t="s">
        <v>3404</v>
      </c>
      <c r="MB60" s="25" t="s">
        <v>3404</v>
      </c>
      <c r="MC60" s="25" t="s">
        <v>3404</v>
      </c>
      <c r="MD60" s="25" t="s">
        <v>3404</v>
      </c>
      <c r="ME60" s="25" t="s">
        <v>3404</v>
      </c>
      <c r="MF60" s="25" t="s">
        <v>3404</v>
      </c>
      <c r="MG60" s="25" t="s">
        <v>3404</v>
      </c>
      <c r="MH60" s="25" t="s">
        <v>3404</v>
      </c>
      <c r="MI60" s="25" t="s">
        <v>3404</v>
      </c>
      <c r="MJ60" s="25" t="s">
        <v>3404</v>
      </c>
      <c r="MK60" s="25" t="s">
        <v>3404</v>
      </c>
      <c r="ML60" s="25" t="s">
        <v>3404</v>
      </c>
      <c r="MM60" s="25" t="s">
        <v>3404</v>
      </c>
      <c r="MN60" s="25" t="s">
        <v>3404</v>
      </c>
      <c r="MO60" s="25" t="s">
        <v>3404</v>
      </c>
      <c r="MP60" s="25" t="s">
        <v>3404</v>
      </c>
      <c r="MQ60" s="25" t="s">
        <v>3404</v>
      </c>
      <c r="MR60" s="25" t="s">
        <v>3404</v>
      </c>
      <c r="MS60" s="25" t="s">
        <v>3404</v>
      </c>
      <c r="MT60" s="25" t="s">
        <v>3404</v>
      </c>
      <c r="MU60" s="25" t="s">
        <v>3404</v>
      </c>
      <c r="MV60" s="25" t="s">
        <v>3404</v>
      </c>
      <c r="MW60" s="25" t="s">
        <v>3404</v>
      </c>
      <c r="MX60" s="25" t="s">
        <v>3404</v>
      </c>
      <c r="MY60" s="25" t="s">
        <v>3404</v>
      </c>
      <c r="MZ60" s="25" t="s">
        <v>3404</v>
      </c>
      <c r="NA60" s="25" t="s">
        <v>3404</v>
      </c>
      <c r="NB60" s="25" t="s">
        <v>3404</v>
      </c>
      <c r="NC60" s="25" t="s">
        <v>3404</v>
      </c>
      <c r="ND60" s="25" t="s">
        <v>3404</v>
      </c>
      <c r="NE60" s="25" t="s">
        <v>3404</v>
      </c>
      <c r="NF60" s="25" t="s">
        <v>3404</v>
      </c>
      <c r="NG60" s="25" t="s">
        <v>3404</v>
      </c>
      <c r="NH60" s="25" t="s">
        <v>3404</v>
      </c>
      <c r="NI60" s="25" t="s">
        <v>3404</v>
      </c>
      <c r="NJ60" s="25" t="s">
        <v>3404</v>
      </c>
      <c r="NK60" s="25" t="s">
        <v>3404</v>
      </c>
      <c r="NL60" s="25" t="s">
        <v>3404</v>
      </c>
      <c r="NM60" s="25" t="s">
        <v>3404</v>
      </c>
      <c r="NN60" s="25" t="s">
        <v>3404</v>
      </c>
      <c r="NO60" s="25" t="s">
        <v>3404</v>
      </c>
      <c r="NP60" s="25" t="s">
        <v>3404</v>
      </c>
      <c r="NQ60" s="25" t="s">
        <v>3404</v>
      </c>
      <c r="NR60" s="25" t="s">
        <v>3404</v>
      </c>
      <c r="NS60" s="25" t="s">
        <v>3404</v>
      </c>
      <c r="NT60" s="25" t="s">
        <v>3404</v>
      </c>
      <c r="NU60" s="25" t="s">
        <v>3404</v>
      </c>
      <c r="NV60" s="25" t="s">
        <v>3404</v>
      </c>
      <c r="NW60" s="25" t="s">
        <v>3404</v>
      </c>
      <c r="NX60" s="25" t="s">
        <v>3404</v>
      </c>
      <c r="NY60" s="25" t="s">
        <v>3404</v>
      </c>
      <c r="NZ60" s="25" t="s">
        <v>3404</v>
      </c>
      <c r="OA60" s="25" t="s">
        <v>3404</v>
      </c>
      <c r="OB60" s="25" t="s">
        <v>3404</v>
      </c>
      <c r="OC60" s="25" t="s">
        <v>3404</v>
      </c>
      <c r="OD60" s="25" t="s">
        <v>3404</v>
      </c>
      <c r="OE60" s="25" t="s">
        <v>3404</v>
      </c>
      <c r="OF60" s="25" t="s">
        <v>3404</v>
      </c>
      <c r="OG60" s="25" t="s">
        <v>3404</v>
      </c>
      <c r="OH60" s="25" t="s">
        <v>3404</v>
      </c>
      <c r="OI60" s="25" t="s">
        <v>3404</v>
      </c>
      <c r="OJ60" s="25" t="s">
        <v>3404</v>
      </c>
      <c r="OK60" s="25" t="s">
        <v>3404</v>
      </c>
      <c r="OL60" s="25" t="s">
        <v>3404</v>
      </c>
      <c r="OM60" s="25" t="s">
        <v>3404</v>
      </c>
      <c r="ON60" s="25" t="s">
        <v>3404</v>
      </c>
      <c r="OO60" s="25" t="s">
        <v>3404</v>
      </c>
      <c r="OP60" s="25" t="s">
        <v>3404</v>
      </c>
      <c r="OQ60" s="25" t="s">
        <v>3404</v>
      </c>
      <c r="OR60" s="25" t="s">
        <v>3404</v>
      </c>
      <c r="OS60" s="25" t="s">
        <v>3404</v>
      </c>
      <c r="OT60" s="25" t="s">
        <v>3404</v>
      </c>
      <c r="OU60" s="25" t="s">
        <v>3404</v>
      </c>
      <c r="OV60" s="25" t="s">
        <v>3404</v>
      </c>
      <c r="OW60" s="25" t="s">
        <v>3404</v>
      </c>
      <c r="OX60" s="25" t="s">
        <v>3404</v>
      </c>
      <c r="OY60" s="25" t="s">
        <v>3404</v>
      </c>
      <c r="OZ60" s="25" t="s">
        <v>3404</v>
      </c>
      <c r="PA60" s="25" t="s">
        <v>3404</v>
      </c>
      <c r="PB60" s="25" t="s">
        <v>3404</v>
      </c>
      <c r="PC60" s="25" t="s">
        <v>3404</v>
      </c>
      <c r="PD60" s="25" t="s">
        <v>3404</v>
      </c>
      <c r="PE60" s="25" t="s">
        <v>3404</v>
      </c>
      <c r="PF60" s="25" t="s">
        <v>3404</v>
      </c>
      <c r="PG60" s="25" t="s">
        <v>3404</v>
      </c>
      <c r="PH60" s="25" t="s">
        <v>3404</v>
      </c>
      <c r="PI60" s="25" t="s">
        <v>3404</v>
      </c>
      <c r="PJ60" s="25" t="s">
        <v>3404</v>
      </c>
      <c r="PK60" s="25" t="s">
        <v>3404</v>
      </c>
      <c r="PL60" s="25" t="s">
        <v>3404</v>
      </c>
      <c r="PM60" s="25" t="s">
        <v>3404</v>
      </c>
      <c r="PN60" s="25" t="s">
        <v>3404</v>
      </c>
      <c r="PO60" s="25" t="s">
        <v>3404</v>
      </c>
      <c r="PP60" s="25" t="s">
        <v>3404</v>
      </c>
      <c r="PQ60" s="25" t="s">
        <v>3404</v>
      </c>
      <c r="PR60" s="25" t="s">
        <v>3404</v>
      </c>
      <c r="PS60" s="25" t="s">
        <v>3404</v>
      </c>
      <c r="PT60" s="25" t="s">
        <v>3404</v>
      </c>
      <c r="PU60" s="25" t="s">
        <v>3404</v>
      </c>
      <c r="PV60" s="25" t="s">
        <v>3404</v>
      </c>
      <c r="PW60" s="25" t="s">
        <v>3404</v>
      </c>
      <c r="PX60" s="25" t="s">
        <v>3404</v>
      </c>
      <c r="PY60" s="25" t="s">
        <v>3404</v>
      </c>
      <c r="PZ60" s="25" t="s">
        <v>3404</v>
      </c>
      <c r="QA60" s="25" t="s">
        <v>3404</v>
      </c>
      <c r="QB60" s="25" t="s">
        <v>3404</v>
      </c>
      <c r="QC60" s="25" t="s">
        <v>3404</v>
      </c>
      <c r="QD60" s="25" t="s">
        <v>3404</v>
      </c>
      <c r="QE60" s="25" t="s">
        <v>3404</v>
      </c>
      <c r="QF60" s="25" t="s">
        <v>3404</v>
      </c>
      <c r="QG60" s="25" t="s">
        <v>3404</v>
      </c>
      <c r="QH60" s="25" t="s">
        <v>3404</v>
      </c>
      <c r="QI60" s="25" t="s">
        <v>3404</v>
      </c>
      <c r="QJ60" s="25" t="s">
        <v>3404</v>
      </c>
      <c r="QK60" s="25" t="s">
        <v>3404</v>
      </c>
      <c r="QL60" s="25" t="s">
        <v>3404</v>
      </c>
      <c r="QM60" s="25" t="s">
        <v>3404</v>
      </c>
      <c r="QN60" s="25" t="s">
        <v>3404</v>
      </c>
      <c r="QO60" s="25" t="s">
        <v>3404</v>
      </c>
      <c r="QP60" s="25" t="s">
        <v>3404</v>
      </c>
      <c r="QQ60" s="25" t="s">
        <v>3404</v>
      </c>
      <c r="QR60" s="25" t="s">
        <v>3404</v>
      </c>
      <c r="QS60" s="25" t="s">
        <v>3404</v>
      </c>
      <c r="QT60" s="25" t="s">
        <v>3404</v>
      </c>
      <c r="QU60" s="25" t="s">
        <v>3404</v>
      </c>
      <c r="QV60" s="25" t="s">
        <v>3404</v>
      </c>
      <c r="QW60" s="25" t="s">
        <v>3404</v>
      </c>
      <c r="QX60" s="25" t="s">
        <v>3404</v>
      </c>
      <c r="QY60" s="25" t="s">
        <v>3404</v>
      </c>
      <c r="QZ60" s="25" t="s">
        <v>3404</v>
      </c>
      <c r="RA60" s="25" t="s">
        <v>3404</v>
      </c>
      <c r="RB60" s="25" t="s">
        <v>3404</v>
      </c>
      <c r="RC60" s="25" t="s">
        <v>3404</v>
      </c>
      <c r="RD60" s="25" t="s">
        <v>3404</v>
      </c>
      <c r="RE60" s="25" t="s">
        <v>3404</v>
      </c>
      <c r="RF60" s="25" t="s">
        <v>3404</v>
      </c>
      <c r="RG60" s="25" t="s">
        <v>3404</v>
      </c>
      <c r="RH60" s="25" t="s">
        <v>3404</v>
      </c>
      <c r="RI60" s="25" t="s">
        <v>3404</v>
      </c>
      <c r="RJ60" s="25" t="s">
        <v>3404</v>
      </c>
      <c r="RK60" s="25" t="s">
        <v>3404</v>
      </c>
      <c r="RL60" s="25" t="s">
        <v>3404</v>
      </c>
      <c r="RM60" s="25" t="s">
        <v>3404</v>
      </c>
      <c r="RN60" s="25" t="s">
        <v>3404</v>
      </c>
      <c r="RO60" s="25" t="s">
        <v>3404</v>
      </c>
      <c r="RP60" s="25" t="s">
        <v>3404</v>
      </c>
      <c r="RQ60" s="25" t="s">
        <v>3404</v>
      </c>
      <c r="RR60" s="25" t="s">
        <v>3404</v>
      </c>
      <c r="RS60" s="25" t="s">
        <v>3404</v>
      </c>
      <c r="RT60" s="25" t="s">
        <v>3404</v>
      </c>
      <c r="RU60" s="25" t="s">
        <v>3404</v>
      </c>
      <c r="RV60" s="25" t="s">
        <v>3404</v>
      </c>
      <c r="RW60" s="25" t="s">
        <v>3404</v>
      </c>
      <c r="RX60" s="25" t="s">
        <v>3404</v>
      </c>
      <c r="RY60" s="25" t="s">
        <v>3404</v>
      </c>
      <c r="RZ60" s="25" t="s">
        <v>3404</v>
      </c>
      <c r="SA60" s="25" t="s">
        <v>3404</v>
      </c>
      <c r="SB60" s="25" t="s">
        <v>3404</v>
      </c>
      <c r="SC60" s="25" t="s">
        <v>3404</v>
      </c>
      <c r="SD60" s="25" t="s">
        <v>3404</v>
      </c>
      <c r="SE60" s="25" t="s">
        <v>3404</v>
      </c>
      <c r="SF60" s="25" t="s">
        <v>3404</v>
      </c>
      <c r="SG60" s="25" t="s">
        <v>3404</v>
      </c>
      <c r="SH60" s="25" t="s">
        <v>3404</v>
      </c>
      <c r="SI60" s="25" t="s">
        <v>3404</v>
      </c>
      <c r="SJ60" s="25" t="s">
        <v>3404</v>
      </c>
      <c r="SK60" s="25" t="s">
        <v>3404</v>
      </c>
      <c r="SL60" s="25" t="s">
        <v>3404</v>
      </c>
      <c r="SM60" s="25" t="s">
        <v>3404</v>
      </c>
      <c r="SN60" s="25" t="s">
        <v>3404</v>
      </c>
      <c r="SO60" s="25" t="s">
        <v>3404</v>
      </c>
      <c r="SP60" s="25" t="s">
        <v>3404</v>
      </c>
      <c r="SQ60" s="25" t="s">
        <v>3404</v>
      </c>
      <c r="SR60" s="25" t="s">
        <v>3404</v>
      </c>
      <c r="SS60" s="25" t="s">
        <v>3404</v>
      </c>
      <c r="ST60" s="25" t="s">
        <v>3404</v>
      </c>
      <c r="SU60" s="25" t="s">
        <v>3404</v>
      </c>
      <c r="SV60" s="25" t="s">
        <v>3404</v>
      </c>
      <c r="SW60" s="25" t="s">
        <v>3404</v>
      </c>
      <c r="SX60" s="25" t="s">
        <v>3404</v>
      </c>
      <c r="SY60" s="25" t="s">
        <v>3404</v>
      </c>
      <c r="SZ60" s="25" t="s">
        <v>3404</v>
      </c>
      <c r="TA60" s="25" t="s">
        <v>3404</v>
      </c>
      <c r="TB60" s="25" t="s">
        <v>3404</v>
      </c>
      <c r="TC60" s="25" t="s">
        <v>3404</v>
      </c>
      <c r="TD60" s="25" t="s">
        <v>3404</v>
      </c>
      <c r="TE60" s="25" t="s">
        <v>3404</v>
      </c>
      <c r="TF60" s="25" t="s">
        <v>3404</v>
      </c>
      <c r="TG60" s="25" t="s">
        <v>3404</v>
      </c>
      <c r="TH60" s="25" t="s">
        <v>3404</v>
      </c>
      <c r="TI60" s="25" t="s">
        <v>3404</v>
      </c>
      <c r="TJ60" s="25" t="s">
        <v>3404</v>
      </c>
      <c r="TK60" s="25" t="s">
        <v>3404</v>
      </c>
      <c r="TL60" s="25" t="s">
        <v>3404</v>
      </c>
      <c r="TM60" s="25" t="s">
        <v>3404</v>
      </c>
      <c r="TN60" s="25" t="s">
        <v>3404</v>
      </c>
      <c r="TO60" s="25" t="s">
        <v>3404</v>
      </c>
      <c r="TP60" s="25" t="s">
        <v>3404</v>
      </c>
      <c r="TQ60" s="25" t="s">
        <v>3404</v>
      </c>
      <c r="TR60" s="25" t="s">
        <v>3404</v>
      </c>
      <c r="TS60" s="25" t="s">
        <v>3404</v>
      </c>
      <c r="TT60" s="25" t="s">
        <v>3404</v>
      </c>
      <c r="TU60" s="25" t="s">
        <v>3404</v>
      </c>
      <c r="TV60" s="25" t="s">
        <v>3404</v>
      </c>
      <c r="TW60" s="25" t="s">
        <v>3404</v>
      </c>
      <c r="TX60" s="25" t="s">
        <v>3404</v>
      </c>
      <c r="TY60" s="25" t="s">
        <v>3404</v>
      </c>
      <c r="TZ60" s="25" t="s">
        <v>3404</v>
      </c>
      <c r="UA60" s="25" t="s">
        <v>3404</v>
      </c>
      <c r="UB60" s="25" t="s">
        <v>3404</v>
      </c>
      <c r="UC60" s="25" t="s">
        <v>3404</v>
      </c>
      <c r="UD60" s="25" t="s">
        <v>3404</v>
      </c>
      <c r="UE60" s="25" t="s">
        <v>3404</v>
      </c>
      <c r="UF60" s="25" t="s">
        <v>3404</v>
      </c>
      <c r="UG60" s="25" t="s">
        <v>3404</v>
      </c>
      <c r="UH60" s="25" t="s">
        <v>3404</v>
      </c>
      <c r="UI60" s="25" t="s">
        <v>3404</v>
      </c>
      <c r="UJ60" s="25" t="s">
        <v>3404</v>
      </c>
      <c r="UK60" s="25" t="s">
        <v>3404</v>
      </c>
      <c r="UL60" s="25" t="s">
        <v>3404</v>
      </c>
      <c r="UM60" s="25" t="s">
        <v>3404</v>
      </c>
      <c r="UN60" s="25" t="s">
        <v>3404</v>
      </c>
      <c r="UO60" s="25" t="s">
        <v>3404</v>
      </c>
      <c r="UP60" s="25" t="s">
        <v>3404</v>
      </c>
      <c r="UQ60" s="25" t="s">
        <v>3404</v>
      </c>
      <c r="UR60" s="25" t="s">
        <v>3404</v>
      </c>
      <c r="US60" s="25" t="s">
        <v>3404</v>
      </c>
      <c r="UT60" s="25" t="s">
        <v>3404</v>
      </c>
      <c r="UU60" s="25" t="s">
        <v>3404</v>
      </c>
      <c r="UV60" s="25" t="s">
        <v>3404</v>
      </c>
      <c r="UW60" s="25" t="s">
        <v>3404</v>
      </c>
      <c r="UX60" s="25" t="s">
        <v>3404</v>
      </c>
      <c r="UY60" s="25" t="s">
        <v>3404</v>
      </c>
      <c r="UZ60" s="25" t="s">
        <v>3404</v>
      </c>
      <c r="VA60" s="25" t="s">
        <v>3404</v>
      </c>
      <c r="VB60" s="25" t="s">
        <v>3404</v>
      </c>
      <c r="VC60" s="25" t="s">
        <v>3404</v>
      </c>
      <c r="VD60" s="25" t="s">
        <v>3404</v>
      </c>
      <c r="VE60" s="25" t="s">
        <v>3404</v>
      </c>
      <c r="VF60" s="25" t="s">
        <v>3404</v>
      </c>
      <c r="VG60" s="25" t="s">
        <v>3404</v>
      </c>
      <c r="VH60" s="25" t="s">
        <v>3404</v>
      </c>
      <c r="VI60" s="25" t="s">
        <v>3404</v>
      </c>
      <c r="VJ60" s="25" t="s">
        <v>3404</v>
      </c>
      <c r="VK60" s="25" t="s">
        <v>3404</v>
      </c>
      <c r="VL60" s="25" t="s">
        <v>3404</v>
      </c>
      <c r="VM60" s="25" t="s">
        <v>3404</v>
      </c>
      <c r="VN60" s="25" t="s">
        <v>3404</v>
      </c>
      <c r="VO60" s="25" t="s">
        <v>3404</v>
      </c>
      <c r="VP60" s="25" t="s">
        <v>3404</v>
      </c>
      <c r="VQ60" s="25" t="s">
        <v>3404</v>
      </c>
      <c r="VR60" s="25" t="s">
        <v>3404</v>
      </c>
      <c r="VS60" s="25" t="s">
        <v>3404</v>
      </c>
      <c r="VT60" s="25" t="s">
        <v>3404</v>
      </c>
      <c r="VU60" s="25" t="s">
        <v>3404</v>
      </c>
      <c r="VV60" s="25" t="s">
        <v>3404</v>
      </c>
      <c r="VW60" s="25" t="s">
        <v>3404</v>
      </c>
      <c r="VX60" s="25" t="s">
        <v>3404</v>
      </c>
      <c r="VY60" s="25" t="s">
        <v>3404</v>
      </c>
      <c r="VZ60" s="25" t="s">
        <v>3404</v>
      </c>
      <c r="WA60" s="25" t="s">
        <v>3404</v>
      </c>
      <c r="WB60" s="25" t="s">
        <v>3404</v>
      </c>
      <c r="WC60" s="25" t="s">
        <v>3404</v>
      </c>
      <c r="WD60" s="25" t="s">
        <v>3404</v>
      </c>
      <c r="WE60" s="25" t="s">
        <v>3404</v>
      </c>
      <c r="WF60" s="25" t="s">
        <v>3404</v>
      </c>
      <c r="WG60" s="25" t="s">
        <v>3404</v>
      </c>
      <c r="WH60" s="25" t="s">
        <v>3404</v>
      </c>
      <c r="WI60" s="25" t="s">
        <v>3404</v>
      </c>
      <c r="WJ60" s="25" t="s">
        <v>3404</v>
      </c>
      <c r="WK60" s="25" t="s">
        <v>3404</v>
      </c>
      <c r="WL60" s="25" t="s">
        <v>3404</v>
      </c>
      <c r="WM60" s="25" t="s">
        <v>3404</v>
      </c>
      <c r="WN60" s="25" t="s">
        <v>3404</v>
      </c>
      <c r="WO60" s="25" t="s">
        <v>3404</v>
      </c>
      <c r="WP60" s="25" t="s">
        <v>3404</v>
      </c>
      <c r="WQ60" s="25" t="s">
        <v>3404</v>
      </c>
      <c r="WR60" s="25" t="s">
        <v>3404</v>
      </c>
      <c r="WS60" s="25" t="s">
        <v>3404</v>
      </c>
      <c r="WT60" s="25" t="s">
        <v>3404</v>
      </c>
    </row>
    <row r="61">
      <c r="A61" s="24" t="s">
        <v>587</v>
      </c>
      <c r="B61" s="25" t="s">
        <v>3404</v>
      </c>
      <c r="C61" s="25" t="s">
        <v>3404</v>
      </c>
      <c r="D61" s="25" t="s">
        <v>3404</v>
      </c>
      <c r="E61" s="25" t="s">
        <v>3404</v>
      </c>
      <c r="F61" s="25" t="s">
        <v>3404</v>
      </c>
      <c r="G61" s="25" t="s">
        <v>3404</v>
      </c>
      <c r="H61" s="25" t="s">
        <v>3404</v>
      </c>
      <c r="I61" s="25" t="s">
        <v>3404</v>
      </c>
      <c r="J61" s="25" t="s">
        <v>3404</v>
      </c>
      <c r="K61" s="25" t="s">
        <v>3404</v>
      </c>
      <c r="L61" s="25" t="s">
        <v>3404</v>
      </c>
      <c r="M61" s="25" t="s">
        <v>3404</v>
      </c>
      <c r="N61" s="25" t="s">
        <v>3404</v>
      </c>
      <c r="O61" s="25" t="s">
        <v>3404</v>
      </c>
      <c r="P61" s="25" t="s">
        <v>3404</v>
      </c>
      <c r="Q61" s="25" t="s">
        <v>3404</v>
      </c>
      <c r="R61" s="25" t="s">
        <v>3404</v>
      </c>
      <c r="S61" s="25" t="s">
        <v>3404</v>
      </c>
      <c r="T61" s="25" t="s">
        <v>3404</v>
      </c>
      <c r="U61" s="25" t="s">
        <v>3404</v>
      </c>
      <c r="V61" s="25" t="s">
        <v>3404</v>
      </c>
      <c r="W61" s="25" t="s">
        <v>3404</v>
      </c>
      <c r="X61" s="25" t="s">
        <v>3404</v>
      </c>
      <c r="Y61" s="25" t="s">
        <v>3404</v>
      </c>
      <c r="Z61" s="25" t="s">
        <v>3404</v>
      </c>
      <c r="AA61" s="25" t="s">
        <v>3404</v>
      </c>
      <c r="AB61" s="25" t="s">
        <v>3404</v>
      </c>
      <c r="AC61" s="25" t="s">
        <v>3404</v>
      </c>
      <c r="AD61" s="25" t="s">
        <v>3404</v>
      </c>
      <c r="AE61" s="25" t="s">
        <v>3404</v>
      </c>
      <c r="AF61" s="25" t="s">
        <v>3404</v>
      </c>
      <c r="AG61" s="25" t="s">
        <v>3404</v>
      </c>
      <c r="AH61" s="25" t="s">
        <v>3404</v>
      </c>
      <c r="AI61" s="25" t="s">
        <v>3404</v>
      </c>
      <c r="AJ61" s="25" t="s">
        <v>3404</v>
      </c>
      <c r="AK61" s="25" t="s">
        <v>3404</v>
      </c>
      <c r="AL61" s="25" t="s">
        <v>3404</v>
      </c>
      <c r="AM61" s="25" t="s">
        <v>3404</v>
      </c>
      <c r="AN61" s="25" t="s">
        <v>3404</v>
      </c>
      <c r="AO61" s="25" t="s">
        <v>3404</v>
      </c>
      <c r="AP61" s="25" t="s">
        <v>3404</v>
      </c>
      <c r="AQ61" s="25" t="s">
        <v>3404</v>
      </c>
      <c r="AR61" s="25" t="s">
        <v>3404</v>
      </c>
      <c r="AS61" s="25" t="s">
        <v>3404</v>
      </c>
      <c r="AT61" s="25" t="s">
        <v>3404</v>
      </c>
      <c r="AU61" s="25" t="s">
        <v>3404</v>
      </c>
      <c r="AV61" s="25" t="s">
        <v>3404</v>
      </c>
      <c r="AW61" s="25" t="s">
        <v>3404</v>
      </c>
      <c r="AX61" s="25" t="s">
        <v>3404</v>
      </c>
      <c r="AY61" s="25" t="s">
        <v>3404</v>
      </c>
      <c r="AZ61" s="25" t="s">
        <v>3404</v>
      </c>
      <c r="BA61" s="25" t="s">
        <v>3404</v>
      </c>
      <c r="BB61" s="25" t="s">
        <v>3404</v>
      </c>
      <c r="BC61" s="25" t="s">
        <v>3404</v>
      </c>
      <c r="BD61" s="25" t="s">
        <v>3404</v>
      </c>
      <c r="BE61" s="25" t="s">
        <v>3404</v>
      </c>
      <c r="BF61" s="25" t="s">
        <v>3404</v>
      </c>
      <c r="BG61" s="25" t="s">
        <v>3404</v>
      </c>
      <c r="BH61" s="25" t="s">
        <v>3404</v>
      </c>
      <c r="BI61" s="25" t="s">
        <v>3404</v>
      </c>
      <c r="BJ61" s="25" t="s">
        <v>3404</v>
      </c>
      <c r="BK61" s="25" t="s">
        <v>3404</v>
      </c>
      <c r="BL61" s="25" t="s">
        <v>3404</v>
      </c>
      <c r="BM61" s="25" t="s">
        <v>3404</v>
      </c>
      <c r="BN61" s="25" t="s">
        <v>3404</v>
      </c>
      <c r="BO61" s="25" t="s">
        <v>3404</v>
      </c>
      <c r="BP61" s="25" t="s">
        <v>3404</v>
      </c>
      <c r="BQ61" s="25" t="s">
        <v>3404</v>
      </c>
      <c r="BR61" s="25" t="s">
        <v>3404</v>
      </c>
      <c r="BS61" s="25" t="s">
        <v>3404</v>
      </c>
      <c r="BT61" s="285" t="s">
        <v>3409</v>
      </c>
      <c r="BU61" s="32" t="s">
        <v>3409</v>
      </c>
      <c r="BV61" s="32" t="s">
        <v>3409</v>
      </c>
      <c r="BW61" s="32" t="s">
        <v>3409</v>
      </c>
      <c r="BX61" s="32" t="s">
        <v>3409</v>
      </c>
      <c r="BY61" s="32" t="s">
        <v>3409</v>
      </c>
      <c r="BZ61" s="32" t="s">
        <v>3409</v>
      </c>
      <c r="CA61" s="32" t="s">
        <v>3409</v>
      </c>
      <c r="CB61" s="32" t="s">
        <v>3409</v>
      </c>
      <c r="CC61" s="32" t="s">
        <v>3409</v>
      </c>
      <c r="CD61" s="32" t="s">
        <v>3409</v>
      </c>
      <c r="CE61" s="32" t="s">
        <v>3409</v>
      </c>
      <c r="CF61" s="32" t="s">
        <v>3409</v>
      </c>
      <c r="CG61" s="32" t="s">
        <v>3409</v>
      </c>
      <c r="CH61" s="32" t="s">
        <v>3409</v>
      </c>
      <c r="CI61" s="32" t="s">
        <v>3409</v>
      </c>
      <c r="CJ61" s="32" t="s">
        <v>3409</v>
      </c>
      <c r="CK61" s="32" t="s">
        <v>3409</v>
      </c>
      <c r="CL61" s="32" t="s">
        <v>3409</v>
      </c>
      <c r="CM61" s="32" t="s">
        <v>3409</v>
      </c>
      <c r="CN61" s="32" t="s">
        <v>3409</v>
      </c>
      <c r="CO61" s="32" t="s">
        <v>3409</v>
      </c>
      <c r="CP61" s="32" t="s">
        <v>3409</v>
      </c>
      <c r="CQ61" s="32" t="s">
        <v>3409</v>
      </c>
      <c r="CR61" s="32" t="s">
        <v>3409</v>
      </c>
      <c r="CS61" s="32" t="s">
        <v>3409</v>
      </c>
      <c r="CT61" s="32" t="s">
        <v>3409</v>
      </c>
      <c r="CU61" s="32" t="s">
        <v>3409</v>
      </c>
      <c r="CV61" s="32" t="s">
        <v>3409</v>
      </c>
      <c r="CW61" s="32" t="s">
        <v>3409</v>
      </c>
      <c r="CX61" s="32" t="s">
        <v>3409</v>
      </c>
      <c r="CY61" s="32" t="s">
        <v>3409</v>
      </c>
      <c r="CZ61" s="32" t="s">
        <v>3409</v>
      </c>
      <c r="DA61" s="32" t="s">
        <v>3409</v>
      </c>
      <c r="DB61" s="32" t="s">
        <v>3409</v>
      </c>
      <c r="DC61" s="32" t="s">
        <v>3409</v>
      </c>
      <c r="DD61" s="32" t="s">
        <v>3409</v>
      </c>
      <c r="DE61" s="32" t="s">
        <v>3409</v>
      </c>
      <c r="DF61" s="32" t="s">
        <v>3409</v>
      </c>
      <c r="DG61" s="32" t="s">
        <v>3409</v>
      </c>
      <c r="DH61" s="32" t="s">
        <v>3409</v>
      </c>
      <c r="DI61" s="32" t="s">
        <v>3409</v>
      </c>
      <c r="DJ61" s="32" t="s">
        <v>3409</v>
      </c>
      <c r="DK61" s="32" t="s">
        <v>3409</v>
      </c>
      <c r="DL61" s="32" t="s">
        <v>3409</v>
      </c>
      <c r="DM61" s="32" t="s">
        <v>3409</v>
      </c>
      <c r="DN61" s="32" t="s">
        <v>3409</v>
      </c>
      <c r="DO61" s="32" t="s">
        <v>3409</v>
      </c>
      <c r="DP61" s="32" t="s">
        <v>3409</v>
      </c>
      <c r="DQ61" s="32" t="s">
        <v>3409</v>
      </c>
      <c r="DR61" s="32" t="s">
        <v>3409</v>
      </c>
      <c r="DS61" s="32" t="s">
        <v>3409</v>
      </c>
      <c r="DT61" s="32" t="s">
        <v>3409</v>
      </c>
      <c r="DU61" s="32" t="s">
        <v>3409</v>
      </c>
      <c r="DV61" s="32" t="s">
        <v>3409</v>
      </c>
      <c r="DW61" s="32" t="s">
        <v>3409</v>
      </c>
      <c r="DX61" s="32" t="s">
        <v>3409</v>
      </c>
      <c r="DY61" s="32" t="s">
        <v>3409</v>
      </c>
      <c r="DZ61" s="32" t="s">
        <v>3409</v>
      </c>
      <c r="EA61" s="32" t="s">
        <v>3409</v>
      </c>
      <c r="EB61" s="32" t="s">
        <v>3409</v>
      </c>
      <c r="EC61" s="32" t="s">
        <v>3409</v>
      </c>
      <c r="ED61" s="32" t="s">
        <v>3409</v>
      </c>
      <c r="EE61" s="32" t="s">
        <v>3409</v>
      </c>
      <c r="EF61" s="32" t="s">
        <v>3409</v>
      </c>
      <c r="EG61" s="32" t="s">
        <v>3409</v>
      </c>
      <c r="EH61" s="32" t="s">
        <v>3409</v>
      </c>
      <c r="EI61" s="32" t="s">
        <v>3409</v>
      </c>
      <c r="EJ61" s="32" t="s">
        <v>3409</v>
      </c>
      <c r="EK61" s="32" t="s">
        <v>3409</v>
      </c>
      <c r="EL61" s="32" t="s">
        <v>3409</v>
      </c>
      <c r="EM61" s="32" t="s">
        <v>3409</v>
      </c>
      <c r="EN61" s="32" t="s">
        <v>3409</v>
      </c>
      <c r="EO61" s="32" t="s">
        <v>3409</v>
      </c>
      <c r="EP61" s="32" t="s">
        <v>3409</v>
      </c>
      <c r="EQ61" s="32" t="s">
        <v>3409</v>
      </c>
      <c r="ER61" s="32" t="s">
        <v>3409</v>
      </c>
      <c r="ES61" s="32" t="s">
        <v>3409</v>
      </c>
      <c r="ET61" s="32" t="s">
        <v>3409</v>
      </c>
      <c r="EU61" s="32" t="s">
        <v>3409</v>
      </c>
      <c r="EV61" s="32" t="s">
        <v>3409</v>
      </c>
      <c r="EW61" s="32" t="s">
        <v>3409</v>
      </c>
      <c r="EX61" s="32" t="s">
        <v>3409</v>
      </c>
      <c r="EY61" s="32" t="s">
        <v>3409</v>
      </c>
      <c r="EZ61" s="32" t="s">
        <v>3409</v>
      </c>
      <c r="FA61" s="32" t="s">
        <v>3409</v>
      </c>
      <c r="FB61" s="32" t="s">
        <v>3409</v>
      </c>
      <c r="FC61" s="32" t="s">
        <v>3409</v>
      </c>
      <c r="FD61" s="32" t="s">
        <v>3409</v>
      </c>
      <c r="FE61" s="32" t="s">
        <v>3409</v>
      </c>
      <c r="FF61" s="32" t="s">
        <v>3409</v>
      </c>
      <c r="FG61" s="32" t="s">
        <v>3409</v>
      </c>
      <c r="FH61" s="32" t="s">
        <v>3409</v>
      </c>
      <c r="FI61" s="32" t="s">
        <v>3409</v>
      </c>
      <c r="FJ61" s="32" t="s">
        <v>3409</v>
      </c>
      <c r="FK61" s="32" t="s">
        <v>3409</v>
      </c>
      <c r="FL61" s="32" t="s">
        <v>3409</v>
      </c>
      <c r="FM61" s="32" t="s">
        <v>3409</v>
      </c>
      <c r="FN61" s="32" t="s">
        <v>3409</v>
      </c>
      <c r="FO61" s="32" t="s">
        <v>3409</v>
      </c>
      <c r="FP61" s="32" t="s">
        <v>3409</v>
      </c>
      <c r="FQ61" s="32" t="s">
        <v>3409</v>
      </c>
      <c r="FR61" s="32" t="s">
        <v>3409</v>
      </c>
      <c r="FS61" s="32" t="s">
        <v>3409</v>
      </c>
      <c r="FT61" s="32" t="s">
        <v>3409</v>
      </c>
      <c r="FU61" s="32" t="s">
        <v>3409</v>
      </c>
      <c r="FV61" s="32" t="s">
        <v>3409</v>
      </c>
      <c r="FW61" s="32" t="s">
        <v>3409</v>
      </c>
      <c r="FX61" s="32" t="s">
        <v>3409</v>
      </c>
      <c r="FY61" s="32" t="s">
        <v>3409</v>
      </c>
      <c r="FZ61" s="32" t="s">
        <v>3409</v>
      </c>
      <c r="GA61" s="32" t="s">
        <v>3409</v>
      </c>
      <c r="GB61" s="32" t="s">
        <v>3409</v>
      </c>
      <c r="GC61" s="32" t="s">
        <v>3409</v>
      </c>
      <c r="GD61" s="32" t="s">
        <v>3409</v>
      </c>
      <c r="GE61" s="32" t="s">
        <v>3409</v>
      </c>
      <c r="GF61" s="32" t="s">
        <v>3409</v>
      </c>
      <c r="GG61" s="32" t="s">
        <v>3409</v>
      </c>
      <c r="GH61" s="32" t="s">
        <v>3409</v>
      </c>
      <c r="GI61" s="32" t="s">
        <v>3409</v>
      </c>
      <c r="GJ61" s="32" t="s">
        <v>3409</v>
      </c>
      <c r="GK61" s="32" t="s">
        <v>3409</v>
      </c>
      <c r="GL61" s="32" t="s">
        <v>3409</v>
      </c>
      <c r="GM61" s="32" t="s">
        <v>3409</v>
      </c>
      <c r="GN61" s="32" t="s">
        <v>3409</v>
      </c>
      <c r="GO61" s="32" t="s">
        <v>3409</v>
      </c>
      <c r="GP61" s="32" t="s">
        <v>3409</v>
      </c>
      <c r="GQ61" s="32" t="s">
        <v>3409</v>
      </c>
      <c r="GR61" s="32" t="s">
        <v>3409</v>
      </c>
      <c r="GS61" s="32" t="s">
        <v>3409</v>
      </c>
      <c r="GT61" s="32" t="s">
        <v>3409</v>
      </c>
      <c r="GU61" s="32" t="s">
        <v>3409</v>
      </c>
      <c r="GV61" s="32" t="s">
        <v>3409</v>
      </c>
      <c r="GW61" s="32" t="s">
        <v>3409</v>
      </c>
      <c r="GX61" s="32" t="s">
        <v>3409</v>
      </c>
      <c r="GY61" s="32" t="s">
        <v>3409</v>
      </c>
      <c r="GZ61" s="32" t="s">
        <v>3409</v>
      </c>
      <c r="HA61" s="32" t="s">
        <v>3409</v>
      </c>
      <c r="HB61" s="32" t="s">
        <v>3409</v>
      </c>
      <c r="HC61" s="32" t="s">
        <v>3409</v>
      </c>
      <c r="HD61" s="32" t="s">
        <v>3409</v>
      </c>
      <c r="HE61" s="32" t="s">
        <v>3409</v>
      </c>
      <c r="HF61" s="32" t="s">
        <v>3409</v>
      </c>
      <c r="HG61" s="32" t="s">
        <v>3409</v>
      </c>
      <c r="HH61" s="32" t="s">
        <v>3409</v>
      </c>
      <c r="HI61" s="32" t="s">
        <v>3409</v>
      </c>
      <c r="HJ61" s="32" t="s">
        <v>3409</v>
      </c>
      <c r="HK61" s="32" t="s">
        <v>3409</v>
      </c>
      <c r="HL61" s="32" t="s">
        <v>3409</v>
      </c>
      <c r="HM61" s="32" t="s">
        <v>3409</v>
      </c>
      <c r="HN61" s="32" t="s">
        <v>3409</v>
      </c>
      <c r="HO61" s="32" t="s">
        <v>3409</v>
      </c>
      <c r="HP61" s="32" t="s">
        <v>3409</v>
      </c>
      <c r="HQ61" s="32" t="s">
        <v>3409</v>
      </c>
      <c r="HR61" s="32" t="s">
        <v>3409</v>
      </c>
      <c r="HS61" s="32" t="s">
        <v>3409</v>
      </c>
      <c r="HT61" s="32" t="s">
        <v>3409</v>
      </c>
      <c r="HU61" s="32" t="s">
        <v>3409</v>
      </c>
      <c r="HV61" s="32" t="s">
        <v>3409</v>
      </c>
      <c r="HW61" s="32" t="s">
        <v>3409</v>
      </c>
      <c r="HX61" s="32" t="s">
        <v>3409</v>
      </c>
      <c r="HY61" s="32" t="s">
        <v>3409</v>
      </c>
      <c r="HZ61" s="32" t="s">
        <v>3409</v>
      </c>
      <c r="IA61" s="32" t="s">
        <v>3409</v>
      </c>
      <c r="IB61" s="32" t="s">
        <v>3409</v>
      </c>
      <c r="IC61" s="32" t="s">
        <v>3409</v>
      </c>
      <c r="ID61" s="32" t="s">
        <v>3409</v>
      </c>
      <c r="IE61" s="32" t="s">
        <v>3409</v>
      </c>
      <c r="IF61" s="32" t="s">
        <v>3409</v>
      </c>
      <c r="IG61" s="32" t="s">
        <v>3409</v>
      </c>
      <c r="IH61" s="32" t="s">
        <v>3409</v>
      </c>
      <c r="II61" s="32" t="s">
        <v>3409</v>
      </c>
      <c r="IJ61" s="32" t="s">
        <v>3409</v>
      </c>
      <c r="IK61" s="32" t="s">
        <v>3409</v>
      </c>
      <c r="IL61" s="32" t="s">
        <v>3409</v>
      </c>
      <c r="IM61" s="32" t="s">
        <v>3409</v>
      </c>
      <c r="IN61" s="32" t="s">
        <v>3409</v>
      </c>
      <c r="IO61" s="32" t="s">
        <v>3409</v>
      </c>
      <c r="IP61" s="32" t="s">
        <v>3409</v>
      </c>
      <c r="IQ61" s="32" t="s">
        <v>3409</v>
      </c>
      <c r="IR61" s="32" t="s">
        <v>3409</v>
      </c>
      <c r="IS61" s="32" t="s">
        <v>3409</v>
      </c>
      <c r="IT61" s="32" t="s">
        <v>3409</v>
      </c>
      <c r="IU61" s="32" t="s">
        <v>3409</v>
      </c>
      <c r="IV61" s="32" t="s">
        <v>3409</v>
      </c>
      <c r="IW61" s="32" t="s">
        <v>3409</v>
      </c>
      <c r="IX61" s="32" t="s">
        <v>3409</v>
      </c>
      <c r="IY61" s="32" t="s">
        <v>3409</v>
      </c>
      <c r="IZ61" s="32" t="s">
        <v>3409</v>
      </c>
      <c r="JA61" s="32" t="s">
        <v>3409</v>
      </c>
      <c r="JB61" s="32" t="s">
        <v>3409</v>
      </c>
      <c r="JC61" s="32" t="s">
        <v>3409</v>
      </c>
      <c r="JD61" s="32" t="s">
        <v>3409</v>
      </c>
      <c r="JE61" s="32" t="s">
        <v>3409</v>
      </c>
      <c r="JF61" s="32" t="s">
        <v>3409</v>
      </c>
      <c r="JG61" s="32" t="s">
        <v>3409</v>
      </c>
      <c r="JH61" s="32" t="s">
        <v>3409</v>
      </c>
      <c r="JI61" s="32" t="s">
        <v>3409</v>
      </c>
      <c r="JJ61" s="32" t="s">
        <v>3409</v>
      </c>
      <c r="JK61" s="32" t="s">
        <v>3409</v>
      </c>
      <c r="JL61" s="32" t="s">
        <v>3409</v>
      </c>
      <c r="JM61" s="32" t="s">
        <v>3409</v>
      </c>
      <c r="JN61" s="32" t="s">
        <v>3409</v>
      </c>
      <c r="JO61" s="32" t="s">
        <v>3409</v>
      </c>
      <c r="JP61" s="32" t="s">
        <v>3409</v>
      </c>
      <c r="JQ61" s="32" t="s">
        <v>3409</v>
      </c>
      <c r="JR61" s="32" t="s">
        <v>3409</v>
      </c>
      <c r="JS61" s="32" t="s">
        <v>3409</v>
      </c>
      <c r="JT61" s="32" t="s">
        <v>3409</v>
      </c>
      <c r="JU61" s="32" t="s">
        <v>3409</v>
      </c>
      <c r="JV61" s="32" t="s">
        <v>3409</v>
      </c>
      <c r="JW61" s="32" t="s">
        <v>3409</v>
      </c>
      <c r="JX61" s="32" t="s">
        <v>3409</v>
      </c>
      <c r="JY61" s="32" t="s">
        <v>3409</v>
      </c>
      <c r="JZ61" s="32" t="s">
        <v>3409</v>
      </c>
      <c r="KA61" s="32" t="s">
        <v>3409</v>
      </c>
      <c r="KB61" s="32" t="s">
        <v>3409</v>
      </c>
      <c r="KC61" s="32" t="s">
        <v>3409</v>
      </c>
      <c r="KD61" s="32" t="s">
        <v>3409</v>
      </c>
      <c r="KE61" s="32" t="s">
        <v>3409</v>
      </c>
      <c r="KF61" s="32" t="s">
        <v>3409</v>
      </c>
      <c r="KG61" s="32" t="s">
        <v>3409</v>
      </c>
      <c r="KH61" s="32" t="s">
        <v>3409</v>
      </c>
      <c r="KI61" s="32" t="s">
        <v>3409</v>
      </c>
      <c r="KJ61" s="32" t="s">
        <v>3409</v>
      </c>
      <c r="KK61" s="32" t="s">
        <v>3409</v>
      </c>
      <c r="KL61" s="32" t="s">
        <v>3409</v>
      </c>
      <c r="KM61" s="32" t="s">
        <v>3409</v>
      </c>
      <c r="KN61" s="32" t="s">
        <v>3409</v>
      </c>
      <c r="KO61" s="32" t="s">
        <v>3409</v>
      </c>
      <c r="KP61" s="32" t="s">
        <v>3409</v>
      </c>
      <c r="KQ61" s="32" t="s">
        <v>3409</v>
      </c>
      <c r="KR61" s="32" t="s">
        <v>3409</v>
      </c>
      <c r="KS61" s="32" t="s">
        <v>3409</v>
      </c>
      <c r="KT61" s="32" t="s">
        <v>3409</v>
      </c>
      <c r="KU61" s="32" t="s">
        <v>3409</v>
      </c>
      <c r="KV61" s="32" t="s">
        <v>3409</v>
      </c>
      <c r="KW61" s="32" t="s">
        <v>3409</v>
      </c>
      <c r="KX61" s="32" t="s">
        <v>3409</v>
      </c>
      <c r="KY61" s="32" t="s">
        <v>3409</v>
      </c>
      <c r="KZ61" s="32" t="s">
        <v>3409</v>
      </c>
      <c r="LA61" s="32" t="s">
        <v>3409</v>
      </c>
      <c r="LB61" s="32" t="s">
        <v>3409</v>
      </c>
      <c r="LC61" s="32" t="s">
        <v>3409</v>
      </c>
      <c r="LD61" s="32" t="s">
        <v>3409</v>
      </c>
      <c r="LE61" s="32" t="s">
        <v>3409</v>
      </c>
      <c r="LF61" s="32" t="s">
        <v>3409</v>
      </c>
      <c r="LG61" s="32" t="s">
        <v>3409</v>
      </c>
      <c r="LH61" s="32" t="s">
        <v>3409</v>
      </c>
      <c r="LI61" s="32" t="s">
        <v>3409</v>
      </c>
      <c r="LJ61" s="32" t="s">
        <v>3409</v>
      </c>
      <c r="LK61" s="32" t="s">
        <v>3409</v>
      </c>
      <c r="LL61" s="32" t="s">
        <v>3409</v>
      </c>
      <c r="LM61" s="32" t="s">
        <v>3409</v>
      </c>
      <c r="LN61" s="32" t="s">
        <v>3409</v>
      </c>
      <c r="LO61" s="32" t="s">
        <v>3409</v>
      </c>
      <c r="LP61" s="32" t="s">
        <v>3409</v>
      </c>
      <c r="LQ61" s="32" t="s">
        <v>3409</v>
      </c>
      <c r="LR61" s="32" t="s">
        <v>3409</v>
      </c>
      <c r="LS61" s="32" t="s">
        <v>3409</v>
      </c>
      <c r="LT61" s="32" t="s">
        <v>3409</v>
      </c>
      <c r="LU61" s="32" t="s">
        <v>3409</v>
      </c>
      <c r="LV61" s="32" t="s">
        <v>3409</v>
      </c>
      <c r="LW61" s="32" t="s">
        <v>3409</v>
      </c>
      <c r="LX61" s="32" t="s">
        <v>3409</v>
      </c>
      <c r="LY61" s="32" t="s">
        <v>3409</v>
      </c>
      <c r="LZ61" s="32" t="s">
        <v>3409</v>
      </c>
      <c r="MA61" s="32" t="s">
        <v>3409</v>
      </c>
      <c r="MB61" s="32" t="s">
        <v>3409</v>
      </c>
      <c r="MC61" s="32" t="s">
        <v>3409</v>
      </c>
      <c r="MD61" s="32" t="s">
        <v>3409</v>
      </c>
      <c r="ME61" s="32" t="s">
        <v>3409</v>
      </c>
      <c r="MF61" s="32" t="s">
        <v>3409</v>
      </c>
      <c r="MG61" s="32" t="s">
        <v>3409</v>
      </c>
      <c r="MH61" s="32" t="s">
        <v>3409</v>
      </c>
      <c r="MI61" s="32" t="s">
        <v>3409</v>
      </c>
      <c r="MJ61" s="32" t="s">
        <v>3409</v>
      </c>
      <c r="MK61" s="32" t="s">
        <v>3409</v>
      </c>
      <c r="ML61" s="32" t="s">
        <v>3409</v>
      </c>
      <c r="MM61" s="32" t="s">
        <v>3409</v>
      </c>
      <c r="MN61" s="32" t="s">
        <v>3409</v>
      </c>
      <c r="MO61" s="32" t="s">
        <v>3409</v>
      </c>
      <c r="MP61" s="32" t="s">
        <v>3409</v>
      </c>
      <c r="MQ61" s="32" t="s">
        <v>3409</v>
      </c>
      <c r="MR61" s="32" t="s">
        <v>3409</v>
      </c>
      <c r="MS61" s="32" t="s">
        <v>3409</v>
      </c>
      <c r="MT61" s="32" t="s">
        <v>3409</v>
      </c>
      <c r="MU61" s="32" t="s">
        <v>3409</v>
      </c>
      <c r="MV61" s="32" t="s">
        <v>3409</v>
      </c>
      <c r="MW61" s="32" t="s">
        <v>3409</v>
      </c>
      <c r="MX61" s="32" t="s">
        <v>3409</v>
      </c>
      <c r="MY61" s="32" t="s">
        <v>3409</v>
      </c>
      <c r="MZ61" s="32" t="s">
        <v>3409</v>
      </c>
      <c r="NA61" s="32" t="s">
        <v>3409</v>
      </c>
      <c r="NB61" s="32" t="s">
        <v>3409</v>
      </c>
      <c r="NC61" s="32" t="s">
        <v>3409</v>
      </c>
      <c r="ND61" s="32" t="s">
        <v>3409</v>
      </c>
      <c r="NE61" s="32" t="s">
        <v>3409</v>
      </c>
      <c r="NF61" s="32" t="s">
        <v>3409</v>
      </c>
      <c r="NG61" s="32" t="s">
        <v>3409</v>
      </c>
      <c r="NH61" s="32" t="s">
        <v>3409</v>
      </c>
      <c r="NI61" s="32" t="s">
        <v>3409</v>
      </c>
      <c r="NJ61" s="32" t="s">
        <v>3409</v>
      </c>
      <c r="NK61" s="32" t="s">
        <v>3409</v>
      </c>
      <c r="NL61" s="32" t="s">
        <v>3409</v>
      </c>
      <c r="NM61" s="32" t="s">
        <v>3409</v>
      </c>
      <c r="NN61" s="32" t="s">
        <v>3409</v>
      </c>
      <c r="NO61" s="32" t="s">
        <v>3409</v>
      </c>
      <c r="NP61" s="32" t="s">
        <v>3409</v>
      </c>
      <c r="NQ61" s="32" t="s">
        <v>3409</v>
      </c>
      <c r="NR61" s="32" t="s">
        <v>3409</v>
      </c>
      <c r="NS61" s="32" t="s">
        <v>3409</v>
      </c>
      <c r="NT61" s="32" t="s">
        <v>3409</v>
      </c>
      <c r="NU61" s="32" t="s">
        <v>3409</v>
      </c>
      <c r="NV61" s="32" t="s">
        <v>3409</v>
      </c>
      <c r="NW61" s="32" t="s">
        <v>3409</v>
      </c>
      <c r="NX61" s="32" t="s">
        <v>3409</v>
      </c>
      <c r="NY61" s="32" t="s">
        <v>3409</v>
      </c>
      <c r="NZ61" s="32" t="s">
        <v>3409</v>
      </c>
      <c r="OA61" s="32" t="s">
        <v>3409</v>
      </c>
      <c r="OB61" s="32" t="s">
        <v>3409</v>
      </c>
      <c r="OC61" s="32" t="s">
        <v>3409</v>
      </c>
      <c r="OD61" s="32" t="s">
        <v>3409</v>
      </c>
      <c r="OE61" s="32" t="s">
        <v>3409</v>
      </c>
      <c r="OF61" s="32" t="s">
        <v>3409</v>
      </c>
      <c r="OG61" s="32" t="s">
        <v>3409</v>
      </c>
      <c r="OH61" s="32" t="s">
        <v>3409</v>
      </c>
      <c r="OI61" s="32" t="s">
        <v>3409</v>
      </c>
      <c r="OJ61" s="32" t="s">
        <v>3409</v>
      </c>
      <c r="OK61" s="32" t="s">
        <v>3409</v>
      </c>
      <c r="OL61" s="32" t="s">
        <v>3409</v>
      </c>
      <c r="OM61" s="32" t="s">
        <v>3409</v>
      </c>
      <c r="ON61" s="32" t="s">
        <v>3409</v>
      </c>
      <c r="OO61" s="32" t="s">
        <v>3409</v>
      </c>
      <c r="OP61" s="32" t="s">
        <v>3409</v>
      </c>
      <c r="OQ61" s="32" t="s">
        <v>3409</v>
      </c>
      <c r="OR61" s="32" t="s">
        <v>3409</v>
      </c>
      <c r="OS61" s="32" t="s">
        <v>3409</v>
      </c>
      <c r="OT61" s="32" t="s">
        <v>3409</v>
      </c>
      <c r="OU61" s="32" t="s">
        <v>3409</v>
      </c>
      <c r="OV61" s="32" t="s">
        <v>3409</v>
      </c>
      <c r="OW61" s="32" t="s">
        <v>3409</v>
      </c>
      <c r="OX61" s="32" t="s">
        <v>3409</v>
      </c>
      <c r="OY61" s="32" t="s">
        <v>3409</v>
      </c>
      <c r="OZ61" s="32" t="s">
        <v>3409</v>
      </c>
      <c r="PA61" s="32" t="s">
        <v>3409</v>
      </c>
      <c r="PB61" s="32" t="s">
        <v>3409</v>
      </c>
      <c r="PC61" s="32" t="s">
        <v>3409</v>
      </c>
      <c r="PD61" s="32" t="s">
        <v>3409</v>
      </c>
      <c r="PE61" s="32" t="s">
        <v>3409</v>
      </c>
      <c r="PF61" s="32" t="s">
        <v>3409</v>
      </c>
      <c r="PG61" s="32" t="s">
        <v>3409</v>
      </c>
      <c r="PH61" s="32" t="s">
        <v>3409</v>
      </c>
      <c r="PI61" s="32" t="s">
        <v>3409</v>
      </c>
      <c r="PJ61" s="32" t="s">
        <v>3409</v>
      </c>
      <c r="PK61" s="32" t="s">
        <v>3409</v>
      </c>
      <c r="PL61" s="32" t="s">
        <v>3409</v>
      </c>
      <c r="PM61" s="32" t="s">
        <v>3409</v>
      </c>
      <c r="PN61" s="32" t="s">
        <v>3409</v>
      </c>
      <c r="PO61" s="32" t="s">
        <v>3409</v>
      </c>
      <c r="PP61" s="32" t="s">
        <v>3409</v>
      </c>
      <c r="PQ61" s="32" t="s">
        <v>3409</v>
      </c>
      <c r="PR61" s="32" t="s">
        <v>3409</v>
      </c>
      <c r="PS61" s="32" t="s">
        <v>3409</v>
      </c>
      <c r="PT61" s="32" t="s">
        <v>3409</v>
      </c>
      <c r="PU61" s="32" t="s">
        <v>3409</v>
      </c>
      <c r="PV61" s="32" t="s">
        <v>3409</v>
      </c>
      <c r="PW61" s="32" t="s">
        <v>3409</v>
      </c>
      <c r="PX61" s="32" t="s">
        <v>3409</v>
      </c>
      <c r="PY61" s="32" t="s">
        <v>3409</v>
      </c>
      <c r="PZ61" s="32" t="s">
        <v>3409</v>
      </c>
      <c r="QA61" s="32" t="s">
        <v>3409</v>
      </c>
      <c r="QB61" s="32" t="s">
        <v>3409</v>
      </c>
      <c r="QC61" s="32" t="s">
        <v>3409</v>
      </c>
      <c r="QD61" s="32" t="s">
        <v>3409</v>
      </c>
      <c r="QE61" s="32" t="s">
        <v>3409</v>
      </c>
      <c r="QF61" s="32" t="s">
        <v>3409</v>
      </c>
      <c r="QG61" s="32" t="s">
        <v>3409</v>
      </c>
      <c r="QH61" s="32" t="s">
        <v>3409</v>
      </c>
      <c r="QI61" s="32" t="s">
        <v>3409</v>
      </c>
      <c r="QJ61" s="32" t="s">
        <v>3409</v>
      </c>
      <c r="QK61" s="32" t="s">
        <v>3409</v>
      </c>
      <c r="QL61" s="32" t="s">
        <v>3409</v>
      </c>
      <c r="QM61" s="32" t="s">
        <v>3409</v>
      </c>
      <c r="QN61" s="32" t="s">
        <v>3409</v>
      </c>
      <c r="QO61" s="32" t="s">
        <v>3409</v>
      </c>
      <c r="QP61" s="32" t="s">
        <v>3409</v>
      </c>
      <c r="QQ61" s="32" t="s">
        <v>3409</v>
      </c>
      <c r="QR61" s="32" t="s">
        <v>3409</v>
      </c>
      <c r="QS61" s="32" t="s">
        <v>3409</v>
      </c>
      <c r="QT61" s="32" t="s">
        <v>3409</v>
      </c>
      <c r="QU61" s="25" t="s">
        <v>3404</v>
      </c>
      <c r="QV61" s="25" t="s">
        <v>3404</v>
      </c>
      <c r="QW61" s="25" t="s">
        <v>3404</v>
      </c>
      <c r="QX61" s="25" t="s">
        <v>3404</v>
      </c>
      <c r="QY61" s="25" t="s">
        <v>3404</v>
      </c>
      <c r="QZ61" s="25" t="s">
        <v>3404</v>
      </c>
      <c r="RA61" s="25" t="s">
        <v>3404</v>
      </c>
      <c r="RB61" s="25" t="s">
        <v>3404</v>
      </c>
      <c r="RC61" s="25" t="s">
        <v>3404</v>
      </c>
      <c r="RD61" s="25" t="s">
        <v>3404</v>
      </c>
      <c r="RE61" s="25" t="s">
        <v>3404</v>
      </c>
      <c r="RF61" s="25" t="s">
        <v>3404</v>
      </c>
      <c r="RG61" s="25" t="s">
        <v>3404</v>
      </c>
      <c r="RH61" s="25" t="s">
        <v>3404</v>
      </c>
      <c r="RI61" s="25" t="s">
        <v>3404</v>
      </c>
      <c r="RJ61" s="25" t="s">
        <v>3404</v>
      </c>
      <c r="RK61" s="25" t="s">
        <v>3404</v>
      </c>
      <c r="RL61" s="25" t="s">
        <v>3404</v>
      </c>
      <c r="RM61" s="25" t="s">
        <v>3404</v>
      </c>
      <c r="RN61" s="25" t="s">
        <v>3404</v>
      </c>
      <c r="RO61" s="25" t="s">
        <v>3404</v>
      </c>
      <c r="RP61" s="25" t="s">
        <v>3404</v>
      </c>
      <c r="RQ61" s="25" t="s">
        <v>3404</v>
      </c>
      <c r="RR61" s="25" t="s">
        <v>3404</v>
      </c>
      <c r="RS61" s="25" t="s">
        <v>3404</v>
      </c>
      <c r="RT61" s="25" t="s">
        <v>3404</v>
      </c>
      <c r="RU61" s="25" t="s">
        <v>3404</v>
      </c>
      <c r="RV61" s="25" t="s">
        <v>3404</v>
      </c>
      <c r="RW61" s="25" t="s">
        <v>3404</v>
      </c>
      <c r="RX61" s="25" t="s">
        <v>3404</v>
      </c>
      <c r="RY61" s="25" t="s">
        <v>3404</v>
      </c>
      <c r="RZ61" s="25" t="s">
        <v>3404</v>
      </c>
      <c r="SA61" s="25" t="s">
        <v>3404</v>
      </c>
      <c r="SB61" s="25" t="s">
        <v>3404</v>
      </c>
      <c r="SC61" s="25" t="s">
        <v>3404</v>
      </c>
      <c r="SD61" s="25" t="s">
        <v>3404</v>
      </c>
      <c r="SE61" s="25" t="s">
        <v>3404</v>
      </c>
      <c r="SF61" s="25" t="s">
        <v>3404</v>
      </c>
      <c r="SG61" s="25" t="s">
        <v>3404</v>
      </c>
      <c r="SH61" s="25" t="s">
        <v>3404</v>
      </c>
      <c r="SI61" s="25" t="s">
        <v>3404</v>
      </c>
      <c r="SJ61" s="25" t="s">
        <v>3404</v>
      </c>
      <c r="SK61" s="25" t="s">
        <v>3404</v>
      </c>
      <c r="SL61" s="25" t="s">
        <v>3404</v>
      </c>
      <c r="SM61" s="25" t="s">
        <v>3404</v>
      </c>
      <c r="SN61" s="25" t="s">
        <v>3404</v>
      </c>
      <c r="SO61" s="25" t="s">
        <v>3404</v>
      </c>
      <c r="SP61" s="25" t="s">
        <v>3404</v>
      </c>
      <c r="SQ61" s="25" t="s">
        <v>3404</v>
      </c>
      <c r="SR61" s="25" t="s">
        <v>3404</v>
      </c>
      <c r="SS61" s="25" t="s">
        <v>3404</v>
      </c>
      <c r="ST61" s="25" t="s">
        <v>3404</v>
      </c>
      <c r="SU61" s="25" t="s">
        <v>3404</v>
      </c>
      <c r="SV61" s="25" t="s">
        <v>3404</v>
      </c>
      <c r="SW61" s="25" t="s">
        <v>3404</v>
      </c>
      <c r="SX61" s="25" t="s">
        <v>3404</v>
      </c>
      <c r="SY61" s="25" t="s">
        <v>3404</v>
      </c>
      <c r="SZ61" s="25" t="s">
        <v>3404</v>
      </c>
      <c r="TA61" s="25" t="s">
        <v>3404</v>
      </c>
      <c r="TB61" s="25" t="s">
        <v>3404</v>
      </c>
      <c r="TC61" s="25" t="s">
        <v>3404</v>
      </c>
      <c r="TD61" s="25" t="s">
        <v>3404</v>
      </c>
      <c r="TE61" s="25" t="s">
        <v>3404</v>
      </c>
      <c r="TF61" s="25" t="s">
        <v>3404</v>
      </c>
      <c r="TG61" s="25" t="s">
        <v>3404</v>
      </c>
      <c r="TH61" s="25" t="s">
        <v>3404</v>
      </c>
      <c r="TI61" s="25" t="s">
        <v>3404</v>
      </c>
      <c r="TJ61" s="25" t="s">
        <v>3404</v>
      </c>
      <c r="TK61" s="25" t="s">
        <v>3404</v>
      </c>
      <c r="TL61" s="25" t="s">
        <v>3404</v>
      </c>
      <c r="TM61" s="25" t="s">
        <v>3404</v>
      </c>
      <c r="TN61" s="25" t="s">
        <v>3404</v>
      </c>
      <c r="TO61" s="25" t="s">
        <v>3404</v>
      </c>
      <c r="TP61" s="25" t="s">
        <v>3404</v>
      </c>
      <c r="TQ61" s="25" t="s">
        <v>3404</v>
      </c>
      <c r="TR61" s="25" t="s">
        <v>3404</v>
      </c>
      <c r="TS61" s="25" t="s">
        <v>3404</v>
      </c>
      <c r="TT61" s="25" t="s">
        <v>3404</v>
      </c>
      <c r="TU61" s="25" t="s">
        <v>3404</v>
      </c>
      <c r="TV61" s="25" t="s">
        <v>3404</v>
      </c>
      <c r="TW61" s="25" t="s">
        <v>3404</v>
      </c>
      <c r="TX61" s="25" t="s">
        <v>3404</v>
      </c>
      <c r="TY61" s="25" t="s">
        <v>3404</v>
      </c>
      <c r="TZ61" s="25" t="s">
        <v>3404</v>
      </c>
      <c r="UA61" s="25" t="s">
        <v>3404</v>
      </c>
      <c r="UB61" s="25" t="s">
        <v>3404</v>
      </c>
      <c r="UC61" s="25" t="s">
        <v>3404</v>
      </c>
      <c r="UD61" s="25" t="s">
        <v>3404</v>
      </c>
      <c r="UE61" s="25" t="s">
        <v>3404</v>
      </c>
      <c r="UF61" s="25" t="s">
        <v>3404</v>
      </c>
      <c r="UG61" s="25" t="s">
        <v>3404</v>
      </c>
      <c r="UH61" s="25" t="s">
        <v>3404</v>
      </c>
      <c r="UI61" s="25" t="s">
        <v>3404</v>
      </c>
      <c r="UJ61" s="25" t="s">
        <v>3404</v>
      </c>
      <c r="UK61" s="25" t="s">
        <v>3404</v>
      </c>
      <c r="UL61" s="25" t="s">
        <v>3404</v>
      </c>
      <c r="UM61" s="25" t="s">
        <v>3404</v>
      </c>
      <c r="UN61" s="25" t="s">
        <v>3404</v>
      </c>
      <c r="UO61" s="25" t="s">
        <v>3404</v>
      </c>
      <c r="UP61" s="25" t="s">
        <v>3404</v>
      </c>
      <c r="UQ61" s="25" t="s">
        <v>3404</v>
      </c>
      <c r="UR61" s="25" t="s">
        <v>3404</v>
      </c>
      <c r="US61" s="25" t="s">
        <v>3404</v>
      </c>
      <c r="UT61" s="25" t="s">
        <v>3404</v>
      </c>
      <c r="UU61" s="25" t="s">
        <v>3404</v>
      </c>
      <c r="UV61" s="25" t="s">
        <v>3404</v>
      </c>
      <c r="UW61" s="25" t="s">
        <v>3404</v>
      </c>
      <c r="UX61" s="25" t="s">
        <v>3404</v>
      </c>
      <c r="UY61" s="25" t="s">
        <v>3404</v>
      </c>
      <c r="UZ61" s="25" t="s">
        <v>3404</v>
      </c>
      <c r="VA61" s="25" t="s">
        <v>3404</v>
      </c>
      <c r="VB61" s="25" t="s">
        <v>3404</v>
      </c>
      <c r="VC61" s="25" t="s">
        <v>3404</v>
      </c>
      <c r="VD61" s="25" t="s">
        <v>3404</v>
      </c>
      <c r="VE61" s="25" t="s">
        <v>3404</v>
      </c>
      <c r="VF61" s="25" t="s">
        <v>3404</v>
      </c>
      <c r="VG61" s="25" t="s">
        <v>3404</v>
      </c>
      <c r="VH61" s="25" t="s">
        <v>3404</v>
      </c>
      <c r="VI61" s="25" t="s">
        <v>3404</v>
      </c>
      <c r="VJ61" s="25" t="s">
        <v>3404</v>
      </c>
      <c r="VK61" s="25" t="s">
        <v>3404</v>
      </c>
      <c r="VL61" s="25" t="s">
        <v>3404</v>
      </c>
      <c r="VM61" s="25" t="s">
        <v>3404</v>
      </c>
      <c r="VN61" s="25" t="s">
        <v>3404</v>
      </c>
      <c r="VO61" s="25" t="s">
        <v>3404</v>
      </c>
      <c r="VP61" s="25" t="s">
        <v>3404</v>
      </c>
      <c r="VQ61" s="25" t="s">
        <v>3404</v>
      </c>
      <c r="VR61" s="25" t="s">
        <v>3404</v>
      </c>
      <c r="VS61" s="25" t="s">
        <v>3404</v>
      </c>
      <c r="VT61" s="25" t="s">
        <v>3404</v>
      </c>
      <c r="VU61" s="25" t="s">
        <v>3404</v>
      </c>
      <c r="VV61" s="25" t="s">
        <v>3404</v>
      </c>
      <c r="VW61" s="25" t="s">
        <v>3404</v>
      </c>
      <c r="VX61" s="25" t="s">
        <v>3404</v>
      </c>
      <c r="VY61" s="25" t="s">
        <v>3404</v>
      </c>
      <c r="VZ61" s="25" t="s">
        <v>3404</v>
      </c>
      <c r="WA61" s="25" t="s">
        <v>3404</v>
      </c>
      <c r="WB61" s="25" t="s">
        <v>3404</v>
      </c>
      <c r="WC61" s="25" t="s">
        <v>3404</v>
      </c>
      <c r="WD61" s="25" t="s">
        <v>3404</v>
      </c>
      <c r="WE61" s="25" t="s">
        <v>3404</v>
      </c>
      <c r="WF61" s="25" t="s">
        <v>3404</v>
      </c>
      <c r="WG61" s="25" t="s">
        <v>3404</v>
      </c>
      <c r="WH61" s="25" t="s">
        <v>3404</v>
      </c>
      <c r="WI61" s="25" t="s">
        <v>3404</v>
      </c>
      <c r="WJ61" s="25" t="s">
        <v>3404</v>
      </c>
      <c r="WK61" s="25" t="s">
        <v>3404</v>
      </c>
      <c r="WL61" s="25" t="s">
        <v>3404</v>
      </c>
      <c r="WM61" s="25" t="s">
        <v>3404</v>
      </c>
      <c r="WN61" s="25" t="s">
        <v>3404</v>
      </c>
      <c r="WO61" s="25" t="s">
        <v>3404</v>
      </c>
      <c r="WP61" s="25" t="s">
        <v>3404</v>
      </c>
      <c r="WQ61" s="25" t="s">
        <v>3404</v>
      </c>
      <c r="WR61" s="25" t="s">
        <v>3404</v>
      </c>
      <c r="WS61" s="25" t="s">
        <v>3404</v>
      </c>
      <c r="WT61" s="25" t="s">
        <v>3404</v>
      </c>
    </row>
    <row r="62">
      <c r="A62" s="24" t="s">
        <v>602</v>
      </c>
      <c r="B62" s="25" t="s">
        <v>3404</v>
      </c>
      <c r="C62" s="25" t="s">
        <v>3404</v>
      </c>
      <c r="D62" s="25" t="s">
        <v>3404</v>
      </c>
      <c r="E62" s="25" t="s">
        <v>3404</v>
      </c>
      <c r="F62" s="25" t="s">
        <v>3404</v>
      </c>
      <c r="G62" s="25" t="s">
        <v>3404</v>
      </c>
      <c r="H62" s="25" t="s">
        <v>3404</v>
      </c>
      <c r="I62" s="25" t="s">
        <v>3404</v>
      </c>
      <c r="J62" s="25" t="s">
        <v>3404</v>
      </c>
      <c r="K62" s="25" t="s">
        <v>3404</v>
      </c>
      <c r="L62" s="25" t="s">
        <v>3404</v>
      </c>
      <c r="M62" s="25" t="s">
        <v>3404</v>
      </c>
      <c r="N62" s="25" t="s">
        <v>3404</v>
      </c>
      <c r="O62" s="25" t="s">
        <v>3404</v>
      </c>
      <c r="P62" s="25" t="s">
        <v>3404</v>
      </c>
      <c r="Q62" s="25" t="s">
        <v>3404</v>
      </c>
      <c r="R62" s="25" t="s">
        <v>3404</v>
      </c>
      <c r="S62" s="25" t="s">
        <v>3404</v>
      </c>
      <c r="T62" s="25" t="s">
        <v>3404</v>
      </c>
      <c r="U62" s="25" t="s">
        <v>3404</v>
      </c>
      <c r="V62" s="25" t="s">
        <v>3404</v>
      </c>
      <c r="W62" s="25" t="s">
        <v>3404</v>
      </c>
      <c r="X62" s="25" t="s">
        <v>3404</v>
      </c>
      <c r="Y62" s="25" t="s">
        <v>3404</v>
      </c>
      <c r="Z62" s="25" t="s">
        <v>3404</v>
      </c>
      <c r="AA62" s="25" t="s">
        <v>3404</v>
      </c>
      <c r="AB62" s="25" t="s">
        <v>3404</v>
      </c>
      <c r="AC62" s="25" t="s">
        <v>3404</v>
      </c>
      <c r="AD62" s="25" t="s">
        <v>3404</v>
      </c>
      <c r="AE62" s="25" t="s">
        <v>3404</v>
      </c>
      <c r="AF62" s="25" t="s">
        <v>3404</v>
      </c>
      <c r="AG62" s="25" t="s">
        <v>3404</v>
      </c>
      <c r="AH62" s="25" t="s">
        <v>3404</v>
      </c>
      <c r="AI62" s="25" t="s">
        <v>3404</v>
      </c>
      <c r="AJ62" s="25" t="s">
        <v>3404</v>
      </c>
      <c r="AK62" s="25" t="s">
        <v>3404</v>
      </c>
      <c r="AL62" s="25" t="s">
        <v>3404</v>
      </c>
      <c r="AM62" s="25" t="s">
        <v>3404</v>
      </c>
      <c r="AN62" s="25" t="s">
        <v>3404</v>
      </c>
      <c r="AO62" s="25" t="s">
        <v>3404</v>
      </c>
      <c r="AP62" s="25" t="s">
        <v>3404</v>
      </c>
      <c r="AQ62" s="25" t="s">
        <v>3404</v>
      </c>
      <c r="AR62" s="25" t="s">
        <v>3404</v>
      </c>
      <c r="AS62" s="25" t="s">
        <v>3404</v>
      </c>
      <c r="AT62" s="25" t="s">
        <v>3404</v>
      </c>
      <c r="AU62" s="25" t="s">
        <v>3404</v>
      </c>
      <c r="AV62" s="25" t="s">
        <v>3404</v>
      </c>
      <c r="AW62" s="25" t="s">
        <v>3404</v>
      </c>
      <c r="AX62" s="25" t="s">
        <v>3404</v>
      </c>
      <c r="AY62" s="25" t="s">
        <v>3404</v>
      </c>
      <c r="AZ62" s="25" t="s">
        <v>3404</v>
      </c>
      <c r="BA62" s="25" t="s">
        <v>3404</v>
      </c>
      <c r="BB62" s="25" t="s">
        <v>3404</v>
      </c>
      <c r="BC62" s="25" t="s">
        <v>3404</v>
      </c>
      <c r="BD62" s="25" t="s">
        <v>3404</v>
      </c>
      <c r="BE62" s="25" t="s">
        <v>3404</v>
      </c>
      <c r="BF62" s="25" t="s">
        <v>3404</v>
      </c>
      <c r="BG62" s="25" t="s">
        <v>3404</v>
      </c>
      <c r="BH62" s="25" t="s">
        <v>3404</v>
      </c>
      <c r="BI62" s="25" t="s">
        <v>3404</v>
      </c>
      <c r="BJ62" s="25" t="s">
        <v>3404</v>
      </c>
      <c r="BK62" s="25" t="s">
        <v>3404</v>
      </c>
      <c r="BL62" s="25" t="s">
        <v>3404</v>
      </c>
      <c r="BM62" s="25" t="s">
        <v>3404</v>
      </c>
      <c r="BN62" s="25" t="s">
        <v>3404</v>
      </c>
      <c r="BO62" s="25" t="s">
        <v>3404</v>
      </c>
      <c r="BP62" s="25" t="s">
        <v>3404</v>
      </c>
      <c r="BQ62" s="25" t="s">
        <v>3404</v>
      </c>
      <c r="BR62" s="25" t="s">
        <v>3404</v>
      </c>
      <c r="BS62" s="25" t="s">
        <v>3404</v>
      </c>
      <c r="BT62" s="25" t="s">
        <v>3404</v>
      </c>
      <c r="BU62" s="25" t="s">
        <v>3404</v>
      </c>
      <c r="BV62" s="25" t="s">
        <v>3404</v>
      </c>
      <c r="BW62" s="25" t="s">
        <v>3404</v>
      </c>
      <c r="BX62" s="25" t="s">
        <v>3404</v>
      </c>
      <c r="BY62" s="25" t="s">
        <v>3404</v>
      </c>
      <c r="BZ62" s="25" t="s">
        <v>3404</v>
      </c>
      <c r="CA62" s="285" t="s">
        <v>3409</v>
      </c>
      <c r="CB62" s="285" t="s">
        <v>3409</v>
      </c>
      <c r="CC62" s="285" t="s">
        <v>3409</v>
      </c>
      <c r="CD62" s="285" t="s">
        <v>3409</v>
      </c>
      <c r="CE62" s="285" t="s">
        <v>3409</v>
      </c>
      <c r="CF62" s="285" t="s">
        <v>3409</v>
      </c>
      <c r="CG62" s="285" t="s">
        <v>3409</v>
      </c>
      <c r="CH62" s="285" t="s">
        <v>3409</v>
      </c>
      <c r="CI62" s="285" t="s">
        <v>3409</v>
      </c>
      <c r="CJ62" s="285" t="s">
        <v>3409</v>
      </c>
      <c r="CK62" s="285" t="s">
        <v>3409</v>
      </c>
      <c r="CL62" s="285" t="s">
        <v>3409</v>
      </c>
      <c r="CM62" s="285" t="s">
        <v>3409</v>
      </c>
      <c r="CN62" s="285" t="s">
        <v>3409</v>
      </c>
      <c r="CO62" s="285" t="s">
        <v>3409</v>
      </c>
      <c r="CP62" s="285" t="s">
        <v>3409</v>
      </c>
      <c r="CQ62" s="285" t="s">
        <v>3409</v>
      </c>
      <c r="CR62" s="285" t="s">
        <v>3409</v>
      </c>
      <c r="CS62" s="285" t="s">
        <v>3409</v>
      </c>
      <c r="CT62" s="285" t="s">
        <v>3409</v>
      </c>
      <c r="CU62" s="285" t="s">
        <v>3409</v>
      </c>
      <c r="CV62" s="285" t="s">
        <v>3409</v>
      </c>
      <c r="CW62" s="285" t="s">
        <v>3409</v>
      </c>
      <c r="CX62" s="285" t="s">
        <v>3409</v>
      </c>
      <c r="CY62" s="285" t="s">
        <v>3409</v>
      </c>
      <c r="CZ62" s="285" t="s">
        <v>3409</v>
      </c>
      <c r="DA62" s="285" t="s">
        <v>3409</v>
      </c>
      <c r="DB62" s="285" t="s">
        <v>3409</v>
      </c>
      <c r="DC62" s="285" t="s">
        <v>3409</v>
      </c>
      <c r="DD62" s="285" t="s">
        <v>3409</v>
      </c>
      <c r="DE62" s="285" t="s">
        <v>3409</v>
      </c>
      <c r="DF62" s="285" t="s">
        <v>3409</v>
      </c>
      <c r="DG62" s="285" t="s">
        <v>3409</v>
      </c>
      <c r="DH62" s="285" t="s">
        <v>3409</v>
      </c>
      <c r="DI62" s="285" t="s">
        <v>3409</v>
      </c>
      <c r="DJ62" s="285" t="s">
        <v>3409</v>
      </c>
      <c r="DK62" s="285" t="s">
        <v>3409</v>
      </c>
      <c r="DL62" s="285" t="s">
        <v>3409</v>
      </c>
      <c r="DM62" s="285" t="s">
        <v>3409</v>
      </c>
      <c r="DN62" s="285" t="s">
        <v>3409</v>
      </c>
      <c r="DO62" s="285" t="s">
        <v>3409</v>
      </c>
      <c r="DP62" s="285" t="s">
        <v>3409</v>
      </c>
      <c r="DQ62" s="285" t="s">
        <v>3409</v>
      </c>
      <c r="DR62" s="285" t="s">
        <v>3409</v>
      </c>
      <c r="DS62" s="285" t="s">
        <v>3409</v>
      </c>
      <c r="DT62" s="285" t="s">
        <v>3409</v>
      </c>
      <c r="DU62" s="285" t="s">
        <v>3409</v>
      </c>
      <c r="DV62" s="285" t="s">
        <v>3409</v>
      </c>
      <c r="DW62" s="285" t="s">
        <v>3409</v>
      </c>
      <c r="DX62" s="285" t="s">
        <v>3409</v>
      </c>
      <c r="DY62" s="285" t="s">
        <v>3409</v>
      </c>
      <c r="DZ62" s="285" t="s">
        <v>3409</v>
      </c>
      <c r="EA62" s="285" t="s">
        <v>3409</v>
      </c>
      <c r="EB62" s="285" t="s">
        <v>3409</v>
      </c>
      <c r="EC62" s="285" t="s">
        <v>3409</v>
      </c>
      <c r="ED62" s="285" t="s">
        <v>3409</v>
      </c>
      <c r="EE62" s="285" t="s">
        <v>3409</v>
      </c>
      <c r="EF62" s="285" t="s">
        <v>3409</v>
      </c>
      <c r="EG62" s="285" t="s">
        <v>3409</v>
      </c>
      <c r="EH62" s="285" t="s">
        <v>3409</v>
      </c>
      <c r="EI62" s="285" t="s">
        <v>3409</v>
      </c>
      <c r="EJ62" s="285" t="s">
        <v>3409</v>
      </c>
      <c r="EK62" s="285" t="s">
        <v>3409</v>
      </c>
      <c r="EL62" s="285" t="s">
        <v>3409</v>
      </c>
      <c r="EM62" s="285" t="s">
        <v>3409</v>
      </c>
      <c r="EN62" s="285" t="s">
        <v>3409</v>
      </c>
      <c r="EO62" s="285" t="s">
        <v>3409</v>
      </c>
      <c r="EP62" s="285" t="s">
        <v>3409</v>
      </c>
      <c r="EQ62" s="285" t="s">
        <v>3409</v>
      </c>
      <c r="ER62" s="285" t="s">
        <v>3409</v>
      </c>
      <c r="ES62" s="285" t="s">
        <v>3409</v>
      </c>
      <c r="ET62" s="285" t="s">
        <v>3409</v>
      </c>
      <c r="EU62" s="285" t="s">
        <v>3409</v>
      </c>
      <c r="EV62" s="285" t="s">
        <v>3409</v>
      </c>
      <c r="EW62" s="285" t="s">
        <v>3409</v>
      </c>
      <c r="EX62" s="285" t="s">
        <v>3409</v>
      </c>
      <c r="EY62" s="285" t="s">
        <v>3409</v>
      </c>
      <c r="EZ62" s="285" t="s">
        <v>3409</v>
      </c>
      <c r="FA62" s="285" t="s">
        <v>3409</v>
      </c>
      <c r="FB62" s="285" t="s">
        <v>3409</v>
      </c>
      <c r="FC62" s="285" t="s">
        <v>3409</v>
      </c>
      <c r="FD62" s="285" t="s">
        <v>3409</v>
      </c>
      <c r="FE62" s="285" t="s">
        <v>3409</v>
      </c>
      <c r="FF62" s="285" t="s">
        <v>3409</v>
      </c>
      <c r="FG62" s="285" t="s">
        <v>3409</v>
      </c>
      <c r="FH62" s="285" t="s">
        <v>3409</v>
      </c>
      <c r="FI62" s="285" t="s">
        <v>3409</v>
      </c>
      <c r="FJ62" s="285" t="s">
        <v>3409</v>
      </c>
      <c r="FK62" s="285" t="s">
        <v>3409</v>
      </c>
      <c r="FL62" s="285" t="s">
        <v>3409</v>
      </c>
      <c r="FM62" s="285" t="s">
        <v>3409</v>
      </c>
      <c r="FN62" s="285" t="s">
        <v>3409</v>
      </c>
      <c r="FO62" s="285" t="s">
        <v>3409</v>
      </c>
      <c r="FP62" s="285" t="s">
        <v>3409</v>
      </c>
      <c r="FQ62" s="285" t="s">
        <v>3409</v>
      </c>
      <c r="FR62" s="285" t="s">
        <v>3409</v>
      </c>
      <c r="FS62" s="285" t="s">
        <v>3409</v>
      </c>
      <c r="FT62" s="285" t="s">
        <v>3409</v>
      </c>
      <c r="FU62" s="285" t="s">
        <v>3409</v>
      </c>
      <c r="FV62" s="285" t="s">
        <v>3409</v>
      </c>
      <c r="FW62" s="285" t="s">
        <v>3409</v>
      </c>
      <c r="FX62" s="285" t="s">
        <v>3409</v>
      </c>
      <c r="FY62" s="285" t="s">
        <v>3409</v>
      </c>
      <c r="FZ62" s="285" t="s">
        <v>3409</v>
      </c>
      <c r="GA62" s="285" t="s">
        <v>3409</v>
      </c>
      <c r="GB62" s="285" t="s">
        <v>3409</v>
      </c>
      <c r="GC62" s="285" t="s">
        <v>3409</v>
      </c>
      <c r="GD62" s="285" t="s">
        <v>3409</v>
      </c>
      <c r="GE62" s="285" t="s">
        <v>3409</v>
      </c>
      <c r="GF62" s="285" t="s">
        <v>3409</v>
      </c>
      <c r="GG62" s="285" t="s">
        <v>3409</v>
      </c>
      <c r="GH62" s="285" t="s">
        <v>3409</v>
      </c>
      <c r="GI62" s="285" t="s">
        <v>3409</v>
      </c>
      <c r="GJ62" s="285" t="s">
        <v>3409</v>
      </c>
      <c r="GK62" s="285" t="s">
        <v>3409</v>
      </c>
      <c r="GL62" s="285" t="s">
        <v>3409</v>
      </c>
      <c r="GM62" s="285" t="s">
        <v>3409</v>
      </c>
      <c r="GN62" s="285" t="s">
        <v>3409</v>
      </c>
      <c r="GO62" s="285" t="s">
        <v>3409</v>
      </c>
      <c r="GP62" s="285" t="s">
        <v>3409</v>
      </c>
      <c r="GQ62" s="285" t="s">
        <v>3409</v>
      </c>
      <c r="GR62" s="285" t="s">
        <v>3409</v>
      </c>
      <c r="GS62" s="285" t="s">
        <v>3409</v>
      </c>
      <c r="GT62" s="285" t="s">
        <v>3409</v>
      </c>
      <c r="GU62" s="285" t="s">
        <v>3409</v>
      </c>
      <c r="GV62" s="285" t="s">
        <v>3409</v>
      </c>
      <c r="GW62" s="285" t="s">
        <v>3409</v>
      </c>
      <c r="GX62" s="285" t="s">
        <v>3409</v>
      </c>
      <c r="GY62" s="285" t="s">
        <v>3409</v>
      </c>
      <c r="GZ62" s="285" t="s">
        <v>3409</v>
      </c>
      <c r="HA62" s="285" t="s">
        <v>3409</v>
      </c>
      <c r="HB62" s="285" t="s">
        <v>3409</v>
      </c>
      <c r="HC62" s="285" t="s">
        <v>3409</v>
      </c>
      <c r="HD62" s="285" t="s">
        <v>3409</v>
      </c>
      <c r="HE62" s="285" t="s">
        <v>3409</v>
      </c>
      <c r="HF62" s="285" t="s">
        <v>3409</v>
      </c>
      <c r="HG62" s="285" t="s">
        <v>3409</v>
      </c>
      <c r="HH62" s="285" t="s">
        <v>3409</v>
      </c>
      <c r="HI62" s="285" t="s">
        <v>3409</v>
      </c>
      <c r="HJ62" s="285" t="s">
        <v>3409</v>
      </c>
      <c r="HK62" s="285" t="s">
        <v>3409</v>
      </c>
      <c r="HL62" s="285" t="s">
        <v>3409</v>
      </c>
      <c r="HM62" s="285" t="s">
        <v>3409</v>
      </c>
      <c r="HN62" s="285" t="s">
        <v>3409</v>
      </c>
      <c r="HO62" s="285" t="s">
        <v>3409</v>
      </c>
      <c r="HP62" s="285" t="s">
        <v>3409</v>
      </c>
      <c r="HQ62" s="285" t="s">
        <v>3409</v>
      </c>
      <c r="HR62" s="285" t="s">
        <v>3409</v>
      </c>
      <c r="HS62" s="285" t="s">
        <v>3409</v>
      </c>
      <c r="HT62" s="285" t="s">
        <v>3409</v>
      </c>
      <c r="HU62" s="285" t="s">
        <v>3409</v>
      </c>
      <c r="HV62" s="285" t="s">
        <v>3409</v>
      </c>
      <c r="HW62" s="285" t="s">
        <v>3409</v>
      </c>
      <c r="HX62" s="285" t="s">
        <v>3409</v>
      </c>
      <c r="HY62" s="285" t="s">
        <v>3409</v>
      </c>
      <c r="HZ62" s="285" t="s">
        <v>3409</v>
      </c>
      <c r="IA62" s="285" t="s">
        <v>3409</v>
      </c>
      <c r="IB62" s="285" t="s">
        <v>3409</v>
      </c>
      <c r="IC62" s="285" t="s">
        <v>3409</v>
      </c>
      <c r="ID62" s="285" t="s">
        <v>3409</v>
      </c>
      <c r="IE62" s="285" t="s">
        <v>3409</v>
      </c>
      <c r="IF62" s="285" t="s">
        <v>3409</v>
      </c>
      <c r="IG62" s="285" t="s">
        <v>3409</v>
      </c>
      <c r="IH62" s="285" t="s">
        <v>3409</v>
      </c>
      <c r="II62" s="285" t="s">
        <v>3409</v>
      </c>
      <c r="IJ62" s="285" t="s">
        <v>3409</v>
      </c>
      <c r="IK62" s="285" t="s">
        <v>3409</v>
      </c>
      <c r="IL62" s="25" t="s">
        <v>3404</v>
      </c>
      <c r="IM62" s="25" t="s">
        <v>3404</v>
      </c>
      <c r="IN62" s="25" t="s">
        <v>3404</v>
      </c>
      <c r="IO62" s="25" t="s">
        <v>3404</v>
      </c>
      <c r="IP62" s="25" t="s">
        <v>3404</v>
      </c>
      <c r="IQ62" s="25" t="s">
        <v>3404</v>
      </c>
      <c r="IR62" s="25" t="s">
        <v>3404</v>
      </c>
      <c r="IS62" s="25" t="s">
        <v>3404</v>
      </c>
      <c r="IT62" s="25" t="s">
        <v>3404</v>
      </c>
      <c r="IU62" s="25" t="s">
        <v>3404</v>
      </c>
      <c r="IV62" s="25" t="s">
        <v>3404</v>
      </c>
      <c r="IW62" s="25" t="s">
        <v>3404</v>
      </c>
      <c r="IX62" s="25" t="s">
        <v>3404</v>
      </c>
      <c r="IY62" s="25" t="s">
        <v>3404</v>
      </c>
      <c r="IZ62" s="25" t="s">
        <v>3404</v>
      </c>
      <c r="JA62" s="25" t="s">
        <v>3404</v>
      </c>
      <c r="JB62" s="25" t="s">
        <v>3404</v>
      </c>
      <c r="JC62" s="25" t="s">
        <v>3404</v>
      </c>
      <c r="JD62" s="25" t="s">
        <v>3404</v>
      </c>
      <c r="JE62" s="25" t="s">
        <v>3404</v>
      </c>
      <c r="JF62" s="25" t="s">
        <v>3404</v>
      </c>
      <c r="JG62" s="25" t="s">
        <v>3404</v>
      </c>
      <c r="JH62" s="25" t="s">
        <v>3404</v>
      </c>
      <c r="JI62" s="25" t="s">
        <v>3404</v>
      </c>
      <c r="JJ62" s="25" t="s">
        <v>3404</v>
      </c>
      <c r="JK62" s="25" t="s">
        <v>3404</v>
      </c>
      <c r="JL62" s="25" t="s">
        <v>3404</v>
      </c>
      <c r="JM62" s="25" t="s">
        <v>3404</v>
      </c>
      <c r="JN62" s="25" t="s">
        <v>3404</v>
      </c>
      <c r="JO62" s="25" t="s">
        <v>3404</v>
      </c>
      <c r="JP62" s="25" t="s">
        <v>3404</v>
      </c>
      <c r="JQ62" s="25" t="s">
        <v>3404</v>
      </c>
      <c r="JR62" s="25" t="s">
        <v>3404</v>
      </c>
      <c r="JS62" s="25" t="s">
        <v>3404</v>
      </c>
      <c r="JT62" s="25" t="s">
        <v>3404</v>
      </c>
      <c r="JU62" s="25" t="s">
        <v>3404</v>
      </c>
      <c r="JV62" s="25" t="s">
        <v>3404</v>
      </c>
      <c r="JW62" s="25" t="s">
        <v>3404</v>
      </c>
      <c r="JX62" s="25" t="s">
        <v>3404</v>
      </c>
      <c r="JY62" s="25" t="s">
        <v>3404</v>
      </c>
      <c r="JZ62" s="25" t="s">
        <v>3404</v>
      </c>
      <c r="KA62" s="25" t="s">
        <v>3404</v>
      </c>
      <c r="KB62" s="25" t="s">
        <v>3404</v>
      </c>
      <c r="KC62" s="25" t="s">
        <v>3404</v>
      </c>
      <c r="KD62" s="25" t="s">
        <v>3404</v>
      </c>
      <c r="KE62" s="25" t="s">
        <v>3404</v>
      </c>
      <c r="KF62" s="25" t="s">
        <v>3404</v>
      </c>
      <c r="KG62" s="25" t="s">
        <v>3404</v>
      </c>
      <c r="KH62" s="25" t="s">
        <v>3404</v>
      </c>
      <c r="KI62" s="25" t="s">
        <v>3404</v>
      </c>
      <c r="KJ62" s="25" t="s">
        <v>3404</v>
      </c>
      <c r="KK62" s="25" t="s">
        <v>3404</v>
      </c>
      <c r="KL62" s="25" t="s">
        <v>3404</v>
      </c>
      <c r="KM62" s="25" t="s">
        <v>3404</v>
      </c>
      <c r="KN62" s="25" t="s">
        <v>3404</v>
      </c>
      <c r="KO62" s="25" t="s">
        <v>3404</v>
      </c>
      <c r="KP62" s="25" t="s">
        <v>3404</v>
      </c>
      <c r="KQ62" s="25" t="s">
        <v>3404</v>
      </c>
      <c r="KR62" s="25" t="s">
        <v>3404</v>
      </c>
      <c r="KS62" s="25" t="s">
        <v>3404</v>
      </c>
      <c r="KT62" s="25" t="s">
        <v>3404</v>
      </c>
      <c r="KU62" s="25" t="s">
        <v>3404</v>
      </c>
      <c r="KV62" s="25" t="s">
        <v>3404</v>
      </c>
      <c r="KW62" s="25" t="s">
        <v>3404</v>
      </c>
      <c r="KX62" s="25" t="s">
        <v>3404</v>
      </c>
      <c r="KY62" s="25" t="s">
        <v>3404</v>
      </c>
      <c r="KZ62" s="25" t="s">
        <v>3404</v>
      </c>
      <c r="LA62" s="25" t="s">
        <v>3404</v>
      </c>
      <c r="LB62" s="25" t="s">
        <v>3404</v>
      </c>
      <c r="LC62" s="25" t="s">
        <v>3404</v>
      </c>
      <c r="LD62" s="25" t="s">
        <v>3404</v>
      </c>
      <c r="LE62" s="25" t="s">
        <v>3404</v>
      </c>
      <c r="LF62" s="25" t="s">
        <v>3404</v>
      </c>
      <c r="LG62" s="25" t="s">
        <v>3404</v>
      </c>
      <c r="LH62" s="25" t="s">
        <v>3404</v>
      </c>
      <c r="LI62" s="25" t="s">
        <v>3404</v>
      </c>
      <c r="LJ62" s="25" t="s">
        <v>3404</v>
      </c>
      <c r="LK62" s="25" t="s">
        <v>3404</v>
      </c>
      <c r="LL62" s="25" t="s">
        <v>3404</v>
      </c>
      <c r="LM62" s="25" t="s">
        <v>3404</v>
      </c>
      <c r="LN62" s="25" t="s">
        <v>3404</v>
      </c>
      <c r="LO62" s="25" t="s">
        <v>3404</v>
      </c>
      <c r="LP62" s="25" t="s">
        <v>3404</v>
      </c>
      <c r="LQ62" s="25" t="s">
        <v>3404</v>
      </c>
      <c r="LR62" s="25" t="s">
        <v>3404</v>
      </c>
      <c r="LS62" s="25" t="s">
        <v>3404</v>
      </c>
      <c r="LT62" s="25" t="s">
        <v>3404</v>
      </c>
      <c r="LU62" s="25" t="s">
        <v>3404</v>
      </c>
      <c r="LV62" s="25" t="s">
        <v>3404</v>
      </c>
      <c r="LW62" s="25" t="s">
        <v>3404</v>
      </c>
      <c r="LX62" s="25" t="s">
        <v>3404</v>
      </c>
      <c r="LY62" s="25" t="s">
        <v>3404</v>
      </c>
      <c r="LZ62" s="25" t="s">
        <v>3404</v>
      </c>
      <c r="MA62" s="25" t="s">
        <v>3404</v>
      </c>
      <c r="MB62" s="25" t="s">
        <v>3404</v>
      </c>
      <c r="MC62" s="25" t="s">
        <v>3404</v>
      </c>
      <c r="MD62" s="25" t="s">
        <v>3404</v>
      </c>
      <c r="ME62" s="25" t="s">
        <v>3404</v>
      </c>
      <c r="MF62" s="25" t="s">
        <v>3404</v>
      </c>
      <c r="MG62" s="25" t="s">
        <v>3404</v>
      </c>
      <c r="MH62" s="25" t="s">
        <v>3404</v>
      </c>
      <c r="MI62" s="25" t="s">
        <v>3404</v>
      </c>
      <c r="MJ62" s="25" t="s">
        <v>3404</v>
      </c>
      <c r="MK62" s="25" t="s">
        <v>3404</v>
      </c>
      <c r="ML62" s="25" t="s">
        <v>3404</v>
      </c>
      <c r="MM62" s="25" t="s">
        <v>3404</v>
      </c>
      <c r="MN62" s="25" t="s">
        <v>3404</v>
      </c>
      <c r="MO62" s="25" t="s">
        <v>3404</v>
      </c>
      <c r="MP62" s="25" t="s">
        <v>3404</v>
      </c>
      <c r="MQ62" s="25" t="s">
        <v>3404</v>
      </c>
      <c r="MR62" s="25" t="s">
        <v>3404</v>
      </c>
      <c r="MS62" s="25" t="s">
        <v>3404</v>
      </c>
      <c r="MT62" s="25" t="s">
        <v>3404</v>
      </c>
      <c r="MU62" s="25" t="s">
        <v>3404</v>
      </c>
      <c r="MV62" s="25" t="s">
        <v>3404</v>
      </c>
      <c r="MW62" s="25" t="s">
        <v>3404</v>
      </c>
      <c r="MX62" s="25" t="s">
        <v>3404</v>
      </c>
      <c r="MY62" s="25" t="s">
        <v>3404</v>
      </c>
      <c r="MZ62" s="25" t="s">
        <v>3404</v>
      </c>
      <c r="NA62" s="25" t="s">
        <v>3404</v>
      </c>
      <c r="NB62" s="25" t="s">
        <v>3404</v>
      </c>
      <c r="NC62" s="25" t="s">
        <v>3404</v>
      </c>
      <c r="ND62" s="25" t="s">
        <v>3404</v>
      </c>
      <c r="NE62" s="25" t="s">
        <v>3404</v>
      </c>
      <c r="NF62" s="25" t="s">
        <v>3404</v>
      </c>
      <c r="NG62" s="25" t="s">
        <v>3404</v>
      </c>
      <c r="NH62" s="25" t="s">
        <v>3404</v>
      </c>
      <c r="NI62" s="25" t="s">
        <v>3404</v>
      </c>
      <c r="NJ62" s="25" t="s">
        <v>3404</v>
      </c>
      <c r="NK62" s="25" t="s">
        <v>3404</v>
      </c>
      <c r="NL62" s="25" t="s">
        <v>3404</v>
      </c>
      <c r="NM62" s="25" t="s">
        <v>3404</v>
      </c>
      <c r="NN62" s="25" t="s">
        <v>3404</v>
      </c>
      <c r="NO62" s="25" t="s">
        <v>3404</v>
      </c>
      <c r="NP62" s="25" t="s">
        <v>3404</v>
      </c>
      <c r="NQ62" s="25" t="s">
        <v>3404</v>
      </c>
      <c r="NR62" s="25" t="s">
        <v>3404</v>
      </c>
      <c r="NS62" s="25" t="s">
        <v>3404</v>
      </c>
      <c r="NT62" s="25" t="s">
        <v>3404</v>
      </c>
      <c r="NU62" s="25" t="s">
        <v>3404</v>
      </c>
      <c r="NV62" s="25" t="s">
        <v>3404</v>
      </c>
      <c r="NW62" s="25" t="s">
        <v>3404</v>
      </c>
      <c r="NX62" s="25" t="s">
        <v>3404</v>
      </c>
      <c r="NY62" s="25" t="s">
        <v>3404</v>
      </c>
      <c r="NZ62" s="25" t="s">
        <v>3404</v>
      </c>
      <c r="OA62" s="25" t="s">
        <v>3404</v>
      </c>
      <c r="OB62" s="25" t="s">
        <v>3404</v>
      </c>
      <c r="OC62" s="25" t="s">
        <v>3404</v>
      </c>
      <c r="OD62" s="25" t="s">
        <v>3404</v>
      </c>
      <c r="OE62" s="25" t="s">
        <v>3404</v>
      </c>
      <c r="OF62" s="25" t="s">
        <v>3404</v>
      </c>
      <c r="OG62" s="25" t="s">
        <v>3404</v>
      </c>
      <c r="OH62" s="25" t="s">
        <v>3404</v>
      </c>
      <c r="OI62" s="25" t="s">
        <v>3404</v>
      </c>
      <c r="OJ62" s="25" t="s">
        <v>3404</v>
      </c>
      <c r="OK62" s="25" t="s">
        <v>3404</v>
      </c>
      <c r="OL62" s="25" t="s">
        <v>3404</v>
      </c>
      <c r="OM62" s="25" t="s">
        <v>3404</v>
      </c>
      <c r="ON62" s="25" t="s">
        <v>3404</v>
      </c>
      <c r="OO62" s="25" t="s">
        <v>3404</v>
      </c>
      <c r="OP62" s="25" t="s">
        <v>3404</v>
      </c>
      <c r="OQ62" s="25" t="s">
        <v>3404</v>
      </c>
      <c r="OR62" s="25" t="s">
        <v>3404</v>
      </c>
      <c r="OS62" s="25" t="s">
        <v>3404</v>
      </c>
      <c r="OT62" s="25" t="s">
        <v>3404</v>
      </c>
      <c r="OU62" s="25" t="s">
        <v>3404</v>
      </c>
      <c r="OV62" s="25" t="s">
        <v>3404</v>
      </c>
      <c r="OW62" s="25" t="s">
        <v>3409</v>
      </c>
      <c r="OX62" s="25" t="s">
        <v>3409</v>
      </c>
      <c r="OY62" s="25" t="s">
        <v>3409</v>
      </c>
      <c r="OZ62" s="25" t="s">
        <v>3409</v>
      </c>
      <c r="PA62" s="25" t="s">
        <v>3409</v>
      </c>
      <c r="PB62" s="25" t="s">
        <v>3409</v>
      </c>
      <c r="PC62" s="25" t="s">
        <v>3409</v>
      </c>
      <c r="PD62" s="25" t="s">
        <v>3409</v>
      </c>
      <c r="PE62" s="25" t="s">
        <v>3409</v>
      </c>
      <c r="PF62" s="25" t="s">
        <v>3409</v>
      </c>
      <c r="PG62" s="25" t="s">
        <v>3409</v>
      </c>
      <c r="PH62" s="25" t="s">
        <v>3409</v>
      </c>
      <c r="PI62" s="25" t="s">
        <v>3409</v>
      </c>
      <c r="PJ62" s="25" t="s">
        <v>3409</v>
      </c>
      <c r="PK62" s="25" t="s">
        <v>3409</v>
      </c>
      <c r="PL62" s="25" t="s">
        <v>3409</v>
      </c>
      <c r="PM62" s="25" t="s">
        <v>3409</v>
      </c>
      <c r="PN62" s="25" t="s">
        <v>3409</v>
      </c>
      <c r="PO62" s="25" t="s">
        <v>3409</v>
      </c>
      <c r="PP62" s="25" t="s">
        <v>3409</v>
      </c>
      <c r="PQ62" s="25" t="s">
        <v>3409</v>
      </c>
      <c r="PR62" s="25" t="s">
        <v>3409</v>
      </c>
      <c r="PS62" s="25" t="s">
        <v>3409</v>
      </c>
      <c r="PT62" s="25" t="s">
        <v>3409</v>
      </c>
      <c r="PU62" s="25" t="s">
        <v>3409</v>
      </c>
      <c r="PV62" s="25" t="s">
        <v>3409</v>
      </c>
      <c r="PW62" s="25" t="s">
        <v>3409</v>
      </c>
      <c r="PX62" s="25" t="s">
        <v>3409</v>
      </c>
      <c r="PY62" s="25" t="s">
        <v>3409</v>
      </c>
      <c r="PZ62" s="25" t="s">
        <v>3409</v>
      </c>
      <c r="QA62" s="25" t="s">
        <v>3409</v>
      </c>
      <c r="QB62" s="25" t="s">
        <v>3409</v>
      </c>
      <c r="QC62" s="25" t="s">
        <v>3409</v>
      </c>
      <c r="QD62" s="25" t="s">
        <v>3409</v>
      </c>
      <c r="QE62" s="25" t="s">
        <v>3409</v>
      </c>
      <c r="QF62" s="25" t="s">
        <v>3409</v>
      </c>
      <c r="QG62" s="25" t="s">
        <v>3409</v>
      </c>
      <c r="QH62" s="25" t="s">
        <v>3409</v>
      </c>
      <c r="QI62" s="25" t="s">
        <v>3409</v>
      </c>
      <c r="QJ62" s="25" t="s">
        <v>3409</v>
      </c>
      <c r="QK62" s="25" t="s">
        <v>3409</v>
      </c>
      <c r="QL62" s="25" t="s">
        <v>3409</v>
      </c>
      <c r="QM62" s="25" t="s">
        <v>3409</v>
      </c>
      <c r="QN62" s="25" t="s">
        <v>3409</v>
      </c>
      <c r="QO62" s="25" t="s">
        <v>3409</v>
      </c>
      <c r="QP62" s="25" t="s">
        <v>3409</v>
      </c>
      <c r="QQ62" s="25" t="s">
        <v>3409</v>
      </c>
      <c r="QR62" s="25" t="s">
        <v>3409</v>
      </c>
      <c r="QS62" s="25" t="s">
        <v>3409</v>
      </c>
      <c r="QT62" s="25" t="s">
        <v>3409</v>
      </c>
      <c r="QU62" s="25" t="s">
        <v>3409</v>
      </c>
      <c r="QV62" s="25" t="s">
        <v>3409</v>
      </c>
      <c r="QW62" s="25" t="s">
        <v>3409</v>
      </c>
      <c r="QX62" s="25" t="s">
        <v>3409</v>
      </c>
      <c r="QY62" s="25" t="s">
        <v>3409</v>
      </c>
      <c r="QZ62" s="25" t="s">
        <v>3409</v>
      </c>
      <c r="RA62" s="25" t="s">
        <v>3409</v>
      </c>
      <c r="RB62" s="25" t="s">
        <v>3409</v>
      </c>
      <c r="RC62" s="25" t="s">
        <v>3409</v>
      </c>
      <c r="RD62" s="25" t="s">
        <v>3409</v>
      </c>
      <c r="RE62" s="25" t="s">
        <v>3409</v>
      </c>
      <c r="RF62" s="25" t="s">
        <v>3409</v>
      </c>
      <c r="RG62" s="25" t="s">
        <v>3409</v>
      </c>
      <c r="RH62" s="25" t="s">
        <v>3409</v>
      </c>
      <c r="RI62" s="25" t="s">
        <v>3409</v>
      </c>
      <c r="RJ62" s="25" t="s">
        <v>3409</v>
      </c>
      <c r="RK62" s="25" t="s">
        <v>3409</v>
      </c>
      <c r="RL62" s="25" t="s">
        <v>3409</v>
      </c>
      <c r="RM62" s="25" t="s">
        <v>3409</v>
      </c>
      <c r="RN62" s="25" t="s">
        <v>3409</v>
      </c>
      <c r="RO62" s="25" t="s">
        <v>3409</v>
      </c>
      <c r="RP62" s="25" t="s">
        <v>3409</v>
      </c>
      <c r="RQ62" s="25" t="s">
        <v>3409</v>
      </c>
      <c r="RR62" s="25" t="s">
        <v>3409</v>
      </c>
      <c r="RS62" s="25" t="s">
        <v>3409</v>
      </c>
      <c r="RT62" s="25" t="s">
        <v>3409</v>
      </c>
      <c r="RU62" s="25" t="s">
        <v>3409</v>
      </c>
      <c r="RV62" s="25" t="s">
        <v>3409</v>
      </c>
      <c r="RW62" s="25" t="s">
        <v>3409</v>
      </c>
      <c r="RX62" s="25" t="s">
        <v>3409</v>
      </c>
      <c r="RY62" s="25" t="s">
        <v>3409</v>
      </c>
      <c r="RZ62" s="25" t="s">
        <v>3409</v>
      </c>
      <c r="SA62" s="25" t="s">
        <v>3409</v>
      </c>
      <c r="SB62" s="25" t="s">
        <v>3409</v>
      </c>
      <c r="SC62" s="25" t="s">
        <v>3409</v>
      </c>
      <c r="SD62" s="25" t="s">
        <v>3409</v>
      </c>
      <c r="SE62" s="25" t="s">
        <v>3409</v>
      </c>
      <c r="SF62" s="25" t="s">
        <v>3409</v>
      </c>
      <c r="SG62" s="25" t="s">
        <v>3409</v>
      </c>
      <c r="SH62" s="25" t="s">
        <v>3409</v>
      </c>
      <c r="SI62" s="25" t="s">
        <v>3409</v>
      </c>
      <c r="SJ62" s="25" t="s">
        <v>3409</v>
      </c>
      <c r="SK62" s="25" t="s">
        <v>3409</v>
      </c>
      <c r="SL62" s="25" t="s">
        <v>3409</v>
      </c>
      <c r="SM62" s="25" t="s">
        <v>3409</v>
      </c>
      <c r="SN62" s="25" t="s">
        <v>3409</v>
      </c>
      <c r="SO62" s="25" t="s">
        <v>3409</v>
      </c>
      <c r="SP62" s="25" t="s">
        <v>3409</v>
      </c>
      <c r="SQ62" s="25" t="s">
        <v>3409</v>
      </c>
      <c r="SR62" s="25" t="s">
        <v>3409</v>
      </c>
      <c r="SS62" s="25" t="s">
        <v>3409</v>
      </c>
      <c r="ST62" s="25" t="s">
        <v>3409</v>
      </c>
      <c r="SU62" s="25" t="s">
        <v>3409</v>
      </c>
      <c r="SV62" s="25" t="s">
        <v>3409</v>
      </c>
      <c r="SW62" s="25" t="s">
        <v>3409</v>
      </c>
      <c r="SX62" s="25" t="s">
        <v>3409</v>
      </c>
      <c r="SY62" s="25" t="s">
        <v>3404</v>
      </c>
      <c r="SZ62" s="25" t="s">
        <v>3404</v>
      </c>
      <c r="TA62" s="25" t="s">
        <v>3404</v>
      </c>
      <c r="TB62" s="25" t="s">
        <v>3404</v>
      </c>
      <c r="TC62" s="25" t="s">
        <v>3404</v>
      </c>
      <c r="TD62" s="25" t="s">
        <v>3404</v>
      </c>
      <c r="TE62" s="25" t="s">
        <v>3404</v>
      </c>
      <c r="TF62" s="25" t="s">
        <v>3404</v>
      </c>
      <c r="TG62" s="25" t="s">
        <v>3404</v>
      </c>
      <c r="TH62" s="25" t="s">
        <v>3404</v>
      </c>
      <c r="TI62" s="25" t="s">
        <v>3404</v>
      </c>
      <c r="TJ62" s="25" t="s">
        <v>3404</v>
      </c>
      <c r="TK62" s="25" t="s">
        <v>3404</v>
      </c>
      <c r="TL62" s="25" t="s">
        <v>3404</v>
      </c>
      <c r="TM62" s="25" t="s">
        <v>3404</v>
      </c>
      <c r="TN62" s="25" t="s">
        <v>3404</v>
      </c>
      <c r="TO62" s="25" t="s">
        <v>3404</v>
      </c>
      <c r="TP62" s="25" t="s">
        <v>3404</v>
      </c>
      <c r="TQ62" s="25" t="s">
        <v>3404</v>
      </c>
      <c r="TR62" s="25" t="s">
        <v>3404</v>
      </c>
      <c r="TS62" s="25" t="s">
        <v>3404</v>
      </c>
      <c r="TT62" s="25" t="s">
        <v>3404</v>
      </c>
      <c r="TU62" s="25" t="s">
        <v>3404</v>
      </c>
      <c r="TV62" s="25" t="s">
        <v>3404</v>
      </c>
      <c r="TW62" s="25" t="s">
        <v>3404</v>
      </c>
      <c r="TX62" s="25" t="s">
        <v>3404</v>
      </c>
      <c r="TY62" s="25" t="s">
        <v>3404</v>
      </c>
      <c r="TZ62" s="25" t="s">
        <v>3404</v>
      </c>
      <c r="UA62" s="25" t="s">
        <v>3404</v>
      </c>
      <c r="UB62" s="25" t="s">
        <v>3404</v>
      </c>
      <c r="UC62" s="25" t="s">
        <v>3404</v>
      </c>
      <c r="UD62" s="25" t="s">
        <v>3404</v>
      </c>
      <c r="UE62" s="25" t="s">
        <v>3404</v>
      </c>
      <c r="UF62" s="25" t="s">
        <v>3404</v>
      </c>
      <c r="UG62" s="25" t="s">
        <v>3404</v>
      </c>
      <c r="UH62" s="25" t="s">
        <v>3404</v>
      </c>
      <c r="UI62" s="25" t="s">
        <v>3404</v>
      </c>
      <c r="UJ62" s="25" t="s">
        <v>3404</v>
      </c>
      <c r="UK62" s="25" t="s">
        <v>3404</v>
      </c>
      <c r="UL62" s="25" t="s">
        <v>3404</v>
      </c>
      <c r="UM62" s="25" t="s">
        <v>3404</v>
      </c>
      <c r="UN62" s="25" t="s">
        <v>3404</v>
      </c>
      <c r="UO62" s="25" t="s">
        <v>3404</v>
      </c>
      <c r="UP62" s="25" t="s">
        <v>3404</v>
      </c>
      <c r="UQ62" s="25" t="s">
        <v>3404</v>
      </c>
      <c r="UR62" s="25" t="s">
        <v>3404</v>
      </c>
      <c r="US62" s="25" t="s">
        <v>3404</v>
      </c>
      <c r="UT62" s="25" t="s">
        <v>3404</v>
      </c>
      <c r="UU62" s="25" t="s">
        <v>3404</v>
      </c>
      <c r="UV62" s="25" t="s">
        <v>3404</v>
      </c>
      <c r="UW62" s="25" t="s">
        <v>3404</v>
      </c>
      <c r="UX62" s="25" t="s">
        <v>3404</v>
      </c>
      <c r="UY62" s="25" t="s">
        <v>3404</v>
      </c>
      <c r="UZ62" s="25" t="s">
        <v>3404</v>
      </c>
      <c r="VA62" s="25" t="s">
        <v>3404</v>
      </c>
      <c r="VB62" s="25" t="s">
        <v>3404</v>
      </c>
      <c r="VC62" s="25" t="s">
        <v>3404</v>
      </c>
      <c r="VD62" s="25" t="s">
        <v>3404</v>
      </c>
      <c r="VE62" s="25" t="s">
        <v>3404</v>
      </c>
      <c r="VF62" s="25" t="s">
        <v>3404</v>
      </c>
      <c r="VG62" s="25" t="s">
        <v>3404</v>
      </c>
      <c r="VH62" s="25" t="s">
        <v>3404</v>
      </c>
      <c r="VI62" s="25" t="s">
        <v>3404</v>
      </c>
      <c r="VJ62" s="25" t="s">
        <v>3404</v>
      </c>
      <c r="VK62" s="25" t="s">
        <v>3404</v>
      </c>
      <c r="VL62" s="25" t="s">
        <v>3404</v>
      </c>
      <c r="VM62" s="25" t="s">
        <v>3404</v>
      </c>
      <c r="VN62" s="25" t="s">
        <v>3404</v>
      </c>
      <c r="VO62" s="25" t="s">
        <v>3404</v>
      </c>
      <c r="VP62" s="25" t="s">
        <v>3404</v>
      </c>
      <c r="VQ62" s="25" t="s">
        <v>3404</v>
      </c>
      <c r="VR62" s="25" t="s">
        <v>3404</v>
      </c>
      <c r="VS62" s="25" t="s">
        <v>3404</v>
      </c>
      <c r="VT62" s="25" t="s">
        <v>3404</v>
      </c>
      <c r="VU62" s="25" t="s">
        <v>3404</v>
      </c>
      <c r="VV62" s="25" t="s">
        <v>3404</v>
      </c>
      <c r="VW62" s="25" t="s">
        <v>3404</v>
      </c>
      <c r="VX62" s="25" t="s">
        <v>3404</v>
      </c>
      <c r="VY62" s="25" t="s">
        <v>3404</v>
      </c>
      <c r="VZ62" s="25" t="s">
        <v>3404</v>
      </c>
      <c r="WA62" s="25" t="s">
        <v>3404</v>
      </c>
      <c r="WB62" s="25" t="s">
        <v>3404</v>
      </c>
      <c r="WC62" s="25" t="s">
        <v>3404</v>
      </c>
      <c r="WD62" s="25" t="s">
        <v>3404</v>
      </c>
      <c r="WE62" s="25" t="s">
        <v>3404</v>
      </c>
      <c r="WF62" s="25" t="s">
        <v>3404</v>
      </c>
      <c r="WG62" s="25" t="s">
        <v>3404</v>
      </c>
      <c r="WH62" s="25" t="s">
        <v>3404</v>
      </c>
      <c r="WI62" s="25" t="s">
        <v>3404</v>
      </c>
      <c r="WJ62" s="25" t="s">
        <v>3404</v>
      </c>
      <c r="WK62" s="25" t="s">
        <v>3404</v>
      </c>
      <c r="WL62" s="25" t="s">
        <v>3404</v>
      </c>
      <c r="WM62" s="25" t="s">
        <v>3404</v>
      </c>
      <c r="WN62" s="25" t="s">
        <v>3404</v>
      </c>
      <c r="WO62" s="25" t="s">
        <v>3404</v>
      </c>
      <c r="WP62" s="25" t="s">
        <v>3404</v>
      </c>
      <c r="WQ62" s="25" t="s">
        <v>3404</v>
      </c>
      <c r="WR62" s="25" t="s">
        <v>3404</v>
      </c>
      <c r="WS62" s="25" t="s">
        <v>3404</v>
      </c>
      <c r="WT62" s="25" t="s">
        <v>3404</v>
      </c>
    </row>
    <row r="63">
      <c r="A63" s="24" t="s">
        <v>609</v>
      </c>
      <c r="B63" s="25" t="s">
        <v>3404</v>
      </c>
      <c r="C63" s="25" t="s">
        <v>3404</v>
      </c>
      <c r="D63" s="25" t="s">
        <v>3404</v>
      </c>
      <c r="E63" s="25" t="s">
        <v>3404</v>
      </c>
      <c r="F63" s="25" t="s">
        <v>3404</v>
      </c>
      <c r="G63" s="25" t="s">
        <v>3404</v>
      </c>
      <c r="H63" s="25" t="s">
        <v>3404</v>
      </c>
      <c r="I63" s="25" t="s">
        <v>3404</v>
      </c>
      <c r="J63" s="25" t="s">
        <v>3404</v>
      </c>
      <c r="K63" s="25" t="s">
        <v>3404</v>
      </c>
      <c r="L63" s="25" t="s">
        <v>3404</v>
      </c>
      <c r="M63" s="25" t="s">
        <v>3404</v>
      </c>
      <c r="N63" s="25" t="s">
        <v>3404</v>
      </c>
      <c r="O63" s="25" t="s">
        <v>3404</v>
      </c>
      <c r="P63" s="25" t="s">
        <v>3404</v>
      </c>
      <c r="Q63" s="25" t="s">
        <v>3404</v>
      </c>
      <c r="R63" s="25" t="s">
        <v>3404</v>
      </c>
      <c r="S63" s="25" t="s">
        <v>3404</v>
      </c>
      <c r="T63" s="25" t="s">
        <v>3404</v>
      </c>
      <c r="U63" s="25" t="s">
        <v>3404</v>
      </c>
      <c r="V63" s="25" t="s">
        <v>3404</v>
      </c>
      <c r="W63" s="25" t="s">
        <v>3404</v>
      </c>
      <c r="X63" s="25" t="s">
        <v>3404</v>
      </c>
      <c r="Y63" s="25" t="s">
        <v>3404</v>
      </c>
      <c r="Z63" s="25" t="s">
        <v>3404</v>
      </c>
      <c r="AA63" s="25" t="s">
        <v>3404</v>
      </c>
      <c r="AB63" s="25" t="s">
        <v>3404</v>
      </c>
      <c r="AC63" s="25" t="s">
        <v>3404</v>
      </c>
      <c r="AD63" s="25" t="s">
        <v>3404</v>
      </c>
      <c r="AE63" s="25" t="s">
        <v>3404</v>
      </c>
      <c r="AF63" s="25" t="s">
        <v>3404</v>
      </c>
      <c r="AG63" s="25" t="s">
        <v>3404</v>
      </c>
      <c r="AH63" s="25" t="s">
        <v>3404</v>
      </c>
      <c r="AI63" s="25" t="s">
        <v>3404</v>
      </c>
      <c r="AJ63" s="25" t="s">
        <v>3404</v>
      </c>
      <c r="AK63" s="25" t="s">
        <v>3404</v>
      </c>
      <c r="AL63" s="25" t="s">
        <v>3404</v>
      </c>
      <c r="AM63" s="25" t="s">
        <v>3404</v>
      </c>
      <c r="AN63" s="25" t="s">
        <v>3404</v>
      </c>
      <c r="AO63" s="25" t="s">
        <v>3404</v>
      </c>
      <c r="AP63" s="25" t="s">
        <v>3404</v>
      </c>
      <c r="AQ63" s="25" t="s">
        <v>3404</v>
      </c>
      <c r="AR63" s="25" t="s">
        <v>3404</v>
      </c>
      <c r="AS63" s="25" t="s">
        <v>3404</v>
      </c>
      <c r="AT63" s="25" t="s">
        <v>3404</v>
      </c>
      <c r="AU63" s="25" t="s">
        <v>3404</v>
      </c>
      <c r="AV63" s="25" t="s">
        <v>3404</v>
      </c>
      <c r="AW63" s="25" t="s">
        <v>3404</v>
      </c>
      <c r="AX63" s="25" t="s">
        <v>3404</v>
      </c>
      <c r="AY63" s="25" t="s">
        <v>3404</v>
      </c>
      <c r="AZ63" s="25" t="s">
        <v>3404</v>
      </c>
      <c r="BA63" s="25" t="s">
        <v>3404</v>
      </c>
      <c r="BB63" s="25" t="s">
        <v>3404</v>
      </c>
      <c r="BC63" s="25" t="s">
        <v>3404</v>
      </c>
      <c r="BD63" s="25" t="s">
        <v>3404</v>
      </c>
      <c r="BE63" s="25" t="s">
        <v>3404</v>
      </c>
      <c r="BF63" s="25" t="s">
        <v>3404</v>
      </c>
      <c r="BG63" s="25" t="s">
        <v>3404</v>
      </c>
      <c r="BH63" s="25" t="s">
        <v>3404</v>
      </c>
      <c r="BI63" s="25" t="s">
        <v>3404</v>
      </c>
      <c r="BJ63" s="25" t="s">
        <v>3404</v>
      </c>
      <c r="BK63" s="25" t="s">
        <v>3404</v>
      </c>
      <c r="BL63" s="25" t="s">
        <v>3404</v>
      </c>
      <c r="BM63" s="25" t="s">
        <v>3404</v>
      </c>
      <c r="BN63" s="25" t="s">
        <v>3404</v>
      </c>
      <c r="BO63" s="25" t="s">
        <v>3404</v>
      </c>
      <c r="BP63" s="25" t="s">
        <v>3404</v>
      </c>
      <c r="BQ63" s="25" t="s">
        <v>3404</v>
      </c>
      <c r="BR63" s="25" t="s">
        <v>3404</v>
      </c>
      <c r="BS63" s="25" t="s">
        <v>3404</v>
      </c>
      <c r="BT63" s="25" t="s">
        <v>3404</v>
      </c>
      <c r="BU63" s="25" t="s">
        <v>3404</v>
      </c>
      <c r="BV63" s="25" t="s">
        <v>3404</v>
      </c>
      <c r="BW63" s="25" t="s">
        <v>3404</v>
      </c>
      <c r="BX63" s="25" t="s">
        <v>3404</v>
      </c>
      <c r="BY63" s="25" t="s">
        <v>3404</v>
      </c>
      <c r="BZ63" s="25" t="s">
        <v>3404</v>
      </c>
      <c r="CA63" s="25" t="s">
        <v>3404</v>
      </c>
      <c r="CB63" s="25" t="s">
        <v>3404</v>
      </c>
      <c r="CC63" s="25" t="s">
        <v>3404</v>
      </c>
      <c r="CD63" s="25" t="s">
        <v>3404</v>
      </c>
      <c r="CE63" s="25" t="s">
        <v>3404</v>
      </c>
      <c r="CF63" s="25" t="s">
        <v>3404</v>
      </c>
      <c r="CG63" s="25" t="s">
        <v>3404</v>
      </c>
      <c r="CH63" s="25" t="s">
        <v>3404</v>
      </c>
      <c r="CI63" s="25" t="s">
        <v>3404</v>
      </c>
      <c r="CJ63" s="285" t="s">
        <v>3409</v>
      </c>
      <c r="CK63" s="285" t="s">
        <v>3409</v>
      </c>
      <c r="CL63" s="285" t="s">
        <v>3409</v>
      </c>
      <c r="CM63" s="285" t="s">
        <v>3409</v>
      </c>
      <c r="CN63" s="285" t="s">
        <v>3409</v>
      </c>
      <c r="CO63" s="285" t="s">
        <v>3409</v>
      </c>
      <c r="CP63" s="285" t="s">
        <v>3409</v>
      </c>
      <c r="CQ63" s="285" t="s">
        <v>3409</v>
      </c>
      <c r="CR63" s="285" t="s">
        <v>3409</v>
      </c>
      <c r="CS63" s="285" t="s">
        <v>3409</v>
      </c>
      <c r="CT63" s="285" t="s">
        <v>3409</v>
      </c>
      <c r="CU63" s="285" t="s">
        <v>3409</v>
      </c>
      <c r="CV63" s="285" t="s">
        <v>3409</v>
      </c>
      <c r="CW63" s="285" t="s">
        <v>3409</v>
      </c>
      <c r="CX63" s="285" t="s">
        <v>3409</v>
      </c>
      <c r="CY63" s="285" t="s">
        <v>3409</v>
      </c>
      <c r="CZ63" s="285" t="s">
        <v>3409</v>
      </c>
      <c r="DA63" s="285" t="s">
        <v>3409</v>
      </c>
      <c r="DB63" s="285" t="s">
        <v>3409</v>
      </c>
      <c r="DC63" s="285" t="s">
        <v>3409</v>
      </c>
      <c r="DD63" s="285" t="s">
        <v>3409</v>
      </c>
      <c r="DE63" s="285" t="s">
        <v>3409</v>
      </c>
      <c r="DF63" s="285" t="s">
        <v>3409</v>
      </c>
      <c r="DG63" s="285" t="s">
        <v>3409</v>
      </c>
      <c r="DH63" s="285" t="s">
        <v>3409</v>
      </c>
      <c r="DI63" s="285" t="s">
        <v>3409</v>
      </c>
      <c r="DJ63" s="285" t="s">
        <v>3409</v>
      </c>
      <c r="DK63" s="285" t="s">
        <v>3409</v>
      </c>
      <c r="DL63" s="285" t="s">
        <v>3409</v>
      </c>
      <c r="DM63" s="285" t="s">
        <v>3409</v>
      </c>
      <c r="DN63" s="285" t="s">
        <v>3409</v>
      </c>
      <c r="DO63" s="285" t="s">
        <v>3409</v>
      </c>
      <c r="DP63" s="285" t="s">
        <v>3409</v>
      </c>
      <c r="DQ63" s="285" t="s">
        <v>3409</v>
      </c>
      <c r="DR63" s="285" t="s">
        <v>3409</v>
      </c>
      <c r="DS63" s="285" t="s">
        <v>3409</v>
      </c>
      <c r="DT63" s="285" t="s">
        <v>3409</v>
      </c>
      <c r="DU63" s="285" t="s">
        <v>3409</v>
      </c>
      <c r="DV63" s="285" t="s">
        <v>3409</v>
      </c>
      <c r="DW63" s="285" t="s">
        <v>3409</v>
      </c>
      <c r="DX63" s="285" t="s">
        <v>3409</v>
      </c>
      <c r="DY63" s="285" t="s">
        <v>3409</v>
      </c>
      <c r="DZ63" s="285" t="s">
        <v>3409</v>
      </c>
      <c r="EA63" s="285" t="s">
        <v>3409</v>
      </c>
      <c r="EB63" s="285" t="s">
        <v>3409</v>
      </c>
      <c r="EC63" s="285" t="s">
        <v>3409</v>
      </c>
      <c r="ED63" s="285" t="s">
        <v>3409</v>
      </c>
      <c r="EE63" s="285" t="s">
        <v>3409</v>
      </c>
      <c r="EF63" s="285" t="s">
        <v>3409</v>
      </c>
      <c r="EG63" s="285" t="s">
        <v>3409</v>
      </c>
      <c r="EH63" s="285" t="s">
        <v>3409</v>
      </c>
      <c r="EI63" s="285" t="s">
        <v>3409</v>
      </c>
      <c r="EJ63" s="285" t="s">
        <v>3409</v>
      </c>
      <c r="EK63" s="285" t="s">
        <v>3409</v>
      </c>
      <c r="EL63" s="285" t="s">
        <v>3409</v>
      </c>
      <c r="EM63" s="285" t="s">
        <v>3409</v>
      </c>
      <c r="EN63" s="285" t="s">
        <v>3409</v>
      </c>
      <c r="EO63" s="285" t="s">
        <v>3409</v>
      </c>
      <c r="EP63" s="285" t="s">
        <v>3409</v>
      </c>
      <c r="EQ63" s="285" t="s">
        <v>3409</v>
      </c>
      <c r="ER63" s="285" t="s">
        <v>3409</v>
      </c>
      <c r="ES63" s="285" t="s">
        <v>3409</v>
      </c>
      <c r="ET63" s="285" t="s">
        <v>3409</v>
      </c>
      <c r="EU63" s="285" t="s">
        <v>3409</v>
      </c>
      <c r="EV63" s="285" t="s">
        <v>3409</v>
      </c>
      <c r="EW63" s="285" t="s">
        <v>3409</v>
      </c>
      <c r="EX63" s="285" t="s">
        <v>3409</v>
      </c>
      <c r="EY63" s="285" t="s">
        <v>3409</v>
      </c>
      <c r="EZ63" s="285" t="s">
        <v>3409</v>
      </c>
      <c r="FA63" s="285" t="s">
        <v>3409</v>
      </c>
      <c r="FB63" s="285" t="s">
        <v>3409</v>
      </c>
      <c r="FC63" s="285" t="s">
        <v>3409</v>
      </c>
      <c r="FD63" s="285" t="s">
        <v>3409</v>
      </c>
      <c r="FE63" s="285" t="s">
        <v>3409</v>
      </c>
      <c r="FF63" s="285" t="s">
        <v>3409</v>
      </c>
      <c r="FG63" s="285" t="s">
        <v>3409</v>
      </c>
      <c r="FH63" s="285" t="s">
        <v>3409</v>
      </c>
      <c r="FI63" s="285" t="s">
        <v>3409</v>
      </c>
      <c r="FJ63" s="285" t="s">
        <v>3409</v>
      </c>
      <c r="FK63" s="285" t="s">
        <v>3409</v>
      </c>
      <c r="FL63" s="285" t="s">
        <v>3409</v>
      </c>
      <c r="FM63" s="285" t="s">
        <v>3409</v>
      </c>
      <c r="FN63" s="285" t="s">
        <v>3409</v>
      </c>
      <c r="FO63" s="285" t="s">
        <v>3409</v>
      </c>
      <c r="FP63" s="285" t="s">
        <v>3409</v>
      </c>
      <c r="FQ63" s="285" t="s">
        <v>3409</v>
      </c>
      <c r="FR63" s="285" t="s">
        <v>3409</v>
      </c>
      <c r="FS63" s="285" t="s">
        <v>3409</v>
      </c>
      <c r="FT63" s="285" t="s">
        <v>3409</v>
      </c>
      <c r="FU63" s="285" t="s">
        <v>3409</v>
      </c>
      <c r="FV63" s="285" t="s">
        <v>3409</v>
      </c>
      <c r="FW63" s="285" t="s">
        <v>3409</v>
      </c>
      <c r="FX63" s="285" t="s">
        <v>3409</v>
      </c>
      <c r="FY63" s="285" t="s">
        <v>3409</v>
      </c>
      <c r="FZ63" s="285" t="s">
        <v>3409</v>
      </c>
      <c r="GA63" s="285" t="s">
        <v>3409</v>
      </c>
      <c r="GB63" s="285" t="s">
        <v>3409</v>
      </c>
      <c r="GC63" s="285" t="s">
        <v>3409</v>
      </c>
      <c r="GD63" s="285" t="s">
        <v>3409</v>
      </c>
      <c r="GE63" s="285" t="s">
        <v>3409</v>
      </c>
      <c r="GF63" s="285" t="s">
        <v>3409</v>
      </c>
      <c r="GG63" s="25" t="s">
        <v>3404</v>
      </c>
      <c r="GH63" s="25" t="s">
        <v>3404</v>
      </c>
      <c r="GI63" s="25" t="s">
        <v>3404</v>
      </c>
      <c r="GJ63" s="25" t="s">
        <v>3404</v>
      </c>
      <c r="GK63" s="25" t="s">
        <v>3404</v>
      </c>
      <c r="GL63" s="25" t="s">
        <v>3404</v>
      </c>
      <c r="GM63" s="25" t="s">
        <v>3404</v>
      </c>
      <c r="GN63" s="25" t="s">
        <v>3404</v>
      </c>
      <c r="GO63" s="25" t="s">
        <v>3404</v>
      </c>
      <c r="GP63" s="25" t="s">
        <v>3404</v>
      </c>
      <c r="GQ63" s="25" t="s">
        <v>3404</v>
      </c>
      <c r="GR63" s="25" t="s">
        <v>3404</v>
      </c>
      <c r="GS63" s="25" t="s">
        <v>3404</v>
      </c>
      <c r="GT63" s="25" t="s">
        <v>3404</v>
      </c>
      <c r="GU63" s="25" t="s">
        <v>3404</v>
      </c>
      <c r="GV63" s="25" t="s">
        <v>3404</v>
      </c>
      <c r="GW63" s="25" t="s">
        <v>3404</v>
      </c>
      <c r="GX63" s="25" t="s">
        <v>3404</v>
      </c>
      <c r="GY63" s="25" t="s">
        <v>3404</v>
      </c>
      <c r="GZ63" s="25" t="s">
        <v>3404</v>
      </c>
      <c r="HA63" s="25" t="s">
        <v>3404</v>
      </c>
      <c r="HB63" s="25" t="s">
        <v>3404</v>
      </c>
      <c r="HC63" s="25" t="s">
        <v>3404</v>
      </c>
      <c r="HD63" s="25" t="s">
        <v>3404</v>
      </c>
      <c r="HE63" s="25" t="s">
        <v>3404</v>
      </c>
      <c r="HF63" s="25" t="s">
        <v>3404</v>
      </c>
      <c r="HG63" s="25" t="s">
        <v>3404</v>
      </c>
      <c r="HH63" s="25" t="s">
        <v>3404</v>
      </c>
      <c r="HI63" s="25" t="s">
        <v>3404</v>
      </c>
      <c r="HJ63" s="25" t="s">
        <v>3404</v>
      </c>
      <c r="HK63" s="25" t="s">
        <v>3404</v>
      </c>
      <c r="HL63" s="25" t="s">
        <v>3404</v>
      </c>
      <c r="HM63" s="25" t="s">
        <v>3404</v>
      </c>
      <c r="HN63" s="25" t="s">
        <v>3404</v>
      </c>
      <c r="HO63" s="25" t="s">
        <v>3404</v>
      </c>
      <c r="HP63" s="25" t="s">
        <v>3404</v>
      </c>
      <c r="HQ63" s="25" t="s">
        <v>3404</v>
      </c>
      <c r="HR63" s="25" t="s">
        <v>3404</v>
      </c>
      <c r="HS63" s="25" t="s">
        <v>3404</v>
      </c>
      <c r="HT63" s="25" t="s">
        <v>3404</v>
      </c>
      <c r="HU63" s="25" t="s">
        <v>3404</v>
      </c>
      <c r="HV63" s="25" t="s">
        <v>3404</v>
      </c>
      <c r="HW63" s="25" t="s">
        <v>3404</v>
      </c>
      <c r="HX63" s="25" t="s">
        <v>3404</v>
      </c>
      <c r="HY63" s="25" t="s">
        <v>3404</v>
      </c>
      <c r="HZ63" s="25" t="s">
        <v>3404</v>
      </c>
      <c r="IA63" s="25" t="s">
        <v>3404</v>
      </c>
      <c r="IB63" s="25" t="s">
        <v>3404</v>
      </c>
      <c r="IC63" s="25" t="s">
        <v>3404</v>
      </c>
      <c r="ID63" s="25" t="s">
        <v>3404</v>
      </c>
      <c r="IE63" s="25" t="s">
        <v>3404</v>
      </c>
      <c r="IF63" s="25" t="s">
        <v>3404</v>
      </c>
      <c r="IG63" s="25" t="s">
        <v>3404</v>
      </c>
      <c r="IH63" s="25" t="s">
        <v>3404</v>
      </c>
      <c r="II63" s="25" t="s">
        <v>3404</v>
      </c>
      <c r="IJ63" s="25" t="s">
        <v>3404</v>
      </c>
      <c r="IK63" s="25" t="s">
        <v>3404</v>
      </c>
      <c r="IL63" s="25" t="s">
        <v>3404</v>
      </c>
      <c r="IM63" s="25" t="s">
        <v>3404</v>
      </c>
      <c r="IN63" s="25" t="s">
        <v>3404</v>
      </c>
      <c r="IO63" s="25" t="s">
        <v>3404</v>
      </c>
      <c r="IP63" s="25" t="s">
        <v>3404</v>
      </c>
      <c r="IQ63" s="25" t="s">
        <v>3404</v>
      </c>
      <c r="IR63" s="25" t="s">
        <v>3404</v>
      </c>
      <c r="IS63" s="25" t="s">
        <v>3404</v>
      </c>
      <c r="IT63" s="25" t="s">
        <v>3404</v>
      </c>
      <c r="IU63" s="25" t="s">
        <v>3404</v>
      </c>
      <c r="IV63" s="25" t="s">
        <v>3404</v>
      </c>
      <c r="IW63" s="25" t="s">
        <v>3404</v>
      </c>
      <c r="IX63" s="25" t="s">
        <v>3404</v>
      </c>
      <c r="IY63" s="25" t="s">
        <v>3404</v>
      </c>
      <c r="IZ63" s="25" t="s">
        <v>3404</v>
      </c>
      <c r="JA63" s="25" t="s">
        <v>3404</v>
      </c>
      <c r="JB63" s="25" t="s">
        <v>3404</v>
      </c>
      <c r="JC63" s="25" t="s">
        <v>3404</v>
      </c>
      <c r="JD63" s="25" t="s">
        <v>3404</v>
      </c>
      <c r="JE63" s="25" t="s">
        <v>3404</v>
      </c>
      <c r="JF63" s="25" t="s">
        <v>3404</v>
      </c>
      <c r="JG63" s="25" t="s">
        <v>3404</v>
      </c>
      <c r="JH63" s="25" t="s">
        <v>3404</v>
      </c>
      <c r="JI63" s="25" t="s">
        <v>3404</v>
      </c>
      <c r="JJ63" s="25" t="s">
        <v>3404</v>
      </c>
      <c r="JK63" s="25" t="s">
        <v>3404</v>
      </c>
      <c r="JL63" s="25" t="s">
        <v>3404</v>
      </c>
      <c r="JM63" s="25" t="s">
        <v>3404</v>
      </c>
      <c r="JN63" s="25" t="s">
        <v>3404</v>
      </c>
      <c r="JO63" s="25" t="s">
        <v>3404</v>
      </c>
      <c r="JP63" s="25" t="s">
        <v>3404</v>
      </c>
      <c r="JQ63" s="25" t="s">
        <v>3404</v>
      </c>
      <c r="JR63" s="25" t="s">
        <v>3404</v>
      </c>
      <c r="JS63" s="25" t="s">
        <v>3404</v>
      </c>
      <c r="JT63" s="25" t="s">
        <v>3404</v>
      </c>
      <c r="JU63" s="25" t="s">
        <v>3404</v>
      </c>
      <c r="JV63" s="25" t="s">
        <v>3404</v>
      </c>
      <c r="JW63" s="25" t="s">
        <v>3404</v>
      </c>
      <c r="JX63" s="25" t="s">
        <v>3404</v>
      </c>
      <c r="JY63" s="25" t="s">
        <v>3404</v>
      </c>
      <c r="JZ63" s="25" t="s">
        <v>3404</v>
      </c>
      <c r="KA63" s="25" t="s">
        <v>3404</v>
      </c>
      <c r="KB63" s="25" t="s">
        <v>3404</v>
      </c>
      <c r="KC63" s="25" t="s">
        <v>3404</v>
      </c>
      <c r="KD63" s="25" t="s">
        <v>3404</v>
      </c>
      <c r="KE63" s="25" t="s">
        <v>3404</v>
      </c>
      <c r="KF63" s="25" t="s">
        <v>3404</v>
      </c>
      <c r="KG63" s="25" t="s">
        <v>3404</v>
      </c>
      <c r="KH63" s="25" t="s">
        <v>3404</v>
      </c>
      <c r="KI63" s="25" t="s">
        <v>3404</v>
      </c>
      <c r="KJ63" s="25" t="s">
        <v>3404</v>
      </c>
      <c r="KK63" s="25" t="s">
        <v>3404</v>
      </c>
      <c r="KL63" s="25" t="s">
        <v>3404</v>
      </c>
      <c r="KM63" s="25" t="s">
        <v>3404</v>
      </c>
      <c r="KN63" s="25" t="s">
        <v>3404</v>
      </c>
      <c r="KO63" s="25" t="s">
        <v>3404</v>
      </c>
      <c r="KP63" s="25" t="s">
        <v>3404</v>
      </c>
      <c r="KQ63" s="25" t="s">
        <v>3404</v>
      </c>
      <c r="KR63" s="25" t="s">
        <v>3404</v>
      </c>
      <c r="KS63" s="25" t="s">
        <v>3404</v>
      </c>
      <c r="KT63" s="25" t="s">
        <v>3404</v>
      </c>
      <c r="KU63" s="25" t="s">
        <v>3404</v>
      </c>
      <c r="KV63" s="25" t="s">
        <v>3404</v>
      </c>
      <c r="KW63" s="25" t="s">
        <v>3404</v>
      </c>
      <c r="KX63" s="25" t="s">
        <v>3404</v>
      </c>
      <c r="KY63" s="25" t="s">
        <v>3404</v>
      </c>
      <c r="KZ63" s="25" t="s">
        <v>3404</v>
      </c>
      <c r="LA63" s="25" t="s">
        <v>3404</v>
      </c>
      <c r="LB63" s="25" t="s">
        <v>3404</v>
      </c>
      <c r="LC63" s="25" t="s">
        <v>3404</v>
      </c>
      <c r="LD63" s="25" t="s">
        <v>3404</v>
      </c>
      <c r="LE63" s="25" t="s">
        <v>3404</v>
      </c>
      <c r="LF63" s="25" t="s">
        <v>3404</v>
      </c>
      <c r="LG63" s="25" t="s">
        <v>3404</v>
      </c>
      <c r="LH63" s="25" t="s">
        <v>3404</v>
      </c>
      <c r="LI63" s="25" t="s">
        <v>3404</v>
      </c>
      <c r="LJ63" s="25" t="s">
        <v>3404</v>
      </c>
      <c r="LK63" s="25" t="s">
        <v>3404</v>
      </c>
      <c r="LL63" s="25" t="s">
        <v>3404</v>
      </c>
      <c r="LM63" s="25" t="s">
        <v>3404</v>
      </c>
      <c r="LN63" s="25" t="s">
        <v>3404</v>
      </c>
      <c r="LO63" s="25" t="s">
        <v>3404</v>
      </c>
      <c r="LP63" s="25" t="s">
        <v>3404</v>
      </c>
      <c r="LQ63" s="25" t="s">
        <v>3404</v>
      </c>
      <c r="LR63" s="25" t="s">
        <v>3404</v>
      </c>
      <c r="LS63" s="25" t="s">
        <v>3404</v>
      </c>
      <c r="LT63" s="25" t="s">
        <v>3404</v>
      </c>
      <c r="LU63" s="25" t="s">
        <v>3404</v>
      </c>
      <c r="LV63" s="25" t="s">
        <v>3404</v>
      </c>
      <c r="LW63" s="25" t="s">
        <v>3404</v>
      </c>
      <c r="LX63" s="25" t="s">
        <v>3404</v>
      </c>
      <c r="LY63" s="25" t="s">
        <v>3404</v>
      </c>
      <c r="LZ63" s="25" t="s">
        <v>3404</v>
      </c>
      <c r="MA63" s="25" t="s">
        <v>3404</v>
      </c>
      <c r="MB63" s="25" t="s">
        <v>3404</v>
      </c>
      <c r="MC63" s="25" t="s">
        <v>3404</v>
      </c>
      <c r="MD63" s="25" t="s">
        <v>3404</v>
      </c>
      <c r="ME63" s="25" t="s">
        <v>3404</v>
      </c>
      <c r="MF63" s="25" t="s">
        <v>3404</v>
      </c>
      <c r="MG63" s="25" t="s">
        <v>3404</v>
      </c>
      <c r="MH63" s="25" t="s">
        <v>3404</v>
      </c>
      <c r="MI63" s="25" t="s">
        <v>3404</v>
      </c>
      <c r="MJ63" s="25" t="s">
        <v>3404</v>
      </c>
      <c r="MK63" s="25" t="s">
        <v>3404</v>
      </c>
      <c r="ML63" s="25" t="s">
        <v>3404</v>
      </c>
      <c r="MM63" s="25" t="s">
        <v>3404</v>
      </c>
      <c r="MN63" s="25" t="s">
        <v>3404</v>
      </c>
      <c r="MO63" s="25" t="s">
        <v>3404</v>
      </c>
      <c r="MP63" s="25" t="s">
        <v>3404</v>
      </c>
      <c r="MQ63" s="25" t="s">
        <v>3404</v>
      </c>
      <c r="MR63" s="25" t="s">
        <v>3404</v>
      </c>
      <c r="MS63" s="25" t="s">
        <v>3404</v>
      </c>
      <c r="MT63" s="25" t="s">
        <v>3404</v>
      </c>
      <c r="MU63" s="25" t="s">
        <v>3404</v>
      </c>
      <c r="MV63" s="25" t="s">
        <v>3404</v>
      </c>
      <c r="MW63" s="25" t="s">
        <v>3404</v>
      </c>
      <c r="MX63" s="25" t="s">
        <v>3404</v>
      </c>
      <c r="MY63" s="25" t="s">
        <v>3404</v>
      </c>
      <c r="MZ63" s="25" t="s">
        <v>3404</v>
      </c>
      <c r="NA63" s="25" t="s">
        <v>3404</v>
      </c>
      <c r="NB63" s="25" t="s">
        <v>3404</v>
      </c>
      <c r="NC63" s="25" t="s">
        <v>3404</v>
      </c>
      <c r="ND63" s="25" t="s">
        <v>3404</v>
      </c>
      <c r="NE63" s="25" t="s">
        <v>3404</v>
      </c>
      <c r="NF63" s="25" t="s">
        <v>3404</v>
      </c>
      <c r="NG63" s="25" t="s">
        <v>3404</v>
      </c>
      <c r="NH63" s="25" t="s">
        <v>3404</v>
      </c>
      <c r="NI63" s="25" t="s">
        <v>3404</v>
      </c>
      <c r="NJ63" s="25" t="s">
        <v>3404</v>
      </c>
      <c r="NK63" s="25" t="s">
        <v>3404</v>
      </c>
      <c r="NL63" s="25" t="s">
        <v>3404</v>
      </c>
      <c r="NM63" s="25" t="s">
        <v>3404</v>
      </c>
      <c r="NN63" s="25" t="s">
        <v>3404</v>
      </c>
      <c r="NO63" s="25" t="s">
        <v>3404</v>
      </c>
      <c r="NP63" s="25" t="s">
        <v>3404</v>
      </c>
      <c r="NQ63" s="25" t="s">
        <v>3404</v>
      </c>
      <c r="NR63" s="25" t="s">
        <v>3404</v>
      </c>
      <c r="NS63" s="25" t="s">
        <v>3404</v>
      </c>
      <c r="NT63" s="25" t="s">
        <v>3404</v>
      </c>
      <c r="NU63" s="25" t="s">
        <v>3404</v>
      </c>
      <c r="NV63" s="25" t="s">
        <v>3404</v>
      </c>
      <c r="NW63" s="25" t="s">
        <v>3404</v>
      </c>
      <c r="NX63" s="25" t="s">
        <v>3404</v>
      </c>
      <c r="NY63" s="25" t="s">
        <v>3404</v>
      </c>
      <c r="NZ63" s="25" t="s">
        <v>3404</v>
      </c>
      <c r="OA63" s="25" t="s">
        <v>3404</v>
      </c>
      <c r="OB63" s="25" t="s">
        <v>3404</v>
      </c>
      <c r="OC63" s="25" t="s">
        <v>3404</v>
      </c>
      <c r="OD63" s="25" t="s">
        <v>3404</v>
      </c>
      <c r="OE63" s="25" t="s">
        <v>3404</v>
      </c>
      <c r="OF63" s="25" t="s">
        <v>3404</v>
      </c>
      <c r="OG63" s="25" t="s">
        <v>3404</v>
      </c>
      <c r="OH63" s="25" t="s">
        <v>3404</v>
      </c>
      <c r="OI63" s="25" t="s">
        <v>3404</v>
      </c>
      <c r="OJ63" s="25" t="s">
        <v>3404</v>
      </c>
      <c r="OK63" s="25" t="s">
        <v>3404</v>
      </c>
      <c r="OL63" s="25" t="s">
        <v>3404</v>
      </c>
      <c r="OM63" s="25" t="s">
        <v>3404</v>
      </c>
      <c r="ON63" s="25" t="s">
        <v>3404</v>
      </c>
      <c r="OO63" s="25" t="s">
        <v>3404</v>
      </c>
      <c r="OP63" s="25" t="s">
        <v>3404</v>
      </c>
      <c r="OQ63" s="25" t="s">
        <v>3404</v>
      </c>
      <c r="OR63" s="25" t="s">
        <v>3404</v>
      </c>
      <c r="OS63" s="25" t="s">
        <v>3404</v>
      </c>
      <c r="OT63" s="25" t="s">
        <v>3404</v>
      </c>
      <c r="OU63" s="25" t="s">
        <v>3404</v>
      </c>
      <c r="OV63" s="25" t="s">
        <v>3404</v>
      </c>
      <c r="OW63" s="25" t="s">
        <v>3404</v>
      </c>
      <c r="OX63" s="25" t="s">
        <v>3404</v>
      </c>
      <c r="OY63" s="25" t="s">
        <v>3404</v>
      </c>
      <c r="OZ63" s="25" t="s">
        <v>3404</v>
      </c>
      <c r="PA63" s="25" t="s">
        <v>3404</v>
      </c>
      <c r="PB63" s="25" t="s">
        <v>3404</v>
      </c>
      <c r="PC63" s="25" t="s">
        <v>3404</v>
      </c>
      <c r="PD63" s="25" t="s">
        <v>3404</v>
      </c>
      <c r="PE63" s="25" t="s">
        <v>3404</v>
      </c>
      <c r="PF63" s="25" t="s">
        <v>3404</v>
      </c>
      <c r="PG63" s="25" t="s">
        <v>3404</v>
      </c>
      <c r="PH63" s="25" t="s">
        <v>3404</v>
      </c>
      <c r="PI63" s="25" t="s">
        <v>3404</v>
      </c>
      <c r="PJ63" s="25" t="s">
        <v>3404</v>
      </c>
      <c r="PK63" s="25" t="s">
        <v>3404</v>
      </c>
      <c r="PL63" s="25" t="s">
        <v>3404</v>
      </c>
      <c r="PM63" s="25" t="s">
        <v>3404</v>
      </c>
      <c r="PN63" s="25" t="s">
        <v>3404</v>
      </c>
      <c r="PO63" s="25" t="s">
        <v>3404</v>
      </c>
      <c r="PP63" s="25" t="s">
        <v>3404</v>
      </c>
      <c r="PQ63" s="25" t="s">
        <v>3404</v>
      </c>
      <c r="PR63" s="25" t="s">
        <v>3404</v>
      </c>
      <c r="PS63" s="25" t="s">
        <v>3404</v>
      </c>
      <c r="PT63" s="25" t="s">
        <v>3404</v>
      </c>
      <c r="PU63" s="25" t="s">
        <v>3404</v>
      </c>
      <c r="PV63" s="25" t="s">
        <v>3404</v>
      </c>
      <c r="PW63" s="25" t="s">
        <v>3404</v>
      </c>
      <c r="PX63" s="25" t="s">
        <v>3404</v>
      </c>
      <c r="PY63" s="25" t="s">
        <v>3404</v>
      </c>
      <c r="PZ63" s="25" t="s">
        <v>3404</v>
      </c>
      <c r="QA63" s="25" t="s">
        <v>3404</v>
      </c>
      <c r="QB63" s="25" t="s">
        <v>3404</v>
      </c>
      <c r="QC63" s="25" t="s">
        <v>3404</v>
      </c>
      <c r="QD63" s="25" t="s">
        <v>3404</v>
      </c>
      <c r="QE63" s="25" t="s">
        <v>3404</v>
      </c>
      <c r="QF63" s="25" t="s">
        <v>3404</v>
      </c>
      <c r="QG63" s="25" t="s">
        <v>3404</v>
      </c>
      <c r="QH63" s="25" t="s">
        <v>3404</v>
      </c>
      <c r="QI63" s="25" t="s">
        <v>3404</v>
      </c>
      <c r="QJ63" s="25" t="s">
        <v>3404</v>
      </c>
      <c r="QK63" s="25" t="s">
        <v>3404</v>
      </c>
      <c r="QL63" s="25" t="s">
        <v>3404</v>
      </c>
      <c r="QM63" s="25" t="s">
        <v>3404</v>
      </c>
      <c r="QN63" s="25" t="s">
        <v>3404</v>
      </c>
      <c r="QO63" s="25" t="s">
        <v>3404</v>
      </c>
      <c r="QP63" s="25" t="s">
        <v>3404</v>
      </c>
      <c r="QQ63" s="25" t="s">
        <v>3404</v>
      </c>
      <c r="QR63" s="25" t="s">
        <v>3404</v>
      </c>
      <c r="QS63" s="25" t="s">
        <v>3404</v>
      </c>
      <c r="QT63" s="25" t="s">
        <v>3404</v>
      </c>
      <c r="QU63" s="25" t="s">
        <v>3404</v>
      </c>
      <c r="QV63" s="25" t="s">
        <v>3404</v>
      </c>
      <c r="QW63" s="25" t="s">
        <v>3404</v>
      </c>
      <c r="QX63" s="25" t="s">
        <v>3404</v>
      </c>
      <c r="QY63" s="25" t="s">
        <v>3404</v>
      </c>
      <c r="QZ63" s="25" t="s">
        <v>3404</v>
      </c>
      <c r="RA63" s="25" t="s">
        <v>3404</v>
      </c>
      <c r="RB63" s="25" t="s">
        <v>3404</v>
      </c>
      <c r="RC63" s="25" t="s">
        <v>3404</v>
      </c>
      <c r="RD63" s="25" t="s">
        <v>3404</v>
      </c>
      <c r="RE63" s="25" t="s">
        <v>3404</v>
      </c>
      <c r="RF63" s="25" t="s">
        <v>3404</v>
      </c>
      <c r="RG63" s="25" t="s">
        <v>3404</v>
      </c>
      <c r="RH63" s="25" t="s">
        <v>3404</v>
      </c>
      <c r="RI63" s="25" t="s">
        <v>3404</v>
      </c>
      <c r="RJ63" s="25" t="s">
        <v>3404</v>
      </c>
      <c r="RK63" s="25" t="s">
        <v>3404</v>
      </c>
      <c r="RL63" s="25" t="s">
        <v>3404</v>
      </c>
      <c r="RM63" s="25" t="s">
        <v>3404</v>
      </c>
      <c r="RN63" s="25" t="s">
        <v>3404</v>
      </c>
      <c r="RO63" s="25" t="s">
        <v>3404</v>
      </c>
      <c r="RP63" s="25" t="s">
        <v>3404</v>
      </c>
      <c r="RQ63" s="25" t="s">
        <v>3404</v>
      </c>
      <c r="RR63" s="25" t="s">
        <v>3404</v>
      </c>
      <c r="RS63" s="25" t="s">
        <v>3404</v>
      </c>
      <c r="RT63" s="25" t="s">
        <v>3404</v>
      </c>
      <c r="RU63" s="25" t="s">
        <v>3404</v>
      </c>
      <c r="RV63" s="25" t="s">
        <v>3404</v>
      </c>
      <c r="RW63" s="25" t="s">
        <v>3404</v>
      </c>
      <c r="RX63" s="25" t="s">
        <v>3404</v>
      </c>
      <c r="RY63" s="25" t="s">
        <v>3404</v>
      </c>
      <c r="RZ63" s="25" t="s">
        <v>3404</v>
      </c>
      <c r="SA63" s="25" t="s">
        <v>3404</v>
      </c>
      <c r="SB63" s="25" t="s">
        <v>3404</v>
      </c>
      <c r="SC63" s="25" t="s">
        <v>3404</v>
      </c>
      <c r="SD63" s="25" t="s">
        <v>3404</v>
      </c>
      <c r="SE63" s="25" t="s">
        <v>3404</v>
      </c>
      <c r="SF63" s="25" t="s">
        <v>3404</v>
      </c>
      <c r="SG63" s="25" t="s">
        <v>3404</v>
      </c>
      <c r="SH63" s="25" t="s">
        <v>3404</v>
      </c>
      <c r="SI63" s="25" t="s">
        <v>3404</v>
      </c>
      <c r="SJ63" s="25" t="s">
        <v>3404</v>
      </c>
      <c r="SK63" s="25" t="s">
        <v>3404</v>
      </c>
      <c r="SL63" s="25" t="s">
        <v>3404</v>
      </c>
      <c r="SM63" s="25" t="s">
        <v>3404</v>
      </c>
      <c r="SN63" s="25" t="s">
        <v>3404</v>
      </c>
      <c r="SO63" s="25" t="s">
        <v>3404</v>
      </c>
      <c r="SP63" s="25" t="s">
        <v>3404</v>
      </c>
      <c r="SQ63" s="25" t="s">
        <v>3404</v>
      </c>
      <c r="SR63" s="25" t="s">
        <v>3404</v>
      </c>
      <c r="SS63" s="25" t="s">
        <v>3404</v>
      </c>
      <c r="ST63" s="25" t="s">
        <v>3404</v>
      </c>
      <c r="SU63" s="25" t="s">
        <v>3404</v>
      </c>
      <c r="SV63" s="25" t="s">
        <v>3404</v>
      </c>
      <c r="SW63" s="25" t="s">
        <v>3404</v>
      </c>
      <c r="SX63" s="25" t="s">
        <v>3404</v>
      </c>
      <c r="SY63" s="25" t="s">
        <v>3404</v>
      </c>
      <c r="SZ63" s="25" t="s">
        <v>3404</v>
      </c>
      <c r="TA63" s="25" t="s">
        <v>3404</v>
      </c>
      <c r="TB63" s="25" t="s">
        <v>3404</v>
      </c>
      <c r="TC63" s="25" t="s">
        <v>3404</v>
      </c>
      <c r="TD63" s="25" t="s">
        <v>3404</v>
      </c>
      <c r="TE63" s="25" t="s">
        <v>3404</v>
      </c>
      <c r="TF63" s="25" t="s">
        <v>3404</v>
      </c>
      <c r="TG63" s="25" t="s">
        <v>3404</v>
      </c>
      <c r="TH63" s="25" t="s">
        <v>3404</v>
      </c>
      <c r="TI63" s="25" t="s">
        <v>3404</v>
      </c>
      <c r="TJ63" s="25" t="s">
        <v>3404</v>
      </c>
      <c r="TK63" s="25" t="s">
        <v>3404</v>
      </c>
      <c r="TL63" s="25" t="s">
        <v>3404</v>
      </c>
      <c r="TM63" s="25" t="s">
        <v>3404</v>
      </c>
      <c r="TN63" s="25" t="s">
        <v>3404</v>
      </c>
      <c r="TO63" s="25" t="s">
        <v>3404</v>
      </c>
      <c r="TP63" s="25" t="s">
        <v>3404</v>
      </c>
      <c r="TQ63" s="25" t="s">
        <v>3404</v>
      </c>
      <c r="TR63" s="25" t="s">
        <v>3404</v>
      </c>
      <c r="TS63" s="25" t="s">
        <v>3404</v>
      </c>
      <c r="TT63" s="25" t="s">
        <v>3404</v>
      </c>
      <c r="TU63" s="25" t="s">
        <v>3404</v>
      </c>
      <c r="TV63" s="25" t="s">
        <v>3404</v>
      </c>
      <c r="TW63" s="25" t="s">
        <v>3404</v>
      </c>
      <c r="TX63" s="25" t="s">
        <v>3404</v>
      </c>
      <c r="TY63" s="25" t="s">
        <v>3404</v>
      </c>
      <c r="TZ63" s="25" t="s">
        <v>3404</v>
      </c>
      <c r="UA63" s="25" t="s">
        <v>3404</v>
      </c>
      <c r="UB63" s="25" t="s">
        <v>3404</v>
      </c>
      <c r="UC63" s="25" t="s">
        <v>3404</v>
      </c>
      <c r="UD63" s="25" t="s">
        <v>3404</v>
      </c>
      <c r="UE63" s="25" t="s">
        <v>3404</v>
      </c>
      <c r="UF63" s="25" t="s">
        <v>3404</v>
      </c>
      <c r="UG63" s="25" t="s">
        <v>3404</v>
      </c>
      <c r="UH63" s="25" t="s">
        <v>3404</v>
      </c>
      <c r="UI63" s="25" t="s">
        <v>3404</v>
      </c>
      <c r="UJ63" s="25" t="s">
        <v>3404</v>
      </c>
      <c r="UK63" s="25" t="s">
        <v>3404</v>
      </c>
      <c r="UL63" s="25" t="s">
        <v>3404</v>
      </c>
      <c r="UM63" s="25" t="s">
        <v>3404</v>
      </c>
      <c r="UN63" s="25" t="s">
        <v>3404</v>
      </c>
      <c r="UO63" s="25" t="s">
        <v>3404</v>
      </c>
      <c r="UP63" s="25" t="s">
        <v>3404</v>
      </c>
      <c r="UQ63" s="25" t="s">
        <v>3404</v>
      </c>
      <c r="UR63" s="25" t="s">
        <v>3404</v>
      </c>
      <c r="US63" s="25" t="s">
        <v>3404</v>
      </c>
      <c r="UT63" s="25" t="s">
        <v>3404</v>
      </c>
      <c r="UU63" s="25" t="s">
        <v>3404</v>
      </c>
      <c r="UV63" s="25" t="s">
        <v>3404</v>
      </c>
      <c r="UW63" s="25" t="s">
        <v>3404</v>
      </c>
      <c r="UX63" s="25" t="s">
        <v>3404</v>
      </c>
      <c r="UY63" s="25" t="s">
        <v>3404</v>
      </c>
      <c r="UZ63" s="25" t="s">
        <v>3404</v>
      </c>
      <c r="VA63" s="25" t="s">
        <v>3404</v>
      </c>
      <c r="VB63" s="25" t="s">
        <v>3404</v>
      </c>
      <c r="VC63" s="25" t="s">
        <v>3404</v>
      </c>
      <c r="VD63" s="25" t="s">
        <v>3404</v>
      </c>
      <c r="VE63" s="25" t="s">
        <v>3404</v>
      </c>
      <c r="VF63" s="25" t="s">
        <v>3404</v>
      </c>
      <c r="VG63" s="25" t="s">
        <v>3404</v>
      </c>
      <c r="VH63" s="25" t="s">
        <v>3404</v>
      </c>
      <c r="VI63" s="25" t="s">
        <v>3404</v>
      </c>
      <c r="VJ63" s="25" t="s">
        <v>3404</v>
      </c>
      <c r="VK63" s="25" t="s">
        <v>3404</v>
      </c>
      <c r="VL63" s="25" t="s">
        <v>3404</v>
      </c>
      <c r="VM63" s="25" t="s">
        <v>3404</v>
      </c>
      <c r="VN63" s="25" t="s">
        <v>3404</v>
      </c>
      <c r="VO63" s="25" t="s">
        <v>3404</v>
      </c>
      <c r="VP63" s="25" t="s">
        <v>3404</v>
      </c>
      <c r="VQ63" s="25" t="s">
        <v>3404</v>
      </c>
      <c r="VR63" s="25" t="s">
        <v>3404</v>
      </c>
      <c r="VS63" s="25" t="s">
        <v>3404</v>
      </c>
      <c r="VT63" s="25" t="s">
        <v>3404</v>
      </c>
      <c r="VU63" s="25" t="s">
        <v>3404</v>
      </c>
      <c r="VV63" s="25" t="s">
        <v>3404</v>
      </c>
      <c r="VW63" s="25" t="s">
        <v>3404</v>
      </c>
      <c r="VX63" s="25" t="s">
        <v>3404</v>
      </c>
      <c r="VY63" s="25" t="s">
        <v>3404</v>
      </c>
      <c r="VZ63" s="25" t="s">
        <v>3404</v>
      </c>
      <c r="WA63" s="25" t="s">
        <v>3404</v>
      </c>
      <c r="WB63" s="25" t="s">
        <v>3404</v>
      </c>
      <c r="WC63" s="25" t="s">
        <v>3404</v>
      </c>
      <c r="WD63" s="25" t="s">
        <v>3404</v>
      </c>
      <c r="WE63" s="25" t="s">
        <v>3404</v>
      </c>
      <c r="WF63" s="25" t="s">
        <v>3404</v>
      </c>
      <c r="WG63" s="25" t="s">
        <v>3404</v>
      </c>
      <c r="WH63" s="25" t="s">
        <v>3404</v>
      </c>
      <c r="WI63" s="25" t="s">
        <v>3404</v>
      </c>
      <c r="WJ63" s="25" t="s">
        <v>3404</v>
      </c>
      <c r="WK63" s="25" t="s">
        <v>3404</v>
      </c>
      <c r="WL63" s="25" t="s">
        <v>3404</v>
      </c>
      <c r="WM63" s="25" t="s">
        <v>3404</v>
      </c>
      <c r="WN63" s="25" t="s">
        <v>3404</v>
      </c>
      <c r="WO63" s="25" t="s">
        <v>3404</v>
      </c>
      <c r="WP63" s="25" t="s">
        <v>3404</v>
      </c>
      <c r="WQ63" s="25" t="s">
        <v>3404</v>
      </c>
      <c r="WR63" s="25" t="s">
        <v>3404</v>
      </c>
      <c r="WS63" s="25" t="s">
        <v>3404</v>
      </c>
      <c r="WT63" s="25" t="s">
        <v>3404</v>
      </c>
    </row>
    <row r="64">
      <c r="A64" s="24" t="s">
        <v>614</v>
      </c>
      <c r="B64" s="25" t="s">
        <v>3404</v>
      </c>
      <c r="C64" s="25" t="s">
        <v>3404</v>
      </c>
      <c r="D64" s="25" t="s">
        <v>3404</v>
      </c>
      <c r="E64" s="25" t="s">
        <v>3404</v>
      </c>
      <c r="F64" s="25" t="s">
        <v>3404</v>
      </c>
      <c r="G64" s="25" t="s">
        <v>3404</v>
      </c>
      <c r="H64" s="25" t="s">
        <v>3404</v>
      </c>
      <c r="I64" s="25" t="s">
        <v>3404</v>
      </c>
      <c r="J64" s="25" t="s">
        <v>3404</v>
      </c>
      <c r="K64" s="25" t="s">
        <v>3404</v>
      </c>
      <c r="L64" s="25" t="s">
        <v>3404</v>
      </c>
      <c r="M64" s="25" t="s">
        <v>3404</v>
      </c>
      <c r="N64" s="25" t="s">
        <v>3404</v>
      </c>
      <c r="O64" s="25" t="s">
        <v>3404</v>
      </c>
      <c r="P64" s="25" t="s">
        <v>3404</v>
      </c>
      <c r="Q64" s="25" t="s">
        <v>3404</v>
      </c>
      <c r="R64" s="25" t="s">
        <v>3404</v>
      </c>
      <c r="S64" s="25" t="s">
        <v>3404</v>
      </c>
      <c r="T64" s="25" t="s">
        <v>3404</v>
      </c>
      <c r="U64" s="25" t="s">
        <v>3404</v>
      </c>
      <c r="V64" s="25" t="s">
        <v>3404</v>
      </c>
      <c r="W64" s="25" t="s">
        <v>3404</v>
      </c>
      <c r="X64" s="25" t="s">
        <v>3404</v>
      </c>
      <c r="Y64" s="25" t="s">
        <v>3404</v>
      </c>
      <c r="Z64" s="25" t="s">
        <v>3404</v>
      </c>
      <c r="AA64" s="25" t="s">
        <v>3404</v>
      </c>
      <c r="AB64" s="25" t="s">
        <v>3404</v>
      </c>
      <c r="AC64" s="25" t="s">
        <v>3404</v>
      </c>
      <c r="AD64" s="25" t="s">
        <v>3404</v>
      </c>
      <c r="AE64" s="25" t="s">
        <v>3404</v>
      </c>
      <c r="AF64" s="25" t="s">
        <v>3404</v>
      </c>
      <c r="AG64" s="25" t="s">
        <v>3404</v>
      </c>
      <c r="AH64" s="25" t="s">
        <v>3404</v>
      </c>
      <c r="AI64" s="25" t="s">
        <v>3404</v>
      </c>
      <c r="AJ64" s="25" t="s">
        <v>3404</v>
      </c>
      <c r="AK64" s="25" t="s">
        <v>3404</v>
      </c>
      <c r="AL64" s="25" t="s">
        <v>3404</v>
      </c>
      <c r="AM64" s="25" t="s">
        <v>3404</v>
      </c>
      <c r="AN64" s="25" t="s">
        <v>3404</v>
      </c>
      <c r="AO64" s="25" t="s">
        <v>3404</v>
      </c>
      <c r="AP64" s="25" t="s">
        <v>3404</v>
      </c>
      <c r="AQ64" s="25" t="s">
        <v>3404</v>
      </c>
      <c r="AR64" s="25" t="s">
        <v>3404</v>
      </c>
      <c r="AS64" s="25" t="s">
        <v>3404</v>
      </c>
      <c r="AT64" s="25" t="s">
        <v>3404</v>
      </c>
      <c r="AU64" s="25" t="s">
        <v>3404</v>
      </c>
      <c r="AV64" s="25" t="s">
        <v>3404</v>
      </c>
      <c r="AW64" s="25" t="s">
        <v>3404</v>
      </c>
      <c r="AX64" s="25" t="s">
        <v>3404</v>
      </c>
      <c r="AY64" s="25" t="s">
        <v>3404</v>
      </c>
      <c r="AZ64" s="25" t="s">
        <v>3404</v>
      </c>
      <c r="BA64" s="25" t="s">
        <v>3404</v>
      </c>
      <c r="BB64" s="25" t="s">
        <v>3404</v>
      </c>
      <c r="BC64" s="25" t="s">
        <v>3404</v>
      </c>
      <c r="BD64" s="25" t="s">
        <v>3404</v>
      </c>
      <c r="BE64" s="25" t="s">
        <v>3404</v>
      </c>
      <c r="BF64" s="25" t="s">
        <v>3404</v>
      </c>
      <c r="BG64" s="25" t="s">
        <v>3404</v>
      </c>
      <c r="BH64" s="25" t="s">
        <v>3404</v>
      </c>
      <c r="BI64" s="25" t="s">
        <v>3404</v>
      </c>
      <c r="BJ64" s="25" t="s">
        <v>3404</v>
      </c>
      <c r="BK64" s="25" t="s">
        <v>3404</v>
      </c>
      <c r="BL64" s="25" t="s">
        <v>3404</v>
      </c>
      <c r="BM64" s="25" t="s">
        <v>3404</v>
      </c>
      <c r="BN64" s="25" t="s">
        <v>3404</v>
      </c>
      <c r="BO64" s="25" t="s">
        <v>3404</v>
      </c>
      <c r="BP64" s="25" t="s">
        <v>3404</v>
      </c>
      <c r="BQ64" s="25" t="s">
        <v>3404</v>
      </c>
      <c r="BR64" s="25" t="s">
        <v>3404</v>
      </c>
      <c r="BS64" s="25" t="s">
        <v>3404</v>
      </c>
      <c r="BT64" s="25" t="s">
        <v>3404</v>
      </c>
      <c r="BU64" s="285" t="s">
        <v>3409</v>
      </c>
      <c r="BV64" s="285" t="s">
        <v>3409</v>
      </c>
      <c r="BW64" s="285" t="s">
        <v>3409</v>
      </c>
      <c r="BX64" s="285" t="s">
        <v>3409</v>
      </c>
      <c r="BY64" s="285" t="s">
        <v>3409</v>
      </c>
      <c r="BZ64" s="285" t="s">
        <v>3409</v>
      </c>
      <c r="CA64" s="285" t="s">
        <v>3409</v>
      </c>
      <c r="CB64" s="285" t="s">
        <v>3409</v>
      </c>
      <c r="CC64" s="285" t="s">
        <v>3409</v>
      </c>
      <c r="CD64" s="285" t="s">
        <v>3409</v>
      </c>
      <c r="CE64" s="285" t="s">
        <v>3409</v>
      </c>
      <c r="CF64" s="285" t="s">
        <v>3409</v>
      </c>
      <c r="CG64" s="285" t="s">
        <v>3409</v>
      </c>
      <c r="CH64" s="285" t="s">
        <v>3409</v>
      </c>
      <c r="CI64" s="285" t="s">
        <v>3409</v>
      </c>
      <c r="CJ64" s="285" t="s">
        <v>3409</v>
      </c>
      <c r="CK64" s="285" t="s">
        <v>3409</v>
      </c>
      <c r="CL64" s="285" t="s">
        <v>3409</v>
      </c>
      <c r="CM64" s="285" t="s">
        <v>3409</v>
      </c>
      <c r="CN64" s="285" t="s">
        <v>3409</v>
      </c>
      <c r="CO64" s="285" t="s">
        <v>3409</v>
      </c>
      <c r="CP64" s="285" t="s">
        <v>3409</v>
      </c>
      <c r="CQ64" s="285" t="s">
        <v>3409</v>
      </c>
      <c r="CR64" s="285" t="s">
        <v>3409</v>
      </c>
      <c r="CS64" s="285" t="s">
        <v>3409</v>
      </c>
      <c r="CT64" s="285" t="s">
        <v>3409</v>
      </c>
      <c r="CU64" s="285" t="s">
        <v>3409</v>
      </c>
      <c r="CV64" s="285" t="s">
        <v>3409</v>
      </c>
      <c r="CW64" s="285" t="s">
        <v>3409</v>
      </c>
      <c r="CX64" s="285" t="s">
        <v>3409</v>
      </c>
      <c r="CY64" s="285" t="s">
        <v>3409</v>
      </c>
      <c r="CZ64" s="285" t="s">
        <v>3409</v>
      </c>
      <c r="DA64" s="285" t="s">
        <v>3409</v>
      </c>
      <c r="DB64" s="285" t="s">
        <v>3409</v>
      </c>
      <c r="DC64" s="285" t="s">
        <v>3409</v>
      </c>
      <c r="DD64" s="285" t="s">
        <v>3409</v>
      </c>
      <c r="DE64" s="285" t="s">
        <v>3409</v>
      </c>
      <c r="DF64" s="285" t="s">
        <v>3409</v>
      </c>
      <c r="DG64" s="285" t="s">
        <v>3409</v>
      </c>
      <c r="DH64" s="285" t="s">
        <v>3409</v>
      </c>
      <c r="DI64" s="285" t="s">
        <v>3409</v>
      </c>
      <c r="DJ64" s="285" t="s">
        <v>3409</v>
      </c>
      <c r="DK64" s="285" t="s">
        <v>3409</v>
      </c>
      <c r="DL64" s="285" t="s">
        <v>3409</v>
      </c>
      <c r="DM64" s="285" t="s">
        <v>3409</v>
      </c>
      <c r="DN64" s="285" t="s">
        <v>3409</v>
      </c>
      <c r="DO64" s="285" t="s">
        <v>3409</v>
      </c>
      <c r="DP64" s="285" t="s">
        <v>3409</v>
      </c>
      <c r="DQ64" s="285" t="s">
        <v>3409</v>
      </c>
      <c r="DR64" s="285" t="s">
        <v>3409</v>
      </c>
      <c r="DS64" s="285" t="s">
        <v>3409</v>
      </c>
      <c r="DT64" s="285" t="s">
        <v>3409</v>
      </c>
      <c r="DU64" s="285" t="s">
        <v>3409</v>
      </c>
      <c r="DV64" s="285" t="s">
        <v>3409</v>
      </c>
      <c r="DW64" s="285" t="s">
        <v>3409</v>
      </c>
      <c r="DX64" s="285" t="s">
        <v>3409</v>
      </c>
      <c r="DY64" s="285" t="s">
        <v>3409</v>
      </c>
      <c r="DZ64" s="285" t="s">
        <v>3409</v>
      </c>
      <c r="EA64" s="285" t="s">
        <v>3409</v>
      </c>
      <c r="EB64" s="285" t="s">
        <v>3409</v>
      </c>
      <c r="EC64" s="285" t="s">
        <v>3409</v>
      </c>
      <c r="ED64" s="285" t="s">
        <v>3409</v>
      </c>
      <c r="EE64" s="285" t="s">
        <v>3409</v>
      </c>
      <c r="EF64" s="285" t="s">
        <v>3409</v>
      </c>
      <c r="EG64" s="25" t="s">
        <v>3404</v>
      </c>
      <c r="EH64" s="25" t="s">
        <v>3404</v>
      </c>
      <c r="EI64" s="25" t="s">
        <v>3404</v>
      </c>
      <c r="EJ64" s="25" t="s">
        <v>3404</v>
      </c>
      <c r="EK64" s="25" t="s">
        <v>3404</v>
      </c>
      <c r="EL64" s="25" t="s">
        <v>3404</v>
      </c>
      <c r="EM64" s="25" t="s">
        <v>3404</v>
      </c>
      <c r="EN64" s="25" t="s">
        <v>3404</v>
      </c>
      <c r="EO64" s="25" t="s">
        <v>3404</v>
      </c>
      <c r="EP64" s="25" t="s">
        <v>3404</v>
      </c>
      <c r="EQ64" s="25" t="s">
        <v>3404</v>
      </c>
      <c r="ER64" s="25" t="s">
        <v>3404</v>
      </c>
      <c r="ES64" s="25" t="s">
        <v>3404</v>
      </c>
      <c r="ET64" s="25" t="s">
        <v>3404</v>
      </c>
      <c r="EU64" s="25" t="s">
        <v>3404</v>
      </c>
      <c r="EV64" s="25" t="s">
        <v>3404</v>
      </c>
      <c r="EW64" s="25" t="s">
        <v>3404</v>
      </c>
      <c r="EX64" s="25" t="s">
        <v>3404</v>
      </c>
      <c r="EY64" s="25" t="s">
        <v>3404</v>
      </c>
      <c r="EZ64" s="25" t="s">
        <v>3404</v>
      </c>
      <c r="FA64" s="25" t="s">
        <v>3404</v>
      </c>
      <c r="FB64" s="25" t="s">
        <v>3404</v>
      </c>
      <c r="FC64" s="25" t="s">
        <v>3404</v>
      </c>
      <c r="FD64" s="25" t="s">
        <v>3404</v>
      </c>
      <c r="FE64" s="25" t="s">
        <v>3404</v>
      </c>
      <c r="FF64" s="25" t="s">
        <v>3404</v>
      </c>
      <c r="FG64" s="25" t="s">
        <v>3404</v>
      </c>
      <c r="FH64" s="25" t="s">
        <v>3404</v>
      </c>
      <c r="FI64" s="25" t="s">
        <v>3404</v>
      </c>
      <c r="FJ64" s="25" t="s">
        <v>3404</v>
      </c>
      <c r="FK64" s="25" t="s">
        <v>3404</v>
      </c>
      <c r="FL64" s="25" t="s">
        <v>3404</v>
      </c>
      <c r="FM64" s="25" t="s">
        <v>3404</v>
      </c>
      <c r="FN64" s="25" t="s">
        <v>3404</v>
      </c>
      <c r="FO64" s="25" t="s">
        <v>3404</v>
      </c>
      <c r="FP64" s="25" t="s">
        <v>3404</v>
      </c>
      <c r="FQ64" s="25" t="s">
        <v>3404</v>
      </c>
      <c r="FR64" s="25" t="s">
        <v>3404</v>
      </c>
      <c r="FS64" s="25" t="s">
        <v>3404</v>
      </c>
      <c r="FT64" s="25" t="s">
        <v>3404</v>
      </c>
      <c r="FU64" s="25" t="s">
        <v>3404</v>
      </c>
      <c r="FV64" s="25" t="s">
        <v>3404</v>
      </c>
      <c r="FW64" s="25" t="s">
        <v>3404</v>
      </c>
      <c r="FX64" s="25" t="s">
        <v>3404</v>
      </c>
      <c r="FY64" s="25" t="s">
        <v>3404</v>
      </c>
      <c r="FZ64" s="25" t="s">
        <v>3404</v>
      </c>
      <c r="GA64" s="25" t="s">
        <v>3404</v>
      </c>
      <c r="GB64" s="25" t="s">
        <v>3404</v>
      </c>
      <c r="GC64" s="25" t="s">
        <v>3404</v>
      </c>
      <c r="GD64" s="25" t="s">
        <v>3404</v>
      </c>
      <c r="GE64" s="25" t="s">
        <v>3404</v>
      </c>
      <c r="GF64" s="25" t="s">
        <v>3404</v>
      </c>
      <c r="GG64" s="25" t="s">
        <v>3404</v>
      </c>
      <c r="GH64" s="25" t="s">
        <v>3404</v>
      </c>
      <c r="GI64" s="25" t="s">
        <v>3404</v>
      </c>
      <c r="GJ64" s="25" t="s">
        <v>3404</v>
      </c>
      <c r="GK64" s="25" t="s">
        <v>3404</v>
      </c>
      <c r="GL64" s="25" t="s">
        <v>3404</v>
      </c>
      <c r="GM64" s="25" t="s">
        <v>3404</v>
      </c>
      <c r="GN64" s="25" t="s">
        <v>3404</v>
      </c>
      <c r="GO64" s="25" t="s">
        <v>3404</v>
      </c>
      <c r="GP64" s="25" t="s">
        <v>3404</v>
      </c>
      <c r="GQ64" s="25" t="s">
        <v>3404</v>
      </c>
      <c r="GR64" s="25" t="s">
        <v>3404</v>
      </c>
      <c r="GS64" s="25" t="s">
        <v>3404</v>
      </c>
      <c r="GT64" s="25" t="s">
        <v>3404</v>
      </c>
      <c r="GU64" s="25" t="s">
        <v>3404</v>
      </c>
      <c r="GV64" s="25" t="s">
        <v>3404</v>
      </c>
      <c r="GW64" s="25" t="s">
        <v>3404</v>
      </c>
      <c r="GX64" s="25" t="s">
        <v>3404</v>
      </c>
      <c r="GY64" s="25" t="s">
        <v>3404</v>
      </c>
      <c r="GZ64" s="25" t="s">
        <v>3404</v>
      </c>
      <c r="HA64" s="25" t="s">
        <v>3404</v>
      </c>
      <c r="HB64" s="25" t="s">
        <v>3404</v>
      </c>
      <c r="HC64" s="25" t="s">
        <v>3404</v>
      </c>
      <c r="HD64" s="25" t="s">
        <v>3404</v>
      </c>
      <c r="HE64" s="25" t="s">
        <v>3404</v>
      </c>
      <c r="HF64" s="25" t="s">
        <v>3404</v>
      </c>
      <c r="HG64" s="25" t="s">
        <v>3404</v>
      </c>
      <c r="HH64" s="25" t="s">
        <v>3404</v>
      </c>
      <c r="HI64" s="25" t="s">
        <v>3404</v>
      </c>
      <c r="HJ64" s="25" t="s">
        <v>3404</v>
      </c>
      <c r="HK64" s="25" t="s">
        <v>3404</v>
      </c>
      <c r="HL64" s="25" t="s">
        <v>3404</v>
      </c>
      <c r="HM64" s="25" t="s">
        <v>3404</v>
      </c>
      <c r="HN64" s="25" t="s">
        <v>3404</v>
      </c>
      <c r="HO64" s="25" t="s">
        <v>3404</v>
      </c>
      <c r="HP64" s="25" t="s">
        <v>3404</v>
      </c>
      <c r="HQ64" s="25" t="s">
        <v>3404</v>
      </c>
      <c r="HR64" s="25" t="s">
        <v>3404</v>
      </c>
      <c r="HS64" s="25" t="s">
        <v>3404</v>
      </c>
      <c r="HT64" s="25" t="s">
        <v>3404</v>
      </c>
      <c r="HU64" s="25" t="s">
        <v>3404</v>
      </c>
      <c r="HV64" s="25" t="s">
        <v>3404</v>
      </c>
      <c r="HW64" s="25" t="s">
        <v>3404</v>
      </c>
      <c r="HX64" s="25" t="s">
        <v>3404</v>
      </c>
      <c r="HY64" s="25" t="s">
        <v>3404</v>
      </c>
      <c r="HZ64" s="25" t="s">
        <v>3404</v>
      </c>
      <c r="IA64" s="25" t="s">
        <v>3404</v>
      </c>
      <c r="IB64" s="25" t="s">
        <v>3404</v>
      </c>
      <c r="IC64" s="25" t="s">
        <v>3404</v>
      </c>
      <c r="ID64" s="25" t="s">
        <v>3404</v>
      </c>
      <c r="IE64" s="25" t="s">
        <v>3404</v>
      </c>
      <c r="IF64" s="25" t="s">
        <v>3404</v>
      </c>
      <c r="IG64" s="25" t="s">
        <v>3404</v>
      </c>
      <c r="IH64" s="25" t="s">
        <v>3404</v>
      </c>
      <c r="II64" s="25" t="s">
        <v>3404</v>
      </c>
      <c r="IJ64" s="25" t="s">
        <v>3404</v>
      </c>
      <c r="IK64" s="25" t="s">
        <v>3404</v>
      </c>
      <c r="IL64" s="25" t="s">
        <v>3404</v>
      </c>
      <c r="IM64" s="25" t="s">
        <v>3404</v>
      </c>
      <c r="IN64" s="25" t="s">
        <v>3404</v>
      </c>
      <c r="IO64" s="25" t="s">
        <v>3404</v>
      </c>
      <c r="IP64" s="25" t="s">
        <v>3404</v>
      </c>
      <c r="IQ64" s="25" t="s">
        <v>3404</v>
      </c>
      <c r="IR64" s="25" t="s">
        <v>3404</v>
      </c>
      <c r="IS64" s="25" t="s">
        <v>3404</v>
      </c>
      <c r="IT64" s="25" t="s">
        <v>3404</v>
      </c>
      <c r="IU64" s="25" t="s">
        <v>3404</v>
      </c>
      <c r="IV64" s="25" t="s">
        <v>3404</v>
      </c>
      <c r="IW64" s="25" t="s">
        <v>3404</v>
      </c>
      <c r="IX64" s="25" t="s">
        <v>3404</v>
      </c>
      <c r="IY64" s="25" t="s">
        <v>3404</v>
      </c>
      <c r="IZ64" s="25" t="s">
        <v>3404</v>
      </c>
      <c r="JA64" s="25" t="s">
        <v>3404</v>
      </c>
      <c r="JB64" s="25" t="s">
        <v>3404</v>
      </c>
      <c r="JC64" s="25" t="s">
        <v>3404</v>
      </c>
      <c r="JD64" s="25" t="s">
        <v>3404</v>
      </c>
      <c r="JE64" s="25" t="s">
        <v>3404</v>
      </c>
      <c r="JF64" s="25" t="s">
        <v>3404</v>
      </c>
      <c r="JG64" s="25" t="s">
        <v>3404</v>
      </c>
      <c r="JH64" s="25" t="s">
        <v>3404</v>
      </c>
      <c r="JI64" s="25" t="s">
        <v>3404</v>
      </c>
      <c r="JJ64" s="25" t="s">
        <v>3404</v>
      </c>
      <c r="JK64" s="25" t="s">
        <v>3404</v>
      </c>
      <c r="JL64" s="25" t="s">
        <v>3404</v>
      </c>
      <c r="JM64" s="25" t="s">
        <v>3404</v>
      </c>
      <c r="JN64" s="25" t="s">
        <v>3404</v>
      </c>
      <c r="JO64" s="25" t="s">
        <v>3404</v>
      </c>
      <c r="JP64" s="25" t="s">
        <v>3404</v>
      </c>
      <c r="JQ64" s="25" t="s">
        <v>3404</v>
      </c>
      <c r="JR64" s="25" t="s">
        <v>3404</v>
      </c>
      <c r="JS64" s="25" t="s">
        <v>3404</v>
      </c>
      <c r="JT64" s="25" t="s">
        <v>3404</v>
      </c>
      <c r="JU64" s="25" t="s">
        <v>3404</v>
      </c>
      <c r="JV64" s="25" t="s">
        <v>3404</v>
      </c>
      <c r="JW64" s="25" t="s">
        <v>3404</v>
      </c>
      <c r="JX64" s="25" t="s">
        <v>3404</v>
      </c>
      <c r="JY64" s="25" t="s">
        <v>3404</v>
      </c>
      <c r="JZ64" s="25" t="s">
        <v>3404</v>
      </c>
      <c r="KA64" s="25" t="s">
        <v>3404</v>
      </c>
      <c r="KB64" s="25" t="s">
        <v>3404</v>
      </c>
      <c r="KC64" s="25" t="s">
        <v>3404</v>
      </c>
      <c r="KD64" s="25" t="s">
        <v>3404</v>
      </c>
      <c r="KE64" s="25" t="s">
        <v>3404</v>
      </c>
      <c r="KF64" s="25" t="s">
        <v>3404</v>
      </c>
      <c r="KG64" s="25" t="s">
        <v>3404</v>
      </c>
      <c r="KH64" s="25" t="s">
        <v>3404</v>
      </c>
      <c r="KI64" s="25" t="s">
        <v>3404</v>
      </c>
      <c r="KJ64" s="25" t="s">
        <v>3404</v>
      </c>
      <c r="KK64" s="25" t="s">
        <v>3404</v>
      </c>
      <c r="KL64" s="25" t="s">
        <v>3404</v>
      </c>
      <c r="KM64" s="25" t="s">
        <v>3404</v>
      </c>
      <c r="KN64" s="25" t="s">
        <v>3404</v>
      </c>
      <c r="KO64" s="25" t="s">
        <v>3404</v>
      </c>
      <c r="KP64" s="25" t="s">
        <v>3404</v>
      </c>
      <c r="KQ64" s="25" t="s">
        <v>3404</v>
      </c>
      <c r="KR64" s="25" t="s">
        <v>3404</v>
      </c>
      <c r="KS64" s="25" t="s">
        <v>3404</v>
      </c>
      <c r="KT64" s="25" t="s">
        <v>3404</v>
      </c>
      <c r="KU64" s="25" t="s">
        <v>3404</v>
      </c>
      <c r="KV64" s="25" t="s">
        <v>3404</v>
      </c>
      <c r="KW64" s="25" t="s">
        <v>3404</v>
      </c>
      <c r="KX64" s="25" t="s">
        <v>3404</v>
      </c>
      <c r="KY64" s="25" t="s">
        <v>3404</v>
      </c>
      <c r="KZ64" s="25" t="s">
        <v>3404</v>
      </c>
      <c r="LA64" s="25" t="s">
        <v>3404</v>
      </c>
      <c r="LB64" s="25" t="s">
        <v>3404</v>
      </c>
      <c r="LC64" s="25" t="s">
        <v>3404</v>
      </c>
      <c r="LD64" s="25" t="s">
        <v>3404</v>
      </c>
      <c r="LE64" s="25" t="s">
        <v>3404</v>
      </c>
      <c r="LF64" s="25" t="s">
        <v>3404</v>
      </c>
      <c r="LG64" s="25" t="s">
        <v>3404</v>
      </c>
      <c r="LH64" s="25" t="s">
        <v>3404</v>
      </c>
      <c r="LI64" s="25" t="s">
        <v>3404</v>
      </c>
      <c r="LJ64" s="25" t="s">
        <v>3404</v>
      </c>
      <c r="LK64" s="25" t="s">
        <v>3404</v>
      </c>
      <c r="LL64" s="25" t="s">
        <v>3404</v>
      </c>
      <c r="LM64" s="25" t="s">
        <v>3404</v>
      </c>
      <c r="LN64" s="25" t="s">
        <v>3404</v>
      </c>
      <c r="LO64" s="25" t="s">
        <v>3404</v>
      </c>
      <c r="LP64" s="25" t="s">
        <v>3404</v>
      </c>
      <c r="LQ64" s="25" t="s">
        <v>3404</v>
      </c>
      <c r="LR64" s="25" t="s">
        <v>3404</v>
      </c>
      <c r="LS64" s="25" t="s">
        <v>3404</v>
      </c>
      <c r="LT64" s="25" t="s">
        <v>3404</v>
      </c>
      <c r="LU64" s="25" t="s">
        <v>3404</v>
      </c>
      <c r="LV64" s="25" t="s">
        <v>3404</v>
      </c>
      <c r="LW64" s="25" t="s">
        <v>3404</v>
      </c>
      <c r="LX64" s="25" t="s">
        <v>3404</v>
      </c>
      <c r="LY64" s="25" t="s">
        <v>3404</v>
      </c>
      <c r="LZ64" s="25" t="s">
        <v>3404</v>
      </c>
      <c r="MA64" s="25" t="s">
        <v>3404</v>
      </c>
      <c r="MB64" s="25" t="s">
        <v>3404</v>
      </c>
      <c r="MC64" s="25" t="s">
        <v>3404</v>
      </c>
      <c r="MD64" s="25" t="s">
        <v>3404</v>
      </c>
      <c r="ME64" s="25" t="s">
        <v>3404</v>
      </c>
      <c r="MF64" s="25" t="s">
        <v>3404</v>
      </c>
      <c r="MG64" s="25" t="s">
        <v>3404</v>
      </c>
      <c r="MH64" s="25" t="s">
        <v>3404</v>
      </c>
      <c r="MI64" s="25" t="s">
        <v>3404</v>
      </c>
      <c r="MJ64" s="25" t="s">
        <v>3404</v>
      </c>
      <c r="MK64" s="25" t="s">
        <v>3404</v>
      </c>
      <c r="ML64" s="25" t="s">
        <v>3404</v>
      </c>
      <c r="MM64" s="25" t="s">
        <v>3404</v>
      </c>
      <c r="MN64" s="25" t="s">
        <v>3404</v>
      </c>
      <c r="MO64" s="25" t="s">
        <v>3404</v>
      </c>
      <c r="MP64" s="25" t="s">
        <v>3404</v>
      </c>
      <c r="MQ64" s="25" t="s">
        <v>3404</v>
      </c>
      <c r="MR64" s="25" t="s">
        <v>3404</v>
      </c>
      <c r="MS64" s="25" t="s">
        <v>3404</v>
      </c>
      <c r="MT64" s="25" t="s">
        <v>3404</v>
      </c>
      <c r="MU64" s="25" t="s">
        <v>3404</v>
      </c>
      <c r="MV64" s="25" t="s">
        <v>3404</v>
      </c>
      <c r="MW64" s="25" t="s">
        <v>3404</v>
      </c>
      <c r="MX64" s="25" t="s">
        <v>3404</v>
      </c>
      <c r="MY64" s="25" t="s">
        <v>3404</v>
      </c>
      <c r="MZ64" s="25" t="s">
        <v>3404</v>
      </c>
      <c r="NA64" s="25" t="s">
        <v>3404</v>
      </c>
      <c r="NB64" s="25" t="s">
        <v>3404</v>
      </c>
      <c r="NC64" s="25" t="s">
        <v>3404</v>
      </c>
      <c r="ND64" s="25" t="s">
        <v>3404</v>
      </c>
      <c r="NE64" s="25" t="s">
        <v>3404</v>
      </c>
      <c r="NF64" s="25" t="s">
        <v>3404</v>
      </c>
      <c r="NG64" s="25" t="s">
        <v>3404</v>
      </c>
      <c r="NH64" s="25" t="s">
        <v>3404</v>
      </c>
      <c r="NI64" s="25" t="s">
        <v>3404</v>
      </c>
      <c r="NJ64" s="25" t="s">
        <v>3404</v>
      </c>
      <c r="NK64" s="25" t="s">
        <v>3404</v>
      </c>
      <c r="NL64" s="25" t="s">
        <v>3404</v>
      </c>
      <c r="NM64" s="25" t="s">
        <v>3404</v>
      </c>
      <c r="NN64" s="25" t="s">
        <v>3404</v>
      </c>
      <c r="NO64" s="25" t="s">
        <v>3404</v>
      </c>
      <c r="NP64" s="25" t="s">
        <v>3404</v>
      </c>
      <c r="NQ64" s="25" t="s">
        <v>3404</v>
      </c>
      <c r="NR64" s="25" t="s">
        <v>3404</v>
      </c>
      <c r="NS64" s="25" t="s">
        <v>3404</v>
      </c>
      <c r="NT64" s="25" t="s">
        <v>3404</v>
      </c>
      <c r="NU64" s="25" t="s">
        <v>3404</v>
      </c>
      <c r="NV64" s="25" t="s">
        <v>3404</v>
      </c>
      <c r="NW64" s="25" t="s">
        <v>3404</v>
      </c>
      <c r="NX64" s="25" t="s">
        <v>3404</v>
      </c>
      <c r="NY64" s="25" t="s">
        <v>3404</v>
      </c>
      <c r="NZ64" s="25" t="s">
        <v>3404</v>
      </c>
      <c r="OA64" s="25" t="s">
        <v>3404</v>
      </c>
      <c r="OB64" s="25" t="s">
        <v>3404</v>
      </c>
      <c r="OC64" s="25" t="s">
        <v>3404</v>
      </c>
      <c r="OD64" s="25" t="s">
        <v>3404</v>
      </c>
      <c r="OE64" s="25" t="s">
        <v>3404</v>
      </c>
      <c r="OF64" s="25" t="s">
        <v>3404</v>
      </c>
      <c r="OG64" s="25" t="s">
        <v>3404</v>
      </c>
      <c r="OH64" s="25" t="s">
        <v>3404</v>
      </c>
      <c r="OI64" s="25" t="s">
        <v>3404</v>
      </c>
      <c r="OJ64" s="25" t="s">
        <v>3404</v>
      </c>
      <c r="OK64" s="25" t="s">
        <v>3404</v>
      </c>
      <c r="OL64" s="25" t="s">
        <v>3404</v>
      </c>
      <c r="OM64" s="25" t="s">
        <v>3404</v>
      </c>
      <c r="ON64" s="25" t="s">
        <v>3404</v>
      </c>
      <c r="OO64" s="25" t="s">
        <v>3404</v>
      </c>
      <c r="OP64" s="25" t="s">
        <v>3404</v>
      </c>
      <c r="OQ64" s="25" t="s">
        <v>3404</v>
      </c>
      <c r="OR64" s="25" t="s">
        <v>3404</v>
      </c>
      <c r="OS64" s="25" t="s">
        <v>3404</v>
      </c>
      <c r="OT64" s="25" t="s">
        <v>3404</v>
      </c>
      <c r="OU64" s="25" t="s">
        <v>3404</v>
      </c>
      <c r="OV64" s="25" t="s">
        <v>3404</v>
      </c>
      <c r="OW64" s="25" t="s">
        <v>3404</v>
      </c>
      <c r="OX64" s="25" t="s">
        <v>3404</v>
      </c>
      <c r="OY64" s="25" t="s">
        <v>3404</v>
      </c>
      <c r="OZ64" s="25" t="s">
        <v>3404</v>
      </c>
      <c r="PA64" s="25" t="s">
        <v>3404</v>
      </c>
      <c r="PB64" s="25" t="s">
        <v>3404</v>
      </c>
      <c r="PC64" s="25" t="s">
        <v>3404</v>
      </c>
      <c r="PD64" s="25" t="s">
        <v>3404</v>
      </c>
      <c r="PE64" s="25" t="s">
        <v>3404</v>
      </c>
      <c r="PF64" s="25" t="s">
        <v>3404</v>
      </c>
      <c r="PG64" s="25" t="s">
        <v>3404</v>
      </c>
      <c r="PH64" s="25" t="s">
        <v>3404</v>
      </c>
      <c r="PI64" s="25" t="s">
        <v>3404</v>
      </c>
      <c r="PJ64" s="25" t="s">
        <v>3404</v>
      </c>
      <c r="PK64" s="25" t="s">
        <v>3404</v>
      </c>
      <c r="PL64" s="25" t="s">
        <v>3404</v>
      </c>
      <c r="PM64" s="25" t="s">
        <v>3404</v>
      </c>
      <c r="PN64" s="25" t="s">
        <v>3404</v>
      </c>
      <c r="PO64" s="25" t="s">
        <v>3404</v>
      </c>
      <c r="PP64" s="25" t="s">
        <v>3404</v>
      </c>
      <c r="PQ64" s="25" t="s">
        <v>3404</v>
      </c>
      <c r="PR64" s="25" t="s">
        <v>3404</v>
      </c>
      <c r="PS64" s="25" t="s">
        <v>3404</v>
      </c>
      <c r="PT64" s="25" t="s">
        <v>3404</v>
      </c>
      <c r="PU64" s="25" t="s">
        <v>3409</v>
      </c>
      <c r="PV64" s="25" t="s">
        <v>3409</v>
      </c>
      <c r="PW64" s="25" t="s">
        <v>3409</v>
      </c>
      <c r="PX64" s="25" t="s">
        <v>3409</v>
      </c>
      <c r="PY64" s="25" t="s">
        <v>3409</v>
      </c>
      <c r="PZ64" s="25" t="s">
        <v>3409</v>
      </c>
      <c r="QA64" s="25" t="s">
        <v>3409</v>
      </c>
      <c r="QB64" s="25" t="s">
        <v>3409</v>
      </c>
      <c r="QC64" s="25" t="s">
        <v>3409</v>
      </c>
      <c r="QD64" s="25" t="s">
        <v>3409</v>
      </c>
      <c r="QE64" s="25" t="s">
        <v>3409</v>
      </c>
      <c r="QF64" s="25" t="s">
        <v>3409</v>
      </c>
      <c r="QG64" s="25" t="s">
        <v>3409</v>
      </c>
      <c r="QH64" s="25" t="s">
        <v>3409</v>
      </c>
      <c r="QI64" s="25" t="s">
        <v>3409</v>
      </c>
      <c r="QJ64" s="25" t="s">
        <v>3409</v>
      </c>
      <c r="QK64" s="25" t="s">
        <v>3409</v>
      </c>
      <c r="QL64" s="25" t="s">
        <v>3409</v>
      </c>
      <c r="QM64" s="25" t="s">
        <v>3409</v>
      </c>
      <c r="QN64" s="25" t="s">
        <v>3409</v>
      </c>
      <c r="QO64" s="25" t="s">
        <v>3409</v>
      </c>
      <c r="QP64" s="25" t="s">
        <v>3409</v>
      </c>
      <c r="QQ64" s="25" t="s">
        <v>3409</v>
      </c>
      <c r="QR64" s="25" t="s">
        <v>3409</v>
      </c>
      <c r="QS64" s="25" t="s">
        <v>3409</v>
      </c>
      <c r="QT64" s="25" t="s">
        <v>3409</v>
      </c>
      <c r="QU64" s="25" t="s">
        <v>3409</v>
      </c>
      <c r="QV64" s="25" t="s">
        <v>3409</v>
      </c>
      <c r="QW64" s="25" t="s">
        <v>3409</v>
      </c>
      <c r="QX64" s="25" t="s">
        <v>3409</v>
      </c>
      <c r="QY64" s="25" t="s">
        <v>3409</v>
      </c>
      <c r="QZ64" s="25" t="s">
        <v>3409</v>
      </c>
      <c r="RA64" s="25" t="s">
        <v>3409</v>
      </c>
      <c r="RB64" s="25" t="s">
        <v>3409</v>
      </c>
      <c r="RC64" s="25" t="s">
        <v>3409</v>
      </c>
      <c r="RD64" s="25" t="s">
        <v>3409</v>
      </c>
      <c r="RE64" s="25" t="s">
        <v>3409</v>
      </c>
      <c r="RF64" s="25" t="s">
        <v>3409</v>
      </c>
      <c r="RG64" s="25" t="s">
        <v>3409</v>
      </c>
      <c r="RH64" s="25" t="s">
        <v>3409</v>
      </c>
      <c r="RI64" s="25" t="s">
        <v>3409</v>
      </c>
      <c r="RJ64" s="25" t="s">
        <v>3409</v>
      </c>
      <c r="RK64" s="25" t="s">
        <v>3409</v>
      </c>
      <c r="RL64" s="25" t="s">
        <v>3409</v>
      </c>
      <c r="RM64" s="25" t="s">
        <v>3409</v>
      </c>
      <c r="RN64" s="25" t="s">
        <v>3409</v>
      </c>
      <c r="RO64" s="25" t="s">
        <v>3409</v>
      </c>
      <c r="RP64" s="25" t="s">
        <v>3409</v>
      </c>
      <c r="RQ64" s="25" t="s">
        <v>3409</v>
      </c>
      <c r="RR64" s="25" t="s">
        <v>3409</v>
      </c>
      <c r="RS64" s="25" t="s">
        <v>3409</v>
      </c>
      <c r="RT64" s="25" t="s">
        <v>3409</v>
      </c>
      <c r="RU64" s="25" t="s">
        <v>3409</v>
      </c>
      <c r="RV64" s="25" t="s">
        <v>3404</v>
      </c>
      <c r="RW64" s="25" t="s">
        <v>3404</v>
      </c>
      <c r="RX64" s="25" t="s">
        <v>3404</v>
      </c>
      <c r="RY64" s="25" t="s">
        <v>3404</v>
      </c>
      <c r="RZ64" s="25" t="s">
        <v>3404</v>
      </c>
      <c r="SA64" s="25" t="s">
        <v>3404</v>
      </c>
      <c r="SB64" s="25" t="s">
        <v>3404</v>
      </c>
      <c r="SC64" s="25" t="s">
        <v>3404</v>
      </c>
      <c r="SD64" s="25" t="s">
        <v>3404</v>
      </c>
      <c r="SE64" s="25" t="s">
        <v>3404</v>
      </c>
      <c r="SF64" s="25" t="s">
        <v>3404</v>
      </c>
      <c r="SG64" s="25" t="s">
        <v>3404</v>
      </c>
      <c r="SH64" s="25" t="s">
        <v>3404</v>
      </c>
      <c r="SI64" s="25" t="s">
        <v>3404</v>
      </c>
      <c r="SJ64" s="25" t="s">
        <v>3404</v>
      </c>
      <c r="SK64" s="25" t="s">
        <v>3404</v>
      </c>
      <c r="SL64" s="25" t="s">
        <v>3404</v>
      </c>
      <c r="SM64" s="25" t="s">
        <v>3404</v>
      </c>
      <c r="SN64" s="25" t="s">
        <v>3404</v>
      </c>
      <c r="SO64" s="25" t="s">
        <v>3404</v>
      </c>
      <c r="SP64" s="25" t="s">
        <v>3404</v>
      </c>
      <c r="SQ64" s="25" t="s">
        <v>3404</v>
      </c>
      <c r="SR64" s="25" t="s">
        <v>3404</v>
      </c>
      <c r="SS64" s="25" t="s">
        <v>3404</v>
      </c>
      <c r="ST64" s="25" t="s">
        <v>3404</v>
      </c>
      <c r="SU64" s="25" t="s">
        <v>3404</v>
      </c>
      <c r="SV64" s="25" t="s">
        <v>3404</v>
      </c>
      <c r="SW64" s="25" t="s">
        <v>3404</v>
      </c>
      <c r="SX64" s="25" t="s">
        <v>3404</v>
      </c>
      <c r="SY64" s="25" t="s">
        <v>3404</v>
      </c>
      <c r="SZ64" s="25" t="s">
        <v>3404</v>
      </c>
      <c r="TA64" s="25" t="s">
        <v>3404</v>
      </c>
      <c r="TB64" s="25" t="s">
        <v>3404</v>
      </c>
      <c r="TC64" s="25" t="s">
        <v>3404</v>
      </c>
      <c r="TD64" s="25" t="s">
        <v>3404</v>
      </c>
      <c r="TE64" s="25" t="s">
        <v>3404</v>
      </c>
      <c r="TF64" s="25" t="s">
        <v>3404</v>
      </c>
      <c r="TG64" s="25" t="s">
        <v>3404</v>
      </c>
      <c r="TH64" s="25" t="s">
        <v>3404</v>
      </c>
      <c r="TI64" s="25" t="s">
        <v>3404</v>
      </c>
      <c r="TJ64" s="25" t="s">
        <v>3404</v>
      </c>
      <c r="TK64" s="25" t="s">
        <v>3404</v>
      </c>
      <c r="TL64" s="25" t="s">
        <v>3404</v>
      </c>
      <c r="TM64" s="25" t="s">
        <v>3404</v>
      </c>
      <c r="TN64" s="25" t="s">
        <v>3404</v>
      </c>
      <c r="TO64" s="25" t="s">
        <v>3404</v>
      </c>
      <c r="TP64" s="25" t="s">
        <v>3404</v>
      </c>
      <c r="TQ64" s="25" t="s">
        <v>3404</v>
      </c>
      <c r="TR64" s="25" t="s">
        <v>3404</v>
      </c>
      <c r="TS64" s="25" t="s">
        <v>3404</v>
      </c>
      <c r="TT64" s="25" t="s">
        <v>3404</v>
      </c>
      <c r="TU64" s="25" t="s">
        <v>3404</v>
      </c>
      <c r="TV64" s="25" t="s">
        <v>3404</v>
      </c>
      <c r="TW64" s="25" t="s">
        <v>3404</v>
      </c>
      <c r="TX64" s="25" t="s">
        <v>3404</v>
      </c>
      <c r="TY64" s="25" t="s">
        <v>3404</v>
      </c>
      <c r="TZ64" s="25" t="s">
        <v>3404</v>
      </c>
      <c r="UA64" s="25" t="s">
        <v>3404</v>
      </c>
      <c r="UB64" s="25" t="s">
        <v>3404</v>
      </c>
      <c r="UC64" s="25" t="s">
        <v>3404</v>
      </c>
      <c r="UD64" s="25" t="s">
        <v>3404</v>
      </c>
      <c r="UE64" s="25" t="s">
        <v>3404</v>
      </c>
      <c r="UF64" s="25" t="s">
        <v>3404</v>
      </c>
      <c r="UG64" s="25" t="s">
        <v>3404</v>
      </c>
      <c r="UH64" s="25" t="s">
        <v>3404</v>
      </c>
      <c r="UI64" s="25" t="s">
        <v>3404</v>
      </c>
      <c r="UJ64" s="25" t="s">
        <v>3404</v>
      </c>
      <c r="UK64" s="25" t="s">
        <v>3404</v>
      </c>
      <c r="UL64" s="25" t="s">
        <v>3404</v>
      </c>
      <c r="UM64" s="25" t="s">
        <v>3404</v>
      </c>
      <c r="UN64" s="25" t="s">
        <v>3404</v>
      </c>
      <c r="UO64" s="25" t="s">
        <v>3404</v>
      </c>
      <c r="UP64" s="25" t="s">
        <v>3404</v>
      </c>
      <c r="UQ64" s="25" t="s">
        <v>3404</v>
      </c>
      <c r="UR64" s="25" t="s">
        <v>3404</v>
      </c>
      <c r="US64" s="25" t="s">
        <v>3404</v>
      </c>
      <c r="UT64" s="25" t="s">
        <v>3404</v>
      </c>
      <c r="UU64" s="25" t="s">
        <v>3404</v>
      </c>
      <c r="UV64" s="25" t="s">
        <v>3404</v>
      </c>
      <c r="UW64" s="25" t="s">
        <v>3404</v>
      </c>
      <c r="UX64" s="25" t="s">
        <v>3404</v>
      </c>
      <c r="UY64" s="25" t="s">
        <v>3404</v>
      </c>
      <c r="UZ64" s="25" t="s">
        <v>3404</v>
      </c>
      <c r="VA64" s="25" t="s">
        <v>3404</v>
      </c>
      <c r="VB64" s="25" t="s">
        <v>3404</v>
      </c>
      <c r="VC64" s="25" t="s">
        <v>3404</v>
      </c>
      <c r="VD64" s="25" t="s">
        <v>3404</v>
      </c>
      <c r="VE64" s="25" t="s">
        <v>3404</v>
      </c>
      <c r="VF64" s="25" t="s">
        <v>3404</v>
      </c>
      <c r="VG64" s="25" t="s">
        <v>3404</v>
      </c>
      <c r="VH64" s="25" t="s">
        <v>3404</v>
      </c>
      <c r="VI64" s="25" t="s">
        <v>3404</v>
      </c>
      <c r="VJ64" s="25" t="s">
        <v>3404</v>
      </c>
      <c r="VK64" s="25" t="s">
        <v>3404</v>
      </c>
      <c r="VL64" s="25" t="s">
        <v>3404</v>
      </c>
      <c r="VM64" s="25" t="s">
        <v>3404</v>
      </c>
      <c r="VN64" s="25" t="s">
        <v>3404</v>
      </c>
      <c r="VO64" s="25" t="s">
        <v>3404</v>
      </c>
      <c r="VP64" s="25" t="s">
        <v>3404</v>
      </c>
      <c r="VQ64" s="25" t="s">
        <v>3404</v>
      </c>
      <c r="VR64" s="25" t="s">
        <v>3404</v>
      </c>
      <c r="VS64" s="25" t="s">
        <v>3404</v>
      </c>
      <c r="VT64" s="25" t="s">
        <v>3404</v>
      </c>
      <c r="VU64" s="25" t="s">
        <v>3404</v>
      </c>
      <c r="VV64" s="25" t="s">
        <v>3404</v>
      </c>
      <c r="VW64" s="25" t="s">
        <v>3404</v>
      </c>
      <c r="VX64" s="25" t="s">
        <v>3404</v>
      </c>
      <c r="VY64" s="25" t="s">
        <v>3404</v>
      </c>
      <c r="VZ64" s="25" t="s">
        <v>3404</v>
      </c>
      <c r="WA64" s="25" t="s">
        <v>3404</v>
      </c>
      <c r="WB64" s="25" t="s">
        <v>3404</v>
      </c>
      <c r="WC64" s="25" t="s">
        <v>3404</v>
      </c>
      <c r="WD64" s="25" t="s">
        <v>3404</v>
      </c>
      <c r="WE64" s="25" t="s">
        <v>3404</v>
      </c>
      <c r="WF64" s="25" t="s">
        <v>3404</v>
      </c>
      <c r="WG64" s="25" t="s">
        <v>3404</v>
      </c>
      <c r="WH64" s="25" t="s">
        <v>3404</v>
      </c>
      <c r="WI64" s="25" t="s">
        <v>3404</v>
      </c>
      <c r="WJ64" s="25" t="s">
        <v>3404</v>
      </c>
      <c r="WK64" s="25" t="s">
        <v>3404</v>
      </c>
      <c r="WL64" s="25" t="s">
        <v>3404</v>
      </c>
      <c r="WM64" s="25" t="s">
        <v>3404</v>
      </c>
      <c r="WN64" s="25" t="s">
        <v>3404</v>
      </c>
      <c r="WO64" s="25" t="s">
        <v>3404</v>
      </c>
      <c r="WP64" s="25" t="s">
        <v>3404</v>
      </c>
      <c r="WQ64" s="25" t="s">
        <v>3404</v>
      </c>
      <c r="WR64" s="25" t="s">
        <v>3404</v>
      </c>
      <c r="WS64" s="25" t="s">
        <v>3404</v>
      </c>
      <c r="WT64" s="25" t="s">
        <v>3404</v>
      </c>
    </row>
    <row r="65">
      <c r="A65" s="24" t="s">
        <v>623</v>
      </c>
      <c r="B65" s="25" t="s">
        <v>3404</v>
      </c>
      <c r="C65" s="25" t="s">
        <v>3404</v>
      </c>
      <c r="D65" s="25" t="s">
        <v>3404</v>
      </c>
      <c r="E65" s="25" t="s">
        <v>3404</v>
      </c>
      <c r="F65" s="25" t="s">
        <v>3404</v>
      </c>
      <c r="G65" s="25" t="s">
        <v>3404</v>
      </c>
      <c r="H65" s="25" t="s">
        <v>3404</v>
      </c>
      <c r="I65" s="25" t="s">
        <v>3404</v>
      </c>
      <c r="J65" s="25" t="s">
        <v>3404</v>
      </c>
      <c r="K65" s="25" t="s">
        <v>3404</v>
      </c>
      <c r="L65" s="25" t="s">
        <v>3404</v>
      </c>
      <c r="M65" s="25" t="s">
        <v>3404</v>
      </c>
      <c r="N65" s="25" t="s">
        <v>3404</v>
      </c>
      <c r="O65" s="25" t="s">
        <v>3404</v>
      </c>
      <c r="P65" s="25" t="s">
        <v>3404</v>
      </c>
      <c r="Q65" s="25" t="s">
        <v>3404</v>
      </c>
      <c r="R65" s="25" t="s">
        <v>3404</v>
      </c>
      <c r="S65" s="25" t="s">
        <v>3404</v>
      </c>
      <c r="T65" s="25" t="s">
        <v>3404</v>
      </c>
      <c r="U65" s="25" t="s">
        <v>3404</v>
      </c>
      <c r="V65" s="25" t="s">
        <v>3404</v>
      </c>
      <c r="W65" s="25" t="s">
        <v>3404</v>
      </c>
      <c r="X65" s="25" t="s">
        <v>3404</v>
      </c>
      <c r="Y65" s="25" t="s">
        <v>3404</v>
      </c>
      <c r="Z65" s="25" t="s">
        <v>3404</v>
      </c>
      <c r="AA65" s="25" t="s">
        <v>3404</v>
      </c>
      <c r="AB65" s="25" t="s">
        <v>3404</v>
      </c>
      <c r="AC65" s="25" t="s">
        <v>3404</v>
      </c>
      <c r="AD65" s="25" t="s">
        <v>3404</v>
      </c>
      <c r="AE65" s="25" t="s">
        <v>3404</v>
      </c>
      <c r="AF65" s="25" t="s">
        <v>3404</v>
      </c>
      <c r="AG65" s="25" t="s">
        <v>3404</v>
      </c>
      <c r="AH65" s="25" t="s">
        <v>3404</v>
      </c>
      <c r="AI65" s="25" t="s">
        <v>3404</v>
      </c>
      <c r="AJ65" s="25" t="s">
        <v>3404</v>
      </c>
      <c r="AK65" s="25" t="s">
        <v>3404</v>
      </c>
      <c r="AL65" s="25" t="s">
        <v>3404</v>
      </c>
      <c r="AM65" s="25" t="s">
        <v>3404</v>
      </c>
      <c r="AN65" s="25" t="s">
        <v>3404</v>
      </c>
      <c r="AO65" s="25" t="s">
        <v>3404</v>
      </c>
      <c r="AP65" s="25" t="s">
        <v>3404</v>
      </c>
      <c r="AQ65" s="25" t="s">
        <v>3404</v>
      </c>
      <c r="AR65" s="25" t="s">
        <v>3404</v>
      </c>
      <c r="AS65" s="25" t="s">
        <v>3404</v>
      </c>
      <c r="AT65" s="25" t="s">
        <v>3404</v>
      </c>
      <c r="AU65" s="25" t="s">
        <v>3404</v>
      </c>
      <c r="AV65" s="25" t="s">
        <v>3404</v>
      </c>
      <c r="AW65" s="25" t="s">
        <v>3404</v>
      </c>
      <c r="AX65" s="25" t="s">
        <v>3404</v>
      </c>
      <c r="AY65" s="25" t="s">
        <v>3404</v>
      </c>
      <c r="AZ65" s="25" t="s">
        <v>3404</v>
      </c>
      <c r="BA65" s="25" t="s">
        <v>3404</v>
      </c>
      <c r="BB65" s="25" t="s">
        <v>3404</v>
      </c>
      <c r="BC65" s="25" t="s">
        <v>3404</v>
      </c>
      <c r="BD65" s="25" t="s">
        <v>3404</v>
      </c>
      <c r="BE65" s="25" t="s">
        <v>3404</v>
      </c>
      <c r="BF65" s="25" t="s">
        <v>3404</v>
      </c>
      <c r="BG65" s="25" t="s">
        <v>3404</v>
      </c>
      <c r="BH65" s="25" t="s">
        <v>3404</v>
      </c>
      <c r="BI65" s="25" t="s">
        <v>3404</v>
      </c>
      <c r="BJ65" s="25" t="s">
        <v>3404</v>
      </c>
      <c r="BK65" s="25" t="s">
        <v>3404</v>
      </c>
      <c r="BL65" s="25" t="s">
        <v>3404</v>
      </c>
      <c r="BM65" s="25" t="s">
        <v>3404</v>
      </c>
      <c r="BN65" s="25" t="s">
        <v>3404</v>
      </c>
      <c r="BO65" s="25" t="s">
        <v>3404</v>
      </c>
      <c r="BP65" s="25" t="s">
        <v>3404</v>
      </c>
      <c r="BQ65" s="25" t="s">
        <v>3404</v>
      </c>
      <c r="BR65" s="25" t="s">
        <v>3404</v>
      </c>
      <c r="BS65" s="25" t="s">
        <v>3404</v>
      </c>
      <c r="BT65" s="25" t="s">
        <v>3404</v>
      </c>
      <c r="BU65" s="25" t="s">
        <v>3404</v>
      </c>
      <c r="BV65" s="25" t="s">
        <v>3404</v>
      </c>
      <c r="BW65" s="25" t="s">
        <v>3404</v>
      </c>
      <c r="BX65" s="25" t="s">
        <v>3404</v>
      </c>
      <c r="BY65" s="25" t="s">
        <v>3404</v>
      </c>
      <c r="BZ65" s="25" t="s">
        <v>3404</v>
      </c>
      <c r="CA65" s="25" t="s">
        <v>3404</v>
      </c>
      <c r="CB65" s="25" t="s">
        <v>3404</v>
      </c>
      <c r="CC65" s="25" t="s">
        <v>3404</v>
      </c>
      <c r="CD65" s="25" t="s">
        <v>3404</v>
      </c>
      <c r="CE65" s="25" t="s">
        <v>3404</v>
      </c>
      <c r="CF65" s="25" t="s">
        <v>3404</v>
      </c>
      <c r="CG65" s="285" t="s">
        <v>3409</v>
      </c>
      <c r="CH65" s="285" t="s">
        <v>3409</v>
      </c>
      <c r="CI65" s="285" t="s">
        <v>3409</v>
      </c>
      <c r="CJ65" s="285" t="s">
        <v>3409</v>
      </c>
      <c r="CK65" s="285" t="s">
        <v>3409</v>
      </c>
      <c r="CL65" s="285" t="s">
        <v>3409</v>
      </c>
      <c r="CM65" s="285" t="s">
        <v>3409</v>
      </c>
      <c r="CN65" s="285" t="s">
        <v>3409</v>
      </c>
      <c r="CO65" s="285" t="s">
        <v>3409</v>
      </c>
      <c r="CP65" s="285" t="s">
        <v>3409</v>
      </c>
      <c r="CQ65" s="285" t="s">
        <v>3409</v>
      </c>
      <c r="CR65" s="285" t="s">
        <v>3409</v>
      </c>
      <c r="CS65" s="285" t="s">
        <v>3409</v>
      </c>
      <c r="CT65" s="285" t="s">
        <v>3409</v>
      </c>
      <c r="CU65" s="285" t="s">
        <v>3409</v>
      </c>
      <c r="CV65" s="285" t="s">
        <v>3409</v>
      </c>
      <c r="CW65" s="285" t="s">
        <v>3409</v>
      </c>
      <c r="CX65" s="285" t="s">
        <v>3409</v>
      </c>
      <c r="CY65" s="285" t="s">
        <v>3409</v>
      </c>
      <c r="CZ65" s="285" t="s">
        <v>3409</v>
      </c>
      <c r="DA65" s="285" t="s">
        <v>3409</v>
      </c>
      <c r="DB65" s="285" t="s">
        <v>3409</v>
      </c>
      <c r="DC65" s="285" t="s">
        <v>3409</v>
      </c>
      <c r="DD65" s="285" t="s">
        <v>3409</v>
      </c>
      <c r="DE65" s="285" t="s">
        <v>3409</v>
      </c>
      <c r="DF65" s="285" t="s">
        <v>3409</v>
      </c>
      <c r="DG65" s="285" t="s">
        <v>3409</v>
      </c>
      <c r="DH65" s="285" t="s">
        <v>3409</v>
      </c>
      <c r="DI65" s="285" t="s">
        <v>3409</v>
      </c>
      <c r="DJ65" s="285" t="s">
        <v>3409</v>
      </c>
      <c r="DK65" s="285" t="s">
        <v>3409</v>
      </c>
      <c r="DL65" s="285" t="s">
        <v>3409</v>
      </c>
      <c r="DM65" s="285" t="s">
        <v>3409</v>
      </c>
      <c r="DN65" s="285" t="s">
        <v>3409</v>
      </c>
      <c r="DO65" s="285" t="s">
        <v>3409</v>
      </c>
      <c r="DP65" s="285" t="s">
        <v>3409</v>
      </c>
      <c r="DQ65" s="285" t="s">
        <v>3409</v>
      </c>
      <c r="DR65" s="285" t="s">
        <v>3409</v>
      </c>
      <c r="DS65" s="285" t="s">
        <v>3409</v>
      </c>
      <c r="DT65" s="285" t="s">
        <v>3409</v>
      </c>
      <c r="DU65" s="285" t="s">
        <v>3409</v>
      </c>
      <c r="DV65" s="285" t="s">
        <v>3409</v>
      </c>
      <c r="DW65" s="285" t="s">
        <v>3409</v>
      </c>
      <c r="DX65" s="285" t="s">
        <v>3409</v>
      </c>
      <c r="DY65" s="285" t="s">
        <v>3409</v>
      </c>
      <c r="DZ65" s="285" t="s">
        <v>3409</v>
      </c>
      <c r="EA65" s="285" t="s">
        <v>3409</v>
      </c>
      <c r="EB65" s="285" t="s">
        <v>3409</v>
      </c>
      <c r="EC65" s="285" t="s">
        <v>3409</v>
      </c>
      <c r="ED65" s="285" t="s">
        <v>3409</v>
      </c>
      <c r="EE65" s="285" t="s">
        <v>3409</v>
      </c>
      <c r="EF65" s="285" t="s">
        <v>3409</v>
      </c>
      <c r="EG65" s="285" t="s">
        <v>3409</v>
      </c>
      <c r="EH65" s="285" t="s">
        <v>3409</v>
      </c>
      <c r="EI65" s="285" t="s">
        <v>3409</v>
      </c>
      <c r="EJ65" s="285" t="s">
        <v>3409</v>
      </c>
      <c r="EK65" s="285" t="s">
        <v>3409</v>
      </c>
      <c r="EL65" s="285" t="s">
        <v>3409</v>
      </c>
      <c r="EM65" s="285" t="s">
        <v>3409</v>
      </c>
      <c r="EN65" s="285" t="s">
        <v>3409</v>
      </c>
      <c r="EO65" s="285" t="s">
        <v>3409</v>
      </c>
      <c r="EP65" s="285" t="s">
        <v>3409</v>
      </c>
      <c r="EQ65" s="285" t="s">
        <v>3409</v>
      </c>
      <c r="ER65" s="285" t="s">
        <v>3409</v>
      </c>
      <c r="ES65" s="285" t="s">
        <v>3409</v>
      </c>
      <c r="ET65" s="285" t="s">
        <v>3409</v>
      </c>
      <c r="EU65" s="285" t="s">
        <v>3409</v>
      </c>
      <c r="EV65" s="285" t="s">
        <v>3409</v>
      </c>
      <c r="EW65" s="285" t="s">
        <v>3409</v>
      </c>
      <c r="EX65" s="285" t="s">
        <v>3409</v>
      </c>
      <c r="EY65" s="285" t="s">
        <v>3409</v>
      </c>
      <c r="EZ65" s="285" t="s">
        <v>3409</v>
      </c>
      <c r="FA65" s="285" t="s">
        <v>3409</v>
      </c>
      <c r="FB65" s="285" t="s">
        <v>3409</v>
      </c>
      <c r="FC65" s="285" t="s">
        <v>3409</v>
      </c>
      <c r="FD65" s="285" t="s">
        <v>3409</v>
      </c>
      <c r="FE65" s="285" t="s">
        <v>3409</v>
      </c>
      <c r="FF65" s="285" t="s">
        <v>3409</v>
      </c>
      <c r="FG65" s="285" t="s">
        <v>3409</v>
      </c>
      <c r="FH65" s="285" t="s">
        <v>3409</v>
      </c>
      <c r="FI65" s="285" t="s">
        <v>3409</v>
      </c>
      <c r="FJ65" s="285" t="s">
        <v>3409</v>
      </c>
      <c r="FK65" s="285" t="s">
        <v>3409</v>
      </c>
      <c r="FL65" s="285" t="s">
        <v>3409</v>
      </c>
      <c r="FM65" s="285" t="s">
        <v>3409</v>
      </c>
      <c r="FN65" s="285" t="s">
        <v>3409</v>
      </c>
      <c r="FO65" s="285" t="s">
        <v>3409</v>
      </c>
      <c r="FP65" s="285" t="s">
        <v>3409</v>
      </c>
      <c r="FQ65" s="285" t="s">
        <v>3409</v>
      </c>
      <c r="FR65" s="285" t="s">
        <v>3409</v>
      </c>
      <c r="FS65" s="285" t="s">
        <v>3409</v>
      </c>
      <c r="FT65" s="285" t="s">
        <v>3409</v>
      </c>
      <c r="FU65" s="285" t="s">
        <v>3409</v>
      </c>
      <c r="FV65" s="285" t="s">
        <v>3409</v>
      </c>
      <c r="FW65" s="285" t="s">
        <v>3409</v>
      </c>
      <c r="FX65" s="285" t="s">
        <v>3409</v>
      </c>
      <c r="FY65" s="285" t="s">
        <v>3409</v>
      </c>
      <c r="FZ65" s="285" t="s">
        <v>3409</v>
      </c>
      <c r="GA65" s="285" t="s">
        <v>3409</v>
      </c>
      <c r="GB65" s="285" t="s">
        <v>3409</v>
      </c>
      <c r="GC65" s="285" t="s">
        <v>3409</v>
      </c>
      <c r="GD65" s="285" t="s">
        <v>3409</v>
      </c>
      <c r="GE65" s="285" t="s">
        <v>3409</v>
      </c>
      <c r="GF65" s="285" t="s">
        <v>3409</v>
      </c>
      <c r="GG65" s="25" t="s">
        <v>3404</v>
      </c>
      <c r="GH65" s="25" t="s">
        <v>3404</v>
      </c>
      <c r="GI65" s="25" t="s">
        <v>3404</v>
      </c>
      <c r="GJ65" s="25" t="s">
        <v>3404</v>
      </c>
      <c r="GK65" s="25" t="s">
        <v>3404</v>
      </c>
      <c r="GL65" s="25" t="s">
        <v>3404</v>
      </c>
      <c r="GM65" s="25" t="s">
        <v>3404</v>
      </c>
      <c r="GN65" s="25" t="s">
        <v>3404</v>
      </c>
      <c r="GO65" s="25" t="s">
        <v>3404</v>
      </c>
      <c r="GP65" s="25" t="s">
        <v>3404</v>
      </c>
      <c r="GQ65" s="25" t="s">
        <v>3404</v>
      </c>
      <c r="GR65" s="25" t="s">
        <v>3404</v>
      </c>
      <c r="GS65" s="25" t="s">
        <v>3404</v>
      </c>
      <c r="GT65" s="25" t="s">
        <v>3404</v>
      </c>
      <c r="GU65" s="25" t="s">
        <v>3404</v>
      </c>
      <c r="GV65" s="25" t="s">
        <v>3404</v>
      </c>
      <c r="GW65" s="25" t="s">
        <v>3404</v>
      </c>
      <c r="GX65" s="25" t="s">
        <v>3404</v>
      </c>
      <c r="GY65" s="25" t="s">
        <v>3404</v>
      </c>
      <c r="GZ65" s="25" t="s">
        <v>3404</v>
      </c>
      <c r="HA65" s="25" t="s">
        <v>3404</v>
      </c>
      <c r="HB65" s="25" t="s">
        <v>3404</v>
      </c>
      <c r="HC65" s="25" t="s">
        <v>3404</v>
      </c>
      <c r="HD65" s="25" t="s">
        <v>3404</v>
      </c>
      <c r="HE65" s="25" t="s">
        <v>3404</v>
      </c>
      <c r="HF65" s="25" t="s">
        <v>3404</v>
      </c>
      <c r="HG65" s="25" t="s">
        <v>3404</v>
      </c>
      <c r="HH65" s="25" t="s">
        <v>3404</v>
      </c>
      <c r="HI65" s="25" t="s">
        <v>3404</v>
      </c>
      <c r="HJ65" s="25" t="s">
        <v>3404</v>
      </c>
      <c r="HK65" s="25" t="s">
        <v>3404</v>
      </c>
      <c r="HL65" s="25" t="s">
        <v>3404</v>
      </c>
      <c r="HM65" s="25" t="s">
        <v>3404</v>
      </c>
      <c r="HN65" s="25" t="s">
        <v>3404</v>
      </c>
      <c r="HO65" s="25" t="s">
        <v>3404</v>
      </c>
      <c r="HP65" s="25" t="s">
        <v>3404</v>
      </c>
      <c r="HQ65" s="25" t="s">
        <v>3404</v>
      </c>
      <c r="HR65" s="25" t="s">
        <v>3404</v>
      </c>
      <c r="HS65" s="25" t="s">
        <v>3404</v>
      </c>
      <c r="HT65" s="25" t="s">
        <v>3404</v>
      </c>
      <c r="HU65" s="25" t="s">
        <v>3404</v>
      </c>
      <c r="HV65" s="25" t="s">
        <v>3404</v>
      </c>
      <c r="HW65" s="25" t="s">
        <v>3404</v>
      </c>
      <c r="HX65" s="25" t="s">
        <v>3404</v>
      </c>
      <c r="HY65" s="25" t="s">
        <v>3404</v>
      </c>
      <c r="HZ65" s="25" t="s">
        <v>3404</v>
      </c>
      <c r="IA65" s="25" t="s">
        <v>3404</v>
      </c>
      <c r="IB65" s="25" t="s">
        <v>3404</v>
      </c>
      <c r="IC65" s="25" t="s">
        <v>3404</v>
      </c>
      <c r="ID65" s="25" t="s">
        <v>3404</v>
      </c>
      <c r="IE65" s="25" t="s">
        <v>3404</v>
      </c>
      <c r="IF65" s="25" t="s">
        <v>3404</v>
      </c>
      <c r="IG65" s="25" t="s">
        <v>3404</v>
      </c>
      <c r="IH65" s="25" t="s">
        <v>3404</v>
      </c>
      <c r="II65" s="25" t="s">
        <v>3404</v>
      </c>
      <c r="IJ65" s="25" t="s">
        <v>3404</v>
      </c>
      <c r="IK65" s="25" t="s">
        <v>3404</v>
      </c>
      <c r="IL65" s="25" t="s">
        <v>3404</v>
      </c>
      <c r="IM65" s="25" t="s">
        <v>3404</v>
      </c>
      <c r="IN65" s="25" t="s">
        <v>3404</v>
      </c>
      <c r="IO65" s="25" t="s">
        <v>3404</v>
      </c>
      <c r="IP65" s="25" t="s">
        <v>3404</v>
      </c>
      <c r="IQ65" s="25" t="s">
        <v>3404</v>
      </c>
      <c r="IR65" s="25" t="s">
        <v>3404</v>
      </c>
      <c r="IS65" s="25" t="s">
        <v>3404</v>
      </c>
      <c r="IT65" s="25" t="s">
        <v>3404</v>
      </c>
      <c r="IU65" s="25" t="s">
        <v>3404</v>
      </c>
      <c r="IV65" s="25" t="s">
        <v>3404</v>
      </c>
      <c r="IW65" s="25" t="s">
        <v>3404</v>
      </c>
      <c r="IX65" s="25" t="s">
        <v>3404</v>
      </c>
      <c r="IY65" s="25" t="s">
        <v>3404</v>
      </c>
      <c r="IZ65" s="25" t="s">
        <v>3404</v>
      </c>
      <c r="JA65" s="25" t="s">
        <v>3404</v>
      </c>
      <c r="JB65" s="25" t="s">
        <v>3404</v>
      </c>
      <c r="JC65" s="25" t="s">
        <v>3404</v>
      </c>
      <c r="JD65" s="25" t="s">
        <v>3404</v>
      </c>
      <c r="JE65" s="25" t="s">
        <v>3404</v>
      </c>
      <c r="JF65" s="25" t="s">
        <v>3404</v>
      </c>
      <c r="JG65" s="25" t="s">
        <v>3404</v>
      </c>
      <c r="JH65" s="25" t="s">
        <v>3404</v>
      </c>
      <c r="JI65" s="25" t="s">
        <v>3404</v>
      </c>
      <c r="JJ65" s="25" t="s">
        <v>3404</v>
      </c>
      <c r="JK65" s="25" t="s">
        <v>3404</v>
      </c>
      <c r="JL65" s="25" t="s">
        <v>3404</v>
      </c>
      <c r="JM65" s="25" t="s">
        <v>3404</v>
      </c>
      <c r="JN65" s="25" t="s">
        <v>3404</v>
      </c>
      <c r="JO65" s="25" t="s">
        <v>3404</v>
      </c>
      <c r="JP65" s="25" t="s">
        <v>3404</v>
      </c>
      <c r="JQ65" s="25" t="s">
        <v>3404</v>
      </c>
      <c r="JR65" s="25" t="s">
        <v>3404</v>
      </c>
      <c r="JS65" s="25" t="s">
        <v>3404</v>
      </c>
      <c r="JT65" s="25" t="s">
        <v>3404</v>
      </c>
      <c r="JU65" s="25" t="s">
        <v>3404</v>
      </c>
      <c r="JV65" s="25" t="s">
        <v>3404</v>
      </c>
      <c r="JW65" s="25" t="s">
        <v>3404</v>
      </c>
      <c r="JX65" s="25" t="s">
        <v>3404</v>
      </c>
      <c r="JY65" s="25" t="s">
        <v>3404</v>
      </c>
      <c r="JZ65" s="25" t="s">
        <v>3404</v>
      </c>
      <c r="KA65" s="25" t="s">
        <v>3404</v>
      </c>
      <c r="KB65" s="25" t="s">
        <v>3404</v>
      </c>
      <c r="KC65" s="25" t="s">
        <v>3404</v>
      </c>
      <c r="KD65" s="25" t="s">
        <v>3404</v>
      </c>
      <c r="KE65" s="25" t="s">
        <v>3404</v>
      </c>
      <c r="KF65" s="25" t="s">
        <v>3404</v>
      </c>
      <c r="KG65" s="25" t="s">
        <v>3404</v>
      </c>
      <c r="KH65" s="25" t="s">
        <v>3404</v>
      </c>
      <c r="KI65" s="25" t="s">
        <v>3404</v>
      </c>
      <c r="KJ65" s="25" t="s">
        <v>3404</v>
      </c>
      <c r="KK65" s="25" t="s">
        <v>3404</v>
      </c>
      <c r="KL65" s="25" t="s">
        <v>3404</v>
      </c>
      <c r="KM65" s="25" t="s">
        <v>3404</v>
      </c>
      <c r="KN65" s="25" t="s">
        <v>3404</v>
      </c>
      <c r="KO65" s="25" t="s">
        <v>3404</v>
      </c>
      <c r="KP65" s="25" t="s">
        <v>3404</v>
      </c>
      <c r="KQ65" s="25" t="s">
        <v>3404</v>
      </c>
      <c r="KR65" s="25" t="s">
        <v>3404</v>
      </c>
      <c r="KS65" s="25" t="s">
        <v>3404</v>
      </c>
      <c r="KT65" s="25" t="s">
        <v>3404</v>
      </c>
      <c r="KU65" s="25" t="s">
        <v>3404</v>
      </c>
      <c r="KV65" s="25" t="s">
        <v>3404</v>
      </c>
      <c r="KW65" s="25" t="s">
        <v>3404</v>
      </c>
      <c r="KX65" s="25" t="s">
        <v>3404</v>
      </c>
      <c r="KY65" s="25" t="s">
        <v>3404</v>
      </c>
      <c r="KZ65" s="25" t="s">
        <v>3404</v>
      </c>
      <c r="LA65" s="25" t="s">
        <v>3404</v>
      </c>
      <c r="LB65" s="25" t="s">
        <v>3404</v>
      </c>
      <c r="LC65" s="25" t="s">
        <v>3404</v>
      </c>
      <c r="LD65" s="25" t="s">
        <v>3404</v>
      </c>
      <c r="LE65" s="25" t="s">
        <v>3404</v>
      </c>
      <c r="LF65" s="25" t="s">
        <v>3404</v>
      </c>
      <c r="LG65" s="25" t="s">
        <v>3404</v>
      </c>
      <c r="LH65" s="25" t="s">
        <v>3404</v>
      </c>
      <c r="LI65" s="25" t="s">
        <v>3404</v>
      </c>
      <c r="LJ65" s="25" t="s">
        <v>3404</v>
      </c>
      <c r="LK65" s="25" t="s">
        <v>3404</v>
      </c>
      <c r="LL65" s="25" t="s">
        <v>3404</v>
      </c>
      <c r="LM65" s="25" t="s">
        <v>3404</v>
      </c>
      <c r="LN65" s="25" t="s">
        <v>3404</v>
      </c>
      <c r="LO65" s="25" t="s">
        <v>3404</v>
      </c>
      <c r="LP65" s="25" t="s">
        <v>3404</v>
      </c>
      <c r="LQ65" s="25" t="s">
        <v>3404</v>
      </c>
      <c r="LR65" s="25" t="s">
        <v>3404</v>
      </c>
      <c r="LS65" s="25" t="s">
        <v>3404</v>
      </c>
      <c r="LT65" s="25" t="s">
        <v>3404</v>
      </c>
      <c r="LU65" s="25" t="s">
        <v>3404</v>
      </c>
      <c r="LV65" s="25" t="s">
        <v>3404</v>
      </c>
      <c r="LW65" s="25" t="s">
        <v>3404</v>
      </c>
      <c r="LX65" s="25" t="s">
        <v>3404</v>
      </c>
      <c r="LY65" s="25" t="s">
        <v>3404</v>
      </c>
      <c r="LZ65" s="25" t="s">
        <v>3404</v>
      </c>
      <c r="MA65" s="25" t="s">
        <v>3404</v>
      </c>
      <c r="MB65" s="25" t="s">
        <v>3404</v>
      </c>
      <c r="MC65" s="25" t="s">
        <v>3404</v>
      </c>
      <c r="MD65" s="25" t="s">
        <v>3404</v>
      </c>
      <c r="ME65" s="25" t="s">
        <v>3404</v>
      </c>
      <c r="MF65" s="25" t="s">
        <v>3404</v>
      </c>
      <c r="MG65" s="25" t="s">
        <v>3404</v>
      </c>
      <c r="MH65" s="25" t="s">
        <v>3404</v>
      </c>
      <c r="MI65" s="25" t="s">
        <v>3404</v>
      </c>
      <c r="MJ65" s="25" t="s">
        <v>3404</v>
      </c>
      <c r="MK65" s="25" t="s">
        <v>3404</v>
      </c>
      <c r="ML65" s="25" t="s">
        <v>3404</v>
      </c>
      <c r="MM65" s="25" t="s">
        <v>3404</v>
      </c>
      <c r="MN65" s="25" t="s">
        <v>3404</v>
      </c>
      <c r="MO65" s="25" t="s">
        <v>3404</v>
      </c>
      <c r="MP65" s="25" t="s">
        <v>3404</v>
      </c>
      <c r="MQ65" s="25" t="s">
        <v>3404</v>
      </c>
      <c r="MR65" s="25" t="s">
        <v>3404</v>
      </c>
      <c r="MS65" s="25" t="s">
        <v>3404</v>
      </c>
      <c r="MT65" s="25" t="s">
        <v>3404</v>
      </c>
      <c r="MU65" s="25" t="s">
        <v>3404</v>
      </c>
      <c r="MV65" s="25" t="s">
        <v>3404</v>
      </c>
      <c r="MW65" s="25" t="s">
        <v>3404</v>
      </c>
      <c r="MX65" s="25" t="s">
        <v>3404</v>
      </c>
      <c r="MY65" s="25" t="s">
        <v>3404</v>
      </c>
      <c r="MZ65" s="25" t="s">
        <v>3404</v>
      </c>
      <c r="NA65" s="25" t="s">
        <v>3404</v>
      </c>
      <c r="NB65" s="25" t="s">
        <v>3404</v>
      </c>
      <c r="NC65" s="25" t="s">
        <v>3404</v>
      </c>
      <c r="ND65" s="25" t="s">
        <v>3409</v>
      </c>
      <c r="NE65" s="25" t="s">
        <v>3409</v>
      </c>
      <c r="NF65" s="25" t="s">
        <v>3409</v>
      </c>
      <c r="NG65" s="25" t="s">
        <v>3409</v>
      </c>
      <c r="NH65" s="25" t="s">
        <v>3409</v>
      </c>
      <c r="NI65" s="25" t="s">
        <v>3409</v>
      </c>
      <c r="NJ65" s="25" t="s">
        <v>3409</v>
      </c>
      <c r="NK65" s="25" t="s">
        <v>3409</v>
      </c>
      <c r="NL65" s="25" t="s">
        <v>3409</v>
      </c>
      <c r="NM65" s="25" t="s">
        <v>3409</v>
      </c>
      <c r="NN65" s="25" t="s">
        <v>3409</v>
      </c>
      <c r="NO65" s="25" t="s">
        <v>3409</v>
      </c>
      <c r="NP65" s="25" t="s">
        <v>3409</v>
      </c>
      <c r="NQ65" s="25" t="s">
        <v>3409</v>
      </c>
      <c r="NR65" s="25" t="s">
        <v>3409</v>
      </c>
      <c r="NS65" s="25" t="s">
        <v>3409</v>
      </c>
      <c r="NT65" s="25" t="s">
        <v>3409</v>
      </c>
      <c r="NU65" s="25" t="s">
        <v>3409</v>
      </c>
      <c r="NV65" s="25" t="s">
        <v>3409</v>
      </c>
      <c r="NW65" s="25" t="s">
        <v>3409</v>
      </c>
      <c r="NX65" s="25" t="s">
        <v>3409</v>
      </c>
      <c r="NY65" s="25" t="s">
        <v>3409</v>
      </c>
      <c r="NZ65" s="25" t="s">
        <v>3409</v>
      </c>
      <c r="OA65" s="25" t="s">
        <v>3409</v>
      </c>
      <c r="OB65" s="25" t="s">
        <v>3409</v>
      </c>
      <c r="OC65" s="25" t="s">
        <v>3409</v>
      </c>
      <c r="OD65" s="25" t="s">
        <v>3409</v>
      </c>
      <c r="OE65" s="25" t="s">
        <v>3409</v>
      </c>
      <c r="OF65" s="25" t="s">
        <v>3409</v>
      </c>
      <c r="OG65" s="25" t="s">
        <v>3409</v>
      </c>
      <c r="OH65" s="25" t="s">
        <v>3409</v>
      </c>
      <c r="OI65" s="25" t="s">
        <v>3409</v>
      </c>
      <c r="OJ65" s="25" t="s">
        <v>3409</v>
      </c>
      <c r="OK65" s="25" t="s">
        <v>3409</v>
      </c>
      <c r="OL65" s="25" t="s">
        <v>3409</v>
      </c>
      <c r="OM65" s="25" t="s">
        <v>3409</v>
      </c>
      <c r="ON65" s="25" t="s">
        <v>3409</v>
      </c>
      <c r="OO65" s="25" t="s">
        <v>3409</v>
      </c>
      <c r="OP65" s="25" t="s">
        <v>3409</v>
      </c>
      <c r="OQ65" s="25" t="s">
        <v>3409</v>
      </c>
      <c r="OR65" s="25" t="s">
        <v>3409</v>
      </c>
      <c r="OS65" s="25" t="s">
        <v>3409</v>
      </c>
      <c r="OT65" s="25" t="s">
        <v>3409</v>
      </c>
      <c r="OU65" s="25" t="s">
        <v>3409</v>
      </c>
      <c r="OV65" s="25" t="s">
        <v>3409</v>
      </c>
      <c r="OW65" s="25" t="s">
        <v>3409</v>
      </c>
      <c r="OX65" s="25" t="s">
        <v>3409</v>
      </c>
      <c r="OY65" s="25" t="s">
        <v>3409</v>
      </c>
      <c r="OZ65" s="25" t="s">
        <v>3409</v>
      </c>
      <c r="PA65" s="25" t="s">
        <v>3409</v>
      </c>
      <c r="PB65" s="25" t="s">
        <v>3409</v>
      </c>
      <c r="PC65" s="25" t="s">
        <v>3409</v>
      </c>
      <c r="PD65" s="25" t="s">
        <v>3409</v>
      </c>
      <c r="PE65" s="25" t="s">
        <v>3409</v>
      </c>
      <c r="PF65" s="25" t="s">
        <v>3409</v>
      </c>
      <c r="PG65" s="25" t="s">
        <v>3409</v>
      </c>
      <c r="PH65" s="25" t="s">
        <v>3409</v>
      </c>
      <c r="PI65" s="25" t="s">
        <v>3409</v>
      </c>
      <c r="PJ65" s="25" t="s">
        <v>3409</v>
      </c>
      <c r="PK65" s="25" t="s">
        <v>3409</v>
      </c>
      <c r="PL65" s="25" t="s">
        <v>3409</v>
      </c>
      <c r="PM65" s="25" t="s">
        <v>3409</v>
      </c>
      <c r="PN65" s="25" t="s">
        <v>3409</v>
      </c>
      <c r="PO65" s="25" t="s">
        <v>3409</v>
      </c>
      <c r="PP65" s="25" t="s">
        <v>3409</v>
      </c>
      <c r="PQ65" s="25" t="s">
        <v>3409</v>
      </c>
      <c r="PR65" s="25" t="s">
        <v>3409</v>
      </c>
      <c r="PS65" s="25" t="s">
        <v>3409</v>
      </c>
      <c r="PT65" s="25" t="s">
        <v>3409</v>
      </c>
      <c r="PU65" s="25" t="s">
        <v>3409</v>
      </c>
      <c r="PV65" s="25" t="s">
        <v>3409</v>
      </c>
      <c r="PW65" s="25" t="s">
        <v>3409</v>
      </c>
      <c r="PX65" s="25" t="s">
        <v>3409</v>
      </c>
      <c r="PY65" s="25" t="s">
        <v>3409</v>
      </c>
      <c r="PZ65" s="25" t="s">
        <v>3409</v>
      </c>
      <c r="QA65" s="25" t="s">
        <v>3409</v>
      </c>
      <c r="QB65" s="25" t="s">
        <v>3409</v>
      </c>
      <c r="QC65" s="25" t="s">
        <v>3409</v>
      </c>
      <c r="QD65" s="25" t="s">
        <v>3409</v>
      </c>
      <c r="QE65" s="25" t="s">
        <v>3409</v>
      </c>
      <c r="QF65" s="25" t="s">
        <v>3409</v>
      </c>
      <c r="QG65" s="25" t="s">
        <v>3404</v>
      </c>
      <c r="QH65" s="25" t="s">
        <v>3404</v>
      </c>
      <c r="QI65" s="25" t="s">
        <v>3404</v>
      </c>
      <c r="QJ65" s="25" t="s">
        <v>3404</v>
      </c>
      <c r="QK65" s="25" t="s">
        <v>3404</v>
      </c>
      <c r="QL65" s="25" t="s">
        <v>3404</v>
      </c>
      <c r="QM65" s="25" t="s">
        <v>3404</v>
      </c>
      <c r="QN65" s="25" t="s">
        <v>3404</v>
      </c>
      <c r="QO65" s="25" t="s">
        <v>3404</v>
      </c>
      <c r="QP65" s="25" t="s">
        <v>3404</v>
      </c>
      <c r="QQ65" s="25" t="s">
        <v>3404</v>
      </c>
      <c r="QR65" s="25" t="s">
        <v>3404</v>
      </c>
      <c r="QS65" s="25" t="s">
        <v>3404</v>
      </c>
      <c r="QT65" s="25" t="s">
        <v>3404</v>
      </c>
      <c r="QU65" s="25" t="s">
        <v>3404</v>
      </c>
      <c r="QV65" s="25" t="s">
        <v>3404</v>
      </c>
      <c r="QW65" s="25" t="s">
        <v>3404</v>
      </c>
      <c r="QX65" s="25" t="s">
        <v>3404</v>
      </c>
      <c r="QY65" s="25" t="s">
        <v>3404</v>
      </c>
      <c r="QZ65" s="25" t="s">
        <v>3404</v>
      </c>
      <c r="RA65" s="25" t="s">
        <v>3404</v>
      </c>
      <c r="RB65" s="25" t="s">
        <v>3404</v>
      </c>
      <c r="RC65" s="25" t="s">
        <v>3404</v>
      </c>
      <c r="RD65" s="25" t="s">
        <v>3404</v>
      </c>
      <c r="RE65" s="25" t="s">
        <v>3404</v>
      </c>
      <c r="RF65" s="25" t="s">
        <v>3404</v>
      </c>
      <c r="RG65" s="25" t="s">
        <v>3404</v>
      </c>
      <c r="RH65" s="25" t="s">
        <v>3404</v>
      </c>
      <c r="RI65" s="25" t="s">
        <v>3404</v>
      </c>
      <c r="RJ65" s="25" t="s">
        <v>3404</v>
      </c>
      <c r="RK65" s="25" t="s">
        <v>3404</v>
      </c>
      <c r="RL65" s="25" t="s">
        <v>3404</v>
      </c>
      <c r="RM65" s="25" t="s">
        <v>3404</v>
      </c>
      <c r="RN65" s="25" t="s">
        <v>3404</v>
      </c>
      <c r="RO65" s="25" t="s">
        <v>3404</v>
      </c>
      <c r="RP65" s="25" t="s">
        <v>3404</v>
      </c>
      <c r="RQ65" s="25" t="s">
        <v>3404</v>
      </c>
      <c r="RR65" s="25" t="s">
        <v>3404</v>
      </c>
      <c r="RS65" s="25" t="s">
        <v>3404</v>
      </c>
      <c r="RT65" s="25" t="s">
        <v>3404</v>
      </c>
      <c r="RU65" s="25" t="s">
        <v>3404</v>
      </c>
      <c r="RV65" s="25" t="s">
        <v>3404</v>
      </c>
      <c r="RW65" s="25" t="s">
        <v>3404</v>
      </c>
      <c r="RX65" s="25" t="s">
        <v>3404</v>
      </c>
      <c r="RY65" s="25" t="s">
        <v>3404</v>
      </c>
      <c r="RZ65" s="25" t="s">
        <v>3404</v>
      </c>
      <c r="SA65" s="25" t="s">
        <v>3404</v>
      </c>
      <c r="SB65" s="25" t="s">
        <v>3404</v>
      </c>
      <c r="SC65" s="25" t="s">
        <v>3404</v>
      </c>
      <c r="SD65" s="25" t="s">
        <v>3404</v>
      </c>
      <c r="SE65" s="25" t="s">
        <v>3404</v>
      </c>
      <c r="SF65" s="25" t="s">
        <v>3404</v>
      </c>
      <c r="SG65" s="25" t="s">
        <v>3404</v>
      </c>
      <c r="SH65" s="25" t="s">
        <v>3404</v>
      </c>
      <c r="SI65" s="25" t="s">
        <v>3404</v>
      </c>
      <c r="SJ65" s="25" t="s">
        <v>3404</v>
      </c>
      <c r="SK65" s="25" t="s">
        <v>3404</v>
      </c>
      <c r="SL65" s="25" t="s">
        <v>3404</v>
      </c>
      <c r="SM65" s="25" t="s">
        <v>3404</v>
      </c>
      <c r="SN65" s="25" t="s">
        <v>3404</v>
      </c>
      <c r="SO65" s="25" t="s">
        <v>3404</v>
      </c>
      <c r="SP65" s="25" t="s">
        <v>3404</v>
      </c>
      <c r="SQ65" s="25" t="s">
        <v>3404</v>
      </c>
      <c r="SR65" s="25" t="s">
        <v>3404</v>
      </c>
      <c r="SS65" s="25" t="s">
        <v>3404</v>
      </c>
      <c r="ST65" s="25" t="s">
        <v>3404</v>
      </c>
      <c r="SU65" s="25" t="s">
        <v>3404</v>
      </c>
      <c r="SV65" s="25" t="s">
        <v>3404</v>
      </c>
      <c r="SW65" s="25" t="s">
        <v>3404</v>
      </c>
      <c r="SX65" s="25" t="s">
        <v>3404</v>
      </c>
      <c r="SY65" s="25" t="s">
        <v>3404</v>
      </c>
      <c r="SZ65" s="25" t="s">
        <v>3404</v>
      </c>
      <c r="TA65" s="25" t="s">
        <v>3404</v>
      </c>
      <c r="TB65" s="25" t="s">
        <v>3404</v>
      </c>
      <c r="TC65" s="25" t="s">
        <v>3404</v>
      </c>
      <c r="TD65" s="25" t="s">
        <v>3404</v>
      </c>
      <c r="TE65" s="25" t="s">
        <v>3404</v>
      </c>
      <c r="TF65" s="25" t="s">
        <v>3404</v>
      </c>
      <c r="TG65" s="25" t="s">
        <v>3404</v>
      </c>
      <c r="TH65" s="25" t="s">
        <v>3404</v>
      </c>
      <c r="TI65" s="25" t="s">
        <v>3404</v>
      </c>
      <c r="TJ65" s="25" t="s">
        <v>3404</v>
      </c>
      <c r="TK65" s="25" t="s">
        <v>3404</v>
      </c>
      <c r="TL65" s="25" t="s">
        <v>3404</v>
      </c>
      <c r="TM65" s="25" t="s">
        <v>3404</v>
      </c>
      <c r="TN65" s="25" t="s">
        <v>3404</v>
      </c>
      <c r="TO65" s="25" t="s">
        <v>3404</v>
      </c>
      <c r="TP65" s="25" t="s">
        <v>3404</v>
      </c>
      <c r="TQ65" s="25" t="s">
        <v>3404</v>
      </c>
      <c r="TR65" s="25" t="s">
        <v>3404</v>
      </c>
      <c r="TS65" s="25" t="s">
        <v>3404</v>
      </c>
      <c r="TT65" s="25" t="s">
        <v>3404</v>
      </c>
      <c r="TU65" s="25" t="s">
        <v>3404</v>
      </c>
      <c r="TV65" s="25" t="s">
        <v>3404</v>
      </c>
      <c r="TW65" s="25" t="s">
        <v>3404</v>
      </c>
      <c r="TX65" s="25" t="s">
        <v>3404</v>
      </c>
      <c r="TY65" s="25" t="s">
        <v>3404</v>
      </c>
      <c r="TZ65" s="25" t="s">
        <v>3404</v>
      </c>
      <c r="UA65" s="25" t="s">
        <v>3404</v>
      </c>
      <c r="UB65" s="25" t="s">
        <v>3404</v>
      </c>
      <c r="UC65" s="25" t="s">
        <v>3404</v>
      </c>
      <c r="UD65" s="25" t="s">
        <v>3404</v>
      </c>
      <c r="UE65" s="25" t="s">
        <v>3404</v>
      </c>
      <c r="UF65" s="25" t="s">
        <v>3404</v>
      </c>
      <c r="UG65" s="25" t="s">
        <v>3404</v>
      </c>
      <c r="UH65" s="25" t="s">
        <v>3404</v>
      </c>
      <c r="UI65" s="25" t="s">
        <v>3404</v>
      </c>
      <c r="UJ65" s="25" t="s">
        <v>3404</v>
      </c>
      <c r="UK65" s="25" t="s">
        <v>3404</v>
      </c>
      <c r="UL65" s="25" t="s">
        <v>3404</v>
      </c>
      <c r="UM65" s="25" t="s">
        <v>3404</v>
      </c>
      <c r="UN65" s="25" t="s">
        <v>3404</v>
      </c>
      <c r="UO65" s="25" t="s">
        <v>3404</v>
      </c>
      <c r="UP65" s="25" t="s">
        <v>3404</v>
      </c>
      <c r="UQ65" s="25" t="s">
        <v>3404</v>
      </c>
      <c r="UR65" s="25" t="s">
        <v>3404</v>
      </c>
      <c r="US65" s="25" t="s">
        <v>3404</v>
      </c>
      <c r="UT65" s="25" t="s">
        <v>3404</v>
      </c>
      <c r="UU65" s="25" t="s">
        <v>3404</v>
      </c>
      <c r="UV65" s="25" t="s">
        <v>3404</v>
      </c>
      <c r="UW65" s="25" t="s">
        <v>3404</v>
      </c>
      <c r="UX65" s="25" t="s">
        <v>3404</v>
      </c>
      <c r="UY65" s="25" t="s">
        <v>3404</v>
      </c>
      <c r="UZ65" s="25" t="s">
        <v>3404</v>
      </c>
      <c r="VA65" s="25" t="s">
        <v>3404</v>
      </c>
      <c r="VB65" s="25" t="s">
        <v>3404</v>
      </c>
      <c r="VC65" s="25" t="s">
        <v>3404</v>
      </c>
      <c r="VD65" s="25" t="s">
        <v>3404</v>
      </c>
      <c r="VE65" s="25" t="s">
        <v>3404</v>
      </c>
      <c r="VF65" s="25" t="s">
        <v>3404</v>
      </c>
      <c r="VG65" s="25" t="s">
        <v>3404</v>
      </c>
      <c r="VH65" s="25" t="s">
        <v>3404</v>
      </c>
      <c r="VI65" s="25" t="s">
        <v>3404</v>
      </c>
      <c r="VJ65" s="25" t="s">
        <v>3404</v>
      </c>
      <c r="VK65" s="25" t="s">
        <v>3404</v>
      </c>
      <c r="VL65" s="25" t="s">
        <v>3404</v>
      </c>
      <c r="VM65" s="25" t="s">
        <v>3404</v>
      </c>
      <c r="VN65" s="25" t="s">
        <v>3404</v>
      </c>
      <c r="VO65" s="25" t="s">
        <v>3404</v>
      </c>
      <c r="VP65" s="25" t="s">
        <v>3404</v>
      </c>
      <c r="VQ65" s="25" t="s">
        <v>3404</v>
      </c>
      <c r="VR65" s="25" t="s">
        <v>3404</v>
      </c>
      <c r="VS65" s="25" t="s">
        <v>3404</v>
      </c>
      <c r="VT65" s="25" t="s">
        <v>3404</v>
      </c>
      <c r="VU65" s="25" t="s">
        <v>3404</v>
      </c>
      <c r="VV65" s="25" t="s">
        <v>3404</v>
      </c>
      <c r="VW65" s="25" t="s">
        <v>3404</v>
      </c>
      <c r="VX65" s="25" t="s">
        <v>3404</v>
      </c>
      <c r="VY65" s="25" t="s">
        <v>3404</v>
      </c>
      <c r="VZ65" s="25" t="s">
        <v>3404</v>
      </c>
      <c r="WA65" s="25" t="s">
        <v>3404</v>
      </c>
      <c r="WB65" s="25" t="s">
        <v>3404</v>
      </c>
      <c r="WC65" s="25" t="s">
        <v>3404</v>
      </c>
      <c r="WD65" s="25" t="s">
        <v>3404</v>
      </c>
      <c r="WE65" s="25" t="s">
        <v>3404</v>
      </c>
      <c r="WF65" s="25" t="s">
        <v>3404</v>
      </c>
      <c r="WG65" s="25" t="s">
        <v>3404</v>
      </c>
      <c r="WH65" s="25" t="s">
        <v>3404</v>
      </c>
      <c r="WI65" s="25" t="s">
        <v>3404</v>
      </c>
      <c r="WJ65" s="25" t="s">
        <v>3404</v>
      </c>
      <c r="WK65" s="25" t="s">
        <v>3404</v>
      </c>
      <c r="WL65" s="25" t="s">
        <v>3404</v>
      </c>
      <c r="WM65" s="25" t="s">
        <v>3404</v>
      </c>
      <c r="WN65" s="25" t="s">
        <v>3404</v>
      </c>
      <c r="WO65" s="25" t="s">
        <v>3404</v>
      </c>
      <c r="WP65" s="25" t="s">
        <v>3404</v>
      </c>
      <c r="WQ65" s="25" t="s">
        <v>3404</v>
      </c>
      <c r="WR65" s="25" t="s">
        <v>3404</v>
      </c>
      <c r="WS65" s="25" t="s">
        <v>3404</v>
      </c>
      <c r="WT65" s="25" t="s">
        <v>3404</v>
      </c>
    </row>
    <row r="66">
      <c r="A66" s="24" t="s">
        <v>634</v>
      </c>
      <c r="B66" s="25" t="s">
        <v>3404</v>
      </c>
      <c r="C66" s="25" t="s">
        <v>3404</v>
      </c>
      <c r="D66" s="25" t="s">
        <v>3404</v>
      </c>
      <c r="E66" s="25" t="s">
        <v>3404</v>
      </c>
      <c r="F66" s="25" t="s">
        <v>3404</v>
      </c>
      <c r="G66" s="25" t="s">
        <v>3404</v>
      </c>
      <c r="H66" s="25" t="s">
        <v>3404</v>
      </c>
      <c r="I66" s="25" t="s">
        <v>3404</v>
      </c>
      <c r="J66" s="25" t="s">
        <v>3404</v>
      </c>
      <c r="K66" s="25" t="s">
        <v>3404</v>
      </c>
      <c r="L66" s="25" t="s">
        <v>3404</v>
      </c>
      <c r="M66" s="25" t="s">
        <v>3404</v>
      </c>
      <c r="N66" s="25" t="s">
        <v>3404</v>
      </c>
      <c r="O66" s="25" t="s">
        <v>3404</v>
      </c>
      <c r="P66" s="25" t="s">
        <v>3404</v>
      </c>
      <c r="Q66" s="25" t="s">
        <v>3404</v>
      </c>
      <c r="R66" s="25" t="s">
        <v>3404</v>
      </c>
      <c r="S66" s="25" t="s">
        <v>3404</v>
      </c>
      <c r="T66" s="25" t="s">
        <v>3404</v>
      </c>
      <c r="U66" s="25" t="s">
        <v>3404</v>
      </c>
      <c r="V66" s="25" t="s">
        <v>3404</v>
      </c>
      <c r="W66" s="25" t="s">
        <v>3404</v>
      </c>
      <c r="X66" s="25" t="s">
        <v>3404</v>
      </c>
      <c r="Y66" s="25" t="s">
        <v>3404</v>
      </c>
      <c r="Z66" s="25" t="s">
        <v>3404</v>
      </c>
      <c r="AA66" s="25" t="s">
        <v>3404</v>
      </c>
      <c r="AB66" s="25" t="s">
        <v>3404</v>
      </c>
      <c r="AC66" s="25" t="s">
        <v>3404</v>
      </c>
      <c r="AD66" s="25" t="s">
        <v>3404</v>
      </c>
      <c r="AE66" s="25" t="s">
        <v>3404</v>
      </c>
      <c r="AF66" s="25" t="s">
        <v>3404</v>
      </c>
      <c r="AG66" s="25" t="s">
        <v>3404</v>
      </c>
      <c r="AH66" s="25" t="s">
        <v>3404</v>
      </c>
      <c r="AI66" s="25" t="s">
        <v>3404</v>
      </c>
      <c r="AJ66" s="25" t="s">
        <v>3404</v>
      </c>
      <c r="AK66" s="25" t="s">
        <v>3404</v>
      </c>
      <c r="AL66" s="25" t="s">
        <v>3404</v>
      </c>
      <c r="AM66" s="25" t="s">
        <v>3404</v>
      </c>
      <c r="AN66" s="25" t="s">
        <v>3404</v>
      </c>
      <c r="AO66" s="25" t="s">
        <v>3404</v>
      </c>
      <c r="AP66" s="25" t="s">
        <v>3404</v>
      </c>
      <c r="AQ66" s="25" t="s">
        <v>3404</v>
      </c>
      <c r="AR66" s="25" t="s">
        <v>3404</v>
      </c>
      <c r="AS66" s="25" t="s">
        <v>3404</v>
      </c>
      <c r="AT66" s="25" t="s">
        <v>3404</v>
      </c>
      <c r="AU66" s="25" t="s">
        <v>3404</v>
      </c>
      <c r="AV66" s="25" t="s">
        <v>3404</v>
      </c>
      <c r="AW66" s="25" t="s">
        <v>3404</v>
      </c>
      <c r="AX66" s="25" t="s">
        <v>3404</v>
      </c>
      <c r="AY66" s="25" t="s">
        <v>3404</v>
      </c>
      <c r="AZ66" s="25" t="s">
        <v>3404</v>
      </c>
      <c r="BA66" s="25" t="s">
        <v>3404</v>
      </c>
      <c r="BB66" s="25" t="s">
        <v>3404</v>
      </c>
      <c r="BC66" s="25" t="s">
        <v>3404</v>
      </c>
      <c r="BD66" s="25" t="s">
        <v>3404</v>
      </c>
      <c r="BE66" s="25" t="s">
        <v>3404</v>
      </c>
      <c r="BF66" s="25" t="s">
        <v>3404</v>
      </c>
      <c r="BG66" s="25" t="s">
        <v>3404</v>
      </c>
      <c r="BH66" s="25" t="s">
        <v>3404</v>
      </c>
      <c r="BI66" s="25" t="s">
        <v>3404</v>
      </c>
      <c r="BJ66" s="25" t="s">
        <v>3404</v>
      </c>
      <c r="BK66" s="25" t="s">
        <v>3404</v>
      </c>
      <c r="BL66" s="25" t="s">
        <v>3404</v>
      </c>
      <c r="BM66" s="25" t="s">
        <v>3404</v>
      </c>
      <c r="BN66" s="25" t="s">
        <v>3404</v>
      </c>
      <c r="BO66" s="25" t="s">
        <v>3404</v>
      </c>
      <c r="BP66" s="25" t="s">
        <v>3404</v>
      </c>
      <c r="BQ66" s="25" t="s">
        <v>3404</v>
      </c>
      <c r="BR66" s="25" t="s">
        <v>3404</v>
      </c>
      <c r="BS66" s="25" t="s">
        <v>3404</v>
      </c>
      <c r="BT66" s="25" t="s">
        <v>3404</v>
      </c>
      <c r="BU66" s="25" t="s">
        <v>3404</v>
      </c>
      <c r="BV66" s="25" t="s">
        <v>3404</v>
      </c>
      <c r="BW66" s="25" t="s">
        <v>3404</v>
      </c>
      <c r="BX66" s="25" t="s">
        <v>3404</v>
      </c>
      <c r="BY66" s="285" t="s">
        <v>3409</v>
      </c>
      <c r="BZ66" s="285" t="s">
        <v>3409</v>
      </c>
      <c r="CA66" s="285" t="s">
        <v>3409</v>
      </c>
      <c r="CB66" s="285" t="s">
        <v>3409</v>
      </c>
      <c r="CC66" s="285" t="s">
        <v>3409</v>
      </c>
      <c r="CD66" s="285" t="s">
        <v>3409</v>
      </c>
      <c r="CE66" s="285" t="s">
        <v>3409</v>
      </c>
      <c r="CF66" s="285" t="s">
        <v>3409</v>
      </c>
      <c r="CG66" s="285" t="s">
        <v>3409</v>
      </c>
      <c r="CH66" s="285" t="s">
        <v>3409</v>
      </c>
      <c r="CI66" s="285" t="s">
        <v>3409</v>
      </c>
      <c r="CJ66" s="285" t="s">
        <v>3409</v>
      </c>
      <c r="CK66" s="285" t="s">
        <v>3409</v>
      </c>
      <c r="CL66" s="285" t="s">
        <v>3409</v>
      </c>
      <c r="CM66" s="285" t="s">
        <v>3409</v>
      </c>
      <c r="CN66" s="285" t="s">
        <v>3409</v>
      </c>
      <c r="CO66" s="285" t="s">
        <v>3409</v>
      </c>
      <c r="CP66" s="285" t="s">
        <v>3409</v>
      </c>
      <c r="CQ66" s="285" t="s">
        <v>3409</v>
      </c>
      <c r="CR66" s="285" t="s">
        <v>3409</v>
      </c>
      <c r="CS66" s="285" t="s">
        <v>3409</v>
      </c>
      <c r="CT66" s="285" t="s">
        <v>3409</v>
      </c>
      <c r="CU66" s="285" t="s">
        <v>3409</v>
      </c>
      <c r="CV66" s="285" t="s">
        <v>3409</v>
      </c>
      <c r="CW66" s="285" t="s">
        <v>3409</v>
      </c>
      <c r="CX66" s="285" t="s">
        <v>3409</v>
      </c>
      <c r="CY66" s="285" t="s">
        <v>3409</v>
      </c>
      <c r="CZ66" s="285" t="s">
        <v>3409</v>
      </c>
      <c r="DA66" s="285" t="s">
        <v>3409</v>
      </c>
      <c r="DB66" s="285" t="s">
        <v>3409</v>
      </c>
      <c r="DC66" s="285" t="s">
        <v>3409</v>
      </c>
      <c r="DD66" s="285" t="s">
        <v>3409</v>
      </c>
      <c r="DE66" s="285" t="s">
        <v>3409</v>
      </c>
      <c r="DF66" s="285" t="s">
        <v>3409</v>
      </c>
      <c r="DG66" s="285" t="s">
        <v>3409</v>
      </c>
      <c r="DH66" s="285" t="s">
        <v>3409</v>
      </c>
      <c r="DI66" s="285" t="s">
        <v>3409</v>
      </c>
      <c r="DJ66" s="285" t="s">
        <v>3409</v>
      </c>
      <c r="DK66" s="285" t="s">
        <v>3409</v>
      </c>
      <c r="DL66" s="285" t="s">
        <v>3409</v>
      </c>
      <c r="DM66" s="285" t="s">
        <v>3409</v>
      </c>
      <c r="DN66" s="285" t="s">
        <v>3409</v>
      </c>
      <c r="DO66" s="285" t="s">
        <v>3409</v>
      </c>
      <c r="DP66" s="285" t="s">
        <v>3409</v>
      </c>
      <c r="DQ66" s="285" t="s">
        <v>3409</v>
      </c>
      <c r="DR66" s="285" t="s">
        <v>3409</v>
      </c>
      <c r="DS66" s="285" t="s">
        <v>3409</v>
      </c>
      <c r="DT66" s="285" t="s">
        <v>3409</v>
      </c>
      <c r="DU66" s="285" t="s">
        <v>3409</v>
      </c>
      <c r="DV66" s="285" t="s">
        <v>3409</v>
      </c>
      <c r="DW66" s="285" t="s">
        <v>3409</v>
      </c>
      <c r="DX66" s="285" t="s">
        <v>3409</v>
      </c>
      <c r="DY66" s="285" t="s">
        <v>3409</v>
      </c>
      <c r="DZ66" s="285" t="s">
        <v>3409</v>
      </c>
      <c r="EA66" s="285" t="s">
        <v>3409</v>
      </c>
      <c r="EB66" s="285" t="s">
        <v>3409</v>
      </c>
      <c r="EC66" s="285" t="s">
        <v>3409</v>
      </c>
      <c r="ED66" s="285" t="s">
        <v>3409</v>
      </c>
      <c r="EE66" s="285" t="s">
        <v>3409</v>
      </c>
      <c r="EF66" s="285" t="s">
        <v>3409</v>
      </c>
      <c r="EG66" s="285" t="s">
        <v>3409</v>
      </c>
      <c r="EH66" s="285" t="s">
        <v>3409</v>
      </c>
      <c r="EI66" s="285" t="s">
        <v>3409</v>
      </c>
      <c r="EJ66" s="285" t="s">
        <v>3409</v>
      </c>
      <c r="EK66" s="285" t="s">
        <v>3409</v>
      </c>
      <c r="EL66" s="285" t="s">
        <v>3409</v>
      </c>
      <c r="EM66" s="285" t="s">
        <v>3409</v>
      </c>
      <c r="EN66" s="285" t="s">
        <v>3409</v>
      </c>
      <c r="EO66" s="285" t="s">
        <v>3409</v>
      </c>
      <c r="EP66" s="285" t="s">
        <v>3409</v>
      </c>
      <c r="EQ66" s="285" t="s">
        <v>3409</v>
      </c>
      <c r="ER66" s="285" t="s">
        <v>3409</v>
      </c>
      <c r="ES66" s="285" t="s">
        <v>3409</v>
      </c>
      <c r="ET66" s="285" t="s">
        <v>3409</v>
      </c>
      <c r="EU66" s="285" t="s">
        <v>3409</v>
      </c>
      <c r="EV66" s="285" t="s">
        <v>3409</v>
      </c>
      <c r="EW66" s="285" t="s">
        <v>3409</v>
      </c>
      <c r="EX66" s="285" t="s">
        <v>3409</v>
      </c>
      <c r="EY66" s="285" t="s">
        <v>3409</v>
      </c>
      <c r="EZ66" s="285" t="s">
        <v>3409</v>
      </c>
      <c r="FA66" s="285" t="s">
        <v>3409</v>
      </c>
      <c r="FB66" s="285" t="s">
        <v>3409</v>
      </c>
      <c r="FC66" s="285" t="s">
        <v>3409</v>
      </c>
      <c r="FD66" s="285" t="s">
        <v>3409</v>
      </c>
      <c r="FE66" s="285" t="s">
        <v>3409</v>
      </c>
      <c r="FF66" s="285" t="s">
        <v>3409</v>
      </c>
      <c r="FG66" s="285" t="s">
        <v>3409</v>
      </c>
      <c r="FH66" s="285" t="s">
        <v>3409</v>
      </c>
      <c r="FI66" s="285" t="s">
        <v>3409</v>
      </c>
      <c r="FJ66" s="285" t="s">
        <v>3409</v>
      </c>
      <c r="FK66" s="285" t="s">
        <v>3409</v>
      </c>
      <c r="FL66" s="285" t="s">
        <v>3409</v>
      </c>
      <c r="FM66" s="285" t="s">
        <v>3409</v>
      </c>
      <c r="FN66" s="285" t="s">
        <v>3409</v>
      </c>
      <c r="FO66" s="285" t="s">
        <v>3409</v>
      </c>
      <c r="FP66" s="285" t="s">
        <v>3409</v>
      </c>
      <c r="FQ66" s="285" t="s">
        <v>3409</v>
      </c>
      <c r="FR66" s="285" t="s">
        <v>3409</v>
      </c>
      <c r="FS66" s="285" t="s">
        <v>3409</v>
      </c>
      <c r="FT66" s="285" t="s">
        <v>3409</v>
      </c>
      <c r="FU66" s="285" t="s">
        <v>3409</v>
      </c>
      <c r="FV66" s="285" t="s">
        <v>3409</v>
      </c>
      <c r="FW66" s="285" t="s">
        <v>3409</v>
      </c>
      <c r="FX66" s="285" t="s">
        <v>3409</v>
      </c>
      <c r="FY66" s="285" t="s">
        <v>3409</v>
      </c>
      <c r="FZ66" s="285" t="s">
        <v>3409</v>
      </c>
      <c r="GA66" s="285" t="s">
        <v>3409</v>
      </c>
      <c r="GB66" s="285" t="s">
        <v>3409</v>
      </c>
      <c r="GC66" s="285" t="s">
        <v>3409</v>
      </c>
      <c r="GD66" s="285" t="s">
        <v>3409</v>
      </c>
      <c r="GE66" s="285" t="s">
        <v>3409</v>
      </c>
      <c r="GF66" s="285" t="s">
        <v>3409</v>
      </c>
      <c r="GG66" s="285" t="s">
        <v>3409</v>
      </c>
      <c r="GH66" s="285" t="s">
        <v>3409</v>
      </c>
      <c r="GI66" s="285" t="s">
        <v>3409</v>
      </c>
      <c r="GJ66" s="285" t="s">
        <v>3409</v>
      </c>
      <c r="GK66" s="285" t="s">
        <v>3409</v>
      </c>
      <c r="GL66" s="285" t="s">
        <v>3409</v>
      </c>
      <c r="GM66" s="285" t="s">
        <v>3409</v>
      </c>
      <c r="GN66" s="285" t="s">
        <v>3409</v>
      </c>
      <c r="GO66" s="285" t="s">
        <v>3409</v>
      </c>
      <c r="GP66" s="285" t="s">
        <v>3409</v>
      </c>
      <c r="GQ66" s="285" t="s">
        <v>3409</v>
      </c>
      <c r="GR66" s="285" t="s">
        <v>3409</v>
      </c>
      <c r="GS66" s="285" t="s">
        <v>3409</v>
      </c>
      <c r="GT66" s="285" t="s">
        <v>3409</v>
      </c>
      <c r="GU66" s="285" t="s">
        <v>3409</v>
      </c>
      <c r="GV66" s="285" t="s">
        <v>3409</v>
      </c>
      <c r="GW66" s="285" t="s">
        <v>3409</v>
      </c>
      <c r="GX66" s="285" t="s">
        <v>3409</v>
      </c>
      <c r="GY66" s="285" t="s">
        <v>3409</v>
      </c>
      <c r="GZ66" s="285" t="s">
        <v>3409</v>
      </c>
      <c r="HA66" s="285" t="s">
        <v>3409</v>
      </c>
      <c r="HB66" s="285" t="s">
        <v>3409</v>
      </c>
      <c r="HC66" s="285" t="s">
        <v>3409</v>
      </c>
      <c r="HD66" s="285" t="s">
        <v>3409</v>
      </c>
      <c r="HE66" s="285" t="s">
        <v>3409</v>
      </c>
      <c r="HF66" s="285" t="s">
        <v>3409</v>
      </c>
      <c r="HG66" s="285" t="s">
        <v>3409</v>
      </c>
      <c r="HH66" s="285" t="s">
        <v>3409</v>
      </c>
      <c r="HI66" s="285" t="s">
        <v>3409</v>
      </c>
      <c r="HJ66" s="285" t="s">
        <v>3409</v>
      </c>
      <c r="HK66" s="285" t="s">
        <v>3409</v>
      </c>
      <c r="HL66" s="285" t="s">
        <v>3409</v>
      </c>
      <c r="HM66" s="285" t="s">
        <v>3409</v>
      </c>
      <c r="HN66" s="285" t="s">
        <v>3409</v>
      </c>
      <c r="HO66" s="285" t="s">
        <v>3409</v>
      </c>
      <c r="HP66" s="285" t="s">
        <v>3409</v>
      </c>
      <c r="HQ66" s="285" t="s">
        <v>3409</v>
      </c>
      <c r="HR66" s="285" t="s">
        <v>3409</v>
      </c>
      <c r="HS66" s="285" t="s">
        <v>3409</v>
      </c>
      <c r="HT66" s="285" t="s">
        <v>3409</v>
      </c>
      <c r="HU66" s="285" t="s">
        <v>3409</v>
      </c>
      <c r="HV66" s="285" t="s">
        <v>3409</v>
      </c>
      <c r="HW66" s="285" t="s">
        <v>3409</v>
      </c>
      <c r="HX66" s="285" t="s">
        <v>3409</v>
      </c>
      <c r="HY66" s="285" t="s">
        <v>3409</v>
      </c>
      <c r="HZ66" s="285" t="s">
        <v>3409</v>
      </c>
      <c r="IA66" s="285" t="s">
        <v>3409</v>
      </c>
      <c r="IB66" s="285" t="s">
        <v>3409</v>
      </c>
      <c r="IC66" s="285" t="s">
        <v>3409</v>
      </c>
      <c r="ID66" s="285" t="s">
        <v>3409</v>
      </c>
      <c r="IE66" s="285" t="s">
        <v>3409</v>
      </c>
      <c r="IF66" s="285" t="s">
        <v>3409</v>
      </c>
      <c r="IG66" s="285" t="s">
        <v>3409</v>
      </c>
      <c r="IH66" s="285" t="s">
        <v>3409</v>
      </c>
      <c r="II66" s="285" t="s">
        <v>3409</v>
      </c>
      <c r="IJ66" s="285" t="s">
        <v>3409</v>
      </c>
      <c r="IK66" s="285" t="s">
        <v>3409</v>
      </c>
      <c r="IL66" s="285" t="s">
        <v>3409</v>
      </c>
      <c r="IM66" s="285" t="s">
        <v>3409</v>
      </c>
      <c r="IN66" s="285" t="s">
        <v>3409</v>
      </c>
      <c r="IO66" s="285" t="s">
        <v>3409</v>
      </c>
      <c r="IP66" s="285" t="s">
        <v>3409</v>
      </c>
      <c r="IQ66" s="285" t="s">
        <v>3409</v>
      </c>
      <c r="IR66" s="285" t="s">
        <v>3409</v>
      </c>
      <c r="IS66" s="285" t="s">
        <v>3409</v>
      </c>
      <c r="IT66" s="285" t="s">
        <v>3409</v>
      </c>
      <c r="IU66" s="285" t="s">
        <v>3409</v>
      </c>
      <c r="IV66" s="285" t="s">
        <v>3409</v>
      </c>
      <c r="IW66" s="285" t="s">
        <v>3409</v>
      </c>
      <c r="IX66" s="285" t="s">
        <v>3409</v>
      </c>
      <c r="IY66" s="285" t="s">
        <v>3409</v>
      </c>
      <c r="IZ66" s="285" t="s">
        <v>3409</v>
      </c>
      <c r="JA66" s="285" t="s">
        <v>3409</v>
      </c>
      <c r="JB66" s="285" t="s">
        <v>3409</v>
      </c>
      <c r="JC66" s="285" t="s">
        <v>3409</v>
      </c>
      <c r="JD66" s="285" t="s">
        <v>3409</v>
      </c>
      <c r="JE66" s="285" t="s">
        <v>3409</v>
      </c>
      <c r="JF66" s="285" t="s">
        <v>3409</v>
      </c>
      <c r="JG66" s="285" t="s">
        <v>3409</v>
      </c>
      <c r="JH66" s="285" t="s">
        <v>3409</v>
      </c>
      <c r="JI66" s="285" t="s">
        <v>3409</v>
      </c>
      <c r="JJ66" s="285" t="s">
        <v>3409</v>
      </c>
      <c r="JK66" s="285" t="s">
        <v>3409</v>
      </c>
      <c r="JL66" s="285" t="s">
        <v>3409</v>
      </c>
      <c r="JM66" s="285" t="s">
        <v>3409</v>
      </c>
      <c r="JN66" s="285" t="s">
        <v>3409</v>
      </c>
      <c r="JO66" s="285" t="s">
        <v>3409</v>
      </c>
      <c r="JP66" s="285" t="s">
        <v>3409</v>
      </c>
      <c r="JQ66" s="285" t="s">
        <v>3409</v>
      </c>
      <c r="JR66" s="285" t="s">
        <v>3409</v>
      </c>
      <c r="JS66" s="285" t="s">
        <v>3409</v>
      </c>
      <c r="JT66" s="285" t="s">
        <v>3409</v>
      </c>
      <c r="JU66" s="285" t="s">
        <v>3409</v>
      </c>
      <c r="JV66" s="285" t="s">
        <v>3409</v>
      </c>
      <c r="JW66" s="285" t="s">
        <v>3409</v>
      </c>
      <c r="JX66" s="285" t="s">
        <v>3409</v>
      </c>
      <c r="JY66" s="285" t="s">
        <v>3409</v>
      </c>
      <c r="JZ66" s="285" t="s">
        <v>3409</v>
      </c>
      <c r="KA66" s="285" t="s">
        <v>3409</v>
      </c>
      <c r="KB66" s="285" t="s">
        <v>3409</v>
      </c>
      <c r="KC66" s="285" t="s">
        <v>3409</v>
      </c>
      <c r="KD66" s="285" t="s">
        <v>3409</v>
      </c>
      <c r="KE66" s="285" t="s">
        <v>3409</v>
      </c>
      <c r="KF66" s="285" t="s">
        <v>3409</v>
      </c>
      <c r="KG66" s="285" t="s">
        <v>3409</v>
      </c>
      <c r="KH66" s="285" t="s">
        <v>3409</v>
      </c>
      <c r="KI66" s="32" t="s">
        <v>3404</v>
      </c>
      <c r="KJ66" s="32" t="s">
        <v>3404</v>
      </c>
      <c r="KK66" s="32" t="s">
        <v>3404</v>
      </c>
      <c r="KL66" s="32" t="s">
        <v>3404</v>
      </c>
      <c r="KM66" s="32" t="s">
        <v>3404</v>
      </c>
      <c r="KN66" s="32" t="s">
        <v>3404</v>
      </c>
      <c r="KO66" s="32" t="s">
        <v>3404</v>
      </c>
      <c r="KP66" s="32" t="s">
        <v>3404</v>
      </c>
      <c r="KQ66" s="32" t="s">
        <v>3404</v>
      </c>
      <c r="KR66" s="32" t="s">
        <v>3404</v>
      </c>
      <c r="KS66" s="32" t="s">
        <v>3404</v>
      </c>
      <c r="KT66" s="32" t="s">
        <v>3404</v>
      </c>
      <c r="KU66" s="32" t="s">
        <v>3404</v>
      </c>
      <c r="KV66" s="32" t="s">
        <v>3404</v>
      </c>
      <c r="KW66" s="32" t="s">
        <v>3404</v>
      </c>
      <c r="KX66" s="32" t="s">
        <v>3404</v>
      </c>
      <c r="KY66" s="32" t="s">
        <v>3404</v>
      </c>
      <c r="KZ66" s="32" t="s">
        <v>3404</v>
      </c>
      <c r="LA66" s="32" t="s">
        <v>3404</v>
      </c>
      <c r="LB66" s="32" t="s">
        <v>3404</v>
      </c>
      <c r="LC66" s="32" t="s">
        <v>3404</v>
      </c>
      <c r="LD66" s="32" t="s">
        <v>3404</v>
      </c>
      <c r="LE66" s="32" t="s">
        <v>3404</v>
      </c>
      <c r="LF66" s="32" t="s">
        <v>3404</v>
      </c>
      <c r="LG66" s="32" t="s">
        <v>3404</v>
      </c>
      <c r="LH66" s="32" t="s">
        <v>3404</v>
      </c>
      <c r="LI66" s="32" t="s">
        <v>3404</v>
      </c>
      <c r="LJ66" s="32" t="s">
        <v>3404</v>
      </c>
      <c r="LK66" s="32" t="s">
        <v>3404</v>
      </c>
      <c r="LL66" s="32" t="s">
        <v>3404</v>
      </c>
      <c r="LM66" s="32" t="s">
        <v>3404</v>
      </c>
      <c r="LN66" s="32" t="s">
        <v>3404</v>
      </c>
      <c r="LO66" s="32" t="s">
        <v>3404</v>
      </c>
      <c r="LP66" s="32" t="s">
        <v>3404</v>
      </c>
      <c r="LQ66" s="32" t="s">
        <v>3404</v>
      </c>
      <c r="LR66" s="32" t="s">
        <v>3404</v>
      </c>
      <c r="LS66" s="32" t="s">
        <v>3404</v>
      </c>
      <c r="LT66" s="32" t="s">
        <v>3404</v>
      </c>
      <c r="LU66" s="32" t="s">
        <v>3404</v>
      </c>
      <c r="LV66" s="32" t="s">
        <v>3404</v>
      </c>
      <c r="LW66" s="32" t="s">
        <v>3404</v>
      </c>
      <c r="LX66" s="32" t="s">
        <v>3404</v>
      </c>
      <c r="LY66" s="32" t="s">
        <v>3404</v>
      </c>
      <c r="LZ66" s="32" t="s">
        <v>3404</v>
      </c>
      <c r="MA66" s="32" t="s">
        <v>3404</v>
      </c>
      <c r="MB66" s="32" t="s">
        <v>3404</v>
      </c>
      <c r="MC66" s="32" t="s">
        <v>3404</v>
      </c>
      <c r="MD66" s="32" t="s">
        <v>3404</v>
      </c>
      <c r="ME66" s="32" t="s">
        <v>3404</v>
      </c>
      <c r="MF66" s="32" t="s">
        <v>3404</v>
      </c>
      <c r="MG66" s="32" t="s">
        <v>3404</v>
      </c>
      <c r="MH66" s="32" t="s">
        <v>3404</v>
      </c>
      <c r="MI66" s="32" t="s">
        <v>3404</v>
      </c>
      <c r="MJ66" s="32" t="s">
        <v>3404</v>
      </c>
      <c r="MK66" s="32" t="s">
        <v>3404</v>
      </c>
      <c r="ML66" s="32" t="s">
        <v>3404</v>
      </c>
      <c r="MM66" s="32" t="s">
        <v>3404</v>
      </c>
      <c r="MN66" s="32" t="s">
        <v>3404</v>
      </c>
      <c r="MO66" s="32" t="s">
        <v>3404</v>
      </c>
      <c r="MP66" s="32" t="s">
        <v>3404</v>
      </c>
      <c r="MQ66" s="32" t="s">
        <v>3404</v>
      </c>
      <c r="MR66" s="32" t="s">
        <v>3404</v>
      </c>
      <c r="MS66" s="32" t="s">
        <v>3404</v>
      </c>
      <c r="MT66" s="32" t="s">
        <v>3404</v>
      </c>
      <c r="MU66" s="32" t="s">
        <v>3404</v>
      </c>
      <c r="MV66" s="32" t="s">
        <v>3404</v>
      </c>
      <c r="MW66" s="32" t="s">
        <v>3404</v>
      </c>
      <c r="MX66" s="32" t="s">
        <v>3404</v>
      </c>
      <c r="MY66" s="32" t="s">
        <v>3404</v>
      </c>
      <c r="MZ66" s="32" t="s">
        <v>3404</v>
      </c>
      <c r="NA66" s="32" t="s">
        <v>3404</v>
      </c>
      <c r="NB66" s="32" t="s">
        <v>3404</v>
      </c>
      <c r="NC66" s="32" t="s">
        <v>3404</v>
      </c>
      <c r="ND66" s="32" t="s">
        <v>3404</v>
      </c>
      <c r="NE66" s="32" t="s">
        <v>3404</v>
      </c>
      <c r="NF66" s="32" t="s">
        <v>3404</v>
      </c>
      <c r="NG66" s="32" t="s">
        <v>3404</v>
      </c>
      <c r="NH66" s="32" t="s">
        <v>3404</v>
      </c>
      <c r="NI66" s="32" t="s">
        <v>3404</v>
      </c>
      <c r="NJ66" s="32" t="s">
        <v>3404</v>
      </c>
      <c r="NK66" s="32" t="s">
        <v>3404</v>
      </c>
      <c r="NL66" s="32" t="s">
        <v>3404</v>
      </c>
      <c r="NM66" s="32" t="s">
        <v>3404</v>
      </c>
      <c r="NN66" s="32" t="s">
        <v>3404</v>
      </c>
      <c r="NO66" s="32" t="s">
        <v>3404</v>
      </c>
      <c r="NP66" s="32" t="s">
        <v>3404</v>
      </c>
      <c r="NQ66" s="32" t="s">
        <v>3404</v>
      </c>
      <c r="NR66" s="32" t="s">
        <v>3404</v>
      </c>
      <c r="NS66" s="32" t="s">
        <v>3404</v>
      </c>
      <c r="NT66" s="32" t="s">
        <v>3404</v>
      </c>
      <c r="NU66" s="32" t="s">
        <v>3404</v>
      </c>
      <c r="NV66" s="32" t="s">
        <v>3404</v>
      </c>
      <c r="NW66" s="32" t="s">
        <v>3404</v>
      </c>
      <c r="NX66" s="32" t="s">
        <v>3404</v>
      </c>
      <c r="NY66" s="32" t="s">
        <v>3404</v>
      </c>
      <c r="NZ66" s="32" t="s">
        <v>3404</v>
      </c>
      <c r="OA66" s="32" t="s">
        <v>3404</v>
      </c>
      <c r="OB66" s="32" t="s">
        <v>3404</v>
      </c>
      <c r="OC66" s="32" t="s">
        <v>3404</v>
      </c>
      <c r="OD66" s="32" t="s">
        <v>3404</v>
      </c>
      <c r="OE66" s="32" t="s">
        <v>3404</v>
      </c>
      <c r="OF66" s="32" t="s">
        <v>3404</v>
      </c>
      <c r="OG66" s="32" t="s">
        <v>3404</v>
      </c>
      <c r="OH66" s="32" t="s">
        <v>3404</v>
      </c>
      <c r="OI66" s="32" t="s">
        <v>3404</v>
      </c>
      <c r="OJ66" s="32" t="s">
        <v>3404</v>
      </c>
      <c r="OK66" s="32" t="s">
        <v>3404</v>
      </c>
      <c r="OL66" s="32" t="s">
        <v>3404</v>
      </c>
      <c r="OM66" s="32" t="s">
        <v>3404</v>
      </c>
      <c r="ON66" s="32" t="s">
        <v>3404</v>
      </c>
      <c r="OO66" s="32" t="s">
        <v>3404</v>
      </c>
      <c r="OP66" s="32" t="s">
        <v>3404</v>
      </c>
      <c r="OQ66" s="32" t="s">
        <v>3404</v>
      </c>
      <c r="OR66" s="32" t="s">
        <v>3404</v>
      </c>
      <c r="OS66" s="32" t="s">
        <v>3404</v>
      </c>
      <c r="OT66" s="32" t="s">
        <v>3404</v>
      </c>
      <c r="OU66" s="32" t="s">
        <v>3404</v>
      </c>
      <c r="OV66" s="32" t="s">
        <v>3404</v>
      </c>
      <c r="OW66" s="32" t="s">
        <v>3404</v>
      </c>
      <c r="OX66" s="32" t="s">
        <v>3404</v>
      </c>
      <c r="OY66" s="32" t="s">
        <v>3404</v>
      </c>
      <c r="OZ66" s="32" t="s">
        <v>3404</v>
      </c>
      <c r="PA66" s="32" t="s">
        <v>3404</v>
      </c>
      <c r="PB66" s="32" t="s">
        <v>3404</v>
      </c>
      <c r="PC66" s="32" t="s">
        <v>3404</v>
      </c>
      <c r="PD66" s="32" t="s">
        <v>3404</v>
      </c>
      <c r="PE66" s="32" t="s">
        <v>3404</v>
      </c>
      <c r="PF66" s="32" t="s">
        <v>3404</v>
      </c>
      <c r="PG66" s="32" t="s">
        <v>3404</v>
      </c>
      <c r="PH66" s="32" t="s">
        <v>3404</v>
      </c>
      <c r="PI66" s="32" t="s">
        <v>3404</v>
      </c>
      <c r="PJ66" s="32" t="s">
        <v>3404</v>
      </c>
      <c r="PK66" s="32" t="s">
        <v>3404</v>
      </c>
      <c r="PL66" s="32" t="s">
        <v>3404</v>
      </c>
      <c r="PM66" s="32" t="s">
        <v>3404</v>
      </c>
      <c r="PN66" s="32" t="s">
        <v>3404</v>
      </c>
      <c r="PO66" s="32" t="s">
        <v>3404</v>
      </c>
      <c r="PP66" s="32" t="s">
        <v>3404</v>
      </c>
      <c r="PQ66" s="32" t="s">
        <v>3404</v>
      </c>
      <c r="PR66" s="32" t="s">
        <v>3404</v>
      </c>
      <c r="PS66" s="32" t="s">
        <v>3404</v>
      </c>
      <c r="PT66" s="32" t="s">
        <v>3404</v>
      </c>
      <c r="PU66" s="32" t="s">
        <v>3404</v>
      </c>
      <c r="PV66" s="32" t="s">
        <v>3404</v>
      </c>
      <c r="PW66" s="32" t="s">
        <v>3404</v>
      </c>
      <c r="PX66" s="32" t="s">
        <v>3404</v>
      </c>
      <c r="PY66" s="32" t="s">
        <v>3404</v>
      </c>
      <c r="PZ66" s="32" t="s">
        <v>3404</v>
      </c>
      <c r="QA66" s="32" t="s">
        <v>3404</v>
      </c>
      <c r="QB66" s="32" t="s">
        <v>3404</v>
      </c>
      <c r="QC66" s="32" t="s">
        <v>3404</v>
      </c>
      <c r="QD66" s="32" t="s">
        <v>3404</v>
      </c>
      <c r="QE66" s="32" t="s">
        <v>3404</v>
      </c>
      <c r="QF66" s="32" t="s">
        <v>3404</v>
      </c>
      <c r="QG66" s="32" t="s">
        <v>3404</v>
      </c>
      <c r="QH66" s="32" t="s">
        <v>3404</v>
      </c>
      <c r="QI66" s="32" t="s">
        <v>3404</v>
      </c>
      <c r="QJ66" s="32" t="s">
        <v>3404</v>
      </c>
      <c r="QK66" s="32" t="s">
        <v>3404</v>
      </c>
      <c r="QL66" s="32" t="s">
        <v>3404</v>
      </c>
      <c r="QM66" s="32" t="s">
        <v>3404</v>
      </c>
      <c r="QN66" s="32" t="s">
        <v>3404</v>
      </c>
      <c r="QO66" s="32" t="s">
        <v>3404</v>
      </c>
      <c r="QP66" s="32" t="s">
        <v>3404</v>
      </c>
      <c r="QQ66" s="32" t="s">
        <v>3404</v>
      </c>
      <c r="QR66" s="32" t="s">
        <v>3404</v>
      </c>
      <c r="QS66" s="32" t="s">
        <v>3404</v>
      </c>
      <c r="QT66" s="32" t="s">
        <v>3404</v>
      </c>
      <c r="QU66" s="32" t="s">
        <v>3404</v>
      </c>
      <c r="QV66" s="32" t="s">
        <v>3404</v>
      </c>
      <c r="QW66" s="32" t="s">
        <v>3404</v>
      </c>
      <c r="QX66" s="32" t="s">
        <v>3404</v>
      </c>
      <c r="QY66" s="32" t="s">
        <v>3404</v>
      </c>
      <c r="QZ66" s="32" t="s">
        <v>3404</v>
      </c>
      <c r="RA66" s="32" t="s">
        <v>3404</v>
      </c>
      <c r="RB66" s="32" t="s">
        <v>3404</v>
      </c>
      <c r="RC66" s="32" t="s">
        <v>3404</v>
      </c>
      <c r="RD66" s="32" t="s">
        <v>3404</v>
      </c>
      <c r="RE66" s="32" t="s">
        <v>3404</v>
      </c>
      <c r="RF66" s="32" t="s">
        <v>3404</v>
      </c>
      <c r="RG66" s="32" t="s">
        <v>3404</v>
      </c>
      <c r="RH66" s="32" t="s">
        <v>3404</v>
      </c>
      <c r="RI66" s="32" t="s">
        <v>3404</v>
      </c>
      <c r="RJ66" s="32" t="s">
        <v>3404</v>
      </c>
      <c r="RK66" s="32" t="s">
        <v>3404</v>
      </c>
      <c r="RL66" s="32" t="s">
        <v>3404</v>
      </c>
      <c r="RM66" s="32" t="s">
        <v>3404</v>
      </c>
      <c r="RN66" s="32" t="s">
        <v>3404</v>
      </c>
      <c r="RO66" s="32" t="s">
        <v>3404</v>
      </c>
      <c r="RP66" s="32" t="s">
        <v>3404</v>
      </c>
      <c r="RQ66" s="32" t="s">
        <v>3404</v>
      </c>
      <c r="RR66" s="32" t="s">
        <v>3404</v>
      </c>
      <c r="RS66" s="32" t="s">
        <v>3404</v>
      </c>
      <c r="RT66" s="32" t="s">
        <v>3404</v>
      </c>
      <c r="RU66" s="32" t="s">
        <v>3404</v>
      </c>
      <c r="RV66" s="32" t="s">
        <v>3404</v>
      </c>
      <c r="RW66" s="32" t="s">
        <v>3404</v>
      </c>
      <c r="RX66" s="32" t="s">
        <v>3404</v>
      </c>
      <c r="RY66" s="32" t="s">
        <v>3404</v>
      </c>
      <c r="RZ66" s="32" t="s">
        <v>3404</v>
      </c>
      <c r="SA66" s="32" t="s">
        <v>3404</v>
      </c>
      <c r="SB66" s="32" t="s">
        <v>3404</v>
      </c>
      <c r="SC66" s="32" t="s">
        <v>3404</v>
      </c>
      <c r="SD66" s="32" t="s">
        <v>3404</v>
      </c>
      <c r="SE66" s="32" t="s">
        <v>3404</v>
      </c>
      <c r="SF66" s="32" t="s">
        <v>3404</v>
      </c>
      <c r="SG66" s="32" t="s">
        <v>3404</v>
      </c>
      <c r="SH66" s="32" t="s">
        <v>3404</v>
      </c>
      <c r="SI66" s="32" t="s">
        <v>3404</v>
      </c>
      <c r="SJ66" s="32" t="s">
        <v>3404</v>
      </c>
      <c r="SK66" s="32" t="s">
        <v>3404</v>
      </c>
      <c r="SL66" s="32" t="s">
        <v>3404</v>
      </c>
      <c r="SM66" s="32" t="s">
        <v>3404</v>
      </c>
      <c r="SN66" s="32" t="s">
        <v>3404</v>
      </c>
      <c r="SO66" s="32" t="s">
        <v>3404</v>
      </c>
      <c r="SP66" s="32" t="s">
        <v>3404</v>
      </c>
      <c r="SQ66" s="32" t="s">
        <v>3404</v>
      </c>
      <c r="SR66" s="32" t="s">
        <v>3404</v>
      </c>
      <c r="SS66" s="32" t="s">
        <v>3404</v>
      </c>
      <c r="ST66" s="32" t="s">
        <v>3404</v>
      </c>
      <c r="SU66" s="32" t="s">
        <v>3404</v>
      </c>
      <c r="SV66" s="32" t="s">
        <v>3404</v>
      </c>
      <c r="SW66" s="32" t="s">
        <v>3404</v>
      </c>
      <c r="SX66" s="32" t="s">
        <v>3404</v>
      </c>
      <c r="SY66" s="32" t="s">
        <v>3404</v>
      </c>
      <c r="SZ66" s="32" t="s">
        <v>3404</v>
      </c>
      <c r="TA66" s="32" t="s">
        <v>3404</v>
      </c>
      <c r="TB66" s="32" t="s">
        <v>3404</v>
      </c>
      <c r="TC66" s="32" t="s">
        <v>3404</v>
      </c>
      <c r="TD66" s="32" t="s">
        <v>3404</v>
      </c>
      <c r="TE66" s="32" t="s">
        <v>3404</v>
      </c>
      <c r="TF66" s="32" t="s">
        <v>3404</v>
      </c>
      <c r="TG66" s="32" t="s">
        <v>3404</v>
      </c>
      <c r="TH66" s="32" t="s">
        <v>3404</v>
      </c>
      <c r="TI66" s="32" t="s">
        <v>3404</v>
      </c>
      <c r="TJ66" s="32" t="s">
        <v>3404</v>
      </c>
      <c r="TK66" s="32" t="s">
        <v>3404</v>
      </c>
      <c r="TL66" s="32" t="s">
        <v>3404</v>
      </c>
      <c r="TM66" s="32" t="s">
        <v>3404</v>
      </c>
      <c r="TN66" s="32" t="s">
        <v>3404</v>
      </c>
      <c r="TO66" s="32" t="s">
        <v>3404</v>
      </c>
      <c r="TP66" s="32" t="s">
        <v>3404</v>
      </c>
      <c r="TQ66" s="32" t="s">
        <v>3404</v>
      </c>
      <c r="TR66" s="32" t="s">
        <v>3404</v>
      </c>
      <c r="TS66" s="32" t="s">
        <v>3404</v>
      </c>
      <c r="TT66" s="32" t="s">
        <v>3404</v>
      </c>
      <c r="TU66" s="32" t="s">
        <v>3404</v>
      </c>
      <c r="TV66" s="32" t="s">
        <v>3404</v>
      </c>
      <c r="TW66" s="32" t="s">
        <v>3404</v>
      </c>
      <c r="TX66" s="32" t="s">
        <v>3404</v>
      </c>
      <c r="TY66" s="32" t="s">
        <v>3404</v>
      </c>
      <c r="TZ66" s="32" t="s">
        <v>3404</v>
      </c>
      <c r="UA66" s="32" t="s">
        <v>3404</v>
      </c>
      <c r="UB66" s="32" t="s">
        <v>3404</v>
      </c>
      <c r="UC66" s="32" t="s">
        <v>3404</v>
      </c>
      <c r="UD66" s="32" t="s">
        <v>3404</v>
      </c>
      <c r="UE66" s="32" t="s">
        <v>3404</v>
      </c>
      <c r="UF66" s="32" t="s">
        <v>3404</v>
      </c>
      <c r="UG66" s="32" t="s">
        <v>3404</v>
      </c>
      <c r="UH66" s="32" t="s">
        <v>3404</v>
      </c>
      <c r="UI66" s="32" t="s">
        <v>3404</v>
      </c>
      <c r="UJ66" s="32" t="s">
        <v>3404</v>
      </c>
      <c r="UK66" s="32" t="s">
        <v>3404</v>
      </c>
      <c r="UL66" s="32" t="s">
        <v>3404</v>
      </c>
      <c r="UM66" s="32" t="s">
        <v>3404</v>
      </c>
      <c r="UN66" s="32" t="s">
        <v>3404</v>
      </c>
      <c r="UO66" s="32" t="s">
        <v>3404</v>
      </c>
      <c r="UP66" s="32" t="s">
        <v>3404</v>
      </c>
      <c r="UQ66" s="32" t="s">
        <v>3404</v>
      </c>
      <c r="UR66" s="32" t="s">
        <v>3404</v>
      </c>
      <c r="US66" s="32" t="s">
        <v>3404</v>
      </c>
      <c r="UT66" s="32" t="s">
        <v>3404</v>
      </c>
      <c r="UU66" s="32" t="s">
        <v>3404</v>
      </c>
      <c r="UV66" s="32" t="s">
        <v>3404</v>
      </c>
      <c r="UW66" s="32" t="s">
        <v>3404</v>
      </c>
      <c r="UX66" s="32" t="s">
        <v>3404</v>
      </c>
      <c r="UY66" s="32" t="s">
        <v>3404</v>
      </c>
      <c r="UZ66" s="32" t="s">
        <v>3404</v>
      </c>
      <c r="VA66" s="32" t="s">
        <v>3404</v>
      </c>
      <c r="VB66" s="32" t="s">
        <v>3404</v>
      </c>
      <c r="VC66" s="32" t="s">
        <v>3404</v>
      </c>
      <c r="VD66" s="32" t="s">
        <v>3404</v>
      </c>
      <c r="VE66" s="32" t="s">
        <v>3404</v>
      </c>
      <c r="VF66" s="32" t="s">
        <v>3404</v>
      </c>
      <c r="VG66" s="32" t="s">
        <v>3404</v>
      </c>
      <c r="VH66" s="32" t="s">
        <v>3404</v>
      </c>
      <c r="VI66" s="32" t="s">
        <v>3404</v>
      </c>
      <c r="VJ66" s="32" t="s">
        <v>3404</v>
      </c>
      <c r="VK66" s="32" t="s">
        <v>3404</v>
      </c>
      <c r="VL66" s="32" t="s">
        <v>3404</v>
      </c>
      <c r="VM66" s="32" t="s">
        <v>3404</v>
      </c>
      <c r="VN66" s="32" t="s">
        <v>3404</v>
      </c>
      <c r="VO66" s="32" t="s">
        <v>3404</v>
      </c>
      <c r="VP66" s="32" t="s">
        <v>3404</v>
      </c>
      <c r="VQ66" s="32" t="s">
        <v>3404</v>
      </c>
      <c r="VR66" s="32" t="s">
        <v>3404</v>
      </c>
      <c r="VS66" s="32" t="s">
        <v>3404</v>
      </c>
      <c r="VT66" s="32" t="s">
        <v>3404</v>
      </c>
      <c r="VU66" s="32" t="s">
        <v>3404</v>
      </c>
      <c r="VV66" s="32" t="s">
        <v>3404</v>
      </c>
      <c r="VW66" s="32" t="s">
        <v>3404</v>
      </c>
      <c r="VX66" s="32" t="s">
        <v>3404</v>
      </c>
      <c r="VY66" s="32" t="s">
        <v>3404</v>
      </c>
      <c r="VZ66" s="32" t="s">
        <v>3404</v>
      </c>
      <c r="WA66" s="32" t="s">
        <v>3404</v>
      </c>
      <c r="WB66" s="32" t="s">
        <v>3404</v>
      </c>
      <c r="WC66" s="32" t="s">
        <v>3404</v>
      </c>
      <c r="WD66" s="32" t="s">
        <v>3404</v>
      </c>
      <c r="WE66" s="32" t="s">
        <v>3404</v>
      </c>
      <c r="WF66" s="32" t="s">
        <v>3404</v>
      </c>
      <c r="WG66" s="32" t="s">
        <v>3404</v>
      </c>
      <c r="WH66" s="32" t="s">
        <v>3404</v>
      </c>
      <c r="WI66" s="32" t="s">
        <v>3404</v>
      </c>
      <c r="WJ66" s="32" t="s">
        <v>3404</v>
      </c>
      <c r="WK66" s="32" t="s">
        <v>3404</v>
      </c>
      <c r="WL66" s="32" t="s">
        <v>3404</v>
      </c>
      <c r="WM66" s="32" t="s">
        <v>3404</v>
      </c>
      <c r="WN66" s="32" t="s">
        <v>3404</v>
      </c>
      <c r="WO66" s="32" t="s">
        <v>3404</v>
      </c>
      <c r="WP66" s="32" t="s">
        <v>3404</v>
      </c>
      <c r="WQ66" s="32" t="s">
        <v>3404</v>
      </c>
      <c r="WR66" s="32" t="s">
        <v>3404</v>
      </c>
      <c r="WS66" s="32" t="s">
        <v>3404</v>
      </c>
      <c r="WT66" s="32" t="s">
        <v>3404</v>
      </c>
    </row>
    <row r="67">
      <c r="A67" s="24" t="s">
        <v>643</v>
      </c>
      <c r="B67" s="25" t="s">
        <v>3404</v>
      </c>
      <c r="C67" s="25" t="s">
        <v>3404</v>
      </c>
      <c r="D67" s="25" t="s">
        <v>3404</v>
      </c>
      <c r="E67" s="25" t="s">
        <v>3404</v>
      </c>
      <c r="F67" s="25" t="s">
        <v>3404</v>
      </c>
      <c r="G67" s="25" t="s">
        <v>3404</v>
      </c>
      <c r="H67" s="25" t="s">
        <v>3404</v>
      </c>
      <c r="I67" s="25" t="s">
        <v>3404</v>
      </c>
      <c r="J67" s="25" t="s">
        <v>3404</v>
      </c>
      <c r="K67" s="25" t="s">
        <v>3404</v>
      </c>
      <c r="L67" s="25" t="s">
        <v>3404</v>
      </c>
      <c r="M67" s="25" t="s">
        <v>3404</v>
      </c>
      <c r="N67" s="25" t="s">
        <v>3404</v>
      </c>
      <c r="O67" s="25" t="s">
        <v>3404</v>
      </c>
      <c r="P67" s="25" t="s">
        <v>3404</v>
      </c>
      <c r="Q67" s="25" t="s">
        <v>3404</v>
      </c>
      <c r="R67" s="25" t="s">
        <v>3404</v>
      </c>
      <c r="S67" s="25" t="s">
        <v>3404</v>
      </c>
      <c r="T67" s="25" t="s">
        <v>3404</v>
      </c>
      <c r="U67" s="25" t="s">
        <v>3404</v>
      </c>
      <c r="V67" s="25" t="s">
        <v>3404</v>
      </c>
      <c r="W67" s="25" t="s">
        <v>3404</v>
      </c>
      <c r="X67" s="25" t="s">
        <v>3404</v>
      </c>
      <c r="Y67" s="25" t="s">
        <v>3404</v>
      </c>
      <c r="Z67" s="25" t="s">
        <v>3404</v>
      </c>
      <c r="AA67" s="25" t="s">
        <v>3404</v>
      </c>
      <c r="AB67" s="25" t="s">
        <v>3404</v>
      </c>
      <c r="AC67" s="25" t="s">
        <v>3404</v>
      </c>
      <c r="AD67" s="25" t="s">
        <v>3404</v>
      </c>
      <c r="AE67" s="25" t="s">
        <v>3404</v>
      </c>
      <c r="AF67" s="25" t="s">
        <v>3404</v>
      </c>
      <c r="AG67" s="25" t="s">
        <v>3404</v>
      </c>
      <c r="AH67" s="25" t="s">
        <v>3404</v>
      </c>
      <c r="AI67" s="25" t="s">
        <v>3404</v>
      </c>
      <c r="AJ67" s="25" t="s">
        <v>3404</v>
      </c>
      <c r="AK67" s="25" t="s">
        <v>3404</v>
      </c>
      <c r="AL67" s="25" t="s">
        <v>3404</v>
      </c>
      <c r="AM67" s="25" t="s">
        <v>3404</v>
      </c>
      <c r="AN67" s="25" t="s">
        <v>3404</v>
      </c>
      <c r="AO67" s="25" t="s">
        <v>3404</v>
      </c>
      <c r="AP67" s="25" t="s">
        <v>3404</v>
      </c>
      <c r="AQ67" s="25" t="s">
        <v>3404</v>
      </c>
      <c r="AR67" s="25" t="s">
        <v>3404</v>
      </c>
      <c r="AS67" s="25" t="s">
        <v>3404</v>
      </c>
      <c r="AT67" s="25" t="s">
        <v>3404</v>
      </c>
      <c r="AU67" s="25" t="s">
        <v>3404</v>
      </c>
      <c r="AV67" s="25" t="s">
        <v>3404</v>
      </c>
      <c r="AW67" s="25" t="s">
        <v>3404</v>
      </c>
      <c r="AX67" s="25" t="s">
        <v>3404</v>
      </c>
      <c r="AY67" s="25" t="s">
        <v>3404</v>
      </c>
      <c r="AZ67" s="25" t="s">
        <v>3404</v>
      </c>
      <c r="BA67" s="25" t="s">
        <v>3404</v>
      </c>
      <c r="BB67" s="25" t="s">
        <v>3404</v>
      </c>
      <c r="BC67" s="25" t="s">
        <v>3404</v>
      </c>
      <c r="BD67" s="25" t="s">
        <v>3404</v>
      </c>
      <c r="BE67" s="25" t="s">
        <v>3404</v>
      </c>
      <c r="BF67" s="25" t="s">
        <v>3404</v>
      </c>
      <c r="BG67" s="25" t="s">
        <v>3404</v>
      </c>
      <c r="BH67" s="25" t="s">
        <v>3404</v>
      </c>
      <c r="BI67" s="25" t="s">
        <v>3404</v>
      </c>
      <c r="BJ67" s="25" t="s">
        <v>3404</v>
      </c>
      <c r="BK67" s="25" t="s">
        <v>3404</v>
      </c>
      <c r="BL67" s="25" t="s">
        <v>3404</v>
      </c>
      <c r="BM67" s="25" t="s">
        <v>3404</v>
      </c>
      <c r="BN67" s="25" t="s">
        <v>3404</v>
      </c>
      <c r="BO67" s="25" t="s">
        <v>3404</v>
      </c>
      <c r="BP67" s="25" t="s">
        <v>3404</v>
      </c>
      <c r="BQ67" s="25" t="s">
        <v>3404</v>
      </c>
      <c r="BR67" s="25" t="s">
        <v>3404</v>
      </c>
      <c r="BS67" s="25" t="s">
        <v>3404</v>
      </c>
      <c r="BT67" s="25" t="s">
        <v>3404</v>
      </c>
      <c r="BU67" s="285" t="s">
        <v>3409</v>
      </c>
      <c r="BV67" s="285" t="s">
        <v>3409</v>
      </c>
      <c r="BW67" s="285" t="s">
        <v>3409</v>
      </c>
      <c r="BX67" s="285" t="s">
        <v>3409</v>
      </c>
      <c r="BY67" s="285" t="s">
        <v>3409</v>
      </c>
      <c r="BZ67" s="285" t="s">
        <v>3409</v>
      </c>
      <c r="CA67" s="285" t="s">
        <v>3409</v>
      </c>
      <c r="CB67" s="285" t="s">
        <v>3409</v>
      </c>
      <c r="CC67" s="285" t="s">
        <v>3409</v>
      </c>
      <c r="CD67" s="285" t="s">
        <v>3409</v>
      </c>
      <c r="CE67" s="285" t="s">
        <v>3409</v>
      </c>
      <c r="CF67" s="285" t="s">
        <v>3409</v>
      </c>
      <c r="CG67" s="285" t="s">
        <v>3409</v>
      </c>
      <c r="CH67" s="285" t="s">
        <v>3409</v>
      </c>
      <c r="CI67" s="285" t="s">
        <v>3409</v>
      </c>
      <c r="CJ67" s="285" t="s">
        <v>3409</v>
      </c>
      <c r="CK67" s="285" t="s">
        <v>3409</v>
      </c>
      <c r="CL67" s="285" t="s">
        <v>3409</v>
      </c>
      <c r="CM67" s="285" t="s">
        <v>3409</v>
      </c>
      <c r="CN67" s="285" t="s">
        <v>3409</v>
      </c>
      <c r="CO67" s="285" t="s">
        <v>3409</v>
      </c>
      <c r="CP67" s="285" t="s">
        <v>3409</v>
      </c>
      <c r="CQ67" s="285" t="s">
        <v>3409</v>
      </c>
      <c r="CR67" s="285" t="s">
        <v>3409</v>
      </c>
      <c r="CS67" s="285" t="s">
        <v>3409</v>
      </c>
      <c r="CT67" s="285" t="s">
        <v>3409</v>
      </c>
      <c r="CU67" s="285" t="s">
        <v>3409</v>
      </c>
      <c r="CV67" s="285" t="s">
        <v>3409</v>
      </c>
      <c r="CW67" s="285" t="s">
        <v>3409</v>
      </c>
      <c r="CX67" s="285" t="s">
        <v>3409</v>
      </c>
      <c r="CY67" s="285" t="s">
        <v>3409</v>
      </c>
      <c r="CZ67" s="285" t="s">
        <v>3409</v>
      </c>
      <c r="DA67" s="285" t="s">
        <v>3409</v>
      </c>
      <c r="DB67" s="285" t="s">
        <v>3409</v>
      </c>
      <c r="DC67" s="285" t="s">
        <v>3409</v>
      </c>
      <c r="DD67" s="285" t="s">
        <v>3409</v>
      </c>
      <c r="DE67" s="285" t="s">
        <v>3409</v>
      </c>
      <c r="DF67" s="285" t="s">
        <v>3409</v>
      </c>
      <c r="DG67" s="285" t="s">
        <v>3409</v>
      </c>
      <c r="DH67" s="25" t="s">
        <v>3404</v>
      </c>
      <c r="DI67" s="32" t="s">
        <v>3404</v>
      </c>
      <c r="DJ67" s="32" t="s">
        <v>3404</v>
      </c>
      <c r="DK67" s="32" t="s">
        <v>3404</v>
      </c>
      <c r="DL67" s="32" t="s">
        <v>3404</v>
      </c>
      <c r="DM67" s="32" t="s">
        <v>3404</v>
      </c>
      <c r="DN67" s="32" t="s">
        <v>3404</v>
      </c>
      <c r="DO67" s="32" t="s">
        <v>3404</v>
      </c>
      <c r="DP67" s="32" t="s">
        <v>3404</v>
      </c>
      <c r="DQ67" s="32" t="s">
        <v>3404</v>
      </c>
      <c r="DR67" s="32" t="s">
        <v>3404</v>
      </c>
      <c r="DS67" s="32" t="s">
        <v>3404</v>
      </c>
      <c r="DT67" s="32" t="s">
        <v>3404</v>
      </c>
      <c r="DU67" s="32" t="s">
        <v>3404</v>
      </c>
      <c r="DV67" s="32" t="s">
        <v>3404</v>
      </c>
      <c r="DW67" s="32" t="s">
        <v>3404</v>
      </c>
      <c r="DX67" s="32" t="s">
        <v>3404</v>
      </c>
      <c r="DY67" s="32" t="s">
        <v>3404</v>
      </c>
      <c r="DZ67" s="32" t="s">
        <v>3404</v>
      </c>
      <c r="EA67" s="32" t="s">
        <v>3404</v>
      </c>
      <c r="EB67" s="32" t="s">
        <v>3404</v>
      </c>
      <c r="EC67" s="32" t="s">
        <v>3404</v>
      </c>
      <c r="ED67" s="32" t="s">
        <v>3404</v>
      </c>
      <c r="EE67" s="32" t="s">
        <v>3404</v>
      </c>
      <c r="EF67" s="32" t="s">
        <v>3404</v>
      </c>
      <c r="EG67" s="32" t="s">
        <v>3404</v>
      </c>
      <c r="EH67" s="32" t="s">
        <v>3404</v>
      </c>
      <c r="EI67" s="32" t="s">
        <v>3404</v>
      </c>
      <c r="EJ67" s="32" t="s">
        <v>3404</v>
      </c>
      <c r="EK67" s="32" t="s">
        <v>3404</v>
      </c>
      <c r="EL67" s="32" t="s">
        <v>3404</v>
      </c>
      <c r="EM67" s="32" t="s">
        <v>3404</v>
      </c>
      <c r="EN67" s="32" t="s">
        <v>3404</v>
      </c>
      <c r="EO67" s="32" t="s">
        <v>3404</v>
      </c>
      <c r="EP67" s="32" t="s">
        <v>3404</v>
      </c>
      <c r="EQ67" s="32" t="s">
        <v>3404</v>
      </c>
      <c r="ER67" s="32" t="s">
        <v>3404</v>
      </c>
      <c r="ES67" s="32" t="s">
        <v>3404</v>
      </c>
      <c r="ET67" s="32" t="s">
        <v>3404</v>
      </c>
      <c r="EU67" s="32" t="s">
        <v>3404</v>
      </c>
      <c r="EV67" s="32" t="s">
        <v>3404</v>
      </c>
      <c r="EW67" s="32" t="s">
        <v>3404</v>
      </c>
      <c r="EX67" s="32" t="s">
        <v>3404</v>
      </c>
      <c r="EY67" s="32" t="s">
        <v>3404</v>
      </c>
      <c r="EZ67" s="32" t="s">
        <v>3404</v>
      </c>
      <c r="FA67" s="32" t="s">
        <v>3404</v>
      </c>
      <c r="FB67" s="32" t="s">
        <v>3404</v>
      </c>
      <c r="FC67" s="32" t="s">
        <v>3404</v>
      </c>
      <c r="FD67" s="32" t="s">
        <v>3404</v>
      </c>
      <c r="FE67" s="32" t="s">
        <v>3404</v>
      </c>
      <c r="FF67" s="32" t="s">
        <v>3404</v>
      </c>
      <c r="FG67" s="32" t="s">
        <v>3404</v>
      </c>
      <c r="FH67" s="32" t="s">
        <v>3404</v>
      </c>
      <c r="FI67" s="32" t="s">
        <v>3404</v>
      </c>
      <c r="FJ67" s="32" t="s">
        <v>3404</v>
      </c>
      <c r="FK67" s="32" t="s">
        <v>3404</v>
      </c>
      <c r="FL67" s="32" t="s">
        <v>3404</v>
      </c>
      <c r="FM67" s="32" t="s">
        <v>3404</v>
      </c>
      <c r="FN67" s="32" t="s">
        <v>3404</v>
      </c>
      <c r="FO67" s="32" t="s">
        <v>3404</v>
      </c>
      <c r="FP67" s="32" t="s">
        <v>3404</v>
      </c>
      <c r="FQ67" s="32" t="s">
        <v>3404</v>
      </c>
      <c r="FR67" s="32" t="s">
        <v>3404</v>
      </c>
      <c r="FS67" s="32" t="s">
        <v>3404</v>
      </c>
      <c r="FT67" s="32" t="s">
        <v>3404</v>
      </c>
      <c r="FU67" s="32" t="s">
        <v>3404</v>
      </c>
      <c r="FV67" s="32" t="s">
        <v>3404</v>
      </c>
      <c r="FW67" s="32" t="s">
        <v>3404</v>
      </c>
      <c r="FX67" s="32" t="s">
        <v>3404</v>
      </c>
      <c r="FY67" s="32" t="s">
        <v>3404</v>
      </c>
      <c r="FZ67" s="32" t="s">
        <v>3404</v>
      </c>
      <c r="GA67" s="32" t="s">
        <v>3404</v>
      </c>
      <c r="GB67" s="32" t="s">
        <v>3404</v>
      </c>
      <c r="GC67" s="32" t="s">
        <v>3404</v>
      </c>
      <c r="GD67" s="32" t="s">
        <v>3404</v>
      </c>
      <c r="GE67" s="32" t="s">
        <v>3404</v>
      </c>
      <c r="GF67" s="32" t="s">
        <v>3404</v>
      </c>
      <c r="GG67" s="32" t="s">
        <v>3404</v>
      </c>
      <c r="GH67" s="32" t="s">
        <v>3404</v>
      </c>
      <c r="GI67" s="32" t="s">
        <v>3404</v>
      </c>
      <c r="GJ67" s="32" t="s">
        <v>3404</v>
      </c>
      <c r="GK67" s="32" t="s">
        <v>3404</v>
      </c>
      <c r="GL67" s="32" t="s">
        <v>3404</v>
      </c>
      <c r="GM67" s="32" t="s">
        <v>3404</v>
      </c>
      <c r="GN67" s="32" t="s">
        <v>3404</v>
      </c>
      <c r="GO67" s="32" t="s">
        <v>3404</v>
      </c>
      <c r="GP67" s="32" t="s">
        <v>3404</v>
      </c>
      <c r="GQ67" s="32" t="s">
        <v>3404</v>
      </c>
      <c r="GR67" s="32" t="s">
        <v>3404</v>
      </c>
      <c r="GS67" s="32" t="s">
        <v>3404</v>
      </c>
      <c r="GT67" s="32" t="s">
        <v>3404</v>
      </c>
      <c r="GU67" s="32" t="s">
        <v>3404</v>
      </c>
      <c r="GV67" s="32" t="s">
        <v>3404</v>
      </c>
      <c r="GW67" s="32" t="s">
        <v>3404</v>
      </c>
      <c r="GX67" s="32" t="s">
        <v>3404</v>
      </c>
      <c r="GY67" s="32" t="s">
        <v>3404</v>
      </c>
      <c r="GZ67" s="32" t="s">
        <v>3404</v>
      </c>
      <c r="HA67" s="32" t="s">
        <v>3404</v>
      </c>
      <c r="HB67" s="32" t="s">
        <v>3404</v>
      </c>
      <c r="HC67" s="32" t="s">
        <v>3404</v>
      </c>
      <c r="HD67" s="32" t="s">
        <v>3404</v>
      </c>
      <c r="HE67" s="32" t="s">
        <v>3404</v>
      </c>
      <c r="HF67" s="32" t="s">
        <v>3404</v>
      </c>
      <c r="HG67" s="32" t="s">
        <v>3404</v>
      </c>
      <c r="HH67" s="32" t="s">
        <v>3404</v>
      </c>
      <c r="HI67" s="32" t="s">
        <v>3404</v>
      </c>
      <c r="HJ67" s="32" t="s">
        <v>3404</v>
      </c>
      <c r="HK67" s="32" t="s">
        <v>3404</v>
      </c>
      <c r="HL67" s="32" t="s">
        <v>3404</v>
      </c>
      <c r="HM67" s="32" t="s">
        <v>3404</v>
      </c>
      <c r="HN67" s="32" t="s">
        <v>3404</v>
      </c>
      <c r="HO67" s="32" t="s">
        <v>3404</v>
      </c>
      <c r="HP67" s="32" t="s">
        <v>3404</v>
      </c>
      <c r="HQ67" s="32" t="s">
        <v>3404</v>
      </c>
      <c r="HR67" s="32" t="s">
        <v>3404</v>
      </c>
      <c r="HS67" s="32" t="s">
        <v>3404</v>
      </c>
      <c r="HT67" s="32" t="s">
        <v>3404</v>
      </c>
      <c r="HU67" s="32" t="s">
        <v>3404</v>
      </c>
      <c r="HV67" s="32" t="s">
        <v>3404</v>
      </c>
      <c r="HW67" s="32" t="s">
        <v>3404</v>
      </c>
      <c r="HX67" s="32" t="s">
        <v>3404</v>
      </c>
      <c r="HY67" s="32" t="s">
        <v>3404</v>
      </c>
      <c r="HZ67" s="32" t="s">
        <v>3404</v>
      </c>
      <c r="IA67" s="32" t="s">
        <v>3404</v>
      </c>
      <c r="IB67" s="32" t="s">
        <v>3404</v>
      </c>
      <c r="IC67" s="32" t="s">
        <v>3404</v>
      </c>
      <c r="ID67" s="32" t="s">
        <v>3404</v>
      </c>
      <c r="IE67" s="32" t="s">
        <v>3404</v>
      </c>
      <c r="IF67" s="32" t="s">
        <v>3404</v>
      </c>
      <c r="IG67" s="32" t="s">
        <v>3404</v>
      </c>
      <c r="IH67" s="32" t="s">
        <v>3404</v>
      </c>
      <c r="II67" s="32" t="s">
        <v>3404</v>
      </c>
      <c r="IJ67" s="32" t="s">
        <v>3404</v>
      </c>
      <c r="IK67" s="32" t="s">
        <v>3404</v>
      </c>
      <c r="IL67" s="32" t="s">
        <v>3404</v>
      </c>
      <c r="IM67" s="32" t="s">
        <v>3404</v>
      </c>
      <c r="IN67" s="32" t="s">
        <v>3404</v>
      </c>
      <c r="IO67" s="32" t="s">
        <v>3404</v>
      </c>
      <c r="IP67" s="32" t="s">
        <v>3404</v>
      </c>
      <c r="IQ67" s="32" t="s">
        <v>3404</v>
      </c>
      <c r="IR67" s="32" t="s">
        <v>3404</v>
      </c>
      <c r="IS67" s="32" t="s">
        <v>3404</v>
      </c>
      <c r="IT67" s="32" t="s">
        <v>3404</v>
      </c>
      <c r="IU67" s="32" t="s">
        <v>3404</v>
      </c>
      <c r="IV67" s="32" t="s">
        <v>3404</v>
      </c>
      <c r="IW67" s="32" t="s">
        <v>3404</v>
      </c>
      <c r="IX67" s="32" t="s">
        <v>3404</v>
      </c>
      <c r="IY67" s="32" t="s">
        <v>3404</v>
      </c>
      <c r="IZ67" s="32" t="s">
        <v>3404</v>
      </c>
      <c r="JA67" s="32" t="s">
        <v>3404</v>
      </c>
      <c r="JB67" s="32" t="s">
        <v>3404</v>
      </c>
      <c r="JC67" s="32" t="s">
        <v>3404</v>
      </c>
      <c r="JD67" s="32" t="s">
        <v>3404</v>
      </c>
      <c r="JE67" s="32" t="s">
        <v>3404</v>
      </c>
      <c r="JF67" s="32" t="s">
        <v>3404</v>
      </c>
      <c r="JG67" s="32" t="s">
        <v>3404</v>
      </c>
      <c r="JH67" s="32" t="s">
        <v>3404</v>
      </c>
      <c r="JI67" s="32" t="s">
        <v>3404</v>
      </c>
      <c r="JJ67" s="32" t="s">
        <v>3404</v>
      </c>
      <c r="JK67" s="32" t="s">
        <v>3404</v>
      </c>
      <c r="JL67" s="32" t="s">
        <v>3404</v>
      </c>
      <c r="JM67" s="32" t="s">
        <v>3404</v>
      </c>
      <c r="JN67" s="32" t="s">
        <v>3404</v>
      </c>
      <c r="JO67" s="32" t="s">
        <v>3404</v>
      </c>
      <c r="JP67" s="32" t="s">
        <v>3404</v>
      </c>
      <c r="JQ67" s="32" t="s">
        <v>3404</v>
      </c>
      <c r="JR67" s="32" t="s">
        <v>3404</v>
      </c>
      <c r="JS67" s="32" t="s">
        <v>3404</v>
      </c>
      <c r="JT67" s="32" t="s">
        <v>3404</v>
      </c>
      <c r="JU67" s="32" t="s">
        <v>3404</v>
      </c>
      <c r="JV67" s="32" t="s">
        <v>3404</v>
      </c>
      <c r="JW67" s="32" t="s">
        <v>3404</v>
      </c>
      <c r="JX67" s="32" t="s">
        <v>3404</v>
      </c>
      <c r="JY67" s="32" t="s">
        <v>3404</v>
      </c>
      <c r="JZ67" s="32" t="s">
        <v>3404</v>
      </c>
      <c r="KA67" s="32" t="s">
        <v>3404</v>
      </c>
      <c r="KB67" s="32" t="s">
        <v>3404</v>
      </c>
      <c r="KC67" s="32" t="s">
        <v>3404</v>
      </c>
      <c r="KD67" s="32" t="s">
        <v>3404</v>
      </c>
      <c r="KE67" s="32" t="s">
        <v>3404</v>
      </c>
      <c r="KF67" s="32" t="s">
        <v>3404</v>
      </c>
      <c r="KG67" s="32" t="s">
        <v>3404</v>
      </c>
      <c r="KH67" s="32" t="s">
        <v>3404</v>
      </c>
      <c r="KI67" s="32" t="s">
        <v>3404</v>
      </c>
      <c r="KJ67" s="32" t="s">
        <v>3404</v>
      </c>
      <c r="KK67" s="32" t="s">
        <v>3404</v>
      </c>
      <c r="KL67" s="32" t="s">
        <v>3404</v>
      </c>
      <c r="KM67" s="32" t="s">
        <v>3404</v>
      </c>
      <c r="KN67" s="32" t="s">
        <v>3404</v>
      </c>
      <c r="KO67" s="32" t="s">
        <v>3404</v>
      </c>
      <c r="KP67" s="32" t="s">
        <v>3404</v>
      </c>
      <c r="KQ67" s="32" t="s">
        <v>3404</v>
      </c>
      <c r="KR67" s="32" t="s">
        <v>3404</v>
      </c>
      <c r="KS67" s="32" t="s">
        <v>3404</v>
      </c>
      <c r="KT67" s="32" t="s">
        <v>3404</v>
      </c>
      <c r="KU67" s="32" t="s">
        <v>3404</v>
      </c>
      <c r="KV67" s="32" t="s">
        <v>3404</v>
      </c>
      <c r="KW67" s="32" t="s">
        <v>3404</v>
      </c>
      <c r="KX67" s="32" t="s">
        <v>3404</v>
      </c>
      <c r="KY67" s="32" t="s">
        <v>3404</v>
      </c>
      <c r="KZ67" s="32" t="s">
        <v>3404</v>
      </c>
      <c r="LA67" s="32" t="s">
        <v>3404</v>
      </c>
      <c r="LB67" s="32" t="s">
        <v>3404</v>
      </c>
      <c r="LC67" s="32" t="s">
        <v>3404</v>
      </c>
      <c r="LD67" s="32" t="s">
        <v>3404</v>
      </c>
      <c r="LE67" s="32" t="s">
        <v>3404</v>
      </c>
      <c r="LF67" s="32" t="s">
        <v>3404</v>
      </c>
      <c r="LG67" s="32" t="s">
        <v>3404</v>
      </c>
      <c r="LH67" s="32" t="s">
        <v>3404</v>
      </c>
      <c r="LI67" s="32" t="s">
        <v>3404</v>
      </c>
      <c r="LJ67" s="32" t="s">
        <v>3404</v>
      </c>
      <c r="LK67" s="32" t="s">
        <v>3404</v>
      </c>
      <c r="LL67" s="32" t="s">
        <v>3404</v>
      </c>
      <c r="LM67" s="32" t="s">
        <v>3404</v>
      </c>
      <c r="LN67" s="32" t="s">
        <v>3404</v>
      </c>
      <c r="LO67" s="32" t="s">
        <v>3404</v>
      </c>
      <c r="LP67" s="32" t="s">
        <v>3404</v>
      </c>
      <c r="LQ67" s="32" t="s">
        <v>3404</v>
      </c>
      <c r="LR67" s="32" t="s">
        <v>3404</v>
      </c>
      <c r="LS67" s="32" t="s">
        <v>3404</v>
      </c>
      <c r="LT67" s="32" t="s">
        <v>3404</v>
      </c>
      <c r="LU67" s="32" t="s">
        <v>3404</v>
      </c>
      <c r="LV67" s="32" t="s">
        <v>3404</v>
      </c>
      <c r="LW67" s="32" t="s">
        <v>3404</v>
      </c>
      <c r="LX67" s="32" t="s">
        <v>3404</v>
      </c>
      <c r="LY67" s="32" t="s">
        <v>3404</v>
      </c>
      <c r="LZ67" s="32" t="s">
        <v>3404</v>
      </c>
      <c r="MA67" s="32" t="s">
        <v>3404</v>
      </c>
      <c r="MB67" s="32" t="s">
        <v>3404</v>
      </c>
      <c r="MC67" s="32" t="s">
        <v>3404</v>
      </c>
      <c r="MD67" s="32" t="s">
        <v>3404</v>
      </c>
      <c r="ME67" s="32" t="s">
        <v>3404</v>
      </c>
      <c r="MF67" s="32" t="s">
        <v>3404</v>
      </c>
      <c r="MG67" s="32" t="s">
        <v>3404</v>
      </c>
      <c r="MH67" s="32" t="s">
        <v>3404</v>
      </c>
      <c r="MI67" s="32" t="s">
        <v>3404</v>
      </c>
      <c r="MJ67" s="32" t="s">
        <v>3404</v>
      </c>
      <c r="MK67" s="32" t="s">
        <v>3404</v>
      </c>
      <c r="ML67" s="32" t="s">
        <v>3404</v>
      </c>
      <c r="MM67" s="32" t="s">
        <v>3404</v>
      </c>
      <c r="MN67" s="32" t="s">
        <v>3404</v>
      </c>
      <c r="MO67" s="32" t="s">
        <v>3404</v>
      </c>
      <c r="MP67" s="32" t="s">
        <v>3404</v>
      </c>
      <c r="MQ67" s="32" t="s">
        <v>3404</v>
      </c>
      <c r="MR67" s="32" t="s">
        <v>3404</v>
      </c>
      <c r="MS67" s="32" t="s">
        <v>3404</v>
      </c>
      <c r="MT67" s="32" t="s">
        <v>3404</v>
      </c>
      <c r="MU67" s="32" t="s">
        <v>3404</v>
      </c>
      <c r="MV67" s="32" t="s">
        <v>3404</v>
      </c>
      <c r="MW67" s="32" t="s">
        <v>3404</v>
      </c>
      <c r="MX67" s="32" t="s">
        <v>3404</v>
      </c>
      <c r="MY67" s="32" t="s">
        <v>3404</v>
      </c>
      <c r="MZ67" s="32" t="s">
        <v>3404</v>
      </c>
      <c r="NA67" s="32" t="s">
        <v>3404</v>
      </c>
      <c r="NB67" s="32" t="s">
        <v>3404</v>
      </c>
      <c r="NC67" s="32" t="s">
        <v>3404</v>
      </c>
      <c r="ND67" s="32" t="s">
        <v>3404</v>
      </c>
      <c r="NE67" s="32" t="s">
        <v>3404</v>
      </c>
      <c r="NF67" s="32" t="s">
        <v>3404</v>
      </c>
      <c r="NG67" s="32" t="s">
        <v>3404</v>
      </c>
      <c r="NH67" s="32" t="s">
        <v>3404</v>
      </c>
      <c r="NI67" s="32" t="s">
        <v>3404</v>
      </c>
      <c r="NJ67" s="32" t="s">
        <v>3404</v>
      </c>
      <c r="NK67" s="32" t="s">
        <v>3404</v>
      </c>
      <c r="NL67" s="32" t="s">
        <v>3404</v>
      </c>
      <c r="NM67" s="32" t="s">
        <v>3404</v>
      </c>
      <c r="NN67" s="32" t="s">
        <v>3404</v>
      </c>
      <c r="NO67" s="32" t="s">
        <v>3404</v>
      </c>
      <c r="NP67" s="32" t="s">
        <v>3404</v>
      </c>
      <c r="NQ67" s="32" t="s">
        <v>3404</v>
      </c>
      <c r="NR67" s="32" t="s">
        <v>3404</v>
      </c>
      <c r="NS67" s="32" t="s">
        <v>3404</v>
      </c>
      <c r="NT67" s="32" t="s">
        <v>3404</v>
      </c>
      <c r="NU67" s="32" t="s">
        <v>3404</v>
      </c>
      <c r="NV67" s="32" t="s">
        <v>3404</v>
      </c>
      <c r="NW67" s="32" t="s">
        <v>3404</v>
      </c>
      <c r="NX67" s="32" t="s">
        <v>3404</v>
      </c>
      <c r="NY67" s="32" t="s">
        <v>3404</v>
      </c>
      <c r="NZ67" s="32" t="s">
        <v>3404</v>
      </c>
      <c r="OA67" s="32" t="s">
        <v>3404</v>
      </c>
      <c r="OB67" s="32" t="s">
        <v>3404</v>
      </c>
      <c r="OC67" s="32" t="s">
        <v>3404</v>
      </c>
      <c r="OD67" s="32" t="s">
        <v>3404</v>
      </c>
      <c r="OE67" s="32" t="s">
        <v>3404</v>
      </c>
      <c r="OF67" s="32" t="s">
        <v>3404</v>
      </c>
      <c r="OG67" s="32" t="s">
        <v>3404</v>
      </c>
      <c r="OH67" s="32" t="s">
        <v>3404</v>
      </c>
      <c r="OI67" s="32" t="s">
        <v>3404</v>
      </c>
      <c r="OJ67" s="32" t="s">
        <v>3404</v>
      </c>
      <c r="OK67" s="32" t="s">
        <v>3404</v>
      </c>
      <c r="OL67" s="32" t="s">
        <v>3404</v>
      </c>
      <c r="OM67" s="32" t="s">
        <v>3404</v>
      </c>
      <c r="ON67" s="32" t="s">
        <v>3404</v>
      </c>
      <c r="OO67" s="32" t="s">
        <v>3404</v>
      </c>
      <c r="OP67" s="32" t="s">
        <v>3404</v>
      </c>
      <c r="OQ67" s="32" t="s">
        <v>3404</v>
      </c>
      <c r="OR67" s="32" t="s">
        <v>3404</v>
      </c>
      <c r="OS67" s="32" t="s">
        <v>3404</v>
      </c>
      <c r="OT67" s="32" t="s">
        <v>3404</v>
      </c>
      <c r="OU67" s="32" t="s">
        <v>3404</v>
      </c>
      <c r="OV67" s="32" t="s">
        <v>3404</v>
      </c>
      <c r="OW67" s="32" t="s">
        <v>3404</v>
      </c>
      <c r="OX67" s="32" t="s">
        <v>3404</v>
      </c>
      <c r="OY67" s="32" t="s">
        <v>3404</v>
      </c>
      <c r="OZ67" s="32" t="s">
        <v>3404</v>
      </c>
      <c r="PA67" s="32" t="s">
        <v>3404</v>
      </c>
      <c r="PB67" s="32" t="s">
        <v>3404</v>
      </c>
      <c r="PC67" s="32" t="s">
        <v>3404</v>
      </c>
      <c r="PD67" s="32" t="s">
        <v>3404</v>
      </c>
      <c r="PE67" s="32" t="s">
        <v>3404</v>
      </c>
      <c r="PF67" s="32" t="s">
        <v>3404</v>
      </c>
      <c r="PG67" s="32" t="s">
        <v>3404</v>
      </c>
      <c r="PH67" s="32" t="s">
        <v>3404</v>
      </c>
      <c r="PI67" s="32" t="s">
        <v>3404</v>
      </c>
      <c r="PJ67" s="32" t="s">
        <v>3404</v>
      </c>
      <c r="PK67" s="32" t="s">
        <v>3404</v>
      </c>
      <c r="PL67" s="32" t="s">
        <v>3404</v>
      </c>
      <c r="PM67" s="32" t="s">
        <v>3404</v>
      </c>
      <c r="PN67" s="32" t="s">
        <v>3404</v>
      </c>
      <c r="PO67" s="32" t="s">
        <v>3404</v>
      </c>
      <c r="PP67" s="32" t="s">
        <v>3404</v>
      </c>
      <c r="PQ67" s="32" t="s">
        <v>3404</v>
      </c>
      <c r="PR67" s="32" t="s">
        <v>3404</v>
      </c>
      <c r="PS67" s="32" t="s">
        <v>3404</v>
      </c>
      <c r="PT67" s="32" t="s">
        <v>3404</v>
      </c>
      <c r="PU67" s="32" t="s">
        <v>3404</v>
      </c>
      <c r="PV67" s="32" t="s">
        <v>3404</v>
      </c>
      <c r="PW67" s="32" t="s">
        <v>3404</v>
      </c>
      <c r="PX67" s="32" t="s">
        <v>3404</v>
      </c>
      <c r="PY67" s="32" t="s">
        <v>3404</v>
      </c>
      <c r="PZ67" s="32" t="s">
        <v>3404</v>
      </c>
      <c r="QA67" s="32" t="s">
        <v>3404</v>
      </c>
      <c r="QB67" s="32" t="s">
        <v>3404</v>
      </c>
      <c r="QC67" s="32" t="s">
        <v>3404</v>
      </c>
      <c r="QD67" s="32" t="s">
        <v>3404</v>
      </c>
      <c r="QE67" s="32" t="s">
        <v>3404</v>
      </c>
      <c r="QF67" s="32" t="s">
        <v>3404</v>
      </c>
      <c r="QG67" s="32" t="s">
        <v>3404</v>
      </c>
      <c r="QH67" s="32" t="s">
        <v>3404</v>
      </c>
      <c r="QI67" s="32" t="s">
        <v>3404</v>
      </c>
      <c r="QJ67" s="32" t="s">
        <v>3404</v>
      </c>
      <c r="QK67" s="32" t="s">
        <v>3404</v>
      </c>
      <c r="QL67" s="32" t="s">
        <v>3404</v>
      </c>
      <c r="QM67" s="32" t="s">
        <v>3404</v>
      </c>
      <c r="QN67" s="32" t="s">
        <v>3404</v>
      </c>
      <c r="QO67" s="32" t="s">
        <v>3404</v>
      </c>
      <c r="QP67" s="32" t="s">
        <v>3404</v>
      </c>
      <c r="QQ67" s="32" t="s">
        <v>3404</v>
      </c>
      <c r="QR67" s="32" t="s">
        <v>3404</v>
      </c>
      <c r="QS67" s="32" t="s">
        <v>3404</v>
      </c>
      <c r="QT67" s="32" t="s">
        <v>3404</v>
      </c>
      <c r="QU67" s="32" t="s">
        <v>3404</v>
      </c>
      <c r="QV67" s="32" t="s">
        <v>3404</v>
      </c>
      <c r="QW67" s="32" t="s">
        <v>3404</v>
      </c>
      <c r="QX67" s="32" t="s">
        <v>3404</v>
      </c>
      <c r="QY67" s="32" t="s">
        <v>3404</v>
      </c>
      <c r="QZ67" s="32" t="s">
        <v>3404</v>
      </c>
      <c r="RA67" s="32" t="s">
        <v>3404</v>
      </c>
      <c r="RB67" s="32" t="s">
        <v>3404</v>
      </c>
      <c r="RC67" s="32" t="s">
        <v>3404</v>
      </c>
      <c r="RD67" s="32" t="s">
        <v>3404</v>
      </c>
      <c r="RE67" s="32" t="s">
        <v>3404</v>
      </c>
      <c r="RF67" s="32" t="s">
        <v>3404</v>
      </c>
      <c r="RG67" s="32" t="s">
        <v>3404</v>
      </c>
      <c r="RH67" s="32" t="s">
        <v>3404</v>
      </c>
      <c r="RI67" s="32" t="s">
        <v>3404</v>
      </c>
      <c r="RJ67" s="32" t="s">
        <v>3404</v>
      </c>
      <c r="RK67" s="32" t="s">
        <v>3404</v>
      </c>
      <c r="RL67" s="32" t="s">
        <v>3404</v>
      </c>
      <c r="RM67" s="32" t="s">
        <v>3404</v>
      </c>
      <c r="RN67" s="32" t="s">
        <v>3404</v>
      </c>
      <c r="RO67" s="32" t="s">
        <v>3404</v>
      </c>
      <c r="RP67" s="32" t="s">
        <v>3404</v>
      </c>
      <c r="RQ67" s="32" t="s">
        <v>3404</v>
      </c>
      <c r="RR67" s="32" t="s">
        <v>3404</v>
      </c>
      <c r="RS67" s="32" t="s">
        <v>3404</v>
      </c>
      <c r="RT67" s="32" t="s">
        <v>3404</v>
      </c>
      <c r="RU67" s="32" t="s">
        <v>3404</v>
      </c>
      <c r="RV67" s="32" t="s">
        <v>3404</v>
      </c>
      <c r="RW67" s="32" t="s">
        <v>3404</v>
      </c>
      <c r="RX67" s="32" t="s">
        <v>3404</v>
      </c>
      <c r="RY67" s="32" t="s">
        <v>3404</v>
      </c>
      <c r="RZ67" s="32" t="s">
        <v>3404</v>
      </c>
      <c r="SA67" s="32" t="s">
        <v>3404</v>
      </c>
      <c r="SB67" s="32" t="s">
        <v>3404</v>
      </c>
      <c r="SC67" s="32" t="s">
        <v>3404</v>
      </c>
      <c r="SD67" s="32" t="s">
        <v>3404</v>
      </c>
      <c r="SE67" s="32" t="s">
        <v>3404</v>
      </c>
      <c r="SF67" s="32" t="s">
        <v>3404</v>
      </c>
      <c r="SG67" s="32" t="s">
        <v>3404</v>
      </c>
      <c r="SH67" s="32" t="s">
        <v>3404</v>
      </c>
      <c r="SI67" s="32" t="s">
        <v>3404</v>
      </c>
      <c r="SJ67" s="32" t="s">
        <v>3404</v>
      </c>
      <c r="SK67" s="32" t="s">
        <v>3404</v>
      </c>
      <c r="SL67" s="32" t="s">
        <v>3404</v>
      </c>
      <c r="SM67" s="32" t="s">
        <v>3404</v>
      </c>
      <c r="SN67" s="32" t="s">
        <v>3404</v>
      </c>
      <c r="SO67" s="32" t="s">
        <v>3404</v>
      </c>
      <c r="SP67" s="32" t="s">
        <v>3404</v>
      </c>
      <c r="SQ67" s="32" t="s">
        <v>3404</v>
      </c>
      <c r="SR67" s="32" t="s">
        <v>3404</v>
      </c>
      <c r="SS67" s="32" t="s">
        <v>3404</v>
      </c>
      <c r="ST67" s="32" t="s">
        <v>3404</v>
      </c>
      <c r="SU67" s="32" t="s">
        <v>3404</v>
      </c>
      <c r="SV67" s="32" t="s">
        <v>3404</v>
      </c>
      <c r="SW67" s="32" t="s">
        <v>3404</v>
      </c>
      <c r="SX67" s="32" t="s">
        <v>3404</v>
      </c>
      <c r="SY67" s="32" t="s">
        <v>3404</v>
      </c>
      <c r="SZ67" s="32" t="s">
        <v>3404</v>
      </c>
      <c r="TA67" s="32" t="s">
        <v>3404</v>
      </c>
      <c r="TB67" s="32" t="s">
        <v>3404</v>
      </c>
      <c r="TC67" s="32" t="s">
        <v>3404</v>
      </c>
      <c r="TD67" s="32" t="s">
        <v>3404</v>
      </c>
      <c r="TE67" s="32" t="s">
        <v>3404</v>
      </c>
      <c r="TF67" s="32" t="s">
        <v>3404</v>
      </c>
      <c r="TG67" s="32" t="s">
        <v>3404</v>
      </c>
      <c r="TH67" s="32" t="s">
        <v>3404</v>
      </c>
      <c r="TI67" s="32" t="s">
        <v>3404</v>
      </c>
      <c r="TJ67" s="32" t="s">
        <v>3404</v>
      </c>
      <c r="TK67" s="32" t="s">
        <v>3404</v>
      </c>
      <c r="TL67" s="32" t="s">
        <v>3404</v>
      </c>
      <c r="TM67" s="32" t="s">
        <v>3404</v>
      </c>
      <c r="TN67" s="32" t="s">
        <v>3404</v>
      </c>
      <c r="TO67" s="32" t="s">
        <v>3404</v>
      </c>
      <c r="TP67" s="32" t="s">
        <v>3404</v>
      </c>
      <c r="TQ67" s="32" t="s">
        <v>3404</v>
      </c>
      <c r="TR67" s="32" t="s">
        <v>3404</v>
      </c>
      <c r="TS67" s="32" t="s">
        <v>3404</v>
      </c>
      <c r="TT67" s="32" t="s">
        <v>3404</v>
      </c>
      <c r="TU67" s="32" t="s">
        <v>3404</v>
      </c>
      <c r="TV67" s="32" t="s">
        <v>3404</v>
      </c>
      <c r="TW67" s="32" t="s">
        <v>3404</v>
      </c>
      <c r="TX67" s="32" t="s">
        <v>3404</v>
      </c>
      <c r="TY67" s="32" t="s">
        <v>3404</v>
      </c>
      <c r="TZ67" s="32" t="s">
        <v>3404</v>
      </c>
      <c r="UA67" s="32" t="s">
        <v>3404</v>
      </c>
      <c r="UB67" s="32" t="s">
        <v>3404</v>
      </c>
      <c r="UC67" s="32" t="s">
        <v>3404</v>
      </c>
      <c r="UD67" s="32" t="s">
        <v>3404</v>
      </c>
      <c r="UE67" s="32" t="s">
        <v>3404</v>
      </c>
      <c r="UF67" s="32" t="s">
        <v>3404</v>
      </c>
      <c r="UG67" s="32" t="s">
        <v>3404</v>
      </c>
      <c r="UH67" s="32" t="s">
        <v>3404</v>
      </c>
      <c r="UI67" s="32" t="s">
        <v>3404</v>
      </c>
      <c r="UJ67" s="32" t="s">
        <v>3404</v>
      </c>
      <c r="UK67" s="32" t="s">
        <v>3404</v>
      </c>
      <c r="UL67" s="32" t="s">
        <v>3404</v>
      </c>
      <c r="UM67" s="32" t="s">
        <v>3404</v>
      </c>
      <c r="UN67" s="32" t="s">
        <v>3404</v>
      </c>
      <c r="UO67" s="32" t="s">
        <v>3404</v>
      </c>
      <c r="UP67" s="32" t="s">
        <v>3404</v>
      </c>
      <c r="UQ67" s="32" t="s">
        <v>3404</v>
      </c>
      <c r="UR67" s="32" t="s">
        <v>3404</v>
      </c>
      <c r="US67" s="32" t="s">
        <v>3404</v>
      </c>
      <c r="UT67" s="32" t="s">
        <v>3404</v>
      </c>
      <c r="UU67" s="32" t="s">
        <v>3404</v>
      </c>
      <c r="UV67" s="32" t="s">
        <v>3404</v>
      </c>
      <c r="UW67" s="32" t="s">
        <v>3404</v>
      </c>
      <c r="UX67" s="32" t="s">
        <v>3404</v>
      </c>
      <c r="UY67" s="32" t="s">
        <v>3404</v>
      </c>
      <c r="UZ67" s="32" t="s">
        <v>3404</v>
      </c>
      <c r="VA67" s="32" t="s">
        <v>3404</v>
      </c>
      <c r="VB67" s="32" t="s">
        <v>3404</v>
      </c>
      <c r="VC67" s="32" t="s">
        <v>3404</v>
      </c>
      <c r="VD67" s="32" t="s">
        <v>3404</v>
      </c>
      <c r="VE67" s="32" t="s">
        <v>3404</v>
      </c>
      <c r="VF67" s="32" t="s">
        <v>3404</v>
      </c>
      <c r="VG67" s="32" t="s">
        <v>3404</v>
      </c>
      <c r="VH67" s="32" t="s">
        <v>3404</v>
      </c>
      <c r="VI67" s="32" t="s">
        <v>3404</v>
      </c>
      <c r="VJ67" s="32" t="s">
        <v>3404</v>
      </c>
      <c r="VK67" s="32" t="s">
        <v>3404</v>
      </c>
      <c r="VL67" s="32" t="s">
        <v>3404</v>
      </c>
      <c r="VM67" s="32" t="s">
        <v>3404</v>
      </c>
      <c r="VN67" s="32" t="s">
        <v>3404</v>
      </c>
      <c r="VO67" s="32" t="s">
        <v>3404</v>
      </c>
      <c r="VP67" s="32" t="s">
        <v>3404</v>
      </c>
      <c r="VQ67" s="32" t="s">
        <v>3404</v>
      </c>
      <c r="VR67" s="32" t="s">
        <v>3404</v>
      </c>
      <c r="VS67" s="32" t="s">
        <v>3404</v>
      </c>
      <c r="VT67" s="32" t="s">
        <v>3404</v>
      </c>
      <c r="VU67" s="32" t="s">
        <v>3404</v>
      </c>
      <c r="VV67" s="32" t="s">
        <v>3404</v>
      </c>
      <c r="VW67" s="32" t="s">
        <v>3404</v>
      </c>
      <c r="VX67" s="32" t="s">
        <v>3404</v>
      </c>
      <c r="VY67" s="32" t="s">
        <v>3404</v>
      </c>
      <c r="VZ67" s="32" t="s">
        <v>3404</v>
      </c>
      <c r="WA67" s="32" t="s">
        <v>3404</v>
      </c>
      <c r="WB67" s="32" t="s">
        <v>3404</v>
      </c>
      <c r="WC67" s="32" t="s">
        <v>3404</v>
      </c>
      <c r="WD67" s="32" t="s">
        <v>3404</v>
      </c>
      <c r="WE67" s="32" t="s">
        <v>3404</v>
      </c>
      <c r="WF67" s="32" t="s">
        <v>3404</v>
      </c>
      <c r="WG67" s="32" t="s">
        <v>3404</v>
      </c>
      <c r="WH67" s="32" t="s">
        <v>3404</v>
      </c>
      <c r="WI67" s="32" t="s">
        <v>3404</v>
      </c>
      <c r="WJ67" s="32" t="s">
        <v>3404</v>
      </c>
      <c r="WK67" s="32" t="s">
        <v>3404</v>
      </c>
      <c r="WL67" s="32" t="s">
        <v>3404</v>
      </c>
      <c r="WM67" s="32" t="s">
        <v>3404</v>
      </c>
      <c r="WN67" s="32" t="s">
        <v>3404</v>
      </c>
      <c r="WO67" s="32" t="s">
        <v>3404</v>
      </c>
      <c r="WP67" s="32" t="s">
        <v>3404</v>
      </c>
      <c r="WQ67" s="32" t="s">
        <v>3404</v>
      </c>
      <c r="WR67" s="32" t="s">
        <v>3404</v>
      </c>
      <c r="WS67" s="32" t="s">
        <v>3404</v>
      </c>
      <c r="WT67" s="32" t="s">
        <v>3404</v>
      </c>
    </row>
    <row r="68">
      <c r="A68" s="24" t="s">
        <v>646</v>
      </c>
      <c r="B68" s="25" t="s">
        <v>3404</v>
      </c>
      <c r="C68" s="25" t="s">
        <v>3404</v>
      </c>
      <c r="D68" s="25" t="s">
        <v>3404</v>
      </c>
      <c r="E68" s="25" t="s">
        <v>3404</v>
      </c>
      <c r="F68" s="25" t="s">
        <v>3404</v>
      </c>
      <c r="G68" s="25" t="s">
        <v>3404</v>
      </c>
      <c r="H68" s="25" t="s">
        <v>3404</v>
      </c>
      <c r="I68" s="25" t="s">
        <v>3404</v>
      </c>
      <c r="J68" s="25" t="s">
        <v>3404</v>
      </c>
      <c r="K68" s="25" t="s">
        <v>3404</v>
      </c>
      <c r="L68" s="25" t="s">
        <v>3404</v>
      </c>
      <c r="M68" s="25" t="s">
        <v>3404</v>
      </c>
      <c r="N68" s="25" t="s">
        <v>3404</v>
      </c>
      <c r="O68" s="25" t="s">
        <v>3404</v>
      </c>
      <c r="P68" s="25" t="s">
        <v>3404</v>
      </c>
      <c r="Q68" s="25" t="s">
        <v>3404</v>
      </c>
      <c r="R68" s="25" t="s">
        <v>3404</v>
      </c>
      <c r="S68" s="25" t="s">
        <v>3404</v>
      </c>
      <c r="T68" s="25" t="s">
        <v>3404</v>
      </c>
      <c r="U68" s="25" t="s">
        <v>3404</v>
      </c>
      <c r="V68" s="25" t="s">
        <v>3404</v>
      </c>
      <c r="W68" s="25" t="s">
        <v>3404</v>
      </c>
      <c r="X68" s="25" t="s">
        <v>3404</v>
      </c>
      <c r="Y68" s="25" t="s">
        <v>3404</v>
      </c>
      <c r="Z68" s="25" t="s">
        <v>3404</v>
      </c>
      <c r="AA68" s="25" t="s">
        <v>3404</v>
      </c>
      <c r="AB68" s="25" t="s">
        <v>3404</v>
      </c>
      <c r="AC68" s="25" t="s">
        <v>3404</v>
      </c>
      <c r="AD68" s="25" t="s">
        <v>3404</v>
      </c>
      <c r="AE68" s="25" t="s">
        <v>3404</v>
      </c>
      <c r="AF68" s="25" t="s">
        <v>3404</v>
      </c>
      <c r="AG68" s="25" t="s">
        <v>3404</v>
      </c>
      <c r="AH68" s="25" t="s">
        <v>3404</v>
      </c>
      <c r="AI68" s="25" t="s">
        <v>3404</v>
      </c>
      <c r="AJ68" s="25" t="s">
        <v>3404</v>
      </c>
      <c r="AK68" s="25" t="s">
        <v>3404</v>
      </c>
      <c r="AL68" s="25" t="s">
        <v>3404</v>
      </c>
      <c r="AM68" s="25" t="s">
        <v>3404</v>
      </c>
      <c r="AN68" s="25" t="s">
        <v>3404</v>
      </c>
      <c r="AO68" s="25" t="s">
        <v>3404</v>
      </c>
      <c r="AP68" s="25" t="s">
        <v>3404</v>
      </c>
      <c r="AQ68" s="25" t="s">
        <v>3404</v>
      </c>
      <c r="AR68" s="25" t="s">
        <v>3404</v>
      </c>
      <c r="AS68" s="25" t="s">
        <v>3404</v>
      </c>
      <c r="AT68" s="25" t="s">
        <v>3404</v>
      </c>
      <c r="AU68" s="25" t="s">
        <v>3404</v>
      </c>
      <c r="AV68" s="25" t="s">
        <v>3404</v>
      </c>
      <c r="AW68" s="25" t="s">
        <v>3404</v>
      </c>
      <c r="AX68" s="25" t="s">
        <v>3404</v>
      </c>
      <c r="AY68" s="25" t="s">
        <v>3404</v>
      </c>
      <c r="AZ68" s="25" t="s">
        <v>3404</v>
      </c>
      <c r="BA68" s="25" t="s">
        <v>3404</v>
      </c>
      <c r="BB68" s="25" t="s">
        <v>3404</v>
      </c>
      <c r="BC68" s="25" t="s">
        <v>3404</v>
      </c>
      <c r="BD68" s="25" t="s">
        <v>3404</v>
      </c>
      <c r="BE68" s="25" t="s">
        <v>3404</v>
      </c>
      <c r="BF68" s="25" t="s">
        <v>3404</v>
      </c>
      <c r="BG68" s="25" t="s">
        <v>3404</v>
      </c>
      <c r="BH68" s="25" t="s">
        <v>3404</v>
      </c>
      <c r="BI68" s="25" t="s">
        <v>3404</v>
      </c>
      <c r="BJ68" s="25" t="s">
        <v>3404</v>
      </c>
      <c r="BK68" s="25" t="s">
        <v>3404</v>
      </c>
      <c r="BL68" s="25" t="s">
        <v>3404</v>
      </c>
      <c r="BM68" s="25" t="s">
        <v>3404</v>
      </c>
      <c r="BN68" s="25" t="s">
        <v>3404</v>
      </c>
      <c r="BO68" s="25" t="s">
        <v>3404</v>
      </c>
      <c r="BP68" s="25" t="s">
        <v>3404</v>
      </c>
      <c r="BQ68" s="25" t="s">
        <v>3404</v>
      </c>
      <c r="BR68" s="25" t="s">
        <v>3404</v>
      </c>
      <c r="BS68" s="25" t="s">
        <v>3404</v>
      </c>
      <c r="BT68" s="25" t="s">
        <v>3404</v>
      </c>
      <c r="BU68" s="25" t="s">
        <v>3404</v>
      </c>
      <c r="BV68" s="25" t="s">
        <v>3404</v>
      </c>
      <c r="BW68" s="25" t="s">
        <v>3404</v>
      </c>
      <c r="BX68" s="25" t="s">
        <v>3404</v>
      </c>
      <c r="BY68" s="25" t="s">
        <v>3404</v>
      </c>
      <c r="BZ68" s="25" t="s">
        <v>3404</v>
      </c>
      <c r="CA68" s="25" t="s">
        <v>3404</v>
      </c>
      <c r="CB68" s="285" t="s">
        <v>3409</v>
      </c>
      <c r="CC68" s="285" t="s">
        <v>3409</v>
      </c>
      <c r="CD68" s="285" t="s">
        <v>3409</v>
      </c>
      <c r="CE68" s="285" t="s">
        <v>3409</v>
      </c>
      <c r="CF68" s="285" t="s">
        <v>3409</v>
      </c>
      <c r="CG68" s="285" t="s">
        <v>3409</v>
      </c>
      <c r="CH68" s="285" t="s">
        <v>3409</v>
      </c>
      <c r="CI68" s="285" t="s">
        <v>3409</v>
      </c>
      <c r="CJ68" s="285" t="s">
        <v>3409</v>
      </c>
      <c r="CK68" s="285" t="s">
        <v>3409</v>
      </c>
      <c r="CL68" s="285" t="s">
        <v>3409</v>
      </c>
      <c r="CM68" s="285" t="s">
        <v>3409</v>
      </c>
      <c r="CN68" s="285" t="s">
        <v>3409</v>
      </c>
      <c r="CO68" s="285" t="s">
        <v>3409</v>
      </c>
      <c r="CP68" s="285" t="s">
        <v>3409</v>
      </c>
      <c r="CQ68" s="285" t="s">
        <v>3409</v>
      </c>
      <c r="CR68" s="285" t="s">
        <v>3409</v>
      </c>
      <c r="CS68" s="285" t="s">
        <v>3409</v>
      </c>
      <c r="CT68" s="285" t="s">
        <v>3409</v>
      </c>
      <c r="CU68" s="285" t="s">
        <v>3409</v>
      </c>
      <c r="CV68" s="285" t="s">
        <v>3409</v>
      </c>
      <c r="CW68" s="285" t="s">
        <v>3409</v>
      </c>
      <c r="CX68" s="285" t="s">
        <v>3409</v>
      </c>
      <c r="CY68" s="285" t="s">
        <v>3409</v>
      </c>
      <c r="CZ68" s="285" t="s">
        <v>3409</v>
      </c>
      <c r="DA68" s="285" t="s">
        <v>3409</v>
      </c>
      <c r="DB68" s="285" t="s">
        <v>3409</v>
      </c>
      <c r="DC68" s="285" t="s">
        <v>3409</v>
      </c>
      <c r="DD68" s="285" t="s">
        <v>3409</v>
      </c>
      <c r="DE68" s="285" t="s">
        <v>3409</v>
      </c>
      <c r="DF68" s="285" t="s">
        <v>3409</v>
      </c>
      <c r="DG68" s="285" t="s">
        <v>3409</v>
      </c>
      <c r="DH68" s="285" t="s">
        <v>3409</v>
      </c>
      <c r="DI68" s="285" t="s">
        <v>3409</v>
      </c>
      <c r="DJ68" s="285" t="s">
        <v>3409</v>
      </c>
      <c r="DK68" s="285" t="s">
        <v>3409</v>
      </c>
      <c r="DL68" s="285" t="s">
        <v>3409</v>
      </c>
      <c r="DM68" s="285" t="s">
        <v>3409</v>
      </c>
      <c r="DN68" s="285" t="s">
        <v>3409</v>
      </c>
      <c r="DO68" s="285" t="s">
        <v>3409</v>
      </c>
      <c r="DP68" s="285" t="s">
        <v>3409</v>
      </c>
      <c r="DQ68" s="285" t="s">
        <v>3409</v>
      </c>
      <c r="DR68" s="285" t="s">
        <v>3409</v>
      </c>
      <c r="DS68" s="285" t="s">
        <v>3409</v>
      </c>
      <c r="DT68" s="285" t="s">
        <v>3409</v>
      </c>
      <c r="DU68" s="285" t="s">
        <v>3409</v>
      </c>
      <c r="DV68" s="285" t="s">
        <v>3409</v>
      </c>
      <c r="DW68" s="285" t="s">
        <v>3409</v>
      </c>
      <c r="DX68" s="285" t="s">
        <v>3409</v>
      </c>
      <c r="DY68" s="285" t="s">
        <v>3409</v>
      </c>
      <c r="DZ68" s="285" t="s">
        <v>3409</v>
      </c>
      <c r="EA68" s="285" t="s">
        <v>3409</v>
      </c>
      <c r="EB68" s="285" t="s">
        <v>3409</v>
      </c>
      <c r="EC68" s="285" t="s">
        <v>3409</v>
      </c>
      <c r="ED68" s="285" t="s">
        <v>3409</v>
      </c>
      <c r="EE68" s="285" t="s">
        <v>3409</v>
      </c>
      <c r="EF68" s="285" t="s">
        <v>3409</v>
      </c>
      <c r="EG68" s="285" t="s">
        <v>3409</v>
      </c>
      <c r="EH68" s="285" t="s">
        <v>3409</v>
      </c>
      <c r="EI68" s="285" t="s">
        <v>3409</v>
      </c>
      <c r="EJ68" s="285" t="s">
        <v>3409</v>
      </c>
      <c r="EK68" s="285" t="s">
        <v>3409</v>
      </c>
      <c r="EL68" s="285" t="s">
        <v>3409</v>
      </c>
      <c r="EM68" s="285" t="s">
        <v>3409</v>
      </c>
      <c r="EN68" s="285" t="s">
        <v>3409</v>
      </c>
      <c r="EO68" s="285" t="s">
        <v>3409</v>
      </c>
      <c r="EP68" s="285" t="s">
        <v>3409</v>
      </c>
      <c r="EQ68" s="285" t="s">
        <v>3409</v>
      </c>
      <c r="ER68" s="285" t="s">
        <v>3409</v>
      </c>
      <c r="ES68" s="285" t="s">
        <v>3409</v>
      </c>
      <c r="ET68" s="285" t="s">
        <v>3409</v>
      </c>
      <c r="EU68" s="285" t="s">
        <v>3409</v>
      </c>
      <c r="EV68" s="285" t="s">
        <v>3409</v>
      </c>
      <c r="EW68" s="285" t="s">
        <v>3409</v>
      </c>
      <c r="EX68" s="285" t="s">
        <v>3409</v>
      </c>
      <c r="EY68" s="285" t="s">
        <v>3409</v>
      </c>
      <c r="EZ68" s="285" t="s">
        <v>3409</v>
      </c>
      <c r="FA68" s="285" t="s">
        <v>3409</v>
      </c>
      <c r="FB68" s="285" t="s">
        <v>3409</v>
      </c>
      <c r="FC68" s="285" t="s">
        <v>3409</v>
      </c>
      <c r="FD68" s="285" t="s">
        <v>3409</v>
      </c>
      <c r="FE68" s="285" t="s">
        <v>3409</v>
      </c>
      <c r="FF68" s="285" t="s">
        <v>3409</v>
      </c>
      <c r="FG68" s="285" t="s">
        <v>3409</v>
      </c>
      <c r="FH68" s="285" t="s">
        <v>3409</v>
      </c>
      <c r="FI68" s="285" t="s">
        <v>3409</v>
      </c>
      <c r="FJ68" s="285" t="s">
        <v>3409</v>
      </c>
      <c r="FK68" s="285" t="s">
        <v>3409</v>
      </c>
      <c r="FL68" s="285" t="s">
        <v>3409</v>
      </c>
      <c r="FM68" s="285" t="s">
        <v>3409</v>
      </c>
      <c r="FN68" s="285" t="s">
        <v>3409</v>
      </c>
      <c r="FO68" s="285" t="s">
        <v>3409</v>
      </c>
      <c r="FP68" s="285" t="s">
        <v>3409</v>
      </c>
      <c r="FQ68" s="285" t="s">
        <v>3409</v>
      </c>
      <c r="FR68" s="285" t="s">
        <v>3409</v>
      </c>
      <c r="FS68" s="285" t="s">
        <v>3409</v>
      </c>
      <c r="FT68" s="285" t="s">
        <v>3409</v>
      </c>
      <c r="FU68" s="285" t="s">
        <v>3409</v>
      </c>
      <c r="FV68" s="285" t="s">
        <v>3409</v>
      </c>
      <c r="FW68" s="285" t="s">
        <v>3409</v>
      </c>
      <c r="FX68" s="285" t="s">
        <v>3409</v>
      </c>
      <c r="FY68" s="285" t="s">
        <v>3409</v>
      </c>
      <c r="FZ68" s="285" t="s">
        <v>3409</v>
      </c>
      <c r="GA68" s="32" t="s">
        <v>3404</v>
      </c>
      <c r="GB68" s="32" t="s">
        <v>3404</v>
      </c>
      <c r="GC68" s="32" t="s">
        <v>3404</v>
      </c>
      <c r="GD68" s="32" t="s">
        <v>3404</v>
      </c>
      <c r="GE68" s="32" t="s">
        <v>3404</v>
      </c>
      <c r="GF68" s="32" t="s">
        <v>3404</v>
      </c>
      <c r="GG68" s="32" t="s">
        <v>3404</v>
      </c>
      <c r="GH68" s="32" t="s">
        <v>3404</v>
      </c>
      <c r="GI68" s="32" t="s">
        <v>3404</v>
      </c>
      <c r="GJ68" s="32" t="s">
        <v>3404</v>
      </c>
      <c r="GK68" s="32" t="s">
        <v>3404</v>
      </c>
      <c r="GL68" s="32" t="s">
        <v>3404</v>
      </c>
      <c r="GM68" s="32" t="s">
        <v>3404</v>
      </c>
      <c r="GN68" s="32" t="s">
        <v>3404</v>
      </c>
      <c r="GO68" s="32" t="s">
        <v>3404</v>
      </c>
      <c r="GP68" s="32" t="s">
        <v>3404</v>
      </c>
      <c r="GQ68" s="32" t="s">
        <v>3404</v>
      </c>
      <c r="GR68" s="32" t="s">
        <v>3404</v>
      </c>
      <c r="GS68" s="32" t="s">
        <v>3404</v>
      </c>
      <c r="GT68" s="32" t="s">
        <v>3404</v>
      </c>
      <c r="GU68" s="32" t="s">
        <v>3404</v>
      </c>
      <c r="GV68" s="32" t="s">
        <v>3404</v>
      </c>
      <c r="GW68" s="32" t="s">
        <v>3404</v>
      </c>
      <c r="GX68" s="32" t="s">
        <v>3404</v>
      </c>
      <c r="GY68" s="32" t="s">
        <v>3404</v>
      </c>
      <c r="GZ68" s="32" t="s">
        <v>3404</v>
      </c>
      <c r="HA68" s="32" t="s">
        <v>3404</v>
      </c>
      <c r="HB68" s="32" t="s">
        <v>3404</v>
      </c>
      <c r="HC68" s="32" t="s">
        <v>3404</v>
      </c>
      <c r="HD68" s="32" t="s">
        <v>3404</v>
      </c>
      <c r="HE68" s="32" t="s">
        <v>3404</v>
      </c>
      <c r="HF68" s="32" t="s">
        <v>3404</v>
      </c>
      <c r="HG68" s="32" t="s">
        <v>3404</v>
      </c>
      <c r="HH68" s="32" t="s">
        <v>3404</v>
      </c>
      <c r="HI68" s="32" t="s">
        <v>3404</v>
      </c>
      <c r="HJ68" s="32" t="s">
        <v>3404</v>
      </c>
      <c r="HK68" s="32" t="s">
        <v>3404</v>
      </c>
      <c r="HL68" s="32" t="s">
        <v>3404</v>
      </c>
      <c r="HM68" s="32" t="s">
        <v>3404</v>
      </c>
      <c r="HN68" s="32" t="s">
        <v>3404</v>
      </c>
      <c r="HO68" s="32" t="s">
        <v>3404</v>
      </c>
      <c r="HP68" s="32" t="s">
        <v>3404</v>
      </c>
      <c r="HQ68" s="32" t="s">
        <v>3404</v>
      </c>
      <c r="HR68" s="32" t="s">
        <v>3404</v>
      </c>
      <c r="HS68" s="32" t="s">
        <v>3404</v>
      </c>
      <c r="HT68" s="32" t="s">
        <v>3404</v>
      </c>
      <c r="HU68" s="32" t="s">
        <v>3404</v>
      </c>
      <c r="HV68" s="32" t="s">
        <v>3404</v>
      </c>
      <c r="HW68" s="32" t="s">
        <v>3404</v>
      </c>
      <c r="HX68" s="32" t="s">
        <v>3404</v>
      </c>
      <c r="HY68" s="32" t="s">
        <v>3404</v>
      </c>
      <c r="HZ68" s="32" t="s">
        <v>3404</v>
      </c>
      <c r="IA68" s="32" t="s">
        <v>3404</v>
      </c>
      <c r="IB68" s="32" t="s">
        <v>3404</v>
      </c>
      <c r="IC68" s="32" t="s">
        <v>3404</v>
      </c>
      <c r="ID68" s="32" t="s">
        <v>3404</v>
      </c>
      <c r="IE68" s="32" t="s">
        <v>3404</v>
      </c>
      <c r="IF68" s="32" t="s">
        <v>3404</v>
      </c>
      <c r="IG68" s="32" t="s">
        <v>3404</v>
      </c>
      <c r="IH68" s="32" t="s">
        <v>3404</v>
      </c>
      <c r="II68" s="32" t="s">
        <v>3404</v>
      </c>
      <c r="IJ68" s="32" t="s">
        <v>3404</v>
      </c>
      <c r="IK68" s="32" t="s">
        <v>3404</v>
      </c>
      <c r="IL68" s="32" t="s">
        <v>3404</v>
      </c>
      <c r="IM68" s="32" t="s">
        <v>3404</v>
      </c>
      <c r="IN68" s="32" t="s">
        <v>3404</v>
      </c>
      <c r="IO68" s="32" t="s">
        <v>3404</v>
      </c>
      <c r="IP68" s="32" t="s">
        <v>3404</v>
      </c>
      <c r="IQ68" s="32" t="s">
        <v>3404</v>
      </c>
      <c r="IR68" s="32" t="s">
        <v>3404</v>
      </c>
      <c r="IS68" s="32" t="s">
        <v>3404</v>
      </c>
      <c r="IT68" s="32" t="s">
        <v>3404</v>
      </c>
      <c r="IU68" s="32" t="s">
        <v>3404</v>
      </c>
      <c r="IV68" s="32" t="s">
        <v>3404</v>
      </c>
      <c r="IW68" s="32" t="s">
        <v>3404</v>
      </c>
      <c r="IX68" s="32" t="s">
        <v>3404</v>
      </c>
      <c r="IY68" s="32" t="s">
        <v>3404</v>
      </c>
      <c r="IZ68" s="32" t="s">
        <v>3404</v>
      </c>
      <c r="JA68" s="32" t="s">
        <v>3404</v>
      </c>
      <c r="JB68" s="32" t="s">
        <v>3404</v>
      </c>
      <c r="JC68" s="32" t="s">
        <v>3404</v>
      </c>
      <c r="JD68" s="32" t="s">
        <v>3404</v>
      </c>
      <c r="JE68" s="32" t="s">
        <v>3404</v>
      </c>
      <c r="JF68" s="32" t="s">
        <v>3404</v>
      </c>
      <c r="JG68" s="32" t="s">
        <v>3404</v>
      </c>
      <c r="JH68" s="32" t="s">
        <v>3404</v>
      </c>
      <c r="JI68" s="32" t="s">
        <v>3404</v>
      </c>
      <c r="JJ68" s="32" t="s">
        <v>3404</v>
      </c>
      <c r="JK68" s="32" t="s">
        <v>3404</v>
      </c>
      <c r="JL68" s="32" t="s">
        <v>3404</v>
      </c>
      <c r="JM68" s="32" t="s">
        <v>3404</v>
      </c>
      <c r="JN68" s="32" t="s">
        <v>3404</v>
      </c>
      <c r="JO68" s="32" t="s">
        <v>3404</v>
      </c>
      <c r="JP68" s="32" t="s">
        <v>3404</v>
      </c>
      <c r="JQ68" s="32" t="s">
        <v>3404</v>
      </c>
      <c r="JR68" s="32" t="s">
        <v>3404</v>
      </c>
      <c r="JS68" s="32" t="s">
        <v>3404</v>
      </c>
      <c r="JT68" s="32" t="s">
        <v>3404</v>
      </c>
      <c r="JU68" s="32" t="s">
        <v>3404</v>
      </c>
      <c r="JV68" s="32" t="s">
        <v>3404</v>
      </c>
      <c r="JW68" s="32" t="s">
        <v>3404</v>
      </c>
      <c r="JX68" s="32" t="s">
        <v>3404</v>
      </c>
      <c r="JY68" s="32" t="s">
        <v>3404</v>
      </c>
      <c r="JZ68" s="32" t="s">
        <v>3404</v>
      </c>
      <c r="KA68" s="32" t="s">
        <v>3404</v>
      </c>
      <c r="KB68" s="32" t="s">
        <v>3404</v>
      </c>
      <c r="KC68" s="32" t="s">
        <v>3404</v>
      </c>
      <c r="KD68" s="32" t="s">
        <v>3404</v>
      </c>
      <c r="KE68" s="32" t="s">
        <v>3404</v>
      </c>
      <c r="KF68" s="32" t="s">
        <v>3404</v>
      </c>
      <c r="KG68" s="32" t="s">
        <v>3404</v>
      </c>
      <c r="KH68" s="32" t="s">
        <v>3404</v>
      </c>
      <c r="KI68" s="32" t="s">
        <v>3404</v>
      </c>
      <c r="KJ68" s="32" t="s">
        <v>3404</v>
      </c>
      <c r="KK68" s="32" t="s">
        <v>3404</v>
      </c>
      <c r="KL68" s="32" t="s">
        <v>3404</v>
      </c>
      <c r="KM68" s="32" t="s">
        <v>3404</v>
      </c>
      <c r="KN68" s="32" t="s">
        <v>3404</v>
      </c>
      <c r="KO68" s="32" t="s">
        <v>3404</v>
      </c>
      <c r="KP68" s="32" t="s">
        <v>3404</v>
      </c>
      <c r="KQ68" s="32" t="s">
        <v>3404</v>
      </c>
      <c r="KR68" s="32" t="s">
        <v>3404</v>
      </c>
      <c r="KS68" s="32" t="s">
        <v>3404</v>
      </c>
      <c r="KT68" s="32" t="s">
        <v>3404</v>
      </c>
      <c r="KU68" s="32" t="s">
        <v>3404</v>
      </c>
      <c r="KV68" s="32" t="s">
        <v>3404</v>
      </c>
      <c r="KW68" s="32" t="s">
        <v>3404</v>
      </c>
      <c r="KX68" s="32" t="s">
        <v>3404</v>
      </c>
      <c r="KY68" s="32" t="s">
        <v>3404</v>
      </c>
      <c r="KZ68" s="32" t="s">
        <v>3404</v>
      </c>
      <c r="LA68" s="32" t="s">
        <v>3404</v>
      </c>
      <c r="LB68" s="32" t="s">
        <v>3404</v>
      </c>
      <c r="LC68" s="32" t="s">
        <v>3404</v>
      </c>
      <c r="LD68" s="32" t="s">
        <v>3404</v>
      </c>
      <c r="LE68" s="32" t="s">
        <v>3404</v>
      </c>
      <c r="LF68" s="32" t="s">
        <v>3404</v>
      </c>
      <c r="LG68" s="32" t="s">
        <v>3404</v>
      </c>
      <c r="LH68" s="32" t="s">
        <v>3404</v>
      </c>
      <c r="LI68" s="32" t="s">
        <v>3404</v>
      </c>
      <c r="LJ68" s="32" t="s">
        <v>3404</v>
      </c>
      <c r="LK68" s="32" t="s">
        <v>3404</v>
      </c>
      <c r="LL68" s="32" t="s">
        <v>3404</v>
      </c>
      <c r="LM68" s="32" t="s">
        <v>3404</v>
      </c>
      <c r="LN68" s="32" t="s">
        <v>3404</v>
      </c>
      <c r="LO68" s="32" t="s">
        <v>3404</v>
      </c>
      <c r="LP68" s="32" t="s">
        <v>3404</v>
      </c>
      <c r="LQ68" s="32" t="s">
        <v>3404</v>
      </c>
      <c r="LR68" s="32" t="s">
        <v>3404</v>
      </c>
      <c r="LS68" s="32" t="s">
        <v>3404</v>
      </c>
      <c r="LT68" s="32" t="s">
        <v>3404</v>
      </c>
      <c r="LU68" s="32" t="s">
        <v>3404</v>
      </c>
      <c r="LV68" s="32" t="s">
        <v>3404</v>
      </c>
      <c r="LW68" s="32" t="s">
        <v>3404</v>
      </c>
      <c r="LX68" s="32" t="s">
        <v>3404</v>
      </c>
      <c r="LY68" s="32" t="s">
        <v>3404</v>
      </c>
      <c r="LZ68" s="32" t="s">
        <v>3404</v>
      </c>
      <c r="MA68" s="32" t="s">
        <v>3404</v>
      </c>
      <c r="MB68" s="32" t="s">
        <v>3404</v>
      </c>
      <c r="MC68" s="32" t="s">
        <v>3404</v>
      </c>
      <c r="MD68" s="32" t="s">
        <v>3404</v>
      </c>
      <c r="ME68" s="32" t="s">
        <v>3404</v>
      </c>
      <c r="MF68" s="32" t="s">
        <v>3404</v>
      </c>
      <c r="MG68" s="32" t="s">
        <v>3404</v>
      </c>
      <c r="MH68" s="32" t="s">
        <v>3404</v>
      </c>
      <c r="MI68" s="32" t="s">
        <v>3404</v>
      </c>
      <c r="MJ68" s="32" t="s">
        <v>3404</v>
      </c>
      <c r="MK68" s="32" t="s">
        <v>3404</v>
      </c>
      <c r="ML68" s="32" t="s">
        <v>3404</v>
      </c>
      <c r="MM68" s="32" t="s">
        <v>3404</v>
      </c>
      <c r="MN68" s="32" t="s">
        <v>3404</v>
      </c>
      <c r="MO68" s="32" t="s">
        <v>3404</v>
      </c>
      <c r="MP68" s="32" t="s">
        <v>3404</v>
      </c>
      <c r="MQ68" s="32" t="s">
        <v>3404</v>
      </c>
      <c r="MR68" s="32" t="s">
        <v>3404</v>
      </c>
      <c r="MS68" s="32" t="s">
        <v>3404</v>
      </c>
      <c r="MT68" s="32" t="s">
        <v>3404</v>
      </c>
      <c r="MU68" s="32" t="s">
        <v>3404</v>
      </c>
      <c r="MV68" s="32" t="s">
        <v>3404</v>
      </c>
      <c r="MW68" s="32" t="s">
        <v>3404</v>
      </c>
      <c r="MX68" s="32" t="s">
        <v>3404</v>
      </c>
      <c r="MY68" s="32" t="s">
        <v>3404</v>
      </c>
      <c r="MZ68" s="32" t="s">
        <v>3404</v>
      </c>
      <c r="NA68" s="32" t="s">
        <v>3404</v>
      </c>
      <c r="NB68" s="32" t="s">
        <v>3404</v>
      </c>
      <c r="NC68" s="32" t="s">
        <v>3404</v>
      </c>
      <c r="ND68" s="32" t="s">
        <v>3404</v>
      </c>
      <c r="NE68" s="32" t="s">
        <v>3404</v>
      </c>
      <c r="NF68" s="32" t="s">
        <v>3404</v>
      </c>
      <c r="NG68" s="32" t="s">
        <v>3404</v>
      </c>
      <c r="NH68" s="32" t="s">
        <v>3404</v>
      </c>
      <c r="NI68" s="32" t="s">
        <v>3404</v>
      </c>
      <c r="NJ68" s="32" t="s">
        <v>3404</v>
      </c>
      <c r="NK68" s="32" t="s">
        <v>3404</v>
      </c>
      <c r="NL68" s="32" t="s">
        <v>3404</v>
      </c>
      <c r="NM68" s="32" t="s">
        <v>3404</v>
      </c>
      <c r="NN68" s="32" t="s">
        <v>3404</v>
      </c>
      <c r="NO68" s="32" t="s">
        <v>3404</v>
      </c>
      <c r="NP68" s="32" t="s">
        <v>3404</v>
      </c>
      <c r="NQ68" s="32" t="s">
        <v>3404</v>
      </c>
      <c r="NR68" s="32" t="s">
        <v>3404</v>
      </c>
      <c r="NS68" s="32" t="s">
        <v>3404</v>
      </c>
      <c r="NT68" s="32" t="s">
        <v>3404</v>
      </c>
      <c r="NU68" s="32" t="s">
        <v>3404</v>
      </c>
      <c r="NV68" s="32" t="s">
        <v>3404</v>
      </c>
      <c r="NW68" s="32" t="s">
        <v>3404</v>
      </c>
      <c r="NX68" s="32" t="s">
        <v>3404</v>
      </c>
      <c r="NY68" s="32" t="s">
        <v>3404</v>
      </c>
      <c r="NZ68" s="32" t="s">
        <v>3404</v>
      </c>
      <c r="OA68" s="32" t="s">
        <v>3404</v>
      </c>
      <c r="OB68" s="32" t="s">
        <v>3404</v>
      </c>
      <c r="OC68" s="32" t="s">
        <v>3404</v>
      </c>
      <c r="OD68" s="32" t="s">
        <v>3404</v>
      </c>
      <c r="OE68" s="32" t="s">
        <v>3404</v>
      </c>
      <c r="OF68" s="32" t="s">
        <v>3404</v>
      </c>
      <c r="OG68" s="32" t="s">
        <v>3404</v>
      </c>
      <c r="OH68" s="32" t="s">
        <v>3404</v>
      </c>
      <c r="OI68" s="32" t="s">
        <v>3404</v>
      </c>
      <c r="OJ68" s="32" t="s">
        <v>3404</v>
      </c>
      <c r="OK68" s="32" t="s">
        <v>3404</v>
      </c>
      <c r="OL68" s="32" t="s">
        <v>3404</v>
      </c>
      <c r="OM68" s="32" t="s">
        <v>3404</v>
      </c>
      <c r="ON68" s="32" t="s">
        <v>3404</v>
      </c>
      <c r="OO68" s="32" t="s">
        <v>3404</v>
      </c>
      <c r="OP68" s="32" t="s">
        <v>3404</v>
      </c>
      <c r="OQ68" s="32" t="s">
        <v>3404</v>
      </c>
      <c r="OR68" s="32" t="s">
        <v>3404</v>
      </c>
      <c r="OS68" s="32" t="s">
        <v>3404</v>
      </c>
      <c r="OT68" s="32" t="s">
        <v>3404</v>
      </c>
      <c r="OU68" s="32" t="s">
        <v>3404</v>
      </c>
      <c r="OV68" s="32" t="s">
        <v>3404</v>
      </c>
      <c r="OW68" s="32" t="s">
        <v>3404</v>
      </c>
      <c r="OX68" s="32" t="s">
        <v>3404</v>
      </c>
      <c r="OY68" s="32" t="s">
        <v>3404</v>
      </c>
      <c r="OZ68" s="32" t="s">
        <v>3404</v>
      </c>
      <c r="PA68" s="32" t="s">
        <v>3404</v>
      </c>
      <c r="PB68" s="32" t="s">
        <v>3404</v>
      </c>
      <c r="PC68" s="32" t="s">
        <v>3404</v>
      </c>
      <c r="PD68" s="32" t="s">
        <v>3404</v>
      </c>
      <c r="PE68" s="32" t="s">
        <v>3404</v>
      </c>
      <c r="PF68" s="32" t="s">
        <v>3404</v>
      </c>
      <c r="PG68" s="32" t="s">
        <v>3404</v>
      </c>
      <c r="PH68" s="32" t="s">
        <v>3404</v>
      </c>
      <c r="PI68" s="32" t="s">
        <v>3404</v>
      </c>
      <c r="PJ68" s="32" t="s">
        <v>3404</v>
      </c>
      <c r="PK68" s="32" t="s">
        <v>3404</v>
      </c>
      <c r="PL68" s="32" t="s">
        <v>3404</v>
      </c>
      <c r="PM68" s="32" t="s">
        <v>3404</v>
      </c>
      <c r="PN68" s="32" t="s">
        <v>3404</v>
      </c>
      <c r="PO68" s="32" t="s">
        <v>3404</v>
      </c>
      <c r="PP68" s="32" t="s">
        <v>3404</v>
      </c>
      <c r="PQ68" s="32" t="s">
        <v>3404</v>
      </c>
      <c r="PR68" s="32" t="s">
        <v>3404</v>
      </c>
      <c r="PS68" s="32" t="s">
        <v>3404</v>
      </c>
      <c r="PT68" s="32" t="s">
        <v>3404</v>
      </c>
      <c r="PU68" s="32" t="s">
        <v>3404</v>
      </c>
      <c r="PV68" s="32" t="s">
        <v>3404</v>
      </c>
      <c r="PW68" s="32" t="s">
        <v>3404</v>
      </c>
      <c r="PX68" s="32" t="s">
        <v>3404</v>
      </c>
      <c r="PY68" s="32" t="s">
        <v>3404</v>
      </c>
      <c r="PZ68" s="32" t="s">
        <v>3404</v>
      </c>
      <c r="QA68" s="32" t="s">
        <v>3404</v>
      </c>
      <c r="QB68" s="32" t="s">
        <v>3404</v>
      </c>
      <c r="QC68" s="32" t="s">
        <v>3404</v>
      </c>
      <c r="QD68" s="32" t="s">
        <v>3404</v>
      </c>
      <c r="QE68" s="32" t="s">
        <v>3404</v>
      </c>
      <c r="QF68" s="32" t="s">
        <v>3404</v>
      </c>
      <c r="QG68" s="32" t="s">
        <v>3404</v>
      </c>
      <c r="QH68" s="32" t="s">
        <v>3404</v>
      </c>
      <c r="QI68" s="32" t="s">
        <v>3404</v>
      </c>
      <c r="QJ68" s="32" t="s">
        <v>3404</v>
      </c>
      <c r="QK68" s="32" t="s">
        <v>3404</v>
      </c>
      <c r="QL68" s="32" t="s">
        <v>3404</v>
      </c>
      <c r="QM68" s="32" t="s">
        <v>3404</v>
      </c>
      <c r="QN68" s="32" t="s">
        <v>3404</v>
      </c>
      <c r="QO68" s="32" t="s">
        <v>3404</v>
      </c>
      <c r="QP68" s="32" t="s">
        <v>3404</v>
      </c>
      <c r="QQ68" s="32" t="s">
        <v>3404</v>
      </c>
      <c r="QR68" s="32" t="s">
        <v>3404</v>
      </c>
      <c r="QS68" s="32" t="s">
        <v>3404</v>
      </c>
      <c r="QT68" s="32" t="s">
        <v>3404</v>
      </c>
      <c r="QU68" s="32" t="s">
        <v>3404</v>
      </c>
      <c r="QV68" s="32" t="s">
        <v>3404</v>
      </c>
      <c r="QW68" s="32" t="s">
        <v>3404</v>
      </c>
      <c r="QX68" s="32" t="s">
        <v>3404</v>
      </c>
      <c r="QY68" s="32" t="s">
        <v>3404</v>
      </c>
      <c r="QZ68" s="32" t="s">
        <v>3404</v>
      </c>
      <c r="RA68" s="32" t="s">
        <v>3404</v>
      </c>
      <c r="RB68" s="32" t="s">
        <v>3404</v>
      </c>
      <c r="RC68" s="32" t="s">
        <v>3404</v>
      </c>
      <c r="RD68" s="32" t="s">
        <v>3404</v>
      </c>
      <c r="RE68" s="32" t="s">
        <v>3404</v>
      </c>
      <c r="RF68" s="32" t="s">
        <v>3404</v>
      </c>
      <c r="RG68" s="32" t="s">
        <v>3404</v>
      </c>
      <c r="RH68" s="32" t="s">
        <v>3404</v>
      </c>
      <c r="RI68" s="32" t="s">
        <v>3404</v>
      </c>
      <c r="RJ68" s="32" t="s">
        <v>3404</v>
      </c>
      <c r="RK68" s="32" t="s">
        <v>3404</v>
      </c>
      <c r="RL68" s="32" t="s">
        <v>3404</v>
      </c>
      <c r="RM68" s="32" t="s">
        <v>3404</v>
      </c>
      <c r="RN68" s="32" t="s">
        <v>3404</v>
      </c>
      <c r="RO68" s="32" t="s">
        <v>3404</v>
      </c>
      <c r="RP68" s="32" t="s">
        <v>3404</v>
      </c>
      <c r="RQ68" s="32" t="s">
        <v>3404</v>
      </c>
      <c r="RR68" s="32" t="s">
        <v>3404</v>
      </c>
      <c r="RS68" s="32" t="s">
        <v>3404</v>
      </c>
      <c r="RT68" s="32" t="s">
        <v>3404</v>
      </c>
      <c r="RU68" s="32" t="s">
        <v>3404</v>
      </c>
      <c r="RV68" s="32" t="s">
        <v>3404</v>
      </c>
      <c r="RW68" s="32" t="s">
        <v>3404</v>
      </c>
      <c r="RX68" s="32" t="s">
        <v>3404</v>
      </c>
      <c r="RY68" s="32" t="s">
        <v>3404</v>
      </c>
      <c r="RZ68" s="32" t="s">
        <v>3404</v>
      </c>
      <c r="SA68" s="32" t="s">
        <v>3404</v>
      </c>
      <c r="SB68" s="32" t="s">
        <v>3404</v>
      </c>
      <c r="SC68" s="32" t="s">
        <v>3409</v>
      </c>
      <c r="SD68" s="32" t="s">
        <v>3409</v>
      </c>
      <c r="SE68" s="32" t="s">
        <v>3409</v>
      </c>
      <c r="SF68" s="32" t="s">
        <v>3409</v>
      </c>
      <c r="SG68" s="32" t="s">
        <v>3409</v>
      </c>
      <c r="SH68" s="32" t="s">
        <v>3409</v>
      </c>
      <c r="SI68" s="32" t="s">
        <v>3409</v>
      </c>
      <c r="SJ68" s="32" t="s">
        <v>3409</v>
      </c>
      <c r="SK68" s="32" t="s">
        <v>3409</v>
      </c>
      <c r="SL68" s="32" t="s">
        <v>3409</v>
      </c>
      <c r="SM68" s="32" t="s">
        <v>3409</v>
      </c>
      <c r="SN68" s="32" t="s">
        <v>3409</v>
      </c>
      <c r="SO68" s="32" t="s">
        <v>3409</v>
      </c>
      <c r="SP68" s="32" t="s">
        <v>3409</v>
      </c>
      <c r="SQ68" s="32" t="s">
        <v>3409</v>
      </c>
      <c r="SR68" s="32" t="s">
        <v>3409</v>
      </c>
      <c r="SS68" s="32" t="s">
        <v>3409</v>
      </c>
      <c r="ST68" s="32" t="s">
        <v>3409</v>
      </c>
      <c r="SU68" s="32" t="s">
        <v>3409</v>
      </c>
      <c r="SV68" s="32" t="s">
        <v>3409</v>
      </c>
      <c r="SW68" s="32" t="s">
        <v>3409</v>
      </c>
      <c r="SX68" s="32" t="s">
        <v>3409</v>
      </c>
      <c r="SY68" s="32" t="s">
        <v>3409</v>
      </c>
      <c r="SZ68" s="32" t="s">
        <v>3409</v>
      </c>
      <c r="TA68" s="32" t="s">
        <v>3409</v>
      </c>
      <c r="TB68" s="32" t="s">
        <v>3409</v>
      </c>
      <c r="TC68" s="32" t="s">
        <v>3409</v>
      </c>
      <c r="TD68" s="32" t="s">
        <v>3409</v>
      </c>
      <c r="TE68" s="32" t="s">
        <v>3409</v>
      </c>
      <c r="TF68" s="32" t="s">
        <v>3409</v>
      </c>
      <c r="TG68" s="32" t="s">
        <v>3409</v>
      </c>
      <c r="TH68" s="32" t="s">
        <v>3409</v>
      </c>
      <c r="TI68" s="32" t="s">
        <v>3409</v>
      </c>
      <c r="TJ68" s="32" t="s">
        <v>3409</v>
      </c>
      <c r="TK68" s="32" t="s">
        <v>3409</v>
      </c>
      <c r="TL68" s="32" t="s">
        <v>3409</v>
      </c>
      <c r="TM68" s="32" t="s">
        <v>3409</v>
      </c>
      <c r="TN68" s="32" t="s">
        <v>3409</v>
      </c>
      <c r="TO68" s="32" t="s">
        <v>3409</v>
      </c>
      <c r="TP68" s="32" t="s">
        <v>3409</v>
      </c>
      <c r="TQ68" s="32" t="s">
        <v>3409</v>
      </c>
      <c r="TR68" s="32" t="s">
        <v>3409</v>
      </c>
      <c r="TS68" s="32" t="s">
        <v>3409</v>
      </c>
      <c r="TT68" s="32" t="s">
        <v>3409</v>
      </c>
      <c r="TU68" s="32" t="s">
        <v>3409</v>
      </c>
      <c r="TV68" s="32" t="s">
        <v>3409</v>
      </c>
      <c r="TW68" s="32" t="s">
        <v>3409</v>
      </c>
      <c r="TX68" s="32" t="s">
        <v>3409</v>
      </c>
      <c r="TY68" s="32" t="s">
        <v>3409</v>
      </c>
      <c r="TZ68" s="32" t="s">
        <v>3409</v>
      </c>
      <c r="UA68" s="32" t="s">
        <v>3409</v>
      </c>
      <c r="UB68" s="32" t="s">
        <v>3409</v>
      </c>
      <c r="UC68" s="32" t="s">
        <v>3409</v>
      </c>
      <c r="UD68" s="32" t="s">
        <v>3409</v>
      </c>
      <c r="UE68" s="32" t="s">
        <v>3409</v>
      </c>
      <c r="UF68" s="32" t="s">
        <v>3409</v>
      </c>
      <c r="UG68" s="32" t="s">
        <v>3409</v>
      </c>
      <c r="UH68" s="32" t="s">
        <v>3409</v>
      </c>
      <c r="UI68" s="32" t="s">
        <v>3409</v>
      </c>
      <c r="UJ68" s="32" t="s">
        <v>3409</v>
      </c>
      <c r="UK68" s="32" t="s">
        <v>3409</v>
      </c>
      <c r="UL68" s="32" t="s">
        <v>3409</v>
      </c>
      <c r="UM68" s="32" t="s">
        <v>3409</v>
      </c>
      <c r="UN68" s="32" t="s">
        <v>3409</v>
      </c>
      <c r="UO68" s="32" t="s">
        <v>3409</v>
      </c>
      <c r="UP68" s="32" t="s">
        <v>3409</v>
      </c>
      <c r="UQ68" s="32" t="s">
        <v>3409</v>
      </c>
      <c r="UR68" s="32" t="s">
        <v>3409</v>
      </c>
      <c r="US68" s="32" t="s">
        <v>3409</v>
      </c>
      <c r="UT68" s="32" t="s">
        <v>3409</v>
      </c>
      <c r="UU68" s="32" t="s">
        <v>3409</v>
      </c>
      <c r="UV68" s="32" t="s">
        <v>3409</v>
      </c>
      <c r="UW68" s="32" t="s">
        <v>3409</v>
      </c>
      <c r="UX68" s="32" t="s">
        <v>3409</v>
      </c>
      <c r="UY68" s="32" t="s">
        <v>3409</v>
      </c>
      <c r="UZ68" s="32" t="s">
        <v>3409</v>
      </c>
      <c r="VA68" s="32" t="s">
        <v>3409</v>
      </c>
      <c r="VB68" s="32" t="s">
        <v>3409</v>
      </c>
      <c r="VC68" s="32" t="s">
        <v>3409</v>
      </c>
      <c r="VD68" s="32" t="s">
        <v>3409</v>
      </c>
      <c r="VE68" s="32" t="s">
        <v>3409</v>
      </c>
      <c r="VF68" s="32" t="s">
        <v>3409</v>
      </c>
      <c r="VG68" s="32" t="s">
        <v>3409</v>
      </c>
      <c r="VH68" s="32" t="s">
        <v>3409</v>
      </c>
      <c r="VI68" s="32" t="s">
        <v>3409</v>
      </c>
      <c r="VJ68" s="32" t="s">
        <v>3409</v>
      </c>
      <c r="VK68" s="32" t="s">
        <v>3409</v>
      </c>
      <c r="VL68" s="32" t="s">
        <v>3409</v>
      </c>
      <c r="VM68" s="32" t="s">
        <v>3409</v>
      </c>
      <c r="VN68" s="32" t="s">
        <v>3409</v>
      </c>
      <c r="VO68" s="32" t="s">
        <v>3409</v>
      </c>
      <c r="VP68" s="32" t="s">
        <v>3409</v>
      </c>
      <c r="VQ68" s="32" t="s">
        <v>3409</v>
      </c>
      <c r="VR68" s="32" t="s">
        <v>3409</v>
      </c>
      <c r="VS68" s="32" t="s">
        <v>3409</v>
      </c>
      <c r="VT68" s="32" t="s">
        <v>3409</v>
      </c>
      <c r="VU68" s="32" t="s">
        <v>3409</v>
      </c>
      <c r="VV68" s="32" t="s">
        <v>3409</v>
      </c>
      <c r="VW68" s="32" t="s">
        <v>3409</v>
      </c>
      <c r="VX68" s="32" t="s">
        <v>3409</v>
      </c>
      <c r="VY68" s="32" t="s">
        <v>3409</v>
      </c>
      <c r="VZ68" s="32" t="s">
        <v>3409</v>
      </c>
      <c r="WA68" s="32" t="s">
        <v>3409</v>
      </c>
      <c r="WB68" s="32" t="s">
        <v>3409</v>
      </c>
      <c r="WC68" s="32" t="s">
        <v>3409</v>
      </c>
      <c r="WD68" s="32" t="s">
        <v>3409</v>
      </c>
      <c r="WE68" s="32" t="s">
        <v>3409</v>
      </c>
      <c r="WF68" s="32" t="s">
        <v>3409</v>
      </c>
      <c r="WG68" s="32" t="s">
        <v>3409</v>
      </c>
      <c r="WH68" s="32" t="s">
        <v>3409</v>
      </c>
      <c r="WI68" s="32" t="s">
        <v>3409</v>
      </c>
      <c r="WJ68" s="32" t="s">
        <v>3409</v>
      </c>
      <c r="WK68" s="32" t="s">
        <v>3409</v>
      </c>
      <c r="WL68" s="32" t="s">
        <v>3409</v>
      </c>
      <c r="WM68" s="32" t="s">
        <v>3409</v>
      </c>
      <c r="WN68" s="32" t="s">
        <v>3409</v>
      </c>
      <c r="WO68" s="32" t="s">
        <v>3409</v>
      </c>
      <c r="WP68" s="32" t="s">
        <v>3409</v>
      </c>
      <c r="WQ68" s="32" t="s">
        <v>3409</v>
      </c>
      <c r="WR68" s="32" t="s">
        <v>3409</v>
      </c>
      <c r="WS68" s="32" t="s">
        <v>3409</v>
      </c>
      <c r="WT68" s="32" t="s">
        <v>3409</v>
      </c>
    </row>
    <row r="69">
      <c r="A69" s="24" t="s">
        <v>653</v>
      </c>
      <c r="B69" s="25" t="s">
        <v>3404</v>
      </c>
      <c r="C69" s="25" t="s">
        <v>3404</v>
      </c>
      <c r="D69" s="25" t="s">
        <v>3404</v>
      </c>
      <c r="E69" s="25" t="s">
        <v>3404</v>
      </c>
      <c r="F69" s="25" t="s">
        <v>3404</v>
      </c>
      <c r="G69" s="25" t="s">
        <v>3404</v>
      </c>
      <c r="H69" s="25" t="s">
        <v>3404</v>
      </c>
      <c r="I69" s="25" t="s">
        <v>3404</v>
      </c>
      <c r="J69" s="25" t="s">
        <v>3404</v>
      </c>
      <c r="K69" s="25" t="s">
        <v>3404</v>
      </c>
      <c r="L69" s="25" t="s">
        <v>3404</v>
      </c>
      <c r="M69" s="25" t="s">
        <v>3404</v>
      </c>
      <c r="N69" s="25" t="s">
        <v>3404</v>
      </c>
      <c r="O69" s="25" t="s">
        <v>3404</v>
      </c>
      <c r="P69" s="25" t="s">
        <v>3404</v>
      </c>
      <c r="Q69" s="25" t="s">
        <v>3404</v>
      </c>
      <c r="R69" s="25" t="s">
        <v>3404</v>
      </c>
      <c r="S69" s="25" t="s">
        <v>3404</v>
      </c>
      <c r="T69" s="25" t="s">
        <v>3404</v>
      </c>
      <c r="U69" s="25" t="s">
        <v>3404</v>
      </c>
      <c r="V69" s="25" t="s">
        <v>3404</v>
      </c>
      <c r="W69" s="25" t="s">
        <v>3404</v>
      </c>
      <c r="X69" s="25" t="s">
        <v>3404</v>
      </c>
      <c r="Y69" s="25" t="s">
        <v>3404</v>
      </c>
      <c r="Z69" s="25" t="s">
        <v>3404</v>
      </c>
      <c r="AA69" s="25" t="s">
        <v>3404</v>
      </c>
      <c r="AB69" s="25" t="s">
        <v>3404</v>
      </c>
      <c r="AC69" s="25" t="s">
        <v>3404</v>
      </c>
      <c r="AD69" s="25" t="s">
        <v>3404</v>
      </c>
      <c r="AE69" s="25" t="s">
        <v>3404</v>
      </c>
      <c r="AF69" s="25" t="s">
        <v>3404</v>
      </c>
      <c r="AG69" s="25" t="s">
        <v>3404</v>
      </c>
      <c r="AH69" s="25" t="s">
        <v>3404</v>
      </c>
      <c r="AI69" s="25" t="s">
        <v>3404</v>
      </c>
      <c r="AJ69" s="25" t="s">
        <v>3404</v>
      </c>
      <c r="AK69" s="25" t="s">
        <v>3404</v>
      </c>
      <c r="AL69" s="25" t="s">
        <v>3404</v>
      </c>
      <c r="AM69" s="25" t="s">
        <v>3404</v>
      </c>
      <c r="AN69" s="25" t="s">
        <v>3404</v>
      </c>
      <c r="AO69" s="25" t="s">
        <v>3404</v>
      </c>
      <c r="AP69" s="25" t="s">
        <v>3404</v>
      </c>
      <c r="AQ69" s="25" t="s">
        <v>3404</v>
      </c>
      <c r="AR69" s="25" t="s">
        <v>3404</v>
      </c>
      <c r="AS69" s="25" t="s">
        <v>3404</v>
      </c>
      <c r="AT69" s="25" t="s">
        <v>3404</v>
      </c>
      <c r="AU69" s="25" t="s">
        <v>3404</v>
      </c>
      <c r="AV69" s="25" t="s">
        <v>3404</v>
      </c>
      <c r="AW69" s="25" t="s">
        <v>3404</v>
      </c>
      <c r="AX69" s="25" t="s">
        <v>3404</v>
      </c>
      <c r="AY69" s="25" t="s">
        <v>3404</v>
      </c>
      <c r="AZ69" s="25" t="s">
        <v>3404</v>
      </c>
      <c r="BA69" s="25" t="s">
        <v>3404</v>
      </c>
      <c r="BB69" s="25" t="s">
        <v>3404</v>
      </c>
      <c r="BC69" s="25" t="s">
        <v>3404</v>
      </c>
      <c r="BD69" s="25" t="s">
        <v>3404</v>
      </c>
      <c r="BE69" s="25" t="s">
        <v>3404</v>
      </c>
      <c r="BF69" s="25" t="s">
        <v>3404</v>
      </c>
      <c r="BG69" s="25" t="s">
        <v>3404</v>
      </c>
      <c r="BH69" s="25" t="s">
        <v>3404</v>
      </c>
      <c r="BI69" s="25" t="s">
        <v>3404</v>
      </c>
      <c r="BJ69" s="25" t="s">
        <v>3404</v>
      </c>
      <c r="BK69" s="25" t="s">
        <v>3404</v>
      </c>
      <c r="BL69" s="25" t="s">
        <v>3404</v>
      </c>
      <c r="BM69" s="25" t="s">
        <v>3404</v>
      </c>
      <c r="BN69" s="25" t="s">
        <v>3404</v>
      </c>
      <c r="BO69" s="25" t="s">
        <v>3404</v>
      </c>
      <c r="BP69" s="25" t="s">
        <v>3404</v>
      </c>
      <c r="BQ69" s="25" t="s">
        <v>3404</v>
      </c>
      <c r="BR69" s="25" t="s">
        <v>3404</v>
      </c>
      <c r="BS69" s="25" t="s">
        <v>3404</v>
      </c>
      <c r="BT69" s="25" t="s">
        <v>3404</v>
      </c>
      <c r="BU69" s="25" t="s">
        <v>3404</v>
      </c>
      <c r="BV69" s="25" t="s">
        <v>3404</v>
      </c>
      <c r="BW69" s="25" t="s">
        <v>3404</v>
      </c>
      <c r="BX69" s="25" t="s">
        <v>3404</v>
      </c>
      <c r="BY69" s="25" t="s">
        <v>3404</v>
      </c>
      <c r="BZ69" s="285" t="s">
        <v>3409</v>
      </c>
      <c r="CA69" s="285" t="s">
        <v>3409</v>
      </c>
      <c r="CB69" s="285" t="s">
        <v>3409</v>
      </c>
      <c r="CC69" s="285" t="s">
        <v>3409</v>
      </c>
      <c r="CD69" s="285" t="s">
        <v>3409</v>
      </c>
      <c r="CE69" s="285" t="s">
        <v>3409</v>
      </c>
      <c r="CF69" s="285" t="s">
        <v>3409</v>
      </c>
      <c r="CG69" s="285" t="s">
        <v>3409</v>
      </c>
      <c r="CH69" s="285" t="s">
        <v>3409</v>
      </c>
      <c r="CI69" s="285" t="s">
        <v>3409</v>
      </c>
      <c r="CJ69" s="285" t="s">
        <v>3409</v>
      </c>
      <c r="CK69" s="285" t="s">
        <v>3409</v>
      </c>
      <c r="CL69" s="285" t="s">
        <v>3409</v>
      </c>
      <c r="CM69" s="285" t="s">
        <v>3409</v>
      </c>
      <c r="CN69" s="285" t="s">
        <v>3409</v>
      </c>
      <c r="CO69" s="285" t="s">
        <v>3409</v>
      </c>
      <c r="CP69" s="285" t="s">
        <v>3409</v>
      </c>
      <c r="CQ69" s="285" t="s">
        <v>3409</v>
      </c>
      <c r="CR69" s="285" t="s">
        <v>3409</v>
      </c>
      <c r="CS69" s="285" t="s">
        <v>3409</v>
      </c>
      <c r="CT69" s="285" t="s">
        <v>3409</v>
      </c>
      <c r="CU69" s="285" t="s">
        <v>3409</v>
      </c>
      <c r="CV69" s="285" t="s">
        <v>3409</v>
      </c>
      <c r="CW69" s="285" t="s">
        <v>3409</v>
      </c>
      <c r="CX69" s="285" t="s">
        <v>3409</v>
      </c>
      <c r="CY69" s="285" t="s">
        <v>3409</v>
      </c>
      <c r="CZ69" s="285" t="s">
        <v>3409</v>
      </c>
      <c r="DA69" s="285" t="s">
        <v>3409</v>
      </c>
      <c r="DB69" s="285" t="s">
        <v>3409</v>
      </c>
      <c r="DC69" s="285" t="s">
        <v>3409</v>
      </c>
      <c r="DD69" s="285" t="s">
        <v>3409</v>
      </c>
      <c r="DE69" s="285" t="s">
        <v>3409</v>
      </c>
      <c r="DF69" s="285" t="s">
        <v>3409</v>
      </c>
      <c r="DG69" s="285" t="s">
        <v>3409</v>
      </c>
      <c r="DH69" s="285" t="s">
        <v>3409</v>
      </c>
      <c r="DI69" s="285" t="s">
        <v>3409</v>
      </c>
      <c r="DJ69" s="285" t="s">
        <v>3409</v>
      </c>
      <c r="DK69" s="285" t="s">
        <v>3409</v>
      </c>
      <c r="DL69" s="285" t="s">
        <v>3409</v>
      </c>
      <c r="DM69" s="285" t="s">
        <v>3409</v>
      </c>
      <c r="DN69" s="285" t="s">
        <v>3409</v>
      </c>
      <c r="DO69" s="285" t="s">
        <v>3409</v>
      </c>
      <c r="DP69" s="285" t="s">
        <v>3409</v>
      </c>
      <c r="DQ69" s="285" t="s">
        <v>3409</v>
      </c>
      <c r="DR69" s="285" t="s">
        <v>3409</v>
      </c>
      <c r="DS69" s="285" t="s">
        <v>3409</v>
      </c>
      <c r="DT69" s="285" t="s">
        <v>3409</v>
      </c>
      <c r="DU69" s="285" t="s">
        <v>3409</v>
      </c>
      <c r="DV69" s="285" t="s">
        <v>3409</v>
      </c>
      <c r="DW69" s="285" t="s">
        <v>3409</v>
      </c>
      <c r="DX69" s="285" t="s">
        <v>3409</v>
      </c>
      <c r="DY69" s="285" t="s">
        <v>3409</v>
      </c>
      <c r="DZ69" s="285" t="s">
        <v>3409</v>
      </c>
      <c r="EA69" s="285" t="s">
        <v>3409</v>
      </c>
      <c r="EB69" s="285" t="s">
        <v>3409</v>
      </c>
      <c r="EC69" s="285" t="s">
        <v>3409</v>
      </c>
      <c r="ED69" s="285" t="s">
        <v>3409</v>
      </c>
      <c r="EE69" s="285" t="s">
        <v>3409</v>
      </c>
      <c r="EF69" s="32" t="s">
        <v>3404</v>
      </c>
      <c r="EG69" s="32" t="s">
        <v>3404</v>
      </c>
      <c r="EH69" s="32" t="s">
        <v>3404</v>
      </c>
      <c r="EI69" s="32" t="s">
        <v>3404</v>
      </c>
      <c r="EJ69" s="32" t="s">
        <v>3404</v>
      </c>
      <c r="EK69" s="32" t="s">
        <v>3404</v>
      </c>
      <c r="EL69" s="32" t="s">
        <v>3404</v>
      </c>
      <c r="EM69" s="32" t="s">
        <v>3404</v>
      </c>
      <c r="EN69" s="32" t="s">
        <v>3404</v>
      </c>
      <c r="EO69" s="32" t="s">
        <v>3404</v>
      </c>
      <c r="EP69" s="32" t="s">
        <v>3404</v>
      </c>
      <c r="EQ69" s="32" t="s">
        <v>3404</v>
      </c>
      <c r="ER69" s="32" t="s">
        <v>3404</v>
      </c>
      <c r="ES69" s="32" t="s">
        <v>3404</v>
      </c>
      <c r="ET69" s="32" t="s">
        <v>3404</v>
      </c>
      <c r="EU69" s="32" t="s">
        <v>3404</v>
      </c>
      <c r="EV69" s="32" t="s">
        <v>3404</v>
      </c>
      <c r="EW69" s="32" t="s">
        <v>3404</v>
      </c>
      <c r="EX69" s="32" t="s">
        <v>3404</v>
      </c>
      <c r="EY69" s="32" t="s">
        <v>3404</v>
      </c>
      <c r="EZ69" s="32" t="s">
        <v>3404</v>
      </c>
      <c r="FA69" s="32" t="s">
        <v>3404</v>
      </c>
      <c r="FB69" s="32" t="s">
        <v>3404</v>
      </c>
      <c r="FC69" s="32" t="s">
        <v>3404</v>
      </c>
      <c r="FD69" s="32" t="s">
        <v>3404</v>
      </c>
      <c r="FE69" s="32" t="s">
        <v>3404</v>
      </c>
      <c r="FF69" s="32" t="s">
        <v>3404</v>
      </c>
      <c r="FG69" s="32" t="s">
        <v>3404</v>
      </c>
      <c r="FH69" s="32" t="s">
        <v>3404</v>
      </c>
      <c r="FI69" s="32" t="s">
        <v>3404</v>
      </c>
      <c r="FJ69" s="32" t="s">
        <v>3404</v>
      </c>
      <c r="FK69" s="32" t="s">
        <v>3404</v>
      </c>
      <c r="FL69" s="32" t="s">
        <v>3404</v>
      </c>
      <c r="FM69" s="32" t="s">
        <v>3404</v>
      </c>
      <c r="FN69" s="32" t="s">
        <v>3404</v>
      </c>
      <c r="FO69" s="32" t="s">
        <v>3404</v>
      </c>
      <c r="FP69" s="32" t="s">
        <v>3404</v>
      </c>
      <c r="FQ69" s="32" t="s">
        <v>3404</v>
      </c>
      <c r="FR69" s="32" t="s">
        <v>3404</v>
      </c>
      <c r="FS69" s="32" t="s">
        <v>3404</v>
      </c>
      <c r="FT69" s="32" t="s">
        <v>3404</v>
      </c>
      <c r="FU69" s="32" t="s">
        <v>3404</v>
      </c>
      <c r="FV69" s="32" t="s">
        <v>3404</v>
      </c>
      <c r="FW69" s="32" t="s">
        <v>3404</v>
      </c>
      <c r="FX69" s="32" t="s">
        <v>3404</v>
      </c>
      <c r="FY69" s="32" t="s">
        <v>3404</v>
      </c>
      <c r="FZ69" s="32" t="s">
        <v>3404</v>
      </c>
      <c r="GA69" s="32" t="s">
        <v>3404</v>
      </c>
      <c r="GB69" s="32" t="s">
        <v>3404</v>
      </c>
      <c r="GC69" s="32" t="s">
        <v>3404</v>
      </c>
      <c r="GD69" s="32" t="s">
        <v>3404</v>
      </c>
      <c r="GE69" s="32" t="s">
        <v>3404</v>
      </c>
      <c r="GF69" s="32" t="s">
        <v>3404</v>
      </c>
      <c r="GG69" s="32" t="s">
        <v>3404</v>
      </c>
      <c r="GH69" s="32" t="s">
        <v>3404</v>
      </c>
      <c r="GI69" s="32" t="s">
        <v>3404</v>
      </c>
      <c r="GJ69" s="32" t="s">
        <v>3404</v>
      </c>
      <c r="GK69" s="32" t="s">
        <v>3404</v>
      </c>
      <c r="GL69" s="32" t="s">
        <v>3404</v>
      </c>
      <c r="GM69" s="32" t="s">
        <v>3404</v>
      </c>
      <c r="GN69" s="32" t="s">
        <v>3404</v>
      </c>
      <c r="GO69" s="32" t="s">
        <v>3404</v>
      </c>
      <c r="GP69" s="32" t="s">
        <v>3404</v>
      </c>
      <c r="GQ69" s="32" t="s">
        <v>3404</v>
      </c>
      <c r="GR69" s="32" t="s">
        <v>3404</v>
      </c>
      <c r="GS69" s="32" t="s">
        <v>3404</v>
      </c>
      <c r="GT69" s="32" t="s">
        <v>3404</v>
      </c>
      <c r="GU69" s="32" t="s">
        <v>3404</v>
      </c>
      <c r="GV69" s="32" t="s">
        <v>3404</v>
      </c>
      <c r="GW69" s="32" t="s">
        <v>3404</v>
      </c>
      <c r="GX69" s="32" t="s">
        <v>3404</v>
      </c>
      <c r="GY69" s="32" t="s">
        <v>3404</v>
      </c>
      <c r="GZ69" s="32" t="s">
        <v>3404</v>
      </c>
      <c r="HA69" s="32" t="s">
        <v>3404</v>
      </c>
      <c r="HB69" s="32" t="s">
        <v>3404</v>
      </c>
      <c r="HC69" s="32" t="s">
        <v>3404</v>
      </c>
      <c r="HD69" s="32" t="s">
        <v>3404</v>
      </c>
      <c r="HE69" s="32" t="s">
        <v>3404</v>
      </c>
      <c r="HF69" s="32" t="s">
        <v>3404</v>
      </c>
      <c r="HG69" s="32" t="s">
        <v>3404</v>
      </c>
      <c r="HH69" s="32" t="s">
        <v>3404</v>
      </c>
      <c r="HI69" s="32" t="s">
        <v>3404</v>
      </c>
      <c r="HJ69" s="32" t="s">
        <v>3404</v>
      </c>
      <c r="HK69" s="32" t="s">
        <v>3404</v>
      </c>
      <c r="HL69" s="32" t="s">
        <v>3404</v>
      </c>
      <c r="HM69" s="32" t="s">
        <v>3404</v>
      </c>
      <c r="HN69" s="32" t="s">
        <v>3404</v>
      </c>
      <c r="HO69" s="32" t="s">
        <v>3404</v>
      </c>
      <c r="HP69" s="32" t="s">
        <v>3404</v>
      </c>
      <c r="HQ69" s="32" t="s">
        <v>3404</v>
      </c>
      <c r="HR69" s="32" t="s">
        <v>3404</v>
      </c>
      <c r="HS69" s="32" t="s">
        <v>3404</v>
      </c>
      <c r="HT69" s="32" t="s">
        <v>3404</v>
      </c>
      <c r="HU69" s="32" t="s">
        <v>3404</v>
      </c>
      <c r="HV69" s="32" t="s">
        <v>3404</v>
      </c>
      <c r="HW69" s="32" t="s">
        <v>3404</v>
      </c>
      <c r="HX69" s="32" t="s">
        <v>3404</v>
      </c>
      <c r="HY69" s="32" t="s">
        <v>3404</v>
      </c>
      <c r="HZ69" s="32" t="s">
        <v>3404</v>
      </c>
      <c r="IA69" s="32" t="s">
        <v>3404</v>
      </c>
      <c r="IB69" s="32" t="s">
        <v>3404</v>
      </c>
      <c r="IC69" s="32" t="s">
        <v>3404</v>
      </c>
      <c r="ID69" s="32" t="s">
        <v>3404</v>
      </c>
      <c r="IE69" s="32" t="s">
        <v>3404</v>
      </c>
      <c r="IF69" s="32" t="s">
        <v>3404</v>
      </c>
      <c r="IG69" s="32" t="s">
        <v>3404</v>
      </c>
      <c r="IH69" s="32" t="s">
        <v>3404</v>
      </c>
      <c r="II69" s="32" t="s">
        <v>3404</v>
      </c>
      <c r="IJ69" s="32" t="s">
        <v>3404</v>
      </c>
      <c r="IK69" s="32" t="s">
        <v>3404</v>
      </c>
      <c r="IL69" s="32" t="s">
        <v>3404</v>
      </c>
      <c r="IM69" s="32" t="s">
        <v>3404</v>
      </c>
      <c r="IN69" s="32" t="s">
        <v>3404</v>
      </c>
      <c r="IO69" s="32" t="s">
        <v>3404</v>
      </c>
      <c r="IP69" s="32" t="s">
        <v>3404</v>
      </c>
      <c r="IQ69" s="32" t="s">
        <v>3404</v>
      </c>
      <c r="IR69" s="32" t="s">
        <v>3404</v>
      </c>
      <c r="IS69" s="32" t="s">
        <v>3404</v>
      </c>
      <c r="IT69" s="32" t="s">
        <v>3404</v>
      </c>
      <c r="IU69" s="32" t="s">
        <v>3404</v>
      </c>
      <c r="IV69" s="32" t="s">
        <v>3404</v>
      </c>
      <c r="IW69" s="32" t="s">
        <v>3404</v>
      </c>
      <c r="IX69" s="32" t="s">
        <v>3404</v>
      </c>
      <c r="IY69" s="32" t="s">
        <v>3404</v>
      </c>
      <c r="IZ69" s="32" t="s">
        <v>3404</v>
      </c>
      <c r="JA69" s="32" t="s">
        <v>3404</v>
      </c>
      <c r="JB69" s="32" t="s">
        <v>3404</v>
      </c>
      <c r="JC69" s="32" t="s">
        <v>3404</v>
      </c>
      <c r="JD69" s="32" t="s">
        <v>3404</v>
      </c>
      <c r="JE69" s="32" t="s">
        <v>3404</v>
      </c>
      <c r="JF69" s="32" t="s">
        <v>3404</v>
      </c>
      <c r="JG69" s="32" t="s">
        <v>3404</v>
      </c>
      <c r="JH69" s="32" t="s">
        <v>3404</v>
      </c>
      <c r="JI69" s="32" t="s">
        <v>3404</v>
      </c>
      <c r="JJ69" s="32" t="s">
        <v>3404</v>
      </c>
      <c r="JK69" s="32" t="s">
        <v>3404</v>
      </c>
      <c r="JL69" s="32" t="s">
        <v>3404</v>
      </c>
      <c r="JM69" s="32" t="s">
        <v>3404</v>
      </c>
      <c r="JN69" s="32" t="s">
        <v>3404</v>
      </c>
      <c r="JO69" s="32" t="s">
        <v>3404</v>
      </c>
      <c r="JP69" s="32" t="s">
        <v>3404</v>
      </c>
      <c r="JQ69" s="32" t="s">
        <v>3404</v>
      </c>
      <c r="JR69" s="32" t="s">
        <v>3404</v>
      </c>
      <c r="JS69" s="32" t="s">
        <v>3404</v>
      </c>
      <c r="JT69" s="32" t="s">
        <v>3404</v>
      </c>
      <c r="JU69" s="32" t="s">
        <v>3404</v>
      </c>
      <c r="JV69" s="32" t="s">
        <v>3404</v>
      </c>
      <c r="JW69" s="32" t="s">
        <v>3404</v>
      </c>
      <c r="JX69" s="32" t="s">
        <v>3404</v>
      </c>
      <c r="JY69" s="32" t="s">
        <v>3404</v>
      </c>
      <c r="JZ69" s="32" t="s">
        <v>3404</v>
      </c>
      <c r="KA69" s="32" t="s">
        <v>3404</v>
      </c>
      <c r="KB69" s="32" t="s">
        <v>3404</v>
      </c>
      <c r="KC69" s="32" t="s">
        <v>3404</v>
      </c>
      <c r="KD69" s="32" t="s">
        <v>3404</v>
      </c>
      <c r="KE69" s="32" t="s">
        <v>3404</v>
      </c>
      <c r="KF69" s="32" t="s">
        <v>3404</v>
      </c>
      <c r="KG69" s="32" t="s">
        <v>3404</v>
      </c>
      <c r="KH69" s="32" t="s">
        <v>3404</v>
      </c>
      <c r="KI69" s="32" t="s">
        <v>3404</v>
      </c>
      <c r="KJ69" s="32" t="s">
        <v>3404</v>
      </c>
      <c r="KK69" s="32" t="s">
        <v>3404</v>
      </c>
      <c r="KL69" s="32" t="s">
        <v>3404</v>
      </c>
      <c r="KM69" s="32" t="s">
        <v>3404</v>
      </c>
      <c r="KN69" s="32" t="s">
        <v>3404</v>
      </c>
      <c r="KO69" s="32" t="s">
        <v>3404</v>
      </c>
      <c r="KP69" s="32" t="s">
        <v>3404</v>
      </c>
      <c r="KQ69" s="32" t="s">
        <v>3404</v>
      </c>
      <c r="KR69" s="32" t="s">
        <v>3404</v>
      </c>
      <c r="KS69" s="32" t="s">
        <v>3404</v>
      </c>
      <c r="KT69" s="32" t="s">
        <v>3404</v>
      </c>
      <c r="KU69" s="32" t="s">
        <v>3404</v>
      </c>
      <c r="KV69" s="32" t="s">
        <v>3404</v>
      </c>
      <c r="KW69" s="32" t="s">
        <v>3404</v>
      </c>
      <c r="KX69" s="32" t="s">
        <v>3404</v>
      </c>
      <c r="KY69" s="32" t="s">
        <v>3404</v>
      </c>
      <c r="KZ69" s="32" t="s">
        <v>3404</v>
      </c>
      <c r="LA69" s="32" t="s">
        <v>3404</v>
      </c>
      <c r="LB69" s="32" t="s">
        <v>3404</v>
      </c>
      <c r="LC69" s="32" t="s">
        <v>3404</v>
      </c>
      <c r="LD69" s="32" t="s">
        <v>3404</v>
      </c>
      <c r="LE69" s="32" t="s">
        <v>3404</v>
      </c>
      <c r="LF69" s="32" t="s">
        <v>3404</v>
      </c>
      <c r="LG69" s="32" t="s">
        <v>3404</v>
      </c>
      <c r="LH69" s="32" t="s">
        <v>3404</v>
      </c>
      <c r="LI69" s="32" t="s">
        <v>3404</v>
      </c>
      <c r="LJ69" s="32" t="s">
        <v>3404</v>
      </c>
      <c r="LK69" s="32" t="s">
        <v>3404</v>
      </c>
      <c r="LL69" s="32" t="s">
        <v>3404</v>
      </c>
      <c r="LM69" s="32" t="s">
        <v>3404</v>
      </c>
      <c r="LN69" s="32" t="s">
        <v>3404</v>
      </c>
      <c r="LO69" s="32" t="s">
        <v>3404</v>
      </c>
      <c r="LP69" s="32" t="s">
        <v>3404</v>
      </c>
      <c r="LQ69" s="32" t="s">
        <v>3404</v>
      </c>
      <c r="LR69" s="32" t="s">
        <v>3404</v>
      </c>
      <c r="LS69" s="32" t="s">
        <v>3404</v>
      </c>
      <c r="LT69" s="32" t="s">
        <v>3404</v>
      </c>
      <c r="LU69" s="32" t="s">
        <v>3404</v>
      </c>
      <c r="LV69" s="32" t="s">
        <v>3404</v>
      </c>
      <c r="LW69" s="32" t="s">
        <v>3404</v>
      </c>
      <c r="LX69" s="32" t="s">
        <v>3404</v>
      </c>
      <c r="LY69" s="32" t="s">
        <v>3404</v>
      </c>
      <c r="LZ69" s="32" t="s">
        <v>3404</v>
      </c>
      <c r="MA69" s="32" t="s">
        <v>3404</v>
      </c>
      <c r="MB69" s="32" t="s">
        <v>3404</v>
      </c>
      <c r="MC69" s="32" t="s">
        <v>3404</v>
      </c>
      <c r="MD69" s="32" t="s">
        <v>3404</v>
      </c>
      <c r="ME69" s="32" t="s">
        <v>3404</v>
      </c>
      <c r="MF69" s="32" t="s">
        <v>3404</v>
      </c>
      <c r="MG69" s="32" t="s">
        <v>3404</v>
      </c>
      <c r="MH69" s="32" t="s">
        <v>3404</v>
      </c>
      <c r="MI69" s="32" t="s">
        <v>3404</v>
      </c>
      <c r="MJ69" s="32" t="s">
        <v>3404</v>
      </c>
      <c r="MK69" s="32" t="s">
        <v>3404</v>
      </c>
      <c r="ML69" s="32" t="s">
        <v>3404</v>
      </c>
      <c r="MM69" s="32" t="s">
        <v>3404</v>
      </c>
      <c r="MN69" s="32" t="s">
        <v>3404</v>
      </c>
      <c r="MO69" s="32" t="s">
        <v>3404</v>
      </c>
      <c r="MP69" s="32" t="s">
        <v>3404</v>
      </c>
      <c r="MQ69" s="32" t="s">
        <v>3404</v>
      </c>
      <c r="MR69" s="32" t="s">
        <v>3404</v>
      </c>
      <c r="MS69" s="32" t="s">
        <v>3404</v>
      </c>
      <c r="MT69" s="32" t="s">
        <v>3404</v>
      </c>
      <c r="MU69" s="32" t="s">
        <v>3404</v>
      </c>
      <c r="MV69" s="32" t="s">
        <v>3404</v>
      </c>
      <c r="MW69" s="32" t="s">
        <v>3404</v>
      </c>
      <c r="MX69" s="32" t="s">
        <v>3404</v>
      </c>
      <c r="MY69" s="32" t="s">
        <v>3404</v>
      </c>
      <c r="MZ69" s="32" t="s">
        <v>3404</v>
      </c>
      <c r="NA69" s="32" t="s">
        <v>3404</v>
      </c>
      <c r="NB69" s="32" t="s">
        <v>3404</v>
      </c>
      <c r="NC69" s="32" t="s">
        <v>3404</v>
      </c>
      <c r="ND69" s="32" t="s">
        <v>3404</v>
      </c>
      <c r="NE69" s="32" t="s">
        <v>3404</v>
      </c>
      <c r="NF69" s="32" t="s">
        <v>3404</v>
      </c>
      <c r="NG69" s="32" t="s">
        <v>3404</v>
      </c>
      <c r="NH69" s="32" t="s">
        <v>3404</v>
      </c>
      <c r="NI69" s="32" t="s">
        <v>3404</v>
      </c>
      <c r="NJ69" s="32" t="s">
        <v>3404</v>
      </c>
      <c r="NK69" s="32" t="s">
        <v>3404</v>
      </c>
      <c r="NL69" s="32" t="s">
        <v>3404</v>
      </c>
      <c r="NM69" s="32" t="s">
        <v>3404</v>
      </c>
      <c r="NN69" s="32" t="s">
        <v>3404</v>
      </c>
      <c r="NO69" s="32" t="s">
        <v>3404</v>
      </c>
      <c r="NP69" s="32" t="s">
        <v>3404</v>
      </c>
      <c r="NQ69" s="32" t="s">
        <v>3404</v>
      </c>
      <c r="NR69" s="32" t="s">
        <v>3404</v>
      </c>
      <c r="NS69" s="32" t="s">
        <v>3404</v>
      </c>
      <c r="NT69" s="32" t="s">
        <v>3404</v>
      </c>
      <c r="NU69" s="32" t="s">
        <v>3404</v>
      </c>
      <c r="NV69" s="32" t="s">
        <v>3404</v>
      </c>
      <c r="NW69" s="32" t="s">
        <v>3404</v>
      </c>
      <c r="NX69" s="32" t="s">
        <v>3404</v>
      </c>
      <c r="NY69" s="32" t="s">
        <v>3404</v>
      </c>
      <c r="NZ69" s="32" t="s">
        <v>3404</v>
      </c>
      <c r="OA69" s="32" t="s">
        <v>3404</v>
      </c>
      <c r="OB69" s="32" t="s">
        <v>3404</v>
      </c>
      <c r="OC69" s="32" t="s">
        <v>3404</v>
      </c>
      <c r="OD69" s="32" t="s">
        <v>3404</v>
      </c>
      <c r="OE69" s="32" t="s">
        <v>3404</v>
      </c>
      <c r="OF69" s="32" t="s">
        <v>3404</v>
      </c>
      <c r="OG69" s="32" t="s">
        <v>3404</v>
      </c>
      <c r="OH69" s="32" t="s">
        <v>3404</v>
      </c>
      <c r="OI69" s="32" t="s">
        <v>3404</v>
      </c>
      <c r="OJ69" s="32" t="s">
        <v>3404</v>
      </c>
      <c r="OK69" s="32" t="s">
        <v>3404</v>
      </c>
      <c r="OL69" s="32" t="s">
        <v>3404</v>
      </c>
      <c r="OM69" s="32" t="s">
        <v>3404</v>
      </c>
      <c r="ON69" s="32" t="s">
        <v>3404</v>
      </c>
      <c r="OO69" s="32" t="s">
        <v>3404</v>
      </c>
      <c r="OP69" s="32" t="s">
        <v>3404</v>
      </c>
      <c r="OQ69" s="32" t="s">
        <v>3404</v>
      </c>
      <c r="OR69" s="32" t="s">
        <v>3404</v>
      </c>
      <c r="OS69" s="32" t="s">
        <v>3404</v>
      </c>
      <c r="OT69" s="32" t="s">
        <v>3404</v>
      </c>
      <c r="OU69" s="32" t="s">
        <v>3404</v>
      </c>
      <c r="OV69" s="32" t="s">
        <v>3404</v>
      </c>
      <c r="OW69" s="32" t="s">
        <v>3404</v>
      </c>
      <c r="OX69" s="32" t="s">
        <v>3404</v>
      </c>
      <c r="OY69" s="32" t="s">
        <v>3404</v>
      </c>
      <c r="OZ69" s="32" t="s">
        <v>3404</v>
      </c>
      <c r="PA69" s="32" t="s">
        <v>3404</v>
      </c>
      <c r="PB69" s="32" t="s">
        <v>3404</v>
      </c>
      <c r="PC69" s="32" t="s">
        <v>3404</v>
      </c>
      <c r="PD69" s="32" t="s">
        <v>3404</v>
      </c>
      <c r="PE69" s="32" t="s">
        <v>3404</v>
      </c>
      <c r="PF69" s="32" t="s">
        <v>3404</v>
      </c>
      <c r="PG69" s="32" t="s">
        <v>3404</v>
      </c>
      <c r="PH69" s="32" t="s">
        <v>3404</v>
      </c>
      <c r="PI69" s="32" t="s">
        <v>3404</v>
      </c>
      <c r="PJ69" s="32" t="s">
        <v>3404</v>
      </c>
      <c r="PK69" s="32" t="s">
        <v>3404</v>
      </c>
      <c r="PL69" s="32" t="s">
        <v>3404</v>
      </c>
      <c r="PM69" s="32" t="s">
        <v>3404</v>
      </c>
      <c r="PN69" s="32" t="s">
        <v>3404</v>
      </c>
      <c r="PO69" s="32" t="s">
        <v>3404</v>
      </c>
      <c r="PP69" s="32" t="s">
        <v>3404</v>
      </c>
      <c r="PQ69" s="32" t="s">
        <v>3404</v>
      </c>
      <c r="PR69" s="32" t="s">
        <v>3404</v>
      </c>
      <c r="PS69" s="32" t="s">
        <v>3404</v>
      </c>
      <c r="PT69" s="32" t="s">
        <v>3404</v>
      </c>
      <c r="PU69" s="32" t="s">
        <v>3404</v>
      </c>
      <c r="PV69" s="32" t="s">
        <v>3404</v>
      </c>
      <c r="PW69" s="32" t="s">
        <v>3404</v>
      </c>
      <c r="PX69" s="32" t="s">
        <v>3404</v>
      </c>
      <c r="PY69" s="32" t="s">
        <v>3404</v>
      </c>
      <c r="PZ69" s="32" t="s">
        <v>3404</v>
      </c>
      <c r="QA69" s="32" t="s">
        <v>3404</v>
      </c>
      <c r="QB69" s="32" t="s">
        <v>3404</v>
      </c>
      <c r="QC69" s="32" t="s">
        <v>3404</v>
      </c>
      <c r="QD69" s="32" t="s">
        <v>3404</v>
      </c>
      <c r="QE69" s="32" t="s">
        <v>3404</v>
      </c>
      <c r="QF69" s="32" t="s">
        <v>3404</v>
      </c>
      <c r="QG69" s="32" t="s">
        <v>3404</v>
      </c>
      <c r="QH69" s="32" t="s">
        <v>3404</v>
      </c>
      <c r="QI69" s="32" t="s">
        <v>3404</v>
      </c>
      <c r="QJ69" s="32" t="s">
        <v>3404</v>
      </c>
      <c r="QK69" s="32" t="s">
        <v>3404</v>
      </c>
      <c r="QL69" s="32" t="s">
        <v>3404</v>
      </c>
      <c r="QM69" s="32" t="s">
        <v>3404</v>
      </c>
      <c r="QN69" s="32" t="s">
        <v>3404</v>
      </c>
      <c r="QO69" s="32" t="s">
        <v>3404</v>
      </c>
      <c r="QP69" s="32" t="s">
        <v>3404</v>
      </c>
      <c r="QQ69" s="32" t="s">
        <v>3404</v>
      </c>
      <c r="QR69" s="32" t="s">
        <v>3404</v>
      </c>
      <c r="QS69" s="32" t="s">
        <v>3404</v>
      </c>
      <c r="QT69" s="32" t="s">
        <v>3404</v>
      </c>
      <c r="QU69" s="32" t="s">
        <v>3404</v>
      </c>
      <c r="QV69" s="32" t="s">
        <v>3404</v>
      </c>
      <c r="QW69" s="32" t="s">
        <v>3404</v>
      </c>
      <c r="QX69" s="32" t="s">
        <v>3404</v>
      </c>
      <c r="QY69" s="32" t="s">
        <v>3404</v>
      </c>
      <c r="QZ69" s="32" t="s">
        <v>3404</v>
      </c>
      <c r="RA69" s="32" t="s">
        <v>3404</v>
      </c>
      <c r="RB69" s="32" t="s">
        <v>3404</v>
      </c>
      <c r="RC69" s="32" t="s">
        <v>3404</v>
      </c>
      <c r="RD69" s="32" t="s">
        <v>3404</v>
      </c>
      <c r="RE69" s="32" t="s">
        <v>3404</v>
      </c>
      <c r="RF69" s="32" t="s">
        <v>3404</v>
      </c>
      <c r="RG69" s="32" t="s">
        <v>3404</v>
      </c>
      <c r="RH69" s="32" t="s">
        <v>3404</v>
      </c>
      <c r="RI69" s="32" t="s">
        <v>3404</v>
      </c>
      <c r="RJ69" s="32" t="s">
        <v>3404</v>
      </c>
      <c r="RK69" s="32" t="s">
        <v>3404</v>
      </c>
      <c r="RL69" s="32" t="s">
        <v>3404</v>
      </c>
      <c r="RM69" s="32" t="s">
        <v>3404</v>
      </c>
      <c r="RN69" s="32" t="s">
        <v>3404</v>
      </c>
      <c r="RO69" s="32" t="s">
        <v>3404</v>
      </c>
      <c r="RP69" s="32" t="s">
        <v>3404</v>
      </c>
      <c r="RQ69" s="32" t="s">
        <v>3404</v>
      </c>
      <c r="RR69" s="32" t="s">
        <v>3404</v>
      </c>
      <c r="RS69" s="32" t="s">
        <v>3404</v>
      </c>
      <c r="RT69" s="32" t="s">
        <v>3404</v>
      </c>
      <c r="RU69" s="32" t="s">
        <v>3404</v>
      </c>
      <c r="RV69" s="32" t="s">
        <v>3404</v>
      </c>
      <c r="RW69" s="32" t="s">
        <v>3404</v>
      </c>
      <c r="RX69" s="32" t="s">
        <v>3404</v>
      </c>
      <c r="RY69" s="32" t="s">
        <v>3404</v>
      </c>
      <c r="RZ69" s="32" t="s">
        <v>3404</v>
      </c>
      <c r="SA69" s="32" t="s">
        <v>3404</v>
      </c>
      <c r="SB69" s="32" t="s">
        <v>3404</v>
      </c>
      <c r="SC69" s="32" t="s">
        <v>3404</v>
      </c>
      <c r="SD69" s="32" t="s">
        <v>3404</v>
      </c>
      <c r="SE69" s="32" t="s">
        <v>3404</v>
      </c>
      <c r="SF69" s="32" t="s">
        <v>3404</v>
      </c>
      <c r="SG69" s="32" t="s">
        <v>3404</v>
      </c>
      <c r="SH69" s="32" t="s">
        <v>3404</v>
      </c>
      <c r="SI69" s="32" t="s">
        <v>3404</v>
      </c>
      <c r="SJ69" s="32" t="s">
        <v>3404</v>
      </c>
      <c r="SK69" s="32" t="s">
        <v>3404</v>
      </c>
      <c r="SL69" s="32" t="s">
        <v>3404</v>
      </c>
      <c r="SM69" s="32" t="s">
        <v>3404</v>
      </c>
      <c r="SN69" s="32" t="s">
        <v>3404</v>
      </c>
      <c r="SO69" s="32" t="s">
        <v>3404</v>
      </c>
      <c r="SP69" s="32" t="s">
        <v>3404</v>
      </c>
      <c r="SQ69" s="32" t="s">
        <v>3404</v>
      </c>
      <c r="SR69" s="32" t="s">
        <v>3404</v>
      </c>
      <c r="SS69" s="32" t="s">
        <v>3404</v>
      </c>
      <c r="ST69" s="32" t="s">
        <v>3404</v>
      </c>
      <c r="SU69" s="32" t="s">
        <v>3404</v>
      </c>
      <c r="SV69" s="32" t="s">
        <v>3404</v>
      </c>
      <c r="SW69" s="32" t="s">
        <v>3404</v>
      </c>
      <c r="SX69" s="32" t="s">
        <v>3404</v>
      </c>
      <c r="SY69" s="32" t="s">
        <v>3404</v>
      </c>
      <c r="SZ69" s="32" t="s">
        <v>3404</v>
      </c>
      <c r="TA69" s="32" t="s">
        <v>3404</v>
      </c>
      <c r="TB69" s="32" t="s">
        <v>3404</v>
      </c>
      <c r="TC69" s="32" t="s">
        <v>3404</v>
      </c>
      <c r="TD69" s="32" t="s">
        <v>3404</v>
      </c>
      <c r="TE69" s="32" t="s">
        <v>3404</v>
      </c>
      <c r="TF69" s="32" t="s">
        <v>3404</v>
      </c>
      <c r="TG69" s="32" t="s">
        <v>3404</v>
      </c>
      <c r="TH69" s="32" t="s">
        <v>3404</v>
      </c>
      <c r="TI69" s="32" t="s">
        <v>3404</v>
      </c>
      <c r="TJ69" s="32" t="s">
        <v>3404</v>
      </c>
      <c r="TK69" s="32" t="s">
        <v>3404</v>
      </c>
      <c r="TL69" s="32" t="s">
        <v>3404</v>
      </c>
      <c r="TM69" s="32" t="s">
        <v>3404</v>
      </c>
      <c r="TN69" s="32" t="s">
        <v>3404</v>
      </c>
      <c r="TO69" s="32" t="s">
        <v>3404</v>
      </c>
      <c r="TP69" s="32" t="s">
        <v>3404</v>
      </c>
      <c r="TQ69" s="32" t="s">
        <v>3404</v>
      </c>
      <c r="TR69" s="32" t="s">
        <v>3404</v>
      </c>
      <c r="TS69" s="32" t="s">
        <v>3404</v>
      </c>
      <c r="TT69" s="32" t="s">
        <v>3404</v>
      </c>
      <c r="TU69" s="32" t="s">
        <v>3404</v>
      </c>
      <c r="TV69" s="32" t="s">
        <v>3404</v>
      </c>
      <c r="TW69" s="32" t="s">
        <v>3404</v>
      </c>
      <c r="TX69" s="32" t="s">
        <v>3404</v>
      </c>
      <c r="TY69" s="32" t="s">
        <v>3404</v>
      </c>
      <c r="TZ69" s="32" t="s">
        <v>3404</v>
      </c>
      <c r="UA69" s="32" t="s">
        <v>3404</v>
      </c>
      <c r="UB69" s="32" t="s">
        <v>3404</v>
      </c>
      <c r="UC69" s="32" t="s">
        <v>3404</v>
      </c>
      <c r="UD69" s="32" t="s">
        <v>3404</v>
      </c>
      <c r="UE69" s="32" t="s">
        <v>3404</v>
      </c>
      <c r="UF69" s="32" t="s">
        <v>3404</v>
      </c>
      <c r="UG69" s="32" t="s">
        <v>3404</v>
      </c>
      <c r="UH69" s="32" t="s">
        <v>3404</v>
      </c>
      <c r="UI69" s="32" t="s">
        <v>3404</v>
      </c>
      <c r="UJ69" s="32" t="s">
        <v>3404</v>
      </c>
      <c r="UK69" s="32" t="s">
        <v>3404</v>
      </c>
      <c r="UL69" s="32" t="s">
        <v>3404</v>
      </c>
      <c r="UM69" s="32" t="s">
        <v>3404</v>
      </c>
      <c r="UN69" s="32" t="s">
        <v>3404</v>
      </c>
      <c r="UO69" s="32" t="s">
        <v>3404</v>
      </c>
      <c r="UP69" s="32" t="s">
        <v>3404</v>
      </c>
      <c r="UQ69" s="32" t="s">
        <v>3404</v>
      </c>
      <c r="UR69" s="32" t="s">
        <v>3404</v>
      </c>
      <c r="US69" s="32" t="s">
        <v>3404</v>
      </c>
      <c r="UT69" s="32" t="s">
        <v>3404</v>
      </c>
      <c r="UU69" s="32" t="s">
        <v>3404</v>
      </c>
      <c r="UV69" s="32" t="s">
        <v>3404</v>
      </c>
      <c r="UW69" s="32" t="s">
        <v>3404</v>
      </c>
      <c r="UX69" s="32" t="s">
        <v>3404</v>
      </c>
      <c r="UY69" s="32" t="s">
        <v>3404</v>
      </c>
      <c r="UZ69" s="32" t="s">
        <v>3404</v>
      </c>
      <c r="VA69" s="32" t="s">
        <v>3404</v>
      </c>
      <c r="VB69" s="32" t="s">
        <v>3404</v>
      </c>
      <c r="VC69" s="32" t="s">
        <v>3404</v>
      </c>
      <c r="VD69" s="32" t="s">
        <v>3404</v>
      </c>
      <c r="VE69" s="32" t="s">
        <v>3404</v>
      </c>
      <c r="VF69" s="32" t="s">
        <v>3404</v>
      </c>
      <c r="VG69" s="32" t="s">
        <v>3404</v>
      </c>
      <c r="VH69" s="32" t="s">
        <v>3404</v>
      </c>
      <c r="VI69" s="32" t="s">
        <v>3404</v>
      </c>
      <c r="VJ69" s="32" t="s">
        <v>3404</v>
      </c>
      <c r="VK69" s="32" t="s">
        <v>3404</v>
      </c>
      <c r="VL69" s="32" t="s">
        <v>3404</v>
      </c>
      <c r="VM69" s="32" t="s">
        <v>3404</v>
      </c>
      <c r="VN69" s="32" t="s">
        <v>3404</v>
      </c>
      <c r="VO69" s="32" t="s">
        <v>3404</v>
      </c>
      <c r="VP69" s="32" t="s">
        <v>3404</v>
      </c>
      <c r="VQ69" s="32" t="s">
        <v>3404</v>
      </c>
      <c r="VR69" s="32" t="s">
        <v>3404</v>
      </c>
      <c r="VS69" s="32" t="s">
        <v>3404</v>
      </c>
      <c r="VT69" s="32" t="s">
        <v>3404</v>
      </c>
      <c r="VU69" s="32" t="s">
        <v>3404</v>
      </c>
      <c r="VV69" s="32" t="s">
        <v>3404</v>
      </c>
      <c r="VW69" s="32" t="s">
        <v>3404</v>
      </c>
      <c r="VX69" s="32" t="s">
        <v>3404</v>
      </c>
      <c r="VY69" s="32" t="s">
        <v>3404</v>
      </c>
      <c r="VZ69" s="32" t="s">
        <v>3404</v>
      </c>
      <c r="WA69" s="32" t="s">
        <v>3404</v>
      </c>
      <c r="WB69" s="32" t="s">
        <v>3404</v>
      </c>
      <c r="WC69" s="32" t="s">
        <v>3404</v>
      </c>
      <c r="WD69" s="32" t="s">
        <v>3404</v>
      </c>
      <c r="WE69" s="32" t="s">
        <v>3404</v>
      </c>
      <c r="WF69" s="32" t="s">
        <v>3404</v>
      </c>
      <c r="WG69" s="32" t="s">
        <v>3404</v>
      </c>
      <c r="WH69" s="32" t="s">
        <v>3404</v>
      </c>
      <c r="WI69" s="32" t="s">
        <v>3404</v>
      </c>
      <c r="WJ69" s="32" t="s">
        <v>3404</v>
      </c>
      <c r="WK69" s="32" t="s">
        <v>3404</v>
      </c>
      <c r="WL69" s="32" t="s">
        <v>3404</v>
      </c>
      <c r="WM69" s="32" t="s">
        <v>3404</v>
      </c>
      <c r="WN69" s="32" t="s">
        <v>3404</v>
      </c>
      <c r="WO69" s="32" t="s">
        <v>3404</v>
      </c>
      <c r="WP69" s="32" t="s">
        <v>3404</v>
      </c>
      <c r="WQ69" s="32" t="s">
        <v>3404</v>
      </c>
      <c r="WR69" s="32" t="s">
        <v>3404</v>
      </c>
      <c r="WS69" s="32" t="s">
        <v>3404</v>
      </c>
      <c r="WT69" s="32" t="s">
        <v>3404</v>
      </c>
    </row>
    <row r="70">
      <c r="A70" s="24" t="s">
        <v>661</v>
      </c>
      <c r="B70" s="25" t="s">
        <v>3404</v>
      </c>
      <c r="C70" s="25" t="s">
        <v>3404</v>
      </c>
      <c r="D70" s="25" t="s">
        <v>3404</v>
      </c>
      <c r="E70" s="25" t="s">
        <v>3404</v>
      </c>
      <c r="F70" s="25" t="s">
        <v>3404</v>
      </c>
      <c r="G70" s="25" t="s">
        <v>3404</v>
      </c>
      <c r="H70" s="25" t="s">
        <v>3404</v>
      </c>
      <c r="I70" s="25" t="s">
        <v>3404</v>
      </c>
      <c r="J70" s="25" t="s">
        <v>3404</v>
      </c>
      <c r="K70" s="25" t="s">
        <v>3404</v>
      </c>
      <c r="L70" s="25" t="s">
        <v>3404</v>
      </c>
      <c r="M70" s="25" t="s">
        <v>3404</v>
      </c>
      <c r="N70" s="25" t="s">
        <v>3404</v>
      </c>
      <c r="O70" s="25" t="s">
        <v>3404</v>
      </c>
      <c r="P70" s="25" t="s">
        <v>3404</v>
      </c>
      <c r="Q70" s="25" t="s">
        <v>3404</v>
      </c>
      <c r="R70" s="25" t="s">
        <v>3404</v>
      </c>
      <c r="S70" s="25" t="s">
        <v>3404</v>
      </c>
      <c r="T70" s="25" t="s">
        <v>3404</v>
      </c>
      <c r="U70" s="25" t="s">
        <v>3404</v>
      </c>
      <c r="V70" s="25" t="s">
        <v>3404</v>
      </c>
      <c r="W70" s="25" t="s">
        <v>3404</v>
      </c>
      <c r="X70" s="25" t="s">
        <v>3404</v>
      </c>
      <c r="Y70" s="25" t="s">
        <v>3404</v>
      </c>
      <c r="Z70" s="25" t="s">
        <v>3404</v>
      </c>
      <c r="AA70" s="25" t="s">
        <v>3404</v>
      </c>
      <c r="AB70" s="25" t="s">
        <v>3404</v>
      </c>
      <c r="AC70" s="25" t="s">
        <v>3404</v>
      </c>
      <c r="AD70" s="25" t="s">
        <v>3404</v>
      </c>
      <c r="AE70" s="25" t="s">
        <v>3404</v>
      </c>
      <c r="AF70" s="25" t="s">
        <v>3404</v>
      </c>
      <c r="AG70" s="25" t="s">
        <v>3404</v>
      </c>
      <c r="AH70" s="25" t="s">
        <v>3404</v>
      </c>
      <c r="AI70" s="25" t="s">
        <v>3404</v>
      </c>
      <c r="AJ70" s="25" t="s">
        <v>3404</v>
      </c>
      <c r="AK70" s="25" t="s">
        <v>3404</v>
      </c>
      <c r="AL70" s="25" t="s">
        <v>3404</v>
      </c>
      <c r="AM70" s="25" t="s">
        <v>3404</v>
      </c>
      <c r="AN70" s="25" t="s">
        <v>3404</v>
      </c>
      <c r="AO70" s="25" t="s">
        <v>3404</v>
      </c>
      <c r="AP70" s="25" t="s">
        <v>3404</v>
      </c>
      <c r="AQ70" s="25" t="s">
        <v>3404</v>
      </c>
      <c r="AR70" s="25" t="s">
        <v>3404</v>
      </c>
      <c r="AS70" s="25" t="s">
        <v>3404</v>
      </c>
      <c r="AT70" s="25" t="s">
        <v>3404</v>
      </c>
      <c r="AU70" s="25" t="s">
        <v>3404</v>
      </c>
      <c r="AV70" s="25" t="s">
        <v>3404</v>
      </c>
      <c r="AW70" s="25" t="s">
        <v>3404</v>
      </c>
      <c r="AX70" s="25" t="s">
        <v>3404</v>
      </c>
      <c r="AY70" s="25" t="s">
        <v>3404</v>
      </c>
      <c r="AZ70" s="25" t="s">
        <v>3404</v>
      </c>
      <c r="BA70" s="25" t="s">
        <v>3404</v>
      </c>
      <c r="BB70" s="25" t="s">
        <v>3404</v>
      </c>
      <c r="BC70" s="25" t="s">
        <v>3404</v>
      </c>
      <c r="BD70" s="25" t="s">
        <v>3404</v>
      </c>
      <c r="BE70" s="25" t="s">
        <v>3404</v>
      </c>
      <c r="BF70" s="25" t="s">
        <v>3404</v>
      </c>
      <c r="BG70" s="25" t="s">
        <v>3404</v>
      </c>
      <c r="BH70" s="25" t="s">
        <v>3404</v>
      </c>
      <c r="BI70" s="25" t="s">
        <v>3404</v>
      </c>
      <c r="BJ70" s="25" t="s">
        <v>3404</v>
      </c>
      <c r="BK70" s="25" t="s">
        <v>3404</v>
      </c>
      <c r="BL70" s="25" t="s">
        <v>3404</v>
      </c>
      <c r="BM70" s="25" t="s">
        <v>3404</v>
      </c>
      <c r="BN70" s="25" t="s">
        <v>3404</v>
      </c>
      <c r="BO70" s="25" t="s">
        <v>3404</v>
      </c>
      <c r="BP70" s="25" t="s">
        <v>3404</v>
      </c>
      <c r="BQ70" s="25" t="s">
        <v>3404</v>
      </c>
      <c r="BR70" s="25" t="s">
        <v>3404</v>
      </c>
      <c r="BS70" s="25" t="s">
        <v>3404</v>
      </c>
      <c r="BT70" s="25" t="s">
        <v>3404</v>
      </c>
      <c r="BU70" s="25" t="s">
        <v>3404</v>
      </c>
      <c r="BV70" s="25" t="s">
        <v>3404</v>
      </c>
      <c r="BW70" s="25" t="s">
        <v>3404</v>
      </c>
      <c r="BX70" s="25" t="s">
        <v>3404</v>
      </c>
      <c r="BY70" s="285" t="s">
        <v>3409</v>
      </c>
      <c r="BZ70" s="285" t="s">
        <v>3409</v>
      </c>
      <c r="CA70" s="285" t="s">
        <v>3409</v>
      </c>
      <c r="CB70" s="285" t="s">
        <v>3409</v>
      </c>
      <c r="CC70" s="285" t="s">
        <v>3409</v>
      </c>
      <c r="CD70" s="285" t="s">
        <v>3409</v>
      </c>
      <c r="CE70" s="285" t="s">
        <v>3409</v>
      </c>
      <c r="CF70" s="285" t="s">
        <v>3409</v>
      </c>
      <c r="CG70" s="285" t="s">
        <v>3409</v>
      </c>
      <c r="CH70" s="285" t="s">
        <v>3409</v>
      </c>
      <c r="CI70" s="285" t="s">
        <v>3409</v>
      </c>
      <c r="CJ70" s="285" t="s">
        <v>3409</v>
      </c>
      <c r="CK70" s="285" t="s">
        <v>3409</v>
      </c>
      <c r="CL70" s="285" t="s">
        <v>3409</v>
      </c>
      <c r="CM70" s="285" t="s">
        <v>3409</v>
      </c>
      <c r="CN70" s="285" t="s">
        <v>3409</v>
      </c>
      <c r="CO70" s="285" t="s">
        <v>3409</v>
      </c>
      <c r="CP70" s="285" t="s">
        <v>3409</v>
      </c>
      <c r="CQ70" s="285" t="s">
        <v>3409</v>
      </c>
      <c r="CR70" s="285" t="s">
        <v>3409</v>
      </c>
      <c r="CS70" s="285" t="s">
        <v>3409</v>
      </c>
      <c r="CT70" s="285" t="s">
        <v>3409</v>
      </c>
      <c r="CU70" s="285" t="s">
        <v>3409</v>
      </c>
      <c r="CV70" s="285" t="s">
        <v>3409</v>
      </c>
      <c r="CW70" s="285" t="s">
        <v>3409</v>
      </c>
      <c r="CX70" s="285" t="s">
        <v>3409</v>
      </c>
      <c r="CY70" s="285" t="s">
        <v>3409</v>
      </c>
      <c r="CZ70" s="285" t="s">
        <v>3409</v>
      </c>
      <c r="DA70" s="285" t="s">
        <v>3409</v>
      </c>
      <c r="DB70" s="285" t="s">
        <v>3409</v>
      </c>
      <c r="DC70" s="285" t="s">
        <v>3409</v>
      </c>
      <c r="DD70" s="285" t="s">
        <v>3409</v>
      </c>
      <c r="DE70" s="285" t="s">
        <v>3409</v>
      </c>
      <c r="DF70" s="285" t="s">
        <v>3409</v>
      </c>
      <c r="DG70" s="285" t="s">
        <v>3409</v>
      </c>
      <c r="DH70" s="285" t="s">
        <v>3409</v>
      </c>
      <c r="DI70" s="285" t="s">
        <v>3409</v>
      </c>
      <c r="DJ70" s="285" t="s">
        <v>3409</v>
      </c>
      <c r="DK70" s="285" t="s">
        <v>3409</v>
      </c>
      <c r="DL70" s="285" t="s">
        <v>3409</v>
      </c>
      <c r="DM70" s="285" t="s">
        <v>3409</v>
      </c>
      <c r="DN70" s="285" t="s">
        <v>3409</v>
      </c>
      <c r="DO70" s="285" t="s">
        <v>3409</v>
      </c>
      <c r="DP70" s="285" t="s">
        <v>3409</v>
      </c>
      <c r="DQ70" s="285" t="s">
        <v>3409</v>
      </c>
      <c r="DR70" s="285" t="s">
        <v>3409</v>
      </c>
      <c r="DS70" s="285" t="s">
        <v>3409</v>
      </c>
      <c r="DT70" s="285" t="s">
        <v>3409</v>
      </c>
      <c r="DU70" s="285" t="s">
        <v>3409</v>
      </c>
      <c r="DV70" s="285" t="s">
        <v>3409</v>
      </c>
      <c r="DW70" s="285" t="s">
        <v>3409</v>
      </c>
      <c r="DX70" s="285" t="s">
        <v>3409</v>
      </c>
      <c r="DY70" s="285" t="s">
        <v>3409</v>
      </c>
      <c r="DZ70" s="285" t="s">
        <v>3409</v>
      </c>
      <c r="EA70" s="285" t="s">
        <v>3409</v>
      </c>
      <c r="EB70" s="285" t="s">
        <v>3409</v>
      </c>
      <c r="EC70" s="32" t="s">
        <v>3404</v>
      </c>
      <c r="ED70" s="32" t="s">
        <v>3404</v>
      </c>
      <c r="EE70" s="32" t="s">
        <v>3404</v>
      </c>
      <c r="EF70" s="32" t="s">
        <v>3404</v>
      </c>
      <c r="EG70" s="32" t="s">
        <v>3404</v>
      </c>
      <c r="EH70" s="32" t="s">
        <v>3404</v>
      </c>
      <c r="EI70" s="32" t="s">
        <v>3404</v>
      </c>
      <c r="EJ70" s="32" t="s">
        <v>3404</v>
      </c>
      <c r="EK70" s="32" t="s">
        <v>3404</v>
      </c>
      <c r="EL70" s="32" t="s">
        <v>3404</v>
      </c>
      <c r="EM70" s="32" t="s">
        <v>3404</v>
      </c>
      <c r="EN70" s="32" t="s">
        <v>3404</v>
      </c>
      <c r="EO70" s="32" t="s">
        <v>3404</v>
      </c>
      <c r="EP70" s="32" t="s">
        <v>3404</v>
      </c>
      <c r="EQ70" s="32" t="s">
        <v>3404</v>
      </c>
      <c r="ER70" s="32" t="s">
        <v>3404</v>
      </c>
      <c r="ES70" s="32" t="s">
        <v>3404</v>
      </c>
      <c r="ET70" s="32" t="s">
        <v>3404</v>
      </c>
      <c r="EU70" s="32" t="s">
        <v>3404</v>
      </c>
      <c r="EV70" s="32" t="s">
        <v>3404</v>
      </c>
      <c r="EW70" s="32" t="s">
        <v>3404</v>
      </c>
      <c r="EX70" s="32" t="s">
        <v>3404</v>
      </c>
      <c r="EY70" s="32" t="s">
        <v>3404</v>
      </c>
      <c r="EZ70" s="32" t="s">
        <v>3404</v>
      </c>
      <c r="FA70" s="32" t="s">
        <v>3404</v>
      </c>
      <c r="FB70" s="32" t="s">
        <v>3404</v>
      </c>
      <c r="FC70" s="32" t="s">
        <v>3404</v>
      </c>
      <c r="FD70" s="32" t="s">
        <v>3404</v>
      </c>
      <c r="FE70" s="32" t="s">
        <v>3404</v>
      </c>
      <c r="FF70" s="32" t="s">
        <v>3404</v>
      </c>
      <c r="FG70" s="32" t="s">
        <v>3404</v>
      </c>
      <c r="FH70" s="32" t="s">
        <v>3404</v>
      </c>
      <c r="FI70" s="32" t="s">
        <v>3404</v>
      </c>
      <c r="FJ70" s="32" t="s">
        <v>3404</v>
      </c>
      <c r="FK70" s="32" t="s">
        <v>3404</v>
      </c>
      <c r="FL70" s="32" t="s">
        <v>3404</v>
      </c>
      <c r="FM70" s="32" t="s">
        <v>3404</v>
      </c>
      <c r="FN70" s="32" t="s">
        <v>3404</v>
      </c>
      <c r="FO70" s="32" t="s">
        <v>3404</v>
      </c>
      <c r="FP70" s="32" t="s">
        <v>3404</v>
      </c>
      <c r="FQ70" s="32" t="s">
        <v>3404</v>
      </c>
      <c r="FR70" s="32" t="s">
        <v>3404</v>
      </c>
      <c r="FS70" s="32" t="s">
        <v>3404</v>
      </c>
      <c r="FT70" s="32" t="s">
        <v>3404</v>
      </c>
      <c r="FU70" s="32" t="s">
        <v>3404</v>
      </c>
      <c r="FV70" s="32" t="s">
        <v>3404</v>
      </c>
      <c r="FW70" s="32" t="s">
        <v>3404</v>
      </c>
      <c r="FX70" s="32" t="s">
        <v>3404</v>
      </c>
      <c r="FY70" s="32" t="s">
        <v>3404</v>
      </c>
      <c r="FZ70" s="32" t="s">
        <v>3404</v>
      </c>
      <c r="GA70" s="32" t="s">
        <v>3404</v>
      </c>
      <c r="GB70" s="32" t="s">
        <v>3404</v>
      </c>
      <c r="GC70" s="32" t="s">
        <v>3404</v>
      </c>
      <c r="GD70" s="32" t="s">
        <v>3404</v>
      </c>
      <c r="GE70" s="32" t="s">
        <v>3404</v>
      </c>
      <c r="GF70" s="32" t="s">
        <v>3404</v>
      </c>
      <c r="GG70" s="32" t="s">
        <v>3404</v>
      </c>
      <c r="GH70" s="32" t="s">
        <v>3404</v>
      </c>
      <c r="GI70" s="32" t="s">
        <v>3404</v>
      </c>
      <c r="GJ70" s="32" t="s">
        <v>3404</v>
      </c>
      <c r="GK70" s="32" t="s">
        <v>3404</v>
      </c>
      <c r="GL70" s="32" t="s">
        <v>3404</v>
      </c>
      <c r="GM70" s="32" t="s">
        <v>3404</v>
      </c>
      <c r="GN70" s="32" t="s">
        <v>3404</v>
      </c>
      <c r="GO70" s="32" t="s">
        <v>3404</v>
      </c>
      <c r="GP70" s="32" t="s">
        <v>3404</v>
      </c>
      <c r="GQ70" s="32" t="s">
        <v>3404</v>
      </c>
      <c r="GR70" s="32" t="s">
        <v>3404</v>
      </c>
      <c r="GS70" s="32" t="s">
        <v>3404</v>
      </c>
      <c r="GT70" s="32" t="s">
        <v>3404</v>
      </c>
      <c r="GU70" s="32" t="s">
        <v>3404</v>
      </c>
      <c r="GV70" s="32" t="s">
        <v>3404</v>
      </c>
      <c r="GW70" s="32" t="s">
        <v>3404</v>
      </c>
      <c r="GX70" s="32" t="s">
        <v>3404</v>
      </c>
      <c r="GY70" s="32" t="s">
        <v>3404</v>
      </c>
      <c r="GZ70" s="32" t="s">
        <v>3404</v>
      </c>
      <c r="HA70" s="32" t="s">
        <v>3404</v>
      </c>
      <c r="HB70" s="32" t="s">
        <v>3404</v>
      </c>
      <c r="HC70" s="32" t="s">
        <v>3404</v>
      </c>
      <c r="HD70" s="32" t="s">
        <v>3404</v>
      </c>
      <c r="HE70" s="32" t="s">
        <v>3404</v>
      </c>
      <c r="HF70" s="32" t="s">
        <v>3404</v>
      </c>
      <c r="HG70" s="32" t="s">
        <v>3404</v>
      </c>
      <c r="HH70" s="32" t="s">
        <v>3404</v>
      </c>
      <c r="HI70" s="32" t="s">
        <v>3404</v>
      </c>
      <c r="HJ70" s="32" t="s">
        <v>3404</v>
      </c>
      <c r="HK70" s="32" t="s">
        <v>3404</v>
      </c>
      <c r="HL70" s="32" t="s">
        <v>3404</v>
      </c>
      <c r="HM70" s="32" t="s">
        <v>3404</v>
      </c>
      <c r="HN70" s="32" t="s">
        <v>3404</v>
      </c>
      <c r="HO70" s="32" t="s">
        <v>3404</v>
      </c>
      <c r="HP70" s="32" t="s">
        <v>3404</v>
      </c>
      <c r="HQ70" s="32" t="s">
        <v>3404</v>
      </c>
      <c r="HR70" s="32" t="s">
        <v>3404</v>
      </c>
      <c r="HS70" s="32" t="s">
        <v>3404</v>
      </c>
      <c r="HT70" s="32" t="s">
        <v>3404</v>
      </c>
      <c r="HU70" s="32" t="s">
        <v>3404</v>
      </c>
      <c r="HV70" s="32" t="s">
        <v>3404</v>
      </c>
      <c r="HW70" s="32" t="s">
        <v>3404</v>
      </c>
      <c r="HX70" s="32" t="s">
        <v>3404</v>
      </c>
      <c r="HY70" s="32" t="s">
        <v>3404</v>
      </c>
      <c r="HZ70" s="32" t="s">
        <v>3404</v>
      </c>
      <c r="IA70" s="32" t="s">
        <v>3404</v>
      </c>
      <c r="IB70" s="32" t="s">
        <v>3404</v>
      </c>
      <c r="IC70" s="32" t="s">
        <v>3404</v>
      </c>
      <c r="ID70" s="32" t="s">
        <v>3404</v>
      </c>
      <c r="IE70" s="32" t="s">
        <v>3404</v>
      </c>
      <c r="IF70" s="32" t="s">
        <v>3404</v>
      </c>
      <c r="IG70" s="32" t="s">
        <v>3404</v>
      </c>
      <c r="IH70" s="32" t="s">
        <v>3404</v>
      </c>
      <c r="II70" s="32" t="s">
        <v>3404</v>
      </c>
      <c r="IJ70" s="32" t="s">
        <v>3404</v>
      </c>
      <c r="IK70" s="32" t="s">
        <v>3404</v>
      </c>
      <c r="IL70" s="32" t="s">
        <v>3404</v>
      </c>
      <c r="IM70" s="32" t="s">
        <v>3404</v>
      </c>
      <c r="IN70" s="32" t="s">
        <v>3404</v>
      </c>
      <c r="IO70" s="32" t="s">
        <v>3404</v>
      </c>
      <c r="IP70" s="32" t="s">
        <v>3404</v>
      </c>
      <c r="IQ70" s="32" t="s">
        <v>3404</v>
      </c>
      <c r="IR70" s="32" t="s">
        <v>3404</v>
      </c>
      <c r="IS70" s="32" t="s">
        <v>3404</v>
      </c>
      <c r="IT70" s="32" t="s">
        <v>3404</v>
      </c>
      <c r="IU70" s="32" t="s">
        <v>3404</v>
      </c>
      <c r="IV70" s="32" t="s">
        <v>3404</v>
      </c>
      <c r="IW70" s="32" t="s">
        <v>3404</v>
      </c>
      <c r="IX70" s="32" t="s">
        <v>3404</v>
      </c>
      <c r="IY70" s="32" t="s">
        <v>3404</v>
      </c>
      <c r="IZ70" s="32" t="s">
        <v>3404</v>
      </c>
      <c r="JA70" s="32" t="s">
        <v>3404</v>
      </c>
      <c r="JB70" s="32" t="s">
        <v>3404</v>
      </c>
      <c r="JC70" s="32" t="s">
        <v>3404</v>
      </c>
      <c r="JD70" s="32" t="s">
        <v>3404</v>
      </c>
      <c r="JE70" s="32" t="s">
        <v>3404</v>
      </c>
      <c r="JF70" s="32" t="s">
        <v>3404</v>
      </c>
      <c r="JG70" s="32" t="s">
        <v>3404</v>
      </c>
      <c r="JH70" s="32" t="s">
        <v>3404</v>
      </c>
      <c r="JI70" s="32" t="s">
        <v>3404</v>
      </c>
      <c r="JJ70" s="32" t="s">
        <v>3404</v>
      </c>
      <c r="JK70" s="32" t="s">
        <v>3404</v>
      </c>
      <c r="JL70" s="32" t="s">
        <v>3404</v>
      </c>
      <c r="JM70" s="32" t="s">
        <v>3404</v>
      </c>
      <c r="JN70" s="32" t="s">
        <v>3404</v>
      </c>
      <c r="JO70" s="32" t="s">
        <v>3404</v>
      </c>
      <c r="JP70" s="32" t="s">
        <v>3404</v>
      </c>
      <c r="JQ70" s="32" t="s">
        <v>3404</v>
      </c>
      <c r="JR70" s="32" t="s">
        <v>3404</v>
      </c>
      <c r="JS70" s="32" t="s">
        <v>3404</v>
      </c>
      <c r="JT70" s="32" t="s">
        <v>3404</v>
      </c>
      <c r="JU70" s="32" t="s">
        <v>3404</v>
      </c>
      <c r="JV70" s="32" t="s">
        <v>3404</v>
      </c>
      <c r="JW70" s="32" t="s">
        <v>3404</v>
      </c>
      <c r="JX70" s="32" t="s">
        <v>3404</v>
      </c>
      <c r="JY70" s="32" t="s">
        <v>3404</v>
      </c>
      <c r="JZ70" s="32" t="s">
        <v>3404</v>
      </c>
      <c r="KA70" s="32" t="s">
        <v>3404</v>
      </c>
      <c r="KB70" s="32" t="s">
        <v>3404</v>
      </c>
      <c r="KC70" s="32" t="s">
        <v>3404</v>
      </c>
      <c r="KD70" s="32" t="s">
        <v>3404</v>
      </c>
      <c r="KE70" s="32" t="s">
        <v>3404</v>
      </c>
      <c r="KF70" s="32" t="s">
        <v>3404</v>
      </c>
      <c r="KG70" s="32" t="s">
        <v>3404</v>
      </c>
      <c r="KH70" s="32" t="s">
        <v>3404</v>
      </c>
      <c r="KI70" s="32" t="s">
        <v>3404</v>
      </c>
      <c r="KJ70" s="32" t="s">
        <v>3404</v>
      </c>
      <c r="KK70" s="32" t="s">
        <v>3404</v>
      </c>
      <c r="KL70" s="32" t="s">
        <v>3404</v>
      </c>
      <c r="KM70" s="32" t="s">
        <v>3404</v>
      </c>
      <c r="KN70" s="32" t="s">
        <v>3404</v>
      </c>
      <c r="KO70" s="32" t="s">
        <v>3404</v>
      </c>
      <c r="KP70" s="32" t="s">
        <v>3404</v>
      </c>
      <c r="KQ70" s="32" t="s">
        <v>3404</v>
      </c>
      <c r="KR70" s="32" t="s">
        <v>3404</v>
      </c>
      <c r="KS70" s="32" t="s">
        <v>3404</v>
      </c>
      <c r="KT70" s="32" t="s">
        <v>3404</v>
      </c>
      <c r="KU70" s="32" t="s">
        <v>3404</v>
      </c>
      <c r="KV70" s="32" t="s">
        <v>3404</v>
      </c>
      <c r="KW70" s="32" t="s">
        <v>3404</v>
      </c>
      <c r="KX70" s="32" t="s">
        <v>3404</v>
      </c>
      <c r="KY70" s="32" t="s">
        <v>3404</v>
      </c>
      <c r="KZ70" s="32" t="s">
        <v>3404</v>
      </c>
      <c r="LA70" s="32" t="s">
        <v>3404</v>
      </c>
      <c r="LB70" s="32" t="s">
        <v>3404</v>
      </c>
      <c r="LC70" s="32" t="s">
        <v>3404</v>
      </c>
      <c r="LD70" s="32" t="s">
        <v>3404</v>
      </c>
      <c r="LE70" s="32" t="s">
        <v>3404</v>
      </c>
      <c r="LF70" s="32" t="s">
        <v>3404</v>
      </c>
      <c r="LG70" s="32" t="s">
        <v>3404</v>
      </c>
      <c r="LH70" s="32" t="s">
        <v>3404</v>
      </c>
      <c r="LI70" s="32" t="s">
        <v>3404</v>
      </c>
      <c r="LJ70" s="32" t="s">
        <v>3404</v>
      </c>
      <c r="LK70" s="32" t="s">
        <v>3404</v>
      </c>
      <c r="LL70" s="32" t="s">
        <v>3404</v>
      </c>
      <c r="LM70" s="32" t="s">
        <v>3404</v>
      </c>
      <c r="LN70" s="32" t="s">
        <v>3404</v>
      </c>
      <c r="LO70" s="32" t="s">
        <v>3404</v>
      </c>
      <c r="LP70" s="32" t="s">
        <v>3404</v>
      </c>
      <c r="LQ70" s="32" t="s">
        <v>3404</v>
      </c>
      <c r="LR70" s="32" t="s">
        <v>3404</v>
      </c>
      <c r="LS70" s="32" t="s">
        <v>3404</v>
      </c>
      <c r="LT70" s="32" t="s">
        <v>3404</v>
      </c>
      <c r="LU70" s="32" t="s">
        <v>3404</v>
      </c>
      <c r="LV70" s="32" t="s">
        <v>3404</v>
      </c>
      <c r="LW70" s="32" t="s">
        <v>3404</v>
      </c>
      <c r="LX70" s="32" t="s">
        <v>3404</v>
      </c>
      <c r="LY70" s="32" t="s">
        <v>3404</v>
      </c>
      <c r="LZ70" s="32" t="s">
        <v>3404</v>
      </c>
      <c r="MA70" s="32" t="s">
        <v>3404</v>
      </c>
      <c r="MB70" s="32" t="s">
        <v>3404</v>
      </c>
      <c r="MC70" s="32" t="s">
        <v>3404</v>
      </c>
      <c r="MD70" s="32" t="s">
        <v>3404</v>
      </c>
      <c r="ME70" s="32" t="s">
        <v>3404</v>
      </c>
      <c r="MF70" s="32" t="s">
        <v>3404</v>
      </c>
      <c r="MG70" s="32" t="s">
        <v>3404</v>
      </c>
      <c r="MH70" s="32" t="s">
        <v>3404</v>
      </c>
      <c r="MI70" s="32" t="s">
        <v>3404</v>
      </c>
      <c r="MJ70" s="32" t="s">
        <v>3404</v>
      </c>
      <c r="MK70" s="32" t="s">
        <v>3404</v>
      </c>
      <c r="ML70" s="32" t="s">
        <v>3404</v>
      </c>
      <c r="MM70" s="32" t="s">
        <v>3404</v>
      </c>
      <c r="MN70" s="32" t="s">
        <v>3404</v>
      </c>
      <c r="MO70" s="32" t="s">
        <v>3404</v>
      </c>
      <c r="MP70" s="32" t="s">
        <v>3404</v>
      </c>
      <c r="MQ70" s="32" t="s">
        <v>3404</v>
      </c>
      <c r="MR70" s="32" t="s">
        <v>3404</v>
      </c>
      <c r="MS70" s="32" t="s">
        <v>3404</v>
      </c>
      <c r="MT70" s="32" t="s">
        <v>3404</v>
      </c>
      <c r="MU70" s="32" t="s">
        <v>3404</v>
      </c>
      <c r="MV70" s="32" t="s">
        <v>3404</v>
      </c>
      <c r="MW70" s="32" t="s">
        <v>3404</v>
      </c>
      <c r="MX70" s="32" t="s">
        <v>3404</v>
      </c>
      <c r="MY70" s="32" t="s">
        <v>3404</v>
      </c>
      <c r="MZ70" s="32" t="s">
        <v>3404</v>
      </c>
      <c r="NA70" s="32" t="s">
        <v>3404</v>
      </c>
      <c r="NB70" s="32" t="s">
        <v>3404</v>
      </c>
      <c r="NC70" s="32" t="s">
        <v>3404</v>
      </c>
      <c r="ND70" s="32" t="s">
        <v>3404</v>
      </c>
      <c r="NE70" s="32" t="s">
        <v>3404</v>
      </c>
      <c r="NF70" s="32" t="s">
        <v>3404</v>
      </c>
      <c r="NG70" s="32" t="s">
        <v>3404</v>
      </c>
      <c r="NH70" s="32" t="s">
        <v>3404</v>
      </c>
      <c r="NI70" s="32" t="s">
        <v>3404</v>
      </c>
      <c r="NJ70" s="32" t="s">
        <v>3404</v>
      </c>
      <c r="NK70" s="32" t="s">
        <v>3404</v>
      </c>
      <c r="NL70" s="32" t="s">
        <v>3404</v>
      </c>
      <c r="NM70" s="32" t="s">
        <v>3404</v>
      </c>
      <c r="NN70" s="32" t="s">
        <v>3404</v>
      </c>
      <c r="NO70" s="32" t="s">
        <v>3404</v>
      </c>
      <c r="NP70" s="32" t="s">
        <v>3404</v>
      </c>
      <c r="NQ70" s="32" t="s">
        <v>3404</v>
      </c>
      <c r="NR70" s="32" t="s">
        <v>3404</v>
      </c>
      <c r="NS70" s="32" t="s">
        <v>3404</v>
      </c>
      <c r="NT70" s="32" t="s">
        <v>3404</v>
      </c>
      <c r="NU70" s="32" t="s">
        <v>3404</v>
      </c>
      <c r="NV70" s="32" t="s">
        <v>3404</v>
      </c>
      <c r="NW70" s="32" t="s">
        <v>3404</v>
      </c>
      <c r="NX70" s="32" t="s">
        <v>3404</v>
      </c>
      <c r="NY70" s="32" t="s">
        <v>3404</v>
      </c>
      <c r="NZ70" s="32" t="s">
        <v>3404</v>
      </c>
      <c r="OA70" s="32" t="s">
        <v>3404</v>
      </c>
      <c r="OB70" s="32" t="s">
        <v>3404</v>
      </c>
      <c r="OC70" s="32" t="s">
        <v>3404</v>
      </c>
      <c r="OD70" s="32" t="s">
        <v>3404</v>
      </c>
      <c r="OE70" s="32" t="s">
        <v>3404</v>
      </c>
      <c r="OF70" s="32" t="s">
        <v>3404</v>
      </c>
      <c r="OG70" s="32" t="s">
        <v>3404</v>
      </c>
      <c r="OH70" s="32" t="s">
        <v>3404</v>
      </c>
      <c r="OI70" s="32" t="s">
        <v>3404</v>
      </c>
      <c r="OJ70" s="32" t="s">
        <v>3404</v>
      </c>
      <c r="OK70" s="32" t="s">
        <v>3404</v>
      </c>
      <c r="OL70" s="32" t="s">
        <v>3404</v>
      </c>
      <c r="OM70" s="32" t="s">
        <v>3404</v>
      </c>
      <c r="ON70" s="32" t="s">
        <v>3404</v>
      </c>
      <c r="OO70" s="32" t="s">
        <v>3404</v>
      </c>
      <c r="OP70" s="32" t="s">
        <v>3404</v>
      </c>
      <c r="OQ70" s="32" t="s">
        <v>3404</v>
      </c>
      <c r="OR70" s="32" t="s">
        <v>3404</v>
      </c>
      <c r="OS70" s="32" t="s">
        <v>3404</v>
      </c>
      <c r="OT70" s="32" t="s">
        <v>3404</v>
      </c>
      <c r="OU70" s="32" t="s">
        <v>3404</v>
      </c>
      <c r="OV70" s="32" t="s">
        <v>3404</v>
      </c>
      <c r="OW70" s="32" t="s">
        <v>3404</v>
      </c>
      <c r="OX70" s="32" t="s">
        <v>3404</v>
      </c>
      <c r="OY70" s="32" t="s">
        <v>3404</v>
      </c>
      <c r="OZ70" s="32" t="s">
        <v>3404</v>
      </c>
      <c r="PA70" s="32" t="s">
        <v>3404</v>
      </c>
      <c r="PB70" s="32" t="s">
        <v>3404</v>
      </c>
      <c r="PC70" s="32" t="s">
        <v>3404</v>
      </c>
      <c r="PD70" s="32" t="s">
        <v>3404</v>
      </c>
      <c r="PE70" s="32" t="s">
        <v>3404</v>
      </c>
      <c r="PF70" s="32" t="s">
        <v>3404</v>
      </c>
      <c r="PG70" s="32" t="s">
        <v>3404</v>
      </c>
      <c r="PH70" s="32" t="s">
        <v>3404</v>
      </c>
      <c r="PI70" s="32" t="s">
        <v>3404</v>
      </c>
      <c r="PJ70" s="32" t="s">
        <v>3404</v>
      </c>
      <c r="PK70" s="32" t="s">
        <v>3404</v>
      </c>
      <c r="PL70" s="32" t="s">
        <v>3404</v>
      </c>
      <c r="PM70" s="32" t="s">
        <v>3404</v>
      </c>
      <c r="PN70" s="32" t="s">
        <v>3404</v>
      </c>
      <c r="PO70" s="32" t="s">
        <v>3404</v>
      </c>
      <c r="PP70" s="32" t="s">
        <v>3404</v>
      </c>
      <c r="PQ70" s="32" t="s">
        <v>3404</v>
      </c>
      <c r="PR70" s="32" t="s">
        <v>3404</v>
      </c>
      <c r="PS70" s="32" t="s">
        <v>3404</v>
      </c>
      <c r="PT70" s="32" t="s">
        <v>3404</v>
      </c>
      <c r="PU70" s="32" t="s">
        <v>3404</v>
      </c>
      <c r="PV70" s="32" t="s">
        <v>3404</v>
      </c>
      <c r="PW70" s="32" t="s">
        <v>3404</v>
      </c>
      <c r="PX70" s="32" t="s">
        <v>3404</v>
      </c>
      <c r="PY70" s="32" t="s">
        <v>3404</v>
      </c>
      <c r="PZ70" s="32" t="s">
        <v>3404</v>
      </c>
      <c r="QA70" s="32" t="s">
        <v>3404</v>
      </c>
      <c r="QB70" s="32" t="s">
        <v>3404</v>
      </c>
      <c r="QC70" s="32" t="s">
        <v>3404</v>
      </c>
      <c r="QD70" s="32" t="s">
        <v>3404</v>
      </c>
      <c r="QE70" s="32" t="s">
        <v>3404</v>
      </c>
      <c r="QF70" s="32" t="s">
        <v>3404</v>
      </c>
      <c r="QG70" s="32" t="s">
        <v>3404</v>
      </c>
      <c r="QH70" s="32" t="s">
        <v>3404</v>
      </c>
      <c r="QI70" s="32" t="s">
        <v>3404</v>
      </c>
      <c r="QJ70" s="32" t="s">
        <v>3404</v>
      </c>
      <c r="QK70" s="32" t="s">
        <v>3404</v>
      </c>
      <c r="QL70" s="32" t="s">
        <v>3404</v>
      </c>
      <c r="QM70" s="32" t="s">
        <v>3404</v>
      </c>
      <c r="QN70" s="32" t="s">
        <v>3404</v>
      </c>
      <c r="QO70" s="32" t="s">
        <v>3404</v>
      </c>
      <c r="QP70" s="32" t="s">
        <v>3404</v>
      </c>
      <c r="QQ70" s="32" t="s">
        <v>3404</v>
      </c>
      <c r="QR70" s="32" t="s">
        <v>3409</v>
      </c>
      <c r="QS70" s="32" t="s">
        <v>3409</v>
      </c>
      <c r="QT70" s="32" t="s">
        <v>3409</v>
      </c>
      <c r="QU70" s="32" t="s">
        <v>3409</v>
      </c>
      <c r="QV70" s="32" t="s">
        <v>3409</v>
      </c>
      <c r="QW70" s="32" t="s">
        <v>3409</v>
      </c>
      <c r="QX70" s="32" t="s">
        <v>3409</v>
      </c>
      <c r="QY70" s="32" t="s">
        <v>3409</v>
      </c>
      <c r="QZ70" s="32" t="s">
        <v>3409</v>
      </c>
      <c r="RA70" s="32" t="s">
        <v>3409</v>
      </c>
      <c r="RB70" s="32" t="s">
        <v>3409</v>
      </c>
      <c r="RC70" s="32" t="s">
        <v>3409</v>
      </c>
      <c r="RD70" s="32" t="s">
        <v>3409</v>
      </c>
      <c r="RE70" s="32" t="s">
        <v>3409</v>
      </c>
      <c r="RF70" s="32" t="s">
        <v>3409</v>
      </c>
      <c r="RG70" s="32" t="s">
        <v>3409</v>
      </c>
      <c r="RH70" s="32" t="s">
        <v>3409</v>
      </c>
      <c r="RI70" s="32" t="s">
        <v>3409</v>
      </c>
      <c r="RJ70" s="32" t="s">
        <v>3409</v>
      </c>
      <c r="RK70" s="32" t="s">
        <v>3409</v>
      </c>
      <c r="RL70" s="32" t="s">
        <v>3409</v>
      </c>
      <c r="RM70" s="32" t="s">
        <v>3409</v>
      </c>
      <c r="RN70" s="32" t="s">
        <v>3409</v>
      </c>
      <c r="RO70" s="32" t="s">
        <v>3404</v>
      </c>
      <c r="RP70" s="32" t="s">
        <v>3404</v>
      </c>
      <c r="RQ70" s="32" t="s">
        <v>3404</v>
      </c>
      <c r="RR70" s="32" t="s">
        <v>3404</v>
      </c>
      <c r="RS70" s="32" t="s">
        <v>3404</v>
      </c>
      <c r="RT70" s="32" t="s">
        <v>3404</v>
      </c>
      <c r="RU70" s="32" t="s">
        <v>3404</v>
      </c>
      <c r="RV70" s="32" t="s">
        <v>3404</v>
      </c>
      <c r="RW70" s="32" t="s">
        <v>3404</v>
      </c>
      <c r="RX70" s="32" t="s">
        <v>3404</v>
      </c>
      <c r="RY70" s="32" t="s">
        <v>3404</v>
      </c>
      <c r="RZ70" s="32" t="s">
        <v>3404</v>
      </c>
      <c r="SA70" s="32" t="s">
        <v>3404</v>
      </c>
      <c r="SB70" s="32" t="s">
        <v>3404</v>
      </c>
      <c r="SC70" s="32" t="s">
        <v>3404</v>
      </c>
      <c r="SD70" s="32" t="s">
        <v>3404</v>
      </c>
      <c r="SE70" s="32" t="s">
        <v>3404</v>
      </c>
      <c r="SF70" s="32" t="s">
        <v>3404</v>
      </c>
      <c r="SG70" s="32" t="s">
        <v>3404</v>
      </c>
      <c r="SH70" s="32" t="s">
        <v>3404</v>
      </c>
      <c r="SI70" s="32" t="s">
        <v>3404</v>
      </c>
      <c r="SJ70" s="32" t="s">
        <v>3404</v>
      </c>
      <c r="SK70" s="32" t="s">
        <v>3404</v>
      </c>
      <c r="SL70" s="32" t="s">
        <v>3404</v>
      </c>
      <c r="SM70" s="32" t="s">
        <v>3404</v>
      </c>
      <c r="SN70" s="32" t="s">
        <v>3404</v>
      </c>
      <c r="SO70" s="32" t="s">
        <v>3404</v>
      </c>
      <c r="SP70" s="32" t="s">
        <v>3404</v>
      </c>
      <c r="SQ70" s="32" t="s">
        <v>3404</v>
      </c>
      <c r="SR70" s="32" t="s">
        <v>3404</v>
      </c>
      <c r="SS70" s="32" t="s">
        <v>3404</v>
      </c>
      <c r="ST70" s="32" t="s">
        <v>3404</v>
      </c>
      <c r="SU70" s="32" t="s">
        <v>3404</v>
      </c>
      <c r="SV70" s="32" t="s">
        <v>3404</v>
      </c>
      <c r="SW70" s="32" t="s">
        <v>3404</v>
      </c>
      <c r="SX70" s="32" t="s">
        <v>3404</v>
      </c>
      <c r="SY70" s="32" t="s">
        <v>3404</v>
      </c>
      <c r="SZ70" s="32" t="s">
        <v>3404</v>
      </c>
      <c r="TA70" s="32" t="s">
        <v>3404</v>
      </c>
      <c r="TB70" s="32" t="s">
        <v>3404</v>
      </c>
      <c r="TC70" s="32" t="s">
        <v>3404</v>
      </c>
      <c r="TD70" s="32" t="s">
        <v>3404</v>
      </c>
      <c r="TE70" s="32" t="s">
        <v>3404</v>
      </c>
      <c r="TF70" s="32" t="s">
        <v>3404</v>
      </c>
      <c r="TG70" s="32" t="s">
        <v>3404</v>
      </c>
      <c r="TH70" s="32" t="s">
        <v>3404</v>
      </c>
      <c r="TI70" s="32" t="s">
        <v>3404</v>
      </c>
      <c r="TJ70" s="32" t="s">
        <v>3404</v>
      </c>
      <c r="TK70" s="32" t="s">
        <v>3404</v>
      </c>
      <c r="TL70" s="32" t="s">
        <v>3404</v>
      </c>
      <c r="TM70" s="32" t="s">
        <v>3404</v>
      </c>
      <c r="TN70" s="32" t="s">
        <v>3404</v>
      </c>
      <c r="TO70" s="32" t="s">
        <v>3404</v>
      </c>
      <c r="TP70" s="32" t="s">
        <v>3404</v>
      </c>
      <c r="TQ70" s="32" t="s">
        <v>3404</v>
      </c>
      <c r="TR70" s="32" t="s">
        <v>3404</v>
      </c>
      <c r="TS70" s="32" t="s">
        <v>3404</v>
      </c>
      <c r="TT70" s="32" t="s">
        <v>3404</v>
      </c>
      <c r="TU70" s="32" t="s">
        <v>3404</v>
      </c>
      <c r="TV70" s="32" t="s">
        <v>3404</v>
      </c>
      <c r="TW70" s="32" t="s">
        <v>3404</v>
      </c>
      <c r="TX70" s="32" t="s">
        <v>3404</v>
      </c>
      <c r="TY70" s="32" t="s">
        <v>3404</v>
      </c>
      <c r="TZ70" s="32" t="s">
        <v>3404</v>
      </c>
      <c r="UA70" s="32" t="s">
        <v>3404</v>
      </c>
      <c r="UB70" s="32" t="s">
        <v>3404</v>
      </c>
      <c r="UC70" s="32" t="s">
        <v>3404</v>
      </c>
      <c r="UD70" s="32" t="s">
        <v>3404</v>
      </c>
      <c r="UE70" s="32" t="s">
        <v>3404</v>
      </c>
      <c r="UF70" s="32" t="s">
        <v>3404</v>
      </c>
      <c r="UG70" s="32" t="s">
        <v>3404</v>
      </c>
      <c r="UH70" s="32" t="s">
        <v>3404</v>
      </c>
      <c r="UI70" s="32" t="s">
        <v>3404</v>
      </c>
      <c r="UJ70" s="32" t="s">
        <v>3404</v>
      </c>
      <c r="UK70" s="32" t="s">
        <v>3404</v>
      </c>
      <c r="UL70" s="32" t="s">
        <v>3404</v>
      </c>
      <c r="UM70" s="32" t="s">
        <v>3404</v>
      </c>
      <c r="UN70" s="32" t="s">
        <v>3404</v>
      </c>
      <c r="UO70" s="32" t="s">
        <v>3404</v>
      </c>
      <c r="UP70" s="32" t="s">
        <v>3404</v>
      </c>
      <c r="UQ70" s="32" t="s">
        <v>3404</v>
      </c>
      <c r="UR70" s="32" t="s">
        <v>3404</v>
      </c>
      <c r="US70" s="32" t="s">
        <v>3404</v>
      </c>
      <c r="UT70" s="32" t="s">
        <v>3404</v>
      </c>
      <c r="UU70" s="32" t="s">
        <v>3404</v>
      </c>
      <c r="UV70" s="32" t="s">
        <v>3404</v>
      </c>
      <c r="UW70" s="32" t="s">
        <v>3404</v>
      </c>
      <c r="UX70" s="32" t="s">
        <v>3404</v>
      </c>
      <c r="UY70" s="32" t="s">
        <v>3404</v>
      </c>
      <c r="UZ70" s="32" t="s">
        <v>3404</v>
      </c>
      <c r="VA70" s="32" t="s">
        <v>3404</v>
      </c>
      <c r="VB70" s="32" t="s">
        <v>3404</v>
      </c>
      <c r="VC70" s="32" t="s">
        <v>3404</v>
      </c>
      <c r="VD70" s="32" t="s">
        <v>3404</v>
      </c>
      <c r="VE70" s="32" t="s">
        <v>3404</v>
      </c>
      <c r="VF70" s="32" t="s">
        <v>3404</v>
      </c>
      <c r="VG70" s="32" t="s">
        <v>3404</v>
      </c>
      <c r="VH70" s="32" t="s">
        <v>3404</v>
      </c>
      <c r="VI70" s="32" t="s">
        <v>3404</v>
      </c>
      <c r="VJ70" s="32" t="s">
        <v>3404</v>
      </c>
      <c r="VK70" s="32" t="s">
        <v>3404</v>
      </c>
      <c r="VL70" s="32" t="s">
        <v>3404</v>
      </c>
      <c r="VM70" s="32" t="s">
        <v>3404</v>
      </c>
      <c r="VN70" s="32" t="s">
        <v>3404</v>
      </c>
      <c r="VO70" s="32" t="s">
        <v>3404</v>
      </c>
      <c r="VP70" s="32" t="s">
        <v>3404</v>
      </c>
      <c r="VQ70" s="32" t="s">
        <v>3404</v>
      </c>
      <c r="VR70" s="32" t="s">
        <v>3404</v>
      </c>
      <c r="VS70" s="32" t="s">
        <v>3404</v>
      </c>
      <c r="VT70" s="32" t="s">
        <v>3404</v>
      </c>
      <c r="VU70" s="32" t="s">
        <v>3404</v>
      </c>
      <c r="VV70" s="32" t="s">
        <v>3404</v>
      </c>
      <c r="VW70" s="32" t="s">
        <v>3404</v>
      </c>
      <c r="VX70" s="32" t="s">
        <v>3404</v>
      </c>
      <c r="VY70" s="32" t="s">
        <v>3404</v>
      </c>
      <c r="VZ70" s="32" t="s">
        <v>3404</v>
      </c>
      <c r="WA70" s="32" t="s">
        <v>3404</v>
      </c>
      <c r="WB70" s="32" t="s">
        <v>3404</v>
      </c>
      <c r="WC70" s="32" t="s">
        <v>3404</v>
      </c>
      <c r="WD70" s="32" t="s">
        <v>3404</v>
      </c>
      <c r="WE70" s="32" t="s">
        <v>3404</v>
      </c>
      <c r="WF70" s="32" t="s">
        <v>3404</v>
      </c>
      <c r="WG70" s="32" t="s">
        <v>3404</v>
      </c>
      <c r="WH70" s="32" t="s">
        <v>3404</v>
      </c>
      <c r="WI70" s="32" t="s">
        <v>3404</v>
      </c>
      <c r="WJ70" s="32" t="s">
        <v>3404</v>
      </c>
      <c r="WK70" s="32" t="s">
        <v>3404</v>
      </c>
      <c r="WL70" s="32" t="s">
        <v>3404</v>
      </c>
      <c r="WM70" s="32" t="s">
        <v>3404</v>
      </c>
      <c r="WN70" s="32" t="s">
        <v>3404</v>
      </c>
      <c r="WO70" s="32" t="s">
        <v>3404</v>
      </c>
      <c r="WP70" s="32" t="s">
        <v>3404</v>
      </c>
      <c r="WQ70" s="32" t="s">
        <v>3404</v>
      </c>
      <c r="WR70" s="32" t="s">
        <v>3404</v>
      </c>
      <c r="WS70" s="32" t="s">
        <v>3404</v>
      </c>
      <c r="WT70" s="32" t="s">
        <v>3404</v>
      </c>
    </row>
    <row r="71">
      <c r="A71" s="24" t="s">
        <v>675</v>
      </c>
      <c r="B71" s="25" t="s">
        <v>3404</v>
      </c>
      <c r="C71" s="25" t="s">
        <v>3404</v>
      </c>
      <c r="D71" s="25" t="s">
        <v>3404</v>
      </c>
      <c r="E71" s="25" t="s">
        <v>3404</v>
      </c>
      <c r="F71" s="25" t="s">
        <v>3404</v>
      </c>
      <c r="G71" s="25" t="s">
        <v>3404</v>
      </c>
      <c r="H71" s="25" t="s">
        <v>3404</v>
      </c>
      <c r="I71" s="25" t="s">
        <v>3404</v>
      </c>
      <c r="J71" s="25" t="s">
        <v>3404</v>
      </c>
      <c r="K71" s="25" t="s">
        <v>3404</v>
      </c>
      <c r="L71" s="25" t="s">
        <v>3404</v>
      </c>
      <c r="M71" s="25" t="s">
        <v>3404</v>
      </c>
      <c r="N71" s="25" t="s">
        <v>3404</v>
      </c>
      <c r="O71" s="25" t="s">
        <v>3404</v>
      </c>
      <c r="P71" s="25" t="s">
        <v>3404</v>
      </c>
      <c r="Q71" s="25" t="s">
        <v>3404</v>
      </c>
      <c r="R71" s="25" t="s">
        <v>3404</v>
      </c>
      <c r="S71" s="25" t="s">
        <v>3404</v>
      </c>
      <c r="T71" s="25" t="s">
        <v>3404</v>
      </c>
      <c r="U71" s="25" t="s">
        <v>3404</v>
      </c>
      <c r="V71" s="25" t="s">
        <v>3404</v>
      </c>
      <c r="W71" s="25" t="s">
        <v>3404</v>
      </c>
      <c r="X71" s="25" t="s">
        <v>3404</v>
      </c>
      <c r="Y71" s="25" t="s">
        <v>3404</v>
      </c>
      <c r="Z71" s="25" t="s">
        <v>3404</v>
      </c>
      <c r="AA71" s="25" t="s">
        <v>3404</v>
      </c>
      <c r="AB71" s="25" t="s">
        <v>3404</v>
      </c>
      <c r="AC71" s="25" t="s">
        <v>3404</v>
      </c>
      <c r="AD71" s="25" t="s">
        <v>3404</v>
      </c>
      <c r="AE71" s="25" t="s">
        <v>3404</v>
      </c>
      <c r="AF71" s="25" t="s">
        <v>3404</v>
      </c>
      <c r="AG71" s="25" t="s">
        <v>3404</v>
      </c>
      <c r="AH71" s="25" t="s">
        <v>3404</v>
      </c>
      <c r="AI71" s="25" t="s">
        <v>3404</v>
      </c>
      <c r="AJ71" s="25" t="s">
        <v>3404</v>
      </c>
      <c r="AK71" s="25" t="s">
        <v>3404</v>
      </c>
      <c r="AL71" s="25" t="s">
        <v>3404</v>
      </c>
      <c r="AM71" s="25" t="s">
        <v>3404</v>
      </c>
      <c r="AN71" s="25" t="s">
        <v>3404</v>
      </c>
      <c r="AO71" s="25" t="s">
        <v>3404</v>
      </c>
      <c r="AP71" s="25" t="s">
        <v>3404</v>
      </c>
      <c r="AQ71" s="25" t="s">
        <v>3404</v>
      </c>
      <c r="AR71" s="25" t="s">
        <v>3404</v>
      </c>
      <c r="AS71" s="25" t="s">
        <v>3404</v>
      </c>
      <c r="AT71" s="25" t="s">
        <v>3404</v>
      </c>
      <c r="AU71" s="25" t="s">
        <v>3404</v>
      </c>
      <c r="AV71" s="25" t="s">
        <v>3404</v>
      </c>
      <c r="AW71" s="25" t="s">
        <v>3404</v>
      </c>
      <c r="AX71" s="25" t="s">
        <v>3404</v>
      </c>
      <c r="AY71" s="25" t="s">
        <v>3404</v>
      </c>
      <c r="AZ71" s="25" t="s">
        <v>3404</v>
      </c>
      <c r="BA71" s="25" t="s">
        <v>3404</v>
      </c>
      <c r="BB71" s="25" t="s">
        <v>3404</v>
      </c>
      <c r="BC71" s="25" t="s">
        <v>3404</v>
      </c>
      <c r="BD71" s="25" t="s">
        <v>3404</v>
      </c>
      <c r="BE71" s="25" t="s">
        <v>3404</v>
      </c>
      <c r="BF71" s="25" t="s">
        <v>3404</v>
      </c>
      <c r="BG71" s="25" t="s">
        <v>3404</v>
      </c>
      <c r="BH71" s="25" t="s">
        <v>3404</v>
      </c>
      <c r="BI71" s="25" t="s">
        <v>3404</v>
      </c>
      <c r="BJ71" s="25" t="s">
        <v>3404</v>
      </c>
      <c r="BK71" s="25" t="s">
        <v>3404</v>
      </c>
      <c r="BL71" s="25" t="s">
        <v>3404</v>
      </c>
      <c r="BM71" s="25" t="s">
        <v>3404</v>
      </c>
      <c r="BN71" s="25" t="s">
        <v>3404</v>
      </c>
      <c r="BO71" s="25" t="s">
        <v>3404</v>
      </c>
      <c r="BP71" s="25" t="s">
        <v>3404</v>
      </c>
      <c r="BQ71" s="25" t="s">
        <v>3404</v>
      </c>
      <c r="BR71" s="25" t="s">
        <v>3404</v>
      </c>
      <c r="BS71" s="25" t="s">
        <v>3404</v>
      </c>
      <c r="BT71" s="25" t="s">
        <v>3404</v>
      </c>
      <c r="BU71" s="25" t="s">
        <v>3404</v>
      </c>
      <c r="BV71" s="25" t="s">
        <v>3404</v>
      </c>
      <c r="BW71" s="25" t="s">
        <v>3404</v>
      </c>
      <c r="BX71" s="25" t="s">
        <v>3404</v>
      </c>
      <c r="BY71" s="25" t="s">
        <v>3404</v>
      </c>
      <c r="BZ71" s="25" t="s">
        <v>3404</v>
      </c>
      <c r="CA71" s="25" t="s">
        <v>3404</v>
      </c>
      <c r="CB71" s="285" t="s">
        <v>3409</v>
      </c>
      <c r="CC71" s="285" t="s">
        <v>3409</v>
      </c>
      <c r="CD71" s="285" t="s">
        <v>3409</v>
      </c>
      <c r="CE71" s="285" t="s">
        <v>3409</v>
      </c>
      <c r="CF71" s="285" t="s">
        <v>3409</v>
      </c>
      <c r="CG71" s="285" t="s">
        <v>3409</v>
      </c>
      <c r="CH71" s="285" t="s">
        <v>3409</v>
      </c>
      <c r="CI71" s="285" t="s">
        <v>3409</v>
      </c>
      <c r="CJ71" s="285" t="s">
        <v>3409</v>
      </c>
      <c r="CK71" s="285" t="s">
        <v>3409</v>
      </c>
      <c r="CL71" s="285" t="s">
        <v>3409</v>
      </c>
      <c r="CM71" s="285" t="s">
        <v>3409</v>
      </c>
      <c r="CN71" s="285" t="s">
        <v>3409</v>
      </c>
      <c r="CO71" s="285" t="s">
        <v>3409</v>
      </c>
      <c r="CP71" s="285" t="s">
        <v>3409</v>
      </c>
      <c r="CQ71" s="285" t="s">
        <v>3409</v>
      </c>
      <c r="CR71" s="285" t="s">
        <v>3409</v>
      </c>
      <c r="CS71" s="285" t="s">
        <v>3409</v>
      </c>
      <c r="CT71" s="285" t="s">
        <v>3409</v>
      </c>
      <c r="CU71" s="285" t="s">
        <v>3409</v>
      </c>
      <c r="CV71" s="285" t="s">
        <v>3409</v>
      </c>
      <c r="CW71" s="285" t="s">
        <v>3409</v>
      </c>
      <c r="CX71" s="285" t="s">
        <v>3409</v>
      </c>
      <c r="CY71" s="285" t="s">
        <v>3409</v>
      </c>
      <c r="CZ71" s="285" t="s">
        <v>3409</v>
      </c>
      <c r="DA71" s="285" t="s">
        <v>3409</v>
      </c>
      <c r="DB71" s="285" t="s">
        <v>3409</v>
      </c>
      <c r="DC71" s="285" t="s">
        <v>3409</v>
      </c>
      <c r="DD71" s="285" t="s">
        <v>3409</v>
      </c>
      <c r="DE71" s="285" t="s">
        <v>3409</v>
      </c>
      <c r="DF71" s="285" t="s">
        <v>3409</v>
      </c>
      <c r="DG71" s="285" t="s">
        <v>3409</v>
      </c>
      <c r="DH71" s="285" t="s">
        <v>3409</v>
      </c>
      <c r="DI71" s="285" t="s">
        <v>3409</v>
      </c>
      <c r="DJ71" s="285" t="s">
        <v>3409</v>
      </c>
      <c r="DK71" s="285" t="s">
        <v>3409</v>
      </c>
      <c r="DL71" s="285" t="s">
        <v>3409</v>
      </c>
      <c r="DM71" s="285" t="s">
        <v>3409</v>
      </c>
      <c r="DN71" s="285" t="s">
        <v>3409</v>
      </c>
      <c r="DO71" s="285" t="s">
        <v>3409</v>
      </c>
      <c r="DP71" s="285" t="s">
        <v>3409</v>
      </c>
      <c r="DQ71" s="285" t="s">
        <v>3409</v>
      </c>
      <c r="DR71" s="285" t="s">
        <v>3409</v>
      </c>
      <c r="DS71" s="285" t="s">
        <v>3409</v>
      </c>
      <c r="DT71" s="285" t="s">
        <v>3409</v>
      </c>
      <c r="DU71" s="285" t="s">
        <v>3409</v>
      </c>
      <c r="DV71" s="285" t="s">
        <v>3409</v>
      </c>
      <c r="DW71" s="285" t="s">
        <v>3409</v>
      </c>
      <c r="DX71" s="285" t="s">
        <v>3409</v>
      </c>
      <c r="DY71" s="285" t="s">
        <v>3409</v>
      </c>
      <c r="DZ71" s="285" t="s">
        <v>3409</v>
      </c>
      <c r="EA71" s="285" t="s">
        <v>3409</v>
      </c>
      <c r="EB71" s="285" t="s">
        <v>3409</v>
      </c>
      <c r="EC71" s="285" t="s">
        <v>3409</v>
      </c>
      <c r="ED71" s="285" t="s">
        <v>3409</v>
      </c>
      <c r="EE71" s="285" t="s">
        <v>3409</v>
      </c>
      <c r="EF71" s="285" t="s">
        <v>3409</v>
      </c>
      <c r="EG71" s="285" t="s">
        <v>3409</v>
      </c>
      <c r="EH71" s="285" t="s">
        <v>3409</v>
      </c>
      <c r="EI71" s="285" t="s">
        <v>3409</v>
      </c>
      <c r="EJ71" s="285" t="s">
        <v>3409</v>
      </c>
      <c r="EK71" s="285" t="s">
        <v>3409</v>
      </c>
      <c r="EL71" s="285" t="s">
        <v>3409</v>
      </c>
      <c r="EM71" s="285" t="s">
        <v>3409</v>
      </c>
      <c r="EN71" s="285" t="s">
        <v>3409</v>
      </c>
      <c r="EO71" s="285" t="s">
        <v>3409</v>
      </c>
      <c r="EP71" s="285" t="s">
        <v>3409</v>
      </c>
      <c r="EQ71" s="285" t="s">
        <v>3409</v>
      </c>
      <c r="ER71" s="285" t="s">
        <v>3409</v>
      </c>
      <c r="ES71" s="285" t="s">
        <v>3409</v>
      </c>
      <c r="ET71" s="285" t="s">
        <v>3409</v>
      </c>
      <c r="EU71" s="285" t="s">
        <v>3409</v>
      </c>
      <c r="EV71" s="285" t="s">
        <v>3409</v>
      </c>
      <c r="EW71" s="285" t="s">
        <v>3409</v>
      </c>
      <c r="EX71" s="285" t="s">
        <v>3409</v>
      </c>
      <c r="EY71" s="285" t="s">
        <v>3409</v>
      </c>
      <c r="EZ71" s="285" t="s">
        <v>3409</v>
      </c>
      <c r="FA71" s="285" t="s">
        <v>3409</v>
      </c>
      <c r="FB71" s="285" t="s">
        <v>3409</v>
      </c>
      <c r="FC71" s="285" t="s">
        <v>3409</v>
      </c>
      <c r="FD71" s="285" t="s">
        <v>3409</v>
      </c>
      <c r="FE71" s="285" t="s">
        <v>3409</v>
      </c>
      <c r="FF71" s="285" t="s">
        <v>3409</v>
      </c>
      <c r="FG71" s="285" t="s">
        <v>3409</v>
      </c>
      <c r="FH71" s="285" t="s">
        <v>3409</v>
      </c>
      <c r="FI71" s="285" t="s">
        <v>3409</v>
      </c>
      <c r="FJ71" s="285" t="s">
        <v>3409</v>
      </c>
      <c r="FK71" s="285" t="s">
        <v>3409</v>
      </c>
      <c r="FL71" s="285" t="s">
        <v>3409</v>
      </c>
      <c r="FM71" s="285" t="s">
        <v>3409</v>
      </c>
      <c r="FN71" s="285" t="s">
        <v>3409</v>
      </c>
      <c r="FO71" s="285" t="s">
        <v>3409</v>
      </c>
      <c r="FP71" s="285" t="s">
        <v>3409</v>
      </c>
      <c r="FQ71" s="285" t="s">
        <v>3409</v>
      </c>
      <c r="FR71" s="285" t="s">
        <v>3409</v>
      </c>
      <c r="FS71" s="285" t="s">
        <v>3409</v>
      </c>
      <c r="FT71" s="285" t="s">
        <v>3409</v>
      </c>
      <c r="FU71" s="285" t="s">
        <v>3409</v>
      </c>
      <c r="FV71" s="285" t="s">
        <v>3409</v>
      </c>
      <c r="FW71" s="285" t="s">
        <v>3409</v>
      </c>
      <c r="FX71" s="285" t="s">
        <v>3409</v>
      </c>
      <c r="FY71" s="285" t="s">
        <v>3409</v>
      </c>
      <c r="FZ71" s="285" t="s">
        <v>3409</v>
      </c>
      <c r="GA71" s="285" t="s">
        <v>3409</v>
      </c>
      <c r="GB71" s="285" t="s">
        <v>3409</v>
      </c>
      <c r="GC71" s="285" t="s">
        <v>3409</v>
      </c>
      <c r="GD71" s="285" t="s">
        <v>3409</v>
      </c>
      <c r="GE71" s="285" t="s">
        <v>3409</v>
      </c>
      <c r="GF71" s="285" t="s">
        <v>3409</v>
      </c>
      <c r="GG71" s="285" t="s">
        <v>3409</v>
      </c>
      <c r="GH71" s="285" t="s">
        <v>3409</v>
      </c>
      <c r="GI71" s="285" t="s">
        <v>3409</v>
      </c>
      <c r="GJ71" s="285" t="s">
        <v>3409</v>
      </c>
      <c r="GK71" s="285" t="s">
        <v>3409</v>
      </c>
      <c r="GL71" s="285" t="s">
        <v>3409</v>
      </c>
      <c r="GM71" s="285" t="s">
        <v>3409</v>
      </c>
      <c r="GN71" s="285" t="s">
        <v>3409</v>
      </c>
      <c r="GO71" s="285" t="s">
        <v>3409</v>
      </c>
      <c r="GP71" s="285" t="s">
        <v>3409</v>
      </c>
      <c r="GQ71" s="285" t="s">
        <v>3409</v>
      </c>
      <c r="GR71" s="285" t="s">
        <v>3409</v>
      </c>
      <c r="GS71" s="285" t="s">
        <v>3409</v>
      </c>
      <c r="GT71" s="285" t="s">
        <v>3409</v>
      </c>
      <c r="GU71" s="285" t="s">
        <v>3409</v>
      </c>
      <c r="GV71" s="285" t="s">
        <v>3409</v>
      </c>
      <c r="GW71" s="285" t="s">
        <v>3409</v>
      </c>
      <c r="GX71" s="285" t="s">
        <v>3409</v>
      </c>
      <c r="GY71" s="285" t="s">
        <v>3409</v>
      </c>
      <c r="GZ71" s="285" t="s">
        <v>3409</v>
      </c>
      <c r="HA71" s="285" t="s">
        <v>3409</v>
      </c>
      <c r="HB71" s="285" t="s">
        <v>3409</v>
      </c>
      <c r="HC71" s="285" t="s">
        <v>3409</v>
      </c>
      <c r="HD71" s="285" t="s">
        <v>3409</v>
      </c>
      <c r="HE71" s="285" t="s">
        <v>3409</v>
      </c>
      <c r="HF71" s="285" t="s">
        <v>3409</v>
      </c>
      <c r="HG71" s="285" t="s">
        <v>3409</v>
      </c>
      <c r="HH71" s="285" t="s">
        <v>3409</v>
      </c>
      <c r="HI71" s="285" t="s">
        <v>3409</v>
      </c>
      <c r="HJ71" s="285" t="s">
        <v>3409</v>
      </c>
      <c r="HK71" s="285" t="s">
        <v>3409</v>
      </c>
      <c r="HL71" s="285" t="s">
        <v>3409</v>
      </c>
      <c r="HM71" s="285" t="s">
        <v>3409</v>
      </c>
      <c r="HN71" s="285" t="s">
        <v>3409</v>
      </c>
      <c r="HO71" s="285" t="s">
        <v>3409</v>
      </c>
      <c r="HP71" s="285" t="s">
        <v>3409</v>
      </c>
      <c r="HQ71" s="285" t="s">
        <v>3409</v>
      </c>
      <c r="HR71" s="285" t="s">
        <v>3409</v>
      </c>
      <c r="HS71" s="285" t="s">
        <v>3409</v>
      </c>
      <c r="HT71" s="285" t="s">
        <v>3409</v>
      </c>
      <c r="HU71" s="285" t="s">
        <v>3409</v>
      </c>
      <c r="HV71" s="285" t="s">
        <v>3409</v>
      </c>
      <c r="HW71" s="285" t="s">
        <v>3409</v>
      </c>
      <c r="HX71" s="285" t="s">
        <v>3409</v>
      </c>
      <c r="HY71" s="285" t="s">
        <v>3409</v>
      </c>
      <c r="HZ71" s="285" t="s">
        <v>3409</v>
      </c>
      <c r="IA71" s="285" t="s">
        <v>3409</v>
      </c>
      <c r="IB71" s="285" t="s">
        <v>3409</v>
      </c>
      <c r="IC71" s="285" t="s">
        <v>3409</v>
      </c>
      <c r="ID71" s="285" t="s">
        <v>3409</v>
      </c>
      <c r="IE71" s="285" t="s">
        <v>3409</v>
      </c>
      <c r="IF71" s="285" t="s">
        <v>3409</v>
      </c>
      <c r="IG71" s="285" t="s">
        <v>3409</v>
      </c>
      <c r="IH71" s="285" t="s">
        <v>3409</v>
      </c>
      <c r="II71" s="285" t="s">
        <v>3409</v>
      </c>
      <c r="IJ71" s="285" t="s">
        <v>3409</v>
      </c>
      <c r="IK71" s="285" t="s">
        <v>3409</v>
      </c>
      <c r="IL71" s="285" t="s">
        <v>3409</v>
      </c>
      <c r="IM71" s="285" t="s">
        <v>3409</v>
      </c>
      <c r="IN71" s="285" t="s">
        <v>3409</v>
      </c>
      <c r="IO71" s="285" t="s">
        <v>3409</v>
      </c>
      <c r="IP71" s="285" t="s">
        <v>3409</v>
      </c>
      <c r="IQ71" s="285" t="s">
        <v>3409</v>
      </c>
      <c r="IR71" s="25" t="s">
        <v>3404</v>
      </c>
      <c r="IS71" s="32" t="s">
        <v>3404</v>
      </c>
      <c r="IT71" s="32" t="s">
        <v>3404</v>
      </c>
      <c r="IU71" s="32" t="s">
        <v>3404</v>
      </c>
      <c r="IV71" s="32" t="s">
        <v>3404</v>
      </c>
      <c r="IW71" s="32" t="s">
        <v>3404</v>
      </c>
      <c r="IX71" s="32" t="s">
        <v>3404</v>
      </c>
      <c r="IY71" s="32" t="s">
        <v>3404</v>
      </c>
      <c r="IZ71" s="32" t="s">
        <v>3404</v>
      </c>
      <c r="JA71" s="32" t="s">
        <v>3404</v>
      </c>
      <c r="JB71" s="32" t="s">
        <v>3404</v>
      </c>
      <c r="JC71" s="32" t="s">
        <v>3404</v>
      </c>
      <c r="JD71" s="32" t="s">
        <v>3404</v>
      </c>
      <c r="JE71" s="32" t="s">
        <v>3404</v>
      </c>
      <c r="JF71" s="32" t="s">
        <v>3404</v>
      </c>
      <c r="JG71" s="32" t="s">
        <v>3404</v>
      </c>
      <c r="JH71" s="32" t="s">
        <v>3404</v>
      </c>
      <c r="JI71" s="32" t="s">
        <v>3404</v>
      </c>
      <c r="JJ71" s="32" t="s">
        <v>3404</v>
      </c>
      <c r="JK71" s="32" t="s">
        <v>3404</v>
      </c>
      <c r="JL71" s="32" t="s">
        <v>3404</v>
      </c>
      <c r="JM71" s="32" t="s">
        <v>3404</v>
      </c>
      <c r="JN71" s="32" t="s">
        <v>3404</v>
      </c>
      <c r="JO71" s="32" t="s">
        <v>3404</v>
      </c>
      <c r="JP71" s="32" t="s">
        <v>3404</v>
      </c>
      <c r="JQ71" s="32" t="s">
        <v>3404</v>
      </c>
      <c r="JR71" s="32" t="s">
        <v>3404</v>
      </c>
      <c r="JS71" s="32" t="s">
        <v>3404</v>
      </c>
      <c r="JT71" s="32" t="s">
        <v>3404</v>
      </c>
      <c r="JU71" s="32" t="s">
        <v>3404</v>
      </c>
      <c r="JV71" s="32" t="s">
        <v>3404</v>
      </c>
      <c r="JW71" s="32" t="s">
        <v>3404</v>
      </c>
      <c r="JX71" s="32" t="s">
        <v>3404</v>
      </c>
      <c r="JY71" s="32" t="s">
        <v>3404</v>
      </c>
      <c r="JZ71" s="32" t="s">
        <v>3404</v>
      </c>
      <c r="KA71" s="32" t="s">
        <v>3404</v>
      </c>
      <c r="KB71" s="32" t="s">
        <v>3404</v>
      </c>
      <c r="KC71" s="32" t="s">
        <v>3404</v>
      </c>
      <c r="KD71" s="32" t="s">
        <v>3404</v>
      </c>
      <c r="KE71" s="32" t="s">
        <v>3404</v>
      </c>
      <c r="KF71" s="32" t="s">
        <v>3404</v>
      </c>
      <c r="KG71" s="32" t="s">
        <v>3404</v>
      </c>
      <c r="KH71" s="32" t="s">
        <v>3404</v>
      </c>
      <c r="KI71" s="32" t="s">
        <v>3404</v>
      </c>
      <c r="KJ71" s="32" t="s">
        <v>3404</v>
      </c>
      <c r="KK71" s="32" t="s">
        <v>3404</v>
      </c>
      <c r="KL71" s="32" t="s">
        <v>3404</v>
      </c>
      <c r="KM71" s="32" t="s">
        <v>3404</v>
      </c>
      <c r="KN71" s="32" t="s">
        <v>3404</v>
      </c>
      <c r="KO71" s="32" t="s">
        <v>3404</v>
      </c>
      <c r="KP71" s="32" t="s">
        <v>3404</v>
      </c>
      <c r="KQ71" s="32" t="s">
        <v>3404</v>
      </c>
      <c r="KR71" s="32" t="s">
        <v>3404</v>
      </c>
      <c r="KS71" s="32" t="s">
        <v>3404</v>
      </c>
      <c r="KT71" s="32" t="s">
        <v>3404</v>
      </c>
      <c r="KU71" s="32" t="s">
        <v>3404</v>
      </c>
      <c r="KV71" s="32" t="s">
        <v>3404</v>
      </c>
      <c r="KW71" s="32" t="s">
        <v>3404</v>
      </c>
      <c r="KX71" s="32" t="s">
        <v>3404</v>
      </c>
      <c r="KY71" s="32" t="s">
        <v>3404</v>
      </c>
      <c r="KZ71" s="32" t="s">
        <v>3404</v>
      </c>
      <c r="LA71" s="32" t="s">
        <v>3404</v>
      </c>
      <c r="LB71" s="32" t="s">
        <v>3404</v>
      </c>
      <c r="LC71" s="32" t="s">
        <v>3404</v>
      </c>
      <c r="LD71" s="32" t="s">
        <v>3404</v>
      </c>
      <c r="LE71" s="32" t="s">
        <v>3404</v>
      </c>
      <c r="LF71" s="32" t="s">
        <v>3404</v>
      </c>
      <c r="LG71" s="32" t="s">
        <v>3404</v>
      </c>
      <c r="LH71" s="32" t="s">
        <v>3404</v>
      </c>
      <c r="LI71" s="32" t="s">
        <v>3404</v>
      </c>
      <c r="LJ71" s="32" t="s">
        <v>3404</v>
      </c>
      <c r="LK71" s="32" t="s">
        <v>3404</v>
      </c>
      <c r="LL71" s="32" t="s">
        <v>3404</v>
      </c>
      <c r="LM71" s="32" t="s">
        <v>3404</v>
      </c>
      <c r="LN71" s="32" t="s">
        <v>3404</v>
      </c>
      <c r="LO71" s="32" t="s">
        <v>3404</v>
      </c>
      <c r="LP71" s="32" t="s">
        <v>3404</v>
      </c>
      <c r="LQ71" s="32" t="s">
        <v>3404</v>
      </c>
      <c r="LR71" s="32" t="s">
        <v>3404</v>
      </c>
      <c r="LS71" s="32" t="s">
        <v>3404</v>
      </c>
      <c r="LT71" s="32" t="s">
        <v>3404</v>
      </c>
      <c r="LU71" s="32" t="s">
        <v>3404</v>
      </c>
      <c r="LV71" s="32" t="s">
        <v>3404</v>
      </c>
      <c r="LW71" s="32" t="s">
        <v>3404</v>
      </c>
      <c r="LX71" s="32" t="s">
        <v>3404</v>
      </c>
      <c r="LY71" s="32" t="s">
        <v>3404</v>
      </c>
      <c r="LZ71" s="32" t="s">
        <v>3404</v>
      </c>
      <c r="MA71" s="32" t="s">
        <v>3404</v>
      </c>
      <c r="MB71" s="32" t="s">
        <v>3404</v>
      </c>
      <c r="MC71" s="32" t="s">
        <v>3404</v>
      </c>
      <c r="MD71" s="32" t="s">
        <v>3404</v>
      </c>
      <c r="ME71" s="32" t="s">
        <v>3404</v>
      </c>
      <c r="MF71" s="32" t="s">
        <v>3404</v>
      </c>
      <c r="MG71" s="32" t="s">
        <v>3404</v>
      </c>
      <c r="MH71" s="32" t="s">
        <v>3404</v>
      </c>
      <c r="MI71" s="32" t="s">
        <v>3404</v>
      </c>
      <c r="MJ71" s="32" t="s">
        <v>3404</v>
      </c>
      <c r="MK71" s="32" t="s">
        <v>3404</v>
      </c>
      <c r="ML71" s="32" t="s">
        <v>3404</v>
      </c>
      <c r="MM71" s="32" t="s">
        <v>3404</v>
      </c>
      <c r="MN71" s="32" t="s">
        <v>3404</v>
      </c>
      <c r="MO71" s="32" t="s">
        <v>3404</v>
      </c>
      <c r="MP71" s="32" t="s">
        <v>3404</v>
      </c>
      <c r="MQ71" s="32" t="s">
        <v>3404</v>
      </c>
      <c r="MR71" s="32" t="s">
        <v>3404</v>
      </c>
      <c r="MS71" s="32" t="s">
        <v>3404</v>
      </c>
      <c r="MT71" s="32" t="s">
        <v>3404</v>
      </c>
      <c r="MU71" s="32" t="s">
        <v>3404</v>
      </c>
      <c r="MV71" s="32" t="s">
        <v>3404</v>
      </c>
      <c r="MW71" s="32" t="s">
        <v>3404</v>
      </c>
      <c r="MX71" s="32" t="s">
        <v>3404</v>
      </c>
      <c r="MY71" s="32" t="s">
        <v>3404</v>
      </c>
      <c r="MZ71" s="32" t="s">
        <v>3404</v>
      </c>
      <c r="NA71" s="32" t="s">
        <v>3404</v>
      </c>
      <c r="NB71" s="32" t="s">
        <v>3404</v>
      </c>
      <c r="NC71" s="32" t="s">
        <v>3404</v>
      </c>
      <c r="ND71" s="32" t="s">
        <v>3404</v>
      </c>
      <c r="NE71" s="32" t="s">
        <v>3404</v>
      </c>
      <c r="NF71" s="32" t="s">
        <v>3404</v>
      </c>
      <c r="NG71" s="32" t="s">
        <v>3404</v>
      </c>
      <c r="NH71" s="32" t="s">
        <v>3404</v>
      </c>
      <c r="NI71" s="32" t="s">
        <v>3404</v>
      </c>
      <c r="NJ71" s="32" t="s">
        <v>3404</v>
      </c>
      <c r="NK71" s="32" t="s">
        <v>3404</v>
      </c>
      <c r="NL71" s="32" t="s">
        <v>3404</v>
      </c>
      <c r="NM71" s="32" t="s">
        <v>3404</v>
      </c>
      <c r="NN71" s="32" t="s">
        <v>3404</v>
      </c>
      <c r="NO71" s="32" t="s">
        <v>3404</v>
      </c>
      <c r="NP71" s="32" t="s">
        <v>3404</v>
      </c>
      <c r="NQ71" s="32" t="s">
        <v>3404</v>
      </c>
      <c r="NR71" s="32" t="s">
        <v>3404</v>
      </c>
      <c r="NS71" s="32" t="s">
        <v>3404</v>
      </c>
      <c r="NT71" s="32" t="s">
        <v>3404</v>
      </c>
      <c r="NU71" s="32" t="s">
        <v>3404</v>
      </c>
      <c r="NV71" s="32" t="s">
        <v>3404</v>
      </c>
      <c r="NW71" s="32" t="s">
        <v>3404</v>
      </c>
      <c r="NX71" s="32" t="s">
        <v>3404</v>
      </c>
      <c r="NY71" s="32" t="s">
        <v>3404</v>
      </c>
      <c r="NZ71" s="32" t="s">
        <v>3404</v>
      </c>
      <c r="OA71" s="32" t="s">
        <v>3404</v>
      </c>
      <c r="OB71" s="32" t="s">
        <v>3404</v>
      </c>
      <c r="OC71" s="32" t="s">
        <v>3404</v>
      </c>
      <c r="OD71" s="32" t="s">
        <v>3404</v>
      </c>
      <c r="OE71" s="32" t="s">
        <v>3404</v>
      </c>
      <c r="OF71" s="32" t="s">
        <v>3404</v>
      </c>
      <c r="OG71" s="32" t="s">
        <v>3404</v>
      </c>
      <c r="OH71" s="32" t="s">
        <v>3404</v>
      </c>
      <c r="OI71" s="32" t="s">
        <v>3404</v>
      </c>
      <c r="OJ71" s="32" t="s">
        <v>3404</v>
      </c>
      <c r="OK71" s="32" t="s">
        <v>3404</v>
      </c>
      <c r="OL71" s="32" t="s">
        <v>3404</v>
      </c>
      <c r="OM71" s="32" t="s">
        <v>3404</v>
      </c>
      <c r="ON71" s="32" t="s">
        <v>3404</v>
      </c>
      <c r="OO71" s="32" t="s">
        <v>3404</v>
      </c>
      <c r="OP71" s="32" t="s">
        <v>3404</v>
      </c>
      <c r="OQ71" s="32" t="s">
        <v>3404</v>
      </c>
      <c r="OR71" s="32" t="s">
        <v>3404</v>
      </c>
      <c r="OS71" s="32" t="s">
        <v>3404</v>
      </c>
      <c r="OT71" s="32" t="s">
        <v>3404</v>
      </c>
      <c r="OU71" s="32" t="s">
        <v>3404</v>
      </c>
      <c r="OV71" s="32" t="s">
        <v>3404</v>
      </c>
      <c r="OW71" s="32" t="s">
        <v>3404</v>
      </c>
      <c r="OX71" s="32" t="s">
        <v>3404</v>
      </c>
      <c r="OY71" s="32" t="s">
        <v>3404</v>
      </c>
      <c r="OZ71" s="32" t="s">
        <v>3404</v>
      </c>
      <c r="PA71" s="32" t="s">
        <v>3404</v>
      </c>
      <c r="PB71" s="32" t="s">
        <v>3404</v>
      </c>
      <c r="PC71" s="32" t="s">
        <v>3404</v>
      </c>
      <c r="PD71" s="32" t="s">
        <v>3404</v>
      </c>
      <c r="PE71" s="32" t="s">
        <v>3404</v>
      </c>
      <c r="PF71" s="32" t="s">
        <v>3404</v>
      </c>
      <c r="PG71" s="32" t="s">
        <v>3404</v>
      </c>
      <c r="PH71" s="32" t="s">
        <v>3404</v>
      </c>
      <c r="PI71" s="32" t="s">
        <v>3404</v>
      </c>
      <c r="PJ71" s="32" t="s">
        <v>3404</v>
      </c>
      <c r="PK71" s="32" t="s">
        <v>3404</v>
      </c>
      <c r="PL71" s="32" t="s">
        <v>3404</v>
      </c>
      <c r="PM71" s="32" t="s">
        <v>3404</v>
      </c>
      <c r="PN71" s="32" t="s">
        <v>3404</v>
      </c>
      <c r="PO71" s="32" t="s">
        <v>3404</v>
      </c>
      <c r="PP71" s="32" t="s">
        <v>3404</v>
      </c>
      <c r="PQ71" s="32" t="s">
        <v>3404</v>
      </c>
      <c r="PR71" s="32" t="s">
        <v>3404</v>
      </c>
      <c r="PS71" s="32" t="s">
        <v>3404</v>
      </c>
      <c r="PT71" s="32" t="s">
        <v>3404</v>
      </c>
      <c r="PU71" s="32" t="s">
        <v>3404</v>
      </c>
      <c r="PV71" s="32" t="s">
        <v>3404</v>
      </c>
      <c r="PW71" s="32" t="s">
        <v>3404</v>
      </c>
      <c r="PX71" s="32" t="s">
        <v>3404</v>
      </c>
      <c r="PY71" s="32" t="s">
        <v>3404</v>
      </c>
      <c r="PZ71" s="32" t="s">
        <v>3404</v>
      </c>
      <c r="QA71" s="32" t="s">
        <v>3404</v>
      </c>
      <c r="QB71" s="32" t="s">
        <v>3404</v>
      </c>
      <c r="QC71" s="32" t="s">
        <v>3404</v>
      </c>
      <c r="QD71" s="32" t="s">
        <v>3404</v>
      </c>
      <c r="QE71" s="32" t="s">
        <v>3404</v>
      </c>
      <c r="QF71" s="32" t="s">
        <v>3404</v>
      </c>
      <c r="QG71" s="32" t="s">
        <v>3404</v>
      </c>
      <c r="QH71" s="32" t="s">
        <v>3404</v>
      </c>
      <c r="QI71" s="32" t="s">
        <v>3404</v>
      </c>
      <c r="QJ71" s="32" t="s">
        <v>3404</v>
      </c>
      <c r="QK71" s="32" t="s">
        <v>3404</v>
      </c>
      <c r="QL71" s="32" t="s">
        <v>3404</v>
      </c>
      <c r="QM71" s="32" t="s">
        <v>3404</v>
      </c>
      <c r="QN71" s="32" t="s">
        <v>3404</v>
      </c>
      <c r="QO71" s="32" t="s">
        <v>3404</v>
      </c>
      <c r="QP71" s="32" t="s">
        <v>3404</v>
      </c>
      <c r="QQ71" s="32" t="s">
        <v>3404</v>
      </c>
      <c r="QR71" s="32" t="s">
        <v>3404</v>
      </c>
      <c r="QS71" s="32" t="s">
        <v>3404</v>
      </c>
      <c r="QT71" s="32" t="s">
        <v>3404</v>
      </c>
      <c r="QU71" s="32" t="s">
        <v>3404</v>
      </c>
      <c r="QV71" s="32" t="s">
        <v>3404</v>
      </c>
      <c r="QW71" s="32" t="s">
        <v>3404</v>
      </c>
      <c r="QX71" s="32" t="s">
        <v>3404</v>
      </c>
      <c r="QY71" s="32" t="s">
        <v>3404</v>
      </c>
      <c r="QZ71" s="32" t="s">
        <v>3404</v>
      </c>
      <c r="RA71" s="32" t="s">
        <v>3404</v>
      </c>
      <c r="RB71" s="32" t="s">
        <v>3404</v>
      </c>
      <c r="RC71" s="32" t="s">
        <v>3404</v>
      </c>
      <c r="RD71" s="32" t="s">
        <v>3404</v>
      </c>
      <c r="RE71" s="32" t="s">
        <v>3404</v>
      </c>
      <c r="RF71" s="32" t="s">
        <v>3404</v>
      </c>
      <c r="RG71" s="32" t="s">
        <v>3404</v>
      </c>
      <c r="RH71" s="32" t="s">
        <v>3404</v>
      </c>
      <c r="RI71" s="32" t="s">
        <v>3404</v>
      </c>
      <c r="RJ71" s="32" t="s">
        <v>3404</v>
      </c>
      <c r="RK71" s="32" t="s">
        <v>3404</v>
      </c>
      <c r="RL71" s="32" t="s">
        <v>3404</v>
      </c>
      <c r="RM71" s="32" t="s">
        <v>3404</v>
      </c>
      <c r="RN71" s="32" t="s">
        <v>3404</v>
      </c>
      <c r="RO71" s="32" t="s">
        <v>3404</v>
      </c>
      <c r="RP71" s="32" t="s">
        <v>3404</v>
      </c>
      <c r="RQ71" s="32" t="s">
        <v>3404</v>
      </c>
      <c r="RR71" s="32" t="s">
        <v>3404</v>
      </c>
      <c r="RS71" s="32" t="s">
        <v>3404</v>
      </c>
      <c r="RT71" s="32" t="s">
        <v>3404</v>
      </c>
      <c r="RU71" s="32" t="s">
        <v>3404</v>
      </c>
      <c r="RV71" s="32" t="s">
        <v>3404</v>
      </c>
      <c r="RW71" s="32" t="s">
        <v>3404</v>
      </c>
      <c r="RX71" s="32" t="s">
        <v>3404</v>
      </c>
      <c r="RY71" s="32" t="s">
        <v>3404</v>
      </c>
      <c r="RZ71" s="32" t="s">
        <v>3404</v>
      </c>
      <c r="SA71" s="32" t="s">
        <v>3404</v>
      </c>
      <c r="SB71" s="32" t="s">
        <v>3404</v>
      </c>
      <c r="SC71" s="32" t="s">
        <v>3404</v>
      </c>
      <c r="SD71" s="32" t="s">
        <v>3404</v>
      </c>
      <c r="SE71" s="32" t="s">
        <v>3404</v>
      </c>
      <c r="SF71" s="32" t="s">
        <v>3404</v>
      </c>
      <c r="SG71" s="32" t="s">
        <v>3404</v>
      </c>
      <c r="SH71" s="32" t="s">
        <v>3404</v>
      </c>
      <c r="SI71" s="32" t="s">
        <v>3404</v>
      </c>
      <c r="SJ71" s="32" t="s">
        <v>3404</v>
      </c>
      <c r="SK71" s="32" t="s">
        <v>3404</v>
      </c>
      <c r="SL71" s="32" t="s">
        <v>3404</v>
      </c>
      <c r="SM71" s="32" t="s">
        <v>3404</v>
      </c>
      <c r="SN71" s="32" t="s">
        <v>3404</v>
      </c>
      <c r="SO71" s="32" t="s">
        <v>3404</v>
      </c>
      <c r="SP71" s="32" t="s">
        <v>3404</v>
      </c>
      <c r="SQ71" s="32" t="s">
        <v>3404</v>
      </c>
      <c r="SR71" s="32" t="s">
        <v>3404</v>
      </c>
      <c r="SS71" s="32" t="s">
        <v>3404</v>
      </c>
      <c r="ST71" s="32" t="s">
        <v>3404</v>
      </c>
      <c r="SU71" s="32" t="s">
        <v>3404</v>
      </c>
      <c r="SV71" s="32" t="s">
        <v>3404</v>
      </c>
      <c r="SW71" s="32" t="s">
        <v>3404</v>
      </c>
      <c r="SX71" s="32" t="s">
        <v>3404</v>
      </c>
      <c r="SY71" s="32" t="s">
        <v>3404</v>
      </c>
      <c r="SZ71" s="32" t="s">
        <v>3404</v>
      </c>
      <c r="TA71" s="32" t="s">
        <v>3404</v>
      </c>
      <c r="TB71" s="32" t="s">
        <v>3404</v>
      </c>
      <c r="TC71" s="32" t="s">
        <v>3404</v>
      </c>
      <c r="TD71" s="32" t="s">
        <v>3404</v>
      </c>
      <c r="TE71" s="32" t="s">
        <v>3404</v>
      </c>
      <c r="TF71" s="32" t="s">
        <v>3404</v>
      </c>
      <c r="TG71" s="32" t="s">
        <v>3404</v>
      </c>
      <c r="TH71" s="32" t="s">
        <v>3404</v>
      </c>
      <c r="TI71" s="32" t="s">
        <v>3404</v>
      </c>
      <c r="TJ71" s="32" t="s">
        <v>3404</v>
      </c>
      <c r="TK71" s="32" t="s">
        <v>3404</v>
      </c>
      <c r="TL71" s="32" t="s">
        <v>3404</v>
      </c>
      <c r="TM71" s="32" t="s">
        <v>3404</v>
      </c>
      <c r="TN71" s="32" t="s">
        <v>3404</v>
      </c>
      <c r="TO71" s="32" t="s">
        <v>3404</v>
      </c>
      <c r="TP71" s="32" t="s">
        <v>3404</v>
      </c>
      <c r="TQ71" s="32" t="s">
        <v>3404</v>
      </c>
      <c r="TR71" s="32" t="s">
        <v>3404</v>
      </c>
      <c r="TS71" s="32" t="s">
        <v>3404</v>
      </c>
      <c r="TT71" s="32" t="s">
        <v>3404</v>
      </c>
      <c r="TU71" s="32" t="s">
        <v>3404</v>
      </c>
      <c r="TV71" s="32" t="s">
        <v>3404</v>
      </c>
      <c r="TW71" s="32" t="s">
        <v>3404</v>
      </c>
      <c r="TX71" s="32" t="s">
        <v>3404</v>
      </c>
      <c r="TY71" s="32" t="s">
        <v>3404</v>
      </c>
      <c r="TZ71" s="32" t="s">
        <v>3404</v>
      </c>
      <c r="UA71" s="32" t="s">
        <v>3404</v>
      </c>
      <c r="UB71" s="32" t="s">
        <v>3404</v>
      </c>
      <c r="UC71" s="32" t="s">
        <v>3404</v>
      </c>
      <c r="UD71" s="32" t="s">
        <v>3404</v>
      </c>
      <c r="UE71" s="32" t="s">
        <v>3404</v>
      </c>
      <c r="UF71" s="32" t="s">
        <v>3404</v>
      </c>
      <c r="UG71" s="32" t="s">
        <v>3404</v>
      </c>
      <c r="UH71" s="32" t="s">
        <v>3404</v>
      </c>
      <c r="UI71" s="32" t="s">
        <v>3404</v>
      </c>
      <c r="UJ71" s="32" t="s">
        <v>3404</v>
      </c>
      <c r="UK71" s="32" t="s">
        <v>3404</v>
      </c>
      <c r="UL71" s="32" t="s">
        <v>3404</v>
      </c>
      <c r="UM71" s="32" t="s">
        <v>3404</v>
      </c>
      <c r="UN71" s="32" t="s">
        <v>3404</v>
      </c>
      <c r="UO71" s="32" t="s">
        <v>3404</v>
      </c>
      <c r="UP71" s="32" t="s">
        <v>3404</v>
      </c>
      <c r="UQ71" s="32" t="s">
        <v>3404</v>
      </c>
      <c r="UR71" s="32" t="s">
        <v>3404</v>
      </c>
      <c r="US71" s="32" t="s">
        <v>3404</v>
      </c>
      <c r="UT71" s="32" t="s">
        <v>3404</v>
      </c>
      <c r="UU71" s="32" t="s">
        <v>3404</v>
      </c>
      <c r="UV71" s="32" t="s">
        <v>3404</v>
      </c>
      <c r="UW71" s="32" t="s">
        <v>3404</v>
      </c>
      <c r="UX71" s="32" t="s">
        <v>3404</v>
      </c>
      <c r="UY71" s="32" t="s">
        <v>3404</v>
      </c>
      <c r="UZ71" s="32" t="s">
        <v>3404</v>
      </c>
      <c r="VA71" s="32" t="s">
        <v>3404</v>
      </c>
      <c r="VB71" s="32" t="s">
        <v>3404</v>
      </c>
      <c r="VC71" s="32" t="s">
        <v>3404</v>
      </c>
      <c r="VD71" s="32" t="s">
        <v>3404</v>
      </c>
      <c r="VE71" s="32" t="s">
        <v>3404</v>
      </c>
      <c r="VF71" s="32" t="s">
        <v>3404</v>
      </c>
      <c r="VG71" s="32" t="s">
        <v>3404</v>
      </c>
      <c r="VH71" s="32" t="s">
        <v>3404</v>
      </c>
      <c r="VI71" s="32" t="s">
        <v>3404</v>
      </c>
      <c r="VJ71" s="32" t="s">
        <v>3404</v>
      </c>
      <c r="VK71" s="32" t="s">
        <v>3404</v>
      </c>
      <c r="VL71" s="32" t="s">
        <v>3404</v>
      </c>
      <c r="VM71" s="32" t="s">
        <v>3404</v>
      </c>
      <c r="VN71" s="32" t="s">
        <v>3404</v>
      </c>
      <c r="VO71" s="32" t="s">
        <v>3404</v>
      </c>
      <c r="VP71" s="32" t="s">
        <v>3404</v>
      </c>
      <c r="VQ71" s="32" t="s">
        <v>3404</v>
      </c>
      <c r="VR71" s="32" t="s">
        <v>3404</v>
      </c>
      <c r="VS71" s="32" t="s">
        <v>3404</v>
      </c>
      <c r="VT71" s="32" t="s">
        <v>3404</v>
      </c>
      <c r="VU71" s="32" t="s">
        <v>3404</v>
      </c>
      <c r="VV71" s="32" t="s">
        <v>3404</v>
      </c>
      <c r="VW71" s="32" t="s">
        <v>3404</v>
      </c>
      <c r="VX71" s="32" t="s">
        <v>3404</v>
      </c>
      <c r="VY71" s="32" t="s">
        <v>3404</v>
      </c>
      <c r="VZ71" s="32" t="s">
        <v>3404</v>
      </c>
      <c r="WA71" s="32" t="s">
        <v>3404</v>
      </c>
      <c r="WB71" s="32" t="s">
        <v>3404</v>
      </c>
      <c r="WC71" s="32" t="s">
        <v>3404</v>
      </c>
      <c r="WD71" s="32" t="s">
        <v>3409</v>
      </c>
      <c r="WE71" s="32" t="s">
        <v>3409</v>
      </c>
      <c r="WF71" s="32" t="s">
        <v>3409</v>
      </c>
      <c r="WG71" s="32" t="s">
        <v>3409</v>
      </c>
      <c r="WH71" s="32" t="s">
        <v>3409</v>
      </c>
      <c r="WI71" s="32" t="s">
        <v>3409</v>
      </c>
      <c r="WJ71" s="32" t="s">
        <v>3409</v>
      </c>
      <c r="WK71" s="32" t="s">
        <v>3409</v>
      </c>
      <c r="WL71" s="32" t="s">
        <v>3409</v>
      </c>
      <c r="WM71" s="32" t="s">
        <v>3409</v>
      </c>
      <c r="WN71" s="32" t="s">
        <v>3409</v>
      </c>
      <c r="WO71" s="32" t="s">
        <v>3409</v>
      </c>
      <c r="WP71" s="32" t="s">
        <v>3409</v>
      </c>
      <c r="WQ71" s="32" t="s">
        <v>3409</v>
      </c>
      <c r="WR71" s="32" t="s">
        <v>3409</v>
      </c>
      <c r="WS71" s="32" t="s">
        <v>3409</v>
      </c>
      <c r="WT71" s="32" t="s">
        <v>3409</v>
      </c>
    </row>
    <row r="72" ht="19.5" customHeight="1">
      <c r="A72" s="24" t="s">
        <v>678</v>
      </c>
      <c r="B72" s="25" t="s">
        <v>3404</v>
      </c>
      <c r="C72" s="25" t="s">
        <v>3404</v>
      </c>
      <c r="D72" s="25" t="s">
        <v>3404</v>
      </c>
      <c r="E72" s="25" t="s">
        <v>3404</v>
      </c>
      <c r="F72" s="25" t="s">
        <v>3404</v>
      </c>
      <c r="G72" s="25" t="s">
        <v>3404</v>
      </c>
      <c r="H72" s="25" t="s">
        <v>3404</v>
      </c>
      <c r="I72" s="25" t="s">
        <v>3404</v>
      </c>
      <c r="J72" s="25" t="s">
        <v>3404</v>
      </c>
      <c r="K72" s="25" t="s">
        <v>3404</v>
      </c>
      <c r="L72" s="25" t="s">
        <v>3404</v>
      </c>
      <c r="M72" s="25" t="s">
        <v>3404</v>
      </c>
      <c r="N72" s="25" t="s">
        <v>3404</v>
      </c>
      <c r="O72" s="25" t="s">
        <v>3404</v>
      </c>
      <c r="P72" s="25" t="s">
        <v>3404</v>
      </c>
      <c r="Q72" s="25" t="s">
        <v>3404</v>
      </c>
      <c r="R72" s="25" t="s">
        <v>3404</v>
      </c>
      <c r="S72" s="25" t="s">
        <v>3404</v>
      </c>
      <c r="T72" s="25" t="s">
        <v>3404</v>
      </c>
      <c r="U72" s="25" t="s">
        <v>3404</v>
      </c>
      <c r="V72" s="25" t="s">
        <v>3404</v>
      </c>
      <c r="W72" s="25" t="s">
        <v>3404</v>
      </c>
      <c r="X72" s="25" t="s">
        <v>3404</v>
      </c>
      <c r="Y72" s="25" t="s">
        <v>3404</v>
      </c>
      <c r="Z72" s="25" t="s">
        <v>3404</v>
      </c>
      <c r="AA72" s="25" t="s">
        <v>3404</v>
      </c>
      <c r="AB72" s="25" t="s">
        <v>3404</v>
      </c>
      <c r="AC72" s="25" t="s">
        <v>3404</v>
      </c>
      <c r="AD72" s="25" t="s">
        <v>3404</v>
      </c>
      <c r="AE72" s="25" t="s">
        <v>3404</v>
      </c>
      <c r="AF72" s="25" t="s">
        <v>3404</v>
      </c>
      <c r="AG72" s="25" t="s">
        <v>3404</v>
      </c>
      <c r="AH72" s="25" t="s">
        <v>3404</v>
      </c>
      <c r="AI72" s="25" t="s">
        <v>3404</v>
      </c>
      <c r="AJ72" s="25" t="s">
        <v>3404</v>
      </c>
      <c r="AK72" s="25" t="s">
        <v>3404</v>
      </c>
      <c r="AL72" s="25" t="s">
        <v>3404</v>
      </c>
      <c r="AM72" s="25" t="s">
        <v>3404</v>
      </c>
      <c r="AN72" s="25" t="s">
        <v>3404</v>
      </c>
      <c r="AO72" s="25" t="s">
        <v>3404</v>
      </c>
      <c r="AP72" s="25" t="s">
        <v>3404</v>
      </c>
      <c r="AQ72" s="25" t="s">
        <v>3404</v>
      </c>
      <c r="AR72" s="25" t="s">
        <v>3404</v>
      </c>
      <c r="AS72" s="25" t="s">
        <v>3404</v>
      </c>
      <c r="AT72" s="25" t="s">
        <v>3404</v>
      </c>
      <c r="AU72" s="25" t="s">
        <v>3404</v>
      </c>
      <c r="AV72" s="25" t="s">
        <v>3404</v>
      </c>
      <c r="AW72" s="25" t="s">
        <v>3404</v>
      </c>
      <c r="AX72" s="25" t="s">
        <v>3404</v>
      </c>
      <c r="AY72" s="25" t="s">
        <v>3404</v>
      </c>
      <c r="AZ72" s="25" t="s">
        <v>3404</v>
      </c>
      <c r="BA72" s="25" t="s">
        <v>3404</v>
      </c>
      <c r="BB72" s="25" t="s">
        <v>3404</v>
      </c>
      <c r="BC72" s="25" t="s">
        <v>3404</v>
      </c>
      <c r="BD72" s="25" t="s">
        <v>3404</v>
      </c>
      <c r="BE72" s="25" t="s">
        <v>3404</v>
      </c>
      <c r="BF72" s="25" t="s">
        <v>3404</v>
      </c>
      <c r="BG72" s="25" t="s">
        <v>3404</v>
      </c>
      <c r="BH72" s="25" t="s">
        <v>3404</v>
      </c>
      <c r="BI72" s="25" t="s">
        <v>3404</v>
      </c>
      <c r="BJ72" s="25" t="s">
        <v>3404</v>
      </c>
      <c r="BK72" s="25" t="s">
        <v>3404</v>
      </c>
      <c r="BL72" s="25" t="s">
        <v>3404</v>
      </c>
      <c r="BM72" s="25" t="s">
        <v>3404</v>
      </c>
      <c r="BN72" s="25" t="s">
        <v>3404</v>
      </c>
      <c r="BO72" s="25" t="s">
        <v>3404</v>
      </c>
      <c r="BP72" s="25" t="s">
        <v>3404</v>
      </c>
      <c r="BQ72" s="25" t="s">
        <v>3404</v>
      </c>
      <c r="BR72" s="25" t="s">
        <v>3404</v>
      </c>
      <c r="BS72" s="25" t="s">
        <v>3404</v>
      </c>
      <c r="BT72" s="25" t="s">
        <v>3404</v>
      </c>
      <c r="BU72" s="25" t="s">
        <v>3404</v>
      </c>
      <c r="BV72" s="25" t="s">
        <v>3404</v>
      </c>
      <c r="BW72" s="285" t="s">
        <v>3409</v>
      </c>
      <c r="BX72" s="285" t="s">
        <v>3409</v>
      </c>
      <c r="BY72" s="285" t="s">
        <v>3409</v>
      </c>
      <c r="BZ72" s="285" t="s">
        <v>3409</v>
      </c>
      <c r="CA72" s="285" t="s">
        <v>3409</v>
      </c>
      <c r="CB72" s="285" t="s">
        <v>3409</v>
      </c>
      <c r="CC72" s="285" t="s">
        <v>3409</v>
      </c>
      <c r="CD72" s="285" t="s">
        <v>3409</v>
      </c>
      <c r="CE72" s="285" t="s">
        <v>3409</v>
      </c>
      <c r="CF72" s="285" t="s">
        <v>3409</v>
      </c>
      <c r="CG72" s="285" t="s">
        <v>3409</v>
      </c>
      <c r="CH72" s="285" t="s">
        <v>3409</v>
      </c>
      <c r="CI72" s="285" t="s">
        <v>3409</v>
      </c>
      <c r="CJ72" s="285" t="s">
        <v>3409</v>
      </c>
      <c r="CK72" s="285" t="s">
        <v>3409</v>
      </c>
      <c r="CL72" s="285" t="s">
        <v>3409</v>
      </c>
      <c r="CM72" s="285" t="s">
        <v>3409</v>
      </c>
      <c r="CN72" s="285" t="s">
        <v>3409</v>
      </c>
      <c r="CO72" s="285" t="s">
        <v>3409</v>
      </c>
      <c r="CP72" s="285" t="s">
        <v>3409</v>
      </c>
      <c r="CQ72" s="285" t="s">
        <v>3409</v>
      </c>
      <c r="CR72" s="285" t="s">
        <v>3409</v>
      </c>
      <c r="CS72" s="285" t="s">
        <v>3409</v>
      </c>
      <c r="CT72" s="285" t="s">
        <v>3409</v>
      </c>
      <c r="CU72" s="285" t="s">
        <v>3409</v>
      </c>
      <c r="CV72" s="285" t="s">
        <v>3409</v>
      </c>
      <c r="CW72" s="285" t="s">
        <v>3409</v>
      </c>
      <c r="CX72" s="285" t="s">
        <v>3409</v>
      </c>
      <c r="CY72" s="285" t="s">
        <v>3409</v>
      </c>
      <c r="CZ72" s="285" t="s">
        <v>3409</v>
      </c>
      <c r="DA72" s="285" t="s">
        <v>3409</v>
      </c>
      <c r="DB72" s="285" t="s">
        <v>3409</v>
      </c>
      <c r="DC72" s="285" t="s">
        <v>3409</v>
      </c>
      <c r="DD72" s="285" t="s">
        <v>3409</v>
      </c>
      <c r="DE72" s="285" t="s">
        <v>3409</v>
      </c>
      <c r="DF72" s="285" t="s">
        <v>3409</v>
      </c>
      <c r="DG72" s="285" t="s">
        <v>3409</v>
      </c>
      <c r="DH72" s="285" t="s">
        <v>3409</v>
      </c>
      <c r="DI72" s="285" t="s">
        <v>3409</v>
      </c>
      <c r="DJ72" s="285" t="s">
        <v>3409</v>
      </c>
      <c r="DK72" s="285" t="s">
        <v>3409</v>
      </c>
      <c r="DL72" s="285" t="s">
        <v>3409</v>
      </c>
      <c r="DM72" s="285" t="s">
        <v>3409</v>
      </c>
      <c r="DN72" s="285" t="s">
        <v>3409</v>
      </c>
      <c r="DO72" s="285" t="s">
        <v>3409</v>
      </c>
      <c r="DP72" s="285" t="s">
        <v>3409</v>
      </c>
      <c r="DQ72" s="285" t="s">
        <v>3409</v>
      </c>
      <c r="DR72" s="285" t="s">
        <v>3409</v>
      </c>
      <c r="DS72" s="285" t="s">
        <v>3409</v>
      </c>
      <c r="DT72" s="285" t="s">
        <v>3409</v>
      </c>
      <c r="DU72" s="285" t="s">
        <v>3409</v>
      </c>
      <c r="DV72" s="285" t="s">
        <v>3409</v>
      </c>
      <c r="DW72" s="285" t="s">
        <v>3409</v>
      </c>
      <c r="DX72" s="285" t="s">
        <v>3409</v>
      </c>
      <c r="DY72" s="285" t="s">
        <v>3409</v>
      </c>
      <c r="DZ72" s="285" t="s">
        <v>3409</v>
      </c>
      <c r="EA72" s="285" t="s">
        <v>3409</v>
      </c>
      <c r="EB72" s="285" t="s">
        <v>3409</v>
      </c>
      <c r="EC72" s="285" t="s">
        <v>3409</v>
      </c>
      <c r="ED72" s="285" t="s">
        <v>3409</v>
      </c>
      <c r="EE72" s="285" t="s">
        <v>3409</v>
      </c>
      <c r="EF72" s="285" t="s">
        <v>3409</v>
      </c>
      <c r="EG72" s="285" t="s">
        <v>3409</v>
      </c>
      <c r="EH72" s="285" t="s">
        <v>3409</v>
      </c>
      <c r="EI72" s="285" t="s">
        <v>3409</v>
      </c>
      <c r="EJ72" s="285" t="s">
        <v>3409</v>
      </c>
      <c r="EK72" s="285" t="s">
        <v>3409</v>
      </c>
      <c r="EL72" s="285" t="s">
        <v>3409</v>
      </c>
      <c r="EM72" s="285" t="s">
        <v>3409</v>
      </c>
      <c r="EN72" s="285" t="s">
        <v>3409</v>
      </c>
      <c r="EO72" s="285" t="s">
        <v>3409</v>
      </c>
      <c r="EP72" s="285" t="s">
        <v>3409</v>
      </c>
      <c r="EQ72" s="285" t="s">
        <v>3409</v>
      </c>
      <c r="ER72" s="285" t="s">
        <v>3409</v>
      </c>
      <c r="ES72" s="285" t="s">
        <v>3409</v>
      </c>
      <c r="ET72" s="285" t="s">
        <v>3409</v>
      </c>
      <c r="EU72" s="285" t="s">
        <v>3409</v>
      </c>
      <c r="EV72" s="285" t="s">
        <v>3409</v>
      </c>
      <c r="EW72" s="285" t="s">
        <v>3409</v>
      </c>
      <c r="EX72" s="285" t="s">
        <v>3409</v>
      </c>
      <c r="EY72" s="285" t="s">
        <v>3409</v>
      </c>
      <c r="EZ72" s="285" t="s">
        <v>3409</v>
      </c>
      <c r="FA72" s="285" t="s">
        <v>3409</v>
      </c>
      <c r="FB72" s="285" t="s">
        <v>3409</v>
      </c>
      <c r="FC72" s="285" t="s">
        <v>3409</v>
      </c>
      <c r="FD72" s="285" t="s">
        <v>3409</v>
      </c>
      <c r="FE72" s="285" t="s">
        <v>3409</v>
      </c>
      <c r="FF72" s="285" t="s">
        <v>3409</v>
      </c>
      <c r="FG72" s="285" t="s">
        <v>3409</v>
      </c>
      <c r="FH72" s="285" t="s">
        <v>3409</v>
      </c>
      <c r="FI72" s="285" t="s">
        <v>3409</v>
      </c>
      <c r="FJ72" s="285" t="s">
        <v>3409</v>
      </c>
      <c r="FK72" s="285" t="s">
        <v>3409</v>
      </c>
      <c r="FL72" s="285" t="s">
        <v>3409</v>
      </c>
      <c r="FM72" s="285" t="s">
        <v>3409</v>
      </c>
      <c r="FN72" s="285" t="s">
        <v>3409</v>
      </c>
      <c r="FO72" s="285" t="s">
        <v>3409</v>
      </c>
      <c r="FP72" s="285" t="s">
        <v>3409</v>
      </c>
      <c r="FQ72" s="285" t="s">
        <v>3409</v>
      </c>
      <c r="FR72" s="285" t="s">
        <v>3409</v>
      </c>
      <c r="FS72" s="285" t="s">
        <v>3409</v>
      </c>
      <c r="FT72" s="285" t="s">
        <v>3409</v>
      </c>
      <c r="FU72" s="285" t="s">
        <v>3409</v>
      </c>
      <c r="FV72" s="285" t="s">
        <v>3409</v>
      </c>
      <c r="FW72" s="285" t="s">
        <v>3409</v>
      </c>
      <c r="FX72" s="285" t="s">
        <v>3409</v>
      </c>
      <c r="FY72" s="285" t="s">
        <v>3409</v>
      </c>
      <c r="FZ72" s="285" t="s">
        <v>3409</v>
      </c>
      <c r="GA72" s="285" t="s">
        <v>3409</v>
      </c>
      <c r="GB72" s="285" t="s">
        <v>3409</v>
      </c>
      <c r="GC72" s="285" t="s">
        <v>3409</v>
      </c>
      <c r="GD72" s="285" t="s">
        <v>3409</v>
      </c>
      <c r="GE72" s="285" t="s">
        <v>3409</v>
      </c>
      <c r="GF72" s="285" t="s">
        <v>3409</v>
      </c>
      <c r="GG72" s="285" t="s">
        <v>3409</v>
      </c>
      <c r="GH72" s="285" t="s">
        <v>3409</v>
      </c>
      <c r="GI72" s="285" t="s">
        <v>3409</v>
      </c>
      <c r="GJ72" s="285" t="s">
        <v>3409</v>
      </c>
      <c r="GK72" s="285" t="s">
        <v>3409</v>
      </c>
      <c r="GL72" s="285" t="s">
        <v>3409</v>
      </c>
      <c r="GM72" s="285" t="s">
        <v>3409</v>
      </c>
      <c r="GN72" s="285" t="s">
        <v>3409</v>
      </c>
      <c r="GO72" s="285" t="s">
        <v>3409</v>
      </c>
      <c r="GP72" s="285" t="s">
        <v>3409</v>
      </c>
      <c r="GQ72" s="285" t="s">
        <v>3409</v>
      </c>
      <c r="GR72" s="285" t="s">
        <v>3409</v>
      </c>
      <c r="GS72" s="285" t="s">
        <v>3409</v>
      </c>
      <c r="GT72" s="285" t="s">
        <v>3409</v>
      </c>
      <c r="GU72" s="285" t="s">
        <v>3409</v>
      </c>
      <c r="GV72" s="285" t="s">
        <v>3409</v>
      </c>
      <c r="GW72" s="285" t="s">
        <v>3409</v>
      </c>
      <c r="GX72" s="285" t="s">
        <v>3409</v>
      </c>
      <c r="GY72" s="285" t="s">
        <v>3409</v>
      </c>
      <c r="GZ72" s="285" t="s">
        <v>3409</v>
      </c>
      <c r="HA72" s="285" t="s">
        <v>3409</v>
      </c>
      <c r="HB72" s="285" t="s">
        <v>3409</v>
      </c>
      <c r="HC72" s="285" t="s">
        <v>3409</v>
      </c>
      <c r="HD72" s="285" t="s">
        <v>3409</v>
      </c>
      <c r="HE72" s="285" t="s">
        <v>3409</v>
      </c>
      <c r="HF72" s="285" t="s">
        <v>3409</v>
      </c>
      <c r="HG72" s="285" t="s">
        <v>3409</v>
      </c>
      <c r="HH72" s="285" t="s">
        <v>3409</v>
      </c>
      <c r="HI72" s="285" t="s">
        <v>3409</v>
      </c>
      <c r="HJ72" s="285" t="s">
        <v>3409</v>
      </c>
      <c r="HK72" s="285" t="s">
        <v>3409</v>
      </c>
      <c r="HL72" s="285" t="s">
        <v>3409</v>
      </c>
      <c r="HM72" s="285" t="s">
        <v>3409</v>
      </c>
      <c r="HN72" s="285" t="s">
        <v>3409</v>
      </c>
      <c r="HO72" s="285" t="s">
        <v>3409</v>
      </c>
      <c r="HP72" s="285" t="s">
        <v>3409</v>
      </c>
      <c r="HQ72" s="285" t="s">
        <v>3409</v>
      </c>
      <c r="HR72" s="285" t="s">
        <v>3409</v>
      </c>
      <c r="HS72" s="285" t="s">
        <v>3409</v>
      </c>
      <c r="HT72" s="285" t="s">
        <v>3409</v>
      </c>
      <c r="HU72" s="285" t="s">
        <v>3409</v>
      </c>
      <c r="HV72" s="285" t="s">
        <v>3409</v>
      </c>
      <c r="HW72" s="285" t="s">
        <v>3409</v>
      </c>
      <c r="HX72" s="285" t="s">
        <v>3409</v>
      </c>
      <c r="HY72" s="285" t="s">
        <v>3409</v>
      </c>
      <c r="HZ72" s="285" t="s">
        <v>3409</v>
      </c>
      <c r="IA72" s="285" t="s">
        <v>3409</v>
      </c>
      <c r="IB72" s="285" t="s">
        <v>3409</v>
      </c>
      <c r="IC72" s="285" t="s">
        <v>3409</v>
      </c>
      <c r="ID72" s="285" t="s">
        <v>3409</v>
      </c>
      <c r="IE72" s="285" t="s">
        <v>3409</v>
      </c>
      <c r="IF72" s="285" t="s">
        <v>3409</v>
      </c>
      <c r="IG72" s="285" t="s">
        <v>3409</v>
      </c>
      <c r="IH72" s="285" t="s">
        <v>3409</v>
      </c>
      <c r="II72" s="285" t="s">
        <v>3409</v>
      </c>
      <c r="IJ72" s="285" t="s">
        <v>3409</v>
      </c>
      <c r="IK72" s="285" t="s">
        <v>3409</v>
      </c>
      <c r="IL72" s="285" t="s">
        <v>3409</v>
      </c>
      <c r="IM72" s="285" t="s">
        <v>3409</v>
      </c>
      <c r="IN72" s="285" t="s">
        <v>3409</v>
      </c>
      <c r="IO72" s="285" t="s">
        <v>3409</v>
      </c>
      <c r="IP72" s="285" t="s">
        <v>3409</v>
      </c>
      <c r="IQ72" s="285" t="s">
        <v>3409</v>
      </c>
      <c r="IR72" s="285" t="s">
        <v>3409</v>
      </c>
      <c r="IS72" s="285" t="s">
        <v>3409</v>
      </c>
      <c r="IT72" s="285" t="s">
        <v>3409</v>
      </c>
      <c r="IU72" s="285" t="s">
        <v>3409</v>
      </c>
      <c r="IV72" s="285" t="s">
        <v>3409</v>
      </c>
      <c r="IW72" s="285" t="s">
        <v>3409</v>
      </c>
      <c r="IX72" s="285" t="s">
        <v>3409</v>
      </c>
      <c r="IY72" s="285" t="s">
        <v>3409</v>
      </c>
      <c r="IZ72" s="285" t="s">
        <v>3409</v>
      </c>
      <c r="JA72" s="285" t="s">
        <v>3409</v>
      </c>
      <c r="JB72" s="285" t="s">
        <v>3409</v>
      </c>
      <c r="JC72" s="285" t="s">
        <v>3409</v>
      </c>
      <c r="JD72" s="285" t="s">
        <v>3409</v>
      </c>
      <c r="JE72" s="285" t="s">
        <v>3409</v>
      </c>
      <c r="JF72" s="285" t="s">
        <v>3409</v>
      </c>
      <c r="JG72" s="285" t="s">
        <v>3409</v>
      </c>
      <c r="JH72" s="285" t="s">
        <v>3409</v>
      </c>
      <c r="JI72" s="285" t="s">
        <v>3409</v>
      </c>
      <c r="JJ72" s="285" t="s">
        <v>3409</v>
      </c>
      <c r="JK72" s="285" t="s">
        <v>3409</v>
      </c>
      <c r="JL72" s="285" t="s">
        <v>3409</v>
      </c>
      <c r="JM72" s="285" t="s">
        <v>3409</v>
      </c>
      <c r="JN72" s="285" t="s">
        <v>3409</v>
      </c>
      <c r="JO72" s="285" t="s">
        <v>3409</v>
      </c>
      <c r="JP72" s="285" t="s">
        <v>3409</v>
      </c>
      <c r="JQ72" s="285" t="s">
        <v>3409</v>
      </c>
      <c r="JR72" s="285" t="s">
        <v>3409</v>
      </c>
      <c r="JS72" s="285" t="s">
        <v>3409</v>
      </c>
      <c r="JT72" s="285" t="s">
        <v>3409</v>
      </c>
      <c r="JU72" s="285" t="s">
        <v>3409</v>
      </c>
      <c r="JV72" s="285" t="s">
        <v>3409</v>
      </c>
      <c r="JW72" s="285" t="s">
        <v>3409</v>
      </c>
      <c r="JX72" s="285" t="s">
        <v>3409</v>
      </c>
      <c r="JY72" s="285" t="s">
        <v>3409</v>
      </c>
      <c r="JZ72" s="285" t="s">
        <v>3409</v>
      </c>
      <c r="KA72" s="285" t="s">
        <v>3409</v>
      </c>
      <c r="KB72" s="285" t="s">
        <v>3409</v>
      </c>
      <c r="KC72" s="285" t="s">
        <v>3409</v>
      </c>
      <c r="KD72" s="285" t="s">
        <v>3409</v>
      </c>
      <c r="KE72" s="285" t="s">
        <v>3409</v>
      </c>
      <c r="KF72" s="285" t="s">
        <v>3409</v>
      </c>
      <c r="KG72" s="285" t="s">
        <v>3409</v>
      </c>
      <c r="KH72" s="285" t="s">
        <v>3409</v>
      </c>
      <c r="KI72" s="285" t="s">
        <v>3409</v>
      </c>
      <c r="KJ72" s="285" t="s">
        <v>3409</v>
      </c>
      <c r="KK72" s="285" t="s">
        <v>3409</v>
      </c>
      <c r="KL72" s="285" t="s">
        <v>3409</v>
      </c>
      <c r="KM72" s="285" t="s">
        <v>3409</v>
      </c>
      <c r="KN72" s="285" t="s">
        <v>3409</v>
      </c>
      <c r="KO72" s="285" t="s">
        <v>3409</v>
      </c>
      <c r="KP72" s="285" t="s">
        <v>3409</v>
      </c>
      <c r="KQ72" s="285" t="s">
        <v>3409</v>
      </c>
      <c r="KR72" s="285" t="s">
        <v>3409</v>
      </c>
      <c r="KS72" s="285" t="s">
        <v>3409</v>
      </c>
      <c r="KT72" s="285" t="s">
        <v>3409</v>
      </c>
      <c r="KU72" s="285" t="s">
        <v>3409</v>
      </c>
      <c r="KV72" s="285" t="s">
        <v>3409</v>
      </c>
      <c r="KW72" s="285" t="s">
        <v>3409</v>
      </c>
      <c r="KX72" s="285" t="s">
        <v>3409</v>
      </c>
      <c r="KY72" s="285" t="s">
        <v>3409</v>
      </c>
      <c r="KZ72" s="285" t="s">
        <v>3409</v>
      </c>
      <c r="LA72" s="285" t="s">
        <v>3409</v>
      </c>
      <c r="LB72" s="285" t="s">
        <v>3409</v>
      </c>
      <c r="LC72" s="25" t="s">
        <v>3404</v>
      </c>
      <c r="LD72" s="32" t="s">
        <v>3404</v>
      </c>
      <c r="LE72" s="32" t="s">
        <v>3404</v>
      </c>
      <c r="LF72" s="32" t="s">
        <v>3404</v>
      </c>
      <c r="LG72" s="32" t="s">
        <v>3404</v>
      </c>
      <c r="LH72" s="32" t="s">
        <v>3404</v>
      </c>
      <c r="LI72" s="32" t="s">
        <v>3404</v>
      </c>
      <c r="LJ72" s="32" t="s">
        <v>3404</v>
      </c>
      <c r="LK72" s="32" t="s">
        <v>3404</v>
      </c>
      <c r="LL72" s="32" t="s">
        <v>3404</v>
      </c>
      <c r="LM72" s="32" t="s">
        <v>3404</v>
      </c>
      <c r="LN72" s="32" t="s">
        <v>3404</v>
      </c>
      <c r="LO72" s="32" t="s">
        <v>3404</v>
      </c>
      <c r="LP72" s="32" t="s">
        <v>3404</v>
      </c>
      <c r="LQ72" s="32" t="s">
        <v>3404</v>
      </c>
      <c r="LR72" s="32" t="s">
        <v>3404</v>
      </c>
      <c r="LS72" s="32" t="s">
        <v>3404</v>
      </c>
      <c r="LT72" s="32" t="s">
        <v>3404</v>
      </c>
      <c r="LU72" s="32" t="s">
        <v>3404</v>
      </c>
      <c r="LV72" s="32" t="s">
        <v>3404</v>
      </c>
      <c r="LW72" s="32" t="s">
        <v>3404</v>
      </c>
      <c r="LX72" s="32" t="s">
        <v>3404</v>
      </c>
      <c r="LY72" s="32" t="s">
        <v>3404</v>
      </c>
      <c r="LZ72" s="32" t="s">
        <v>3404</v>
      </c>
      <c r="MA72" s="32" t="s">
        <v>3404</v>
      </c>
      <c r="MB72" s="32" t="s">
        <v>3404</v>
      </c>
      <c r="MC72" s="32" t="s">
        <v>3404</v>
      </c>
      <c r="MD72" s="32" t="s">
        <v>3404</v>
      </c>
      <c r="ME72" s="32" t="s">
        <v>3404</v>
      </c>
      <c r="MF72" s="32" t="s">
        <v>3404</v>
      </c>
      <c r="MG72" s="32" t="s">
        <v>3404</v>
      </c>
      <c r="MH72" s="32" t="s">
        <v>3404</v>
      </c>
      <c r="MI72" s="32" t="s">
        <v>3404</v>
      </c>
      <c r="MJ72" s="32" t="s">
        <v>3404</v>
      </c>
      <c r="MK72" s="32" t="s">
        <v>3404</v>
      </c>
      <c r="ML72" s="32" t="s">
        <v>3404</v>
      </c>
      <c r="MM72" s="32" t="s">
        <v>3404</v>
      </c>
      <c r="MN72" s="32" t="s">
        <v>3404</v>
      </c>
      <c r="MO72" s="32" t="s">
        <v>3404</v>
      </c>
      <c r="MP72" s="32" t="s">
        <v>3404</v>
      </c>
      <c r="MQ72" s="32" t="s">
        <v>3404</v>
      </c>
      <c r="MR72" s="32" t="s">
        <v>3404</v>
      </c>
      <c r="MS72" s="32" t="s">
        <v>3404</v>
      </c>
      <c r="MT72" s="32" t="s">
        <v>3404</v>
      </c>
      <c r="MU72" s="32" t="s">
        <v>3404</v>
      </c>
      <c r="MV72" s="32" t="s">
        <v>3404</v>
      </c>
      <c r="MW72" s="32" t="s">
        <v>3404</v>
      </c>
      <c r="MX72" s="32" t="s">
        <v>3404</v>
      </c>
      <c r="MY72" s="32" t="s">
        <v>3404</v>
      </c>
      <c r="MZ72" s="32" t="s">
        <v>3404</v>
      </c>
      <c r="NA72" s="32" t="s">
        <v>3404</v>
      </c>
      <c r="NB72" s="32" t="s">
        <v>3404</v>
      </c>
      <c r="NC72" s="32" t="s">
        <v>3404</v>
      </c>
      <c r="ND72" s="32" t="s">
        <v>3404</v>
      </c>
      <c r="NE72" s="32" t="s">
        <v>3404</v>
      </c>
      <c r="NF72" s="32" t="s">
        <v>3404</v>
      </c>
      <c r="NG72" s="32" t="s">
        <v>3404</v>
      </c>
      <c r="NH72" s="32" t="s">
        <v>3404</v>
      </c>
      <c r="NI72" s="32" t="s">
        <v>3404</v>
      </c>
      <c r="NJ72" s="32" t="s">
        <v>3404</v>
      </c>
      <c r="NK72" s="32" t="s">
        <v>3404</v>
      </c>
      <c r="NL72" s="32" t="s">
        <v>3404</v>
      </c>
      <c r="NM72" s="32" t="s">
        <v>3404</v>
      </c>
      <c r="NN72" s="32" t="s">
        <v>3404</v>
      </c>
      <c r="NO72" s="32" t="s">
        <v>3404</v>
      </c>
      <c r="NP72" s="32" t="s">
        <v>3404</v>
      </c>
      <c r="NQ72" s="32" t="s">
        <v>3404</v>
      </c>
      <c r="NR72" s="32" t="s">
        <v>3404</v>
      </c>
      <c r="NS72" s="32" t="s">
        <v>3404</v>
      </c>
      <c r="NT72" s="32" t="s">
        <v>3404</v>
      </c>
      <c r="NU72" s="32" t="s">
        <v>3404</v>
      </c>
      <c r="NV72" s="32" t="s">
        <v>3404</v>
      </c>
      <c r="NW72" s="32" t="s">
        <v>3404</v>
      </c>
      <c r="NX72" s="32" t="s">
        <v>3404</v>
      </c>
      <c r="NY72" s="32" t="s">
        <v>3404</v>
      </c>
      <c r="NZ72" s="32" t="s">
        <v>3404</v>
      </c>
      <c r="OA72" s="32" t="s">
        <v>3404</v>
      </c>
      <c r="OB72" s="32" t="s">
        <v>3404</v>
      </c>
      <c r="OC72" s="32" t="s">
        <v>3404</v>
      </c>
      <c r="OD72" s="32" t="s">
        <v>3404</v>
      </c>
      <c r="OE72" s="32" t="s">
        <v>3404</v>
      </c>
      <c r="OF72" s="32" t="s">
        <v>3404</v>
      </c>
      <c r="OG72" s="32" t="s">
        <v>3404</v>
      </c>
      <c r="OH72" s="32" t="s">
        <v>3404</v>
      </c>
      <c r="OI72" s="32" t="s">
        <v>3404</v>
      </c>
      <c r="OJ72" s="32" t="s">
        <v>3404</v>
      </c>
      <c r="OK72" s="32" t="s">
        <v>3404</v>
      </c>
      <c r="OL72" s="32" t="s">
        <v>3404</v>
      </c>
      <c r="OM72" s="32" t="s">
        <v>3404</v>
      </c>
      <c r="ON72" s="32" t="s">
        <v>3404</v>
      </c>
      <c r="OO72" s="32" t="s">
        <v>3404</v>
      </c>
      <c r="OP72" s="32" t="s">
        <v>3404</v>
      </c>
      <c r="OQ72" s="32" t="s">
        <v>3404</v>
      </c>
      <c r="OR72" s="32" t="s">
        <v>3404</v>
      </c>
      <c r="OS72" s="32" t="s">
        <v>3404</v>
      </c>
      <c r="OT72" s="32" t="s">
        <v>3404</v>
      </c>
      <c r="OU72" s="32" t="s">
        <v>3404</v>
      </c>
      <c r="OV72" s="32" t="s">
        <v>3404</v>
      </c>
      <c r="OW72" s="32" t="s">
        <v>3404</v>
      </c>
      <c r="OX72" s="32" t="s">
        <v>3404</v>
      </c>
      <c r="OY72" s="32" t="s">
        <v>3404</v>
      </c>
      <c r="OZ72" s="32" t="s">
        <v>3404</v>
      </c>
      <c r="PA72" s="32" t="s">
        <v>3404</v>
      </c>
      <c r="PB72" s="32" t="s">
        <v>3404</v>
      </c>
      <c r="PC72" s="32" t="s">
        <v>3404</v>
      </c>
      <c r="PD72" s="32" t="s">
        <v>3404</v>
      </c>
      <c r="PE72" s="32" t="s">
        <v>3404</v>
      </c>
      <c r="PF72" s="32" t="s">
        <v>3404</v>
      </c>
      <c r="PG72" s="32" t="s">
        <v>3404</v>
      </c>
      <c r="PH72" s="32" t="s">
        <v>3404</v>
      </c>
      <c r="PI72" s="32" t="s">
        <v>3404</v>
      </c>
      <c r="PJ72" s="32" t="s">
        <v>3404</v>
      </c>
      <c r="PK72" s="32" t="s">
        <v>3404</v>
      </c>
      <c r="PL72" s="32" t="s">
        <v>3404</v>
      </c>
      <c r="PM72" s="32" t="s">
        <v>3404</v>
      </c>
      <c r="PN72" s="32" t="s">
        <v>3404</v>
      </c>
      <c r="PO72" s="32" t="s">
        <v>3404</v>
      </c>
      <c r="PP72" s="32" t="s">
        <v>3404</v>
      </c>
      <c r="PQ72" s="32" t="s">
        <v>3404</v>
      </c>
      <c r="PR72" s="32" t="s">
        <v>3404</v>
      </c>
      <c r="PS72" s="32" t="s">
        <v>3404</v>
      </c>
      <c r="PT72" s="32" t="s">
        <v>3404</v>
      </c>
      <c r="PU72" s="32" t="s">
        <v>3404</v>
      </c>
      <c r="PV72" s="32" t="s">
        <v>3404</v>
      </c>
      <c r="PW72" s="32" t="s">
        <v>3404</v>
      </c>
      <c r="PX72" s="32" t="s">
        <v>3404</v>
      </c>
      <c r="PY72" s="32" t="s">
        <v>3404</v>
      </c>
      <c r="PZ72" s="32" t="s">
        <v>3404</v>
      </c>
      <c r="QA72" s="32" t="s">
        <v>3404</v>
      </c>
      <c r="QB72" s="32" t="s">
        <v>3404</v>
      </c>
      <c r="QC72" s="32" t="s">
        <v>3404</v>
      </c>
      <c r="QD72" s="32" t="s">
        <v>3404</v>
      </c>
      <c r="QE72" s="32" t="s">
        <v>3404</v>
      </c>
      <c r="QF72" s="32" t="s">
        <v>3404</v>
      </c>
      <c r="QG72" s="32" t="s">
        <v>3404</v>
      </c>
      <c r="QH72" s="32" t="s">
        <v>3404</v>
      </c>
      <c r="QI72" s="32" t="s">
        <v>3404</v>
      </c>
      <c r="QJ72" s="32" t="s">
        <v>3404</v>
      </c>
      <c r="QK72" s="32" t="s">
        <v>3404</v>
      </c>
      <c r="QL72" s="32" t="s">
        <v>3404</v>
      </c>
      <c r="QM72" s="32" t="s">
        <v>3404</v>
      </c>
      <c r="QN72" s="32" t="s">
        <v>3404</v>
      </c>
      <c r="QO72" s="32" t="s">
        <v>3404</v>
      </c>
      <c r="QP72" s="32" t="s">
        <v>3404</v>
      </c>
      <c r="QQ72" s="32" t="s">
        <v>3404</v>
      </c>
      <c r="QR72" s="32" t="s">
        <v>3404</v>
      </c>
      <c r="QS72" s="32" t="s">
        <v>3404</v>
      </c>
      <c r="QT72" s="32" t="s">
        <v>3404</v>
      </c>
      <c r="QU72" s="32" t="s">
        <v>3404</v>
      </c>
      <c r="QV72" s="32" t="s">
        <v>3404</v>
      </c>
      <c r="QW72" s="32" t="s">
        <v>3404</v>
      </c>
      <c r="QX72" s="32" t="s">
        <v>3404</v>
      </c>
      <c r="QY72" s="32" t="s">
        <v>3404</v>
      </c>
      <c r="QZ72" s="32" t="s">
        <v>3404</v>
      </c>
      <c r="RA72" s="32" t="s">
        <v>3404</v>
      </c>
      <c r="RB72" s="32" t="s">
        <v>3404</v>
      </c>
      <c r="RC72" s="32" t="s">
        <v>3404</v>
      </c>
      <c r="RD72" s="32" t="s">
        <v>3404</v>
      </c>
      <c r="RE72" s="32" t="s">
        <v>3404</v>
      </c>
      <c r="RF72" s="32" t="s">
        <v>3404</v>
      </c>
      <c r="RG72" s="32" t="s">
        <v>3404</v>
      </c>
      <c r="RH72" s="32" t="s">
        <v>3404</v>
      </c>
      <c r="RI72" s="32" t="s">
        <v>3404</v>
      </c>
      <c r="RJ72" s="32" t="s">
        <v>3404</v>
      </c>
      <c r="RK72" s="32" t="s">
        <v>3404</v>
      </c>
      <c r="RL72" s="32" t="s">
        <v>3404</v>
      </c>
      <c r="RM72" s="32" t="s">
        <v>3404</v>
      </c>
      <c r="RN72" s="32" t="s">
        <v>3404</v>
      </c>
      <c r="RO72" s="32" t="s">
        <v>3404</v>
      </c>
      <c r="RP72" s="32" t="s">
        <v>3404</v>
      </c>
      <c r="RQ72" s="32" t="s">
        <v>3404</v>
      </c>
      <c r="RR72" s="32" t="s">
        <v>3404</v>
      </c>
      <c r="RS72" s="32" t="s">
        <v>3404</v>
      </c>
      <c r="RT72" s="32" t="s">
        <v>3404</v>
      </c>
      <c r="RU72" s="32" t="s">
        <v>3404</v>
      </c>
      <c r="RV72" s="32" t="s">
        <v>3404</v>
      </c>
      <c r="RW72" s="32" t="s">
        <v>3404</v>
      </c>
      <c r="RX72" s="32" t="s">
        <v>3404</v>
      </c>
      <c r="RY72" s="32" t="s">
        <v>3404</v>
      </c>
      <c r="RZ72" s="32" t="s">
        <v>3404</v>
      </c>
      <c r="SA72" s="32" t="s">
        <v>3404</v>
      </c>
      <c r="SB72" s="32" t="s">
        <v>3404</v>
      </c>
      <c r="SC72" s="32" t="s">
        <v>3404</v>
      </c>
      <c r="SD72" s="32" t="s">
        <v>3404</v>
      </c>
      <c r="SE72" s="32" t="s">
        <v>3404</v>
      </c>
      <c r="SF72" s="32" t="s">
        <v>3404</v>
      </c>
      <c r="SG72" s="32" t="s">
        <v>3404</v>
      </c>
      <c r="SH72" s="32" t="s">
        <v>3404</v>
      </c>
      <c r="SI72" s="32" t="s">
        <v>3404</v>
      </c>
      <c r="SJ72" s="32" t="s">
        <v>3404</v>
      </c>
      <c r="SK72" s="32" t="s">
        <v>3404</v>
      </c>
      <c r="SL72" s="32" t="s">
        <v>3404</v>
      </c>
      <c r="SM72" s="32" t="s">
        <v>3404</v>
      </c>
      <c r="SN72" s="32" t="s">
        <v>3404</v>
      </c>
      <c r="SO72" s="32" t="s">
        <v>3404</v>
      </c>
      <c r="SP72" s="32" t="s">
        <v>3404</v>
      </c>
      <c r="SQ72" s="32" t="s">
        <v>3404</v>
      </c>
      <c r="SR72" s="32" t="s">
        <v>3404</v>
      </c>
      <c r="SS72" s="32" t="s">
        <v>3404</v>
      </c>
      <c r="ST72" s="32" t="s">
        <v>3404</v>
      </c>
      <c r="SU72" s="32" t="s">
        <v>3404</v>
      </c>
      <c r="SV72" s="32" t="s">
        <v>3404</v>
      </c>
      <c r="SW72" s="32" t="s">
        <v>3404</v>
      </c>
      <c r="SX72" s="32" t="s">
        <v>3404</v>
      </c>
      <c r="SY72" s="32" t="s">
        <v>3404</v>
      </c>
      <c r="SZ72" s="32" t="s">
        <v>3404</v>
      </c>
      <c r="TA72" s="32" t="s">
        <v>3404</v>
      </c>
      <c r="TB72" s="32" t="s">
        <v>3404</v>
      </c>
      <c r="TC72" s="32" t="s">
        <v>3404</v>
      </c>
      <c r="TD72" s="32" t="s">
        <v>3404</v>
      </c>
      <c r="TE72" s="32" t="s">
        <v>3404</v>
      </c>
      <c r="TF72" s="32" t="s">
        <v>3404</v>
      </c>
      <c r="TG72" s="32" t="s">
        <v>3404</v>
      </c>
      <c r="TH72" s="32" t="s">
        <v>3404</v>
      </c>
      <c r="TI72" s="32" t="s">
        <v>3404</v>
      </c>
      <c r="TJ72" s="32" t="s">
        <v>3404</v>
      </c>
      <c r="TK72" s="32" t="s">
        <v>3404</v>
      </c>
      <c r="TL72" s="32" t="s">
        <v>3404</v>
      </c>
      <c r="TM72" s="32" t="s">
        <v>3404</v>
      </c>
      <c r="TN72" s="32" t="s">
        <v>3404</v>
      </c>
      <c r="TO72" s="32" t="s">
        <v>3404</v>
      </c>
      <c r="TP72" s="32" t="s">
        <v>3404</v>
      </c>
      <c r="TQ72" s="32" t="s">
        <v>3404</v>
      </c>
      <c r="TR72" s="32" t="s">
        <v>3404</v>
      </c>
      <c r="TS72" s="32" t="s">
        <v>3404</v>
      </c>
      <c r="TT72" s="32" t="s">
        <v>3404</v>
      </c>
      <c r="TU72" s="32" t="s">
        <v>3404</v>
      </c>
      <c r="TV72" s="32" t="s">
        <v>3404</v>
      </c>
      <c r="TW72" s="32" t="s">
        <v>3404</v>
      </c>
      <c r="TX72" s="32" t="s">
        <v>3404</v>
      </c>
      <c r="TY72" s="32" t="s">
        <v>3404</v>
      </c>
      <c r="TZ72" s="32" t="s">
        <v>3404</v>
      </c>
      <c r="UA72" s="32" t="s">
        <v>3404</v>
      </c>
      <c r="UB72" s="32" t="s">
        <v>3404</v>
      </c>
      <c r="UC72" s="32" t="s">
        <v>3404</v>
      </c>
      <c r="UD72" s="32" t="s">
        <v>3404</v>
      </c>
      <c r="UE72" s="32" t="s">
        <v>3404</v>
      </c>
      <c r="UF72" s="32" t="s">
        <v>3404</v>
      </c>
      <c r="UG72" s="32" t="s">
        <v>3404</v>
      </c>
      <c r="UH72" s="32" t="s">
        <v>3404</v>
      </c>
      <c r="UI72" s="32" t="s">
        <v>3404</v>
      </c>
      <c r="UJ72" s="32" t="s">
        <v>3404</v>
      </c>
      <c r="UK72" s="32" t="s">
        <v>3404</v>
      </c>
      <c r="UL72" s="32" t="s">
        <v>3404</v>
      </c>
      <c r="UM72" s="32" t="s">
        <v>3404</v>
      </c>
      <c r="UN72" s="32" t="s">
        <v>3404</v>
      </c>
      <c r="UO72" s="32" t="s">
        <v>3404</v>
      </c>
      <c r="UP72" s="32" t="s">
        <v>3404</v>
      </c>
      <c r="UQ72" s="32" t="s">
        <v>3404</v>
      </c>
      <c r="UR72" s="32" t="s">
        <v>3404</v>
      </c>
      <c r="US72" s="32" t="s">
        <v>3404</v>
      </c>
      <c r="UT72" s="32" t="s">
        <v>3404</v>
      </c>
      <c r="UU72" s="32" t="s">
        <v>3404</v>
      </c>
      <c r="UV72" s="32" t="s">
        <v>3404</v>
      </c>
      <c r="UW72" s="32" t="s">
        <v>3404</v>
      </c>
      <c r="UX72" s="32" t="s">
        <v>3404</v>
      </c>
      <c r="UY72" s="32" t="s">
        <v>3404</v>
      </c>
      <c r="UZ72" s="32" t="s">
        <v>3404</v>
      </c>
      <c r="VA72" s="32" t="s">
        <v>3404</v>
      </c>
      <c r="VB72" s="32" t="s">
        <v>3404</v>
      </c>
      <c r="VC72" s="32" t="s">
        <v>3404</v>
      </c>
      <c r="VD72" s="32" t="s">
        <v>3404</v>
      </c>
      <c r="VE72" s="32" t="s">
        <v>3404</v>
      </c>
      <c r="VF72" s="32" t="s">
        <v>3404</v>
      </c>
      <c r="VG72" s="32" t="s">
        <v>3404</v>
      </c>
      <c r="VH72" s="32" t="s">
        <v>3404</v>
      </c>
      <c r="VI72" s="32" t="s">
        <v>3404</v>
      </c>
      <c r="VJ72" s="32" t="s">
        <v>3404</v>
      </c>
      <c r="VK72" s="32" t="s">
        <v>3404</v>
      </c>
      <c r="VL72" s="32" t="s">
        <v>3404</v>
      </c>
      <c r="VM72" s="32" t="s">
        <v>3404</v>
      </c>
      <c r="VN72" s="32" t="s">
        <v>3404</v>
      </c>
      <c r="VO72" s="32" t="s">
        <v>3404</v>
      </c>
      <c r="VP72" s="32" t="s">
        <v>3404</v>
      </c>
      <c r="VQ72" s="32" t="s">
        <v>3404</v>
      </c>
      <c r="VR72" s="32" t="s">
        <v>3404</v>
      </c>
      <c r="VS72" s="32" t="s">
        <v>3404</v>
      </c>
      <c r="VT72" s="32" t="s">
        <v>3404</v>
      </c>
      <c r="VU72" s="32" t="s">
        <v>3404</v>
      </c>
      <c r="VV72" s="32" t="s">
        <v>3404</v>
      </c>
      <c r="VW72" s="32" t="s">
        <v>3404</v>
      </c>
      <c r="VX72" s="32" t="s">
        <v>3404</v>
      </c>
      <c r="VY72" s="32" t="s">
        <v>3404</v>
      </c>
      <c r="VZ72" s="32" t="s">
        <v>3404</v>
      </c>
      <c r="WA72" s="32" t="s">
        <v>3404</v>
      </c>
      <c r="WB72" s="32" t="s">
        <v>3404</v>
      </c>
      <c r="WC72" s="32" t="s">
        <v>3404</v>
      </c>
      <c r="WD72" s="32" t="s">
        <v>3404</v>
      </c>
      <c r="WE72" s="32" t="s">
        <v>3404</v>
      </c>
      <c r="WF72" s="32" t="s">
        <v>3404</v>
      </c>
      <c r="WG72" s="32" t="s">
        <v>3404</v>
      </c>
      <c r="WH72" s="32" t="s">
        <v>3404</v>
      </c>
      <c r="WI72" s="32" t="s">
        <v>3404</v>
      </c>
      <c r="WJ72" s="32" t="s">
        <v>3404</v>
      </c>
      <c r="WK72" s="32" t="s">
        <v>3404</v>
      </c>
      <c r="WL72" s="32" t="s">
        <v>3404</v>
      </c>
      <c r="WM72" s="32" t="s">
        <v>3404</v>
      </c>
      <c r="WN72" s="32" t="s">
        <v>3404</v>
      </c>
      <c r="WO72" s="32" t="s">
        <v>3404</v>
      </c>
      <c r="WP72" s="32" t="s">
        <v>3404</v>
      </c>
      <c r="WQ72" s="32" t="s">
        <v>3404</v>
      </c>
      <c r="WR72" s="32" t="s">
        <v>3404</v>
      </c>
      <c r="WS72" s="32" t="s">
        <v>3404</v>
      </c>
      <c r="WT72" s="32" t="s">
        <v>3404</v>
      </c>
    </row>
    <row r="73" ht="17.25" customHeight="1">
      <c r="A73" s="229" t="s">
        <v>2435</v>
      </c>
      <c r="B73" s="25" t="s">
        <v>3404</v>
      </c>
      <c r="C73" s="25" t="s">
        <v>3404</v>
      </c>
      <c r="D73" s="25" t="s">
        <v>3404</v>
      </c>
      <c r="E73" s="25" t="s">
        <v>3404</v>
      </c>
      <c r="F73" s="25" t="s">
        <v>3404</v>
      </c>
      <c r="G73" s="25" t="s">
        <v>3404</v>
      </c>
      <c r="H73" s="25" t="s">
        <v>3404</v>
      </c>
      <c r="I73" s="25" t="s">
        <v>3404</v>
      </c>
      <c r="J73" s="25" t="s">
        <v>3404</v>
      </c>
      <c r="K73" s="25" t="s">
        <v>3404</v>
      </c>
      <c r="L73" s="25" t="s">
        <v>3404</v>
      </c>
      <c r="M73" s="25" t="s">
        <v>3404</v>
      </c>
      <c r="N73" s="25" t="s">
        <v>3404</v>
      </c>
      <c r="O73" s="25" t="s">
        <v>3404</v>
      </c>
      <c r="P73" s="25" t="s">
        <v>3404</v>
      </c>
      <c r="Q73" s="25" t="s">
        <v>3404</v>
      </c>
      <c r="R73" s="25" t="s">
        <v>3404</v>
      </c>
      <c r="S73" s="25" t="s">
        <v>3404</v>
      </c>
      <c r="T73" s="25" t="s">
        <v>3404</v>
      </c>
      <c r="U73" s="25" t="s">
        <v>3404</v>
      </c>
      <c r="V73" s="25" t="s">
        <v>3404</v>
      </c>
      <c r="W73" s="25" t="s">
        <v>3404</v>
      </c>
      <c r="X73" s="25" t="s">
        <v>3404</v>
      </c>
      <c r="Y73" s="25" t="s">
        <v>3404</v>
      </c>
      <c r="Z73" s="25" t="s">
        <v>3404</v>
      </c>
      <c r="AA73" s="25" t="s">
        <v>3404</v>
      </c>
      <c r="AB73" s="25" t="s">
        <v>3404</v>
      </c>
      <c r="AC73" s="25" t="s">
        <v>3404</v>
      </c>
      <c r="AD73" s="25" t="s">
        <v>3404</v>
      </c>
      <c r="AE73" s="25" t="s">
        <v>3404</v>
      </c>
      <c r="AF73" s="25" t="s">
        <v>3404</v>
      </c>
      <c r="AG73" s="25" t="s">
        <v>3404</v>
      </c>
      <c r="AH73" s="25" t="s">
        <v>3404</v>
      </c>
      <c r="AI73" s="25" t="s">
        <v>3404</v>
      </c>
      <c r="AJ73" s="25" t="s">
        <v>3404</v>
      </c>
      <c r="AK73" s="25" t="s">
        <v>3404</v>
      </c>
      <c r="AL73" s="25" t="s">
        <v>3404</v>
      </c>
      <c r="AM73" s="25" t="s">
        <v>3404</v>
      </c>
      <c r="AN73" s="25" t="s">
        <v>3404</v>
      </c>
      <c r="AO73" s="25" t="s">
        <v>3404</v>
      </c>
      <c r="AP73" s="25" t="s">
        <v>3404</v>
      </c>
      <c r="AQ73" s="25" t="s">
        <v>3404</v>
      </c>
      <c r="AR73" s="25" t="s">
        <v>3404</v>
      </c>
      <c r="AS73" s="25" t="s">
        <v>3404</v>
      </c>
      <c r="AT73" s="25" t="s">
        <v>3404</v>
      </c>
      <c r="AU73" s="25" t="s">
        <v>3404</v>
      </c>
      <c r="AV73" s="25" t="s">
        <v>3404</v>
      </c>
      <c r="AW73" s="25" t="s">
        <v>3404</v>
      </c>
      <c r="AX73" s="25" t="s">
        <v>3404</v>
      </c>
      <c r="AY73" s="25" t="s">
        <v>3404</v>
      </c>
      <c r="AZ73" s="25" t="s">
        <v>3404</v>
      </c>
      <c r="BA73" s="25" t="s">
        <v>3404</v>
      </c>
      <c r="BB73" s="25" t="s">
        <v>3404</v>
      </c>
      <c r="BC73" s="25" t="s">
        <v>3404</v>
      </c>
      <c r="BD73" s="25" t="s">
        <v>3404</v>
      </c>
      <c r="BE73" s="25" t="s">
        <v>3404</v>
      </c>
      <c r="BF73" s="25" t="s">
        <v>3404</v>
      </c>
      <c r="BG73" s="25" t="s">
        <v>3404</v>
      </c>
      <c r="BH73" s="25" t="s">
        <v>3404</v>
      </c>
      <c r="BI73" s="25" t="s">
        <v>3404</v>
      </c>
      <c r="BJ73" s="25" t="s">
        <v>3404</v>
      </c>
      <c r="BK73" s="25" t="s">
        <v>3404</v>
      </c>
      <c r="BL73" s="25" t="s">
        <v>3404</v>
      </c>
      <c r="BM73" s="25" t="s">
        <v>3404</v>
      </c>
      <c r="BN73" s="25" t="s">
        <v>3404</v>
      </c>
      <c r="BO73" s="25" t="s">
        <v>3404</v>
      </c>
      <c r="BP73" s="25" t="s">
        <v>3404</v>
      </c>
      <c r="BQ73" s="25" t="s">
        <v>3404</v>
      </c>
      <c r="BR73" s="25" t="s">
        <v>3404</v>
      </c>
      <c r="BS73" s="25" t="s">
        <v>3404</v>
      </c>
      <c r="BT73" s="25" t="s">
        <v>3404</v>
      </c>
      <c r="BU73" s="25" t="s">
        <v>3404</v>
      </c>
      <c r="BV73" s="25" t="s">
        <v>3404</v>
      </c>
      <c r="BW73" s="25" t="s">
        <v>3404</v>
      </c>
      <c r="BX73" s="25" t="s">
        <v>3404</v>
      </c>
      <c r="BY73" s="25" t="s">
        <v>3404</v>
      </c>
      <c r="BZ73" s="25" t="s">
        <v>3404</v>
      </c>
      <c r="CA73" s="285" t="s">
        <v>3409</v>
      </c>
      <c r="CB73" s="285" t="s">
        <v>3409</v>
      </c>
      <c r="CC73" s="285" t="s">
        <v>3409</v>
      </c>
      <c r="CD73" s="285" t="s">
        <v>3409</v>
      </c>
      <c r="CE73" s="285" t="s">
        <v>3409</v>
      </c>
      <c r="CF73" s="285" t="s">
        <v>3409</v>
      </c>
      <c r="CG73" s="285" t="s">
        <v>3409</v>
      </c>
      <c r="CH73" s="285" t="s">
        <v>3409</v>
      </c>
      <c r="CI73" s="285" t="s">
        <v>3409</v>
      </c>
      <c r="CJ73" s="285" t="s">
        <v>3409</v>
      </c>
      <c r="CK73" s="285" t="s">
        <v>3409</v>
      </c>
      <c r="CL73" s="285" t="s">
        <v>3409</v>
      </c>
      <c r="CM73" s="285" t="s">
        <v>3409</v>
      </c>
      <c r="CN73" s="285" t="s">
        <v>3409</v>
      </c>
      <c r="CO73" s="285" t="s">
        <v>3409</v>
      </c>
      <c r="CP73" s="285" t="s">
        <v>3409</v>
      </c>
      <c r="CQ73" s="285" t="s">
        <v>3409</v>
      </c>
      <c r="CR73" s="285" t="s">
        <v>3409</v>
      </c>
      <c r="CS73" s="285" t="s">
        <v>3409</v>
      </c>
      <c r="CT73" s="285" t="s">
        <v>3409</v>
      </c>
      <c r="CU73" s="285" t="s">
        <v>3409</v>
      </c>
      <c r="CV73" s="285" t="s">
        <v>3409</v>
      </c>
      <c r="CW73" s="285" t="s">
        <v>3409</v>
      </c>
      <c r="CX73" s="285" t="s">
        <v>3409</v>
      </c>
      <c r="CY73" s="285" t="s">
        <v>3409</v>
      </c>
      <c r="CZ73" s="285" t="s">
        <v>3409</v>
      </c>
      <c r="DA73" s="285" t="s">
        <v>3409</v>
      </c>
      <c r="DB73" s="285" t="s">
        <v>3409</v>
      </c>
      <c r="DC73" s="285" t="s">
        <v>3409</v>
      </c>
      <c r="DD73" s="285" t="s">
        <v>3409</v>
      </c>
      <c r="DE73" s="285" t="s">
        <v>3409</v>
      </c>
      <c r="DF73" s="285" t="s">
        <v>3409</v>
      </c>
      <c r="DG73" s="285" t="s">
        <v>3409</v>
      </c>
      <c r="DH73" s="285" t="s">
        <v>3409</v>
      </c>
      <c r="DI73" s="285" t="s">
        <v>3409</v>
      </c>
      <c r="DJ73" s="285" t="s">
        <v>3409</v>
      </c>
      <c r="DK73" s="285" t="s">
        <v>3409</v>
      </c>
      <c r="DL73" s="285" t="s">
        <v>3409</v>
      </c>
      <c r="DM73" s="285" t="s">
        <v>3409</v>
      </c>
      <c r="DN73" s="285" t="s">
        <v>3409</v>
      </c>
      <c r="DO73" s="285" t="s">
        <v>3409</v>
      </c>
      <c r="DP73" s="285" t="s">
        <v>3409</v>
      </c>
      <c r="DQ73" s="285" t="s">
        <v>3409</v>
      </c>
      <c r="DR73" s="285" t="s">
        <v>3409</v>
      </c>
      <c r="DS73" s="285" t="s">
        <v>3409</v>
      </c>
      <c r="DT73" s="285" t="s">
        <v>3409</v>
      </c>
      <c r="DU73" s="285" t="s">
        <v>3409</v>
      </c>
      <c r="DV73" s="285" t="s">
        <v>3409</v>
      </c>
      <c r="DW73" s="285" t="s">
        <v>3409</v>
      </c>
      <c r="DX73" s="285" t="s">
        <v>3409</v>
      </c>
      <c r="DY73" s="285" t="s">
        <v>3409</v>
      </c>
      <c r="DZ73" s="285" t="s">
        <v>3409</v>
      </c>
      <c r="EA73" s="285" t="s">
        <v>3409</v>
      </c>
      <c r="EB73" s="285" t="s">
        <v>3409</v>
      </c>
      <c r="EC73" s="285" t="s">
        <v>3409</v>
      </c>
      <c r="ED73" s="285" t="s">
        <v>3409</v>
      </c>
      <c r="EE73" s="285" t="s">
        <v>3409</v>
      </c>
      <c r="EF73" s="285" t="s">
        <v>3409</v>
      </c>
      <c r="EG73" s="285" t="s">
        <v>3409</v>
      </c>
      <c r="EH73" s="285" t="s">
        <v>3409</v>
      </c>
      <c r="EI73" s="285" t="s">
        <v>3409</v>
      </c>
      <c r="EJ73" s="285" t="s">
        <v>3409</v>
      </c>
      <c r="EK73" s="285" t="s">
        <v>3409</v>
      </c>
      <c r="EL73" s="285" t="s">
        <v>3409</v>
      </c>
      <c r="EM73" s="285" t="s">
        <v>3409</v>
      </c>
      <c r="EN73" s="285" t="s">
        <v>3409</v>
      </c>
      <c r="EO73" s="285" t="s">
        <v>3409</v>
      </c>
      <c r="EP73" s="285" t="s">
        <v>3409</v>
      </c>
      <c r="EQ73" s="285" t="s">
        <v>3409</v>
      </c>
      <c r="ER73" s="285" t="s">
        <v>3409</v>
      </c>
      <c r="ES73" s="285" t="s">
        <v>3409</v>
      </c>
      <c r="ET73" s="285" t="s">
        <v>3409</v>
      </c>
      <c r="EU73" s="285" t="s">
        <v>3409</v>
      </c>
      <c r="EV73" s="285" t="s">
        <v>3409</v>
      </c>
      <c r="EW73" s="285" t="s">
        <v>3409</v>
      </c>
      <c r="EX73" s="285" t="s">
        <v>3409</v>
      </c>
      <c r="EY73" s="285" t="s">
        <v>3409</v>
      </c>
      <c r="EZ73" s="285" t="s">
        <v>3409</v>
      </c>
      <c r="FA73" s="285" t="s">
        <v>3409</v>
      </c>
      <c r="FB73" s="285" t="s">
        <v>3409</v>
      </c>
      <c r="FC73" s="285" t="s">
        <v>3409</v>
      </c>
      <c r="FD73" s="285" t="s">
        <v>3409</v>
      </c>
      <c r="FE73" s="285" t="s">
        <v>3409</v>
      </c>
      <c r="FF73" s="285" t="s">
        <v>3409</v>
      </c>
      <c r="FG73" s="285" t="s">
        <v>3409</v>
      </c>
      <c r="FH73" s="285" t="s">
        <v>3409</v>
      </c>
      <c r="FI73" s="285" t="s">
        <v>3409</v>
      </c>
      <c r="FJ73" s="285" t="s">
        <v>3409</v>
      </c>
      <c r="FK73" s="285" t="s">
        <v>3409</v>
      </c>
      <c r="FL73" s="285" t="s">
        <v>3409</v>
      </c>
      <c r="FM73" s="285" t="s">
        <v>3409</v>
      </c>
      <c r="FN73" s="285" t="s">
        <v>3409</v>
      </c>
      <c r="FO73" s="285" t="s">
        <v>3409</v>
      </c>
      <c r="FP73" s="285" t="s">
        <v>3409</v>
      </c>
      <c r="FQ73" s="285" t="s">
        <v>3409</v>
      </c>
      <c r="FR73" s="285" t="s">
        <v>3409</v>
      </c>
      <c r="FS73" s="285" t="s">
        <v>3409</v>
      </c>
      <c r="FT73" s="285" t="s">
        <v>3409</v>
      </c>
      <c r="FU73" s="285" t="s">
        <v>3409</v>
      </c>
      <c r="FV73" s="285" t="s">
        <v>3409</v>
      </c>
      <c r="FW73" s="285" t="s">
        <v>3409</v>
      </c>
      <c r="FX73" s="285" t="s">
        <v>3409</v>
      </c>
      <c r="FY73" s="285" t="s">
        <v>3409</v>
      </c>
      <c r="FZ73" s="285" t="s">
        <v>3409</v>
      </c>
      <c r="GA73" s="285" t="s">
        <v>3409</v>
      </c>
      <c r="GB73" s="285" t="s">
        <v>3409</v>
      </c>
      <c r="GC73" s="285" t="s">
        <v>3409</v>
      </c>
      <c r="GD73" s="285" t="s">
        <v>3409</v>
      </c>
      <c r="GE73" s="285" t="s">
        <v>3409</v>
      </c>
      <c r="GF73" s="285" t="s">
        <v>3409</v>
      </c>
      <c r="GG73" s="285" t="s">
        <v>3409</v>
      </c>
      <c r="GH73" s="285" t="s">
        <v>3409</v>
      </c>
      <c r="GI73" s="285" t="s">
        <v>3409</v>
      </c>
      <c r="GJ73" s="285" t="s">
        <v>3409</v>
      </c>
      <c r="GK73" s="285" t="s">
        <v>3409</v>
      </c>
      <c r="GL73" s="285" t="s">
        <v>3409</v>
      </c>
      <c r="GM73" s="285" t="s">
        <v>3409</v>
      </c>
      <c r="GN73" s="285" t="s">
        <v>3409</v>
      </c>
      <c r="GO73" s="285" t="s">
        <v>3409</v>
      </c>
      <c r="GP73" s="285" t="s">
        <v>3409</v>
      </c>
      <c r="GQ73" s="285" t="s">
        <v>3409</v>
      </c>
      <c r="GR73" s="285" t="s">
        <v>3409</v>
      </c>
      <c r="GS73" s="285" t="s">
        <v>3409</v>
      </c>
      <c r="GT73" s="285" t="s">
        <v>3409</v>
      </c>
      <c r="GU73" s="285" t="s">
        <v>3409</v>
      </c>
      <c r="GV73" s="285" t="s">
        <v>3409</v>
      </c>
      <c r="GW73" s="285" t="s">
        <v>3409</v>
      </c>
      <c r="GX73" s="285" t="s">
        <v>3409</v>
      </c>
      <c r="GY73" s="285" t="s">
        <v>3409</v>
      </c>
      <c r="GZ73" s="285" t="s">
        <v>3409</v>
      </c>
      <c r="HA73" s="285" t="s">
        <v>3409</v>
      </c>
      <c r="HB73" s="285" t="s">
        <v>3409</v>
      </c>
      <c r="HC73" s="285" t="s">
        <v>3409</v>
      </c>
      <c r="HD73" s="285" t="s">
        <v>3409</v>
      </c>
      <c r="HE73" s="285" t="s">
        <v>3409</v>
      </c>
      <c r="HF73" s="285" t="s">
        <v>3409</v>
      </c>
      <c r="HG73" s="285" t="s">
        <v>3409</v>
      </c>
      <c r="HH73" s="285" t="s">
        <v>3409</v>
      </c>
      <c r="HI73" s="285" t="s">
        <v>3409</v>
      </c>
      <c r="HJ73" s="285" t="s">
        <v>3409</v>
      </c>
      <c r="HK73" s="285" t="s">
        <v>3409</v>
      </c>
      <c r="HL73" s="285" t="s">
        <v>3409</v>
      </c>
      <c r="HM73" s="285" t="s">
        <v>3409</v>
      </c>
      <c r="HN73" s="285" t="s">
        <v>3409</v>
      </c>
      <c r="HO73" s="285" t="s">
        <v>3409</v>
      </c>
      <c r="HP73" s="285" t="s">
        <v>3409</v>
      </c>
      <c r="HQ73" s="285" t="s">
        <v>3409</v>
      </c>
      <c r="HR73" s="285" t="s">
        <v>3409</v>
      </c>
      <c r="HS73" s="285" t="s">
        <v>3409</v>
      </c>
      <c r="HT73" s="285" t="s">
        <v>3409</v>
      </c>
      <c r="HU73" s="285" t="s">
        <v>3409</v>
      </c>
      <c r="HV73" s="285" t="s">
        <v>3409</v>
      </c>
      <c r="HW73" s="285" t="s">
        <v>3409</v>
      </c>
      <c r="HX73" s="285" t="s">
        <v>3409</v>
      </c>
      <c r="HY73" s="285" t="s">
        <v>3409</v>
      </c>
      <c r="HZ73" s="285" t="s">
        <v>3409</v>
      </c>
      <c r="IA73" s="285" t="s">
        <v>3409</v>
      </c>
      <c r="IB73" s="285" t="s">
        <v>3409</v>
      </c>
      <c r="IC73" s="285" t="s">
        <v>3409</v>
      </c>
      <c r="ID73" s="285" t="s">
        <v>3409</v>
      </c>
      <c r="IE73" s="285" t="s">
        <v>3409</v>
      </c>
      <c r="IF73" s="285" t="s">
        <v>3409</v>
      </c>
      <c r="IG73" s="285" t="s">
        <v>3409</v>
      </c>
      <c r="IH73" s="285" t="s">
        <v>3409</v>
      </c>
      <c r="II73" s="285" t="s">
        <v>3409</v>
      </c>
      <c r="IJ73" s="285" t="s">
        <v>3409</v>
      </c>
      <c r="IK73" s="285" t="s">
        <v>3409</v>
      </c>
      <c r="IL73" s="285" t="s">
        <v>3409</v>
      </c>
      <c r="IM73" s="285" t="s">
        <v>3409</v>
      </c>
      <c r="IN73" s="285" t="s">
        <v>3409</v>
      </c>
      <c r="IO73" s="285" t="s">
        <v>3409</v>
      </c>
      <c r="IP73" s="285" t="s">
        <v>3409</v>
      </c>
      <c r="IQ73" s="285" t="s">
        <v>3409</v>
      </c>
      <c r="IR73" s="285" t="s">
        <v>3409</v>
      </c>
      <c r="IS73" s="285" t="s">
        <v>3409</v>
      </c>
      <c r="IT73" s="285" t="s">
        <v>3409</v>
      </c>
      <c r="IU73" s="285" t="s">
        <v>3409</v>
      </c>
      <c r="IV73" s="285" t="s">
        <v>3409</v>
      </c>
      <c r="IW73" s="285" t="s">
        <v>3409</v>
      </c>
      <c r="IX73" s="285" t="s">
        <v>3409</v>
      </c>
      <c r="IY73" s="285" t="s">
        <v>3409</v>
      </c>
      <c r="IZ73" s="285" t="s">
        <v>3409</v>
      </c>
      <c r="JA73" s="285" t="s">
        <v>3409</v>
      </c>
      <c r="JB73" s="285" t="s">
        <v>3409</v>
      </c>
      <c r="JC73" s="285" t="s">
        <v>3409</v>
      </c>
      <c r="JD73" s="285" t="s">
        <v>3409</v>
      </c>
      <c r="JE73" s="285" t="s">
        <v>3409</v>
      </c>
      <c r="JF73" s="285" t="s">
        <v>3409</v>
      </c>
      <c r="JG73" s="285" t="s">
        <v>3409</v>
      </c>
      <c r="JH73" s="285" t="s">
        <v>3409</v>
      </c>
      <c r="JI73" s="285" t="s">
        <v>3409</v>
      </c>
      <c r="JJ73" s="285" t="s">
        <v>3409</v>
      </c>
      <c r="JK73" s="285" t="s">
        <v>3409</v>
      </c>
      <c r="JL73" s="285" t="s">
        <v>3409</v>
      </c>
      <c r="JM73" s="285" t="s">
        <v>3409</v>
      </c>
      <c r="JN73" s="285" t="s">
        <v>3409</v>
      </c>
      <c r="JO73" s="285" t="s">
        <v>3409</v>
      </c>
      <c r="JP73" s="285" t="s">
        <v>3409</v>
      </c>
      <c r="JQ73" s="285" t="s">
        <v>3409</v>
      </c>
      <c r="JR73" s="285" t="s">
        <v>3409</v>
      </c>
      <c r="JS73" s="285" t="s">
        <v>3409</v>
      </c>
      <c r="JT73" s="285" t="s">
        <v>3409</v>
      </c>
      <c r="JU73" s="285" t="s">
        <v>3409</v>
      </c>
      <c r="JV73" s="285" t="s">
        <v>3409</v>
      </c>
      <c r="JW73" s="285" t="s">
        <v>3409</v>
      </c>
      <c r="JX73" s="285" t="s">
        <v>3409</v>
      </c>
      <c r="JY73" s="285" t="s">
        <v>3409</v>
      </c>
      <c r="JZ73" s="285" t="s">
        <v>3409</v>
      </c>
      <c r="KA73" s="285" t="s">
        <v>3409</v>
      </c>
      <c r="KB73" s="285" t="s">
        <v>3409</v>
      </c>
      <c r="KC73" s="25" t="s">
        <v>3404</v>
      </c>
      <c r="KD73" s="32" t="s">
        <v>3404</v>
      </c>
      <c r="KE73" s="32" t="s">
        <v>3404</v>
      </c>
      <c r="KF73" s="32" t="s">
        <v>3404</v>
      </c>
      <c r="KG73" s="32" t="s">
        <v>3404</v>
      </c>
      <c r="KH73" s="32" t="s">
        <v>3404</v>
      </c>
      <c r="KI73" s="32" t="s">
        <v>3404</v>
      </c>
      <c r="KJ73" s="32" t="s">
        <v>3404</v>
      </c>
      <c r="KK73" s="32" t="s">
        <v>3404</v>
      </c>
      <c r="KL73" s="32" t="s">
        <v>3404</v>
      </c>
      <c r="KM73" s="32" t="s">
        <v>3404</v>
      </c>
      <c r="KN73" s="32" t="s">
        <v>3404</v>
      </c>
      <c r="KO73" s="32" t="s">
        <v>3404</v>
      </c>
      <c r="KP73" s="32" t="s">
        <v>3404</v>
      </c>
      <c r="KQ73" s="32" t="s">
        <v>3404</v>
      </c>
      <c r="KR73" s="32" t="s">
        <v>3404</v>
      </c>
      <c r="KS73" s="32" t="s">
        <v>3404</v>
      </c>
      <c r="KT73" s="32" t="s">
        <v>3404</v>
      </c>
      <c r="KU73" s="32" t="s">
        <v>3404</v>
      </c>
      <c r="KV73" s="32" t="s">
        <v>3404</v>
      </c>
      <c r="KW73" s="32" t="s">
        <v>3404</v>
      </c>
      <c r="KX73" s="32" t="s">
        <v>3404</v>
      </c>
      <c r="KY73" s="32" t="s">
        <v>3404</v>
      </c>
      <c r="KZ73" s="32" t="s">
        <v>3404</v>
      </c>
      <c r="LA73" s="32" t="s">
        <v>3404</v>
      </c>
      <c r="LB73" s="32" t="s">
        <v>3404</v>
      </c>
      <c r="LC73" s="32" t="s">
        <v>3404</v>
      </c>
      <c r="LD73" s="32" t="s">
        <v>3404</v>
      </c>
      <c r="LE73" s="32" t="s">
        <v>3404</v>
      </c>
      <c r="LF73" s="32" t="s">
        <v>3404</v>
      </c>
      <c r="LG73" s="32" t="s">
        <v>3404</v>
      </c>
      <c r="LH73" s="32" t="s">
        <v>3404</v>
      </c>
      <c r="LI73" s="32" t="s">
        <v>3404</v>
      </c>
      <c r="LJ73" s="32" t="s">
        <v>3404</v>
      </c>
      <c r="LK73" s="32" t="s">
        <v>3404</v>
      </c>
      <c r="LL73" s="32" t="s">
        <v>3404</v>
      </c>
      <c r="LM73" s="32" t="s">
        <v>3404</v>
      </c>
      <c r="LN73" s="32" t="s">
        <v>3404</v>
      </c>
      <c r="LO73" s="32" t="s">
        <v>3404</v>
      </c>
      <c r="LP73" s="32" t="s">
        <v>3404</v>
      </c>
      <c r="LQ73" s="32" t="s">
        <v>3404</v>
      </c>
      <c r="LR73" s="32" t="s">
        <v>3404</v>
      </c>
      <c r="LS73" s="32" t="s">
        <v>3404</v>
      </c>
      <c r="LT73" s="32" t="s">
        <v>3404</v>
      </c>
      <c r="LU73" s="32" t="s">
        <v>3404</v>
      </c>
      <c r="LV73" s="32" t="s">
        <v>3404</v>
      </c>
      <c r="LW73" s="32" t="s">
        <v>3404</v>
      </c>
      <c r="LX73" s="32" t="s">
        <v>3404</v>
      </c>
      <c r="LY73" s="32" t="s">
        <v>3404</v>
      </c>
      <c r="LZ73" s="32" t="s">
        <v>3404</v>
      </c>
      <c r="MA73" s="32" t="s">
        <v>3404</v>
      </c>
      <c r="MB73" s="32" t="s">
        <v>3404</v>
      </c>
      <c r="MC73" s="32" t="s">
        <v>3404</v>
      </c>
      <c r="MD73" s="32" t="s">
        <v>3404</v>
      </c>
      <c r="ME73" s="32" t="s">
        <v>3404</v>
      </c>
      <c r="MF73" s="32" t="s">
        <v>3404</v>
      </c>
      <c r="MG73" s="32" t="s">
        <v>3404</v>
      </c>
      <c r="MH73" s="32" t="s">
        <v>3404</v>
      </c>
      <c r="MI73" s="32" t="s">
        <v>3404</v>
      </c>
      <c r="MJ73" s="32" t="s">
        <v>3404</v>
      </c>
      <c r="MK73" s="32" t="s">
        <v>3404</v>
      </c>
      <c r="ML73" s="32" t="s">
        <v>3404</v>
      </c>
      <c r="MM73" s="32" t="s">
        <v>3404</v>
      </c>
      <c r="MN73" s="32" t="s">
        <v>3404</v>
      </c>
      <c r="MO73" s="32" t="s">
        <v>3404</v>
      </c>
      <c r="MP73" s="32" t="s">
        <v>3404</v>
      </c>
      <c r="MQ73" s="32" t="s">
        <v>3404</v>
      </c>
      <c r="MR73" s="32" t="s">
        <v>3404</v>
      </c>
      <c r="MS73" s="32" t="s">
        <v>3404</v>
      </c>
      <c r="MT73" s="32" t="s">
        <v>3404</v>
      </c>
      <c r="MU73" s="32" t="s">
        <v>3404</v>
      </c>
      <c r="MV73" s="32" t="s">
        <v>3404</v>
      </c>
      <c r="MW73" s="32" t="s">
        <v>3404</v>
      </c>
      <c r="MX73" s="32" t="s">
        <v>3404</v>
      </c>
      <c r="MY73" s="32" t="s">
        <v>3404</v>
      </c>
      <c r="MZ73" s="32" t="s">
        <v>3404</v>
      </c>
      <c r="NA73" s="32" t="s">
        <v>3404</v>
      </c>
      <c r="NB73" s="32" t="s">
        <v>3404</v>
      </c>
      <c r="NC73" s="32" t="s">
        <v>3404</v>
      </c>
      <c r="ND73" s="32" t="s">
        <v>3404</v>
      </c>
      <c r="NE73" s="32" t="s">
        <v>3404</v>
      </c>
      <c r="NF73" s="32" t="s">
        <v>3404</v>
      </c>
      <c r="NG73" s="32" t="s">
        <v>3404</v>
      </c>
      <c r="NH73" s="32" t="s">
        <v>3404</v>
      </c>
      <c r="NI73" s="32" t="s">
        <v>3404</v>
      </c>
      <c r="NJ73" s="32" t="s">
        <v>3404</v>
      </c>
      <c r="NK73" s="32" t="s">
        <v>3404</v>
      </c>
      <c r="NL73" s="32" t="s">
        <v>3404</v>
      </c>
      <c r="NM73" s="32" t="s">
        <v>3404</v>
      </c>
      <c r="NN73" s="32" t="s">
        <v>3404</v>
      </c>
      <c r="NO73" s="32" t="s">
        <v>3404</v>
      </c>
      <c r="NP73" s="32" t="s">
        <v>3404</v>
      </c>
      <c r="NQ73" s="32" t="s">
        <v>3404</v>
      </c>
      <c r="NR73" s="32" t="s">
        <v>3404</v>
      </c>
      <c r="NS73" s="32" t="s">
        <v>3404</v>
      </c>
      <c r="NT73" s="32" t="s">
        <v>3404</v>
      </c>
      <c r="NU73" s="32" t="s">
        <v>3404</v>
      </c>
      <c r="NV73" s="32" t="s">
        <v>3404</v>
      </c>
      <c r="NW73" s="32" t="s">
        <v>3404</v>
      </c>
      <c r="NX73" s="32" t="s">
        <v>3404</v>
      </c>
      <c r="NY73" s="32" t="s">
        <v>3404</v>
      </c>
      <c r="NZ73" s="32" t="s">
        <v>3404</v>
      </c>
      <c r="OA73" s="32" t="s">
        <v>3404</v>
      </c>
      <c r="OB73" s="32" t="s">
        <v>3404</v>
      </c>
      <c r="OC73" s="32" t="s">
        <v>3404</v>
      </c>
      <c r="OD73" s="32" t="s">
        <v>3404</v>
      </c>
      <c r="OE73" s="32" t="s">
        <v>3404</v>
      </c>
      <c r="OF73" s="32" t="s">
        <v>3404</v>
      </c>
      <c r="OG73" s="32" t="s">
        <v>3404</v>
      </c>
      <c r="OH73" s="32" t="s">
        <v>3404</v>
      </c>
      <c r="OI73" s="32" t="s">
        <v>3404</v>
      </c>
      <c r="OJ73" s="32" t="s">
        <v>3404</v>
      </c>
      <c r="OK73" s="32" t="s">
        <v>3404</v>
      </c>
      <c r="OL73" s="32" t="s">
        <v>3404</v>
      </c>
      <c r="OM73" s="32" t="s">
        <v>3404</v>
      </c>
      <c r="ON73" s="32" t="s">
        <v>3404</v>
      </c>
      <c r="OO73" s="32" t="s">
        <v>3404</v>
      </c>
      <c r="OP73" s="32" t="s">
        <v>3404</v>
      </c>
      <c r="OQ73" s="32" t="s">
        <v>3404</v>
      </c>
      <c r="OR73" s="32" t="s">
        <v>3404</v>
      </c>
      <c r="OS73" s="32" t="s">
        <v>3404</v>
      </c>
      <c r="OT73" s="32" t="s">
        <v>3404</v>
      </c>
      <c r="OU73" s="32" t="s">
        <v>3404</v>
      </c>
      <c r="OV73" s="32" t="s">
        <v>3404</v>
      </c>
      <c r="OW73" s="32" t="s">
        <v>3404</v>
      </c>
      <c r="OX73" s="32" t="s">
        <v>3404</v>
      </c>
      <c r="OY73" s="32" t="s">
        <v>3404</v>
      </c>
      <c r="OZ73" s="32" t="s">
        <v>3404</v>
      </c>
      <c r="PA73" s="32" t="s">
        <v>3404</v>
      </c>
      <c r="PB73" s="32" t="s">
        <v>3404</v>
      </c>
      <c r="PC73" s="32" t="s">
        <v>3404</v>
      </c>
      <c r="PD73" s="32" t="s">
        <v>3404</v>
      </c>
      <c r="PE73" s="32" t="s">
        <v>3404</v>
      </c>
      <c r="PF73" s="32" t="s">
        <v>3404</v>
      </c>
      <c r="PG73" s="32" t="s">
        <v>3404</v>
      </c>
      <c r="PH73" s="32" t="s">
        <v>3404</v>
      </c>
      <c r="PI73" s="32" t="s">
        <v>3404</v>
      </c>
      <c r="PJ73" s="32" t="s">
        <v>3404</v>
      </c>
      <c r="PK73" s="32" t="s">
        <v>3404</v>
      </c>
      <c r="PL73" s="32" t="s">
        <v>3404</v>
      </c>
      <c r="PM73" s="32" t="s">
        <v>3404</v>
      </c>
      <c r="PN73" s="32" t="s">
        <v>3404</v>
      </c>
      <c r="PO73" s="32" t="s">
        <v>3404</v>
      </c>
      <c r="PP73" s="32" t="s">
        <v>3404</v>
      </c>
      <c r="PQ73" s="32" t="s">
        <v>3404</v>
      </c>
      <c r="PR73" s="32" t="s">
        <v>3404</v>
      </c>
      <c r="PS73" s="32" t="s">
        <v>3404</v>
      </c>
      <c r="PT73" s="32" t="s">
        <v>3404</v>
      </c>
      <c r="PU73" s="32" t="s">
        <v>3404</v>
      </c>
      <c r="PV73" s="32" t="s">
        <v>3404</v>
      </c>
      <c r="PW73" s="32" t="s">
        <v>3404</v>
      </c>
      <c r="PX73" s="32" t="s">
        <v>3404</v>
      </c>
      <c r="PY73" s="32" t="s">
        <v>3404</v>
      </c>
      <c r="PZ73" s="32" t="s">
        <v>3404</v>
      </c>
      <c r="QA73" s="32" t="s">
        <v>3404</v>
      </c>
      <c r="QB73" s="32" t="s">
        <v>3404</v>
      </c>
      <c r="QC73" s="32" t="s">
        <v>3404</v>
      </c>
      <c r="QD73" s="32" t="s">
        <v>3404</v>
      </c>
      <c r="QE73" s="32" t="s">
        <v>3404</v>
      </c>
      <c r="QF73" s="32" t="s">
        <v>3404</v>
      </c>
      <c r="QG73" s="32" t="s">
        <v>3404</v>
      </c>
      <c r="QH73" s="32" t="s">
        <v>3404</v>
      </c>
      <c r="QI73" s="32" t="s">
        <v>3404</v>
      </c>
      <c r="QJ73" s="32" t="s">
        <v>3404</v>
      </c>
      <c r="QK73" s="32" t="s">
        <v>3404</v>
      </c>
      <c r="QL73" s="32" t="s">
        <v>3404</v>
      </c>
      <c r="QM73" s="32" t="s">
        <v>3404</v>
      </c>
      <c r="QN73" s="32" t="s">
        <v>3404</v>
      </c>
      <c r="QO73" s="32" t="s">
        <v>3404</v>
      </c>
      <c r="QP73" s="32" t="s">
        <v>3404</v>
      </c>
      <c r="QQ73" s="32" t="s">
        <v>3404</v>
      </c>
      <c r="QR73" s="32" t="s">
        <v>3404</v>
      </c>
      <c r="QS73" s="32" t="s">
        <v>3404</v>
      </c>
      <c r="QT73" s="32" t="s">
        <v>3404</v>
      </c>
      <c r="QU73" s="32" t="s">
        <v>3404</v>
      </c>
      <c r="QV73" s="32" t="s">
        <v>3404</v>
      </c>
      <c r="QW73" s="32" t="s">
        <v>3404</v>
      </c>
      <c r="QX73" s="32" t="s">
        <v>3404</v>
      </c>
      <c r="QY73" s="32" t="s">
        <v>3404</v>
      </c>
      <c r="QZ73" s="32" t="s">
        <v>3404</v>
      </c>
      <c r="RA73" s="32" t="s">
        <v>3404</v>
      </c>
      <c r="RB73" s="32" t="s">
        <v>3404</v>
      </c>
      <c r="RC73" s="32" t="s">
        <v>3404</v>
      </c>
      <c r="RD73" s="32" t="s">
        <v>3404</v>
      </c>
      <c r="RE73" s="32" t="s">
        <v>3404</v>
      </c>
      <c r="RF73" s="32" t="s">
        <v>3404</v>
      </c>
      <c r="RG73" s="32" t="s">
        <v>3404</v>
      </c>
      <c r="RH73" s="32" t="s">
        <v>3404</v>
      </c>
      <c r="RI73" s="32" t="s">
        <v>3404</v>
      </c>
      <c r="RJ73" s="32" t="s">
        <v>3404</v>
      </c>
      <c r="RK73" s="32" t="s">
        <v>3404</v>
      </c>
      <c r="RL73" s="32" t="s">
        <v>3404</v>
      </c>
      <c r="RM73" s="32" t="s">
        <v>3404</v>
      </c>
      <c r="RN73" s="32" t="s">
        <v>3404</v>
      </c>
      <c r="RO73" s="32" t="s">
        <v>3404</v>
      </c>
      <c r="RP73" s="32" t="s">
        <v>3404</v>
      </c>
      <c r="RQ73" s="32" t="s">
        <v>3404</v>
      </c>
      <c r="RR73" s="32" t="s">
        <v>3404</v>
      </c>
      <c r="RS73" s="32" t="s">
        <v>3404</v>
      </c>
      <c r="RT73" s="32" t="s">
        <v>3404</v>
      </c>
      <c r="RU73" s="32" t="s">
        <v>3404</v>
      </c>
      <c r="RV73" s="32" t="s">
        <v>3404</v>
      </c>
      <c r="RW73" s="32" t="s">
        <v>3404</v>
      </c>
      <c r="RX73" s="32" t="s">
        <v>3404</v>
      </c>
      <c r="RY73" s="32" t="s">
        <v>3404</v>
      </c>
      <c r="RZ73" s="32" t="s">
        <v>3404</v>
      </c>
      <c r="SA73" s="32" t="s">
        <v>3404</v>
      </c>
      <c r="SB73" s="32" t="s">
        <v>3404</v>
      </c>
      <c r="SC73" s="32" t="s">
        <v>3404</v>
      </c>
      <c r="SD73" s="32" t="s">
        <v>3404</v>
      </c>
      <c r="SE73" s="32" t="s">
        <v>3404</v>
      </c>
      <c r="SF73" s="32" t="s">
        <v>3404</v>
      </c>
      <c r="SG73" s="32" t="s">
        <v>3404</v>
      </c>
      <c r="SH73" s="32" t="s">
        <v>3404</v>
      </c>
      <c r="SI73" s="32" t="s">
        <v>3404</v>
      </c>
      <c r="SJ73" s="32" t="s">
        <v>3404</v>
      </c>
      <c r="SK73" s="32" t="s">
        <v>3404</v>
      </c>
      <c r="SL73" s="32" t="s">
        <v>3404</v>
      </c>
      <c r="SM73" s="32" t="s">
        <v>3404</v>
      </c>
      <c r="SN73" s="32" t="s">
        <v>3404</v>
      </c>
      <c r="SO73" s="32" t="s">
        <v>3404</v>
      </c>
      <c r="SP73" s="32" t="s">
        <v>3404</v>
      </c>
      <c r="SQ73" s="32" t="s">
        <v>3404</v>
      </c>
      <c r="SR73" s="32" t="s">
        <v>3404</v>
      </c>
      <c r="SS73" s="32" t="s">
        <v>3404</v>
      </c>
      <c r="ST73" s="32" t="s">
        <v>3404</v>
      </c>
      <c r="SU73" s="32" t="s">
        <v>3404</v>
      </c>
      <c r="SV73" s="32" t="s">
        <v>3404</v>
      </c>
      <c r="SW73" s="32" t="s">
        <v>3404</v>
      </c>
      <c r="SX73" s="32" t="s">
        <v>3404</v>
      </c>
      <c r="SY73" s="32" t="s">
        <v>3404</v>
      </c>
      <c r="SZ73" s="32" t="s">
        <v>3404</v>
      </c>
      <c r="TA73" s="32" t="s">
        <v>3404</v>
      </c>
      <c r="TB73" s="32" t="s">
        <v>3404</v>
      </c>
      <c r="TC73" s="32" t="s">
        <v>3404</v>
      </c>
      <c r="TD73" s="32" t="s">
        <v>3404</v>
      </c>
      <c r="TE73" s="32" t="s">
        <v>3404</v>
      </c>
      <c r="TF73" s="32" t="s">
        <v>3404</v>
      </c>
      <c r="TG73" s="32" t="s">
        <v>3404</v>
      </c>
      <c r="TH73" s="32" t="s">
        <v>3404</v>
      </c>
      <c r="TI73" s="32" t="s">
        <v>3404</v>
      </c>
      <c r="TJ73" s="32" t="s">
        <v>3404</v>
      </c>
      <c r="TK73" s="32" t="s">
        <v>3404</v>
      </c>
      <c r="TL73" s="32" t="s">
        <v>3404</v>
      </c>
      <c r="TM73" s="32" t="s">
        <v>3404</v>
      </c>
      <c r="TN73" s="32" t="s">
        <v>3404</v>
      </c>
      <c r="TO73" s="32" t="s">
        <v>3404</v>
      </c>
      <c r="TP73" s="32" t="s">
        <v>3404</v>
      </c>
      <c r="TQ73" s="32" t="s">
        <v>3404</v>
      </c>
      <c r="TR73" s="32" t="s">
        <v>3404</v>
      </c>
      <c r="TS73" s="32" t="s">
        <v>3404</v>
      </c>
      <c r="TT73" s="32" t="s">
        <v>3404</v>
      </c>
      <c r="TU73" s="32" t="s">
        <v>3404</v>
      </c>
      <c r="TV73" s="32" t="s">
        <v>3404</v>
      </c>
      <c r="TW73" s="32" t="s">
        <v>3404</v>
      </c>
      <c r="TX73" s="32" t="s">
        <v>3404</v>
      </c>
      <c r="TY73" s="32" t="s">
        <v>3404</v>
      </c>
      <c r="TZ73" s="32" t="s">
        <v>3404</v>
      </c>
      <c r="UA73" s="32" t="s">
        <v>3404</v>
      </c>
      <c r="UB73" s="32" t="s">
        <v>3404</v>
      </c>
      <c r="UC73" s="32" t="s">
        <v>3404</v>
      </c>
      <c r="UD73" s="32" t="s">
        <v>3404</v>
      </c>
      <c r="UE73" s="32" t="s">
        <v>3404</v>
      </c>
      <c r="UF73" s="32" t="s">
        <v>3404</v>
      </c>
      <c r="UG73" s="32" t="s">
        <v>3404</v>
      </c>
      <c r="UH73" s="32" t="s">
        <v>3404</v>
      </c>
      <c r="UI73" s="32" t="s">
        <v>3404</v>
      </c>
      <c r="UJ73" s="32" t="s">
        <v>3404</v>
      </c>
      <c r="UK73" s="32" t="s">
        <v>3404</v>
      </c>
      <c r="UL73" s="32" t="s">
        <v>3404</v>
      </c>
      <c r="UM73" s="32" t="s">
        <v>3404</v>
      </c>
      <c r="UN73" s="32" t="s">
        <v>3404</v>
      </c>
      <c r="UO73" s="32" t="s">
        <v>3404</v>
      </c>
      <c r="UP73" s="32" t="s">
        <v>3404</v>
      </c>
      <c r="UQ73" s="32" t="s">
        <v>3404</v>
      </c>
      <c r="UR73" s="32" t="s">
        <v>3404</v>
      </c>
      <c r="US73" s="32" t="s">
        <v>3404</v>
      </c>
      <c r="UT73" s="32" t="s">
        <v>3404</v>
      </c>
      <c r="UU73" s="32" t="s">
        <v>3404</v>
      </c>
      <c r="UV73" s="32" t="s">
        <v>3404</v>
      </c>
      <c r="UW73" s="32" t="s">
        <v>3404</v>
      </c>
      <c r="UX73" s="32" t="s">
        <v>3404</v>
      </c>
      <c r="UY73" s="32" t="s">
        <v>3404</v>
      </c>
      <c r="UZ73" s="32" t="s">
        <v>3404</v>
      </c>
      <c r="VA73" s="32" t="s">
        <v>3404</v>
      </c>
      <c r="VB73" s="32" t="s">
        <v>3404</v>
      </c>
      <c r="VC73" s="32" t="s">
        <v>3404</v>
      </c>
      <c r="VD73" s="32" t="s">
        <v>3404</v>
      </c>
      <c r="VE73" s="32" t="s">
        <v>3404</v>
      </c>
      <c r="VF73" s="32" t="s">
        <v>3404</v>
      </c>
      <c r="VG73" s="32" t="s">
        <v>3404</v>
      </c>
      <c r="VH73" s="32" t="s">
        <v>3404</v>
      </c>
      <c r="VI73" s="32" t="s">
        <v>3404</v>
      </c>
      <c r="VJ73" s="32" t="s">
        <v>3404</v>
      </c>
      <c r="VK73" s="32" t="s">
        <v>3404</v>
      </c>
      <c r="VL73" s="32" t="s">
        <v>3404</v>
      </c>
      <c r="VM73" s="32" t="s">
        <v>3404</v>
      </c>
      <c r="VN73" s="32" t="s">
        <v>3404</v>
      </c>
      <c r="VO73" s="32" t="s">
        <v>3404</v>
      </c>
      <c r="VP73" s="32" t="s">
        <v>3404</v>
      </c>
      <c r="VQ73" s="32" t="s">
        <v>3404</v>
      </c>
      <c r="VR73" s="32" t="s">
        <v>3404</v>
      </c>
      <c r="VS73" s="32" t="s">
        <v>3404</v>
      </c>
      <c r="VT73" s="32" t="s">
        <v>3404</v>
      </c>
      <c r="VU73" s="32" t="s">
        <v>3404</v>
      </c>
      <c r="VV73" s="32" t="s">
        <v>3404</v>
      </c>
      <c r="VW73" s="32" t="s">
        <v>3404</v>
      </c>
      <c r="VX73" s="32" t="s">
        <v>3404</v>
      </c>
      <c r="VY73" s="32" t="s">
        <v>3404</v>
      </c>
      <c r="VZ73" s="32" t="s">
        <v>3404</v>
      </c>
      <c r="WA73" s="32" t="s">
        <v>3404</v>
      </c>
      <c r="WB73" s="32" t="s">
        <v>3404</v>
      </c>
      <c r="WC73" s="32" t="s">
        <v>3404</v>
      </c>
      <c r="WD73" s="32" t="s">
        <v>3404</v>
      </c>
      <c r="WE73" s="32" t="s">
        <v>3404</v>
      </c>
      <c r="WF73" s="32" t="s">
        <v>3404</v>
      </c>
      <c r="WG73" s="32" t="s">
        <v>3404</v>
      </c>
      <c r="WH73" s="32" t="s">
        <v>3404</v>
      </c>
      <c r="WI73" s="32" t="s">
        <v>3404</v>
      </c>
      <c r="WJ73" s="32" t="s">
        <v>3404</v>
      </c>
      <c r="WK73" s="32" t="s">
        <v>3404</v>
      </c>
      <c r="WL73" s="32" t="s">
        <v>3404</v>
      </c>
      <c r="WM73" s="32" t="s">
        <v>3404</v>
      </c>
      <c r="WN73" s="32" t="s">
        <v>3404</v>
      </c>
      <c r="WO73" s="32" t="s">
        <v>3404</v>
      </c>
      <c r="WP73" s="32" t="s">
        <v>3404</v>
      </c>
      <c r="WQ73" s="32" t="s">
        <v>3404</v>
      </c>
      <c r="WR73" s="32" t="s">
        <v>3404</v>
      </c>
      <c r="WS73" s="32" t="s">
        <v>3404</v>
      </c>
      <c r="WT73" s="32" t="s">
        <v>3404</v>
      </c>
    </row>
    <row r="74">
      <c r="A74" s="24" t="s">
        <v>692</v>
      </c>
      <c r="B74" s="25" t="s">
        <v>3404</v>
      </c>
      <c r="C74" s="25" t="s">
        <v>3404</v>
      </c>
      <c r="D74" s="25" t="s">
        <v>3404</v>
      </c>
      <c r="E74" s="25" t="s">
        <v>3404</v>
      </c>
      <c r="F74" s="25" t="s">
        <v>3404</v>
      </c>
      <c r="G74" s="25" t="s">
        <v>3404</v>
      </c>
      <c r="H74" s="25" t="s">
        <v>3404</v>
      </c>
      <c r="I74" s="25" t="s">
        <v>3404</v>
      </c>
      <c r="J74" s="25" t="s">
        <v>3404</v>
      </c>
      <c r="K74" s="25" t="s">
        <v>3404</v>
      </c>
      <c r="L74" s="25" t="s">
        <v>3404</v>
      </c>
      <c r="M74" s="25" t="s">
        <v>3404</v>
      </c>
      <c r="N74" s="25" t="s">
        <v>3404</v>
      </c>
      <c r="O74" s="25" t="s">
        <v>3404</v>
      </c>
      <c r="P74" s="25" t="s">
        <v>3404</v>
      </c>
      <c r="Q74" s="25" t="s">
        <v>3404</v>
      </c>
      <c r="R74" s="25" t="s">
        <v>3404</v>
      </c>
      <c r="S74" s="25" t="s">
        <v>3404</v>
      </c>
      <c r="T74" s="25" t="s">
        <v>3404</v>
      </c>
      <c r="U74" s="25" t="s">
        <v>3404</v>
      </c>
      <c r="V74" s="25" t="s">
        <v>3404</v>
      </c>
      <c r="W74" s="25" t="s">
        <v>3404</v>
      </c>
      <c r="X74" s="25" t="s">
        <v>3404</v>
      </c>
      <c r="Y74" s="25" t="s">
        <v>3404</v>
      </c>
      <c r="Z74" s="25" t="s">
        <v>3404</v>
      </c>
      <c r="AA74" s="25" t="s">
        <v>3404</v>
      </c>
      <c r="AB74" s="25" t="s">
        <v>3404</v>
      </c>
      <c r="AC74" s="25" t="s">
        <v>3404</v>
      </c>
      <c r="AD74" s="25" t="s">
        <v>3404</v>
      </c>
      <c r="AE74" s="25" t="s">
        <v>3404</v>
      </c>
      <c r="AF74" s="25" t="s">
        <v>3404</v>
      </c>
      <c r="AG74" s="25" t="s">
        <v>3404</v>
      </c>
      <c r="AH74" s="25" t="s">
        <v>3404</v>
      </c>
      <c r="AI74" s="25" t="s">
        <v>3404</v>
      </c>
      <c r="AJ74" s="25" t="s">
        <v>3404</v>
      </c>
      <c r="AK74" s="25" t="s">
        <v>3404</v>
      </c>
      <c r="AL74" s="25" t="s">
        <v>3404</v>
      </c>
      <c r="AM74" s="25" t="s">
        <v>3404</v>
      </c>
      <c r="AN74" s="25" t="s">
        <v>3404</v>
      </c>
      <c r="AO74" s="25" t="s">
        <v>3404</v>
      </c>
      <c r="AP74" s="25" t="s">
        <v>3404</v>
      </c>
      <c r="AQ74" s="25" t="s">
        <v>3404</v>
      </c>
      <c r="AR74" s="25" t="s">
        <v>3404</v>
      </c>
      <c r="AS74" s="25" t="s">
        <v>3404</v>
      </c>
      <c r="AT74" s="25" t="s">
        <v>3404</v>
      </c>
      <c r="AU74" s="25" t="s">
        <v>3404</v>
      </c>
      <c r="AV74" s="25" t="s">
        <v>3404</v>
      </c>
      <c r="AW74" s="25" t="s">
        <v>3404</v>
      </c>
      <c r="AX74" s="25" t="s">
        <v>3404</v>
      </c>
      <c r="AY74" s="25" t="s">
        <v>3404</v>
      </c>
      <c r="AZ74" s="25" t="s">
        <v>3404</v>
      </c>
      <c r="BA74" s="25" t="s">
        <v>3404</v>
      </c>
      <c r="BB74" s="25" t="s">
        <v>3404</v>
      </c>
      <c r="BC74" s="25" t="s">
        <v>3404</v>
      </c>
      <c r="BD74" s="25" t="s">
        <v>3404</v>
      </c>
      <c r="BE74" s="25" t="s">
        <v>3404</v>
      </c>
      <c r="BF74" s="25" t="s">
        <v>3404</v>
      </c>
      <c r="BG74" s="25" t="s">
        <v>3404</v>
      </c>
      <c r="BH74" s="25" t="s">
        <v>3404</v>
      </c>
      <c r="BI74" s="25" t="s">
        <v>3404</v>
      </c>
      <c r="BJ74" s="25" t="s">
        <v>3404</v>
      </c>
      <c r="BK74" s="25" t="s">
        <v>3404</v>
      </c>
      <c r="BL74" s="25" t="s">
        <v>3404</v>
      </c>
      <c r="BM74" s="25" t="s">
        <v>3404</v>
      </c>
      <c r="BN74" s="25" t="s">
        <v>3404</v>
      </c>
      <c r="BO74" s="25" t="s">
        <v>3404</v>
      </c>
      <c r="BP74" s="25" t="s">
        <v>3404</v>
      </c>
      <c r="BQ74" s="25" t="s">
        <v>3404</v>
      </c>
      <c r="BR74" s="25" t="s">
        <v>3404</v>
      </c>
      <c r="BS74" s="25" t="s">
        <v>3404</v>
      </c>
      <c r="BT74" s="285" t="s">
        <v>3409</v>
      </c>
      <c r="BU74" s="285" t="s">
        <v>3409</v>
      </c>
      <c r="BV74" s="285" t="s">
        <v>3409</v>
      </c>
      <c r="BW74" s="285" t="s">
        <v>3409</v>
      </c>
      <c r="BX74" s="285" t="s">
        <v>3409</v>
      </c>
      <c r="BY74" s="285" t="s">
        <v>3409</v>
      </c>
      <c r="BZ74" s="285" t="s">
        <v>3409</v>
      </c>
      <c r="CA74" s="285" t="s">
        <v>3409</v>
      </c>
      <c r="CB74" s="285" t="s">
        <v>3409</v>
      </c>
      <c r="CC74" s="285" t="s">
        <v>3409</v>
      </c>
      <c r="CD74" s="285" t="s">
        <v>3409</v>
      </c>
      <c r="CE74" s="285" t="s">
        <v>3409</v>
      </c>
      <c r="CF74" s="285" t="s">
        <v>3409</v>
      </c>
      <c r="CG74" s="285" t="s">
        <v>3409</v>
      </c>
      <c r="CH74" s="285" t="s">
        <v>3409</v>
      </c>
      <c r="CI74" s="285" t="s">
        <v>3409</v>
      </c>
      <c r="CJ74" s="285" t="s">
        <v>3409</v>
      </c>
      <c r="CK74" s="285" t="s">
        <v>3409</v>
      </c>
      <c r="CL74" s="285" t="s">
        <v>3409</v>
      </c>
      <c r="CM74" s="285" t="s">
        <v>3409</v>
      </c>
      <c r="CN74" s="285" t="s">
        <v>3409</v>
      </c>
      <c r="CO74" s="285" t="s">
        <v>3409</v>
      </c>
      <c r="CP74" s="285" t="s">
        <v>3409</v>
      </c>
      <c r="CQ74" s="285" t="s">
        <v>3409</v>
      </c>
      <c r="CR74" s="285" t="s">
        <v>3409</v>
      </c>
      <c r="CS74" s="285" t="s">
        <v>3409</v>
      </c>
      <c r="CT74" s="285" t="s">
        <v>3409</v>
      </c>
      <c r="CU74" s="285" t="s">
        <v>3409</v>
      </c>
      <c r="CV74" s="285" t="s">
        <v>3409</v>
      </c>
      <c r="CW74" s="285" t="s">
        <v>3409</v>
      </c>
      <c r="CX74" s="285" t="s">
        <v>3409</v>
      </c>
      <c r="CY74" s="285" t="s">
        <v>3409</v>
      </c>
      <c r="CZ74" s="285" t="s">
        <v>3409</v>
      </c>
      <c r="DA74" s="285" t="s">
        <v>3409</v>
      </c>
      <c r="DB74" s="285" t="s">
        <v>3409</v>
      </c>
      <c r="DC74" s="285" t="s">
        <v>3409</v>
      </c>
      <c r="DD74" s="285" t="s">
        <v>3409</v>
      </c>
      <c r="DE74" s="285" t="s">
        <v>3409</v>
      </c>
      <c r="DF74" s="285" t="s">
        <v>3409</v>
      </c>
      <c r="DG74" s="285" t="s">
        <v>3409</v>
      </c>
      <c r="DH74" s="285" t="s">
        <v>3409</v>
      </c>
      <c r="DI74" s="285" t="s">
        <v>3409</v>
      </c>
      <c r="DJ74" s="285" t="s">
        <v>3409</v>
      </c>
      <c r="DK74" s="285" t="s">
        <v>3409</v>
      </c>
      <c r="DL74" s="285" t="s">
        <v>3409</v>
      </c>
      <c r="DM74" s="285" t="s">
        <v>3409</v>
      </c>
      <c r="DN74" s="285" t="s">
        <v>3409</v>
      </c>
      <c r="DO74" s="285" t="s">
        <v>3409</v>
      </c>
      <c r="DP74" s="285" t="s">
        <v>3409</v>
      </c>
      <c r="DQ74" s="285" t="s">
        <v>3409</v>
      </c>
      <c r="DR74" s="285" t="s">
        <v>3409</v>
      </c>
      <c r="DS74" s="285" t="s">
        <v>3409</v>
      </c>
      <c r="DT74" s="285" t="s">
        <v>3409</v>
      </c>
      <c r="DU74" s="285" t="s">
        <v>3409</v>
      </c>
      <c r="DV74" s="285" t="s">
        <v>3409</v>
      </c>
      <c r="DW74" s="285" t="s">
        <v>3409</v>
      </c>
      <c r="DX74" s="285" t="s">
        <v>3409</v>
      </c>
      <c r="DY74" s="285" t="s">
        <v>3409</v>
      </c>
      <c r="DZ74" s="285" t="s">
        <v>3409</v>
      </c>
      <c r="EA74" s="285" t="s">
        <v>3409</v>
      </c>
      <c r="EB74" s="285" t="s">
        <v>3409</v>
      </c>
      <c r="EC74" s="285" t="s">
        <v>3409</v>
      </c>
      <c r="ED74" s="285" t="s">
        <v>3409</v>
      </c>
      <c r="EE74" s="285" t="s">
        <v>3409</v>
      </c>
      <c r="EF74" s="285" t="s">
        <v>3409</v>
      </c>
      <c r="EG74" s="285" t="s">
        <v>3409</v>
      </c>
      <c r="EH74" s="285" t="s">
        <v>3409</v>
      </c>
      <c r="EI74" s="285" t="s">
        <v>3409</v>
      </c>
      <c r="EJ74" s="285" t="s">
        <v>3409</v>
      </c>
      <c r="EK74" s="285" t="s">
        <v>3409</v>
      </c>
      <c r="EL74" s="285" t="s">
        <v>3409</v>
      </c>
      <c r="EM74" s="285" t="s">
        <v>3409</v>
      </c>
      <c r="EN74" s="285" t="s">
        <v>3409</v>
      </c>
      <c r="EO74" s="285" t="s">
        <v>3409</v>
      </c>
      <c r="EP74" s="285" t="s">
        <v>3409</v>
      </c>
      <c r="EQ74" s="285" t="s">
        <v>3409</v>
      </c>
      <c r="ER74" s="285" t="s">
        <v>3409</v>
      </c>
      <c r="ES74" s="285" t="s">
        <v>3409</v>
      </c>
      <c r="ET74" s="285" t="s">
        <v>3409</v>
      </c>
      <c r="EU74" s="285" t="s">
        <v>3409</v>
      </c>
      <c r="EV74" s="285" t="s">
        <v>3409</v>
      </c>
      <c r="EW74" s="285" t="s">
        <v>3409</v>
      </c>
      <c r="EX74" s="285" t="s">
        <v>3409</v>
      </c>
      <c r="EY74" s="285" t="s">
        <v>3409</v>
      </c>
      <c r="EZ74" s="285" t="s">
        <v>3409</v>
      </c>
      <c r="FA74" s="285" t="s">
        <v>3409</v>
      </c>
      <c r="FB74" s="285" t="s">
        <v>3409</v>
      </c>
      <c r="FC74" s="285" t="s">
        <v>3409</v>
      </c>
      <c r="FD74" s="285" t="s">
        <v>3409</v>
      </c>
      <c r="FE74" s="285" t="s">
        <v>3409</v>
      </c>
      <c r="FF74" s="285" t="s">
        <v>3409</v>
      </c>
      <c r="FG74" s="285" t="s">
        <v>3409</v>
      </c>
      <c r="FH74" s="285" t="s">
        <v>3409</v>
      </c>
      <c r="FI74" s="285" t="s">
        <v>3409</v>
      </c>
      <c r="FJ74" s="285" t="s">
        <v>3409</v>
      </c>
      <c r="FK74" s="285" t="s">
        <v>3409</v>
      </c>
      <c r="FL74" s="285" t="s">
        <v>3409</v>
      </c>
      <c r="FM74" s="285" t="s">
        <v>3409</v>
      </c>
      <c r="FN74" s="285" t="s">
        <v>3409</v>
      </c>
      <c r="FO74" s="285" t="s">
        <v>3409</v>
      </c>
      <c r="FP74" s="285" t="s">
        <v>3409</v>
      </c>
      <c r="FQ74" s="285" t="s">
        <v>3409</v>
      </c>
      <c r="FR74" s="285" t="s">
        <v>3409</v>
      </c>
      <c r="FS74" s="285" t="s">
        <v>3409</v>
      </c>
      <c r="FT74" s="285" t="s">
        <v>3409</v>
      </c>
      <c r="FU74" s="285" t="s">
        <v>3409</v>
      </c>
      <c r="FV74" s="285" t="s">
        <v>3409</v>
      </c>
      <c r="FW74" s="285" t="s">
        <v>3409</v>
      </c>
      <c r="FX74" s="285" t="s">
        <v>3409</v>
      </c>
      <c r="FY74" s="285" t="s">
        <v>3409</v>
      </c>
      <c r="FZ74" s="285" t="s">
        <v>3409</v>
      </c>
      <c r="GA74" s="285" t="s">
        <v>3409</v>
      </c>
      <c r="GB74" s="285" t="s">
        <v>3409</v>
      </c>
      <c r="GC74" s="285" t="s">
        <v>3409</v>
      </c>
      <c r="GD74" s="285" t="s">
        <v>3409</v>
      </c>
      <c r="GE74" s="285" t="s">
        <v>3409</v>
      </c>
      <c r="GF74" s="285" t="s">
        <v>3409</v>
      </c>
      <c r="GG74" s="285" t="s">
        <v>3409</v>
      </c>
      <c r="GH74" s="285" t="s">
        <v>3409</v>
      </c>
      <c r="GI74" s="285" t="s">
        <v>3409</v>
      </c>
      <c r="GJ74" s="285" t="s">
        <v>3409</v>
      </c>
      <c r="GK74" s="285" t="s">
        <v>3409</v>
      </c>
      <c r="GL74" s="285" t="s">
        <v>3409</v>
      </c>
      <c r="GM74" s="285" t="s">
        <v>3409</v>
      </c>
      <c r="GN74" s="285" t="s">
        <v>3409</v>
      </c>
      <c r="GO74" s="285" t="s">
        <v>3409</v>
      </c>
      <c r="GP74" s="285" t="s">
        <v>3409</v>
      </c>
      <c r="GQ74" s="285" t="s">
        <v>3409</v>
      </c>
      <c r="GR74" s="285" t="s">
        <v>3409</v>
      </c>
      <c r="GS74" s="285" t="s">
        <v>3409</v>
      </c>
      <c r="GT74" s="285" t="s">
        <v>3409</v>
      </c>
      <c r="GU74" s="285" t="s">
        <v>3409</v>
      </c>
      <c r="GV74" s="285" t="s">
        <v>3409</v>
      </c>
      <c r="GW74" s="285" t="s">
        <v>3409</v>
      </c>
      <c r="GX74" s="285" t="s">
        <v>3409</v>
      </c>
      <c r="GY74" s="285" t="s">
        <v>3409</v>
      </c>
      <c r="GZ74" s="285" t="s">
        <v>3409</v>
      </c>
      <c r="HA74" s="285" t="s">
        <v>3409</v>
      </c>
      <c r="HB74" s="285" t="s">
        <v>3409</v>
      </c>
      <c r="HC74" s="285" t="s">
        <v>3409</v>
      </c>
      <c r="HD74" s="285" t="s">
        <v>3409</v>
      </c>
      <c r="HE74" s="285" t="s">
        <v>3409</v>
      </c>
      <c r="HF74" s="285" t="s">
        <v>3409</v>
      </c>
      <c r="HG74" s="285" t="s">
        <v>3409</v>
      </c>
      <c r="HH74" s="285" t="s">
        <v>3409</v>
      </c>
      <c r="HI74" s="285" t="s">
        <v>3409</v>
      </c>
      <c r="HJ74" s="285" t="s">
        <v>3409</v>
      </c>
      <c r="HK74" s="285" t="s">
        <v>3409</v>
      </c>
      <c r="HL74" s="285" t="s">
        <v>3409</v>
      </c>
      <c r="HM74" s="285" t="s">
        <v>3409</v>
      </c>
      <c r="HN74" s="285" t="s">
        <v>3409</v>
      </c>
      <c r="HO74" s="285" t="s">
        <v>3409</v>
      </c>
      <c r="HP74" s="285" t="s">
        <v>3409</v>
      </c>
      <c r="HQ74" s="285" t="s">
        <v>3409</v>
      </c>
      <c r="HR74" s="285" t="s">
        <v>3409</v>
      </c>
      <c r="HS74" s="285" t="s">
        <v>3409</v>
      </c>
      <c r="HT74" s="285" t="s">
        <v>3409</v>
      </c>
      <c r="HU74" s="285" t="s">
        <v>3409</v>
      </c>
      <c r="HV74" s="285" t="s">
        <v>3409</v>
      </c>
      <c r="HW74" s="285" t="s">
        <v>3409</v>
      </c>
      <c r="HX74" s="285" t="s">
        <v>3409</v>
      </c>
      <c r="HY74" s="285" t="s">
        <v>3409</v>
      </c>
      <c r="HZ74" s="285" t="s">
        <v>3409</v>
      </c>
      <c r="IA74" s="285" t="s">
        <v>3409</v>
      </c>
      <c r="IB74" s="285" t="s">
        <v>3409</v>
      </c>
      <c r="IC74" s="285" t="s">
        <v>3409</v>
      </c>
      <c r="ID74" s="285" t="s">
        <v>3409</v>
      </c>
      <c r="IE74" s="285" t="s">
        <v>3409</v>
      </c>
      <c r="IF74" s="285" t="s">
        <v>3409</v>
      </c>
      <c r="IG74" s="285" t="s">
        <v>3409</v>
      </c>
      <c r="IH74" s="285" t="s">
        <v>3409</v>
      </c>
      <c r="II74" s="285" t="s">
        <v>3409</v>
      </c>
      <c r="IJ74" s="285" t="s">
        <v>3409</v>
      </c>
      <c r="IK74" s="285" t="s">
        <v>3409</v>
      </c>
      <c r="IL74" s="285" t="s">
        <v>3409</v>
      </c>
      <c r="IM74" s="285" t="s">
        <v>3409</v>
      </c>
      <c r="IN74" s="285" t="s">
        <v>3409</v>
      </c>
      <c r="IO74" s="285" t="s">
        <v>3409</v>
      </c>
      <c r="IP74" s="285" t="s">
        <v>3409</v>
      </c>
      <c r="IQ74" s="285" t="s">
        <v>3409</v>
      </c>
      <c r="IR74" s="285" t="s">
        <v>3409</v>
      </c>
      <c r="IS74" s="285" t="s">
        <v>3409</v>
      </c>
      <c r="IT74" s="285" t="s">
        <v>3409</v>
      </c>
      <c r="IU74" s="285" t="s">
        <v>3409</v>
      </c>
      <c r="IV74" s="285" t="s">
        <v>3409</v>
      </c>
      <c r="IW74" s="285" t="s">
        <v>3409</v>
      </c>
      <c r="IX74" s="285" t="s">
        <v>3409</v>
      </c>
      <c r="IY74" s="285" t="s">
        <v>3409</v>
      </c>
      <c r="IZ74" s="32" t="s">
        <v>3404</v>
      </c>
      <c r="JA74" s="32" t="s">
        <v>3404</v>
      </c>
      <c r="JB74" s="32" t="s">
        <v>3404</v>
      </c>
      <c r="JC74" s="32" t="s">
        <v>3404</v>
      </c>
      <c r="JD74" s="32" t="s">
        <v>3404</v>
      </c>
      <c r="JE74" s="32" t="s">
        <v>3404</v>
      </c>
      <c r="JF74" s="32" t="s">
        <v>3404</v>
      </c>
      <c r="JG74" s="32" t="s">
        <v>3404</v>
      </c>
      <c r="JH74" s="32" t="s">
        <v>3404</v>
      </c>
      <c r="JI74" s="32" t="s">
        <v>3404</v>
      </c>
      <c r="JJ74" s="32" t="s">
        <v>3404</v>
      </c>
      <c r="JK74" s="32" t="s">
        <v>3404</v>
      </c>
      <c r="JL74" s="32" t="s">
        <v>3404</v>
      </c>
      <c r="JM74" s="32" t="s">
        <v>3404</v>
      </c>
      <c r="JN74" s="32" t="s">
        <v>3404</v>
      </c>
      <c r="JO74" s="32" t="s">
        <v>3404</v>
      </c>
      <c r="JP74" s="32" t="s">
        <v>3404</v>
      </c>
      <c r="JQ74" s="32" t="s">
        <v>3404</v>
      </c>
      <c r="JR74" s="32" t="s">
        <v>3404</v>
      </c>
      <c r="JS74" s="32" t="s">
        <v>3404</v>
      </c>
      <c r="JT74" s="32" t="s">
        <v>3404</v>
      </c>
      <c r="JU74" s="32" t="s">
        <v>3404</v>
      </c>
      <c r="JV74" s="32" t="s">
        <v>3404</v>
      </c>
      <c r="JW74" s="32" t="s">
        <v>3404</v>
      </c>
      <c r="JX74" s="32" t="s">
        <v>3404</v>
      </c>
      <c r="JY74" s="32" t="s">
        <v>3404</v>
      </c>
      <c r="JZ74" s="32" t="s">
        <v>3404</v>
      </c>
      <c r="KA74" s="32" t="s">
        <v>3404</v>
      </c>
      <c r="KB74" s="32" t="s">
        <v>3404</v>
      </c>
      <c r="KC74" s="32" t="s">
        <v>3404</v>
      </c>
      <c r="KD74" s="32" t="s">
        <v>3404</v>
      </c>
      <c r="KE74" s="32" t="s">
        <v>3404</v>
      </c>
      <c r="KF74" s="32" t="s">
        <v>3404</v>
      </c>
      <c r="KG74" s="32" t="s">
        <v>3404</v>
      </c>
      <c r="KH74" s="32" t="s">
        <v>3404</v>
      </c>
      <c r="KI74" s="32" t="s">
        <v>3404</v>
      </c>
      <c r="KJ74" s="32" t="s">
        <v>3404</v>
      </c>
      <c r="KK74" s="32" t="s">
        <v>3404</v>
      </c>
      <c r="KL74" s="32" t="s">
        <v>3404</v>
      </c>
      <c r="KM74" s="32" t="s">
        <v>3404</v>
      </c>
      <c r="KN74" s="32" t="s">
        <v>3404</v>
      </c>
      <c r="KO74" s="32" t="s">
        <v>3404</v>
      </c>
      <c r="KP74" s="32" t="s">
        <v>3404</v>
      </c>
      <c r="KQ74" s="32" t="s">
        <v>3404</v>
      </c>
      <c r="KR74" s="32" t="s">
        <v>3404</v>
      </c>
      <c r="KS74" s="32" t="s">
        <v>3404</v>
      </c>
      <c r="KT74" s="32" t="s">
        <v>3404</v>
      </c>
      <c r="KU74" s="32" t="s">
        <v>3404</v>
      </c>
      <c r="KV74" s="32" t="s">
        <v>3404</v>
      </c>
      <c r="KW74" s="32" t="s">
        <v>3404</v>
      </c>
      <c r="KX74" s="32" t="s">
        <v>3404</v>
      </c>
      <c r="KY74" s="32" t="s">
        <v>3404</v>
      </c>
      <c r="KZ74" s="32" t="s">
        <v>3404</v>
      </c>
      <c r="LA74" s="32" t="s">
        <v>3404</v>
      </c>
      <c r="LB74" s="32" t="s">
        <v>3404</v>
      </c>
      <c r="LC74" s="32" t="s">
        <v>3404</v>
      </c>
      <c r="LD74" s="32" t="s">
        <v>3404</v>
      </c>
      <c r="LE74" s="32" t="s">
        <v>3404</v>
      </c>
      <c r="LF74" s="32" t="s">
        <v>3404</v>
      </c>
      <c r="LG74" s="32" t="s">
        <v>3404</v>
      </c>
      <c r="LH74" s="32" t="s">
        <v>3404</v>
      </c>
      <c r="LI74" s="32" t="s">
        <v>3404</v>
      </c>
      <c r="LJ74" s="32" t="s">
        <v>3404</v>
      </c>
      <c r="LK74" s="32" t="s">
        <v>3404</v>
      </c>
      <c r="LL74" s="32" t="s">
        <v>3404</v>
      </c>
      <c r="LM74" s="32" t="s">
        <v>3404</v>
      </c>
      <c r="LN74" s="32" t="s">
        <v>3404</v>
      </c>
      <c r="LO74" s="32" t="s">
        <v>3404</v>
      </c>
      <c r="LP74" s="32" t="s">
        <v>3404</v>
      </c>
      <c r="LQ74" s="32" t="s">
        <v>3404</v>
      </c>
      <c r="LR74" s="32" t="s">
        <v>3404</v>
      </c>
      <c r="LS74" s="32" t="s">
        <v>3404</v>
      </c>
      <c r="LT74" s="32" t="s">
        <v>3404</v>
      </c>
      <c r="LU74" s="32" t="s">
        <v>3404</v>
      </c>
      <c r="LV74" s="32" t="s">
        <v>3404</v>
      </c>
      <c r="LW74" s="32" t="s">
        <v>3404</v>
      </c>
      <c r="LX74" s="32" t="s">
        <v>3404</v>
      </c>
      <c r="LY74" s="32" t="s">
        <v>3404</v>
      </c>
      <c r="LZ74" s="32" t="s">
        <v>3404</v>
      </c>
      <c r="MA74" s="32" t="s">
        <v>3404</v>
      </c>
      <c r="MB74" s="32" t="s">
        <v>3404</v>
      </c>
      <c r="MC74" s="32" t="s">
        <v>3404</v>
      </c>
      <c r="MD74" s="32" t="s">
        <v>3404</v>
      </c>
      <c r="ME74" s="32" t="s">
        <v>3404</v>
      </c>
      <c r="MF74" s="32" t="s">
        <v>3404</v>
      </c>
      <c r="MG74" s="32" t="s">
        <v>3404</v>
      </c>
      <c r="MH74" s="32" t="s">
        <v>3404</v>
      </c>
      <c r="MI74" s="32" t="s">
        <v>3404</v>
      </c>
      <c r="MJ74" s="32" t="s">
        <v>3404</v>
      </c>
      <c r="MK74" s="32" t="s">
        <v>3404</v>
      </c>
      <c r="ML74" s="32" t="s">
        <v>3404</v>
      </c>
      <c r="MM74" s="32" t="s">
        <v>3404</v>
      </c>
      <c r="MN74" s="32" t="s">
        <v>3404</v>
      </c>
      <c r="MO74" s="32" t="s">
        <v>3404</v>
      </c>
      <c r="MP74" s="32" t="s">
        <v>3404</v>
      </c>
      <c r="MQ74" s="32" t="s">
        <v>3404</v>
      </c>
      <c r="MR74" s="32" t="s">
        <v>3404</v>
      </c>
      <c r="MS74" s="32" t="s">
        <v>3404</v>
      </c>
      <c r="MT74" s="32" t="s">
        <v>3404</v>
      </c>
      <c r="MU74" s="32" t="s">
        <v>3404</v>
      </c>
      <c r="MV74" s="32" t="s">
        <v>3404</v>
      </c>
      <c r="MW74" s="32" t="s">
        <v>3404</v>
      </c>
      <c r="MX74" s="32" t="s">
        <v>3404</v>
      </c>
      <c r="MY74" s="32" t="s">
        <v>3404</v>
      </c>
      <c r="MZ74" s="32" t="s">
        <v>3404</v>
      </c>
      <c r="NA74" s="32" t="s">
        <v>3404</v>
      </c>
      <c r="NB74" s="32" t="s">
        <v>3404</v>
      </c>
      <c r="NC74" s="32" t="s">
        <v>3404</v>
      </c>
      <c r="ND74" s="32" t="s">
        <v>3404</v>
      </c>
      <c r="NE74" s="32" t="s">
        <v>3404</v>
      </c>
      <c r="NF74" s="32" t="s">
        <v>3404</v>
      </c>
      <c r="NG74" s="32" t="s">
        <v>3404</v>
      </c>
      <c r="NH74" s="32" t="s">
        <v>3404</v>
      </c>
      <c r="NI74" s="32" t="s">
        <v>3404</v>
      </c>
      <c r="NJ74" s="32" t="s">
        <v>3404</v>
      </c>
      <c r="NK74" s="32" t="s">
        <v>3404</v>
      </c>
      <c r="NL74" s="32" t="s">
        <v>3404</v>
      </c>
      <c r="NM74" s="32" t="s">
        <v>3404</v>
      </c>
      <c r="NN74" s="32" t="s">
        <v>3404</v>
      </c>
      <c r="NO74" s="32" t="s">
        <v>3404</v>
      </c>
      <c r="NP74" s="32" t="s">
        <v>3404</v>
      </c>
      <c r="NQ74" s="32" t="s">
        <v>3404</v>
      </c>
      <c r="NR74" s="32" t="s">
        <v>3404</v>
      </c>
      <c r="NS74" s="32" t="s">
        <v>3404</v>
      </c>
      <c r="NT74" s="32" t="s">
        <v>3404</v>
      </c>
      <c r="NU74" s="32" t="s">
        <v>3404</v>
      </c>
      <c r="NV74" s="32" t="s">
        <v>3404</v>
      </c>
      <c r="NW74" s="32" t="s">
        <v>3404</v>
      </c>
      <c r="NX74" s="32" t="s">
        <v>3404</v>
      </c>
      <c r="NY74" s="32" t="s">
        <v>3404</v>
      </c>
      <c r="NZ74" s="32" t="s">
        <v>3404</v>
      </c>
      <c r="OA74" s="32" t="s">
        <v>3404</v>
      </c>
      <c r="OB74" s="32" t="s">
        <v>3404</v>
      </c>
      <c r="OC74" s="32" t="s">
        <v>3404</v>
      </c>
      <c r="OD74" s="32" t="s">
        <v>3404</v>
      </c>
      <c r="OE74" s="32" t="s">
        <v>3404</v>
      </c>
      <c r="OF74" s="32" t="s">
        <v>3404</v>
      </c>
      <c r="OG74" s="32" t="s">
        <v>3404</v>
      </c>
      <c r="OH74" s="32" t="s">
        <v>3404</v>
      </c>
      <c r="OI74" s="32" t="s">
        <v>3404</v>
      </c>
      <c r="OJ74" s="32" t="s">
        <v>3404</v>
      </c>
      <c r="OK74" s="32" t="s">
        <v>3404</v>
      </c>
      <c r="OL74" s="32" t="s">
        <v>3404</v>
      </c>
      <c r="OM74" s="32" t="s">
        <v>3404</v>
      </c>
      <c r="ON74" s="32" t="s">
        <v>3404</v>
      </c>
      <c r="OO74" s="32" t="s">
        <v>3404</v>
      </c>
      <c r="OP74" s="32" t="s">
        <v>3404</v>
      </c>
      <c r="OQ74" s="32" t="s">
        <v>3404</v>
      </c>
      <c r="OR74" s="32" t="s">
        <v>3404</v>
      </c>
      <c r="OS74" s="32" t="s">
        <v>3404</v>
      </c>
      <c r="OT74" s="32" t="s">
        <v>3404</v>
      </c>
      <c r="OU74" s="32" t="s">
        <v>3404</v>
      </c>
      <c r="OV74" s="32" t="s">
        <v>3404</v>
      </c>
      <c r="OW74" s="32" t="s">
        <v>3404</v>
      </c>
      <c r="OX74" s="32" t="s">
        <v>3404</v>
      </c>
      <c r="OY74" s="32" t="s">
        <v>3404</v>
      </c>
      <c r="OZ74" s="32" t="s">
        <v>3404</v>
      </c>
      <c r="PA74" s="32" t="s">
        <v>3404</v>
      </c>
      <c r="PB74" s="32" t="s">
        <v>3404</v>
      </c>
      <c r="PC74" s="32" t="s">
        <v>3404</v>
      </c>
      <c r="PD74" s="32" t="s">
        <v>3404</v>
      </c>
      <c r="PE74" s="32" t="s">
        <v>3404</v>
      </c>
      <c r="PF74" s="32" t="s">
        <v>3404</v>
      </c>
      <c r="PG74" s="32" t="s">
        <v>3404</v>
      </c>
      <c r="PH74" s="32" t="s">
        <v>3404</v>
      </c>
      <c r="PI74" s="32" t="s">
        <v>3404</v>
      </c>
      <c r="PJ74" s="32" t="s">
        <v>3404</v>
      </c>
      <c r="PK74" s="32" t="s">
        <v>3404</v>
      </c>
      <c r="PL74" s="32" t="s">
        <v>3404</v>
      </c>
      <c r="PM74" s="32" t="s">
        <v>3404</v>
      </c>
      <c r="PN74" s="32" t="s">
        <v>3404</v>
      </c>
      <c r="PO74" s="32" t="s">
        <v>3404</v>
      </c>
      <c r="PP74" s="32" t="s">
        <v>3404</v>
      </c>
      <c r="PQ74" s="32" t="s">
        <v>3404</v>
      </c>
      <c r="PR74" s="32" t="s">
        <v>3404</v>
      </c>
      <c r="PS74" s="32" t="s">
        <v>3404</v>
      </c>
      <c r="PT74" s="32" t="s">
        <v>3404</v>
      </c>
      <c r="PU74" s="32" t="s">
        <v>3404</v>
      </c>
      <c r="PV74" s="32" t="s">
        <v>3404</v>
      </c>
      <c r="PW74" s="32" t="s">
        <v>3404</v>
      </c>
      <c r="PX74" s="32" t="s">
        <v>3404</v>
      </c>
      <c r="PY74" s="32" t="s">
        <v>3404</v>
      </c>
      <c r="PZ74" s="32" t="s">
        <v>3404</v>
      </c>
      <c r="QA74" s="32" t="s">
        <v>3404</v>
      </c>
      <c r="QB74" s="32" t="s">
        <v>3404</v>
      </c>
      <c r="QC74" s="32" t="s">
        <v>3404</v>
      </c>
      <c r="QD74" s="32" t="s">
        <v>3404</v>
      </c>
      <c r="QE74" s="32" t="s">
        <v>3404</v>
      </c>
      <c r="QF74" s="32" t="s">
        <v>3404</v>
      </c>
      <c r="QG74" s="32" t="s">
        <v>3404</v>
      </c>
      <c r="QH74" s="32" t="s">
        <v>3404</v>
      </c>
      <c r="QI74" s="32" t="s">
        <v>3404</v>
      </c>
      <c r="QJ74" s="32" t="s">
        <v>3404</v>
      </c>
      <c r="QK74" s="32" t="s">
        <v>3404</v>
      </c>
      <c r="QL74" s="32" t="s">
        <v>3404</v>
      </c>
      <c r="QM74" s="32" t="s">
        <v>3404</v>
      </c>
      <c r="QN74" s="32" t="s">
        <v>3404</v>
      </c>
      <c r="QO74" s="32" t="s">
        <v>3404</v>
      </c>
      <c r="QP74" s="32" t="s">
        <v>3404</v>
      </c>
      <c r="QQ74" s="32" t="s">
        <v>3404</v>
      </c>
      <c r="QR74" s="32" t="s">
        <v>3404</v>
      </c>
      <c r="QS74" s="32" t="s">
        <v>3404</v>
      </c>
      <c r="QT74" s="32" t="s">
        <v>3404</v>
      </c>
      <c r="QU74" s="32" t="s">
        <v>3404</v>
      </c>
      <c r="QV74" s="32" t="s">
        <v>3404</v>
      </c>
      <c r="QW74" s="32" t="s">
        <v>3404</v>
      </c>
      <c r="QX74" s="32" t="s">
        <v>3404</v>
      </c>
      <c r="QY74" s="32" t="s">
        <v>3404</v>
      </c>
      <c r="QZ74" s="32" t="s">
        <v>3404</v>
      </c>
      <c r="RA74" s="32" t="s">
        <v>3404</v>
      </c>
      <c r="RB74" s="32" t="s">
        <v>3404</v>
      </c>
      <c r="RC74" s="32" t="s">
        <v>3404</v>
      </c>
      <c r="RD74" s="32" t="s">
        <v>3404</v>
      </c>
      <c r="RE74" s="32" t="s">
        <v>3404</v>
      </c>
      <c r="RF74" s="32" t="s">
        <v>3404</v>
      </c>
      <c r="RG74" s="32" t="s">
        <v>3404</v>
      </c>
      <c r="RH74" s="32" t="s">
        <v>3404</v>
      </c>
      <c r="RI74" s="32" t="s">
        <v>3404</v>
      </c>
      <c r="RJ74" s="32" t="s">
        <v>3404</v>
      </c>
      <c r="RK74" s="32" t="s">
        <v>3404</v>
      </c>
      <c r="RL74" s="32" t="s">
        <v>3404</v>
      </c>
      <c r="RM74" s="32" t="s">
        <v>3404</v>
      </c>
      <c r="RN74" s="32" t="s">
        <v>3404</v>
      </c>
      <c r="RO74" s="32" t="s">
        <v>3404</v>
      </c>
      <c r="RP74" s="32" t="s">
        <v>3404</v>
      </c>
      <c r="RQ74" s="32" t="s">
        <v>3404</v>
      </c>
      <c r="RR74" s="32" t="s">
        <v>3404</v>
      </c>
      <c r="RS74" s="32" t="s">
        <v>3404</v>
      </c>
      <c r="RT74" s="32" t="s">
        <v>3404</v>
      </c>
      <c r="RU74" s="32" t="s">
        <v>3404</v>
      </c>
      <c r="RV74" s="32" t="s">
        <v>3404</v>
      </c>
      <c r="RW74" s="32" t="s">
        <v>3404</v>
      </c>
      <c r="RX74" s="32" t="s">
        <v>3404</v>
      </c>
      <c r="RY74" s="32" t="s">
        <v>3404</v>
      </c>
      <c r="RZ74" s="32" t="s">
        <v>3404</v>
      </c>
      <c r="SA74" s="32" t="s">
        <v>3404</v>
      </c>
      <c r="SB74" s="32" t="s">
        <v>3404</v>
      </c>
      <c r="SC74" s="32" t="s">
        <v>3404</v>
      </c>
      <c r="SD74" s="32" t="s">
        <v>3404</v>
      </c>
      <c r="SE74" s="32" t="s">
        <v>3404</v>
      </c>
      <c r="SF74" s="32" t="s">
        <v>3404</v>
      </c>
      <c r="SG74" s="32" t="s">
        <v>3404</v>
      </c>
      <c r="SH74" s="32" t="s">
        <v>3404</v>
      </c>
      <c r="SI74" s="32" t="s">
        <v>3404</v>
      </c>
      <c r="SJ74" s="32" t="s">
        <v>3404</v>
      </c>
      <c r="SK74" s="32" t="s">
        <v>3404</v>
      </c>
      <c r="SL74" s="32" t="s">
        <v>3404</v>
      </c>
      <c r="SM74" s="32" t="s">
        <v>3404</v>
      </c>
      <c r="SN74" s="32" t="s">
        <v>3404</v>
      </c>
      <c r="SO74" s="32" t="s">
        <v>3404</v>
      </c>
      <c r="SP74" s="32" t="s">
        <v>3404</v>
      </c>
      <c r="SQ74" s="32" t="s">
        <v>3404</v>
      </c>
      <c r="SR74" s="32" t="s">
        <v>3404</v>
      </c>
      <c r="SS74" s="32" t="s">
        <v>3404</v>
      </c>
      <c r="ST74" s="32" t="s">
        <v>3404</v>
      </c>
      <c r="SU74" s="32" t="s">
        <v>3404</v>
      </c>
      <c r="SV74" s="32" t="s">
        <v>3404</v>
      </c>
      <c r="SW74" s="32" t="s">
        <v>3404</v>
      </c>
      <c r="SX74" s="32" t="s">
        <v>3404</v>
      </c>
      <c r="SY74" s="32" t="s">
        <v>3404</v>
      </c>
      <c r="SZ74" s="32" t="s">
        <v>3404</v>
      </c>
      <c r="TA74" s="32" t="s">
        <v>3404</v>
      </c>
      <c r="TB74" s="32" t="s">
        <v>3404</v>
      </c>
      <c r="TC74" s="32" t="s">
        <v>3404</v>
      </c>
      <c r="TD74" s="32" t="s">
        <v>3404</v>
      </c>
      <c r="TE74" s="32" t="s">
        <v>3404</v>
      </c>
      <c r="TF74" s="32" t="s">
        <v>3404</v>
      </c>
      <c r="TG74" s="32" t="s">
        <v>3404</v>
      </c>
      <c r="TH74" s="32" t="s">
        <v>3404</v>
      </c>
      <c r="TI74" s="32" t="s">
        <v>3404</v>
      </c>
      <c r="TJ74" s="32" t="s">
        <v>3404</v>
      </c>
      <c r="TK74" s="32" t="s">
        <v>3404</v>
      </c>
      <c r="TL74" s="32" t="s">
        <v>3404</v>
      </c>
      <c r="TM74" s="32" t="s">
        <v>3404</v>
      </c>
      <c r="TN74" s="32" t="s">
        <v>3404</v>
      </c>
      <c r="TO74" s="32" t="s">
        <v>3404</v>
      </c>
      <c r="TP74" s="32" t="s">
        <v>3404</v>
      </c>
      <c r="TQ74" s="32" t="s">
        <v>3404</v>
      </c>
      <c r="TR74" s="32" t="s">
        <v>3404</v>
      </c>
      <c r="TS74" s="32" t="s">
        <v>3404</v>
      </c>
      <c r="TT74" s="32" t="s">
        <v>3404</v>
      </c>
      <c r="TU74" s="32" t="s">
        <v>3404</v>
      </c>
      <c r="TV74" s="32" t="s">
        <v>3404</v>
      </c>
      <c r="TW74" s="32" t="s">
        <v>3404</v>
      </c>
      <c r="TX74" s="32" t="s">
        <v>3404</v>
      </c>
      <c r="TY74" s="32" t="s">
        <v>3404</v>
      </c>
      <c r="TZ74" s="32" t="s">
        <v>3404</v>
      </c>
      <c r="UA74" s="32" t="s">
        <v>3404</v>
      </c>
      <c r="UB74" s="32" t="s">
        <v>3404</v>
      </c>
      <c r="UC74" s="32" t="s">
        <v>3404</v>
      </c>
      <c r="UD74" s="32" t="s">
        <v>3404</v>
      </c>
      <c r="UE74" s="32" t="s">
        <v>3404</v>
      </c>
      <c r="UF74" s="32" t="s">
        <v>3404</v>
      </c>
      <c r="UG74" s="32" t="s">
        <v>3404</v>
      </c>
      <c r="UH74" s="32" t="s">
        <v>3404</v>
      </c>
      <c r="UI74" s="32" t="s">
        <v>3404</v>
      </c>
      <c r="UJ74" s="32" t="s">
        <v>3404</v>
      </c>
      <c r="UK74" s="32" t="s">
        <v>3404</v>
      </c>
      <c r="UL74" s="32" t="s">
        <v>3404</v>
      </c>
      <c r="UM74" s="32" t="s">
        <v>3404</v>
      </c>
      <c r="UN74" s="32" t="s">
        <v>3404</v>
      </c>
      <c r="UO74" s="32" t="s">
        <v>3404</v>
      </c>
      <c r="UP74" s="32" t="s">
        <v>3404</v>
      </c>
      <c r="UQ74" s="32" t="s">
        <v>3404</v>
      </c>
      <c r="UR74" s="32" t="s">
        <v>3404</v>
      </c>
      <c r="US74" s="32" t="s">
        <v>3404</v>
      </c>
      <c r="UT74" s="32" t="s">
        <v>3404</v>
      </c>
      <c r="UU74" s="32" t="s">
        <v>3404</v>
      </c>
      <c r="UV74" s="32" t="s">
        <v>3404</v>
      </c>
      <c r="UW74" s="32" t="s">
        <v>3404</v>
      </c>
      <c r="UX74" s="32" t="s">
        <v>3404</v>
      </c>
      <c r="UY74" s="32" t="s">
        <v>3404</v>
      </c>
      <c r="UZ74" s="32" t="s">
        <v>3404</v>
      </c>
      <c r="VA74" s="32" t="s">
        <v>3404</v>
      </c>
      <c r="VB74" s="32" t="s">
        <v>3404</v>
      </c>
      <c r="VC74" s="32" t="s">
        <v>3404</v>
      </c>
      <c r="VD74" s="32" t="s">
        <v>3404</v>
      </c>
      <c r="VE74" s="32" t="s">
        <v>3404</v>
      </c>
      <c r="VF74" s="32" t="s">
        <v>3404</v>
      </c>
      <c r="VG74" s="32" t="s">
        <v>3404</v>
      </c>
      <c r="VH74" s="32" t="s">
        <v>3404</v>
      </c>
      <c r="VI74" s="32" t="s">
        <v>3404</v>
      </c>
      <c r="VJ74" s="32" t="s">
        <v>3404</v>
      </c>
      <c r="VK74" s="32" t="s">
        <v>3404</v>
      </c>
      <c r="VL74" s="32" t="s">
        <v>3404</v>
      </c>
      <c r="VM74" s="32" t="s">
        <v>3404</v>
      </c>
      <c r="VN74" s="32" t="s">
        <v>3404</v>
      </c>
      <c r="VO74" s="32" t="s">
        <v>3404</v>
      </c>
      <c r="VP74" s="32" t="s">
        <v>3404</v>
      </c>
      <c r="VQ74" s="32" t="s">
        <v>3404</v>
      </c>
      <c r="VR74" s="32" t="s">
        <v>3404</v>
      </c>
      <c r="VS74" s="32" t="s">
        <v>3404</v>
      </c>
      <c r="VT74" s="32" t="s">
        <v>3404</v>
      </c>
      <c r="VU74" s="32" t="s">
        <v>3404</v>
      </c>
      <c r="VV74" s="32" t="s">
        <v>3404</v>
      </c>
      <c r="VW74" s="32" t="s">
        <v>3404</v>
      </c>
      <c r="VX74" s="32" t="s">
        <v>3404</v>
      </c>
      <c r="VY74" s="32" t="s">
        <v>3404</v>
      </c>
      <c r="VZ74" s="32" t="s">
        <v>3404</v>
      </c>
      <c r="WA74" s="32" t="s">
        <v>3404</v>
      </c>
      <c r="WB74" s="32" t="s">
        <v>3404</v>
      </c>
      <c r="WC74" s="32" t="s">
        <v>3404</v>
      </c>
      <c r="WD74" s="32" t="s">
        <v>3404</v>
      </c>
      <c r="WE74" s="32" t="s">
        <v>3404</v>
      </c>
      <c r="WF74" s="32" t="s">
        <v>3404</v>
      </c>
      <c r="WG74" s="32" t="s">
        <v>3404</v>
      </c>
      <c r="WH74" s="32" t="s">
        <v>3404</v>
      </c>
      <c r="WI74" s="32" t="s">
        <v>3404</v>
      </c>
      <c r="WJ74" s="32" t="s">
        <v>3404</v>
      </c>
      <c r="WK74" s="32" t="s">
        <v>3404</v>
      </c>
      <c r="WL74" s="32" t="s">
        <v>3404</v>
      </c>
      <c r="WM74" s="32" t="s">
        <v>3404</v>
      </c>
      <c r="WN74" s="32" t="s">
        <v>3404</v>
      </c>
      <c r="WO74" s="32" t="s">
        <v>3404</v>
      </c>
      <c r="WP74" s="32" t="s">
        <v>3404</v>
      </c>
      <c r="WQ74" s="32" t="s">
        <v>3404</v>
      </c>
      <c r="WR74" s="32" t="s">
        <v>3404</v>
      </c>
      <c r="WS74" s="32" t="s">
        <v>3404</v>
      </c>
      <c r="WT74" s="32" t="s">
        <v>3404</v>
      </c>
    </row>
    <row r="75">
      <c r="A75" s="24" t="s">
        <v>702</v>
      </c>
      <c r="B75" s="25" t="s">
        <v>3404</v>
      </c>
      <c r="C75" s="25" t="s">
        <v>3404</v>
      </c>
      <c r="D75" s="25" t="s">
        <v>3404</v>
      </c>
      <c r="E75" s="25" t="s">
        <v>3404</v>
      </c>
      <c r="F75" s="25" t="s">
        <v>3404</v>
      </c>
      <c r="G75" s="25" t="s">
        <v>3404</v>
      </c>
      <c r="H75" s="25" t="s">
        <v>3404</v>
      </c>
      <c r="I75" s="25" t="s">
        <v>3404</v>
      </c>
      <c r="J75" s="25" t="s">
        <v>3404</v>
      </c>
      <c r="K75" s="25" t="s">
        <v>3404</v>
      </c>
      <c r="L75" s="25" t="s">
        <v>3404</v>
      </c>
      <c r="M75" s="25" t="s">
        <v>3404</v>
      </c>
      <c r="N75" s="25" t="s">
        <v>3404</v>
      </c>
      <c r="O75" s="25" t="s">
        <v>3404</v>
      </c>
      <c r="P75" s="25" t="s">
        <v>3404</v>
      </c>
      <c r="Q75" s="25" t="s">
        <v>3404</v>
      </c>
      <c r="R75" s="25" t="s">
        <v>3404</v>
      </c>
      <c r="S75" s="25" t="s">
        <v>3404</v>
      </c>
      <c r="T75" s="25" t="s">
        <v>3404</v>
      </c>
      <c r="U75" s="25" t="s">
        <v>3404</v>
      </c>
      <c r="V75" s="25" t="s">
        <v>3404</v>
      </c>
      <c r="W75" s="25" t="s">
        <v>3404</v>
      </c>
      <c r="X75" s="25" t="s">
        <v>3404</v>
      </c>
      <c r="Y75" s="25" t="s">
        <v>3404</v>
      </c>
      <c r="Z75" s="25" t="s">
        <v>3404</v>
      </c>
      <c r="AA75" s="25" t="s">
        <v>3404</v>
      </c>
      <c r="AB75" s="25" t="s">
        <v>3404</v>
      </c>
      <c r="AC75" s="25" t="s">
        <v>3404</v>
      </c>
      <c r="AD75" s="25" t="s">
        <v>3404</v>
      </c>
      <c r="AE75" s="25" t="s">
        <v>3404</v>
      </c>
      <c r="AF75" s="25" t="s">
        <v>3404</v>
      </c>
      <c r="AG75" s="25" t="s">
        <v>3404</v>
      </c>
      <c r="AH75" s="25" t="s">
        <v>3404</v>
      </c>
      <c r="AI75" s="25" t="s">
        <v>3404</v>
      </c>
      <c r="AJ75" s="25" t="s">
        <v>3404</v>
      </c>
      <c r="AK75" s="25" t="s">
        <v>3404</v>
      </c>
      <c r="AL75" s="25" t="s">
        <v>3404</v>
      </c>
      <c r="AM75" s="25" t="s">
        <v>3404</v>
      </c>
      <c r="AN75" s="25" t="s">
        <v>3404</v>
      </c>
      <c r="AO75" s="25" t="s">
        <v>3404</v>
      </c>
      <c r="AP75" s="25" t="s">
        <v>3404</v>
      </c>
      <c r="AQ75" s="25" t="s">
        <v>3404</v>
      </c>
      <c r="AR75" s="25" t="s">
        <v>3404</v>
      </c>
      <c r="AS75" s="25" t="s">
        <v>3404</v>
      </c>
      <c r="AT75" s="25" t="s">
        <v>3404</v>
      </c>
      <c r="AU75" s="25" t="s">
        <v>3404</v>
      </c>
      <c r="AV75" s="25" t="s">
        <v>3404</v>
      </c>
      <c r="AW75" s="25" t="s">
        <v>3404</v>
      </c>
      <c r="AX75" s="25" t="s">
        <v>3404</v>
      </c>
      <c r="AY75" s="25" t="s">
        <v>3404</v>
      </c>
      <c r="AZ75" s="25" t="s">
        <v>3404</v>
      </c>
      <c r="BA75" s="25" t="s">
        <v>3404</v>
      </c>
      <c r="BB75" s="25" t="s">
        <v>3404</v>
      </c>
      <c r="BC75" s="25" t="s">
        <v>3404</v>
      </c>
      <c r="BD75" s="25" t="s">
        <v>3404</v>
      </c>
      <c r="BE75" s="25" t="s">
        <v>3404</v>
      </c>
      <c r="BF75" s="25" t="s">
        <v>3404</v>
      </c>
      <c r="BG75" s="25" t="s">
        <v>3404</v>
      </c>
      <c r="BH75" s="25" t="s">
        <v>3404</v>
      </c>
      <c r="BI75" s="25" t="s">
        <v>3404</v>
      </c>
      <c r="BJ75" s="25" t="s">
        <v>3404</v>
      </c>
      <c r="BK75" s="25" t="s">
        <v>3404</v>
      </c>
      <c r="BL75" s="25" t="s">
        <v>3404</v>
      </c>
      <c r="BM75" s="25" t="s">
        <v>3404</v>
      </c>
      <c r="BN75" s="25" t="s">
        <v>3404</v>
      </c>
      <c r="BO75" s="25" t="s">
        <v>3404</v>
      </c>
      <c r="BP75" s="25" t="s">
        <v>3404</v>
      </c>
      <c r="BQ75" s="25" t="s">
        <v>3404</v>
      </c>
      <c r="BR75" s="25" t="s">
        <v>3404</v>
      </c>
      <c r="BS75" s="25" t="s">
        <v>3404</v>
      </c>
      <c r="BT75" s="25" t="s">
        <v>3404</v>
      </c>
      <c r="BU75" s="25" t="s">
        <v>3404</v>
      </c>
      <c r="BV75" s="25" t="s">
        <v>3404</v>
      </c>
      <c r="BW75" s="25" t="s">
        <v>3404</v>
      </c>
      <c r="BX75" s="25" t="s">
        <v>3404</v>
      </c>
      <c r="BY75" s="285" t="s">
        <v>3409</v>
      </c>
      <c r="BZ75" s="285" t="s">
        <v>3409</v>
      </c>
      <c r="CA75" s="285" t="s">
        <v>3409</v>
      </c>
      <c r="CB75" s="285" t="s">
        <v>3409</v>
      </c>
      <c r="CC75" s="285" t="s">
        <v>3409</v>
      </c>
      <c r="CD75" s="285" t="s">
        <v>3409</v>
      </c>
      <c r="CE75" s="285" t="s">
        <v>3409</v>
      </c>
      <c r="CF75" s="285" t="s">
        <v>3409</v>
      </c>
      <c r="CG75" s="285" t="s">
        <v>3409</v>
      </c>
      <c r="CH75" s="285" t="s">
        <v>3409</v>
      </c>
      <c r="CI75" s="285" t="s">
        <v>3409</v>
      </c>
      <c r="CJ75" s="285" t="s">
        <v>3409</v>
      </c>
      <c r="CK75" s="285" t="s">
        <v>3409</v>
      </c>
      <c r="CL75" s="285" t="s">
        <v>3409</v>
      </c>
      <c r="CM75" s="285" t="s">
        <v>3409</v>
      </c>
      <c r="CN75" s="285" t="s">
        <v>3409</v>
      </c>
      <c r="CO75" s="285" t="s">
        <v>3409</v>
      </c>
      <c r="CP75" s="285" t="s">
        <v>3409</v>
      </c>
      <c r="CQ75" s="285" t="s">
        <v>3409</v>
      </c>
      <c r="CR75" s="285" t="s">
        <v>3409</v>
      </c>
      <c r="CS75" s="285" t="s">
        <v>3409</v>
      </c>
      <c r="CT75" s="285" t="s">
        <v>3409</v>
      </c>
      <c r="CU75" s="285" t="s">
        <v>3409</v>
      </c>
      <c r="CV75" s="285" t="s">
        <v>3409</v>
      </c>
      <c r="CW75" s="285" t="s">
        <v>3409</v>
      </c>
      <c r="CX75" s="285" t="s">
        <v>3409</v>
      </c>
      <c r="CY75" s="285" t="s">
        <v>3409</v>
      </c>
      <c r="CZ75" s="285" t="s">
        <v>3409</v>
      </c>
      <c r="DA75" s="285" t="s">
        <v>3409</v>
      </c>
      <c r="DB75" s="285" t="s">
        <v>3409</v>
      </c>
      <c r="DC75" s="285" t="s">
        <v>3409</v>
      </c>
      <c r="DD75" s="285" t="s">
        <v>3409</v>
      </c>
      <c r="DE75" s="285" t="s">
        <v>3409</v>
      </c>
      <c r="DF75" s="285" t="s">
        <v>3409</v>
      </c>
      <c r="DG75" s="285" t="s">
        <v>3409</v>
      </c>
      <c r="DH75" s="285" t="s">
        <v>3409</v>
      </c>
      <c r="DI75" s="285" t="s">
        <v>3409</v>
      </c>
      <c r="DJ75" s="285" t="s">
        <v>3409</v>
      </c>
      <c r="DK75" s="285" t="s">
        <v>3409</v>
      </c>
      <c r="DL75" s="285" t="s">
        <v>3409</v>
      </c>
      <c r="DM75" s="285" t="s">
        <v>3409</v>
      </c>
      <c r="DN75" s="285" t="s">
        <v>3409</v>
      </c>
      <c r="DO75" s="285" t="s">
        <v>3409</v>
      </c>
      <c r="DP75" s="285" t="s">
        <v>3409</v>
      </c>
      <c r="DQ75" s="285" t="s">
        <v>3409</v>
      </c>
      <c r="DR75" s="285" t="s">
        <v>3409</v>
      </c>
      <c r="DS75" s="285" t="s">
        <v>3409</v>
      </c>
      <c r="DT75" s="285" t="s">
        <v>3409</v>
      </c>
      <c r="DU75" s="285" t="s">
        <v>3409</v>
      </c>
      <c r="DV75" s="25" t="s">
        <v>3404</v>
      </c>
      <c r="DW75" s="32" t="s">
        <v>3404</v>
      </c>
      <c r="DX75" s="32" t="s">
        <v>3404</v>
      </c>
      <c r="DY75" s="32" t="s">
        <v>3404</v>
      </c>
      <c r="DZ75" s="32" t="s">
        <v>3404</v>
      </c>
      <c r="EA75" s="32" t="s">
        <v>3404</v>
      </c>
      <c r="EB75" s="32" t="s">
        <v>3404</v>
      </c>
      <c r="EC75" s="32" t="s">
        <v>3404</v>
      </c>
      <c r="ED75" s="32" t="s">
        <v>3404</v>
      </c>
      <c r="EE75" s="32" t="s">
        <v>3404</v>
      </c>
      <c r="EF75" s="32" t="s">
        <v>3404</v>
      </c>
      <c r="EG75" s="32" t="s">
        <v>3404</v>
      </c>
      <c r="EH75" s="32" t="s">
        <v>3404</v>
      </c>
      <c r="EI75" s="32" t="s">
        <v>3404</v>
      </c>
      <c r="EJ75" s="32" t="s">
        <v>3404</v>
      </c>
      <c r="EK75" s="32" t="s">
        <v>3404</v>
      </c>
      <c r="EL75" s="32" t="s">
        <v>3404</v>
      </c>
      <c r="EM75" s="32" t="s">
        <v>3404</v>
      </c>
      <c r="EN75" s="32" t="s">
        <v>3404</v>
      </c>
      <c r="EO75" s="32" t="s">
        <v>3404</v>
      </c>
      <c r="EP75" s="32" t="s">
        <v>3404</v>
      </c>
      <c r="EQ75" s="32" t="s">
        <v>3404</v>
      </c>
      <c r="ER75" s="32" t="s">
        <v>3404</v>
      </c>
      <c r="ES75" s="32" t="s">
        <v>3404</v>
      </c>
      <c r="ET75" s="32" t="s">
        <v>3404</v>
      </c>
      <c r="EU75" s="32" t="s">
        <v>3404</v>
      </c>
      <c r="EV75" s="32" t="s">
        <v>3404</v>
      </c>
      <c r="EW75" s="32" t="s">
        <v>3404</v>
      </c>
      <c r="EX75" s="32" t="s">
        <v>3404</v>
      </c>
      <c r="EY75" s="32" t="s">
        <v>3404</v>
      </c>
      <c r="EZ75" s="32" t="s">
        <v>3404</v>
      </c>
      <c r="FA75" s="32" t="s">
        <v>3404</v>
      </c>
      <c r="FB75" s="32" t="s">
        <v>3404</v>
      </c>
      <c r="FC75" s="32" t="s">
        <v>3404</v>
      </c>
      <c r="FD75" s="32" t="s">
        <v>3404</v>
      </c>
      <c r="FE75" s="32" t="s">
        <v>3404</v>
      </c>
      <c r="FF75" s="32" t="s">
        <v>3404</v>
      </c>
      <c r="FG75" s="32" t="s">
        <v>3404</v>
      </c>
      <c r="FH75" s="32" t="s">
        <v>3404</v>
      </c>
      <c r="FI75" s="32" t="s">
        <v>3404</v>
      </c>
      <c r="FJ75" s="32" t="s">
        <v>3404</v>
      </c>
      <c r="FK75" s="32" t="s">
        <v>3404</v>
      </c>
      <c r="FL75" s="32" t="s">
        <v>3404</v>
      </c>
      <c r="FM75" s="32" t="s">
        <v>3404</v>
      </c>
      <c r="FN75" s="32" t="s">
        <v>3404</v>
      </c>
      <c r="FO75" s="32" t="s">
        <v>3404</v>
      </c>
      <c r="FP75" s="32" t="s">
        <v>3404</v>
      </c>
      <c r="FQ75" s="32" t="s">
        <v>3404</v>
      </c>
      <c r="FR75" s="32" t="s">
        <v>3404</v>
      </c>
      <c r="FS75" s="32" t="s">
        <v>3404</v>
      </c>
      <c r="FT75" s="32" t="s">
        <v>3404</v>
      </c>
      <c r="FU75" s="32" t="s">
        <v>3404</v>
      </c>
      <c r="FV75" s="32" t="s">
        <v>3404</v>
      </c>
      <c r="FW75" s="32" t="s">
        <v>3404</v>
      </c>
      <c r="FX75" s="32" t="s">
        <v>3404</v>
      </c>
      <c r="FY75" s="32" t="s">
        <v>3404</v>
      </c>
      <c r="FZ75" s="32" t="s">
        <v>3404</v>
      </c>
      <c r="GA75" s="32" t="s">
        <v>3404</v>
      </c>
      <c r="GB75" s="32" t="s">
        <v>3404</v>
      </c>
      <c r="GC75" s="32" t="s">
        <v>3404</v>
      </c>
      <c r="GD75" s="32" t="s">
        <v>3404</v>
      </c>
      <c r="GE75" s="32" t="s">
        <v>3404</v>
      </c>
      <c r="GF75" s="32" t="s">
        <v>3404</v>
      </c>
      <c r="GG75" s="32" t="s">
        <v>3404</v>
      </c>
      <c r="GH75" s="32" t="s">
        <v>3404</v>
      </c>
      <c r="GI75" s="32" t="s">
        <v>3404</v>
      </c>
      <c r="GJ75" s="32" t="s">
        <v>3404</v>
      </c>
      <c r="GK75" s="32" t="s">
        <v>3404</v>
      </c>
      <c r="GL75" s="32" t="s">
        <v>3404</v>
      </c>
      <c r="GM75" s="32" t="s">
        <v>3404</v>
      </c>
      <c r="GN75" s="32" t="s">
        <v>3404</v>
      </c>
      <c r="GO75" s="32" t="s">
        <v>3404</v>
      </c>
      <c r="GP75" s="32" t="s">
        <v>3404</v>
      </c>
      <c r="GQ75" s="32" t="s">
        <v>3404</v>
      </c>
      <c r="GR75" s="32" t="s">
        <v>3404</v>
      </c>
      <c r="GS75" s="32" t="s">
        <v>3404</v>
      </c>
      <c r="GT75" s="32" t="s">
        <v>3404</v>
      </c>
      <c r="GU75" s="32" t="s">
        <v>3404</v>
      </c>
      <c r="GV75" s="32" t="s">
        <v>3404</v>
      </c>
      <c r="GW75" s="32" t="s">
        <v>3404</v>
      </c>
      <c r="GX75" s="32" t="s">
        <v>3404</v>
      </c>
      <c r="GY75" s="32" t="s">
        <v>3404</v>
      </c>
      <c r="GZ75" s="32" t="s">
        <v>3404</v>
      </c>
      <c r="HA75" s="32" t="s">
        <v>3404</v>
      </c>
      <c r="HB75" s="32" t="s">
        <v>3404</v>
      </c>
      <c r="HC75" s="32" t="s">
        <v>3404</v>
      </c>
      <c r="HD75" s="32" t="s">
        <v>3404</v>
      </c>
      <c r="HE75" s="32" t="s">
        <v>3404</v>
      </c>
      <c r="HF75" s="32" t="s">
        <v>3404</v>
      </c>
      <c r="HG75" s="32" t="s">
        <v>3404</v>
      </c>
      <c r="HH75" s="32" t="s">
        <v>3404</v>
      </c>
      <c r="HI75" s="32" t="s">
        <v>3404</v>
      </c>
      <c r="HJ75" s="32" t="s">
        <v>3404</v>
      </c>
      <c r="HK75" s="32" t="s">
        <v>3404</v>
      </c>
      <c r="HL75" s="32" t="s">
        <v>3404</v>
      </c>
      <c r="HM75" s="32" t="s">
        <v>3404</v>
      </c>
      <c r="HN75" s="32" t="s">
        <v>3404</v>
      </c>
      <c r="HO75" s="32" t="s">
        <v>3404</v>
      </c>
      <c r="HP75" s="32" t="s">
        <v>3404</v>
      </c>
      <c r="HQ75" s="32" t="s">
        <v>3404</v>
      </c>
      <c r="HR75" s="32" t="s">
        <v>3404</v>
      </c>
      <c r="HS75" s="32" t="s">
        <v>3404</v>
      </c>
      <c r="HT75" s="32" t="s">
        <v>3404</v>
      </c>
      <c r="HU75" s="32" t="s">
        <v>3404</v>
      </c>
      <c r="HV75" s="32" t="s">
        <v>3404</v>
      </c>
      <c r="HW75" s="32" t="s">
        <v>3404</v>
      </c>
      <c r="HX75" s="32" t="s">
        <v>3404</v>
      </c>
      <c r="HY75" s="32" t="s">
        <v>3404</v>
      </c>
      <c r="HZ75" s="32" t="s">
        <v>3404</v>
      </c>
      <c r="IA75" s="32" t="s">
        <v>3404</v>
      </c>
      <c r="IB75" s="32" t="s">
        <v>3404</v>
      </c>
      <c r="IC75" s="32" t="s">
        <v>3404</v>
      </c>
      <c r="ID75" s="32" t="s">
        <v>3404</v>
      </c>
      <c r="IE75" s="32" t="s">
        <v>3404</v>
      </c>
      <c r="IF75" s="32" t="s">
        <v>3404</v>
      </c>
      <c r="IG75" s="32" t="s">
        <v>3404</v>
      </c>
      <c r="IH75" s="32" t="s">
        <v>3404</v>
      </c>
      <c r="II75" s="32" t="s">
        <v>3404</v>
      </c>
      <c r="IJ75" s="32" t="s">
        <v>3404</v>
      </c>
      <c r="IK75" s="32" t="s">
        <v>3404</v>
      </c>
      <c r="IL75" s="32" t="s">
        <v>3404</v>
      </c>
      <c r="IM75" s="32" t="s">
        <v>3404</v>
      </c>
      <c r="IN75" s="32" t="s">
        <v>3404</v>
      </c>
      <c r="IO75" s="32" t="s">
        <v>3404</v>
      </c>
      <c r="IP75" s="32" t="s">
        <v>3404</v>
      </c>
      <c r="IQ75" s="32" t="s">
        <v>3404</v>
      </c>
      <c r="IR75" s="32" t="s">
        <v>3404</v>
      </c>
      <c r="IS75" s="32" t="s">
        <v>3404</v>
      </c>
      <c r="IT75" s="32" t="s">
        <v>3404</v>
      </c>
      <c r="IU75" s="32" t="s">
        <v>3404</v>
      </c>
      <c r="IV75" s="32" t="s">
        <v>3404</v>
      </c>
      <c r="IW75" s="32" t="s">
        <v>3404</v>
      </c>
      <c r="IX75" s="32" t="s">
        <v>3404</v>
      </c>
      <c r="IY75" s="32" t="s">
        <v>3404</v>
      </c>
      <c r="IZ75" s="32" t="s">
        <v>3404</v>
      </c>
      <c r="JA75" s="32" t="s">
        <v>3404</v>
      </c>
      <c r="JB75" s="32" t="s">
        <v>3404</v>
      </c>
      <c r="JC75" s="32" t="s">
        <v>3404</v>
      </c>
      <c r="JD75" s="32" t="s">
        <v>3404</v>
      </c>
      <c r="JE75" s="32" t="s">
        <v>3404</v>
      </c>
      <c r="JF75" s="32" t="s">
        <v>3404</v>
      </c>
      <c r="JG75" s="32" t="s">
        <v>3404</v>
      </c>
      <c r="JH75" s="32" t="s">
        <v>3404</v>
      </c>
      <c r="JI75" s="32" t="s">
        <v>3404</v>
      </c>
      <c r="JJ75" s="32" t="s">
        <v>3404</v>
      </c>
      <c r="JK75" s="32" t="s">
        <v>3404</v>
      </c>
      <c r="JL75" s="32" t="s">
        <v>3404</v>
      </c>
      <c r="JM75" s="32" t="s">
        <v>3404</v>
      </c>
      <c r="JN75" s="32" t="s">
        <v>3404</v>
      </c>
      <c r="JO75" s="32" t="s">
        <v>3404</v>
      </c>
      <c r="JP75" s="32" t="s">
        <v>3404</v>
      </c>
      <c r="JQ75" s="32" t="s">
        <v>3404</v>
      </c>
      <c r="JR75" s="32" t="s">
        <v>3404</v>
      </c>
      <c r="JS75" s="32" t="s">
        <v>3404</v>
      </c>
      <c r="JT75" s="32" t="s">
        <v>3404</v>
      </c>
      <c r="JU75" s="32" t="s">
        <v>3404</v>
      </c>
      <c r="JV75" s="32" t="s">
        <v>3404</v>
      </c>
      <c r="JW75" s="32" t="s">
        <v>3404</v>
      </c>
      <c r="JX75" s="32" t="s">
        <v>3404</v>
      </c>
      <c r="JY75" s="32" t="s">
        <v>3404</v>
      </c>
      <c r="JZ75" s="32" t="s">
        <v>3404</v>
      </c>
      <c r="KA75" s="32" t="s">
        <v>3404</v>
      </c>
      <c r="KB75" s="32" t="s">
        <v>3404</v>
      </c>
      <c r="KC75" s="32" t="s">
        <v>3404</v>
      </c>
      <c r="KD75" s="32" t="s">
        <v>3404</v>
      </c>
      <c r="KE75" s="32" t="s">
        <v>3404</v>
      </c>
      <c r="KF75" s="32" t="s">
        <v>3404</v>
      </c>
      <c r="KG75" s="32" t="s">
        <v>3404</v>
      </c>
      <c r="KH75" s="32" t="s">
        <v>3404</v>
      </c>
      <c r="KI75" s="32" t="s">
        <v>3404</v>
      </c>
      <c r="KJ75" s="32" t="s">
        <v>3404</v>
      </c>
      <c r="KK75" s="32" t="s">
        <v>3404</v>
      </c>
      <c r="KL75" s="32" t="s">
        <v>3404</v>
      </c>
      <c r="KM75" s="32" t="s">
        <v>3404</v>
      </c>
      <c r="KN75" s="32" t="s">
        <v>3404</v>
      </c>
      <c r="KO75" s="32" t="s">
        <v>3404</v>
      </c>
      <c r="KP75" s="32" t="s">
        <v>3404</v>
      </c>
      <c r="KQ75" s="32" t="s">
        <v>3404</v>
      </c>
      <c r="KR75" s="32" t="s">
        <v>3404</v>
      </c>
      <c r="KS75" s="32" t="s">
        <v>3404</v>
      </c>
      <c r="KT75" s="32" t="s">
        <v>3404</v>
      </c>
      <c r="KU75" s="32" t="s">
        <v>3404</v>
      </c>
      <c r="KV75" s="32" t="s">
        <v>3404</v>
      </c>
      <c r="KW75" s="32" t="s">
        <v>3404</v>
      </c>
      <c r="KX75" s="32" t="s">
        <v>3404</v>
      </c>
      <c r="KY75" s="32" t="s">
        <v>3404</v>
      </c>
      <c r="KZ75" s="32" t="s">
        <v>3404</v>
      </c>
      <c r="LA75" s="32" t="s">
        <v>3404</v>
      </c>
      <c r="LB75" s="32" t="s">
        <v>3404</v>
      </c>
      <c r="LC75" s="32" t="s">
        <v>3404</v>
      </c>
      <c r="LD75" s="32" t="s">
        <v>3404</v>
      </c>
      <c r="LE75" s="32" t="s">
        <v>3404</v>
      </c>
      <c r="LF75" s="32" t="s">
        <v>3404</v>
      </c>
      <c r="LG75" s="32" t="s">
        <v>3404</v>
      </c>
      <c r="LH75" s="32" t="s">
        <v>3404</v>
      </c>
      <c r="LI75" s="32" t="s">
        <v>3404</v>
      </c>
      <c r="LJ75" s="32" t="s">
        <v>3404</v>
      </c>
      <c r="LK75" s="32" t="s">
        <v>3404</v>
      </c>
      <c r="LL75" s="32" t="s">
        <v>3404</v>
      </c>
      <c r="LM75" s="32" t="s">
        <v>3404</v>
      </c>
      <c r="LN75" s="32" t="s">
        <v>3404</v>
      </c>
      <c r="LO75" s="32" t="s">
        <v>3404</v>
      </c>
      <c r="LP75" s="32" t="s">
        <v>3404</v>
      </c>
      <c r="LQ75" s="32" t="s">
        <v>3404</v>
      </c>
      <c r="LR75" s="32" t="s">
        <v>3404</v>
      </c>
      <c r="LS75" s="32" t="s">
        <v>3404</v>
      </c>
      <c r="LT75" s="32" t="s">
        <v>3404</v>
      </c>
      <c r="LU75" s="32" t="s">
        <v>3404</v>
      </c>
      <c r="LV75" s="32" t="s">
        <v>3404</v>
      </c>
      <c r="LW75" s="32" t="s">
        <v>3404</v>
      </c>
      <c r="LX75" s="32" t="s">
        <v>3404</v>
      </c>
      <c r="LY75" s="32" t="s">
        <v>3404</v>
      </c>
      <c r="LZ75" s="32" t="s">
        <v>3404</v>
      </c>
      <c r="MA75" s="32" t="s">
        <v>3404</v>
      </c>
      <c r="MB75" s="32" t="s">
        <v>3404</v>
      </c>
      <c r="MC75" s="32" t="s">
        <v>3404</v>
      </c>
      <c r="MD75" s="32" t="s">
        <v>3404</v>
      </c>
      <c r="ME75" s="32" t="s">
        <v>3404</v>
      </c>
      <c r="MF75" s="32" t="s">
        <v>3404</v>
      </c>
      <c r="MG75" s="32" t="s">
        <v>3404</v>
      </c>
      <c r="MH75" s="32" t="s">
        <v>3404</v>
      </c>
      <c r="MI75" s="32" t="s">
        <v>3404</v>
      </c>
      <c r="MJ75" s="32" t="s">
        <v>3404</v>
      </c>
      <c r="MK75" s="32" t="s">
        <v>3404</v>
      </c>
      <c r="ML75" s="32" t="s">
        <v>3404</v>
      </c>
      <c r="MM75" s="32" t="s">
        <v>3404</v>
      </c>
      <c r="MN75" s="25" t="s">
        <v>3409</v>
      </c>
      <c r="MO75" s="25" t="s">
        <v>3409</v>
      </c>
      <c r="MP75" s="25" t="s">
        <v>3409</v>
      </c>
      <c r="MQ75" s="25" t="s">
        <v>3409</v>
      </c>
      <c r="MR75" s="25" t="s">
        <v>3409</v>
      </c>
      <c r="MS75" s="25" t="s">
        <v>3409</v>
      </c>
      <c r="MT75" s="25" t="s">
        <v>3409</v>
      </c>
      <c r="MU75" s="25" t="s">
        <v>3409</v>
      </c>
      <c r="MV75" s="25" t="s">
        <v>3409</v>
      </c>
      <c r="MW75" s="25" t="s">
        <v>3409</v>
      </c>
      <c r="MX75" s="25" t="s">
        <v>3409</v>
      </c>
      <c r="MY75" s="25" t="s">
        <v>3409</v>
      </c>
      <c r="MZ75" s="25" t="s">
        <v>3409</v>
      </c>
      <c r="NA75" s="25" t="s">
        <v>3409</v>
      </c>
      <c r="NB75" s="25" t="s">
        <v>3409</v>
      </c>
      <c r="NC75" s="25" t="s">
        <v>3409</v>
      </c>
      <c r="ND75" s="25" t="s">
        <v>3409</v>
      </c>
      <c r="NE75" s="25" t="s">
        <v>3409</v>
      </c>
      <c r="NF75" s="25" t="s">
        <v>3409</v>
      </c>
      <c r="NG75" s="25" t="s">
        <v>3409</v>
      </c>
      <c r="NH75" s="25" t="s">
        <v>3409</v>
      </c>
      <c r="NI75" s="25" t="s">
        <v>3409</v>
      </c>
      <c r="NJ75" s="25" t="s">
        <v>3409</v>
      </c>
      <c r="NK75" s="25" t="s">
        <v>3409</v>
      </c>
      <c r="NL75" s="25" t="s">
        <v>3409</v>
      </c>
      <c r="NM75" s="25" t="s">
        <v>3409</v>
      </c>
      <c r="NN75" s="25" t="s">
        <v>3409</v>
      </c>
      <c r="NO75" s="25" t="s">
        <v>3409</v>
      </c>
      <c r="NP75" s="25" t="s">
        <v>3409</v>
      </c>
      <c r="NQ75" s="25" t="s">
        <v>3409</v>
      </c>
      <c r="NR75" s="25" t="s">
        <v>3409</v>
      </c>
      <c r="NS75" s="25" t="s">
        <v>3409</v>
      </c>
      <c r="NT75" s="25" t="s">
        <v>3409</v>
      </c>
      <c r="NU75" s="25" t="s">
        <v>3409</v>
      </c>
      <c r="NV75" s="25" t="s">
        <v>3409</v>
      </c>
      <c r="NW75" s="25" t="s">
        <v>3409</v>
      </c>
      <c r="NX75" s="25" t="s">
        <v>3409</v>
      </c>
      <c r="NY75" s="25" t="s">
        <v>3409</v>
      </c>
      <c r="NZ75" s="25" t="s">
        <v>3409</v>
      </c>
      <c r="OA75" s="25" t="s">
        <v>3409</v>
      </c>
      <c r="OB75" s="25" t="s">
        <v>3409</v>
      </c>
      <c r="OC75" s="25" t="s">
        <v>3409</v>
      </c>
      <c r="OD75" s="25" t="s">
        <v>3409</v>
      </c>
      <c r="OE75" s="25" t="s">
        <v>3409</v>
      </c>
      <c r="OF75" s="25" t="s">
        <v>3409</v>
      </c>
      <c r="OG75" s="25" t="s">
        <v>3409</v>
      </c>
      <c r="OH75" s="25" t="s">
        <v>3409</v>
      </c>
      <c r="OI75" s="25" t="s">
        <v>3409</v>
      </c>
      <c r="OJ75" s="25" t="s">
        <v>3409</v>
      </c>
      <c r="OK75" s="25" t="s">
        <v>3409</v>
      </c>
      <c r="OL75" s="25" t="s">
        <v>3409</v>
      </c>
      <c r="OM75" s="25" t="s">
        <v>3409</v>
      </c>
      <c r="ON75" s="25" t="s">
        <v>3409</v>
      </c>
      <c r="OO75" s="25" t="s">
        <v>3409</v>
      </c>
      <c r="OP75" s="25" t="s">
        <v>3409</v>
      </c>
      <c r="OQ75" s="25" t="s">
        <v>3409</v>
      </c>
      <c r="OR75" s="25" t="s">
        <v>3409</v>
      </c>
      <c r="OS75" s="25" t="s">
        <v>3409</v>
      </c>
      <c r="OT75" s="25" t="s">
        <v>3409</v>
      </c>
      <c r="OU75" s="25" t="s">
        <v>3409</v>
      </c>
      <c r="OV75" s="25" t="s">
        <v>3409</v>
      </c>
      <c r="OW75" s="25" t="s">
        <v>3409</v>
      </c>
      <c r="OX75" s="25" t="s">
        <v>3409</v>
      </c>
      <c r="OY75" s="25" t="s">
        <v>3409</v>
      </c>
      <c r="OZ75" s="25" t="s">
        <v>3409</v>
      </c>
      <c r="PA75" s="25" t="s">
        <v>3409</v>
      </c>
      <c r="PB75" s="25" t="s">
        <v>3409</v>
      </c>
      <c r="PC75" s="25" t="s">
        <v>3409</v>
      </c>
      <c r="PD75" s="25" t="s">
        <v>3404</v>
      </c>
      <c r="PE75" s="32" t="s">
        <v>3404</v>
      </c>
      <c r="PF75" s="32" t="s">
        <v>3404</v>
      </c>
      <c r="PG75" s="32" t="s">
        <v>3404</v>
      </c>
      <c r="PH75" s="32" t="s">
        <v>3404</v>
      </c>
      <c r="PI75" s="32" t="s">
        <v>3404</v>
      </c>
      <c r="PJ75" s="32" t="s">
        <v>3404</v>
      </c>
      <c r="PK75" s="32" t="s">
        <v>3404</v>
      </c>
      <c r="PL75" s="32" t="s">
        <v>3404</v>
      </c>
      <c r="PM75" s="32" t="s">
        <v>3404</v>
      </c>
      <c r="PN75" s="32" t="s">
        <v>3404</v>
      </c>
      <c r="PO75" s="32" t="s">
        <v>3404</v>
      </c>
      <c r="PP75" s="32" t="s">
        <v>3404</v>
      </c>
      <c r="PQ75" s="32" t="s">
        <v>3404</v>
      </c>
      <c r="PR75" s="32" t="s">
        <v>3404</v>
      </c>
      <c r="PS75" s="32" t="s">
        <v>3404</v>
      </c>
      <c r="PT75" s="32" t="s">
        <v>3404</v>
      </c>
      <c r="PU75" s="32" t="s">
        <v>3404</v>
      </c>
      <c r="PV75" s="32" t="s">
        <v>3404</v>
      </c>
      <c r="PW75" s="32" t="s">
        <v>3404</v>
      </c>
      <c r="PX75" s="32" t="s">
        <v>3404</v>
      </c>
      <c r="PY75" s="32" t="s">
        <v>3404</v>
      </c>
      <c r="PZ75" s="32" t="s">
        <v>3404</v>
      </c>
      <c r="QA75" s="32" t="s">
        <v>3404</v>
      </c>
      <c r="QB75" s="32" t="s">
        <v>3404</v>
      </c>
      <c r="QC75" s="32" t="s">
        <v>3404</v>
      </c>
      <c r="QD75" s="32" t="s">
        <v>3404</v>
      </c>
      <c r="QE75" s="32" t="s">
        <v>3404</v>
      </c>
      <c r="QF75" s="32" t="s">
        <v>3404</v>
      </c>
      <c r="QG75" s="32" t="s">
        <v>3404</v>
      </c>
      <c r="QH75" s="32" t="s">
        <v>3404</v>
      </c>
      <c r="QI75" s="32" t="s">
        <v>3404</v>
      </c>
      <c r="QJ75" s="32" t="s">
        <v>3404</v>
      </c>
      <c r="QK75" s="32" t="s">
        <v>3404</v>
      </c>
      <c r="QL75" s="32" t="s">
        <v>3404</v>
      </c>
      <c r="QM75" s="32" t="s">
        <v>3404</v>
      </c>
      <c r="QN75" s="32" t="s">
        <v>3404</v>
      </c>
      <c r="QO75" s="32" t="s">
        <v>3404</v>
      </c>
      <c r="QP75" s="32" t="s">
        <v>3404</v>
      </c>
      <c r="QQ75" s="32" t="s">
        <v>3404</v>
      </c>
      <c r="QR75" s="32" t="s">
        <v>3404</v>
      </c>
      <c r="QS75" s="32" t="s">
        <v>3404</v>
      </c>
      <c r="QT75" s="32" t="s">
        <v>3404</v>
      </c>
      <c r="QU75" s="32" t="s">
        <v>3404</v>
      </c>
      <c r="QV75" s="32" t="s">
        <v>3404</v>
      </c>
      <c r="QW75" s="32" t="s">
        <v>3404</v>
      </c>
      <c r="QX75" s="32" t="s">
        <v>3404</v>
      </c>
      <c r="QY75" s="32" t="s">
        <v>3404</v>
      </c>
      <c r="QZ75" s="32" t="s">
        <v>3404</v>
      </c>
      <c r="RA75" s="32" t="s">
        <v>3404</v>
      </c>
      <c r="RB75" s="32" t="s">
        <v>3404</v>
      </c>
      <c r="RC75" s="32" t="s">
        <v>3404</v>
      </c>
      <c r="RD75" s="32" t="s">
        <v>3404</v>
      </c>
      <c r="RE75" s="32" t="s">
        <v>3404</v>
      </c>
      <c r="RF75" s="32" t="s">
        <v>3404</v>
      </c>
      <c r="RG75" s="32" t="s">
        <v>3404</v>
      </c>
      <c r="RH75" s="32" t="s">
        <v>3404</v>
      </c>
      <c r="RI75" s="32" t="s">
        <v>3404</v>
      </c>
      <c r="RJ75" s="32" t="s">
        <v>3404</v>
      </c>
      <c r="RK75" s="32" t="s">
        <v>3404</v>
      </c>
      <c r="RL75" s="32" t="s">
        <v>3404</v>
      </c>
      <c r="RM75" s="32" t="s">
        <v>3404</v>
      </c>
      <c r="RN75" s="32" t="s">
        <v>3404</v>
      </c>
      <c r="RO75" s="32" t="s">
        <v>3404</v>
      </c>
      <c r="RP75" s="32" t="s">
        <v>3404</v>
      </c>
      <c r="RQ75" s="32" t="s">
        <v>3404</v>
      </c>
      <c r="RR75" s="32" t="s">
        <v>3404</v>
      </c>
      <c r="RS75" s="32" t="s">
        <v>3404</v>
      </c>
      <c r="RT75" s="32" t="s">
        <v>3404</v>
      </c>
      <c r="RU75" s="32" t="s">
        <v>3404</v>
      </c>
      <c r="RV75" s="32" t="s">
        <v>3404</v>
      </c>
      <c r="RW75" s="32" t="s">
        <v>3404</v>
      </c>
      <c r="RX75" s="32" t="s">
        <v>3404</v>
      </c>
      <c r="RY75" s="32" t="s">
        <v>3404</v>
      </c>
      <c r="RZ75" s="32" t="s">
        <v>3404</v>
      </c>
      <c r="SA75" s="32" t="s">
        <v>3404</v>
      </c>
      <c r="SB75" s="32" t="s">
        <v>3404</v>
      </c>
      <c r="SC75" s="32" t="s">
        <v>3404</v>
      </c>
      <c r="SD75" s="32" t="s">
        <v>3404</v>
      </c>
      <c r="SE75" s="32" t="s">
        <v>3404</v>
      </c>
      <c r="SF75" s="32" t="s">
        <v>3404</v>
      </c>
      <c r="SG75" s="32" t="s">
        <v>3404</v>
      </c>
      <c r="SH75" s="32" t="s">
        <v>3404</v>
      </c>
      <c r="SI75" s="32" t="s">
        <v>3404</v>
      </c>
      <c r="SJ75" s="32" t="s">
        <v>3404</v>
      </c>
      <c r="SK75" s="32" t="s">
        <v>3404</v>
      </c>
      <c r="SL75" s="32" t="s">
        <v>3404</v>
      </c>
      <c r="SM75" s="32" t="s">
        <v>3404</v>
      </c>
      <c r="SN75" s="32" t="s">
        <v>3404</v>
      </c>
      <c r="SO75" s="32" t="s">
        <v>3404</v>
      </c>
      <c r="SP75" s="32" t="s">
        <v>3404</v>
      </c>
      <c r="SQ75" s="32" t="s">
        <v>3404</v>
      </c>
      <c r="SR75" s="32" t="s">
        <v>3404</v>
      </c>
      <c r="SS75" s="32" t="s">
        <v>3404</v>
      </c>
      <c r="ST75" s="32" t="s">
        <v>3404</v>
      </c>
      <c r="SU75" s="32" t="s">
        <v>3404</v>
      </c>
      <c r="SV75" s="32" t="s">
        <v>3404</v>
      </c>
      <c r="SW75" s="32" t="s">
        <v>3404</v>
      </c>
      <c r="SX75" s="32" t="s">
        <v>3404</v>
      </c>
      <c r="SY75" s="32" t="s">
        <v>3404</v>
      </c>
      <c r="SZ75" s="32" t="s">
        <v>3404</v>
      </c>
      <c r="TA75" s="32" t="s">
        <v>3404</v>
      </c>
      <c r="TB75" s="32" t="s">
        <v>3404</v>
      </c>
      <c r="TC75" s="32" t="s">
        <v>3404</v>
      </c>
      <c r="TD75" s="32" t="s">
        <v>3404</v>
      </c>
      <c r="TE75" s="32" t="s">
        <v>3404</v>
      </c>
      <c r="TF75" s="32" t="s">
        <v>3404</v>
      </c>
      <c r="TG75" s="32" t="s">
        <v>3404</v>
      </c>
      <c r="TH75" s="32" t="s">
        <v>3404</v>
      </c>
      <c r="TI75" s="32" t="s">
        <v>3404</v>
      </c>
      <c r="TJ75" s="32" t="s">
        <v>3404</v>
      </c>
      <c r="TK75" s="32" t="s">
        <v>3404</v>
      </c>
      <c r="TL75" s="32" t="s">
        <v>3404</v>
      </c>
      <c r="TM75" s="32" t="s">
        <v>3404</v>
      </c>
      <c r="TN75" s="32" t="s">
        <v>3404</v>
      </c>
      <c r="TO75" s="32" t="s">
        <v>3404</v>
      </c>
      <c r="TP75" s="32" t="s">
        <v>3404</v>
      </c>
      <c r="TQ75" s="32" t="s">
        <v>3404</v>
      </c>
      <c r="TR75" s="32" t="s">
        <v>3404</v>
      </c>
      <c r="TS75" s="32" t="s">
        <v>3404</v>
      </c>
      <c r="TT75" s="32" t="s">
        <v>3404</v>
      </c>
      <c r="TU75" s="32" t="s">
        <v>3404</v>
      </c>
      <c r="TV75" s="32" t="s">
        <v>3404</v>
      </c>
      <c r="TW75" s="32" t="s">
        <v>3404</v>
      </c>
      <c r="TX75" s="32" t="s">
        <v>3404</v>
      </c>
      <c r="TY75" s="32" t="s">
        <v>3404</v>
      </c>
      <c r="TZ75" s="32" t="s">
        <v>3404</v>
      </c>
      <c r="UA75" s="32" t="s">
        <v>3404</v>
      </c>
      <c r="UB75" s="32" t="s">
        <v>3404</v>
      </c>
      <c r="UC75" s="32" t="s">
        <v>3404</v>
      </c>
      <c r="UD75" s="32" t="s">
        <v>3404</v>
      </c>
      <c r="UE75" s="32" t="s">
        <v>3404</v>
      </c>
      <c r="UF75" s="32" t="s">
        <v>3404</v>
      </c>
      <c r="UG75" s="32" t="s">
        <v>3404</v>
      </c>
      <c r="UH75" s="32" t="s">
        <v>3404</v>
      </c>
      <c r="UI75" s="32" t="s">
        <v>3404</v>
      </c>
      <c r="UJ75" s="32" t="s">
        <v>3404</v>
      </c>
      <c r="UK75" s="32" t="s">
        <v>3404</v>
      </c>
      <c r="UL75" s="32" t="s">
        <v>3404</v>
      </c>
      <c r="UM75" s="32" t="s">
        <v>3404</v>
      </c>
      <c r="UN75" s="32" t="s">
        <v>3404</v>
      </c>
      <c r="UO75" s="32" t="s">
        <v>3404</v>
      </c>
      <c r="UP75" s="32" t="s">
        <v>3404</v>
      </c>
      <c r="UQ75" s="32" t="s">
        <v>3404</v>
      </c>
      <c r="UR75" s="32" t="s">
        <v>3404</v>
      </c>
      <c r="US75" s="32" t="s">
        <v>3404</v>
      </c>
      <c r="UT75" s="32" t="s">
        <v>3404</v>
      </c>
      <c r="UU75" s="32" t="s">
        <v>3404</v>
      </c>
      <c r="UV75" s="32" t="s">
        <v>3404</v>
      </c>
      <c r="UW75" s="32" t="s">
        <v>3404</v>
      </c>
      <c r="UX75" s="32" t="s">
        <v>3404</v>
      </c>
      <c r="UY75" s="32" t="s">
        <v>3404</v>
      </c>
      <c r="UZ75" s="32" t="s">
        <v>3404</v>
      </c>
      <c r="VA75" s="32" t="s">
        <v>3404</v>
      </c>
      <c r="VB75" s="32" t="s">
        <v>3404</v>
      </c>
      <c r="VC75" s="32" t="s">
        <v>3404</v>
      </c>
      <c r="VD75" s="32" t="s">
        <v>3404</v>
      </c>
      <c r="VE75" s="32" t="s">
        <v>3404</v>
      </c>
      <c r="VF75" s="32" t="s">
        <v>3404</v>
      </c>
      <c r="VG75" s="32" t="s">
        <v>3404</v>
      </c>
      <c r="VH75" s="32" t="s">
        <v>3404</v>
      </c>
      <c r="VI75" s="32" t="s">
        <v>3404</v>
      </c>
      <c r="VJ75" s="32" t="s">
        <v>3404</v>
      </c>
      <c r="VK75" s="32" t="s">
        <v>3404</v>
      </c>
      <c r="VL75" s="32" t="s">
        <v>3404</v>
      </c>
      <c r="VM75" s="32" t="s">
        <v>3404</v>
      </c>
      <c r="VN75" s="32" t="s">
        <v>3404</v>
      </c>
      <c r="VO75" s="32" t="s">
        <v>3404</v>
      </c>
      <c r="VP75" s="32" t="s">
        <v>3404</v>
      </c>
      <c r="VQ75" s="32" t="s">
        <v>3404</v>
      </c>
      <c r="VR75" s="32" t="s">
        <v>3404</v>
      </c>
      <c r="VS75" s="32" t="s">
        <v>3404</v>
      </c>
      <c r="VT75" s="32" t="s">
        <v>3404</v>
      </c>
      <c r="VU75" s="32" t="s">
        <v>3404</v>
      </c>
      <c r="VV75" s="32" t="s">
        <v>3404</v>
      </c>
      <c r="VW75" s="32" t="s">
        <v>3404</v>
      </c>
      <c r="VX75" s="32" t="s">
        <v>3404</v>
      </c>
      <c r="VY75" s="32" t="s">
        <v>3404</v>
      </c>
      <c r="VZ75" s="32" t="s">
        <v>3404</v>
      </c>
      <c r="WA75" s="32" t="s">
        <v>3404</v>
      </c>
      <c r="WB75" s="32" t="s">
        <v>3404</v>
      </c>
      <c r="WC75" s="32" t="s">
        <v>3404</v>
      </c>
      <c r="WD75" s="32" t="s">
        <v>3404</v>
      </c>
      <c r="WE75" s="32" t="s">
        <v>3404</v>
      </c>
      <c r="WF75" s="32" t="s">
        <v>3404</v>
      </c>
      <c r="WG75" s="32" t="s">
        <v>3404</v>
      </c>
      <c r="WH75" s="32" t="s">
        <v>3404</v>
      </c>
      <c r="WI75" s="32" t="s">
        <v>3404</v>
      </c>
      <c r="WJ75" s="32" t="s">
        <v>3404</v>
      </c>
      <c r="WK75" s="32" t="s">
        <v>3404</v>
      </c>
      <c r="WL75" s="32" t="s">
        <v>3404</v>
      </c>
      <c r="WM75" s="32" t="s">
        <v>3404</v>
      </c>
      <c r="WN75" s="32" t="s">
        <v>3404</v>
      </c>
      <c r="WO75" s="32" t="s">
        <v>3404</v>
      </c>
      <c r="WP75" s="32" t="s">
        <v>3404</v>
      </c>
      <c r="WQ75" s="32" t="s">
        <v>3404</v>
      </c>
      <c r="WR75" s="32" t="s">
        <v>3404</v>
      </c>
      <c r="WS75" s="32" t="s">
        <v>3404</v>
      </c>
      <c r="WT75" s="32" t="s">
        <v>3404</v>
      </c>
    </row>
    <row r="76">
      <c r="A76" s="24" t="s">
        <v>713</v>
      </c>
      <c r="B76" s="25" t="s">
        <v>3404</v>
      </c>
      <c r="C76" s="25" t="s">
        <v>3404</v>
      </c>
      <c r="D76" s="25" t="s">
        <v>3404</v>
      </c>
      <c r="E76" s="25" t="s">
        <v>3404</v>
      </c>
      <c r="F76" s="25" t="s">
        <v>3404</v>
      </c>
      <c r="G76" s="25" t="s">
        <v>3404</v>
      </c>
      <c r="H76" s="25" t="s">
        <v>3404</v>
      </c>
      <c r="I76" s="25" t="s">
        <v>3404</v>
      </c>
      <c r="J76" s="25" t="s">
        <v>3404</v>
      </c>
      <c r="K76" s="25" t="s">
        <v>3404</v>
      </c>
      <c r="L76" s="25" t="s">
        <v>3404</v>
      </c>
      <c r="M76" s="25" t="s">
        <v>3404</v>
      </c>
      <c r="N76" s="25" t="s">
        <v>3404</v>
      </c>
      <c r="O76" s="25" t="s">
        <v>3404</v>
      </c>
      <c r="P76" s="25" t="s">
        <v>3404</v>
      </c>
      <c r="Q76" s="25" t="s">
        <v>3404</v>
      </c>
      <c r="R76" s="25" t="s">
        <v>3404</v>
      </c>
      <c r="S76" s="25" t="s">
        <v>3404</v>
      </c>
      <c r="T76" s="25" t="s">
        <v>3404</v>
      </c>
      <c r="U76" s="25" t="s">
        <v>3404</v>
      </c>
      <c r="V76" s="25" t="s">
        <v>3404</v>
      </c>
      <c r="W76" s="25" t="s">
        <v>3404</v>
      </c>
      <c r="X76" s="25" t="s">
        <v>3404</v>
      </c>
      <c r="Y76" s="25" t="s">
        <v>3404</v>
      </c>
      <c r="Z76" s="25" t="s">
        <v>3404</v>
      </c>
      <c r="AA76" s="25" t="s">
        <v>3404</v>
      </c>
      <c r="AB76" s="25" t="s">
        <v>3404</v>
      </c>
      <c r="AC76" s="25" t="s">
        <v>3404</v>
      </c>
      <c r="AD76" s="25" t="s">
        <v>3404</v>
      </c>
      <c r="AE76" s="25" t="s">
        <v>3404</v>
      </c>
      <c r="AF76" s="25" t="s">
        <v>3404</v>
      </c>
      <c r="AG76" s="25" t="s">
        <v>3404</v>
      </c>
      <c r="AH76" s="25" t="s">
        <v>3404</v>
      </c>
      <c r="AI76" s="25" t="s">
        <v>3404</v>
      </c>
      <c r="AJ76" s="25" t="s">
        <v>3404</v>
      </c>
      <c r="AK76" s="25" t="s">
        <v>3404</v>
      </c>
      <c r="AL76" s="25" t="s">
        <v>3404</v>
      </c>
      <c r="AM76" s="25" t="s">
        <v>3404</v>
      </c>
      <c r="AN76" s="25" t="s">
        <v>3404</v>
      </c>
      <c r="AO76" s="25" t="s">
        <v>3404</v>
      </c>
      <c r="AP76" s="25" t="s">
        <v>3404</v>
      </c>
      <c r="AQ76" s="25" t="s">
        <v>3404</v>
      </c>
      <c r="AR76" s="25" t="s">
        <v>3404</v>
      </c>
      <c r="AS76" s="25" t="s">
        <v>3404</v>
      </c>
      <c r="AT76" s="25" t="s">
        <v>3404</v>
      </c>
      <c r="AU76" s="25" t="s">
        <v>3404</v>
      </c>
      <c r="AV76" s="25" t="s">
        <v>3404</v>
      </c>
      <c r="AW76" s="25" t="s">
        <v>3404</v>
      </c>
      <c r="AX76" s="25" t="s">
        <v>3404</v>
      </c>
      <c r="AY76" s="25" t="s">
        <v>3404</v>
      </c>
      <c r="AZ76" s="25" t="s">
        <v>3404</v>
      </c>
      <c r="BA76" s="25" t="s">
        <v>3404</v>
      </c>
      <c r="BB76" s="25" t="s">
        <v>3404</v>
      </c>
      <c r="BC76" s="25" t="s">
        <v>3404</v>
      </c>
      <c r="BD76" s="25" t="s">
        <v>3404</v>
      </c>
      <c r="BE76" s="25" t="s">
        <v>3404</v>
      </c>
      <c r="BF76" s="25" t="s">
        <v>3404</v>
      </c>
      <c r="BG76" s="25" t="s">
        <v>3404</v>
      </c>
      <c r="BH76" s="25" t="s">
        <v>3404</v>
      </c>
      <c r="BI76" s="25" t="s">
        <v>3404</v>
      </c>
      <c r="BJ76" s="25" t="s">
        <v>3404</v>
      </c>
      <c r="BK76" s="25" t="s">
        <v>3404</v>
      </c>
      <c r="BL76" s="25" t="s">
        <v>3404</v>
      </c>
      <c r="BM76" s="25" t="s">
        <v>3404</v>
      </c>
      <c r="BN76" s="25" t="s">
        <v>3404</v>
      </c>
      <c r="BO76" s="25" t="s">
        <v>3404</v>
      </c>
      <c r="BP76" s="25" t="s">
        <v>3404</v>
      </c>
      <c r="BQ76" s="25" t="s">
        <v>3404</v>
      </c>
      <c r="BR76" s="25" t="s">
        <v>3404</v>
      </c>
      <c r="BS76" s="25" t="s">
        <v>3404</v>
      </c>
      <c r="BT76" s="25" t="s">
        <v>3404</v>
      </c>
      <c r="BU76" s="25" t="s">
        <v>3404</v>
      </c>
      <c r="BV76" s="25" t="s">
        <v>3404</v>
      </c>
      <c r="BW76" s="25" t="s">
        <v>3404</v>
      </c>
      <c r="BX76" s="285" t="s">
        <v>3409</v>
      </c>
      <c r="BY76" s="285" t="s">
        <v>3409</v>
      </c>
      <c r="BZ76" s="285" t="s">
        <v>3409</v>
      </c>
      <c r="CA76" s="285" t="s">
        <v>3409</v>
      </c>
      <c r="CB76" s="285" t="s">
        <v>3409</v>
      </c>
      <c r="CC76" s="285" t="s">
        <v>3409</v>
      </c>
      <c r="CD76" s="285" t="s">
        <v>3409</v>
      </c>
      <c r="CE76" s="285" t="s">
        <v>3409</v>
      </c>
      <c r="CF76" s="285" t="s">
        <v>3409</v>
      </c>
      <c r="CG76" s="285" t="s">
        <v>3409</v>
      </c>
      <c r="CH76" s="285" t="s">
        <v>3409</v>
      </c>
      <c r="CI76" s="285" t="s">
        <v>3409</v>
      </c>
      <c r="CJ76" s="285" t="s">
        <v>3409</v>
      </c>
      <c r="CK76" s="285" t="s">
        <v>3409</v>
      </c>
      <c r="CL76" s="285" t="s">
        <v>3409</v>
      </c>
      <c r="CM76" s="285" t="s">
        <v>3409</v>
      </c>
      <c r="CN76" s="285" t="s">
        <v>3409</v>
      </c>
      <c r="CO76" s="285" t="s">
        <v>3409</v>
      </c>
      <c r="CP76" s="285" t="s">
        <v>3409</v>
      </c>
      <c r="CQ76" s="285" t="s">
        <v>3409</v>
      </c>
      <c r="CR76" s="285" t="s">
        <v>3409</v>
      </c>
      <c r="CS76" s="285" t="s">
        <v>3409</v>
      </c>
      <c r="CT76" s="285" t="s">
        <v>3409</v>
      </c>
      <c r="CU76" s="285" t="s">
        <v>3409</v>
      </c>
      <c r="CV76" s="285" t="s">
        <v>3409</v>
      </c>
      <c r="CW76" s="285" t="s">
        <v>3409</v>
      </c>
      <c r="CX76" s="285" t="s">
        <v>3409</v>
      </c>
      <c r="CY76" s="285" t="s">
        <v>3409</v>
      </c>
      <c r="CZ76" s="285" t="s">
        <v>3409</v>
      </c>
      <c r="DA76" s="285" t="s">
        <v>3409</v>
      </c>
      <c r="DB76" s="285" t="s">
        <v>3409</v>
      </c>
      <c r="DC76" s="285" t="s">
        <v>3409</v>
      </c>
      <c r="DD76" s="285" t="s">
        <v>3409</v>
      </c>
      <c r="DE76" s="285" t="s">
        <v>3409</v>
      </c>
      <c r="DF76" s="285" t="s">
        <v>3409</v>
      </c>
      <c r="DG76" s="285" t="s">
        <v>3409</v>
      </c>
      <c r="DH76" s="285" t="s">
        <v>3409</v>
      </c>
      <c r="DI76" s="285" t="s">
        <v>3409</v>
      </c>
      <c r="DJ76" s="285" t="s">
        <v>3409</v>
      </c>
      <c r="DK76" s="285" t="s">
        <v>3409</v>
      </c>
      <c r="DL76" s="285" t="s">
        <v>3409</v>
      </c>
      <c r="DM76" s="285" t="s">
        <v>3409</v>
      </c>
      <c r="DN76" s="285" t="s">
        <v>3409</v>
      </c>
      <c r="DO76" s="285" t="s">
        <v>3409</v>
      </c>
      <c r="DP76" s="285" t="s">
        <v>3409</v>
      </c>
      <c r="DQ76" s="285" t="s">
        <v>3409</v>
      </c>
      <c r="DR76" s="285" t="s">
        <v>3409</v>
      </c>
      <c r="DS76" s="285" t="s">
        <v>3409</v>
      </c>
      <c r="DT76" s="285" t="s">
        <v>3409</v>
      </c>
      <c r="DU76" s="285" t="s">
        <v>3409</v>
      </c>
      <c r="DV76" s="285" t="s">
        <v>3409</v>
      </c>
      <c r="DW76" s="285" t="s">
        <v>3409</v>
      </c>
      <c r="DX76" s="285" t="s">
        <v>3409</v>
      </c>
      <c r="DY76" s="285" t="s">
        <v>3409</v>
      </c>
      <c r="DZ76" s="285" t="s">
        <v>3409</v>
      </c>
      <c r="EA76" s="285" t="s">
        <v>3409</v>
      </c>
      <c r="EB76" s="285" t="s">
        <v>3409</v>
      </c>
      <c r="EC76" s="285" t="s">
        <v>3409</v>
      </c>
      <c r="ED76" s="285" t="s">
        <v>3409</v>
      </c>
      <c r="EE76" s="285" t="s">
        <v>3409</v>
      </c>
      <c r="EF76" s="285" t="s">
        <v>3409</v>
      </c>
      <c r="EG76" s="285" t="s">
        <v>3409</v>
      </c>
      <c r="EH76" s="285" t="s">
        <v>3409</v>
      </c>
      <c r="EI76" s="285" t="s">
        <v>3409</v>
      </c>
      <c r="EJ76" s="285" t="s">
        <v>3409</v>
      </c>
      <c r="EK76" s="285" t="s">
        <v>3409</v>
      </c>
      <c r="EL76" s="285" t="s">
        <v>3409</v>
      </c>
      <c r="EM76" s="285" t="s">
        <v>3409</v>
      </c>
      <c r="EN76" s="285" t="s">
        <v>3409</v>
      </c>
      <c r="EO76" s="285" t="s">
        <v>3409</v>
      </c>
      <c r="EP76" s="285" t="s">
        <v>3409</v>
      </c>
      <c r="EQ76" s="285" t="s">
        <v>3409</v>
      </c>
      <c r="ER76" s="285" t="s">
        <v>3409</v>
      </c>
      <c r="ES76" s="285" t="s">
        <v>3409</v>
      </c>
      <c r="ET76" s="285" t="s">
        <v>3409</v>
      </c>
      <c r="EU76" s="285" t="s">
        <v>3409</v>
      </c>
      <c r="EV76" s="285" t="s">
        <v>3409</v>
      </c>
      <c r="EW76" s="285" t="s">
        <v>3409</v>
      </c>
      <c r="EX76" s="285" t="s">
        <v>3409</v>
      </c>
      <c r="EY76" s="285" t="s">
        <v>3409</v>
      </c>
      <c r="EZ76" s="285" t="s">
        <v>3409</v>
      </c>
      <c r="FA76" s="285" t="s">
        <v>3409</v>
      </c>
      <c r="FB76" s="285" t="s">
        <v>3409</v>
      </c>
      <c r="FC76" s="285" t="s">
        <v>3409</v>
      </c>
      <c r="FD76" s="285" t="s">
        <v>3409</v>
      </c>
      <c r="FE76" s="285" t="s">
        <v>3409</v>
      </c>
      <c r="FF76" s="285" t="s">
        <v>3409</v>
      </c>
      <c r="FG76" s="285" t="s">
        <v>3409</v>
      </c>
      <c r="FH76" s="285" t="s">
        <v>3409</v>
      </c>
      <c r="FI76" s="285" t="s">
        <v>3409</v>
      </c>
      <c r="FJ76" s="285" t="s">
        <v>3409</v>
      </c>
      <c r="FK76" s="285" t="s">
        <v>3409</v>
      </c>
      <c r="FL76" s="285" t="s">
        <v>3409</v>
      </c>
      <c r="FM76" s="285" t="s">
        <v>3409</v>
      </c>
      <c r="FN76" s="285" t="s">
        <v>3409</v>
      </c>
      <c r="FO76" s="285" t="s">
        <v>3409</v>
      </c>
      <c r="FP76" s="285" t="s">
        <v>3409</v>
      </c>
      <c r="FQ76" s="285" t="s">
        <v>3409</v>
      </c>
      <c r="FR76" s="285" t="s">
        <v>3409</v>
      </c>
      <c r="FS76" s="32" t="s">
        <v>3404</v>
      </c>
      <c r="FT76" s="32" t="s">
        <v>3404</v>
      </c>
      <c r="FU76" s="32" t="s">
        <v>3404</v>
      </c>
      <c r="FV76" s="32" t="s">
        <v>3404</v>
      </c>
      <c r="FW76" s="32" t="s">
        <v>3404</v>
      </c>
      <c r="FX76" s="32" t="s">
        <v>3404</v>
      </c>
      <c r="FY76" s="32" t="s">
        <v>3404</v>
      </c>
      <c r="FZ76" s="32" t="s">
        <v>3404</v>
      </c>
      <c r="GA76" s="32" t="s">
        <v>3404</v>
      </c>
      <c r="GB76" s="32" t="s">
        <v>3404</v>
      </c>
      <c r="GC76" s="32" t="s">
        <v>3404</v>
      </c>
      <c r="GD76" s="32" t="s">
        <v>3404</v>
      </c>
      <c r="GE76" s="32" t="s">
        <v>3404</v>
      </c>
      <c r="GF76" s="32" t="s">
        <v>3404</v>
      </c>
      <c r="GG76" s="32" t="s">
        <v>3404</v>
      </c>
      <c r="GH76" s="32" t="s">
        <v>3404</v>
      </c>
      <c r="GI76" s="32" t="s">
        <v>3404</v>
      </c>
      <c r="GJ76" s="32" t="s">
        <v>3404</v>
      </c>
      <c r="GK76" s="32" t="s">
        <v>3404</v>
      </c>
      <c r="GL76" s="32" t="s">
        <v>3404</v>
      </c>
      <c r="GM76" s="32" t="s">
        <v>3404</v>
      </c>
      <c r="GN76" s="32" t="s">
        <v>3404</v>
      </c>
      <c r="GO76" s="32" t="s">
        <v>3404</v>
      </c>
      <c r="GP76" s="32" t="s">
        <v>3404</v>
      </c>
      <c r="GQ76" s="32" t="s">
        <v>3404</v>
      </c>
      <c r="GR76" s="32" t="s">
        <v>3404</v>
      </c>
      <c r="GS76" s="32" t="s">
        <v>3404</v>
      </c>
      <c r="GT76" s="32" t="s">
        <v>3404</v>
      </c>
      <c r="GU76" s="32" t="s">
        <v>3404</v>
      </c>
      <c r="GV76" s="32" t="s">
        <v>3404</v>
      </c>
      <c r="GW76" s="32" t="s">
        <v>3404</v>
      </c>
      <c r="GX76" s="32" t="s">
        <v>3404</v>
      </c>
      <c r="GY76" s="32" t="s">
        <v>3404</v>
      </c>
      <c r="GZ76" s="32" t="s">
        <v>3404</v>
      </c>
      <c r="HA76" s="32" t="s">
        <v>3404</v>
      </c>
      <c r="HB76" s="32" t="s">
        <v>3404</v>
      </c>
      <c r="HC76" s="32" t="s">
        <v>3404</v>
      </c>
      <c r="HD76" s="32" t="s">
        <v>3404</v>
      </c>
      <c r="HE76" s="32" t="s">
        <v>3404</v>
      </c>
      <c r="HF76" s="32" t="s">
        <v>3404</v>
      </c>
      <c r="HG76" s="32" t="s">
        <v>3404</v>
      </c>
      <c r="HH76" s="32" t="s">
        <v>3404</v>
      </c>
      <c r="HI76" s="32" t="s">
        <v>3404</v>
      </c>
      <c r="HJ76" s="32" t="s">
        <v>3404</v>
      </c>
      <c r="HK76" s="32" t="s">
        <v>3404</v>
      </c>
      <c r="HL76" s="32" t="s">
        <v>3404</v>
      </c>
      <c r="HM76" s="32" t="s">
        <v>3404</v>
      </c>
      <c r="HN76" s="32" t="s">
        <v>3404</v>
      </c>
      <c r="HO76" s="32" t="s">
        <v>3404</v>
      </c>
      <c r="HP76" s="32" t="s">
        <v>3404</v>
      </c>
      <c r="HQ76" s="32" t="s">
        <v>3404</v>
      </c>
      <c r="HR76" s="32" t="s">
        <v>3404</v>
      </c>
      <c r="HS76" s="32" t="s">
        <v>3404</v>
      </c>
      <c r="HT76" s="32" t="s">
        <v>3404</v>
      </c>
      <c r="HU76" s="32" t="s">
        <v>3404</v>
      </c>
      <c r="HV76" s="32" t="s">
        <v>3404</v>
      </c>
      <c r="HW76" s="32" t="s">
        <v>3404</v>
      </c>
      <c r="HX76" s="32" t="s">
        <v>3404</v>
      </c>
      <c r="HY76" s="32" t="s">
        <v>3404</v>
      </c>
      <c r="HZ76" s="32" t="s">
        <v>3404</v>
      </c>
      <c r="IA76" s="32" t="s">
        <v>3404</v>
      </c>
      <c r="IB76" s="32" t="s">
        <v>3404</v>
      </c>
      <c r="IC76" s="32" t="s">
        <v>3404</v>
      </c>
      <c r="ID76" s="32" t="s">
        <v>3404</v>
      </c>
      <c r="IE76" s="32" t="s">
        <v>3404</v>
      </c>
      <c r="IF76" s="32" t="s">
        <v>3404</v>
      </c>
      <c r="IG76" s="32" t="s">
        <v>3404</v>
      </c>
      <c r="IH76" s="32" t="s">
        <v>3404</v>
      </c>
      <c r="II76" s="32" t="s">
        <v>3404</v>
      </c>
      <c r="IJ76" s="32" t="s">
        <v>3404</v>
      </c>
      <c r="IK76" s="32" t="s">
        <v>3404</v>
      </c>
      <c r="IL76" s="32" t="s">
        <v>3404</v>
      </c>
      <c r="IM76" s="32" t="s">
        <v>3404</v>
      </c>
      <c r="IN76" s="32" t="s">
        <v>3404</v>
      </c>
      <c r="IO76" s="32" t="s">
        <v>3404</v>
      </c>
      <c r="IP76" s="32" t="s">
        <v>3404</v>
      </c>
      <c r="IQ76" s="32" t="s">
        <v>3404</v>
      </c>
      <c r="IR76" s="32" t="s">
        <v>3404</v>
      </c>
      <c r="IS76" s="32" t="s">
        <v>3404</v>
      </c>
      <c r="IT76" s="32" t="s">
        <v>3404</v>
      </c>
      <c r="IU76" s="32" t="s">
        <v>3404</v>
      </c>
      <c r="IV76" s="32" t="s">
        <v>3404</v>
      </c>
      <c r="IW76" s="32" t="s">
        <v>3404</v>
      </c>
      <c r="IX76" s="32" t="s">
        <v>3404</v>
      </c>
      <c r="IY76" s="32" t="s">
        <v>3404</v>
      </c>
      <c r="IZ76" s="32" t="s">
        <v>3404</v>
      </c>
      <c r="JA76" s="32" t="s">
        <v>3404</v>
      </c>
      <c r="JB76" s="32" t="s">
        <v>3404</v>
      </c>
      <c r="JC76" s="32" t="s">
        <v>3404</v>
      </c>
      <c r="JD76" s="32" t="s">
        <v>3404</v>
      </c>
      <c r="JE76" s="32" t="s">
        <v>3404</v>
      </c>
      <c r="JF76" s="32" t="s">
        <v>3404</v>
      </c>
      <c r="JG76" s="32" t="s">
        <v>3404</v>
      </c>
      <c r="JH76" s="32" t="s">
        <v>3404</v>
      </c>
      <c r="JI76" s="32" t="s">
        <v>3404</v>
      </c>
      <c r="JJ76" s="32" t="s">
        <v>3404</v>
      </c>
      <c r="JK76" s="32" t="s">
        <v>3404</v>
      </c>
      <c r="JL76" s="32" t="s">
        <v>3404</v>
      </c>
      <c r="JM76" s="32" t="s">
        <v>3404</v>
      </c>
      <c r="JN76" s="32" t="s">
        <v>3404</v>
      </c>
      <c r="JO76" s="32" t="s">
        <v>3404</v>
      </c>
      <c r="JP76" s="32" t="s">
        <v>3404</v>
      </c>
      <c r="JQ76" s="32" t="s">
        <v>3404</v>
      </c>
      <c r="JR76" s="32" t="s">
        <v>3404</v>
      </c>
      <c r="JS76" s="32" t="s">
        <v>3404</v>
      </c>
      <c r="JT76" s="32" t="s">
        <v>3404</v>
      </c>
      <c r="JU76" s="32" t="s">
        <v>3404</v>
      </c>
      <c r="JV76" s="32" t="s">
        <v>3404</v>
      </c>
      <c r="JW76" s="32" t="s">
        <v>3404</v>
      </c>
      <c r="JX76" s="32" t="s">
        <v>3404</v>
      </c>
      <c r="JY76" s="32" t="s">
        <v>3404</v>
      </c>
      <c r="JZ76" s="32" t="s">
        <v>3404</v>
      </c>
      <c r="KA76" s="32" t="s">
        <v>3404</v>
      </c>
      <c r="KB76" s="32" t="s">
        <v>3404</v>
      </c>
      <c r="KC76" s="32" t="s">
        <v>3404</v>
      </c>
      <c r="KD76" s="32" t="s">
        <v>3404</v>
      </c>
      <c r="KE76" s="32" t="s">
        <v>3404</v>
      </c>
      <c r="KF76" s="32" t="s">
        <v>3404</v>
      </c>
      <c r="KG76" s="32" t="s">
        <v>3404</v>
      </c>
      <c r="KH76" s="32" t="s">
        <v>3404</v>
      </c>
      <c r="KI76" s="32" t="s">
        <v>3404</v>
      </c>
      <c r="KJ76" s="32" t="s">
        <v>3404</v>
      </c>
      <c r="KK76" s="32" t="s">
        <v>3404</v>
      </c>
      <c r="KL76" s="32" t="s">
        <v>3404</v>
      </c>
      <c r="KM76" s="32" t="s">
        <v>3404</v>
      </c>
      <c r="KN76" s="32" t="s">
        <v>3404</v>
      </c>
      <c r="KO76" s="32" t="s">
        <v>3404</v>
      </c>
      <c r="KP76" s="32" t="s">
        <v>3404</v>
      </c>
      <c r="KQ76" s="32" t="s">
        <v>3404</v>
      </c>
      <c r="KR76" s="32" t="s">
        <v>3404</v>
      </c>
      <c r="KS76" s="32" t="s">
        <v>3404</v>
      </c>
      <c r="KT76" s="32" t="s">
        <v>3404</v>
      </c>
      <c r="KU76" s="32" t="s">
        <v>3404</v>
      </c>
      <c r="KV76" s="32" t="s">
        <v>3404</v>
      </c>
      <c r="KW76" s="32" t="s">
        <v>3404</v>
      </c>
      <c r="KX76" s="32" t="s">
        <v>3404</v>
      </c>
      <c r="KY76" s="32" t="s">
        <v>3404</v>
      </c>
      <c r="KZ76" s="32" t="s">
        <v>3404</v>
      </c>
      <c r="LA76" s="32" t="s">
        <v>3404</v>
      </c>
      <c r="LB76" s="32" t="s">
        <v>3404</v>
      </c>
      <c r="LC76" s="32" t="s">
        <v>3404</v>
      </c>
      <c r="LD76" s="32" t="s">
        <v>3404</v>
      </c>
      <c r="LE76" s="32" t="s">
        <v>3404</v>
      </c>
      <c r="LF76" s="32" t="s">
        <v>3404</v>
      </c>
      <c r="LG76" s="32" t="s">
        <v>3404</v>
      </c>
      <c r="LH76" s="32" t="s">
        <v>3404</v>
      </c>
      <c r="LI76" s="32" t="s">
        <v>3404</v>
      </c>
      <c r="LJ76" s="32" t="s">
        <v>3404</v>
      </c>
      <c r="LK76" s="32" t="s">
        <v>3404</v>
      </c>
      <c r="LL76" s="32" t="s">
        <v>3404</v>
      </c>
      <c r="LM76" s="32" t="s">
        <v>3404</v>
      </c>
      <c r="LN76" s="32" t="s">
        <v>3404</v>
      </c>
      <c r="LO76" s="32" t="s">
        <v>3404</v>
      </c>
      <c r="LP76" s="32" t="s">
        <v>3404</v>
      </c>
      <c r="LQ76" s="32" t="s">
        <v>3404</v>
      </c>
      <c r="LR76" s="32" t="s">
        <v>3404</v>
      </c>
      <c r="LS76" s="32" t="s">
        <v>3404</v>
      </c>
      <c r="LT76" s="32" t="s">
        <v>3404</v>
      </c>
      <c r="LU76" s="32" t="s">
        <v>3404</v>
      </c>
      <c r="LV76" s="32" t="s">
        <v>3404</v>
      </c>
      <c r="LW76" s="32" t="s">
        <v>3404</v>
      </c>
      <c r="LX76" s="32" t="s">
        <v>3404</v>
      </c>
      <c r="LY76" s="32" t="s">
        <v>3404</v>
      </c>
      <c r="LZ76" s="32" t="s">
        <v>3404</v>
      </c>
      <c r="MA76" s="32" t="s">
        <v>3404</v>
      </c>
      <c r="MB76" s="32" t="s">
        <v>3404</v>
      </c>
      <c r="MC76" s="32" t="s">
        <v>3404</v>
      </c>
      <c r="MD76" s="32" t="s">
        <v>3404</v>
      </c>
      <c r="ME76" s="32" t="s">
        <v>3404</v>
      </c>
      <c r="MF76" s="32" t="s">
        <v>3404</v>
      </c>
      <c r="MG76" s="32" t="s">
        <v>3404</v>
      </c>
      <c r="MH76" s="32" t="s">
        <v>3404</v>
      </c>
      <c r="MI76" s="32" t="s">
        <v>3404</v>
      </c>
      <c r="MJ76" s="32" t="s">
        <v>3404</v>
      </c>
      <c r="MK76" s="32" t="s">
        <v>3404</v>
      </c>
      <c r="ML76" s="32" t="s">
        <v>3404</v>
      </c>
      <c r="MM76" s="32" t="s">
        <v>3404</v>
      </c>
      <c r="MN76" s="32" t="s">
        <v>3404</v>
      </c>
      <c r="MO76" s="32" t="s">
        <v>3404</v>
      </c>
      <c r="MP76" s="32" t="s">
        <v>3404</v>
      </c>
      <c r="MQ76" s="32" t="s">
        <v>3404</v>
      </c>
      <c r="MR76" s="32" t="s">
        <v>3404</v>
      </c>
      <c r="MS76" s="32" t="s">
        <v>3404</v>
      </c>
      <c r="MT76" s="32" t="s">
        <v>3404</v>
      </c>
      <c r="MU76" s="32" t="s">
        <v>3404</v>
      </c>
      <c r="MV76" s="32" t="s">
        <v>3404</v>
      </c>
      <c r="MW76" s="32" t="s">
        <v>3404</v>
      </c>
      <c r="MX76" s="32" t="s">
        <v>3404</v>
      </c>
      <c r="MY76" s="32" t="s">
        <v>3404</v>
      </c>
      <c r="MZ76" s="32" t="s">
        <v>3404</v>
      </c>
      <c r="NA76" s="32" t="s">
        <v>3404</v>
      </c>
      <c r="NB76" s="32" t="s">
        <v>3404</v>
      </c>
      <c r="NC76" s="32" t="s">
        <v>3404</v>
      </c>
      <c r="ND76" s="32" t="s">
        <v>3404</v>
      </c>
      <c r="NE76" s="32" t="s">
        <v>3404</v>
      </c>
      <c r="NF76" s="32" t="s">
        <v>3404</v>
      </c>
      <c r="NG76" s="32" t="s">
        <v>3404</v>
      </c>
      <c r="NH76" s="32" t="s">
        <v>3404</v>
      </c>
      <c r="NI76" s="32" t="s">
        <v>3404</v>
      </c>
      <c r="NJ76" s="32" t="s">
        <v>3404</v>
      </c>
      <c r="NK76" s="32" t="s">
        <v>3404</v>
      </c>
      <c r="NL76" s="32" t="s">
        <v>3404</v>
      </c>
      <c r="NM76" s="32" t="s">
        <v>3404</v>
      </c>
      <c r="NN76" s="32" t="s">
        <v>3404</v>
      </c>
      <c r="NO76" s="32" t="s">
        <v>3404</v>
      </c>
      <c r="NP76" s="32" t="s">
        <v>3404</v>
      </c>
      <c r="NQ76" s="32" t="s">
        <v>3404</v>
      </c>
      <c r="NR76" s="32" t="s">
        <v>3404</v>
      </c>
      <c r="NS76" s="32" t="s">
        <v>3404</v>
      </c>
      <c r="NT76" s="32" t="s">
        <v>3404</v>
      </c>
      <c r="NU76" s="32" t="s">
        <v>3404</v>
      </c>
      <c r="NV76" s="32" t="s">
        <v>3404</v>
      </c>
      <c r="NW76" s="32" t="s">
        <v>3404</v>
      </c>
      <c r="NX76" s="32" t="s">
        <v>3404</v>
      </c>
      <c r="NY76" s="32" t="s">
        <v>3404</v>
      </c>
      <c r="NZ76" s="32" t="s">
        <v>3404</v>
      </c>
      <c r="OA76" s="32" t="s">
        <v>3404</v>
      </c>
      <c r="OB76" s="32" t="s">
        <v>3404</v>
      </c>
      <c r="OC76" s="32" t="s">
        <v>3404</v>
      </c>
      <c r="OD76" s="32" t="s">
        <v>3404</v>
      </c>
      <c r="OE76" s="32" t="s">
        <v>3404</v>
      </c>
      <c r="OF76" s="32" t="s">
        <v>3404</v>
      </c>
      <c r="OG76" s="32" t="s">
        <v>3404</v>
      </c>
      <c r="OH76" s="32" t="s">
        <v>3404</v>
      </c>
      <c r="OI76" s="32" t="s">
        <v>3404</v>
      </c>
      <c r="OJ76" s="32" t="s">
        <v>3404</v>
      </c>
      <c r="OK76" s="32" t="s">
        <v>3404</v>
      </c>
      <c r="OL76" s="32" t="s">
        <v>3404</v>
      </c>
      <c r="OM76" s="32" t="s">
        <v>3404</v>
      </c>
      <c r="ON76" s="32" t="s">
        <v>3404</v>
      </c>
      <c r="OO76" s="32" t="s">
        <v>3404</v>
      </c>
      <c r="OP76" s="32" t="s">
        <v>3404</v>
      </c>
      <c r="OQ76" s="32" t="s">
        <v>3404</v>
      </c>
      <c r="OR76" s="32" t="s">
        <v>3404</v>
      </c>
      <c r="OS76" s="32" t="s">
        <v>3404</v>
      </c>
      <c r="OT76" s="32" t="s">
        <v>3404</v>
      </c>
      <c r="OU76" s="32" t="s">
        <v>3404</v>
      </c>
      <c r="OV76" s="32" t="s">
        <v>3404</v>
      </c>
      <c r="OW76" s="32" t="s">
        <v>3404</v>
      </c>
      <c r="OX76" s="32" t="s">
        <v>3404</v>
      </c>
      <c r="OY76" s="32" t="s">
        <v>3404</v>
      </c>
      <c r="OZ76" s="32" t="s">
        <v>3404</v>
      </c>
      <c r="PA76" s="32" t="s">
        <v>3404</v>
      </c>
      <c r="PB76" s="32" t="s">
        <v>3404</v>
      </c>
      <c r="PC76" s="32" t="s">
        <v>3404</v>
      </c>
      <c r="PD76" s="32" t="s">
        <v>3404</v>
      </c>
      <c r="PE76" s="32" t="s">
        <v>3404</v>
      </c>
      <c r="PF76" s="32" t="s">
        <v>3404</v>
      </c>
      <c r="PG76" s="32" t="s">
        <v>3404</v>
      </c>
      <c r="PH76" s="32" t="s">
        <v>3404</v>
      </c>
      <c r="PI76" s="32" t="s">
        <v>3404</v>
      </c>
      <c r="PJ76" s="32" t="s">
        <v>3404</v>
      </c>
      <c r="PK76" s="32" t="s">
        <v>3404</v>
      </c>
      <c r="PL76" s="32" t="s">
        <v>3404</v>
      </c>
      <c r="PM76" s="32" t="s">
        <v>3404</v>
      </c>
      <c r="PN76" s="32" t="s">
        <v>3404</v>
      </c>
      <c r="PO76" s="32" t="s">
        <v>3404</v>
      </c>
      <c r="PP76" s="32" t="s">
        <v>3404</v>
      </c>
      <c r="PQ76" s="32" t="s">
        <v>3404</v>
      </c>
      <c r="PR76" s="32" t="s">
        <v>3404</v>
      </c>
      <c r="PS76" s="32" t="s">
        <v>3404</v>
      </c>
      <c r="PT76" s="32" t="s">
        <v>3404</v>
      </c>
      <c r="PU76" s="32" t="s">
        <v>3404</v>
      </c>
      <c r="PV76" s="32" t="s">
        <v>3404</v>
      </c>
      <c r="PW76" s="32" t="s">
        <v>3404</v>
      </c>
      <c r="PX76" s="32" t="s">
        <v>3404</v>
      </c>
      <c r="PY76" s="32" t="s">
        <v>3404</v>
      </c>
      <c r="PZ76" s="32" t="s">
        <v>3404</v>
      </c>
      <c r="QA76" s="32" t="s">
        <v>3404</v>
      </c>
      <c r="QB76" s="32" t="s">
        <v>3404</v>
      </c>
      <c r="QC76" s="32" t="s">
        <v>3404</v>
      </c>
      <c r="QD76" s="32" t="s">
        <v>3404</v>
      </c>
      <c r="QE76" s="32" t="s">
        <v>3404</v>
      </c>
      <c r="QF76" s="32" t="s">
        <v>3404</v>
      </c>
      <c r="QG76" s="32" t="s">
        <v>3404</v>
      </c>
      <c r="QH76" s="32" t="s">
        <v>3404</v>
      </c>
      <c r="QI76" s="32" t="s">
        <v>3404</v>
      </c>
      <c r="QJ76" s="32" t="s">
        <v>3404</v>
      </c>
      <c r="QK76" s="32" t="s">
        <v>3404</v>
      </c>
      <c r="QL76" s="32" t="s">
        <v>3404</v>
      </c>
      <c r="QM76" s="32" t="s">
        <v>3404</v>
      </c>
      <c r="QN76" s="32" t="s">
        <v>3404</v>
      </c>
      <c r="QO76" s="32" t="s">
        <v>3404</v>
      </c>
      <c r="QP76" s="32" t="s">
        <v>3404</v>
      </c>
      <c r="QQ76" s="32" t="s">
        <v>3404</v>
      </c>
      <c r="QR76" s="32" t="s">
        <v>3404</v>
      </c>
      <c r="QS76" s="32" t="s">
        <v>3404</v>
      </c>
      <c r="QT76" s="32" t="s">
        <v>3404</v>
      </c>
      <c r="QU76" s="32" t="s">
        <v>3404</v>
      </c>
      <c r="QV76" s="32" t="s">
        <v>3404</v>
      </c>
      <c r="QW76" s="32" t="s">
        <v>3404</v>
      </c>
      <c r="QX76" s="32" t="s">
        <v>3404</v>
      </c>
      <c r="QY76" s="32" t="s">
        <v>3404</v>
      </c>
      <c r="QZ76" s="32" t="s">
        <v>3404</v>
      </c>
      <c r="RA76" s="32" t="s">
        <v>3404</v>
      </c>
      <c r="RB76" s="32" t="s">
        <v>3404</v>
      </c>
      <c r="RC76" s="32" t="s">
        <v>3404</v>
      </c>
      <c r="RD76" s="32" t="s">
        <v>3404</v>
      </c>
      <c r="RE76" s="32" t="s">
        <v>3404</v>
      </c>
      <c r="RF76" s="32" t="s">
        <v>3404</v>
      </c>
      <c r="RG76" s="32" t="s">
        <v>3404</v>
      </c>
      <c r="RH76" s="32" t="s">
        <v>3404</v>
      </c>
      <c r="RI76" s="32" t="s">
        <v>3404</v>
      </c>
      <c r="RJ76" s="32" t="s">
        <v>3404</v>
      </c>
      <c r="RK76" s="32" t="s">
        <v>3404</v>
      </c>
      <c r="RL76" s="32" t="s">
        <v>3404</v>
      </c>
      <c r="RM76" s="32" t="s">
        <v>3404</v>
      </c>
      <c r="RN76" s="32" t="s">
        <v>3404</v>
      </c>
      <c r="RO76" s="32" t="s">
        <v>3404</v>
      </c>
      <c r="RP76" s="32" t="s">
        <v>3404</v>
      </c>
      <c r="RQ76" s="32" t="s">
        <v>3404</v>
      </c>
      <c r="RR76" s="32" t="s">
        <v>3404</v>
      </c>
      <c r="RS76" s="32" t="s">
        <v>3404</v>
      </c>
      <c r="RT76" s="32" t="s">
        <v>3404</v>
      </c>
      <c r="RU76" s="32" t="s">
        <v>3404</v>
      </c>
      <c r="RV76" s="32" t="s">
        <v>3404</v>
      </c>
      <c r="RW76" s="32" t="s">
        <v>3404</v>
      </c>
      <c r="RX76" s="32" t="s">
        <v>3404</v>
      </c>
      <c r="RY76" s="32" t="s">
        <v>3404</v>
      </c>
      <c r="RZ76" s="32" t="s">
        <v>3404</v>
      </c>
      <c r="SA76" s="32" t="s">
        <v>3404</v>
      </c>
      <c r="SB76" s="32" t="s">
        <v>3404</v>
      </c>
      <c r="SC76" s="32" t="s">
        <v>3404</v>
      </c>
      <c r="SD76" s="32" t="s">
        <v>3404</v>
      </c>
      <c r="SE76" s="32" t="s">
        <v>3404</v>
      </c>
      <c r="SF76" s="32" t="s">
        <v>3404</v>
      </c>
      <c r="SG76" s="32" t="s">
        <v>3404</v>
      </c>
      <c r="SH76" s="32" t="s">
        <v>3404</v>
      </c>
      <c r="SI76" s="32" t="s">
        <v>3404</v>
      </c>
      <c r="SJ76" s="32" t="s">
        <v>3404</v>
      </c>
      <c r="SK76" s="32" t="s">
        <v>3404</v>
      </c>
      <c r="SL76" s="32" t="s">
        <v>3404</v>
      </c>
      <c r="SM76" s="32" t="s">
        <v>3404</v>
      </c>
      <c r="SN76" s="32" t="s">
        <v>3404</v>
      </c>
      <c r="SO76" s="32" t="s">
        <v>3404</v>
      </c>
      <c r="SP76" s="32" t="s">
        <v>3404</v>
      </c>
      <c r="SQ76" s="32" t="s">
        <v>3404</v>
      </c>
      <c r="SR76" s="32" t="s">
        <v>3404</v>
      </c>
      <c r="SS76" s="32" t="s">
        <v>3404</v>
      </c>
      <c r="ST76" s="32" t="s">
        <v>3404</v>
      </c>
      <c r="SU76" s="32" t="s">
        <v>3404</v>
      </c>
      <c r="SV76" s="32" t="s">
        <v>3404</v>
      </c>
      <c r="SW76" s="32" t="s">
        <v>3404</v>
      </c>
      <c r="SX76" s="32" t="s">
        <v>3404</v>
      </c>
      <c r="SY76" s="32" t="s">
        <v>3404</v>
      </c>
      <c r="SZ76" s="32" t="s">
        <v>3404</v>
      </c>
      <c r="TA76" s="32" t="s">
        <v>3404</v>
      </c>
      <c r="TB76" s="32" t="s">
        <v>3404</v>
      </c>
      <c r="TC76" s="32" t="s">
        <v>3404</v>
      </c>
      <c r="TD76" s="32" t="s">
        <v>3404</v>
      </c>
      <c r="TE76" s="32" t="s">
        <v>3404</v>
      </c>
      <c r="TF76" s="32" t="s">
        <v>3404</v>
      </c>
      <c r="TG76" s="32" t="s">
        <v>3404</v>
      </c>
      <c r="TH76" s="32" t="s">
        <v>3404</v>
      </c>
      <c r="TI76" s="32" t="s">
        <v>3404</v>
      </c>
      <c r="TJ76" s="32" t="s">
        <v>3404</v>
      </c>
      <c r="TK76" s="32" t="s">
        <v>3404</v>
      </c>
      <c r="TL76" s="32" t="s">
        <v>3404</v>
      </c>
      <c r="TM76" s="32" t="s">
        <v>3404</v>
      </c>
      <c r="TN76" s="32" t="s">
        <v>3404</v>
      </c>
      <c r="TO76" s="32" t="s">
        <v>3404</v>
      </c>
      <c r="TP76" s="32" t="s">
        <v>3404</v>
      </c>
      <c r="TQ76" s="32" t="s">
        <v>3404</v>
      </c>
      <c r="TR76" s="32" t="s">
        <v>3404</v>
      </c>
      <c r="TS76" s="32" t="s">
        <v>3404</v>
      </c>
      <c r="TT76" s="32" t="s">
        <v>3404</v>
      </c>
      <c r="TU76" s="32" t="s">
        <v>3404</v>
      </c>
      <c r="TV76" s="32" t="s">
        <v>3404</v>
      </c>
      <c r="TW76" s="32" t="s">
        <v>3404</v>
      </c>
      <c r="TX76" s="32" t="s">
        <v>3404</v>
      </c>
      <c r="TY76" s="32" t="s">
        <v>3404</v>
      </c>
      <c r="TZ76" s="32" t="s">
        <v>3404</v>
      </c>
      <c r="UA76" s="32" t="s">
        <v>3404</v>
      </c>
      <c r="UB76" s="32" t="s">
        <v>3404</v>
      </c>
      <c r="UC76" s="32" t="s">
        <v>3404</v>
      </c>
      <c r="UD76" s="32" t="s">
        <v>3404</v>
      </c>
      <c r="UE76" s="32" t="s">
        <v>3404</v>
      </c>
      <c r="UF76" s="32" t="s">
        <v>3404</v>
      </c>
      <c r="UG76" s="32" t="s">
        <v>3404</v>
      </c>
      <c r="UH76" s="32" t="s">
        <v>3404</v>
      </c>
      <c r="UI76" s="32" t="s">
        <v>3404</v>
      </c>
      <c r="UJ76" s="32" t="s">
        <v>3404</v>
      </c>
      <c r="UK76" s="32" t="s">
        <v>3404</v>
      </c>
      <c r="UL76" s="32" t="s">
        <v>3404</v>
      </c>
      <c r="UM76" s="32" t="s">
        <v>3404</v>
      </c>
      <c r="UN76" s="32" t="s">
        <v>3404</v>
      </c>
      <c r="UO76" s="32" t="s">
        <v>3404</v>
      </c>
      <c r="UP76" s="32" t="s">
        <v>3404</v>
      </c>
      <c r="UQ76" s="32" t="s">
        <v>3404</v>
      </c>
      <c r="UR76" s="32" t="s">
        <v>3404</v>
      </c>
      <c r="US76" s="32" t="s">
        <v>3404</v>
      </c>
      <c r="UT76" s="32" t="s">
        <v>3404</v>
      </c>
      <c r="UU76" s="32" t="s">
        <v>3404</v>
      </c>
      <c r="UV76" s="32" t="s">
        <v>3404</v>
      </c>
      <c r="UW76" s="32" t="s">
        <v>3404</v>
      </c>
      <c r="UX76" s="32" t="s">
        <v>3404</v>
      </c>
      <c r="UY76" s="32" t="s">
        <v>3404</v>
      </c>
      <c r="UZ76" s="32" t="s">
        <v>3404</v>
      </c>
      <c r="VA76" s="32" t="s">
        <v>3404</v>
      </c>
      <c r="VB76" s="32" t="s">
        <v>3404</v>
      </c>
      <c r="VC76" s="32" t="s">
        <v>3404</v>
      </c>
      <c r="VD76" s="32" t="s">
        <v>3404</v>
      </c>
      <c r="VE76" s="32" t="s">
        <v>3404</v>
      </c>
      <c r="VF76" s="32" t="s">
        <v>3404</v>
      </c>
      <c r="VG76" s="32" t="s">
        <v>3404</v>
      </c>
      <c r="VH76" s="32" t="s">
        <v>3404</v>
      </c>
      <c r="VI76" s="32" t="s">
        <v>3404</v>
      </c>
      <c r="VJ76" s="32" t="s">
        <v>3404</v>
      </c>
      <c r="VK76" s="32" t="s">
        <v>3404</v>
      </c>
      <c r="VL76" s="32" t="s">
        <v>3404</v>
      </c>
      <c r="VM76" s="32" t="s">
        <v>3404</v>
      </c>
      <c r="VN76" s="32" t="s">
        <v>3404</v>
      </c>
      <c r="VO76" s="32" t="s">
        <v>3404</v>
      </c>
      <c r="VP76" s="32" t="s">
        <v>3404</v>
      </c>
      <c r="VQ76" s="32" t="s">
        <v>3404</v>
      </c>
      <c r="VR76" s="32" t="s">
        <v>3404</v>
      </c>
      <c r="VS76" s="32" t="s">
        <v>3404</v>
      </c>
      <c r="VT76" s="32" t="s">
        <v>3404</v>
      </c>
      <c r="VU76" s="32" t="s">
        <v>3404</v>
      </c>
      <c r="VV76" s="32" t="s">
        <v>3404</v>
      </c>
      <c r="VW76" s="32" t="s">
        <v>3404</v>
      </c>
      <c r="VX76" s="32" t="s">
        <v>3404</v>
      </c>
      <c r="VY76" s="32" t="s">
        <v>3404</v>
      </c>
      <c r="VZ76" s="32" t="s">
        <v>3404</v>
      </c>
      <c r="WA76" s="32" t="s">
        <v>3404</v>
      </c>
      <c r="WB76" s="32" t="s">
        <v>3404</v>
      </c>
      <c r="WC76" s="32" t="s">
        <v>3404</v>
      </c>
      <c r="WD76" s="32" t="s">
        <v>3404</v>
      </c>
      <c r="WE76" s="32" t="s">
        <v>3404</v>
      </c>
      <c r="WF76" s="32" t="s">
        <v>3404</v>
      </c>
      <c r="WG76" s="32" t="s">
        <v>3404</v>
      </c>
      <c r="WH76" s="32" t="s">
        <v>3404</v>
      </c>
      <c r="WI76" s="32" t="s">
        <v>3404</v>
      </c>
      <c r="WJ76" s="32" t="s">
        <v>3404</v>
      </c>
      <c r="WK76" s="32" t="s">
        <v>3404</v>
      </c>
      <c r="WL76" s="32" t="s">
        <v>3404</v>
      </c>
      <c r="WM76" s="32" t="s">
        <v>3404</v>
      </c>
      <c r="WN76" s="32" t="s">
        <v>3404</v>
      </c>
      <c r="WO76" s="32" t="s">
        <v>3404</v>
      </c>
      <c r="WP76" s="32" t="s">
        <v>3404</v>
      </c>
      <c r="WQ76" s="32" t="s">
        <v>3404</v>
      </c>
      <c r="WR76" s="32" t="s">
        <v>3404</v>
      </c>
      <c r="WS76" s="32" t="s">
        <v>3404</v>
      </c>
      <c r="WT76" s="32" t="s">
        <v>3404</v>
      </c>
    </row>
    <row r="77">
      <c r="A77" s="24" t="s">
        <v>723</v>
      </c>
      <c r="B77" s="25" t="s">
        <v>3404</v>
      </c>
      <c r="C77" s="25" t="s">
        <v>3404</v>
      </c>
      <c r="D77" s="25" t="s">
        <v>3404</v>
      </c>
      <c r="E77" s="25" t="s">
        <v>3404</v>
      </c>
      <c r="F77" s="25" t="s">
        <v>3404</v>
      </c>
      <c r="G77" s="25" t="s">
        <v>3404</v>
      </c>
      <c r="H77" s="25" t="s">
        <v>3404</v>
      </c>
      <c r="I77" s="25" t="s">
        <v>3404</v>
      </c>
      <c r="J77" s="25" t="s">
        <v>3404</v>
      </c>
      <c r="K77" s="25" t="s">
        <v>3404</v>
      </c>
      <c r="L77" s="25" t="s">
        <v>3404</v>
      </c>
      <c r="M77" s="25" t="s">
        <v>3404</v>
      </c>
      <c r="N77" s="25" t="s">
        <v>3404</v>
      </c>
      <c r="O77" s="25" t="s">
        <v>3404</v>
      </c>
      <c r="P77" s="25" t="s">
        <v>3404</v>
      </c>
      <c r="Q77" s="25" t="s">
        <v>3404</v>
      </c>
      <c r="R77" s="25" t="s">
        <v>3404</v>
      </c>
      <c r="S77" s="25" t="s">
        <v>3404</v>
      </c>
      <c r="T77" s="25" t="s">
        <v>3404</v>
      </c>
      <c r="U77" s="25" t="s">
        <v>3404</v>
      </c>
      <c r="V77" s="25" t="s">
        <v>3404</v>
      </c>
      <c r="W77" s="25" t="s">
        <v>3404</v>
      </c>
      <c r="X77" s="25" t="s">
        <v>3404</v>
      </c>
      <c r="Y77" s="25" t="s">
        <v>3404</v>
      </c>
      <c r="Z77" s="25" t="s">
        <v>3404</v>
      </c>
      <c r="AA77" s="25" t="s">
        <v>3404</v>
      </c>
      <c r="AB77" s="25" t="s">
        <v>3404</v>
      </c>
      <c r="AC77" s="25" t="s">
        <v>3404</v>
      </c>
      <c r="AD77" s="25" t="s">
        <v>3404</v>
      </c>
      <c r="AE77" s="25" t="s">
        <v>3404</v>
      </c>
      <c r="AF77" s="25" t="s">
        <v>3404</v>
      </c>
      <c r="AG77" s="25" t="s">
        <v>3404</v>
      </c>
      <c r="AH77" s="25" t="s">
        <v>3404</v>
      </c>
      <c r="AI77" s="25" t="s">
        <v>3404</v>
      </c>
      <c r="AJ77" s="25" t="s">
        <v>3404</v>
      </c>
      <c r="AK77" s="25" t="s">
        <v>3404</v>
      </c>
      <c r="AL77" s="25" t="s">
        <v>3404</v>
      </c>
      <c r="AM77" s="25" t="s">
        <v>3404</v>
      </c>
      <c r="AN77" s="25" t="s">
        <v>3404</v>
      </c>
      <c r="AO77" s="25" t="s">
        <v>3404</v>
      </c>
      <c r="AP77" s="25" t="s">
        <v>3404</v>
      </c>
      <c r="AQ77" s="25" t="s">
        <v>3404</v>
      </c>
      <c r="AR77" s="25" t="s">
        <v>3404</v>
      </c>
      <c r="AS77" s="25" t="s">
        <v>3404</v>
      </c>
      <c r="AT77" s="25" t="s">
        <v>3404</v>
      </c>
      <c r="AU77" s="25" t="s">
        <v>3404</v>
      </c>
      <c r="AV77" s="25" t="s">
        <v>3404</v>
      </c>
      <c r="AW77" s="25" t="s">
        <v>3404</v>
      </c>
      <c r="AX77" s="25" t="s">
        <v>3404</v>
      </c>
      <c r="AY77" s="25" t="s">
        <v>3404</v>
      </c>
      <c r="AZ77" s="25" t="s">
        <v>3404</v>
      </c>
      <c r="BA77" s="25" t="s">
        <v>3404</v>
      </c>
      <c r="BB77" s="25" t="s">
        <v>3404</v>
      </c>
      <c r="BC77" s="25" t="s">
        <v>3404</v>
      </c>
      <c r="BD77" s="25" t="s">
        <v>3404</v>
      </c>
      <c r="BE77" s="25" t="s">
        <v>3404</v>
      </c>
      <c r="BF77" s="25" t="s">
        <v>3404</v>
      </c>
      <c r="BG77" s="25" t="s">
        <v>3404</v>
      </c>
      <c r="BH77" s="25" t="s">
        <v>3404</v>
      </c>
      <c r="BI77" s="25" t="s">
        <v>3404</v>
      </c>
      <c r="BJ77" s="25" t="s">
        <v>3404</v>
      </c>
      <c r="BK77" s="25" t="s">
        <v>3404</v>
      </c>
      <c r="BL77" s="25" t="s">
        <v>3404</v>
      </c>
      <c r="BM77" s="25" t="s">
        <v>3404</v>
      </c>
      <c r="BN77" s="25" t="s">
        <v>3404</v>
      </c>
      <c r="BO77" s="25" t="s">
        <v>3404</v>
      </c>
      <c r="BP77" s="25" t="s">
        <v>3404</v>
      </c>
      <c r="BQ77" s="25" t="s">
        <v>3404</v>
      </c>
      <c r="BR77" s="25" t="s">
        <v>3404</v>
      </c>
      <c r="BS77" s="25" t="s">
        <v>3404</v>
      </c>
      <c r="BT77" s="25" t="s">
        <v>3404</v>
      </c>
      <c r="BU77" s="25" t="s">
        <v>3404</v>
      </c>
      <c r="BV77" s="25" t="s">
        <v>3404</v>
      </c>
      <c r="BW77" s="25" t="s">
        <v>3404</v>
      </c>
      <c r="BX77" s="25" t="s">
        <v>3404</v>
      </c>
      <c r="BY77" s="25" t="s">
        <v>3404</v>
      </c>
      <c r="BZ77" s="25" t="s">
        <v>3404</v>
      </c>
      <c r="CA77" s="25" t="s">
        <v>3404</v>
      </c>
      <c r="CB77" s="25" t="s">
        <v>3404</v>
      </c>
      <c r="CC77" s="25" t="s">
        <v>3404</v>
      </c>
      <c r="CD77" s="25" t="s">
        <v>3404</v>
      </c>
      <c r="CE77" s="25" t="s">
        <v>3404</v>
      </c>
      <c r="CF77" s="285" t="s">
        <v>3409</v>
      </c>
      <c r="CG77" s="285" t="s">
        <v>3409</v>
      </c>
      <c r="CH77" s="285" t="s">
        <v>3409</v>
      </c>
      <c r="CI77" s="285" t="s">
        <v>3409</v>
      </c>
      <c r="CJ77" s="285" t="s">
        <v>3409</v>
      </c>
      <c r="CK77" s="285" t="s">
        <v>3409</v>
      </c>
      <c r="CL77" s="285" t="s">
        <v>3409</v>
      </c>
      <c r="CM77" s="285" t="s">
        <v>3409</v>
      </c>
      <c r="CN77" s="285" t="s">
        <v>3409</v>
      </c>
      <c r="CO77" s="285" t="s">
        <v>3409</v>
      </c>
      <c r="CP77" s="285" t="s">
        <v>3409</v>
      </c>
      <c r="CQ77" s="285" t="s">
        <v>3409</v>
      </c>
      <c r="CR77" s="285" t="s">
        <v>3409</v>
      </c>
      <c r="CS77" s="285" t="s">
        <v>3409</v>
      </c>
      <c r="CT77" s="285" t="s">
        <v>3409</v>
      </c>
      <c r="CU77" s="285" t="s">
        <v>3409</v>
      </c>
      <c r="CV77" s="285" t="s">
        <v>3409</v>
      </c>
      <c r="CW77" s="285" t="s">
        <v>3409</v>
      </c>
      <c r="CX77" s="285" t="s">
        <v>3409</v>
      </c>
      <c r="CY77" s="285" t="s">
        <v>3409</v>
      </c>
      <c r="CZ77" s="285" t="s">
        <v>3409</v>
      </c>
      <c r="DA77" s="285" t="s">
        <v>3409</v>
      </c>
      <c r="DB77" s="285" t="s">
        <v>3409</v>
      </c>
      <c r="DC77" s="285" t="s">
        <v>3409</v>
      </c>
      <c r="DD77" s="285" t="s">
        <v>3409</v>
      </c>
      <c r="DE77" s="285" t="s">
        <v>3409</v>
      </c>
      <c r="DF77" s="285" t="s">
        <v>3409</v>
      </c>
      <c r="DG77" s="285" t="s">
        <v>3409</v>
      </c>
      <c r="DH77" s="285" t="s">
        <v>3409</v>
      </c>
      <c r="DI77" s="285" t="s">
        <v>3409</v>
      </c>
      <c r="DJ77" s="285" t="s">
        <v>3409</v>
      </c>
      <c r="DK77" s="285" t="s">
        <v>3409</v>
      </c>
      <c r="DL77" s="285" t="s">
        <v>3409</v>
      </c>
      <c r="DM77" s="285" t="s">
        <v>3409</v>
      </c>
      <c r="DN77" s="285" t="s">
        <v>3409</v>
      </c>
      <c r="DO77" s="285" t="s">
        <v>3409</v>
      </c>
      <c r="DP77" s="285" t="s">
        <v>3409</v>
      </c>
      <c r="DQ77" s="285" t="s">
        <v>3409</v>
      </c>
      <c r="DR77" s="285" t="s">
        <v>3409</v>
      </c>
      <c r="DS77" s="285" t="s">
        <v>3409</v>
      </c>
      <c r="DT77" s="285" t="s">
        <v>3409</v>
      </c>
      <c r="DU77" s="285" t="s">
        <v>3409</v>
      </c>
      <c r="DV77" s="285" t="s">
        <v>3409</v>
      </c>
      <c r="DW77" s="285" t="s">
        <v>3409</v>
      </c>
      <c r="DX77" s="285" t="s">
        <v>3409</v>
      </c>
      <c r="DY77" s="285" t="s">
        <v>3409</v>
      </c>
      <c r="DZ77" s="285" t="s">
        <v>3409</v>
      </c>
      <c r="EA77" s="285" t="s">
        <v>3409</v>
      </c>
      <c r="EB77" s="285" t="s">
        <v>3409</v>
      </c>
      <c r="EC77" s="285" t="s">
        <v>3409</v>
      </c>
      <c r="ED77" s="285" t="s">
        <v>3409</v>
      </c>
      <c r="EE77" s="285" t="s">
        <v>3409</v>
      </c>
      <c r="EF77" s="285" t="s">
        <v>3409</v>
      </c>
      <c r="EG77" s="285" t="s">
        <v>3409</v>
      </c>
      <c r="EH77" s="285" t="s">
        <v>3409</v>
      </c>
      <c r="EI77" s="285" t="s">
        <v>3409</v>
      </c>
      <c r="EJ77" s="285" t="s">
        <v>3409</v>
      </c>
      <c r="EK77" s="285" t="s">
        <v>3409</v>
      </c>
      <c r="EL77" s="285" t="s">
        <v>3409</v>
      </c>
      <c r="EM77" s="285" t="s">
        <v>3409</v>
      </c>
      <c r="EN77" s="285" t="s">
        <v>3409</v>
      </c>
      <c r="EO77" s="285" t="s">
        <v>3409</v>
      </c>
      <c r="EP77" s="285" t="s">
        <v>3409</v>
      </c>
      <c r="EQ77" s="285" t="s">
        <v>3409</v>
      </c>
      <c r="ER77" s="32" t="s">
        <v>3404</v>
      </c>
      <c r="ES77" s="32" t="s">
        <v>3404</v>
      </c>
      <c r="ET77" s="32" t="s">
        <v>3404</v>
      </c>
      <c r="EU77" s="32" t="s">
        <v>3404</v>
      </c>
      <c r="EV77" s="32" t="s">
        <v>3404</v>
      </c>
      <c r="EW77" s="32" t="s">
        <v>3404</v>
      </c>
      <c r="EX77" s="32" t="s">
        <v>3404</v>
      </c>
      <c r="EY77" s="32" t="s">
        <v>3404</v>
      </c>
      <c r="EZ77" s="32" t="s">
        <v>3404</v>
      </c>
      <c r="FA77" s="32" t="s">
        <v>3404</v>
      </c>
      <c r="FB77" s="32" t="s">
        <v>3404</v>
      </c>
      <c r="FC77" s="32" t="s">
        <v>3404</v>
      </c>
      <c r="FD77" s="32" t="s">
        <v>3404</v>
      </c>
      <c r="FE77" s="32" t="s">
        <v>3404</v>
      </c>
      <c r="FF77" s="32" t="s">
        <v>3404</v>
      </c>
      <c r="FG77" s="32" t="s">
        <v>3404</v>
      </c>
      <c r="FH77" s="32" t="s">
        <v>3404</v>
      </c>
      <c r="FI77" s="32" t="s">
        <v>3404</v>
      </c>
      <c r="FJ77" s="32" t="s">
        <v>3404</v>
      </c>
      <c r="FK77" s="32" t="s">
        <v>3404</v>
      </c>
      <c r="FL77" s="32" t="s">
        <v>3404</v>
      </c>
      <c r="FM77" s="32" t="s">
        <v>3404</v>
      </c>
      <c r="FN77" s="32" t="s">
        <v>3404</v>
      </c>
      <c r="FO77" s="32" t="s">
        <v>3404</v>
      </c>
      <c r="FP77" s="32" t="s">
        <v>3404</v>
      </c>
      <c r="FQ77" s="32" t="s">
        <v>3404</v>
      </c>
      <c r="FR77" s="32" t="s">
        <v>3404</v>
      </c>
      <c r="FS77" s="32" t="s">
        <v>3404</v>
      </c>
      <c r="FT77" s="32" t="s">
        <v>3404</v>
      </c>
      <c r="FU77" s="32" t="s">
        <v>3404</v>
      </c>
      <c r="FV77" s="32" t="s">
        <v>3404</v>
      </c>
      <c r="FW77" s="32" t="s">
        <v>3404</v>
      </c>
      <c r="FX77" s="32" t="s">
        <v>3404</v>
      </c>
      <c r="FY77" s="32" t="s">
        <v>3404</v>
      </c>
      <c r="FZ77" s="32" t="s">
        <v>3404</v>
      </c>
      <c r="GA77" s="32" t="s">
        <v>3404</v>
      </c>
      <c r="GB77" s="32" t="s">
        <v>3404</v>
      </c>
      <c r="GC77" s="32" t="s">
        <v>3404</v>
      </c>
      <c r="GD77" s="32" t="s">
        <v>3404</v>
      </c>
      <c r="GE77" s="32" t="s">
        <v>3404</v>
      </c>
      <c r="GF77" s="32" t="s">
        <v>3404</v>
      </c>
      <c r="GG77" s="32" t="s">
        <v>3404</v>
      </c>
      <c r="GH77" s="32" t="s">
        <v>3404</v>
      </c>
      <c r="GI77" s="32" t="s">
        <v>3404</v>
      </c>
      <c r="GJ77" s="32" t="s">
        <v>3404</v>
      </c>
      <c r="GK77" s="32" t="s">
        <v>3404</v>
      </c>
      <c r="GL77" s="32" t="s">
        <v>3404</v>
      </c>
      <c r="GM77" s="32" t="s">
        <v>3404</v>
      </c>
      <c r="GN77" s="32" t="s">
        <v>3404</v>
      </c>
      <c r="GO77" s="32" t="s">
        <v>3404</v>
      </c>
      <c r="GP77" s="32" t="s">
        <v>3404</v>
      </c>
      <c r="GQ77" s="32" t="s">
        <v>3404</v>
      </c>
      <c r="GR77" s="32" t="s">
        <v>3404</v>
      </c>
      <c r="GS77" s="32" t="s">
        <v>3404</v>
      </c>
      <c r="GT77" s="32" t="s">
        <v>3404</v>
      </c>
      <c r="GU77" s="32" t="s">
        <v>3404</v>
      </c>
      <c r="GV77" s="32" t="s">
        <v>3404</v>
      </c>
      <c r="GW77" s="32" t="s">
        <v>3404</v>
      </c>
      <c r="GX77" s="32" t="s">
        <v>3404</v>
      </c>
      <c r="GY77" s="32" t="s">
        <v>3404</v>
      </c>
      <c r="GZ77" s="32" t="s">
        <v>3404</v>
      </c>
      <c r="HA77" s="32" t="s">
        <v>3404</v>
      </c>
      <c r="HB77" s="32" t="s">
        <v>3404</v>
      </c>
      <c r="HC77" s="32" t="s">
        <v>3404</v>
      </c>
      <c r="HD77" s="32" t="s">
        <v>3404</v>
      </c>
      <c r="HE77" s="32" t="s">
        <v>3404</v>
      </c>
      <c r="HF77" s="32" t="s">
        <v>3404</v>
      </c>
      <c r="HG77" s="32" t="s">
        <v>3404</v>
      </c>
      <c r="HH77" s="32" t="s">
        <v>3404</v>
      </c>
      <c r="HI77" s="32" t="s">
        <v>3404</v>
      </c>
      <c r="HJ77" s="32" t="s">
        <v>3404</v>
      </c>
      <c r="HK77" s="32" t="s">
        <v>3404</v>
      </c>
      <c r="HL77" s="32" t="s">
        <v>3404</v>
      </c>
      <c r="HM77" s="32" t="s">
        <v>3404</v>
      </c>
      <c r="HN77" s="32" t="s">
        <v>3404</v>
      </c>
      <c r="HO77" s="32" t="s">
        <v>3404</v>
      </c>
      <c r="HP77" s="32" t="s">
        <v>3404</v>
      </c>
      <c r="HQ77" s="32" t="s">
        <v>3404</v>
      </c>
      <c r="HR77" s="32" t="s">
        <v>3404</v>
      </c>
      <c r="HS77" s="32" t="s">
        <v>3404</v>
      </c>
      <c r="HT77" s="32" t="s">
        <v>3404</v>
      </c>
      <c r="HU77" s="32" t="s">
        <v>3404</v>
      </c>
      <c r="HV77" s="32" t="s">
        <v>3404</v>
      </c>
      <c r="HW77" s="32" t="s">
        <v>3404</v>
      </c>
      <c r="HX77" s="32" t="s">
        <v>3404</v>
      </c>
      <c r="HY77" s="32" t="s">
        <v>3404</v>
      </c>
      <c r="HZ77" s="32" t="s">
        <v>3404</v>
      </c>
      <c r="IA77" s="32" t="s">
        <v>3404</v>
      </c>
      <c r="IB77" s="32" t="s">
        <v>3404</v>
      </c>
      <c r="IC77" s="32" t="s">
        <v>3404</v>
      </c>
      <c r="ID77" s="32" t="s">
        <v>3404</v>
      </c>
      <c r="IE77" s="32" t="s">
        <v>3404</v>
      </c>
      <c r="IF77" s="32" t="s">
        <v>3404</v>
      </c>
      <c r="IG77" s="32" t="s">
        <v>3404</v>
      </c>
      <c r="IH77" s="32" t="s">
        <v>3404</v>
      </c>
      <c r="II77" s="32" t="s">
        <v>3404</v>
      </c>
      <c r="IJ77" s="32" t="s">
        <v>3404</v>
      </c>
      <c r="IK77" s="32" t="s">
        <v>3404</v>
      </c>
      <c r="IL77" s="32" t="s">
        <v>3404</v>
      </c>
      <c r="IM77" s="32" t="s">
        <v>3404</v>
      </c>
      <c r="IN77" s="32" t="s">
        <v>3404</v>
      </c>
      <c r="IO77" s="32" t="s">
        <v>3404</v>
      </c>
      <c r="IP77" s="32" t="s">
        <v>3404</v>
      </c>
      <c r="IQ77" s="32" t="s">
        <v>3404</v>
      </c>
      <c r="IR77" s="32" t="s">
        <v>3404</v>
      </c>
      <c r="IS77" s="32" t="s">
        <v>3404</v>
      </c>
      <c r="IT77" s="32" t="s">
        <v>3404</v>
      </c>
      <c r="IU77" s="32" t="s">
        <v>3404</v>
      </c>
      <c r="IV77" s="32" t="s">
        <v>3404</v>
      </c>
      <c r="IW77" s="32" t="s">
        <v>3404</v>
      </c>
      <c r="IX77" s="32" t="s">
        <v>3404</v>
      </c>
      <c r="IY77" s="32" t="s">
        <v>3404</v>
      </c>
      <c r="IZ77" s="32" t="s">
        <v>3404</v>
      </c>
      <c r="JA77" s="32" t="s">
        <v>3404</v>
      </c>
      <c r="JB77" s="32" t="s">
        <v>3404</v>
      </c>
      <c r="JC77" s="32" t="s">
        <v>3404</v>
      </c>
      <c r="JD77" s="32" t="s">
        <v>3404</v>
      </c>
      <c r="JE77" s="32" t="s">
        <v>3404</v>
      </c>
      <c r="JF77" s="32" t="s">
        <v>3404</v>
      </c>
      <c r="JG77" s="32" t="s">
        <v>3404</v>
      </c>
      <c r="JH77" s="32" t="s">
        <v>3404</v>
      </c>
      <c r="JI77" s="32" t="s">
        <v>3404</v>
      </c>
      <c r="JJ77" s="32" t="s">
        <v>3404</v>
      </c>
      <c r="JK77" s="32" t="s">
        <v>3404</v>
      </c>
      <c r="JL77" s="32" t="s">
        <v>3404</v>
      </c>
      <c r="JM77" s="32" t="s">
        <v>3404</v>
      </c>
      <c r="JN77" s="32" t="s">
        <v>3404</v>
      </c>
      <c r="JO77" s="32" t="s">
        <v>3404</v>
      </c>
      <c r="JP77" s="32" t="s">
        <v>3404</v>
      </c>
      <c r="JQ77" s="32" t="s">
        <v>3404</v>
      </c>
      <c r="JR77" s="32" t="s">
        <v>3404</v>
      </c>
      <c r="JS77" s="32" t="s">
        <v>3404</v>
      </c>
      <c r="JT77" s="32" t="s">
        <v>3404</v>
      </c>
      <c r="JU77" s="32" t="s">
        <v>3404</v>
      </c>
      <c r="JV77" s="32" t="s">
        <v>3404</v>
      </c>
      <c r="JW77" s="32" t="s">
        <v>3404</v>
      </c>
      <c r="JX77" s="32" t="s">
        <v>3404</v>
      </c>
      <c r="JY77" s="32" t="s">
        <v>3404</v>
      </c>
      <c r="JZ77" s="32" t="s">
        <v>3404</v>
      </c>
      <c r="KA77" s="32" t="s">
        <v>3404</v>
      </c>
      <c r="KB77" s="32" t="s">
        <v>3404</v>
      </c>
      <c r="KC77" s="32" t="s">
        <v>3404</v>
      </c>
      <c r="KD77" s="32" t="s">
        <v>3404</v>
      </c>
      <c r="KE77" s="32" t="s">
        <v>3404</v>
      </c>
      <c r="KF77" s="32" t="s">
        <v>3404</v>
      </c>
      <c r="KG77" s="32" t="s">
        <v>3404</v>
      </c>
      <c r="KH77" s="32" t="s">
        <v>3404</v>
      </c>
      <c r="KI77" s="32" t="s">
        <v>3404</v>
      </c>
      <c r="KJ77" s="32" t="s">
        <v>3404</v>
      </c>
      <c r="KK77" s="32" t="s">
        <v>3404</v>
      </c>
      <c r="KL77" s="32" t="s">
        <v>3404</v>
      </c>
      <c r="KM77" s="32" t="s">
        <v>3404</v>
      </c>
      <c r="KN77" s="32" t="s">
        <v>3404</v>
      </c>
      <c r="KO77" s="32" t="s">
        <v>3404</v>
      </c>
      <c r="KP77" s="32" t="s">
        <v>3404</v>
      </c>
      <c r="KQ77" s="32" t="s">
        <v>3404</v>
      </c>
      <c r="KR77" s="32" t="s">
        <v>3404</v>
      </c>
      <c r="KS77" s="32" t="s">
        <v>3404</v>
      </c>
      <c r="KT77" s="32" t="s">
        <v>3404</v>
      </c>
      <c r="KU77" s="32" t="s">
        <v>3404</v>
      </c>
      <c r="KV77" s="32" t="s">
        <v>3404</v>
      </c>
      <c r="KW77" s="32" t="s">
        <v>3404</v>
      </c>
      <c r="KX77" s="32" t="s">
        <v>3404</v>
      </c>
      <c r="KY77" s="32" t="s">
        <v>3404</v>
      </c>
      <c r="KZ77" s="32" t="s">
        <v>3404</v>
      </c>
      <c r="LA77" s="32" t="s">
        <v>3404</v>
      </c>
      <c r="LB77" s="32" t="s">
        <v>3404</v>
      </c>
      <c r="LC77" s="32" t="s">
        <v>3404</v>
      </c>
      <c r="LD77" s="32" t="s">
        <v>3404</v>
      </c>
      <c r="LE77" s="32" t="s">
        <v>3404</v>
      </c>
      <c r="LF77" s="32" t="s">
        <v>3404</v>
      </c>
      <c r="LG77" s="32" t="s">
        <v>3404</v>
      </c>
      <c r="LH77" s="32" t="s">
        <v>3404</v>
      </c>
      <c r="LI77" s="32" t="s">
        <v>3404</v>
      </c>
      <c r="LJ77" s="32" t="s">
        <v>3404</v>
      </c>
      <c r="LK77" s="32" t="s">
        <v>3404</v>
      </c>
      <c r="LL77" s="32" t="s">
        <v>3404</v>
      </c>
      <c r="LM77" s="32" t="s">
        <v>3404</v>
      </c>
      <c r="LN77" s="32" t="s">
        <v>3404</v>
      </c>
      <c r="LO77" s="32" t="s">
        <v>3404</v>
      </c>
      <c r="LP77" s="32" t="s">
        <v>3404</v>
      </c>
      <c r="LQ77" s="32" t="s">
        <v>3404</v>
      </c>
      <c r="LR77" s="32" t="s">
        <v>3404</v>
      </c>
      <c r="LS77" s="32" t="s">
        <v>3404</v>
      </c>
      <c r="LT77" s="32" t="s">
        <v>3404</v>
      </c>
      <c r="LU77" s="32" t="s">
        <v>3404</v>
      </c>
      <c r="LV77" s="32" t="s">
        <v>3404</v>
      </c>
      <c r="LW77" s="32" t="s">
        <v>3404</v>
      </c>
      <c r="LX77" s="32" t="s">
        <v>3404</v>
      </c>
      <c r="LY77" s="32" t="s">
        <v>3404</v>
      </c>
      <c r="LZ77" s="32" t="s">
        <v>3404</v>
      </c>
      <c r="MA77" s="32" t="s">
        <v>3404</v>
      </c>
      <c r="MB77" s="32" t="s">
        <v>3404</v>
      </c>
      <c r="MC77" s="32" t="s">
        <v>3404</v>
      </c>
      <c r="MD77" s="32" t="s">
        <v>3404</v>
      </c>
      <c r="ME77" s="32" t="s">
        <v>3404</v>
      </c>
      <c r="MF77" s="32" t="s">
        <v>3404</v>
      </c>
      <c r="MG77" s="32" t="s">
        <v>3404</v>
      </c>
      <c r="MH77" s="32" t="s">
        <v>3404</v>
      </c>
      <c r="MI77" s="32" t="s">
        <v>3404</v>
      </c>
      <c r="MJ77" s="32" t="s">
        <v>3404</v>
      </c>
      <c r="MK77" s="32" t="s">
        <v>3404</v>
      </c>
      <c r="ML77" s="32" t="s">
        <v>3404</v>
      </c>
      <c r="MM77" s="32" t="s">
        <v>3404</v>
      </c>
      <c r="MN77" s="32" t="s">
        <v>3404</v>
      </c>
      <c r="MO77" s="32" t="s">
        <v>3404</v>
      </c>
      <c r="MP77" s="32" t="s">
        <v>3404</v>
      </c>
      <c r="MQ77" s="32" t="s">
        <v>3404</v>
      </c>
      <c r="MR77" s="32" t="s">
        <v>3404</v>
      </c>
      <c r="MS77" s="32" t="s">
        <v>3404</v>
      </c>
      <c r="MT77" s="32" t="s">
        <v>3404</v>
      </c>
      <c r="MU77" s="32" t="s">
        <v>3404</v>
      </c>
      <c r="MV77" s="32" t="s">
        <v>3404</v>
      </c>
      <c r="MW77" s="32" t="s">
        <v>3404</v>
      </c>
      <c r="MX77" s="32" t="s">
        <v>3404</v>
      </c>
      <c r="MY77" s="32" t="s">
        <v>3404</v>
      </c>
      <c r="MZ77" s="32" t="s">
        <v>3404</v>
      </c>
      <c r="NA77" s="32" t="s">
        <v>3404</v>
      </c>
      <c r="NB77" s="32" t="s">
        <v>3404</v>
      </c>
      <c r="NC77" s="32" t="s">
        <v>3404</v>
      </c>
      <c r="ND77" s="32" t="s">
        <v>3404</v>
      </c>
      <c r="NE77" s="32" t="s">
        <v>3404</v>
      </c>
      <c r="NF77" s="32" t="s">
        <v>3404</v>
      </c>
      <c r="NG77" s="32" t="s">
        <v>3404</v>
      </c>
      <c r="NH77" s="32" t="s">
        <v>3404</v>
      </c>
      <c r="NI77" s="32" t="s">
        <v>3404</v>
      </c>
      <c r="NJ77" s="32" t="s">
        <v>3404</v>
      </c>
      <c r="NK77" s="32" t="s">
        <v>3404</v>
      </c>
      <c r="NL77" s="32" t="s">
        <v>3404</v>
      </c>
      <c r="NM77" s="32" t="s">
        <v>3404</v>
      </c>
      <c r="NN77" s="32" t="s">
        <v>3409</v>
      </c>
      <c r="NO77" s="32" t="s">
        <v>3409</v>
      </c>
      <c r="NP77" s="32" t="s">
        <v>3409</v>
      </c>
      <c r="NQ77" s="32" t="s">
        <v>3409</v>
      </c>
      <c r="NR77" s="32" t="s">
        <v>3409</v>
      </c>
      <c r="NS77" s="32" t="s">
        <v>3409</v>
      </c>
      <c r="NT77" s="32" t="s">
        <v>3409</v>
      </c>
      <c r="NU77" s="32" t="s">
        <v>3409</v>
      </c>
      <c r="NV77" s="32" t="s">
        <v>3409</v>
      </c>
      <c r="NW77" s="32" t="s">
        <v>3409</v>
      </c>
      <c r="NX77" s="32" t="s">
        <v>3409</v>
      </c>
      <c r="NY77" s="32" t="s">
        <v>3409</v>
      </c>
      <c r="NZ77" s="32" t="s">
        <v>3409</v>
      </c>
      <c r="OA77" s="32" t="s">
        <v>3409</v>
      </c>
      <c r="OB77" s="32" t="s">
        <v>3409</v>
      </c>
      <c r="OC77" s="32" t="s">
        <v>3409</v>
      </c>
      <c r="OD77" s="32" t="s">
        <v>3409</v>
      </c>
      <c r="OE77" s="32" t="s">
        <v>3409</v>
      </c>
      <c r="OF77" s="32" t="s">
        <v>3409</v>
      </c>
      <c r="OG77" s="32" t="s">
        <v>3409</v>
      </c>
      <c r="OH77" s="32" t="s">
        <v>3409</v>
      </c>
      <c r="OI77" s="32" t="s">
        <v>3409</v>
      </c>
      <c r="OJ77" s="32" t="s">
        <v>3409</v>
      </c>
      <c r="OK77" s="32" t="s">
        <v>3409</v>
      </c>
      <c r="OL77" s="32" t="s">
        <v>3409</v>
      </c>
      <c r="OM77" s="32" t="s">
        <v>3409</v>
      </c>
      <c r="ON77" s="32" t="s">
        <v>3409</v>
      </c>
      <c r="OO77" s="32" t="s">
        <v>3409</v>
      </c>
      <c r="OP77" s="32" t="s">
        <v>3409</v>
      </c>
      <c r="OQ77" s="32" t="s">
        <v>3409</v>
      </c>
      <c r="OR77" s="32" t="s">
        <v>3409</v>
      </c>
      <c r="OS77" s="32" t="s">
        <v>3409</v>
      </c>
      <c r="OT77" s="32" t="s">
        <v>3409</v>
      </c>
      <c r="OU77" s="32" t="s">
        <v>3409</v>
      </c>
      <c r="OV77" s="32" t="s">
        <v>3409</v>
      </c>
      <c r="OW77" s="32" t="s">
        <v>3409</v>
      </c>
      <c r="OX77" s="32" t="s">
        <v>3409</v>
      </c>
      <c r="OY77" s="32" t="s">
        <v>3409</v>
      </c>
      <c r="OZ77" s="32" t="s">
        <v>3409</v>
      </c>
      <c r="PA77" s="32" t="s">
        <v>3409</v>
      </c>
      <c r="PB77" s="32" t="s">
        <v>3409</v>
      </c>
      <c r="PC77" s="32" t="s">
        <v>3409</v>
      </c>
      <c r="PD77" s="32" t="s">
        <v>3404</v>
      </c>
      <c r="PE77" s="32" t="s">
        <v>3404</v>
      </c>
      <c r="PF77" s="32" t="s">
        <v>3404</v>
      </c>
      <c r="PG77" s="32" t="s">
        <v>3404</v>
      </c>
      <c r="PH77" s="32" t="s">
        <v>3404</v>
      </c>
      <c r="PI77" s="32" t="s">
        <v>3404</v>
      </c>
      <c r="PJ77" s="32" t="s">
        <v>3404</v>
      </c>
      <c r="PK77" s="32" t="s">
        <v>3404</v>
      </c>
      <c r="PL77" s="32" t="s">
        <v>3404</v>
      </c>
      <c r="PM77" s="32" t="s">
        <v>3404</v>
      </c>
      <c r="PN77" s="32" t="s">
        <v>3404</v>
      </c>
      <c r="PO77" s="32" t="s">
        <v>3404</v>
      </c>
      <c r="PP77" s="32" t="s">
        <v>3404</v>
      </c>
      <c r="PQ77" s="32" t="s">
        <v>3404</v>
      </c>
      <c r="PR77" s="32" t="s">
        <v>3404</v>
      </c>
      <c r="PS77" s="32" t="s">
        <v>3404</v>
      </c>
      <c r="PT77" s="32" t="s">
        <v>3404</v>
      </c>
      <c r="PU77" s="32" t="s">
        <v>3404</v>
      </c>
      <c r="PV77" s="32" t="s">
        <v>3404</v>
      </c>
      <c r="PW77" s="32" t="s">
        <v>3404</v>
      </c>
      <c r="PX77" s="32" t="s">
        <v>3404</v>
      </c>
      <c r="PY77" s="32" t="s">
        <v>3404</v>
      </c>
      <c r="PZ77" s="32" t="s">
        <v>3404</v>
      </c>
      <c r="QA77" s="32" t="s">
        <v>3404</v>
      </c>
      <c r="QB77" s="32" t="s">
        <v>3404</v>
      </c>
      <c r="QC77" s="32" t="s">
        <v>3404</v>
      </c>
      <c r="QD77" s="32" t="s">
        <v>3404</v>
      </c>
      <c r="QE77" s="32" t="s">
        <v>3404</v>
      </c>
      <c r="QF77" s="32" t="s">
        <v>3404</v>
      </c>
      <c r="QG77" s="32" t="s">
        <v>3404</v>
      </c>
      <c r="QH77" s="32" t="s">
        <v>3404</v>
      </c>
      <c r="QI77" s="32" t="s">
        <v>3404</v>
      </c>
      <c r="QJ77" s="32" t="s">
        <v>3404</v>
      </c>
      <c r="QK77" s="32" t="s">
        <v>3404</v>
      </c>
      <c r="QL77" s="32" t="s">
        <v>3404</v>
      </c>
      <c r="QM77" s="32" t="s">
        <v>3404</v>
      </c>
      <c r="QN77" s="32" t="s">
        <v>3404</v>
      </c>
      <c r="QO77" s="32" t="s">
        <v>3404</v>
      </c>
      <c r="QP77" s="32" t="s">
        <v>3404</v>
      </c>
      <c r="QQ77" s="32" t="s">
        <v>3404</v>
      </c>
      <c r="QR77" s="32" t="s">
        <v>3404</v>
      </c>
      <c r="QS77" s="32" t="s">
        <v>3404</v>
      </c>
      <c r="QT77" s="32" t="s">
        <v>3404</v>
      </c>
      <c r="QU77" s="32" t="s">
        <v>3404</v>
      </c>
      <c r="QV77" s="32" t="s">
        <v>3404</v>
      </c>
      <c r="QW77" s="32" t="s">
        <v>3404</v>
      </c>
      <c r="QX77" s="32" t="s">
        <v>3404</v>
      </c>
      <c r="QY77" s="32" t="s">
        <v>3404</v>
      </c>
      <c r="QZ77" s="32" t="s">
        <v>3404</v>
      </c>
      <c r="RA77" s="32" t="s">
        <v>3404</v>
      </c>
      <c r="RB77" s="32" t="s">
        <v>3404</v>
      </c>
      <c r="RC77" s="32" t="s">
        <v>3404</v>
      </c>
      <c r="RD77" s="32" t="s">
        <v>3404</v>
      </c>
      <c r="RE77" s="32" t="s">
        <v>3404</v>
      </c>
      <c r="RF77" s="32" t="s">
        <v>3404</v>
      </c>
      <c r="RG77" s="32" t="s">
        <v>3404</v>
      </c>
      <c r="RH77" s="32" t="s">
        <v>3404</v>
      </c>
      <c r="RI77" s="32" t="s">
        <v>3404</v>
      </c>
      <c r="RJ77" s="32" t="s">
        <v>3404</v>
      </c>
      <c r="RK77" s="32" t="s">
        <v>3404</v>
      </c>
      <c r="RL77" s="32" t="s">
        <v>3404</v>
      </c>
      <c r="RM77" s="32" t="s">
        <v>3404</v>
      </c>
      <c r="RN77" s="32" t="s">
        <v>3404</v>
      </c>
      <c r="RO77" s="32" t="s">
        <v>3404</v>
      </c>
      <c r="RP77" s="32" t="s">
        <v>3404</v>
      </c>
      <c r="RQ77" s="32" t="s">
        <v>3404</v>
      </c>
      <c r="RR77" s="32" t="s">
        <v>3404</v>
      </c>
      <c r="RS77" s="32" t="s">
        <v>3404</v>
      </c>
      <c r="RT77" s="32" t="s">
        <v>3404</v>
      </c>
      <c r="RU77" s="32" t="s">
        <v>3404</v>
      </c>
      <c r="RV77" s="32" t="s">
        <v>3404</v>
      </c>
      <c r="RW77" s="32" t="s">
        <v>3404</v>
      </c>
      <c r="RX77" s="32" t="s">
        <v>3404</v>
      </c>
      <c r="RY77" s="32" t="s">
        <v>3404</v>
      </c>
      <c r="RZ77" s="32" t="s">
        <v>3404</v>
      </c>
      <c r="SA77" s="32" t="s">
        <v>3404</v>
      </c>
      <c r="SB77" s="32" t="s">
        <v>3404</v>
      </c>
      <c r="SC77" s="32" t="s">
        <v>3404</v>
      </c>
      <c r="SD77" s="32" t="s">
        <v>3404</v>
      </c>
      <c r="SE77" s="32" t="s">
        <v>3404</v>
      </c>
      <c r="SF77" s="32" t="s">
        <v>3404</v>
      </c>
      <c r="SG77" s="32" t="s">
        <v>3404</v>
      </c>
      <c r="SH77" s="32" t="s">
        <v>3404</v>
      </c>
      <c r="SI77" s="32" t="s">
        <v>3404</v>
      </c>
      <c r="SJ77" s="32" t="s">
        <v>3404</v>
      </c>
      <c r="SK77" s="32" t="s">
        <v>3404</v>
      </c>
      <c r="SL77" s="32" t="s">
        <v>3404</v>
      </c>
      <c r="SM77" s="32" t="s">
        <v>3404</v>
      </c>
      <c r="SN77" s="32" t="s">
        <v>3404</v>
      </c>
      <c r="SO77" s="32" t="s">
        <v>3404</v>
      </c>
      <c r="SP77" s="32" t="s">
        <v>3404</v>
      </c>
      <c r="SQ77" s="32" t="s">
        <v>3404</v>
      </c>
      <c r="SR77" s="32" t="s">
        <v>3404</v>
      </c>
      <c r="SS77" s="32" t="s">
        <v>3404</v>
      </c>
      <c r="ST77" s="32" t="s">
        <v>3404</v>
      </c>
      <c r="SU77" s="32" t="s">
        <v>3404</v>
      </c>
      <c r="SV77" s="32" t="s">
        <v>3404</v>
      </c>
      <c r="SW77" s="32" t="s">
        <v>3404</v>
      </c>
      <c r="SX77" s="32" t="s">
        <v>3404</v>
      </c>
      <c r="SY77" s="32" t="s">
        <v>3404</v>
      </c>
      <c r="SZ77" s="32" t="s">
        <v>3404</v>
      </c>
      <c r="TA77" s="32" t="s">
        <v>3404</v>
      </c>
      <c r="TB77" s="32" t="s">
        <v>3404</v>
      </c>
      <c r="TC77" s="32" t="s">
        <v>3404</v>
      </c>
      <c r="TD77" s="32" t="s">
        <v>3404</v>
      </c>
      <c r="TE77" s="32" t="s">
        <v>3404</v>
      </c>
      <c r="TF77" s="32" t="s">
        <v>3404</v>
      </c>
      <c r="TG77" s="32" t="s">
        <v>3404</v>
      </c>
      <c r="TH77" s="32" t="s">
        <v>3404</v>
      </c>
      <c r="TI77" s="32" t="s">
        <v>3404</v>
      </c>
      <c r="TJ77" s="32" t="s">
        <v>3404</v>
      </c>
      <c r="TK77" s="32" t="s">
        <v>3404</v>
      </c>
      <c r="TL77" s="32" t="s">
        <v>3404</v>
      </c>
      <c r="TM77" s="32" t="s">
        <v>3404</v>
      </c>
      <c r="TN77" s="32" t="s">
        <v>3404</v>
      </c>
      <c r="TO77" s="32" t="s">
        <v>3404</v>
      </c>
      <c r="TP77" s="32" t="s">
        <v>3404</v>
      </c>
      <c r="TQ77" s="32" t="s">
        <v>3404</v>
      </c>
      <c r="TR77" s="32" t="s">
        <v>3404</v>
      </c>
      <c r="TS77" s="32" t="s">
        <v>3404</v>
      </c>
      <c r="TT77" s="32" t="s">
        <v>3404</v>
      </c>
      <c r="TU77" s="32" t="s">
        <v>3404</v>
      </c>
      <c r="TV77" s="32" t="s">
        <v>3404</v>
      </c>
      <c r="TW77" s="32" t="s">
        <v>3404</v>
      </c>
      <c r="TX77" s="32" t="s">
        <v>3404</v>
      </c>
      <c r="TY77" s="32" t="s">
        <v>3404</v>
      </c>
      <c r="TZ77" s="32" t="s">
        <v>3404</v>
      </c>
      <c r="UA77" s="32" t="s">
        <v>3404</v>
      </c>
      <c r="UB77" s="32" t="s">
        <v>3404</v>
      </c>
      <c r="UC77" s="32" t="s">
        <v>3404</v>
      </c>
      <c r="UD77" s="32" t="s">
        <v>3404</v>
      </c>
      <c r="UE77" s="32" t="s">
        <v>3404</v>
      </c>
      <c r="UF77" s="32" t="s">
        <v>3404</v>
      </c>
      <c r="UG77" s="32" t="s">
        <v>3404</v>
      </c>
      <c r="UH77" s="32" t="s">
        <v>3404</v>
      </c>
      <c r="UI77" s="32" t="s">
        <v>3404</v>
      </c>
      <c r="UJ77" s="32" t="s">
        <v>3404</v>
      </c>
      <c r="UK77" s="32" t="s">
        <v>3404</v>
      </c>
      <c r="UL77" s="32" t="s">
        <v>3404</v>
      </c>
      <c r="UM77" s="32" t="s">
        <v>3404</v>
      </c>
      <c r="UN77" s="32" t="s">
        <v>3404</v>
      </c>
      <c r="UO77" s="32" t="s">
        <v>3404</v>
      </c>
      <c r="UP77" s="32" t="s">
        <v>3404</v>
      </c>
      <c r="UQ77" s="32" t="s">
        <v>3404</v>
      </c>
      <c r="UR77" s="32" t="s">
        <v>3404</v>
      </c>
      <c r="US77" s="32" t="s">
        <v>3404</v>
      </c>
      <c r="UT77" s="32" t="s">
        <v>3404</v>
      </c>
      <c r="UU77" s="32" t="s">
        <v>3404</v>
      </c>
      <c r="UV77" s="32" t="s">
        <v>3404</v>
      </c>
      <c r="UW77" s="32" t="s">
        <v>3404</v>
      </c>
      <c r="UX77" s="32" t="s">
        <v>3404</v>
      </c>
      <c r="UY77" s="32" t="s">
        <v>3404</v>
      </c>
      <c r="UZ77" s="32" t="s">
        <v>3404</v>
      </c>
      <c r="VA77" s="32" t="s">
        <v>3404</v>
      </c>
      <c r="VB77" s="32" t="s">
        <v>3404</v>
      </c>
      <c r="VC77" s="32" t="s">
        <v>3404</v>
      </c>
      <c r="VD77" s="32" t="s">
        <v>3404</v>
      </c>
      <c r="VE77" s="32" t="s">
        <v>3404</v>
      </c>
      <c r="VF77" s="32" t="s">
        <v>3404</v>
      </c>
      <c r="VG77" s="32" t="s">
        <v>3404</v>
      </c>
      <c r="VH77" s="32" t="s">
        <v>3404</v>
      </c>
      <c r="VI77" s="32" t="s">
        <v>3404</v>
      </c>
      <c r="VJ77" s="32" t="s">
        <v>3404</v>
      </c>
      <c r="VK77" s="32" t="s">
        <v>3404</v>
      </c>
      <c r="VL77" s="32" t="s">
        <v>3404</v>
      </c>
      <c r="VM77" s="32" t="s">
        <v>3404</v>
      </c>
      <c r="VN77" s="32" t="s">
        <v>3404</v>
      </c>
      <c r="VO77" s="32" t="s">
        <v>3404</v>
      </c>
      <c r="VP77" s="32" t="s">
        <v>3404</v>
      </c>
      <c r="VQ77" s="32" t="s">
        <v>3404</v>
      </c>
      <c r="VR77" s="32" t="s">
        <v>3404</v>
      </c>
      <c r="VS77" s="32" t="s">
        <v>3404</v>
      </c>
      <c r="VT77" s="32" t="s">
        <v>3404</v>
      </c>
      <c r="VU77" s="32" t="s">
        <v>3404</v>
      </c>
      <c r="VV77" s="32" t="s">
        <v>3404</v>
      </c>
      <c r="VW77" s="32" t="s">
        <v>3404</v>
      </c>
      <c r="VX77" s="32" t="s">
        <v>3404</v>
      </c>
      <c r="VY77" s="32" t="s">
        <v>3404</v>
      </c>
      <c r="VZ77" s="32" t="s">
        <v>3404</v>
      </c>
      <c r="WA77" s="32" t="s">
        <v>3404</v>
      </c>
      <c r="WB77" s="32" t="s">
        <v>3404</v>
      </c>
      <c r="WC77" s="32" t="s">
        <v>3404</v>
      </c>
      <c r="WD77" s="32" t="s">
        <v>3404</v>
      </c>
      <c r="WE77" s="32" t="s">
        <v>3404</v>
      </c>
      <c r="WF77" s="32" t="s">
        <v>3404</v>
      </c>
      <c r="WG77" s="32" t="s">
        <v>3404</v>
      </c>
      <c r="WH77" s="32" t="s">
        <v>3404</v>
      </c>
      <c r="WI77" s="32" t="s">
        <v>3404</v>
      </c>
      <c r="WJ77" s="32" t="s">
        <v>3404</v>
      </c>
      <c r="WK77" s="32" t="s">
        <v>3404</v>
      </c>
      <c r="WL77" s="32" t="s">
        <v>3404</v>
      </c>
      <c r="WM77" s="32" t="s">
        <v>3404</v>
      </c>
      <c r="WN77" s="32" t="s">
        <v>3404</v>
      </c>
      <c r="WO77" s="32" t="s">
        <v>3404</v>
      </c>
      <c r="WP77" s="32" t="s">
        <v>3404</v>
      </c>
      <c r="WQ77" s="32" t="s">
        <v>3404</v>
      </c>
      <c r="WR77" s="32" t="s">
        <v>3404</v>
      </c>
      <c r="WS77" s="32" t="s">
        <v>3404</v>
      </c>
      <c r="WT77" s="32" t="s">
        <v>3404</v>
      </c>
    </row>
    <row r="78">
      <c r="A78" s="24" t="s">
        <v>729</v>
      </c>
      <c r="B78" s="25" t="s">
        <v>3404</v>
      </c>
      <c r="C78" s="25" t="s">
        <v>3404</v>
      </c>
      <c r="D78" s="25" t="s">
        <v>3404</v>
      </c>
      <c r="E78" s="25" t="s">
        <v>3404</v>
      </c>
      <c r="F78" s="25" t="s">
        <v>3404</v>
      </c>
      <c r="G78" s="25" t="s">
        <v>3404</v>
      </c>
      <c r="H78" s="25" t="s">
        <v>3404</v>
      </c>
      <c r="I78" s="25" t="s">
        <v>3404</v>
      </c>
      <c r="J78" s="25" t="s">
        <v>3404</v>
      </c>
      <c r="K78" s="25" t="s">
        <v>3404</v>
      </c>
      <c r="L78" s="25" t="s">
        <v>3404</v>
      </c>
      <c r="M78" s="25" t="s">
        <v>3404</v>
      </c>
      <c r="N78" s="25" t="s">
        <v>3404</v>
      </c>
      <c r="O78" s="25" t="s">
        <v>3404</v>
      </c>
      <c r="P78" s="25" t="s">
        <v>3404</v>
      </c>
      <c r="Q78" s="25" t="s">
        <v>3404</v>
      </c>
      <c r="R78" s="25" t="s">
        <v>3404</v>
      </c>
      <c r="S78" s="25" t="s">
        <v>3404</v>
      </c>
      <c r="T78" s="25" t="s">
        <v>3404</v>
      </c>
      <c r="U78" s="25" t="s">
        <v>3404</v>
      </c>
      <c r="V78" s="25" t="s">
        <v>3404</v>
      </c>
      <c r="W78" s="25" t="s">
        <v>3404</v>
      </c>
      <c r="X78" s="25" t="s">
        <v>3404</v>
      </c>
      <c r="Y78" s="25" t="s">
        <v>3404</v>
      </c>
      <c r="Z78" s="25" t="s">
        <v>3404</v>
      </c>
      <c r="AA78" s="25" t="s">
        <v>3404</v>
      </c>
      <c r="AB78" s="25" t="s">
        <v>3404</v>
      </c>
      <c r="AC78" s="25" t="s">
        <v>3404</v>
      </c>
      <c r="AD78" s="25" t="s">
        <v>3404</v>
      </c>
      <c r="AE78" s="25" t="s">
        <v>3404</v>
      </c>
      <c r="AF78" s="25" t="s">
        <v>3404</v>
      </c>
      <c r="AG78" s="25" t="s">
        <v>3404</v>
      </c>
      <c r="AH78" s="25" t="s">
        <v>3404</v>
      </c>
      <c r="AI78" s="25" t="s">
        <v>3404</v>
      </c>
      <c r="AJ78" s="25" t="s">
        <v>3404</v>
      </c>
      <c r="AK78" s="25" t="s">
        <v>3404</v>
      </c>
      <c r="AL78" s="25" t="s">
        <v>3404</v>
      </c>
      <c r="AM78" s="25" t="s">
        <v>3404</v>
      </c>
      <c r="AN78" s="25" t="s">
        <v>3404</v>
      </c>
      <c r="AO78" s="25" t="s">
        <v>3404</v>
      </c>
      <c r="AP78" s="25" t="s">
        <v>3404</v>
      </c>
      <c r="AQ78" s="25" t="s">
        <v>3404</v>
      </c>
      <c r="AR78" s="25" t="s">
        <v>3404</v>
      </c>
      <c r="AS78" s="25" t="s">
        <v>3404</v>
      </c>
      <c r="AT78" s="25" t="s">
        <v>3404</v>
      </c>
      <c r="AU78" s="25" t="s">
        <v>3404</v>
      </c>
      <c r="AV78" s="25" t="s">
        <v>3404</v>
      </c>
      <c r="AW78" s="25" t="s">
        <v>3404</v>
      </c>
      <c r="AX78" s="25" t="s">
        <v>3404</v>
      </c>
      <c r="AY78" s="25" t="s">
        <v>3404</v>
      </c>
      <c r="AZ78" s="25" t="s">
        <v>3404</v>
      </c>
      <c r="BA78" s="25" t="s">
        <v>3404</v>
      </c>
      <c r="BB78" s="25" t="s">
        <v>3404</v>
      </c>
      <c r="BC78" s="25" t="s">
        <v>3404</v>
      </c>
      <c r="BD78" s="25" t="s">
        <v>3404</v>
      </c>
      <c r="BE78" s="25" t="s">
        <v>3404</v>
      </c>
      <c r="BF78" s="25" t="s">
        <v>3404</v>
      </c>
      <c r="BG78" s="25" t="s">
        <v>3404</v>
      </c>
      <c r="BH78" s="25" t="s">
        <v>3404</v>
      </c>
      <c r="BI78" s="25" t="s">
        <v>3404</v>
      </c>
      <c r="BJ78" s="25" t="s">
        <v>3404</v>
      </c>
      <c r="BK78" s="25" t="s">
        <v>3404</v>
      </c>
      <c r="BL78" s="25" t="s">
        <v>3404</v>
      </c>
      <c r="BM78" s="25" t="s">
        <v>3404</v>
      </c>
      <c r="BN78" s="25" t="s">
        <v>3404</v>
      </c>
      <c r="BO78" s="25" t="s">
        <v>3404</v>
      </c>
      <c r="BP78" s="25" t="s">
        <v>3404</v>
      </c>
      <c r="BQ78" s="25" t="s">
        <v>3404</v>
      </c>
      <c r="BR78" s="25" t="s">
        <v>3404</v>
      </c>
      <c r="BS78" s="25" t="s">
        <v>3404</v>
      </c>
      <c r="BT78" s="285" t="s">
        <v>3409</v>
      </c>
      <c r="BU78" s="285" t="s">
        <v>3409</v>
      </c>
      <c r="BV78" s="285" t="s">
        <v>3409</v>
      </c>
      <c r="BW78" s="285" t="s">
        <v>3409</v>
      </c>
      <c r="BX78" s="285" t="s">
        <v>3409</v>
      </c>
      <c r="BY78" s="285" t="s">
        <v>3409</v>
      </c>
      <c r="BZ78" s="285" t="s">
        <v>3409</v>
      </c>
      <c r="CA78" s="285" t="s">
        <v>3409</v>
      </c>
      <c r="CB78" s="285" t="s">
        <v>3409</v>
      </c>
      <c r="CC78" s="285" t="s">
        <v>3409</v>
      </c>
      <c r="CD78" s="285" t="s">
        <v>3409</v>
      </c>
      <c r="CE78" s="285" t="s">
        <v>3409</v>
      </c>
      <c r="CF78" s="285" t="s">
        <v>3409</v>
      </c>
      <c r="CG78" s="285" t="s">
        <v>3409</v>
      </c>
      <c r="CH78" s="285" t="s">
        <v>3409</v>
      </c>
      <c r="CI78" s="285" t="s">
        <v>3409</v>
      </c>
      <c r="CJ78" s="285" t="s">
        <v>3409</v>
      </c>
      <c r="CK78" s="285" t="s">
        <v>3409</v>
      </c>
      <c r="CL78" s="285" t="s">
        <v>3409</v>
      </c>
      <c r="CM78" s="285" t="s">
        <v>3409</v>
      </c>
      <c r="CN78" s="285" t="s">
        <v>3409</v>
      </c>
      <c r="CO78" s="285" t="s">
        <v>3409</v>
      </c>
      <c r="CP78" s="285" t="s">
        <v>3409</v>
      </c>
      <c r="CQ78" s="285" t="s">
        <v>3409</v>
      </c>
      <c r="CR78" s="285" t="s">
        <v>3409</v>
      </c>
      <c r="CS78" s="285" t="s">
        <v>3409</v>
      </c>
      <c r="CT78" s="285" t="s">
        <v>3409</v>
      </c>
      <c r="CU78" s="285" t="s">
        <v>3409</v>
      </c>
      <c r="CV78" s="285" t="s">
        <v>3409</v>
      </c>
      <c r="CW78" s="285" t="s">
        <v>3409</v>
      </c>
      <c r="CX78" s="285" t="s">
        <v>3409</v>
      </c>
      <c r="CY78" s="285" t="s">
        <v>3409</v>
      </c>
      <c r="CZ78" s="285" t="s">
        <v>3409</v>
      </c>
      <c r="DA78" s="285" t="s">
        <v>3409</v>
      </c>
      <c r="DB78" s="285" t="s">
        <v>3409</v>
      </c>
      <c r="DC78" s="285" t="s">
        <v>3409</v>
      </c>
      <c r="DD78" s="285" t="s">
        <v>3409</v>
      </c>
      <c r="DE78" s="285" t="s">
        <v>3409</v>
      </c>
      <c r="DF78" s="285" t="s">
        <v>3409</v>
      </c>
      <c r="DG78" s="285" t="s">
        <v>3409</v>
      </c>
      <c r="DH78" s="285" t="s">
        <v>3409</v>
      </c>
      <c r="DI78" s="285" t="s">
        <v>3409</v>
      </c>
      <c r="DJ78" s="285" t="s">
        <v>3409</v>
      </c>
      <c r="DK78" s="285" t="s">
        <v>3409</v>
      </c>
      <c r="DL78" s="285" t="s">
        <v>3409</v>
      </c>
      <c r="DM78" s="285" t="s">
        <v>3409</v>
      </c>
      <c r="DN78" s="285" t="s">
        <v>3409</v>
      </c>
      <c r="DO78" s="285" t="s">
        <v>3409</v>
      </c>
      <c r="DP78" s="285" t="s">
        <v>3409</v>
      </c>
      <c r="DQ78" s="285" t="s">
        <v>3409</v>
      </c>
      <c r="DR78" s="285" t="s">
        <v>3409</v>
      </c>
      <c r="DS78" s="285" t="s">
        <v>3409</v>
      </c>
      <c r="DT78" s="285" t="s">
        <v>3409</v>
      </c>
      <c r="DU78" s="285" t="s">
        <v>3409</v>
      </c>
      <c r="DV78" s="285" t="s">
        <v>3409</v>
      </c>
      <c r="DW78" s="285" t="s">
        <v>3409</v>
      </c>
      <c r="DX78" s="285" t="s">
        <v>3409</v>
      </c>
      <c r="DY78" s="285" t="s">
        <v>3409</v>
      </c>
      <c r="DZ78" s="285" t="s">
        <v>3409</v>
      </c>
      <c r="EA78" s="285" t="s">
        <v>3409</v>
      </c>
      <c r="EB78" s="285" t="s">
        <v>3409</v>
      </c>
      <c r="EC78" s="285" t="s">
        <v>3409</v>
      </c>
      <c r="ED78" s="285" t="s">
        <v>3409</v>
      </c>
      <c r="EE78" s="285" t="s">
        <v>3409</v>
      </c>
      <c r="EF78" s="285" t="s">
        <v>3409</v>
      </c>
      <c r="EG78" s="285" t="s">
        <v>3409</v>
      </c>
      <c r="EH78" s="285" t="s">
        <v>3409</v>
      </c>
      <c r="EI78" s="285" t="s">
        <v>3409</v>
      </c>
      <c r="EJ78" s="32" t="s">
        <v>3404</v>
      </c>
      <c r="EK78" s="32" t="s">
        <v>3404</v>
      </c>
      <c r="EL78" s="32" t="s">
        <v>3404</v>
      </c>
      <c r="EM78" s="32" t="s">
        <v>3404</v>
      </c>
      <c r="EN78" s="32" t="s">
        <v>3404</v>
      </c>
      <c r="EO78" s="32" t="s">
        <v>3404</v>
      </c>
      <c r="EP78" s="32" t="s">
        <v>3404</v>
      </c>
      <c r="EQ78" s="32" t="s">
        <v>3404</v>
      </c>
      <c r="ER78" s="32" t="s">
        <v>3404</v>
      </c>
      <c r="ES78" s="32" t="s">
        <v>3404</v>
      </c>
      <c r="ET78" s="32" t="s">
        <v>3404</v>
      </c>
      <c r="EU78" s="32" t="s">
        <v>3404</v>
      </c>
      <c r="EV78" s="32" t="s">
        <v>3404</v>
      </c>
      <c r="EW78" s="32" t="s">
        <v>3404</v>
      </c>
      <c r="EX78" s="32" t="s">
        <v>3404</v>
      </c>
      <c r="EY78" s="32" t="s">
        <v>3404</v>
      </c>
      <c r="EZ78" s="32" t="s">
        <v>3404</v>
      </c>
      <c r="FA78" s="32" t="s">
        <v>3404</v>
      </c>
      <c r="FB78" s="32" t="s">
        <v>3404</v>
      </c>
      <c r="FC78" s="32" t="s">
        <v>3404</v>
      </c>
      <c r="FD78" s="32" t="s">
        <v>3404</v>
      </c>
      <c r="FE78" s="32" t="s">
        <v>3404</v>
      </c>
      <c r="FF78" s="32" t="s">
        <v>3404</v>
      </c>
      <c r="FG78" s="32" t="s">
        <v>3404</v>
      </c>
      <c r="FH78" s="32" t="s">
        <v>3404</v>
      </c>
      <c r="FI78" s="32" t="s">
        <v>3404</v>
      </c>
      <c r="FJ78" s="32" t="s">
        <v>3404</v>
      </c>
      <c r="FK78" s="32" t="s">
        <v>3404</v>
      </c>
      <c r="FL78" s="32" t="s">
        <v>3404</v>
      </c>
      <c r="FM78" s="32" t="s">
        <v>3404</v>
      </c>
      <c r="FN78" s="32" t="s">
        <v>3404</v>
      </c>
      <c r="FO78" s="32" t="s">
        <v>3404</v>
      </c>
      <c r="FP78" s="32" t="s">
        <v>3404</v>
      </c>
      <c r="FQ78" s="32" t="s">
        <v>3404</v>
      </c>
      <c r="FR78" s="32" t="s">
        <v>3404</v>
      </c>
      <c r="FS78" s="32" t="s">
        <v>3404</v>
      </c>
      <c r="FT78" s="32" t="s">
        <v>3404</v>
      </c>
      <c r="FU78" s="32" t="s">
        <v>3404</v>
      </c>
      <c r="FV78" s="32" t="s">
        <v>3404</v>
      </c>
      <c r="FW78" s="32" t="s">
        <v>3404</v>
      </c>
      <c r="FX78" s="32" t="s">
        <v>3404</v>
      </c>
      <c r="FY78" s="32" t="s">
        <v>3404</v>
      </c>
      <c r="FZ78" s="32" t="s">
        <v>3404</v>
      </c>
      <c r="GA78" s="32" t="s">
        <v>3404</v>
      </c>
      <c r="GB78" s="32" t="s">
        <v>3404</v>
      </c>
      <c r="GC78" s="32" t="s">
        <v>3404</v>
      </c>
      <c r="GD78" s="32" t="s">
        <v>3404</v>
      </c>
      <c r="GE78" s="32" t="s">
        <v>3404</v>
      </c>
      <c r="GF78" s="32" t="s">
        <v>3404</v>
      </c>
      <c r="GG78" s="32" t="s">
        <v>3404</v>
      </c>
      <c r="GH78" s="32" t="s">
        <v>3404</v>
      </c>
      <c r="GI78" s="32" t="s">
        <v>3404</v>
      </c>
      <c r="GJ78" s="32" t="s">
        <v>3404</v>
      </c>
      <c r="GK78" s="32" t="s">
        <v>3404</v>
      </c>
      <c r="GL78" s="32" t="s">
        <v>3404</v>
      </c>
      <c r="GM78" s="32" t="s">
        <v>3404</v>
      </c>
      <c r="GN78" s="32" t="s">
        <v>3404</v>
      </c>
      <c r="GO78" s="32" t="s">
        <v>3404</v>
      </c>
      <c r="GP78" s="32" t="s">
        <v>3404</v>
      </c>
      <c r="GQ78" s="32" t="s">
        <v>3404</v>
      </c>
      <c r="GR78" s="32" t="s">
        <v>3404</v>
      </c>
      <c r="GS78" s="32" t="s">
        <v>3404</v>
      </c>
      <c r="GT78" s="32" t="s">
        <v>3404</v>
      </c>
      <c r="GU78" s="32" t="s">
        <v>3404</v>
      </c>
      <c r="GV78" s="32" t="s">
        <v>3404</v>
      </c>
      <c r="GW78" s="32" t="s">
        <v>3404</v>
      </c>
      <c r="GX78" s="32" t="s">
        <v>3404</v>
      </c>
      <c r="GY78" s="32" t="s">
        <v>3404</v>
      </c>
      <c r="GZ78" s="32" t="s">
        <v>3404</v>
      </c>
      <c r="HA78" s="32" t="s">
        <v>3404</v>
      </c>
      <c r="HB78" s="32" t="s">
        <v>3404</v>
      </c>
      <c r="HC78" s="32" t="s">
        <v>3404</v>
      </c>
      <c r="HD78" s="32" t="s">
        <v>3404</v>
      </c>
      <c r="HE78" s="32" t="s">
        <v>3404</v>
      </c>
      <c r="HF78" s="32" t="s">
        <v>3404</v>
      </c>
      <c r="HG78" s="32" t="s">
        <v>3404</v>
      </c>
      <c r="HH78" s="32" t="s">
        <v>3404</v>
      </c>
      <c r="HI78" s="32" t="s">
        <v>3404</v>
      </c>
      <c r="HJ78" s="32" t="s">
        <v>3404</v>
      </c>
      <c r="HK78" s="32" t="s">
        <v>3404</v>
      </c>
      <c r="HL78" s="32" t="s">
        <v>3404</v>
      </c>
      <c r="HM78" s="32" t="s">
        <v>3404</v>
      </c>
      <c r="HN78" s="32" t="s">
        <v>3404</v>
      </c>
      <c r="HO78" s="32" t="s">
        <v>3404</v>
      </c>
      <c r="HP78" s="32" t="s">
        <v>3404</v>
      </c>
      <c r="HQ78" s="32" t="s">
        <v>3404</v>
      </c>
      <c r="HR78" s="32" t="s">
        <v>3404</v>
      </c>
      <c r="HS78" s="32" t="s">
        <v>3404</v>
      </c>
      <c r="HT78" s="32" t="s">
        <v>3404</v>
      </c>
      <c r="HU78" s="32" t="s">
        <v>3404</v>
      </c>
      <c r="HV78" s="32" t="s">
        <v>3404</v>
      </c>
      <c r="HW78" s="32" t="s">
        <v>3404</v>
      </c>
      <c r="HX78" s="32" t="s">
        <v>3404</v>
      </c>
      <c r="HY78" s="32" t="s">
        <v>3404</v>
      </c>
      <c r="HZ78" s="32" t="s">
        <v>3404</v>
      </c>
      <c r="IA78" s="32" t="s">
        <v>3404</v>
      </c>
      <c r="IB78" s="32" t="s">
        <v>3404</v>
      </c>
      <c r="IC78" s="32" t="s">
        <v>3404</v>
      </c>
      <c r="ID78" s="32" t="s">
        <v>3404</v>
      </c>
      <c r="IE78" s="32" t="s">
        <v>3404</v>
      </c>
      <c r="IF78" s="32" t="s">
        <v>3404</v>
      </c>
      <c r="IG78" s="32" t="s">
        <v>3404</v>
      </c>
      <c r="IH78" s="32" t="s">
        <v>3404</v>
      </c>
      <c r="II78" s="32" t="s">
        <v>3404</v>
      </c>
      <c r="IJ78" s="32" t="s">
        <v>3404</v>
      </c>
      <c r="IK78" s="32" t="s">
        <v>3404</v>
      </c>
      <c r="IL78" s="32" t="s">
        <v>3404</v>
      </c>
      <c r="IM78" s="32" t="s">
        <v>3404</v>
      </c>
      <c r="IN78" s="32" t="s">
        <v>3404</v>
      </c>
      <c r="IO78" s="32" t="s">
        <v>3404</v>
      </c>
      <c r="IP78" s="32" t="s">
        <v>3404</v>
      </c>
      <c r="IQ78" s="32" t="s">
        <v>3404</v>
      </c>
      <c r="IR78" s="32" t="s">
        <v>3404</v>
      </c>
      <c r="IS78" s="32" t="s">
        <v>3404</v>
      </c>
      <c r="IT78" s="32" t="s">
        <v>3404</v>
      </c>
      <c r="IU78" s="32" t="s">
        <v>3404</v>
      </c>
      <c r="IV78" s="32" t="s">
        <v>3404</v>
      </c>
      <c r="IW78" s="32" t="s">
        <v>3404</v>
      </c>
      <c r="IX78" s="32" t="s">
        <v>3404</v>
      </c>
      <c r="IY78" s="32" t="s">
        <v>3404</v>
      </c>
      <c r="IZ78" s="32" t="s">
        <v>3404</v>
      </c>
      <c r="JA78" s="32" t="s">
        <v>3404</v>
      </c>
      <c r="JB78" s="32" t="s">
        <v>3404</v>
      </c>
      <c r="JC78" s="32" t="s">
        <v>3404</v>
      </c>
      <c r="JD78" s="32" t="s">
        <v>3404</v>
      </c>
      <c r="JE78" s="32" t="s">
        <v>3404</v>
      </c>
      <c r="JF78" s="32" t="s">
        <v>3404</v>
      </c>
      <c r="JG78" s="32" t="s">
        <v>3404</v>
      </c>
      <c r="JH78" s="32" t="s">
        <v>3404</v>
      </c>
      <c r="JI78" s="32" t="s">
        <v>3404</v>
      </c>
      <c r="JJ78" s="32" t="s">
        <v>3404</v>
      </c>
      <c r="JK78" s="32" t="s">
        <v>3404</v>
      </c>
      <c r="JL78" s="32" t="s">
        <v>3404</v>
      </c>
      <c r="JM78" s="32" t="s">
        <v>3404</v>
      </c>
      <c r="JN78" s="32" t="s">
        <v>3404</v>
      </c>
      <c r="JO78" s="32" t="s">
        <v>3404</v>
      </c>
      <c r="JP78" s="32" t="s">
        <v>3404</v>
      </c>
      <c r="JQ78" s="32" t="s">
        <v>3404</v>
      </c>
      <c r="JR78" s="32" t="s">
        <v>3404</v>
      </c>
      <c r="JS78" s="32" t="s">
        <v>3404</v>
      </c>
      <c r="JT78" s="32" t="s">
        <v>3404</v>
      </c>
      <c r="JU78" s="32" t="s">
        <v>3404</v>
      </c>
      <c r="JV78" s="32" t="s">
        <v>3404</v>
      </c>
      <c r="JW78" s="32" t="s">
        <v>3404</v>
      </c>
      <c r="JX78" s="32" t="s">
        <v>3404</v>
      </c>
      <c r="JY78" s="32" t="s">
        <v>3404</v>
      </c>
      <c r="JZ78" s="32" t="s">
        <v>3404</v>
      </c>
      <c r="KA78" s="32" t="s">
        <v>3404</v>
      </c>
      <c r="KB78" s="32" t="s">
        <v>3404</v>
      </c>
      <c r="KC78" s="32" t="s">
        <v>3404</v>
      </c>
      <c r="KD78" s="32" t="s">
        <v>3404</v>
      </c>
      <c r="KE78" s="32" t="s">
        <v>3404</v>
      </c>
      <c r="KF78" s="32" t="s">
        <v>3404</v>
      </c>
      <c r="KG78" s="32" t="s">
        <v>3404</v>
      </c>
      <c r="KH78" s="32" t="s">
        <v>3404</v>
      </c>
      <c r="KI78" s="32" t="s">
        <v>3404</v>
      </c>
      <c r="KJ78" s="32" t="s">
        <v>3404</v>
      </c>
      <c r="KK78" s="32" t="s">
        <v>3404</v>
      </c>
      <c r="KL78" s="32" t="s">
        <v>3404</v>
      </c>
      <c r="KM78" s="32" t="s">
        <v>3404</v>
      </c>
      <c r="KN78" s="32" t="s">
        <v>3404</v>
      </c>
      <c r="KO78" s="32" t="s">
        <v>3404</v>
      </c>
      <c r="KP78" s="32" t="s">
        <v>3404</v>
      </c>
      <c r="KQ78" s="32" t="s">
        <v>3404</v>
      </c>
      <c r="KR78" s="32" t="s">
        <v>3404</v>
      </c>
      <c r="KS78" s="32" t="s">
        <v>3404</v>
      </c>
      <c r="KT78" s="32" t="s">
        <v>3404</v>
      </c>
      <c r="KU78" s="32" t="s">
        <v>3404</v>
      </c>
      <c r="KV78" s="32" t="s">
        <v>3404</v>
      </c>
      <c r="KW78" s="32" t="s">
        <v>3404</v>
      </c>
      <c r="KX78" s="32" t="s">
        <v>3404</v>
      </c>
      <c r="KY78" s="32" t="s">
        <v>3404</v>
      </c>
      <c r="KZ78" s="32" t="s">
        <v>3404</v>
      </c>
      <c r="LA78" s="32" t="s">
        <v>3404</v>
      </c>
      <c r="LB78" s="32" t="s">
        <v>3404</v>
      </c>
      <c r="LC78" s="32" t="s">
        <v>3404</v>
      </c>
      <c r="LD78" s="32" t="s">
        <v>3404</v>
      </c>
      <c r="LE78" s="32" t="s">
        <v>3404</v>
      </c>
      <c r="LF78" s="32" t="s">
        <v>3404</v>
      </c>
      <c r="LG78" s="32" t="s">
        <v>3404</v>
      </c>
      <c r="LH78" s="32" t="s">
        <v>3404</v>
      </c>
      <c r="LI78" s="32" t="s">
        <v>3404</v>
      </c>
      <c r="LJ78" s="32" t="s">
        <v>3409</v>
      </c>
      <c r="LK78" s="32" t="s">
        <v>3409</v>
      </c>
      <c r="LL78" s="32" t="s">
        <v>3409</v>
      </c>
      <c r="LM78" s="32" t="s">
        <v>3409</v>
      </c>
      <c r="LN78" s="32" t="s">
        <v>3409</v>
      </c>
      <c r="LO78" s="32" t="s">
        <v>3409</v>
      </c>
      <c r="LP78" s="32" t="s">
        <v>3409</v>
      </c>
      <c r="LQ78" s="32" t="s">
        <v>3409</v>
      </c>
      <c r="LR78" s="32" t="s">
        <v>3409</v>
      </c>
      <c r="LS78" s="32" t="s">
        <v>3409</v>
      </c>
      <c r="LT78" s="32" t="s">
        <v>3409</v>
      </c>
      <c r="LU78" s="32" t="s">
        <v>3409</v>
      </c>
      <c r="LV78" s="32" t="s">
        <v>3409</v>
      </c>
      <c r="LW78" s="32" t="s">
        <v>3409</v>
      </c>
      <c r="LX78" s="32" t="s">
        <v>3409</v>
      </c>
      <c r="LY78" s="32" t="s">
        <v>3409</v>
      </c>
      <c r="LZ78" s="32" t="s">
        <v>3409</v>
      </c>
      <c r="MA78" s="32" t="s">
        <v>3409</v>
      </c>
      <c r="MB78" s="32" t="s">
        <v>3409</v>
      </c>
      <c r="MC78" s="32" t="s">
        <v>3409</v>
      </c>
      <c r="MD78" s="32" t="s">
        <v>3409</v>
      </c>
      <c r="ME78" s="32" t="s">
        <v>3409</v>
      </c>
      <c r="MF78" s="32" t="s">
        <v>3409</v>
      </c>
      <c r="MG78" s="32" t="s">
        <v>3409</v>
      </c>
      <c r="MH78" s="32" t="s">
        <v>3409</v>
      </c>
      <c r="MI78" s="32" t="s">
        <v>3409</v>
      </c>
      <c r="MJ78" s="32" t="s">
        <v>3409</v>
      </c>
      <c r="MK78" s="32" t="s">
        <v>3409</v>
      </c>
      <c r="ML78" s="32" t="s">
        <v>3409</v>
      </c>
      <c r="MM78" s="32" t="s">
        <v>3409</v>
      </c>
      <c r="MN78" s="32" t="s">
        <v>3409</v>
      </c>
      <c r="MO78" s="32" t="s">
        <v>3409</v>
      </c>
      <c r="MP78" s="32" t="s">
        <v>3409</v>
      </c>
      <c r="MQ78" s="32" t="s">
        <v>3409</v>
      </c>
      <c r="MR78" s="32" t="s">
        <v>3409</v>
      </c>
      <c r="MS78" s="32" t="s">
        <v>3409</v>
      </c>
      <c r="MT78" s="32" t="s">
        <v>3409</v>
      </c>
      <c r="MU78" s="32" t="s">
        <v>3409</v>
      </c>
      <c r="MV78" s="32" t="s">
        <v>3409</v>
      </c>
      <c r="MW78" s="32" t="s">
        <v>3409</v>
      </c>
      <c r="MX78" s="32" t="s">
        <v>3409</v>
      </c>
      <c r="MY78" s="32" t="s">
        <v>3409</v>
      </c>
      <c r="MZ78" s="32" t="s">
        <v>3409</v>
      </c>
      <c r="NA78" s="32" t="s">
        <v>3409</v>
      </c>
      <c r="NB78" s="32" t="s">
        <v>3409</v>
      </c>
      <c r="NC78" s="32" t="s">
        <v>3409</v>
      </c>
      <c r="ND78" s="32" t="s">
        <v>3409</v>
      </c>
      <c r="NE78" s="32" t="s">
        <v>3409</v>
      </c>
      <c r="NF78" s="32" t="s">
        <v>3409</v>
      </c>
      <c r="NG78" s="32" t="s">
        <v>3409</v>
      </c>
      <c r="NH78" s="32" t="s">
        <v>3409</v>
      </c>
      <c r="NI78" s="32" t="s">
        <v>3409</v>
      </c>
      <c r="NJ78" s="32" t="s">
        <v>3409</v>
      </c>
      <c r="NK78" s="32" t="s">
        <v>3409</v>
      </c>
      <c r="NL78" s="32" t="s">
        <v>3409</v>
      </c>
      <c r="NM78" s="32" t="s">
        <v>3409</v>
      </c>
      <c r="NN78" s="32" t="s">
        <v>3404</v>
      </c>
      <c r="NO78" s="32" t="s">
        <v>3404</v>
      </c>
      <c r="NP78" s="32" t="s">
        <v>3404</v>
      </c>
      <c r="NQ78" s="32" t="s">
        <v>3404</v>
      </c>
      <c r="NR78" s="32" t="s">
        <v>3404</v>
      </c>
      <c r="NS78" s="32" t="s">
        <v>3404</v>
      </c>
      <c r="NT78" s="32" t="s">
        <v>3404</v>
      </c>
      <c r="NU78" s="32" t="s">
        <v>3404</v>
      </c>
      <c r="NV78" s="32" t="s">
        <v>3404</v>
      </c>
      <c r="NW78" s="32" t="s">
        <v>3404</v>
      </c>
      <c r="NX78" s="32" t="s">
        <v>3404</v>
      </c>
      <c r="NY78" s="32" t="s">
        <v>3404</v>
      </c>
      <c r="NZ78" s="32" t="s">
        <v>3404</v>
      </c>
      <c r="OA78" s="32" t="s">
        <v>3404</v>
      </c>
      <c r="OB78" s="32" t="s">
        <v>3404</v>
      </c>
      <c r="OC78" s="32" t="s">
        <v>3404</v>
      </c>
      <c r="OD78" s="32" t="s">
        <v>3404</v>
      </c>
      <c r="OE78" s="32" t="s">
        <v>3404</v>
      </c>
      <c r="OF78" s="32" t="s">
        <v>3404</v>
      </c>
      <c r="OG78" s="32" t="s">
        <v>3404</v>
      </c>
      <c r="OH78" s="32" t="s">
        <v>3404</v>
      </c>
      <c r="OI78" s="32" t="s">
        <v>3404</v>
      </c>
      <c r="OJ78" s="32" t="s">
        <v>3404</v>
      </c>
      <c r="OK78" s="32" t="s">
        <v>3404</v>
      </c>
      <c r="OL78" s="32" t="s">
        <v>3404</v>
      </c>
      <c r="OM78" s="32" t="s">
        <v>3404</v>
      </c>
      <c r="ON78" s="32" t="s">
        <v>3404</v>
      </c>
      <c r="OO78" s="32" t="s">
        <v>3404</v>
      </c>
      <c r="OP78" s="32" t="s">
        <v>3404</v>
      </c>
      <c r="OQ78" s="32" t="s">
        <v>3404</v>
      </c>
      <c r="OR78" s="32" t="s">
        <v>3404</v>
      </c>
      <c r="OS78" s="32" t="s">
        <v>3404</v>
      </c>
      <c r="OT78" s="32" t="s">
        <v>3404</v>
      </c>
      <c r="OU78" s="32" t="s">
        <v>3404</v>
      </c>
      <c r="OV78" s="32" t="s">
        <v>3404</v>
      </c>
      <c r="OW78" s="32" t="s">
        <v>3404</v>
      </c>
      <c r="OX78" s="32" t="s">
        <v>3404</v>
      </c>
      <c r="OY78" s="32" t="s">
        <v>3404</v>
      </c>
      <c r="OZ78" s="32" t="s">
        <v>3404</v>
      </c>
      <c r="PA78" s="32" t="s">
        <v>3404</v>
      </c>
      <c r="PB78" s="32" t="s">
        <v>3404</v>
      </c>
      <c r="PC78" s="32" t="s">
        <v>3404</v>
      </c>
      <c r="PD78" s="32" t="s">
        <v>3404</v>
      </c>
      <c r="PE78" s="32" t="s">
        <v>3404</v>
      </c>
      <c r="PF78" s="32" t="s">
        <v>3404</v>
      </c>
      <c r="PG78" s="32" t="s">
        <v>3404</v>
      </c>
      <c r="PH78" s="32" t="s">
        <v>3404</v>
      </c>
      <c r="PI78" s="32" t="s">
        <v>3404</v>
      </c>
      <c r="PJ78" s="32" t="s">
        <v>3404</v>
      </c>
      <c r="PK78" s="32" t="s">
        <v>3404</v>
      </c>
      <c r="PL78" s="32" t="s">
        <v>3404</v>
      </c>
      <c r="PM78" s="32" t="s">
        <v>3404</v>
      </c>
      <c r="PN78" s="32" t="s">
        <v>3404</v>
      </c>
      <c r="PO78" s="32" t="s">
        <v>3404</v>
      </c>
      <c r="PP78" s="32" t="s">
        <v>3404</v>
      </c>
      <c r="PQ78" s="32" t="s">
        <v>3404</v>
      </c>
      <c r="PR78" s="32" t="s">
        <v>3404</v>
      </c>
      <c r="PS78" s="32" t="s">
        <v>3404</v>
      </c>
      <c r="PT78" s="32" t="s">
        <v>3404</v>
      </c>
      <c r="PU78" s="32" t="s">
        <v>3404</v>
      </c>
      <c r="PV78" s="32" t="s">
        <v>3404</v>
      </c>
      <c r="PW78" s="32" t="s">
        <v>3404</v>
      </c>
      <c r="PX78" s="32" t="s">
        <v>3404</v>
      </c>
      <c r="PY78" s="32" t="s">
        <v>3404</v>
      </c>
      <c r="PZ78" s="32" t="s">
        <v>3409</v>
      </c>
      <c r="QA78" s="32" t="s">
        <v>3409</v>
      </c>
      <c r="QB78" s="32" t="s">
        <v>3409</v>
      </c>
      <c r="QC78" s="32" t="s">
        <v>3409</v>
      </c>
      <c r="QD78" s="32" t="s">
        <v>3409</v>
      </c>
      <c r="QE78" s="32" t="s">
        <v>3409</v>
      </c>
      <c r="QF78" s="32" t="s">
        <v>3409</v>
      </c>
      <c r="QG78" s="32" t="s">
        <v>3409</v>
      </c>
      <c r="QH78" s="32" t="s">
        <v>3409</v>
      </c>
      <c r="QI78" s="32" t="s">
        <v>3409</v>
      </c>
      <c r="QJ78" s="32" t="s">
        <v>3409</v>
      </c>
      <c r="QK78" s="32" t="s">
        <v>3409</v>
      </c>
      <c r="QL78" s="32" t="s">
        <v>3409</v>
      </c>
      <c r="QM78" s="32" t="s">
        <v>3409</v>
      </c>
      <c r="QN78" s="32" t="s">
        <v>3409</v>
      </c>
      <c r="QO78" s="32" t="s">
        <v>3409</v>
      </c>
      <c r="QP78" s="32" t="s">
        <v>3409</v>
      </c>
      <c r="QQ78" s="32" t="s">
        <v>3409</v>
      </c>
      <c r="QR78" s="32" t="s">
        <v>3409</v>
      </c>
      <c r="QS78" s="32" t="s">
        <v>3409</v>
      </c>
      <c r="QT78" s="32" t="s">
        <v>3409</v>
      </c>
      <c r="QU78" s="32" t="s">
        <v>3409</v>
      </c>
      <c r="QV78" s="32" t="s">
        <v>3409</v>
      </c>
      <c r="QW78" s="32" t="s">
        <v>3409</v>
      </c>
      <c r="QX78" s="32" t="s">
        <v>3409</v>
      </c>
      <c r="QY78" s="32" t="s">
        <v>3409</v>
      </c>
      <c r="QZ78" s="32" t="s">
        <v>3409</v>
      </c>
      <c r="RA78" s="32" t="s">
        <v>3404</v>
      </c>
      <c r="RB78" s="32" t="s">
        <v>3404</v>
      </c>
      <c r="RC78" s="32" t="s">
        <v>3404</v>
      </c>
      <c r="RD78" s="32" t="s">
        <v>3404</v>
      </c>
      <c r="RE78" s="32" t="s">
        <v>3404</v>
      </c>
      <c r="RF78" s="32" t="s">
        <v>3404</v>
      </c>
      <c r="RG78" s="32" t="s">
        <v>3404</v>
      </c>
      <c r="RH78" s="32" t="s">
        <v>3404</v>
      </c>
      <c r="RI78" s="32" t="s">
        <v>3404</v>
      </c>
      <c r="RJ78" s="32" t="s">
        <v>3404</v>
      </c>
      <c r="RK78" s="32" t="s">
        <v>3404</v>
      </c>
      <c r="RL78" s="32" t="s">
        <v>3404</v>
      </c>
      <c r="RM78" s="32" t="s">
        <v>3404</v>
      </c>
      <c r="RN78" s="32" t="s">
        <v>3404</v>
      </c>
      <c r="RO78" s="32" t="s">
        <v>3404</v>
      </c>
      <c r="RP78" s="32" t="s">
        <v>3404</v>
      </c>
      <c r="RQ78" s="32" t="s">
        <v>3404</v>
      </c>
      <c r="RR78" s="32" t="s">
        <v>3404</v>
      </c>
      <c r="RS78" s="32" t="s">
        <v>3404</v>
      </c>
      <c r="RT78" s="32" t="s">
        <v>3404</v>
      </c>
      <c r="RU78" s="32" t="s">
        <v>3404</v>
      </c>
      <c r="RV78" s="32" t="s">
        <v>3404</v>
      </c>
      <c r="RW78" s="32" t="s">
        <v>3404</v>
      </c>
      <c r="RX78" s="32" t="s">
        <v>3404</v>
      </c>
      <c r="RY78" s="32" t="s">
        <v>3404</v>
      </c>
      <c r="RZ78" s="32" t="s">
        <v>3404</v>
      </c>
      <c r="SA78" s="32" t="s">
        <v>3404</v>
      </c>
      <c r="SB78" s="32" t="s">
        <v>3404</v>
      </c>
      <c r="SC78" s="32" t="s">
        <v>3404</v>
      </c>
      <c r="SD78" s="32" t="s">
        <v>3404</v>
      </c>
      <c r="SE78" s="32" t="s">
        <v>3404</v>
      </c>
      <c r="SF78" s="32" t="s">
        <v>3404</v>
      </c>
      <c r="SG78" s="32" t="s">
        <v>3404</v>
      </c>
      <c r="SH78" s="32" t="s">
        <v>3404</v>
      </c>
      <c r="SI78" s="32" t="s">
        <v>3404</v>
      </c>
      <c r="SJ78" s="32" t="s">
        <v>3404</v>
      </c>
      <c r="SK78" s="32" t="s">
        <v>3404</v>
      </c>
      <c r="SL78" s="32" t="s">
        <v>3404</v>
      </c>
      <c r="SM78" s="32" t="s">
        <v>3404</v>
      </c>
      <c r="SN78" s="32" t="s">
        <v>3404</v>
      </c>
      <c r="SO78" s="32" t="s">
        <v>3404</v>
      </c>
      <c r="SP78" s="32" t="s">
        <v>3404</v>
      </c>
      <c r="SQ78" s="32" t="s">
        <v>3404</v>
      </c>
      <c r="SR78" s="32" t="s">
        <v>3404</v>
      </c>
      <c r="SS78" s="32" t="s">
        <v>3404</v>
      </c>
      <c r="ST78" s="32" t="s">
        <v>3404</v>
      </c>
      <c r="SU78" s="32" t="s">
        <v>3404</v>
      </c>
      <c r="SV78" s="32" t="s">
        <v>3404</v>
      </c>
      <c r="SW78" s="32" t="s">
        <v>3404</v>
      </c>
      <c r="SX78" s="32" t="s">
        <v>3404</v>
      </c>
      <c r="SY78" s="32" t="s">
        <v>3404</v>
      </c>
      <c r="SZ78" s="32" t="s">
        <v>3404</v>
      </c>
      <c r="TA78" s="32" t="s">
        <v>3404</v>
      </c>
      <c r="TB78" s="32" t="s">
        <v>3404</v>
      </c>
      <c r="TC78" s="32" t="s">
        <v>3404</v>
      </c>
      <c r="TD78" s="32" t="s">
        <v>3404</v>
      </c>
      <c r="TE78" s="32" t="s">
        <v>3404</v>
      </c>
      <c r="TF78" s="32" t="s">
        <v>3404</v>
      </c>
      <c r="TG78" s="32" t="s">
        <v>3404</v>
      </c>
      <c r="TH78" s="32" t="s">
        <v>3404</v>
      </c>
      <c r="TI78" s="32" t="s">
        <v>3404</v>
      </c>
      <c r="TJ78" s="32" t="s">
        <v>3404</v>
      </c>
      <c r="TK78" s="32" t="s">
        <v>3404</v>
      </c>
      <c r="TL78" s="32" t="s">
        <v>3404</v>
      </c>
      <c r="TM78" s="32" t="s">
        <v>3404</v>
      </c>
      <c r="TN78" s="32" t="s">
        <v>3404</v>
      </c>
      <c r="TO78" s="32" t="s">
        <v>3404</v>
      </c>
      <c r="TP78" s="32" t="s">
        <v>3404</v>
      </c>
      <c r="TQ78" s="32" t="s">
        <v>3404</v>
      </c>
      <c r="TR78" s="32" t="s">
        <v>3404</v>
      </c>
      <c r="TS78" s="32" t="s">
        <v>3404</v>
      </c>
      <c r="TT78" s="32" t="s">
        <v>3404</v>
      </c>
      <c r="TU78" s="32" t="s">
        <v>3404</v>
      </c>
      <c r="TV78" s="32" t="s">
        <v>3404</v>
      </c>
      <c r="TW78" s="32" t="s">
        <v>3404</v>
      </c>
      <c r="TX78" s="32" t="s">
        <v>3404</v>
      </c>
      <c r="TY78" s="32" t="s">
        <v>3404</v>
      </c>
      <c r="TZ78" s="32" t="s">
        <v>3404</v>
      </c>
      <c r="UA78" s="32" t="s">
        <v>3404</v>
      </c>
      <c r="UB78" s="32" t="s">
        <v>3404</v>
      </c>
      <c r="UC78" s="32" t="s">
        <v>3404</v>
      </c>
      <c r="UD78" s="32" t="s">
        <v>3404</v>
      </c>
      <c r="UE78" s="32" t="s">
        <v>3404</v>
      </c>
      <c r="UF78" s="32" t="s">
        <v>3404</v>
      </c>
      <c r="UG78" s="32" t="s">
        <v>3404</v>
      </c>
      <c r="UH78" s="32" t="s">
        <v>3404</v>
      </c>
      <c r="UI78" s="32" t="s">
        <v>3404</v>
      </c>
      <c r="UJ78" s="32" t="s">
        <v>3404</v>
      </c>
      <c r="UK78" s="32" t="s">
        <v>3404</v>
      </c>
      <c r="UL78" s="32" t="s">
        <v>3404</v>
      </c>
      <c r="UM78" s="32" t="s">
        <v>3404</v>
      </c>
      <c r="UN78" s="32" t="s">
        <v>3404</v>
      </c>
      <c r="UO78" s="32" t="s">
        <v>3404</v>
      </c>
      <c r="UP78" s="32" t="s">
        <v>3404</v>
      </c>
      <c r="UQ78" s="32" t="s">
        <v>3404</v>
      </c>
      <c r="UR78" s="32" t="s">
        <v>3404</v>
      </c>
      <c r="US78" s="32" t="s">
        <v>3404</v>
      </c>
      <c r="UT78" s="32" t="s">
        <v>3404</v>
      </c>
      <c r="UU78" s="32" t="s">
        <v>3404</v>
      </c>
      <c r="UV78" s="32" t="s">
        <v>3404</v>
      </c>
      <c r="UW78" s="32" t="s">
        <v>3404</v>
      </c>
      <c r="UX78" s="32" t="s">
        <v>3404</v>
      </c>
      <c r="UY78" s="32" t="s">
        <v>3404</v>
      </c>
      <c r="UZ78" s="32" t="s">
        <v>3404</v>
      </c>
      <c r="VA78" s="32" t="s">
        <v>3404</v>
      </c>
      <c r="VB78" s="32" t="s">
        <v>3404</v>
      </c>
      <c r="VC78" s="32" t="s">
        <v>3404</v>
      </c>
      <c r="VD78" s="32" t="s">
        <v>3404</v>
      </c>
      <c r="VE78" s="32" t="s">
        <v>3404</v>
      </c>
      <c r="VF78" s="32" t="s">
        <v>3404</v>
      </c>
      <c r="VG78" s="32" t="s">
        <v>3404</v>
      </c>
      <c r="VH78" s="32" t="s">
        <v>3404</v>
      </c>
      <c r="VI78" s="32" t="s">
        <v>3404</v>
      </c>
      <c r="VJ78" s="32" t="s">
        <v>3404</v>
      </c>
      <c r="VK78" s="32" t="s">
        <v>3404</v>
      </c>
      <c r="VL78" s="32" t="s">
        <v>3404</v>
      </c>
      <c r="VM78" s="32" t="s">
        <v>3404</v>
      </c>
      <c r="VN78" s="32" t="s">
        <v>3404</v>
      </c>
      <c r="VO78" s="32" t="s">
        <v>3404</v>
      </c>
      <c r="VP78" s="32" t="s">
        <v>3404</v>
      </c>
      <c r="VQ78" s="32" t="s">
        <v>3404</v>
      </c>
      <c r="VR78" s="32" t="s">
        <v>3404</v>
      </c>
      <c r="VS78" s="32" t="s">
        <v>3404</v>
      </c>
      <c r="VT78" s="32" t="s">
        <v>3404</v>
      </c>
      <c r="VU78" s="32" t="s">
        <v>3404</v>
      </c>
      <c r="VV78" s="32" t="s">
        <v>3404</v>
      </c>
      <c r="VW78" s="32" t="s">
        <v>3404</v>
      </c>
      <c r="VX78" s="32" t="s">
        <v>3404</v>
      </c>
      <c r="VY78" s="32" t="s">
        <v>3404</v>
      </c>
      <c r="VZ78" s="32" t="s">
        <v>3404</v>
      </c>
      <c r="WA78" s="32" t="s">
        <v>3404</v>
      </c>
      <c r="WB78" s="32" t="s">
        <v>3404</v>
      </c>
      <c r="WC78" s="32" t="s">
        <v>3404</v>
      </c>
      <c r="WD78" s="32" t="s">
        <v>3404</v>
      </c>
      <c r="WE78" s="32" t="s">
        <v>3404</v>
      </c>
      <c r="WF78" s="32" t="s">
        <v>3404</v>
      </c>
      <c r="WG78" s="32" t="s">
        <v>3404</v>
      </c>
      <c r="WH78" s="32" t="s">
        <v>3404</v>
      </c>
      <c r="WI78" s="32" t="s">
        <v>3404</v>
      </c>
      <c r="WJ78" s="32" t="s">
        <v>3404</v>
      </c>
      <c r="WK78" s="32" t="s">
        <v>3404</v>
      </c>
      <c r="WL78" s="32" t="s">
        <v>3404</v>
      </c>
      <c r="WM78" s="32" t="s">
        <v>3404</v>
      </c>
      <c r="WN78" s="32" t="s">
        <v>3404</v>
      </c>
      <c r="WO78" s="32" t="s">
        <v>3404</v>
      </c>
      <c r="WP78" s="32" t="s">
        <v>3404</v>
      </c>
      <c r="WQ78" s="32" t="s">
        <v>3404</v>
      </c>
      <c r="WR78" s="32" t="s">
        <v>3404</v>
      </c>
      <c r="WS78" s="32" t="s">
        <v>3404</v>
      </c>
      <c r="WT78" s="32" t="s">
        <v>3404</v>
      </c>
    </row>
    <row r="79">
      <c r="A79" s="24" t="s">
        <v>740</v>
      </c>
      <c r="B79" s="25" t="s">
        <v>3404</v>
      </c>
      <c r="C79" s="25" t="s">
        <v>3404</v>
      </c>
      <c r="D79" s="25" t="s">
        <v>3404</v>
      </c>
      <c r="E79" s="25" t="s">
        <v>3404</v>
      </c>
      <c r="F79" s="25" t="s">
        <v>3404</v>
      </c>
      <c r="G79" s="25" t="s">
        <v>3404</v>
      </c>
      <c r="H79" s="25" t="s">
        <v>3404</v>
      </c>
      <c r="I79" s="25" t="s">
        <v>3404</v>
      </c>
      <c r="J79" s="25" t="s">
        <v>3404</v>
      </c>
      <c r="K79" s="25" t="s">
        <v>3404</v>
      </c>
      <c r="L79" s="25" t="s">
        <v>3404</v>
      </c>
      <c r="M79" s="25" t="s">
        <v>3404</v>
      </c>
      <c r="N79" s="25" t="s">
        <v>3404</v>
      </c>
      <c r="O79" s="25" t="s">
        <v>3404</v>
      </c>
      <c r="P79" s="25" t="s">
        <v>3404</v>
      </c>
      <c r="Q79" s="25" t="s">
        <v>3404</v>
      </c>
      <c r="R79" s="25" t="s">
        <v>3404</v>
      </c>
      <c r="S79" s="25" t="s">
        <v>3404</v>
      </c>
      <c r="T79" s="25" t="s">
        <v>3404</v>
      </c>
      <c r="U79" s="25" t="s">
        <v>3404</v>
      </c>
      <c r="V79" s="25" t="s">
        <v>3404</v>
      </c>
      <c r="W79" s="25" t="s">
        <v>3404</v>
      </c>
      <c r="X79" s="25" t="s">
        <v>3404</v>
      </c>
      <c r="Y79" s="25" t="s">
        <v>3404</v>
      </c>
      <c r="Z79" s="25" t="s">
        <v>3404</v>
      </c>
      <c r="AA79" s="25" t="s">
        <v>3404</v>
      </c>
      <c r="AB79" s="25" t="s">
        <v>3404</v>
      </c>
      <c r="AC79" s="25" t="s">
        <v>3404</v>
      </c>
      <c r="AD79" s="25" t="s">
        <v>3404</v>
      </c>
      <c r="AE79" s="25" t="s">
        <v>3404</v>
      </c>
      <c r="AF79" s="25" t="s">
        <v>3404</v>
      </c>
      <c r="AG79" s="25" t="s">
        <v>3404</v>
      </c>
      <c r="AH79" s="25" t="s">
        <v>3404</v>
      </c>
      <c r="AI79" s="25" t="s">
        <v>3404</v>
      </c>
      <c r="AJ79" s="25" t="s">
        <v>3404</v>
      </c>
      <c r="AK79" s="25" t="s">
        <v>3404</v>
      </c>
      <c r="AL79" s="25" t="s">
        <v>3404</v>
      </c>
      <c r="AM79" s="25" t="s">
        <v>3404</v>
      </c>
      <c r="AN79" s="25" t="s">
        <v>3404</v>
      </c>
      <c r="AO79" s="25" t="s">
        <v>3404</v>
      </c>
      <c r="AP79" s="25" t="s">
        <v>3404</v>
      </c>
      <c r="AQ79" s="25" t="s">
        <v>3404</v>
      </c>
      <c r="AR79" s="25" t="s">
        <v>3404</v>
      </c>
      <c r="AS79" s="25" t="s">
        <v>3404</v>
      </c>
      <c r="AT79" s="25" t="s">
        <v>3404</v>
      </c>
      <c r="AU79" s="25" t="s">
        <v>3404</v>
      </c>
      <c r="AV79" s="25" t="s">
        <v>3404</v>
      </c>
      <c r="AW79" s="25" t="s">
        <v>3404</v>
      </c>
      <c r="AX79" s="25" t="s">
        <v>3404</v>
      </c>
      <c r="AY79" s="25" t="s">
        <v>3404</v>
      </c>
      <c r="AZ79" s="25" t="s">
        <v>3404</v>
      </c>
      <c r="BA79" s="25" t="s">
        <v>3404</v>
      </c>
      <c r="BB79" s="25" t="s">
        <v>3404</v>
      </c>
      <c r="BC79" s="25" t="s">
        <v>3404</v>
      </c>
      <c r="BD79" s="25" t="s">
        <v>3404</v>
      </c>
      <c r="BE79" s="25" t="s">
        <v>3404</v>
      </c>
      <c r="BF79" s="25" t="s">
        <v>3404</v>
      </c>
      <c r="BG79" s="25" t="s">
        <v>3404</v>
      </c>
      <c r="BH79" s="25" t="s">
        <v>3404</v>
      </c>
      <c r="BI79" s="25" t="s">
        <v>3404</v>
      </c>
      <c r="BJ79" s="25" t="s">
        <v>3404</v>
      </c>
      <c r="BK79" s="25" t="s">
        <v>3404</v>
      </c>
      <c r="BL79" s="25" t="s">
        <v>3404</v>
      </c>
      <c r="BM79" s="25" t="s">
        <v>3404</v>
      </c>
      <c r="BN79" s="25" t="s">
        <v>3404</v>
      </c>
      <c r="BO79" s="25" t="s">
        <v>3404</v>
      </c>
      <c r="BP79" s="25" t="s">
        <v>3404</v>
      </c>
      <c r="BQ79" s="25" t="s">
        <v>3404</v>
      </c>
      <c r="BR79" s="25" t="s">
        <v>3404</v>
      </c>
      <c r="BS79" s="25" t="s">
        <v>3404</v>
      </c>
      <c r="BT79" s="25" t="s">
        <v>3404</v>
      </c>
      <c r="BU79" s="25" t="s">
        <v>3404</v>
      </c>
      <c r="BV79" s="25" t="s">
        <v>3404</v>
      </c>
      <c r="BW79" s="25" t="s">
        <v>3404</v>
      </c>
      <c r="BX79" s="25" t="s">
        <v>3404</v>
      </c>
      <c r="BY79" s="25" t="s">
        <v>3404</v>
      </c>
      <c r="BZ79" s="25" t="s">
        <v>3404</v>
      </c>
      <c r="CA79" s="25" t="s">
        <v>3404</v>
      </c>
      <c r="CB79" s="25" t="s">
        <v>3404</v>
      </c>
      <c r="CC79" s="25" t="s">
        <v>3404</v>
      </c>
      <c r="CD79" s="25" t="s">
        <v>3404</v>
      </c>
      <c r="CE79" s="25" t="s">
        <v>3404</v>
      </c>
      <c r="CF79" s="285" t="s">
        <v>3409</v>
      </c>
      <c r="CG79" s="285" t="s">
        <v>3409</v>
      </c>
      <c r="CH79" s="285" t="s">
        <v>3409</v>
      </c>
      <c r="CI79" s="285" t="s">
        <v>3409</v>
      </c>
      <c r="CJ79" s="285" t="s">
        <v>3409</v>
      </c>
      <c r="CK79" s="285" t="s">
        <v>3409</v>
      </c>
      <c r="CL79" s="285" t="s">
        <v>3409</v>
      </c>
      <c r="CM79" s="285" t="s">
        <v>3409</v>
      </c>
      <c r="CN79" s="285" t="s">
        <v>3409</v>
      </c>
      <c r="CO79" s="285" t="s">
        <v>3409</v>
      </c>
      <c r="CP79" s="285" t="s">
        <v>3409</v>
      </c>
      <c r="CQ79" s="285" t="s">
        <v>3409</v>
      </c>
      <c r="CR79" s="285" t="s">
        <v>3409</v>
      </c>
      <c r="CS79" s="285" t="s">
        <v>3409</v>
      </c>
      <c r="CT79" s="285" t="s">
        <v>3409</v>
      </c>
      <c r="CU79" s="285" t="s">
        <v>3409</v>
      </c>
      <c r="CV79" s="285" t="s">
        <v>3409</v>
      </c>
      <c r="CW79" s="285" t="s">
        <v>3409</v>
      </c>
      <c r="CX79" s="285" t="s">
        <v>3409</v>
      </c>
      <c r="CY79" s="285" t="s">
        <v>3409</v>
      </c>
      <c r="CZ79" s="285" t="s">
        <v>3409</v>
      </c>
      <c r="DA79" s="285" t="s">
        <v>3409</v>
      </c>
      <c r="DB79" s="32" t="s">
        <v>3404</v>
      </c>
      <c r="DC79" s="32" t="s">
        <v>3404</v>
      </c>
      <c r="DD79" s="32" t="s">
        <v>3404</v>
      </c>
      <c r="DE79" s="32" t="s">
        <v>3404</v>
      </c>
      <c r="DF79" s="32" t="s">
        <v>3404</v>
      </c>
      <c r="DG79" s="32" t="s">
        <v>3404</v>
      </c>
      <c r="DH79" s="32" t="s">
        <v>3404</v>
      </c>
      <c r="DI79" s="32" t="s">
        <v>3404</v>
      </c>
      <c r="DJ79" s="32" t="s">
        <v>3404</v>
      </c>
      <c r="DK79" s="32" t="s">
        <v>3404</v>
      </c>
      <c r="DL79" s="32" t="s">
        <v>3404</v>
      </c>
      <c r="DM79" s="32" t="s">
        <v>3404</v>
      </c>
      <c r="DN79" s="32" t="s">
        <v>3404</v>
      </c>
      <c r="DO79" s="32" t="s">
        <v>3404</v>
      </c>
      <c r="DP79" s="32" t="s">
        <v>3404</v>
      </c>
      <c r="DQ79" s="32" t="s">
        <v>3404</v>
      </c>
      <c r="DR79" s="32" t="s">
        <v>3404</v>
      </c>
      <c r="DS79" s="32" t="s">
        <v>3404</v>
      </c>
      <c r="DT79" s="32" t="s">
        <v>3404</v>
      </c>
      <c r="DU79" s="32" t="s">
        <v>3404</v>
      </c>
      <c r="DV79" s="32" t="s">
        <v>3404</v>
      </c>
      <c r="DW79" s="32" t="s">
        <v>3404</v>
      </c>
      <c r="DX79" s="32" t="s">
        <v>3404</v>
      </c>
      <c r="DY79" s="32" t="s">
        <v>3404</v>
      </c>
      <c r="DZ79" s="32" t="s">
        <v>3404</v>
      </c>
      <c r="EA79" s="32" t="s">
        <v>3404</v>
      </c>
      <c r="EB79" s="32" t="s">
        <v>3404</v>
      </c>
      <c r="EC79" s="32" t="s">
        <v>3404</v>
      </c>
      <c r="ED79" s="32" t="s">
        <v>3404</v>
      </c>
      <c r="EE79" s="32" t="s">
        <v>3404</v>
      </c>
      <c r="EF79" s="32" t="s">
        <v>3404</v>
      </c>
      <c r="EG79" s="32" t="s">
        <v>3404</v>
      </c>
      <c r="EH79" s="32" t="s">
        <v>3404</v>
      </c>
      <c r="EI79" s="32" t="s">
        <v>3404</v>
      </c>
      <c r="EJ79" s="32" t="s">
        <v>3404</v>
      </c>
      <c r="EK79" s="32" t="s">
        <v>3404</v>
      </c>
      <c r="EL79" s="32" t="s">
        <v>3404</v>
      </c>
      <c r="EM79" s="32" t="s">
        <v>3404</v>
      </c>
      <c r="EN79" s="32" t="s">
        <v>3404</v>
      </c>
      <c r="EO79" s="32" t="s">
        <v>3404</v>
      </c>
      <c r="EP79" s="32" t="s">
        <v>3404</v>
      </c>
      <c r="EQ79" s="32" t="s">
        <v>3404</v>
      </c>
      <c r="ER79" s="32" t="s">
        <v>3404</v>
      </c>
      <c r="ES79" s="32" t="s">
        <v>3404</v>
      </c>
      <c r="ET79" s="32" t="s">
        <v>3404</v>
      </c>
      <c r="EU79" s="32" t="s">
        <v>3404</v>
      </c>
      <c r="EV79" s="32" t="s">
        <v>3404</v>
      </c>
      <c r="EW79" s="32" t="s">
        <v>3404</v>
      </c>
      <c r="EX79" s="32" t="s">
        <v>3404</v>
      </c>
      <c r="EY79" s="32" t="s">
        <v>3404</v>
      </c>
      <c r="EZ79" s="32" t="s">
        <v>3404</v>
      </c>
      <c r="FA79" s="32" t="s">
        <v>3404</v>
      </c>
      <c r="FB79" s="32" t="s">
        <v>3404</v>
      </c>
      <c r="FC79" s="32" t="s">
        <v>3404</v>
      </c>
      <c r="FD79" s="32" t="s">
        <v>3404</v>
      </c>
      <c r="FE79" s="32" t="s">
        <v>3404</v>
      </c>
      <c r="FF79" s="32" t="s">
        <v>3404</v>
      </c>
      <c r="FG79" s="32" t="s">
        <v>3404</v>
      </c>
      <c r="FH79" s="32" t="s">
        <v>3404</v>
      </c>
      <c r="FI79" s="32" t="s">
        <v>3404</v>
      </c>
      <c r="FJ79" s="32" t="s">
        <v>3404</v>
      </c>
      <c r="FK79" s="32" t="s">
        <v>3404</v>
      </c>
      <c r="FL79" s="32" t="s">
        <v>3404</v>
      </c>
      <c r="FM79" s="32" t="s">
        <v>3404</v>
      </c>
      <c r="FN79" s="32" t="s">
        <v>3404</v>
      </c>
      <c r="FO79" s="32" t="s">
        <v>3404</v>
      </c>
      <c r="FP79" s="32" t="s">
        <v>3404</v>
      </c>
      <c r="FQ79" s="32" t="s">
        <v>3404</v>
      </c>
      <c r="FR79" s="32" t="s">
        <v>3404</v>
      </c>
      <c r="FS79" s="32" t="s">
        <v>3404</v>
      </c>
      <c r="FT79" s="32" t="s">
        <v>3404</v>
      </c>
      <c r="FU79" s="32" t="s">
        <v>3404</v>
      </c>
      <c r="FV79" s="32" t="s">
        <v>3404</v>
      </c>
      <c r="FW79" s="32" t="s">
        <v>3404</v>
      </c>
      <c r="FX79" s="32" t="s">
        <v>3404</v>
      </c>
      <c r="FY79" s="32" t="s">
        <v>3404</v>
      </c>
      <c r="FZ79" s="32" t="s">
        <v>3404</v>
      </c>
      <c r="GA79" s="32" t="s">
        <v>3404</v>
      </c>
      <c r="GB79" s="32" t="s">
        <v>3404</v>
      </c>
      <c r="GC79" s="32" t="s">
        <v>3404</v>
      </c>
      <c r="GD79" s="32" t="s">
        <v>3404</v>
      </c>
      <c r="GE79" s="32" t="s">
        <v>3404</v>
      </c>
      <c r="GF79" s="32" t="s">
        <v>3404</v>
      </c>
      <c r="GG79" s="32" t="s">
        <v>3404</v>
      </c>
      <c r="GH79" s="32" t="s">
        <v>3404</v>
      </c>
      <c r="GI79" s="32" t="s">
        <v>3404</v>
      </c>
      <c r="GJ79" s="32" t="s">
        <v>3404</v>
      </c>
      <c r="GK79" s="32" t="s">
        <v>3404</v>
      </c>
      <c r="GL79" s="32" t="s">
        <v>3404</v>
      </c>
      <c r="GM79" s="32" t="s">
        <v>3404</v>
      </c>
      <c r="GN79" s="32" t="s">
        <v>3404</v>
      </c>
      <c r="GO79" s="32" t="s">
        <v>3404</v>
      </c>
      <c r="GP79" s="32" t="s">
        <v>3404</v>
      </c>
      <c r="GQ79" s="32" t="s">
        <v>3404</v>
      </c>
      <c r="GR79" s="32" t="s">
        <v>3404</v>
      </c>
      <c r="GS79" s="32" t="s">
        <v>3404</v>
      </c>
      <c r="GT79" s="32" t="s">
        <v>3404</v>
      </c>
      <c r="GU79" s="32" t="s">
        <v>3404</v>
      </c>
      <c r="GV79" s="32" t="s">
        <v>3404</v>
      </c>
      <c r="GW79" s="32" t="s">
        <v>3404</v>
      </c>
      <c r="GX79" s="32" t="s">
        <v>3404</v>
      </c>
      <c r="GY79" s="32" t="s">
        <v>3404</v>
      </c>
      <c r="GZ79" s="32" t="s">
        <v>3404</v>
      </c>
      <c r="HA79" s="32" t="s">
        <v>3404</v>
      </c>
      <c r="HB79" s="32" t="s">
        <v>3404</v>
      </c>
      <c r="HC79" s="32" t="s">
        <v>3404</v>
      </c>
      <c r="HD79" s="32" t="s">
        <v>3404</v>
      </c>
      <c r="HE79" s="32" t="s">
        <v>3404</v>
      </c>
      <c r="HF79" s="32" t="s">
        <v>3404</v>
      </c>
      <c r="HG79" s="32" t="s">
        <v>3404</v>
      </c>
      <c r="HH79" s="32" t="s">
        <v>3404</v>
      </c>
      <c r="HI79" s="32" t="s">
        <v>3404</v>
      </c>
      <c r="HJ79" s="32" t="s">
        <v>3404</v>
      </c>
      <c r="HK79" s="32" t="s">
        <v>3404</v>
      </c>
      <c r="HL79" s="32" t="s">
        <v>3404</v>
      </c>
      <c r="HM79" s="32" t="s">
        <v>3404</v>
      </c>
      <c r="HN79" s="32" t="s">
        <v>3404</v>
      </c>
      <c r="HO79" s="32" t="s">
        <v>3404</v>
      </c>
      <c r="HP79" s="32" t="s">
        <v>3404</v>
      </c>
      <c r="HQ79" s="32" t="s">
        <v>3404</v>
      </c>
      <c r="HR79" s="32" t="s">
        <v>3404</v>
      </c>
      <c r="HS79" s="32" t="s">
        <v>3404</v>
      </c>
      <c r="HT79" s="32" t="s">
        <v>3404</v>
      </c>
      <c r="HU79" s="32" t="s">
        <v>3404</v>
      </c>
      <c r="HV79" s="32" t="s">
        <v>3404</v>
      </c>
      <c r="HW79" s="32" t="s">
        <v>3404</v>
      </c>
      <c r="HX79" s="32" t="s">
        <v>3404</v>
      </c>
      <c r="HY79" s="32" t="s">
        <v>3404</v>
      </c>
      <c r="HZ79" s="32" t="s">
        <v>3404</v>
      </c>
      <c r="IA79" s="32" t="s">
        <v>3404</v>
      </c>
      <c r="IB79" s="32" t="s">
        <v>3404</v>
      </c>
      <c r="IC79" s="32" t="s">
        <v>3404</v>
      </c>
      <c r="ID79" s="32" t="s">
        <v>3404</v>
      </c>
      <c r="IE79" s="32" t="s">
        <v>3404</v>
      </c>
      <c r="IF79" s="32" t="s">
        <v>3404</v>
      </c>
      <c r="IG79" s="32" t="s">
        <v>3404</v>
      </c>
      <c r="IH79" s="32" t="s">
        <v>3404</v>
      </c>
      <c r="II79" s="32" t="s">
        <v>3404</v>
      </c>
      <c r="IJ79" s="32" t="s">
        <v>3404</v>
      </c>
      <c r="IK79" s="32" t="s">
        <v>3404</v>
      </c>
      <c r="IL79" s="32" t="s">
        <v>3404</v>
      </c>
      <c r="IM79" s="32" t="s">
        <v>3404</v>
      </c>
      <c r="IN79" s="32" t="s">
        <v>3404</v>
      </c>
      <c r="IO79" s="32" t="s">
        <v>3404</v>
      </c>
      <c r="IP79" s="32" t="s">
        <v>3404</v>
      </c>
      <c r="IQ79" s="32" t="s">
        <v>3404</v>
      </c>
      <c r="IR79" s="32" t="s">
        <v>3404</v>
      </c>
      <c r="IS79" s="32" t="s">
        <v>3404</v>
      </c>
      <c r="IT79" s="32" t="s">
        <v>3404</v>
      </c>
      <c r="IU79" s="32" t="s">
        <v>3404</v>
      </c>
      <c r="IV79" s="32" t="s">
        <v>3404</v>
      </c>
      <c r="IW79" s="32" t="s">
        <v>3404</v>
      </c>
      <c r="IX79" s="32" t="s">
        <v>3404</v>
      </c>
      <c r="IY79" s="32" t="s">
        <v>3404</v>
      </c>
      <c r="IZ79" s="32" t="s">
        <v>3404</v>
      </c>
      <c r="JA79" s="32" t="s">
        <v>3404</v>
      </c>
      <c r="JB79" s="32" t="s">
        <v>3404</v>
      </c>
      <c r="JC79" s="32" t="s">
        <v>3404</v>
      </c>
      <c r="JD79" s="32" t="s">
        <v>3404</v>
      </c>
      <c r="JE79" s="32" t="s">
        <v>3404</v>
      </c>
      <c r="JF79" s="32" t="s">
        <v>3404</v>
      </c>
      <c r="JG79" s="32" t="s">
        <v>3404</v>
      </c>
      <c r="JH79" s="32" t="s">
        <v>3404</v>
      </c>
      <c r="JI79" s="32" t="s">
        <v>3404</v>
      </c>
      <c r="JJ79" s="32" t="s">
        <v>3404</v>
      </c>
      <c r="JK79" s="32" t="s">
        <v>3404</v>
      </c>
      <c r="JL79" s="32" t="s">
        <v>3404</v>
      </c>
      <c r="JM79" s="32" t="s">
        <v>3404</v>
      </c>
      <c r="JN79" s="32" t="s">
        <v>3404</v>
      </c>
      <c r="JO79" s="32" t="s">
        <v>3404</v>
      </c>
      <c r="JP79" s="32" t="s">
        <v>3404</v>
      </c>
      <c r="JQ79" s="32" t="s">
        <v>3404</v>
      </c>
      <c r="JR79" s="32" t="s">
        <v>3404</v>
      </c>
      <c r="JS79" s="32" t="s">
        <v>3404</v>
      </c>
      <c r="JT79" s="32" t="s">
        <v>3404</v>
      </c>
      <c r="JU79" s="32" t="s">
        <v>3404</v>
      </c>
      <c r="JV79" s="32" t="s">
        <v>3404</v>
      </c>
      <c r="JW79" s="32" t="s">
        <v>3404</v>
      </c>
      <c r="JX79" s="32" t="s">
        <v>3404</v>
      </c>
      <c r="JY79" s="32" t="s">
        <v>3404</v>
      </c>
      <c r="JZ79" s="32" t="s">
        <v>3404</v>
      </c>
      <c r="KA79" s="32" t="s">
        <v>3404</v>
      </c>
      <c r="KB79" s="32" t="s">
        <v>3404</v>
      </c>
      <c r="KC79" s="32" t="s">
        <v>3404</v>
      </c>
      <c r="KD79" s="32" t="s">
        <v>3404</v>
      </c>
      <c r="KE79" s="32" t="s">
        <v>3404</v>
      </c>
      <c r="KF79" s="32" t="s">
        <v>3404</v>
      </c>
      <c r="KG79" s="32" t="s">
        <v>3404</v>
      </c>
      <c r="KH79" s="32" t="s">
        <v>3404</v>
      </c>
      <c r="KI79" s="32" t="s">
        <v>3404</v>
      </c>
      <c r="KJ79" s="32" t="s">
        <v>3404</v>
      </c>
      <c r="KK79" s="32" t="s">
        <v>3404</v>
      </c>
      <c r="KL79" s="32" t="s">
        <v>3404</v>
      </c>
      <c r="KM79" s="32" t="s">
        <v>3404</v>
      </c>
      <c r="KN79" s="32" t="s">
        <v>3404</v>
      </c>
      <c r="KO79" s="32" t="s">
        <v>3404</v>
      </c>
      <c r="KP79" s="32" t="s">
        <v>3404</v>
      </c>
      <c r="KQ79" s="32" t="s">
        <v>3404</v>
      </c>
      <c r="KR79" s="32" t="s">
        <v>3404</v>
      </c>
      <c r="KS79" s="32" t="s">
        <v>3404</v>
      </c>
      <c r="KT79" s="32" t="s">
        <v>3404</v>
      </c>
      <c r="KU79" s="32" t="s">
        <v>3404</v>
      </c>
      <c r="KV79" s="32" t="s">
        <v>3404</v>
      </c>
      <c r="KW79" s="32" t="s">
        <v>3404</v>
      </c>
      <c r="KX79" s="32" t="s">
        <v>3404</v>
      </c>
      <c r="KY79" s="32" t="s">
        <v>3404</v>
      </c>
      <c r="KZ79" s="32" t="s">
        <v>3404</v>
      </c>
      <c r="LA79" s="32" t="s">
        <v>3404</v>
      </c>
      <c r="LB79" s="32" t="s">
        <v>3404</v>
      </c>
      <c r="LC79" s="32" t="s">
        <v>3404</v>
      </c>
      <c r="LD79" s="32" t="s">
        <v>3404</v>
      </c>
      <c r="LE79" s="32" t="s">
        <v>3404</v>
      </c>
      <c r="LF79" s="32" t="s">
        <v>3404</v>
      </c>
      <c r="LG79" s="32" t="s">
        <v>3404</v>
      </c>
      <c r="LH79" s="32" t="s">
        <v>3404</v>
      </c>
      <c r="LI79" s="32" t="s">
        <v>3404</v>
      </c>
      <c r="LJ79" s="32" t="s">
        <v>3404</v>
      </c>
      <c r="LK79" s="32" t="s">
        <v>3404</v>
      </c>
      <c r="LL79" s="32" t="s">
        <v>3404</v>
      </c>
      <c r="LM79" s="32" t="s">
        <v>3404</v>
      </c>
      <c r="LN79" s="32" t="s">
        <v>3404</v>
      </c>
      <c r="LO79" s="32" t="s">
        <v>3404</v>
      </c>
      <c r="LP79" s="32" t="s">
        <v>3404</v>
      </c>
      <c r="LQ79" s="32" t="s">
        <v>3404</v>
      </c>
      <c r="LR79" s="32" t="s">
        <v>3404</v>
      </c>
      <c r="LS79" s="32" t="s">
        <v>3404</v>
      </c>
      <c r="LT79" s="32" t="s">
        <v>3404</v>
      </c>
      <c r="LU79" s="32" t="s">
        <v>3404</v>
      </c>
      <c r="LV79" s="32" t="s">
        <v>3404</v>
      </c>
      <c r="LW79" s="32" t="s">
        <v>3404</v>
      </c>
      <c r="LX79" s="32" t="s">
        <v>3404</v>
      </c>
      <c r="LY79" s="32" t="s">
        <v>3404</v>
      </c>
      <c r="LZ79" s="32" t="s">
        <v>3404</v>
      </c>
      <c r="MA79" s="32" t="s">
        <v>3404</v>
      </c>
      <c r="MB79" s="32" t="s">
        <v>3404</v>
      </c>
      <c r="MC79" s="32" t="s">
        <v>3404</v>
      </c>
      <c r="MD79" s="32" t="s">
        <v>3404</v>
      </c>
      <c r="ME79" s="32" t="s">
        <v>3404</v>
      </c>
      <c r="MF79" s="32" t="s">
        <v>3404</v>
      </c>
      <c r="MG79" s="32" t="s">
        <v>3404</v>
      </c>
      <c r="MH79" s="32" t="s">
        <v>3404</v>
      </c>
      <c r="MI79" s="32" t="s">
        <v>3404</v>
      </c>
      <c r="MJ79" s="32" t="s">
        <v>3404</v>
      </c>
      <c r="MK79" s="32" t="s">
        <v>3404</v>
      </c>
      <c r="ML79" s="32" t="s">
        <v>3404</v>
      </c>
      <c r="MM79" s="32" t="s">
        <v>3404</v>
      </c>
      <c r="MN79" s="32" t="s">
        <v>3404</v>
      </c>
      <c r="MO79" s="32" t="s">
        <v>3404</v>
      </c>
      <c r="MP79" s="32" t="s">
        <v>3404</v>
      </c>
      <c r="MQ79" s="32" t="s">
        <v>3404</v>
      </c>
      <c r="MR79" s="32" t="s">
        <v>3404</v>
      </c>
      <c r="MS79" s="32" t="s">
        <v>3404</v>
      </c>
      <c r="MT79" s="32" t="s">
        <v>3404</v>
      </c>
      <c r="MU79" s="32" t="s">
        <v>3404</v>
      </c>
      <c r="MV79" s="32" t="s">
        <v>3404</v>
      </c>
      <c r="MW79" s="32" t="s">
        <v>3404</v>
      </c>
      <c r="MX79" s="32" t="s">
        <v>3404</v>
      </c>
      <c r="MY79" s="32" t="s">
        <v>3404</v>
      </c>
      <c r="MZ79" s="32" t="s">
        <v>3404</v>
      </c>
      <c r="NA79" s="32" t="s">
        <v>3404</v>
      </c>
      <c r="NB79" s="32" t="s">
        <v>3404</v>
      </c>
      <c r="NC79" s="32" t="s">
        <v>3404</v>
      </c>
      <c r="ND79" s="32" t="s">
        <v>3404</v>
      </c>
      <c r="NE79" s="32" t="s">
        <v>3404</v>
      </c>
      <c r="NF79" s="32" t="s">
        <v>3404</v>
      </c>
      <c r="NG79" s="32" t="s">
        <v>3404</v>
      </c>
      <c r="NH79" s="32" t="s">
        <v>3404</v>
      </c>
      <c r="NI79" s="32" t="s">
        <v>3404</v>
      </c>
      <c r="NJ79" s="32" t="s">
        <v>3404</v>
      </c>
      <c r="NK79" s="32" t="s">
        <v>3404</v>
      </c>
      <c r="NL79" s="32" t="s">
        <v>3404</v>
      </c>
      <c r="NM79" s="32" t="s">
        <v>3404</v>
      </c>
      <c r="NN79" s="32" t="s">
        <v>3404</v>
      </c>
      <c r="NO79" s="32" t="s">
        <v>3404</v>
      </c>
      <c r="NP79" s="32" t="s">
        <v>3404</v>
      </c>
      <c r="NQ79" s="32" t="s">
        <v>3404</v>
      </c>
      <c r="NR79" s="32" t="s">
        <v>3404</v>
      </c>
      <c r="NS79" s="32" t="s">
        <v>3404</v>
      </c>
      <c r="NT79" s="32" t="s">
        <v>3404</v>
      </c>
      <c r="NU79" s="32" t="s">
        <v>3404</v>
      </c>
      <c r="NV79" s="32" t="s">
        <v>3404</v>
      </c>
      <c r="NW79" s="32" t="s">
        <v>3404</v>
      </c>
      <c r="NX79" s="32" t="s">
        <v>3404</v>
      </c>
      <c r="NY79" s="32" t="s">
        <v>3404</v>
      </c>
      <c r="NZ79" s="32" t="s">
        <v>3404</v>
      </c>
      <c r="OA79" s="32" t="s">
        <v>3404</v>
      </c>
      <c r="OB79" s="32" t="s">
        <v>3404</v>
      </c>
      <c r="OC79" s="32" t="s">
        <v>3404</v>
      </c>
      <c r="OD79" s="32" t="s">
        <v>3404</v>
      </c>
      <c r="OE79" s="32" t="s">
        <v>3404</v>
      </c>
      <c r="OF79" s="32" t="s">
        <v>3404</v>
      </c>
      <c r="OG79" s="32" t="s">
        <v>3404</v>
      </c>
      <c r="OH79" s="32" t="s">
        <v>3404</v>
      </c>
      <c r="OI79" s="32" t="s">
        <v>3404</v>
      </c>
      <c r="OJ79" s="32" t="s">
        <v>3404</v>
      </c>
      <c r="OK79" s="32" t="s">
        <v>3404</v>
      </c>
      <c r="OL79" s="32" t="s">
        <v>3404</v>
      </c>
      <c r="OM79" s="32" t="s">
        <v>3404</v>
      </c>
      <c r="ON79" s="32" t="s">
        <v>3404</v>
      </c>
      <c r="OO79" s="32" t="s">
        <v>3404</v>
      </c>
      <c r="OP79" s="32" t="s">
        <v>3404</v>
      </c>
      <c r="OQ79" s="32" t="s">
        <v>3404</v>
      </c>
      <c r="OR79" s="32" t="s">
        <v>3404</v>
      </c>
      <c r="OS79" s="32" t="s">
        <v>3404</v>
      </c>
      <c r="OT79" s="32" t="s">
        <v>3404</v>
      </c>
      <c r="OU79" s="32" t="s">
        <v>3404</v>
      </c>
      <c r="OV79" s="32" t="s">
        <v>3404</v>
      </c>
      <c r="OW79" s="32" t="s">
        <v>3404</v>
      </c>
      <c r="OX79" s="32" t="s">
        <v>3404</v>
      </c>
      <c r="OY79" s="32" t="s">
        <v>3404</v>
      </c>
      <c r="OZ79" s="32" t="s">
        <v>3404</v>
      </c>
      <c r="PA79" s="32" t="s">
        <v>3404</v>
      </c>
      <c r="PB79" s="32" t="s">
        <v>3404</v>
      </c>
      <c r="PC79" s="32" t="s">
        <v>3404</v>
      </c>
      <c r="PD79" s="32" t="s">
        <v>3404</v>
      </c>
      <c r="PE79" s="32" t="s">
        <v>3404</v>
      </c>
      <c r="PF79" s="32" t="s">
        <v>3404</v>
      </c>
      <c r="PG79" s="32" t="s">
        <v>3404</v>
      </c>
      <c r="PH79" s="32" t="s">
        <v>3404</v>
      </c>
      <c r="PI79" s="32" t="s">
        <v>3404</v>
      </c>
      <c r="PJ79" s="32" t="s">
        <v>3404</v>
      </c>
      <c r="PK79" s="32" t="s">
        <v>3404</v>
      </c>
      <c r="PL79" s="32" t="s">
        <v>3404</v>
      </c>
      <c r="PM79" s="32" t="s">
        <v>3404</v>
      </c>
      <c r="PN79" s="32" t="s">
        <v>3404</v>
      </c>
      <c r="PO79" s="32" t="s">
        <v>3404</v>
      </c>
      <c r="PP79" s="32" t="s">
        <v>3404</v>
      </c>
      <c r="PQ79" s="32" t="s">
        <v>3404</v>
      </c>
      <c r="PR79" s="32" t="s">
        <v>3404</v>
      </c>
      <c r="PS79" s="32" t="s">
        <v>3404</v>
      </c>
      <c r="PT79" s="32" t="s">
        <v>3404</v>
      </c>
      <c r="PU79" s="32" t="s">
        <v>3404</v>
      </c>
      <c r="PV79" s="32" t="s">
        <v>3404</v>
      </c>
      <c r="PW79" s="32" t="s">
        <v>3404</v>
      </c>
      <c r="PX79" s="32" t="s">
        <v>3404</v>
      </c>
      <c r="PY79" s="32" t="s">
        <v>3404</v>
      </c>
      <c r="PZ79" s="32" t="s">
        <v>3404</v>
      </c>
      <c r="QA79" s="32" t="s">
        <v>3404</v>
      </c>
      <c r="QB79" s="32" t="s">
        <v>3404</v>
      </c>
      <c r="QC79" s="32" t="s">
        <v>3404</v>
      </c>
      <c r="QD79" s="32" t="s">
        <v>3404</v>
      </c>
      <c r="QE79" s="32" t="s">
        <v>3404</v>
      </c>
      <c r="QF79" s="32" t="s">
        <v>3404</v>
      </c>
      <c r="QG79" s="32" t="s">
        <v>3404</v>
      </c>
      <c r="QH79" s="32" t="s">
        <v>3404</v>
      </c>
      <c r="QI79" s="32" t="s">
        <v>3404</v>
      </c>
      <c r="QJ79" s="32" t="s">
        <v>3404</v>
      </c>
      <c r="QK79" s="32" t="s">
        <v>3404</v>
      </c>
      <c r="QL79" s="32" t="s">
        <v>3404</v>
      </c>
      <c r="QM79" s="32" t="s">
        <v>3404</v>
      </c>
      <c r="QN79" s="32" t="s">
        <v>3404</v>
      </c>
      <c r="QO79" s="32" t="s">
        <v>3404</v>
      </c>
      <c r="QP79" s="32" t="s">
        <v>3404</v>
      </c>
      <c r="QQ79" s="32" t="s">
        <v>3404</v>
      </c>
      <c r="QR79" s="32" t="s">
        <v>3404</v>
      </c>
      <c r="QS79" s="32" t="s">
        <v>3404</v>
      </c>
      <c r="QT79" s="32" t="s">
        <v>3404</v>
      </c>
      <c r="QU79" s="32" t="s">
        <v>3404</v>
      </c>
      <c r="QV79" s="32" t="s">
        <v>3404</v>
      </c>
      <c r="QW79" s="32" t="s">
        <v>3404</v>
      </c>
      <c r="QX79" s="32" t="s">
        <v>3404</v>
      </c>
      <c r="QY79" s="32" t="s">
        <v>3404</v>
      </c>
      <c r="QZ79" s="32" t="s">
        <v>3404</v>
      </c>
      <c r="RA79" s="32" t="s">
        <v>3404</v>
      </c>
      <c r="RB79" s="32" t="s">
        <v>3404</v>
      </c>
      <c r="RC79" s="32" t="s">
        <v>3404</v>
      </c>
      <c r="RD79" s="32" t="s">
        <v>3404</v>
      </c>
      <c r="RE79" s="32" t="s">
        <v>3404</v>
      </c>
      <c r="RF79" s="32" t="s">
        <v>3404</v>
      </c>
      <c r="RG79" s="32" t="s">
        <v>3404</v>
      </c>
      <c r="RH79" s="32" t="s">
        <v>3404</v>
      </c>
      <c r="RI79" s="32" t="s">
        <v>3404</v>
      </c>
      <c r="RJ79" s="32" t="s">
        <v>3404</v>
      </c>
      <c r="RK79" s="32" t="s">
        <v>3404</v>
      </c>
      <c r="RL79" s="32" t="s">
        <v>3404</v>
      </c>
      <c r="RM79" s="32" t="s">
        <v>3404</v>
      </c>
      <c r="RN79" s="32" t="s">
        <v>3404</v>
      </c>
      <c r="RO79" s="32" t="s">
        <v>3404</v>
      </c>
      <c r="RP79" s="32" t="s">
        <v>3404</v>
      </c>
      <c r="RQ79" s="32" t="s">
        <v>3404</v>
      </c>
      <c r="RR79" s="32" t="s">
        <v>3404</v>
      </c>
      <c r="RS79" s="32" t="s">
        <v>3404</v>
      </c>
      <c r="RT79" s="32" t="s">
        <v>3404</v>
      </c>
      <c r="RU79" s="32" t="s">
        <v>3404</v>
      </c>
      <c r="RV79" s="32" t="s">
        <v>3404</v>
      </c>
      <c r="RW79" s="32" t="s">
        <v>3404</v>
      </c>
      <c r="RX79" s="32" t="s">
        <v>3404</v>
      </c>
      <c r="RY79" s="32" t="s">
        <v>3404</v>
      </c>
      <c r="RZ79" s="32" t="s">
        <v>3404</v>
      </c>
      <c r="SA79" s="32" t="s">
        <v>3404</v>
      </c>
      <c r="SB79" s="32" t="s">
        <v>3404</v>
      </c>
      <c r="SC79" s="32" t="s">
        <v>3404</v>
      </c>
      <c r="SD79" s="32" t="s">
        <v>3404</v>
      </c>
      <c r="SE79" s="32" t="s">
        <v>3404</v>
      </c>
      <c r="SF79" s="32" t="s">
        <v>3404</v>
      </c>
      <c r="SG79" s="32" t="s">
        <v>3404</v>
      </c>
      <c r="SH79" s="32" t="s">
        <v>3404</v>
      </c>
      <c r="SI79" s="32" t="s">
        <v>3404</v>
      </c>
      <c r="SJ79" s="32" t="s">
        <v>3404</v>
      </c>
      <c r="SK79" s="32" t="s">
        <v>3404</v>
      </c>
      <c r="SL79" s="32" t="s">
        <v>3404</v>
      </c>
      <c r="SM79" s="32" t="s">
        <v>3404</v>
      </c>
      <c r="SN79" s="32" t="s">
        <v>3404</v>
      </c>
      <c r="SO79" s="32" t="s">
        <v>3404</v>
      </c>
      <c r="SP79" s="32" t="s">
        <v>3404</v>
      </c>
      <c r="SQ79" s="32" t="s">
        <v>3404</v>
      </c>
      <c r="SR79" s="32" t="s">
        <v>3404</v>
      </c>
      <c r="SS79" s="32" t="s">
        <v>3404</v>
      </c>
      <c r="ST79" s="32" t="s">
        <v>3404</v>
      </c>
      <c r="SU79" s="32" t="s">
        <v>3404</v>
      </c>
      <c r="SV79" s="32" t="s">
        <v>3404</v>
      </c>
      <c r="SW79" s="32" t="s">
        <v>3404</v>
      </c>
      <c r="SX79" s="32" t="s">
        <v>3404</v>
      </c>
      <c r="SY79" s="32" t="s">
        <v>3404</v>
      </c>
      <c r="SZ79" s="32" t="s">
        <v>3404</v>
      </c>
      <c r="TA79" s="32" t="s">
        <v>3404</v>
      </c>
      <c r="TB79" s="32" t="s">
        <v>3404</v>
      </c>
      <c r="TC79" s="32" t="s">
        <v>3404</v>
      </c>
      <c r="TD79" s="32" t="s">
        <v>3404</v>
      </c>
      <c r="TE79" s="32" t="s">
        <v>3404</v>
      </c>
      <c r="TF79" s="32" t="s">
        <v>3404</v>
      </c>
      <c r="TG79" s="32" t="s">
        <v>3404</v>
      </c>
      <c r="TH79" s="32" t="s">
        <v>3404</v>
      </c>
      <c r="TI79" s="32" t="s">
        <v>3404</v>
      </c>
      <c r="TJ79" s="32" t="s">
        <v>3404</v>
      </c>
      <c r="TK79" s="32" t="s">
        <v>3404</v>
      </c>
      <c r="TL79" s="32" t="s">
        <v>3404</v>
      </c>
      <c r="TM79" s="32" t="s">
        <v>3404</v>
      </c>
      <c r="TN79" s="32" t="s">
        <v>3404</v>
      </c>
      <c r="TO79" s="32" t="s">
        <v>3404</v>
      </c>
      <c r="TP79" s="32" t="s">
        <v>3404</v>
      </c>
      <c r="TQ79" s="32" t="s">
        <v>3404</v>
      </c>
      <c r="TR79" s="32" t="s">
        <v>3404</v>
      </c>
      <c r="TS79" s="32" t="s">
        <v>3404</v>
      </c>
      <c r="TT79" s="32" t="s">
        <v>3404</v>
      </c>
      <c r="TU79" s="32" t="s">
        <v>3404</v>
      </c>
      <c r="TV79" s="32" t="s">
        <v>3404</v>
      </c>
      <c r="TW79" s="32" t="s">
        <v>3404</v>
      </c>
      <c r="TX79" s="32" t="s">
        <v>3404</v>
      </c>
      <c r="TY79" s="32" t="s">
        <v>3404</v>
      </c>
      <c r="TZ79" s="32" t="s">
        <v>3404</v>
      </c>
      <c r="UA79" s="32" t="s">
        <v>3404</v>
      </c>
      <c r="UB79" s="32" t="s">
        <v>3404</v>
      </c>
      <c r="UC79" s="32" t="s">
        <v>3404</v>
      </c>
      <c r="UD79" s="32" t="s">
        <v>3404</v>
      </c>
      <c r="UE79" s="32" t="s">
        <v>3404</v>
      </c>
      <c r="UF79" s="32" t="s">
        <v>3404</v>
      </c>
      <c r="UG79" s="32" t="s">
        <v>3404</v>
      </c>
      <c r="UH79" s="32" t="s">
        <v>3404</v>
      </c>
      <c r="UI79" s="32" t="s">
        <v>3404</v>
      </c>
      <c r="UJ79" s="32" t="s">
        <v>3404</v>
      </c>
      <c r="UK79" s="32" t="s">
        <v>3404</v>
      </c>
      <c r="UL79" s="32" t="s">
        <v>3404</v>
      </c>
      <c r="UM79" s="32" t="s">
        <v>3404</v>
      </c>
      <c r="UN79" s="32" t="s">
        <v>3404</v>
      </c>
      <c r="UO79" s="32" t="s">
        <v>3404</v>
      </c>
      <c r="UP79" s="32" t="s">
        <v>3404</v>
      </c>
      <c r="UQ79" s="32" t="s">
        <v>3404</v>
      </c>
      <c r="UR79" s="32" t="s">
        <v>3404</v>
      </c>
      <c r="US79" s="32" t="s">
        <v>3404</v>
      </c>
      <c r="UT79" s="32" t="s">
        <v>3404</v>
      </c>
      <c r="UU79" s="32" t="s">
        <v>3404</v>
      </c>
      <c r="UV79" s="32" t="s">
        <v>3404</v>
      </c>
      <c r="UW79" s="32" t="s">
        <v>3404</v>
      </c>
      <c r="UX79" s="32" t="s">
        <v>3404</v>
      </c>
      <c r="UY79" s="32" t="s">
        <v>3404</v>
      </c>
      <c r="UZ79" s="32" t="s">
        <v>3404</v>
      </c>
      <c r="VA79" s="32" t="s">
        <v>3404</v>
      </c>
      <c r="VB79" s="32" t="s">
        <v>3404</v>
      </c>
      <c r="VC79" s="32" t="s">
        <v>3404</v>
      </c>
      <c r="VD79" s="32" t="s">
        <v>3404</v>
      </c>
      <c r="VE79" s="32" t="s">
        <v>3404</v>
      </c>
      <c r="VF79" s="32" t="s">
        <v>3404</v>
      </c>
      <c r="VG79" s="32" t="s">
        <v>3404</v>
      </c>
      <c r="VH79" s="32" t="s">
        <v>3404</v>
      </c>
      <c r="VI79" s="32" t="s">
        <v>3404</v>
      </c>
      <c r="VJ79" s="32" t="s">
        <v>3404</v>
      </c>
      <c r="VK79" s="32" t="s">
        <v>3404</v>
      </c>
      <c r="VL79" s="32" t="s">
        <v>3404</v>
      </c>
      <c r="VM79" s="32" t="s">
        <v>3404</v>
      </c>
      <c r="VN79" s="32" t="s">
        <v>3404</v>
      </c>
      <c r="VO79" s="32" t="s">
        <v>3404</v>
      </c>
      <c r="VP79" s="32" t="s">
        <v>3404</v>
      </c>
      <c r="VQ79" s="32" t="s">
        <v>3404</v>
      </c>
      <c r="VR79" s="32" t="s">
        <v>3404</v>
      </c>
      <c r="VS79" s="32" t="s">
        <v>3404</v>
      </c>
      <c r="VT79" s="32" t="s">
        <v>3404</v>
      </c>
      <c r="VU79" s="32" t="s">
        <v>3404</v>
      </c>
      <c r="VV79" s="32" t="s">
        <v>3404</v>
      </c>
      <c r="VW79" s="32" t="s">
        <v>3404</v>
      </c>
      <c r="VX79" s="32" t="s">
        <v>3404</v>
      </c>
      <c r="VY79" s="32" t="s">
        <v>3404</v>
      </c>
      <c r="VZ79" s="32" t="s">
        <v>3404</v>
      </c>
      <c r="WA79" s="32" t="s">
        <v>3404</v>
      </c>
      <c r="WB79" s="32" t="s">
        <v>3404</v>
      </c>
      <c r="WC79" s="32" t="s">
        <v>3404</v>
      </c>
      <c r="WD79" s="32" t="s">
        <v>3404</v>
      </c>
      <c r="WE79" s="32" t="s">
        <v>3404</v>
      </c>
      <c r="WF79" s="32" t="s">
        <v>3404</v>
      </c>
      <c r="WG79" s="32" t="s">
        <v>3404</v>
      </c>
      <c r="WH79" s="32" t="s">
        <v>3404</v>
      </c>
      <c r="WI79" s="32" t="s">
        <v>3404</v>
      </c>
      <c r="WJ79" s="32" t="s">
        <v>3404</v>
      </c>
      <c r="WK79" s="32" t="s">
        <v>3404</v>
      </c>
      <c r="WL79" s="32" t="s">
        <v>3404</v>
      </c>
      <c r="WM79" s="32" t="s">
        <v>3404</v>
      </c>
      <c r="WN79" s="32" t="s">
        <v>3404</v>
      </c>
      <c r="WO79" s="32" t="s">
        <v>3404</v>
      </c>
      <c r="WP79" s="32" t="s">
        <v>3404</v>
      </c>
      <c r="WQ79" s="32" t="s">
        <v>3404</v>
      </c>
      <c r="WR79" s="32" t="s">
        <v>3404</v>
      </c>
      <c r="WS79" s="32" t="s">
        <v>3404</v>
      </c>
      <c r="WT79" s="32" t="s">
        <v>3404</v>
      </c>
    </row>
    <row r="80">
      <c r="A80" s="24" t="s">
        <v>745</v>
      </c>
      <c r="B80" s="25" t="s">
        <v>3404</v>
      </c>
      <c r="C80" s="25" t="s">
        <v>3404</v>
      </c>
      <c r="D80" s="25" t="s">
        <v>3404</v>
      </c>
      <c r="E80" s="25" t="s">
        <v>3404</v>
      </c>
      <c r="F80" s="25" t="s">
        <v>3404</v>
      </c>
      <c r="G80" s="25" t="s">
        <v>3404</v>
      </c>
      <c r="H80" s="25" t="s">
        <v>3404</v>
      </c>
      <c r="I80" s="25" t="s">
        <v>3404</v>
      </c>
      <c r="J80" s="25" t="s">
        <v>3404</v>
      </c>
      <c r="K80" s="25" t="s">
        <v>3404</v>
      </c>
      <c r="L80" s="25" t="s">
        <v>3404</v>
      </c>
      <c r="M80" s="25" t="s">
        <v>3404</v>
      </c>
      <c r="N80" s="25" t="s">
        <v>3404</v>
      </c>
      <c r="O80" s="25" t="s">
        <v>3404</v>
      </c>
      <c r="P80" s="25" t="s">
        <v>3404</v>
      </c>
      <c r="Q80" s="25" t="s">
        <v>3404</v>
      </c>
      <c r="R80" s="25" t="s">
        <v>3404</v>
      </c>
      <c r="S80" s="25" t="s">
        <v>3404</v>
      </c>
      <c r="T80" s="25" t="s">
        <v>3404</v>
      </c>
      <c r="U80" s="25" t="s">
        <v>3404</v>
      </c>
      <c r="V80" s="25" t="s">
        <v>3404</v>
      </c>
      <c r="W80" s="25" t="s">
        <v>3404</v>
      </c>
      <c r="X80" s="25" t="s">
        <v>3404</v>
      </c>
      <c r="Y80" s="25" t="s">
        <v>3404</v>
      </c>
      <c r="Z80" s="25" t="s">
        <v>3404</v>
      </c>
      <c r="AA80" s="25" t="s">
        <v>3404</v>
      </c>
      <c r="AB80" s="25" t="s">
        <v>3404</v>
      </c>
      <c r="AC80" s="25" t="s">
        <v>3404</v>
      </c>
      <c r="AD80" s="25" t="s">
        <v>3404</v>
      </c>
      <c r="AE80" s="25" t="s">
        <v>3404</v>
      </c>
      <c r="AF80" s="25" t="s">
        <v>3404</v>
      </c>
      <c r="AG80" s="25" t="s">
        <v>3404</v>
      </c>
      <c r="AH80" s="25" t="s">
        <v>3404</v>
      </c>
      <c r="AI80" s="25" t="s">
        <v>3404</v>
      </c>
      <c r="AJ80" s="25" t="s">
        <v>3404</v>
      </c>
      <c r="AK80" s="25" t="s">
        <v>3404</v>
      </c>
      <c r="AL80" s="25" t="s">
        <v>3404</v>
      </c>
      <c r="AM80" s="25" t="s">
        <v>3404</v>
      </c>
      <c r="AN80" s="25" t="s">
        <v>3404</v>
      </c>
      <c r="AO80" s="25" t="s">
        <v>3404</v>
      </c>
      <c r="AP80" s="25" t="s">
        <v>3404</v>
      </c>
      <c r="AQ80" s="25" t="s">
        <v>3404</v>
      </c>
      <c r="AR80" s="25" t="s">
        <v>3404</v>
      </c>
      <c r="AS80" s="25" t="s">
        <v>3404</v>
      </c>
      <c r="AT80" s="25" t="s">
        <v>3404</v>
      </c>
      <c r="AU80" s="25" t="s">
        <v>3404</v>
      </c>
      <c r="AV80" s="25" t="s">
        <v>3404</v>
      </c>
      <c r="AW80" s="25" t="s">
        <v>3404</v>
      </c>
      <c r="AX80" s="25" t="s">
        <v>3404</v>
      </c>
      <c r="AY80" s="25" t="s">
        <v>3404</v>
      </c>
      <c r="AZ80" s="25" t="s">
        <v>3404</v>
      </c>
      <c r="BA80" s="25" t="s">
        <v>3404</v>
      </c>
      <c r="BB80" s="25" t="s">
        <v>3404</v>
      </c>
      <c r="BC80" s="25" t="s">
        <v>3404</v>
      </c>
      <c r="BD80" s="25" t="s">
        <v>3404</v>
      </c>
      <c r="BE80" s="25" t="s">
        <v>3404</v>
      </c>
      <c r="BF80" s="25" t="s">
        <v>3404</v>
      </c>
      <c r="BG80" s="25" t="s">
        <v>3404</v>
      </c>
      <c r="BH80" s="25" t="s">
        <v>3404</v>
      </c>
      <c r="BI80" s="25" t="s">
        <v>3404</v>
      </c>
      <c r="BJ80" s="25" t="s">
        <v>3404</v>
      </c>
      <c r="BK80" s="25" t="s">
        <v>3404</v>
      </c>
      <c r="BL80" s="25" t="s">
        <v>3404</v>
      </c>
      <c r="BM80" s="25" t="s">
        <v>3404</v>
      </c>
      <c r="BN80" s="25" t="s">
        <v>3404</v>
      </c>
      <c r="BO80" s="25" t="s">
        <v>3404</v>
      </c>
      <c r="BP80" s="25" t="s">
        <v>3404</v>
      </c>
      <c r="BQ80" s="25" t="s">
        <v>3404</v>
      </c>
      <c r="BR80" s="25" t="s">
        <v>3404</v>
      </c>
      <c r="BS80" s="25" t="s">
        <v>3404</v>
      </c>
      <c r="BT80" s="25" t="s">
        <v>3404</v>
      </c>
      <c r="BU80" s="25" t="s">
        <v>3404</v>
      </c>
      <c r="BV80" s="25" t="s">
        <v>3404</v>
      </c>
      <c r="BW80" s="25" t="s">
        <v>3404</v>
      </c>
      <c r="BX80" s="285" t="s">
        <v>3409</v>
      </c>
      <c r="BY80" s="285" t="s">
        <v>3409</v>
      </c>
      <c r="BZ80" s="285" t="s">
        <v>3409</v>
      </c>
      <c r="CA80" s="285" t="s">
        <v>3409</v>
      </c>
      <c r="CB80" s="285" t="s">
        <v>3409</v>
      </c>
      <c r="CC80" s="285" t="s">
        <v>3409</v>
      </c>
      <c r="CD80" s="285" t="s">
        <v>3409</v>
      </c>
      <c r="CE80" s="285" t="s">
        <v>3409</v>
      </c>
      <c r="CF80" s="285" t="s">
        <v>3409</v>
      </c>
      <c r="CG80" s="285" t="s">
        <v>3409</v>
      </c>
      <c r="CH80" s="285" t="s">
        <v>3409</v>
      </c>
      <c r="CI80" s="285" t="s">
        <v>3409</v>
      </c>
      <c r="CJ80" s="285" t="s">
        <v>3409</v>
      </c>
      <c r="CK80" s="285" t="s">
        <v>3409</v>
      </c>
      <c r="CL80" s="285" t="s">
        <v>3409</v>
      </c>
      <c r="CM80" s="285" t="s">
        <v>3409</v>
      </c>
      <c r="CN80" s="285" t="s">
        <v>3409</v>
      </c>
      <c r="CO80" s="285" t="s">
        <v>3409</v>
      </c>
      <c r="CP80" s="285" t="s">
        <v>3409</v>
      </c>
      <c r="CQ80" s="285" t="s">
        <v>3409</v>
      </c>
      <c r="CR80" s="285" t="s">
        <v>3409</v>
      </c>
      <c r="CS80" s="285" t="s">
        <v>3409</v>
      </c>
      <c r="CT80" s="285" t="s">
        <v>3409</v>
      </c>
      <c r="CU80" s="285" t="s">
        <v>3409</v>
      </c>
      <c r="CV80" s="285" t="s">
        <v>3409</v>
      </c>
      <c r="CW80" s="285" t="s">
        <v>3409</v>
      </c>
      <c r="CX80" s="285" t="s">
        <v>3409</v>
      </c>
      <c r="CY80" s="285" t="s">
        <v>3409</v>
      </c>
      <c r="CZ80" s="285" t="s">
        <v>3409</v>
      </c>
      <c r="DA80" s="285" t="s">
        <v>3409</v>
      </c>
      <c r="DB80" s="285" t="s">
        <v>3409</v>
      </c>
      <c r="DC80" s="285" t="s">
        <v>3409</v>
      </c>
      <c r="DD80" s="285" t="s">
        <v>3409</v>
      </c>
      <c r="DE80" s="285" t="s">
        <v>3409</v>
      </c>
      <c r="DF80" s="285" t="s">
        <v>3409</v>
      </c>
      <c r="DG80" s="285" t="s">
        <v>3409</v>
      </c>
      <c r="DH80" s="285" t="s">
        <v>3409</v>
      </c>
      <c r="DI80" s="285" t="s">
        <v>3409</v>
      </c>
      <c r="DJ80" s="285" t="s">
        <v>3409</v>
      </c>
      <c r="DK80" s="285" t="s">
        <v>3409</v>
      </c>
      <c r="DL80" s="285" t="s">
        <v>3409</v>
      </c>
      <c r="DM80" s="285" t="s">
        <v>3409</v>
      </c>
      <c r="DN80" s="285" t="s">
        <v>3409</v>
      </c>
      <c r="DO80" s="285" t="s">
        <v>3409</v>
      </c>
      <c r="DP80" s="285" t="s">
        <v>3409</v>
      </c>
      <c r="DQ80" s="285" t="s">
        <v>3409</v>
      </c>
      <c r="DR80" s="285" t="s">
        <v>3409</v>
      </c>
      <c r="DS80" s="285" t="s">
        <v>3409</v>
      </c>
      <c r="DT80" s="285" t="s">
        <v>3409</v>
      </c>
      <c r="DU80" s="285" t="s">
        <v>3409</v>
      </c>
      <c r="DV80" s="285" t="s">
        <v>3409</v>
      </c>
      <c r="DW80" s="285" t="s">
        <v>3409</v>
      </c>
      <c r="DX80" s="285" t="s">
        <v>3409</v>
      </c>
      <c r="DY80" s="285" t="s">
        <v>3409</v>
      </c>
      <c r="DZ80" s="285" t="s">
        <v>3409</v>
      </c>
      <c r="EA80" s="285" t="s">
        <v>3409</v>
      </c>
      <c r="EB80" s="285" t="s">
        <v>3409</v>
      </c>
      <c r="EC80" s="285" t="s">
        <v>3409</v>
      </c>
      <c r="ED80" s="285" t="s">
        <v>3409</v>
      </c>
      <c r="EE80" s="285" t="s">
        <v>3409</v>
      </c>
      <c r="EF80" s="285" t="s">
        <v>3409</v>
      </c>
      <c r="EG80" s="285" t="s">
        <v>3409</v>
      </c>
      <c r="EH80" s="285" t="s">
        <v>3409</v>
      </c>
      <c r="EI80" s="285" t="s">
        <v>3409</v>
      </c>
      <c r="EJ80" s="285" t="s">
        <v>3409</v>
      </c>
      <c r="EK80" s="285" t="s">
        <v>3409</v>
      </c>
      <c r="EL80" s="285" t="s">
        <v>3409</v>
      </c>
      <c r="EM80" s="285" t="s">
        <v>3409</v>
      </c>
      <c r="EN80" s="285" t="s">
        <v>3409</v>
      </c>
      <c r="EO80" s="285" t="s">
        <v>3409</v>
      </c>
      <c r="EP80" s="285" t="s">
        <v>3409</v>
      </c>
      <c r="EQ80" s="285" t="s">
        <v>3409</v>
      </c>
      <c r="ER80" s="285" t="s">
        <v>3409</v>
      </c>
      <c r="ES80" s="285" t="s">
        <v>3409</v>
      </c>
      <c r="ET80" s="285" t="s">
        <v>3409</v>
      </c>
      <c r="EU80" s="285" t="s">
        <v>3409</v>
      </c>
      <c r="EV80" s="285" t="s">
        <v>3409</v>
      </c>
      <c r="EW80" s="285" t="s">
        <v>3409</v>
      </c>
      <c r="EX80" s="285" t="s">
        <v>3409</v>
      </c>
      <c r="EY80" s="285" t="s">
        <v>3409</v>
      </c>
      <c r="EZ80" s="285" t="s">
        <v>3409</v>
      </c>
      <c r="FA80" s="285" t="s">
        <v>3409</v>
      </c>
      <c r="FB80" s="285" t="s">
        <v>3409</v>
      </c>
      <c r="FC80" s="285" t="s">
        <v>3409</v>
      </c>
      <c r="FD80" s="285" t="s">
        <v>3409</v>
      </c>
      <c r="FE80" s="285" t="s">
        <v>3409</v>
      </c>
      <c r="FF80" s="285" t="s">
        <v>3409</v>
      </c>
      <c r="FG80" s="285" t="s">
        <v>3409</v>
      </c>
      <c r="FH80" s="285" t="s">
        <v>3409</v>
      </c>
      <c r="FI80" s="285" t="s">
        <v>3409</v>
      </c>
      <c r="FJ80" s="285" t="s">
        <v>3409</v>
      </c>
      <c r="FK80" s="285" t="s">
        <v>3409</v>
      </c>
      <c r="FL80" s="285" t="s">
        <v>3409</v>
      </c>
      <c r="FM80" s="285" t="s">
        <v>3409</v>
      </c>
      <c r="FN80" s="285" t="s">
        <v>3409</v>
      </c>
      <c r="FO80" s="285" t="s">
        <v>3409</v>
      </c>
      <c r="FP80" s="285" t="s">
        <v>3409</v>
      </c>
      <c r="FQ80" s="285" t="s">
        <v>3409</v>
      </c>
      <c r="FR80" s="285" t="s">
        <v>3409</v>
      </c>
      <c r="FS80" s="285" t="s">
        <v>3409</v>
      </c>
      <c r="FT80" s="285" t="s">
        <v>3409</v>
      </c>
      <c r="FU80" s="285" t="s">
        <v>3409</v>
      </c>
      <c r="FV80" s="285" t="s">
        <v>3409</v>
      </c>
      <c r="FW80" s="285" t="s">
        <v>3409</v>
      </c>
      <c r="FX80" s="285" t="s">
        <v>3409</v>
      </c>
      <c r="FY80" s="285" t="s">
        <v>3409</v>
      </c>
      <c r="FZ80" s="285" t="s">
        <v>3409</v>
      </c>
      <c r="GA80" s="285" t="s">
        <v>3409</v>
      </c>
      <c r="GB80" s="285" t="s">
        <v>3409</v>
      </c>
      <c r="GC80" s="285" t="s">
        <v>3409</v>
      </c>
      <c r="GD80" s="285" t="s">
        <v>3409</v>
      </c>
      <c r="GE80" s="285" t="s">
        <v>3409</v>
      </c>
      <c r="GF80" s="285" t="s">
        <v>3409</v>
      </c>
      <c r="GG80" s="285" t="s">
        <v>3409</v>
      </c>
      <c r="GH80" s="285" t="s">
        <v>3409</v>
      </c>
      <c r="GI80" s="285" t="s">
        <v>3409</v>
      </c>
      <c r="GJ80" s="285" t="s">
        <v>3409</v>
      </c>
      <c r="GK80" s="285" t="s">
        <v>3409</v>
      </c>
      <c r="GL80" s="285" t="s">
        <v>3409</v>
      </c>
      <c r="GM80" s="285" t="s">
        <v>3409</v>
      </c>
      <c r="GN80" s="285" t="s">
        <v>3409</v>
      </c>
      <c r="GO80" s="285" t="s">
        <v>3409</v>
      </c>
      <c r="GP80" s="285" t="s">
        <v>3409</v>
      </c>
      <c r="GQ80" s="285" t="s">
        <v>3409</v>
      </c>
      <c r="GR80" s="285" t="s">
        <v>3409</v>
      </c>
      <c r="GS80" s="285" t="s">
        <v>3409</v>
      </c>
      <c r="GT80" s="285" t="s">
        <v>3409</v>
      </c>
      <c r="GU80" s="285" t="s">
        <v>3409</v>
      </c>
      <c r="GV80" s="285" t="s">
        <v>3409</v>
      </c>
      <c r="GW80" s="285" t="s">
        <v>3409</v>
      </c>
      <c r="GX80" s="285" t="s">
        <v>3409</v>
      </c>
      <c r="GY80" s="285" t="s">
        <v>3409</v>
      </c>
      <c r="GZ80" s="285" t="s">
        <v>3409</v>
      </c>
      <c r="HA80" s="285" t="s">
        <v>3409</v>
      </c>
      <c r="HB80" s="285" t="s">
        <v>3409</v>
      </c>
      <c r="HC80" s="285" t="s">
        <v>3409</v>
      </c>
      <c r="HD80" s="285" t="s">
        <v>3409</v>
      </c>
      <c r="HE80" s="285" t="s">
        <v>3409</v>
      </c>
      <c r="HF80" s="285" t="s">
        <v>3409</v>
      </c>
      <c r="HG80" s="285" t="s">
        <v>3409</v>
      </c>
      <c r="HH80" s="285" t="s">
        <v>3409</v>
      </c>
      <c r="HI80" s="285" t="s">
        <v>3409</v>
      </c>
      <c r="HJ80" s="285" t="s">
        <v>3409</v>
      </c>
      <c r="HK80" s="285" t="s">
        <v>3409</v>
      </c>
      <c r="HL80" s="285" t="s">
        <v>3409</v>
      </c>
      <c r="HM80" s="285" t="s">
        <v>3409</v>
      </c>
      <c r="HN80" s="285" t="s">
        <v>3409</v>
      </c>
      <c r="HO80" s="285" t="s">
        <v>3409</v>
      </c>
      <c r="HP80" s="285" t="s">
        <v>3409</v>
      </c>
      <c r="HQ80" s="285" t="s">
        <v>3409</v>
      </c>
      <c r="HR80" s="285" t="s">
        <v>3409</v>
      </c>
      <c r="HS80" s="285" t="s">
        <v>3409</v>
      </c>
      <c r="HT80" s="285" t="s">
        <v>3409</v>
      </c>
      <c r="HU80" s="285" t="s">
        <v>3409</v>
      </c>
      <c r="HV80" s="285" t="s">
        <v>3409</v>
      </c>
      <c r="HW80" s="285" t="s">
        <v>3409</v>
      </c>
      <c r="HX80" s="285" t="s">
        <v>3409</v>
      </c>
      <c r="HY80" s="285" t="s">
        <v>3409</v>
      </c>
      <c r="HZ80" s="285" t="s">
        <v>3409</v>
      </c>
      <c r="IA80" s="285" t="s">
        <v>3409</v>
      </c>
      <c r="IB80" s="285" t="s">
        <v>3409</v>
      </c>
      <c r="IC80" s="285" t="s">
        <v>3409</v>
      </c>
      <c r="ID80" s="285" t="s">
        <v>3409</v>
      </c>
      <c r="IE80" s="285" t="s">
        <v>3409</v>
      </c>
      <c r="IF80" s="285" t="s">
        <v>3409</v>
      </c>
      <c r="IG80" s="285" t="s">
        <v>3409</v>
      </c>
      <c r="IH80" s="285" t="s">
        <v>3409</v>
      </c>
      <c r="II80" s="285" t="s">
        <v>3409</v>
      </c>
      <c r="IJ80" s="285" t="s">
        <v>3409</v>
      </c>
      <c r="IK80" s="285" t="s">
        <v>3409</v>
      </c>
      <c r="IL80" s="285" t="s">
        <v>3409</v>
      </c>
      <c r="IM80" s="285" t="s">
        <v>3409</v>
      </c>
      <c r="IN80" s="285" t="s">
        <v>3409</v>
      </c>
      <c r="IO80" s="285" t="s">
        <v>3409</v>
      </c>
      <c r="IP80" s="285" t="s">
        <v>3409</v>
      </c>
      <c r="IQ80" s="285" t="s">
        <v>3409</v>
      </c>
      <c r="IR80" s="25" t="s">
        <v>3404</v>
      </c>
      <c r="IS80" s="32" t="s">
        <v>3404</v>
      </c>
      <c r="IT80" s="32" t="s">
        <v>3404</v>
      </c>
      <c r="IU80" s="32" t="s">
        <v>3404</v>
      </c>
      <c r="IV80" s="32" t="s">
        <v>3404</v>
      </c>
      <c r="IW80" s="32" t="s">
        <v>3404</v>
      </c>
      <c r="IX80" s="32" t="s">
        <v>3404</v>
      </c>
      <c r="IY80" s="32" t="s">
        <v>3404</v>
      </c>
      <c r="IZ80" s="32" t="s">
        <v>3404</v>
      </c>
      <c r="JA80" s="32" t="s">
        <v>3404</v>
      </c>
      <c r="JB80" s="32" t="s">
        <v>3404</v>
      </c>
      <c r="JC80" s="32" t="s">
        <v>3404</v>
      </c>
      <c r="JD80" s="32" t="s">
        <v>3404</v>
      </c>
      <c r="JE80" s="32" t="s">
        <v>3404</v>
      </c>
      <c r="JF80" s="32" t="s">
        <v>3404</v>
      </c>
      <c r="JG80" s="32" t="s">
        <v>3404</v>
      </c>
      <c r="JH80" s="32" t="s">
        <v>3404</v>
      </c>
      <c r="JI80" s="32" t="s">
        <v>3404</v>
      </c>
      <c r="JJ80" s="32" t="s">
        <v>3404</v>
      </c>
      <c r="JK80" s="32" t="s">
        <v>3404</v>
      </c>
      <c r="JL80" s="32" t="s">
        <v>3404</v>
      </c>
      <c r="JM80" s="32" t="s">
        <v>3404</v>
      </c>
      <c r="JN80" s="32" t="s">
        <v>3404</v>
      </c>
      <c r="JO80" s="32" t="s">
        <v>3404</v>
      </c>
      <c r="JP80" s="32" t="s">
        <v>3404</v>
      </c>
      <c r="JQ80" s="32" t="s">
        <v>3404</v>
      </c>
      <c r="JR80" s="32" t="s">
        <v>3404</v>
      </c>
      <c r="JS80" s="32" t="s">
        <v>3404</v>
      </c>
      <c r="JT80" s="32" t="s">
        <v>3404</v>
      </c>
      <c r="JU80" s="32" t="s">
        <v>3404</v>
      </c>
      <c r="JV80" s="32" t="s">
        <v>3404</v>
      </c>
      <c r="JW80" s="32" t="s">
        <v>3404</v>
      </c>
      <c r="JX80" s="32" t="s">
        <v>3404</v>
      </c>
      <c r="JY80" s="32" t="s">
        <v>3404</v>
      </c>
      <c r="JZ80" s="32" t="s">
        <v>3404</v>
      </c>
      <c r="KA80" s="32" t="s">
        <v>3404</v>
      </c>
      <c r="KB80" s="32" t="s">
        <v>3404</v>
      </c>
      <c r="KC80" s="32" t="s">
        <v>3404</v>
      </c>
      <c r="KD80" s="32" t="s">
        <v>3404</v>
      </c>
      <c r="KE80" s="32" t="s">
        <v>3404</v>
      </c>
      <c r="KF80" s="32" t="s">
        <v>3404</v>
      </c>
      <c r="KG80" s="32" t="s">
        <v>3404</v>
      </c>
      <c r="KH80" s="32" t="s">
        <v>3404</v>
      </c>
      <c r="KI80" s="32" t="s">
        <v>3404</v>
      </c>
      <c r="KJ80" s="32" t="s">
        <v>3404</v>
      </c>
      <c r="KK80" s="32" t="s">
        <v>3404</v>
      </c>
      <c r="KL80" s="32" t="s">
        <v>3404</v>
      </c>
      <c r="KM80" s="32" t="s">
        <v>3404</v>
      </c>
      <c r="KN80" s="32" t="s">
        <v>3404</v>
      </c>
      <c r="KO80" s="32" t="s">
        <v>3404</v>
      </c>
      <c r="KP80" s="32" t="s">
        <v>3404</v>
      </c>
      <c r="KQ80" s="32" t="s">
        <v>3404</v>
      </c>
      <c r="KR80" s="32" t="s">
        <v>3404</v>
      </c>
      <c r="KS80" s="32" t="s">
        <v>3404</v>
      </c>
      <c r="KT80" s="32" t="s">
        <v>3404</v>
      </c>
      <c r="KU80" s="32" t="s">
        <v>3404</v>
      </c>
      <c r="KV80" s="32" t="s">
        <v>3404</v>
      </c>
      <c r="KW80" s="32" t="s">
        <v>3404</v>
      </c>
      <c r="KX80" s="32" t="s">
        <v>3404</v>
      </c>
      <c r="KY80" s="32" t="s">
        <v>3404</v>
      </c>
      <c r="KZ80" s="32" t="s">
        <v>3404</v>
      </c>
      <c r="LA80" s="32" t="s">
        <v>3404</v>
      </c>
      <c r="LB80" s="32" t="s">
        <v>3404</v>
      </c>
      <c r="LC80" s="32" t="s">
        <v>3404</v>
      </c>
      <c r="LD80" s="32" t="s">
        <v>3404</v>
      </c>
      <c r="LE80" s="32" t="s">
        <v>3404</v>
      </c>
      <c r="LF80" s="32" t="s">
        <v>3404</v>
      </c>
      <c r="LG80" s="32" t="s">
        <v>3404</v>
      </c>
      <c r="LH80" s="32" t="s">
        <v>3404</v>
      </c>
      <c r="LI80" s="32" t="s">
        <v>3404</v>
      </c>
      <c r="LJ80" s="32" t="s">
        <v>3404</v>
      </c>
      <c r="LK80" s="32" t="s">
        <v>3404</v>
      </c>
      <c r="LL80" s="32" t="s">
        <v>3404</v>
      </c>
      <c r="LM80" s="32" t="s">
        <v>3404</v>
      </c>
      <c r="LN80" s="32" t="s">
        <v>3404</v>
      </c>
      <c r="LO80" s="32" t="s">
        <v>3404</v>
      </c>
      <c r="LP80" s="32" t="s">
        <v>3404</v>
      </c>
      <c r="LQ80" s="32" t="s">
        <v>3404</v>
      </c>
      <c r="LR80" s="32" t="s">
        <v>3404</v>
      </c>
      <c r="LS80" s="32" t="s">
        <v>3404</v>
      </c>
      <c r="LT80" s="32" t="s">
        <v>3404</v>
      </c>
      <c r="LU80" s="32" t="s">
        <v>3404</v>
      </c>
      <c r="LV80" s="32" t="s">
        <v>3404</v>
      </c>
      <c r="LW80" s="32" t="s">
        <v>3404</v>
      </c>
      <c r="LX80" s="32" t="s">
        <v>3404</v>
      </c>
      <c r="LY80" s="32" t="s">
        <v>3404</v>
      </c>
      <c r="LZ80" s="32" t="s">
        <v>3404</v>
      </c>
      <c r="MA80" s="32" t="s">
        <v>3404</v>
      </c>
      <c r="MB80" s="32" t="s">
        <v>3404</v>
      </c>
      <c r="MC80" s="32" t="s">
        <v>3404</v>
      </c>
      <c r="MD80" s="32" t="s">
        <v>3404</v>
      </c>
      <c r="ME80" s="32" t="s">
        <v>3404</v>
      </c>
      <c r="MF80" s="32" t="s">
        <v>3404</v>
      </c>
      <c r="MG80" s="32" t="s">
        <v>3404</v>
      </c>
      <c r="MH80" s="32" t="s">
        <v>3404</v>
      </c>
      <c r="MI80" s="32" t="s">
        <v>3404</v>
      </c>
      <c r="MJ80" s="32" t="s">
        <v>3404</v>
      </c>
      <c r="MK80" s="32" t="s">
        <v>3404</v>
      </c>
      <c r="ML80" s="32" t="s">
        <v>3404</v>
      </c>
      <c r="MM80" s="32" t="s">
        <v>3404</v>
      </c>
      <c r="MN80" s="32" t="s">
        <v>3404</v>
      </c>
      <c r="MO80" s="32" t="s">
        <v>3404</v>
      </c>
      <c r="MP80" s="32" t="s">
        <v>3404</v>
      </c>
      <c r="MQ80" s="32" t="s">
        <v>3404</v>
      </c>
      <c r="MR80" s="32" t="s">
        <v>3404</v>
      </c>
      <c r="MS80" s="32" t="s">
        <v>3404</v>
      </c>
      <c r="MT80" s="32" t="s">
        <v>3404</v>
      </c>
      <c r="MU80" s="32" t="s">
        <v>3404</v>
      </c>
      <c r="MV80" s="32" t="s">
        <v>3404</v>
      </c>
      <c r="MW80" s="32" t="s">
        <v>3404</v>
      </c>
      <c r="MX80" s="32" t="s">
        <v>3404</v>
      </c>
      <c r="MY80" s="32" t="s">
        <v>3404</v>
      </c>
      <c r="MZ80" s="32" t="s">
        <v>3404</v>
      </c>
      <c r="NA80" s="32" t="s">
        <v>3404</v>
      </c>
      <c r="NB80" s="32" t="s">
        <v>3404</v>
      </c>
      <c r="NC80" s="32" t="s">
        <v>3404</v>
      </c>
      <c r="ND80" s="32" t="s">
        <v>3404</v>
      </c>
      <c r="NE80" s="32" t="s">
        <v>3404</v>
      </c>
      <c r="NF80" s="32" t="s">
        <v>3404</v>
      </c>
      <c r="NG80" s="32" t="s">
        <v>3404</v>
      </c>
      <c r="NH80" s="32" t="s">
        <v>3404</v>
      </c>
      <c r="NI80" s="32" t="s">
        <v>3404</v>
      </c>
      <c r="NJ80" s="32" t="s">
        <v>3404</v>
      </c>
      <c r="NK80" s="32" t="s">
        <v>3404</v>
      </c>
      <c r="NL80" s="32" t="s">
        <v>3404</v>
      </c>
      <c r="NM80" s="32" t="s">
        <v>3404</v>
      </c>
      <c r="NN80" s="32" t="s">
        <v>3404</v>
      </c>
      <c r="NO80" s="32" t="s">
        <v>3404</v>
      </c>
      <c r="NP80" s="32" t="s">
        <v>3404</v>
      </c>
      <c r="NQ80" s="32" t="s">
        <v>3404</v>
      </c>
      <c r="NR80" s="32" t="s">
        <v>3404</v>
      </c>
      <c r="NS80" s="32" t="s">
        <v>3404</v>
      </c>
      <c r="NT80" s="32" t="s">
        <v>3404</v>
      </c>
      <c r="NU80" s="32" t="s">
        <v>3404</v>
      </c>
      <c r="NV80" s="32" t="s">
        <v>3404</v>
      </c>
      <c r="NW80" s="32" t="s">
        <v>3404</v>
      </c>
      <c r="NX80" s="32" t="s">
        <v>3404</v>
      </c>
      <c r="NY80" s="32" t="s">
        <v>3404</v>
      </c>
      <c r="NZ80" s="32" t="s">
        <v>3404</v>
      </c>
      <c r="OA80" s="32" t="s">
        <v>3404</v>
      </c>
      <c r="OB80" s="32" t="s">
        <v>3404</v>
      </c>
      <c r="OC80" s="32" t="s">
        <v>3404</v>
      </c>
      <c r="OD80" s="32" t="s">
        <v>3404</v>
      </c>
      <c r="OE80" s="32" t="s">
        <v>3404</v>
      </c>
      <c r="OF80" s="32" t="s">
        <v>3404</v>
      </c>
      <c r="OG80" s="32" t="s">
        <v>3404</v>
      </c>
      <c r="OH80" s="32" t="s">
        <v>3404</v>
      </c>
      <c r="OI80" s="32" t="s">
        <v>3404</v>
      </c>
      <c r="OJ80" s="32" t="s">
        <v>3404</v>
      </c>
      <c r="OK80" s="32" t="s">
        <v>3404</v>
      </c>
      <c r="OL80" s="32" t="s">
        <v>3404</v>
      </c>
      <c r="OM80" s="32" t="s">
        <v>3404</v>
      </c>
      <c r="ON80" s="32" t="s">
        <v>3404</v>
      </c>
      <c r="OO80" s="32" t="s">
        <v>3404</v>
      </c>
      <c r="OP80" s="32" t="s">
        <v>3404</v>
      </c>
      <c r="OQ80" s="32" t="s">
        <v>3404</v>
      </c>
      <c r="OR80" s="32" t="s">
        <v>3404</v>
      </c>
      <c r="OS80" s="32" t="s">
        <v>3404</v>
      </c>
      <c r="OT80" s="32" t="s">
        <v>3404</v>
      </c>
      <c r="OU80" s="32" t="s">
        <v>3404</v>
      </c>
      <c r="OV80" s="32" t="s">
        <v>3404</v>
      </c>
      <c r="OW80" s="32" t="s">
        <v>3404</v>
      </c>
      <c r="OX80" s="32" t="s">
        <v>3404</v>
      </c>
      <c r="OY80" s="32" t="s">
        <v>3404</v>
      </c>
      <c r="OZ80" s="32" t="s">
        <v>3404</v>
      </c>
      <c r="PA80" s="32" t="s">
        <v>3404</v>
      </c>
      <c r="PB80" s="32" t="s">
        <v>3404</v>
      </c>
      <c r="PC80" s="32" t="s">
        <v>3404</v>
      </c>
      <c r="PD80" s="32" t="s">
        <v>3404</v>
      </c>
      <c r="PE80" s="32" t="s">
        <v>3404</v>
      </c>
      <c r="PF80" s="32" t="s">
        <v>3404</v>
      </c>
      <c r="PG80" s="32" t="s">
        <v>3404</v>
      </c>
      <c r="PH80" s="32" t="s">
        <v>3404</v>
      </c>
      <c r="PI80" s="32" t="s">
        <v>3404</v>
      </c>
      <c r="PJ80" s="32" t="s">
        <v>3404</v>
      </c>
      <c r="PK80" s="32" t="s">
        <v>3404</v>
      </c>
      <c r="PL80" s="32" t="s">
        <v>3404</v>
      </c>
      <c r="PM80" s="32" t="s">
        <v>3404</v>
      </c>
      <c r="PN80" s="32" t="s">
        <v>3404</v>
      </c>
      <c r="PO80" s="32" t="s">
        <v>3404</v>
      </c>
      <c r="PP80" s="32" t="s">
        <v>3404</v>
      </c>
      <c r="PQ80" s="32" t="s">
        <v>3404</v>
      </c>
      <c r="PR80" s="32" t="s">
        <v>3404</v>
      </c>
      <c r="PS80" s="32" t="s">
        <v>3404</v>
      </c>
      <c r="PT80" s="32" t="s">
        <v>3404</v>
      </c>
      <c r="PU80" s="32" t="s">
        <v>3404</v>
      </c>
      <c r="PV80" s="32" t="s">
        <v>3404</v>
      </c>
      <c r="PW80" s="32" t="s">
        <v>3404</v>
      </c>
      <c r="PX80" s="32" t="s">
        <v>3404</v>
      </c>
      <c r="PY80" s="32" t="s">
        <v>3404</v>
      </c>
      <c r="PZ80" s="32" t="s">
        <v>3404</v>
      </c>
      <c r="QA80" s="32" t="s">
        <v>3404</v>
      </c>
      <c r="QB80" s="32" t="s">
        <v>3404</v>
      </c>
      <c r="QC80" s="32" t="s">
        <v>3404</v>
      </c>
      <c r="QD80" s="32" t="s">
        <v>3404</v>
      </c>
      <c r="QE80" s="32" t="s">
        <v>3404</v>
      </c>
      <c r="QF80" s="32" t="s">
        <v>3404</v>
      </c>
      <c r="QG80" s="32" t="s">
        <v>3404</v>
      </c>
      <c r="QH80" s="32" t="s">
        <v>3404</v>
      </c>
      <c r="QI80" s="32" t="s">
        <v>3404</v>
      </c>
      <c r="QJ80" s="32" t="s">
        <v>3404</v>
      </c>
      <c r="QK80" s="32" t="s">
        <v>3404</v>
      </c>
      <c r="QL80" s="32" t="s">
        <v>3404</v>
      </c>
      <c r="QM80" s="32" t="s">
        <v>3404</v>
      </c>
      <c r="QN80" s="32" t="s">
        <v>3404</v>
      </c>
      <c r="QO80" s="32" t="s">
        <v>3404</v>
      </c>
      <c r="QP80" s="32" t="s">
        <v>3404</v>
      </c>
      <c r="QQ80" s="32" t="s">
        <v>3404</v>
      </c>
      <c r="QR80" s="32" t="s">
        <v>3404</v>
      </c>
      <c r="QS80" s="32" t="s">
        <v>3404</v>
      </c>
      <c r="QT80" s="32" t="s">
        <v>3404</v>
      </c>
      <c r="QU80" s="32" t="s">
        <v>3404</v>
      </c>
      <c r="QV80" s="32" t="s">
        <v>3404</v>
      </c>
      <c r="QW80" s="32" t="s">
        <v>3404</v>
      </c>
      <c r="QX80" s="32" t="s">
        <v>3404</v>
      </c>
      <c r="QY80" s="32" t="s">
        <v>3404</v>
      </c>
      <c r="QZ80" s="32" t="s">
        <v>3404</v>
      </c>
      <c r="RA80" s="32" t="s">
        <v>3404</v>
      </c>
      <c r="RB80" s="32" t="s">
        <v>3404</v>
      </c>
      <c r="RC80" s="32" t="s">
        <v>3404</v>
      </c>
      <c r="RD80" s="32" t="s">
        <v>3404</v>
      </c>
      <c r="RE80" s="32" t="s">
        <v>3404</v>
      </c>
      <c r="RF80" s="32" t="s">
        <v>3404</v>
      </c>
      <c r="RG80" s="32" t="s">
        <v>3404</v>
      </c>
      <c r="RH80" s="32" t="s">
        <v>3404</v>
      </c>
      <c r="RI80" s="32" t="s">
        <v>3404</v>
      </c>
      <c r="RJ80" s="32" t="s">
        <v>3404</v>
      </c>
      <c r="RK80" s="32" t="s">
        <v>3404</v>
      </c>
      <c r="RL80" s="32" t="s">
        <v>3404</v>
      </c>
      <c r="RM80" s="32" t="s">
        <v>3404</v>
      </c>
      <c r="RN80" s="32" t="s">
        <v>3404</v>
      </c>
      <c r="RO80" s="32" t="s">
        <v>3404</v>
      </c>
      <c r="RP80" s="32" t="s">
        <v>3404</v>
      </c>
      <c r="RQ80" s="32" t="s">
        <v>3404</v>
      </c>
      <c r="RR80" s="32" t="s">
        <v>3404</v>
      </c>
      <c r="RS80" s="32" t="s">
        <v>3404</v>
      </c>
      <c r="RT80" s="32" t="s">
        <v>3404</v>
      </c>
      <c r="RU80" s="32" t="s">
        <v>3404</v>
      </c>
      <c r="RV80" s="32" t="s">
        <v>3404</v>
      </c>
      <c r="RW80" s="32" t="s">
        <v>3404</v>
      </c>
      <c r="RX80" s="32" t="s">
        <v>3404</v>
      </c>
      <c r="RY80" s="32" t="s">
        <v>3404</v>
      </c>
      <c r="RZ80" s="32" t="s">
        <v>3404</v>
      </c>
      <c r="SA80" s="32" t="s">
        <v>3404</v>
      </c>
      <c r="SB80" s="32" t="s">
        <v>3404</v>
      </c>
      <c r="SC80" s="32" t="s">
        <v>3404</v>
      </c>
      <c r="SD80" s="32" t="s">
        <v>3404</v>
      </c>
      <c r="SE80" s="32" t="s">
        <v>3404</v>
      </c>
      <c r="SF80" s="32" t="s">
        <v>3404</v>
      </c>
      <c r="SG80" s="32" t="s">
        <v>3404</v>
      </c>
      <c r="SH80" s="32" t="s">
        <v>3404</v>
      </c>
      <c r="SI80" s="32" t="s">
        <v>3404</v>
      </c>
      <c r="SJ80" s="32" t="s">
        <v>3404</v>
      </c>
      <c r="SK80" s="32" t="s">
        <v>3404</v>
      </c>
      <c r="SL80" s="32" t="s">
        <v>3404</v>
      </c>
      <c r="SM80" s="32" t="s">
        <v>3404</v>
      </c>
      <c r="SN80" s="32" t="s">
        <v>3404</v>
      </c>
      <c r="SO80" s="32" t="s">
        <v>3404</v>
      </c>
      <c r="SP80" s="32" t="s">
        <v>3404</v>
      </c>
      <c r="SQ80" s="32" t="s">
        <v>3404</v>
      </c>
      <c r="SR80" s="32" t="s">
        <v>3404</v>
      </c>
      <c r="SS80" s="32" t="s">
        <v>3404</v>
      </c>
      <c r="ST80" s="32" t="s">
        <v>3404</v>
      </c>
      <c r="SU80" s="32" t="s">
        <v>3404</v>
      </c>
      <c r="SV80" s="32" t="s">
        <v>3404</v>
      </c>
      <c r="SW80" s="32" t="s">
        <v>3404</v>
      </c>
      <c r="SX80" s="32" t="s">
        <v>3404</v>
      </c>
      <c r="SY80" s="32" t="s">
        <v>3404</v>
      </c>
      <c r="SZ80" s="32" t="s">
        <v>3404</v>
      </c>
      <c r="TA80" s="32" t="s">
        <v>3404</v>
      </c>
      <c r="TB80" s="32" t="s">
        <v>3404</v>
      </c>
      <c r="TC80" s="32" t="s">
        <v>3404</v>
      </c>
      <c r="TD80" s="32" t="s">
        <v>3404</v>
      </c>
      <c r="TE80" s="32" t="s">
        <v>3404</v>
      </c>
      <c r="TF80" s="32" t="s">
        <v>3404</v>
      </c>
      <c r="TG80" s="32" t="s">
        <v>3404</v>
      </c>
      <c r="TH80" s="32" t="s">
        <v>3404</v>
      </c>
      <c r="TI80" s="32" t="s">
        <v>3404</v>
      </c>
      <c r="TJ80" s="32" t="s">
        <v>3404</v>
      </c>
      <c r="TK80" s="32" t="s">
        <v>3404</v>
      </c>
      <c r="TL80" s="32" t="s">
        <v>3404</v>
      </c>
      <c r="TM80" s="32" t="s">
        <v>3404</v>
      </c>
      <c r="TN80" s="32" t="s">
        <v>3404</v>
      </c>
      <c r="TO80" s="32" t="s">
        <v>3404</v>
      </c>
      <c r="TP80" s="32" t="s">
        <v>3404</v>
      </c>
      <c r="TQ80" s="32" t="s">
        <v>3404</v>
      </c>
      <c r="TR80" s="32" t="s">
        <v>3404</v>
      </c>
      <c r="TS80" s="32" t="s">
        <v>3404</v>
      </c>
      <c r="TT80" s="32" t="s">
        <v>3404</v>
      </c>
      <c r="TU80" s="32" t="s">
        <v>3404</v>
      </c>
      <c r="TV80" s="32" t="s">
        <v>3404</v>
      </c>
      <c r="TW80" s="32" t="s">
        <v>3404</v>
      </c>
      <c r="TX80" s="32" t="s">
        <v>3404</v>
      </c>
      <c r="TY80" s="32" t="s">
        <v>3404</v>
      </c>
      <c r="TZ80" s="32" t="s">
        <v>3404</v>
      </c>
      <c r="UA80" s="32" t="s">
        <v>3404</v>
      </c>
      <c r="UB80" s="32" t="s">
        <v>3404</v>
      </c>
      <c r="UC80" s="32" t="s">
        <v>3404</v>
      </c>
      <c r="UD80" s="32" t="s">
        <v>3404</v>
      </c>
      <c r="UE80" s="32" t="s">
        <v>3404</v>
      </c>
      <c r="UF80" s="32" t="s">
        <v>3404</v>
      </c>
      <c r="UG80" s="32" t="s">
        <v>3404</v>
      </c>
      <c r="UH80" s="32" t="s">
        <v>3404</v>
      </c>
      <c r="UI80" s="32" t="s">
        <v>3404</v>
      </c>
      <c r="UJ80" s="32" t="s">
        <v>3404</v>
      </c>
      <c r="UK80" s="32" t="s">
        <v>3404</v>
      </c>
      <c r="UL80" s="32" t="s">
        <v>3404</v>
      </c>
      <c r="UM80" s="32" t="s">
        <v>3404</v>
      </c>
      <c r="UN80" s="32" t="s">
        <v>3404</v>
      </c>
      <c r="UO80" s="32" t="s">
        <v>3404</v>
      </c>
      <c r="UP80" s="32" t="s">
        <v>3404</v>
      </c>
      <c r="UQ80" s="32" t="s">
        <v>3404</v>
      </c>
      <c r="UR80" s="32" t="s">
        <v>3404</v>
      </c>
      <c r="US80" s="32" t="s">
        <v>3404</v>
      </c>
      <c r="UT80" s="32" t="s">
        <v>3404</v>
      </c>
      <c r="UU80" s="32" t="s">
        <v>3404</v>
      </c>
      <c r="UV80" s="32" t="s">
        <v>3404</v>
      </c>
      <c r="UW80" s="32" t="s">
        <v>3404</v>
      </c>
      <c r="UX80" s="32" t="s">
        <v>3404</v>
      </c>
      <c r="UY80" s="32" t="s">
        <v>3404</v>
      </c>
      <c r="UZ80" s="32" t="s">
        <v>3404</v>
      </c>
      <c r="VA80" s="32" t="s">
        <v>3404</v>
      </c>
      <c r="VB80" s="32" t="s">
        <v>3404</v>
      </c>
      <c r="VC80" s="32" t="s">
        <v>3404</v>
      </c>
      <c r="VD80" s="32" t="s">
        <v>3404</v>
      </c>
      <c r="VE80" s="32" t="s">
        <v>3404</v>
      </c>
      <c r="VF80" s="32" t="s">
        <v>3404</v>
      </c>
      <c r="VG80" s="32" t="s">
        <v>3404</v>
      </c>
      <c r="VH80" s="32" t="s">
        <v>3404</v>
      </c>
      <c r="VI80" s="32" t="s">
        <v>3404</v>
      </c>
      <c r="VJ80" s="32" t="s">
        <v>3404</v>
      </c>
      <c r="VK80" s="32" t="s">
        <v>3404</v>
      </c>
      <c r="VL80" s="32" t="s">
        <v>3404</v>
      </c>
      <c r="VM80" s="32" t="s">
        <v>3404</v>
      </c>
      <c r="VN80" s="32" t="s">
        <v>3404</v>
      </c>
      <c r="VO80" s="32" t="s">
        <v>3404</v>
      </c>
      <c r="VP80" s="32" t="s">
        <v>3404</v>
      </c>
      <c r="VQ80" s="32" t="s">
        <v>3404</v>
      </c>
      <c r="VR80" s="32" t="s">
        <v>3404</v>
      </c>
      <c r="VS80" s="32" t="s">
        <v>3404</v>
      </c>
      <c r="VT80" s="32" t="s">
        <v>3404</v>
      </c>
      <c r="VU80" s="32" t="s">
        <v>3404</v>
      </c>
      <c r="VV80" s="32" t="s">
        <v>3404</v>
      </c>
      <c r="VW80" s="32" t="s">
        <v>3404</v>
      </c>
      <c r="VX80" s="32" t="s">
        <v>3404</v>
      </c>
      <c r="VY80" s="32" t="s">
        <v>3404</v>
      </c>
      <c r="VZ80" s="32" t="s">
        <v>3404</v>
      </c>
      <c r="WA80" s="32" t="s">
        <v>3404</v>
      </c>
      <c r="WB80" s="32" t="s">
        <v>3404</v>
      </c>
      <c r="WC80" s="32" t="s">
        <v>3404</v>
      </c>
      <c r="WD80" s="32" t="s">
        <v>3404</v>
      </c>
      <c r="WE80" s="32" t="s">
        <v>3404</v>
      </c>
      <c r="WF80" s="32" t="s">
        <v>3404</v>
      </c>
      <c r="WG80" s="32" t="s">
        <v>3404</v>
      </c>
      <c r="WH80" s="32" t="s">
        <v>3404</v>
      </c>
      <c r="WI80" s="32" t="s">
        <v>3404</v>
      </c>
      <c r="WJ80" s="32" t="s">
        <v>3404</v>
      </c>
      <c r="WK80" s="32" t="s">
        <v>3404</v>
      </c>
      <c r="WL80" s="32" t="s">
        <v>3404</v>
      </c>
      <c r="WM80" s="32" t="s">
        <v>3404</v>
      </c>
      <c r="WN80" s="32" t="s">
        <v>3404</v>
      </c>
      <c r="WO80" s="32" t="s">
        <v>3404</v>
      </c>
      <c r="WP80" s="32" t="s">
        <v>3404</v>
      </c>
      <c r="WQ80" s="32" t="s">
        <v>3404</v>
      </c>
      <c r="WR80" s="32" t="s">
        <v>3409</v>
      </c>
      <c r="WS80" s="32" t="s">
        <v>3409</v>
      </c>
      <c r="WT80" s="32" t="s">
        <v>3409</v>
      </c>
    </row>
    <row r="81">
      <c r="A81" s="24" t="s">
        <v>749</v>
      </c>
      <c r="B81" s="25" t="s">
        <v>3404</v>
      </c>
      <c r="C81" s="25" t="s">
        <v>3404</v>
      </c>
      <c r="D81" s="25" t="s">
        <v>3404</v>
      </c>
      <c r="E81" s="25" t="s">
        <v>3404</v>
      </c>
      <c r="F81" s="25" t="s">
        <v>3404</v>
      </c>
      <c r="G81" s="25" t="s">
        <v>3404</v>
      </c>
      <c r="H81" s="25" t="s">
        <v>3404</v>
      </c>
      <c r="I81" s="25" t="s">
        <v>3404</v>
      </c>
      <c r="J81" s="25" t="s">
        <v>3404</v>
      </c>
      <c r="K81" s="25" t="s">
        <v>3404</v>
      </c>
      <c r="L81" s="25" t="s">
        <v>3404</v>
      </c>
      <c r="M81" s="25" t="s">
        <v>3404</v>
      </c>
      <c r="N81" s="25" t="s">
        <v>3404</v>
      </c>
      <c r="O81" s="25" t="s">
        <v>3404</v>
      </c>
      <c r="P81" s="25" t="s">
        <v>3404</v>
      </c>
      <c r="Q81" s="25" t="s">
        <v>3404</v>
      </c>
      <c r="R81" s="25" t="s">
        <v>3404</v>
      </c>
      <c r="S81" s="25" t="s">
        <v>3404</v>
      </c>
      <c r="T81" s="25" t="s">
        <v>3404</v>
      </c>
      <c r="U81" s="25" t="s">
        <v>3404</v>
      </c>
      <c r="V81" s="25" t="s">
        <v>3404</v>
      </c>
      <c r="W81" s="25" t="s">
        <v>3404</v>
      </c>
      <c r="X81" s="25" t="s">
        <v>3404</v>
      </c>
      <c r="Y81" s="25" t="s">
        <v>3404</v>
      </c>
      <c r="Z81" s="25" t="s">
        <v>3404</v>
      </c>
      <c r="AA81" s="25" t="s">
        <v>3404</v>
      </c>
      <c r="AB81" s="25" t="s">
        <v>3404</v>
      </c>
      <c r="AC81" s="25" t="s">
        <v>3404</v>
      </c>
      <c r="AD81" s="25" t="s">
        <v>3404</v>
      </c>
      <c r="AE81" s="25" t="s">
        <v>3404</v>
      </c>
      <c r="AF81" s="25" t="s">
        <v>3404</v>
      </c>
      <c r="AG81" s="25" t="s">
        <v>3404</v>
      </c>
      <c r="AH81" s="25" t="s">
        <v>3404</v>
      </c>
      <c r="AI81" s="25" t="s">
        <v>3404</v>
      </c>
      <c r="AJ81" s="25" t="s">
        <v>3404</v>
      </c>
      <c r="AK81" s="25" t="s">
        <v>3404</v>
      </c>
      <c r="AL81" s="25" t="s">
        <v>3404</v>
      </c>
      <c r="AM81" s="25" t="s">
        <v>3404</v>
      </c>
      <c r="AN81" s="25" t="s">
        <v>3404</v>
      </c>
      <c r="AO81" s="25" t="s">
        <v>3404</v>
      </c>
      <c r="AP81" s="25" t="s">
        <v>3404</v>
      </c>
      <c r="AQ81" s="25" t="s">
        <v>3404</v>
      </c>
      <c r="AR81" s="25" t="s">
        <v>3404</v>
      </c>
      <c r="AS81" s="25" t="s">
        <v>3404</v>
      </c>
      <c r="AT81" s="25" t="s">
        <v>3404</v>
      </c>
      <c r="AU81" s="25" t="s">
        <v>3404</v>
      </c>
      <c r="AV81" s="25" t="s">
        <v>3404</v>
      </c>
      <c r="AW81" s="25" t="s">
        <v>3404</v>
      </c>
      <c r="AX81" s="25" t="s">
        <v>3404</v>
      </c>
      <c r="AY81" s="25" t="s">
        <v>3404</v>
      </c>
      <c r="AZ81" s="25" t="s">
        <v>3404</v>
      </c>
      <c r="BA81" s="25" t="s">
        <v>3404</v>
      </c>
      <c r="BB81" s="25" t="s">
        <v>3404</v>
      </c>
      <c r="BC81" s="25" t="s">
        <v>3404</v>
      </c>
      <c r="BD81" s="25" t="s">
        <v>3404</v>
      </c>
      <c r="BE81" s="25" t="s">
        <v>3404</v>
      </c>
      <c r="BF81" s="25" t="s">
        <v>3404</v>
      </c>
      <c r="BG81" s="25" t="s">
        <v>3404</v>
      </c>
      <c r="BH81" s="25" t="s">
        <v>3404</v>
      </c>
      <c r="BI81" s="25" t="s">
        <v>3404</v>
      </c>
      <c r="BJ81" s="25" t="s">
        <v>3404</v>
      </c>
      <c r="BK81" s="25" t="s">
        <v>3404</v>
      </c>
      <c r="BL81" s="25" t="s">
        <v>3404</v>
      </c>
      <c r="BM81" s="25" t="s">
        <v>3404</v>
      </c>
      <c r="BN81" s="25" t="s">
        <v>3404</v>
      </c>
      <c r="BO81" s="25" t="s">
        <v>3404</v>
      </c>
      <c r="BP81" s="25" t="s">
        <v>3404</v>
      </c>
      <c r="BQ81" s="25" t="s">
        <v>3404</v>
      </c>
      <c r="BR81" s="25" t="s">
        <v>3404</v>
      </c>
      <c r="BS81" s="25" t="s">
        <v>3404</v>
      </c>
      <c r="BT81" s="25" t="s">
        <v>3404</v>
      </c>
      <c r="BU81" s="25" t="s">
        <v>3404</v>
      </c>
      <c r="BV81" s="25" t="s">
        <v>3404</v>
      </c>
      <c r="BW81" s="25" t="s">
        <v>3404</v>
      </c>
      <c r="BX81" s="25" t="s">
        <v>3404</v>
      </c>
      <c r="BY81" s="285" t="s">
        <v>3409</v>
      </c>
      <c r="BZ81" s="25" t="s">
        <v>3409</v>
      </c>
      <c r="CA81" s="25" t="s">
        <v>3409</v>
      </c>
      <c r="CB81" s="25" t="s">
        <v>3409</v>
      </c>
      <c r="CC81" s="25" t="s">
        <v>3409</v>
      </c>
      <c r="CD81" s="25" t="s">
        <v>3409</v>
      </c>
      <c r="CE81" s="25" t="s">
        <v>3409</v>
      </c>
      <c r="CF81" s="25" t="s">
        <v>3409</v>
      </c>
      <c r="CG81" s="25" t="s">
        <v>3409</v>
      </c>
      <c r="CH81" s="25" t="s">
        <v>3409</v>
      </c>
      <c r="CI81" s="25" t="s">
        <v>3409</v>
      </c>
      <c r="CJ81" s="25" t="s">
        <v>3409</v>
      </c>
      <c r="CK81" s="25" t="s">
        <v>3409</v>
      </c>
      <c r="CL81" s="25" t="s">
        <v>3409</v>
      </c>
      <c r="CM81" s="25" t="s">
        <v>3409</v>
      </c>
      <c r="CN81" s="25" t="s">
        <v>3409</v>
      </c>
      <c r="CO81" s="25" t="s">
        <v>3409</v>
      </c>
      <c r="CP81" s="25" t="s">
        <v>3409</v>
      </c>
      <c r="CQ81" s="25" t="s">
        <v>3409</v>
      </c>
      <c r="CR81" s="25" t="s">
        <v>3409</v>
      </c>
      <c r="CS81" s="25" t="s">
        <v>3409</v>
      </c>
      <c r="CT81" s="25" t="s">
        <v>3409</v>
      </c>
      <c r="CU81" s="25" t="s">
        <v>3409</v>
      </c>
      <c r="CV81" s="25" t="s">
        <v>3409</v>
      </c>
      <c r="CW81" s="25" t="s">
        <v>3409</v>
      </c>
      <c r="CX81" s="25" t="s">
        <v>3409</v>
      </c>
      <c r="CY81" s="25" t="s">
        <v>3409</v>
      </c>
      <c r="CZ81" s="25" t="s">
        <v>3409</v>
      </c>
      <c r="DA81" s="25" t="s">
        <v>3409</v>
      </c>
      <c r="DB81" s="25" t="s">
        <v>3409</v>
      </c>
      <c r="DC81" s="25" t="s">
        <v>3409</v>
      </c>
      <c r="DD81" s="25" t="s">
        <v>3409</v>
      </c>
      <c r="DE81" s="25" t="s">
        <v>3409</v>
      </c>
      <c r="DF81" s="25" t="s">
        <v>3409</v>
      </c>
      <c r="DG81" s="25" t="s">
        <v>3409</v>
      </c>
      <c r="DH81" s="25" t="s">
        <v>3409</v>
      </c>
      <c r="DI81" s="25" t="s">
        <v>3409</v>
      </c>
      <c r="DJ81" s="25" t="s">
        <v>3409</v>
      </c>
      <c r="DK81" s="25" t="s">
        <v>3409</v>
      </c>
      <c r="DL81" s="25" t="s">
        <v>3409</v>
      </c>
      <c r="DM81" s="25" t="s">
        <v>3409</v>
      </c>
      <c r="DN81" s="25" t="s">
        <v>3409</v>
      </c>
      <c r="DO81" s="25" t="s">
        <v>3409</v>
      </c>
      <c r="DP81" s="25" t="s">
        <v>3409</v>
      </c>
      <c r="DQ81" s="25" t="s">
        <v>3409</v>
      </c>
      <c r="DR81" s="25" t="s">
        <v>3409</v>
      </c>
      <c r="DS81" s="25" t="s">
        <v>3409</v>
      </c>
      <c r="DT81" s="25" t="s">
        <v>3409</v>
      </c>
      <c r="DU81" s="25" t="s">
        <v>3409</v>
      </c>
      <c r="DV81" s="25" t="s">
        <v>3409</v>
      </c>
      <c r="DW81" s="25" t="s">
        <v>3409</v>
      </c>
      <c r="DX81" s="25" t="s">
        <v>3409</v>
      </c>
      <c r="DY81" s="25" t="s">
        <v>3409</v>
      </c>
      <c r="DZ81" s="25" t="s">
        <v>3409</v>
      </c>
      <c r="EA81" s="25" t="s">
        <v>3409</v>
      </c>
      <c r="EB81" s="25" t="s">
        <v>3409</v>
      </c>
      <c r="EC81" s="25" t="s">
        <v>3409</v>
      </c>
      <c r="ED81" s="25" t="s">
        <v>3409</v>
      </c>
      <c r="EE81" s="25" t="s">
        <v>3409</v>
      </c>
      <c r="EF81" s="25" t="s">
        <v>3409</v>
      </c>
      <c r="EG81" s="25" t="s">
        <v>3409</v>
      </c>
      <c r="EH81" s="25" t="s">
        <v>3409</v>
      </c>
      <c r="EI81" s="25" t="s">
        <v>3409</v>
      </c>
      <c r="EJ81" s="25" t="s">
        <v>3409</v>
      </c>
      <c r="EK81" s="25" t="s">
        <v>3409</v>
      </c>
      <c r="EL81" s="25" t="s">
        <v>3409</v>
      </c>
      <c r="EM81" s="25" t="s">
        <v>3409</v>
      </c>
      <c r="EN81" s="25" t="s">
        <v>3409</v>
      </c>
      <c r="EO81" s="25" t="s">
        <v>3409</v>
      </c>
      <c r="EP81" s="25" t="s">
        <v>3409</v>
      </c>
      <c r="EQ81" s="25" t="s">
        <v>3409</v>
      </c>
      <c r="ER81" s="25" t="s">
        <v>3409</v>
      </c>
      <c r="ES81" s="25" t="s">
        <v>3409</v>
      </c>
      <c r="ET81" s="25" t="s">
        <v>3409</v>
      </c>
      <c r="EU81" s="25" t="s">
        <v>3409</v>
      </c>
      <c r="EV81" s="25" t="s">
        <v>3409</v>
      </c>
      <c r="EW81" s="25" t="s">
        <v>3409</v>
      </c>
      <c r="EX81" s="25" t="s">
        <v>3409</v>
      </c>
      <c r="EY81" s="25" t="s">
        <v>3409</v>
      </c>
      <c r="EZ81" s="25" t="s">
        <v>3409</v>
      </c>
      <c r="FA81" s="25" t="s">
        <v>3409</v>
      </c>
      <c r="FB81" s="25" t="s">
        <v>3409</v>
      </c>
      <c r="FC81" s="25" t="s">
        <v>3409</v>
      </c>
      <c r="FD81" s="25" t="s">
        <v>3409</v>
      </c>
      <c r="FE81" s="25" t="s">
        <v>3409</v>
      </c>
      <c r="FF81" s="25" t="s">
        <v>3409</v>
      </c>
      <c r="FG81" s="25" t="s">
        <v>3409</v>
      </c>
      <c r="FH81" s="25" t="s">
        <v>3409</v>
      </c>
      <c r="FI81" s="25" t="s">
        <v>3409</v>
      </c>
      <c r="FJ81" s="25" t="s">
        <v>3409</v>
      </c>
      <c r="FK81" s="25" t="s">
        <v>3409</v>
      </c>
      <c r="FL81" s="25" t="s">
        <v>3409</v>
      </c>
      <c r="FM81" s="25" t="s">
        <v>3409</v>
      </c>
      <c r="FN81" s="25" t="s">
        <v>3409</v>
      </c>
      <c r="FO81" s="25" t="s">
        <v>3409</v>
      </c>
      <c r="FP81" s="25" t="s">
        <v>3409</v>
      </c>
      <c r="FQ81" s="25" t="s">
        <v>3409</v>
      </c>
      <c r="FR81" s="25" t="s">
        <v>3409</v>
      </c>
      <c r="FS81" s="25" t="s">
        <v>3409</v>
      </c>
      <c r="FT81" s="25" t="s">
        <v>3409</v>
      </c>
      <c r="FU81" s="25" t="s">
        <v>3409</v>
      </c>
      <c r="FV81" s="25" t="s">
        <v>3409</v>
      </c>
      <c r="FW81" s="25" t="s">
        <v>3409</v>
      </c>
      <c r="FX81" s="25" t="s">
        <v>3409</v>
      </c>
      <c r="FY81" s="25" t="s">
        <v>3409</v>
      </c>
      <c r="FZ81" s="25" t="s">
        <v>3409</v>
      </c>
      <c r="GA81" s="25" t="s">
        <v>3409</v>
      </c>
      <c r="GB81" s="25" t="s">
        <v>3409</v>
      </c>
      <c r="GC81" s="25" t="s">
        <v>3409</v>
      </c>
      <c r="GD81" s="25" t="s">
        <v>3409</v>
      </c>
      <c r="GE81" s="25" t="s">
        <v>3409</v>
      </c>
      <c r="GF81" s="25" t="s">
        <v>3409</v>
      </c>
      <c r="GG81" s="25" t="s">
        <v>3409</v>
      </c>
      <c r="GH81" s="25" t="s">
        <v>3409</v>
      </c>
      <c r="GI81" s="25" t="s">
        <v>3409</v>
      </c>
      <c r="GJ81" s="25" t="s">
        <v>3409</v>
      </c>
      <c r="GK81" s="25" t="s">
        <v>3409</v>
      </c>
      <c r="GL81" s="25" t="s">
        <v>3409</v>
      </c>
      <c r="GM81" s="25" t="s">
        <v>3409</v>
      </c>
      <c r="GN81" s="25" t="s">
        <v>3409</v>
      </c>
      <c r="GO81" s="25" t="s">
        <v>3409</v>
      </c>
      <c r="GP81" s="25" t="s">
        <v>3409</v>
      </c>
      <c r="GQ81" s="25" t="s">
        <v>3409</v>
      </c>
      <c r="GR81" s="25" t="s">
        <v>3409</v>
      </c>
      <c r="GS81" s="25" t="s">
        <v>3409</v>
      </c>
      <c r="GT81" s="25" t="s">
        <v>3409</v>
      </c>
      <c r="GU81" s="25" t="s">
        <v>3409</v>
      </c>
      <c r="GV81" s="25" t="s">
        <v>3409</v>
      </c>
      <c r="GW81" s="25" t="s">
        <v>3409</v>
      </c>
      <c r="GX81" s="25" t="s">
        <v>3409</v>
      </c>
      <c r="GY81" s="25" t="s">
        <v>3409</v>
      </c>
      <c r="GZ81" s="25" t="s">
        <v>3409</v>
      </c>
      <c r="HA81" s="25" t="s">
        <v>3409</v>
      </c>
      <c r="HB81" s="25" t="s">
        <v>3409</v>
      </c>
      <c r="HC81" s="25" t="s">
        <v>3409</v>
      </c>
      <c r="HD81" s="25" t="s">
        <v>3409</v>
      </c>
      <c r="HE81" s="25" t="s">
        <v>3409</v>
      </c>
      <c r="HF81" s="25" t="s">
        <v>3409</v>
      </c>
      <c r="HG81" s="25" t="s">
        <v>3409</v>
      </c>
      <c r="HH81" s="25" t="s">
        <v>3409</v>
      </c>
      <c r="HI81" s="25" t="s">
        <v>3409</v>
      </c>
      <c r="HJ81" s="25" t="s">
        <v>3409</v>
      </c>
      <c r="HK81" s="25" t="s">
        <v>3409</v>
      </c>
      <c r="HL81" s="25" t="s">
        <v>3409</v>
      </c>
      <c r="HM81" s="25" t="s">
        <v>3409</v>
      </c>
      <c r="HN81" s="25" t="s">
        <v>3409</v>
      </c>
      <c r="HO81" s="25" t="s">
        <v>3409</v>
      </c>
      <c r="HP81" s="25" t="s">
        <v>3409</v>
      </c>
      <c r="HQ81" s="25" t="s">
        <v>3409</v>
      </c>
      <c r="HR81" s="25" t="s">
        <v>3409</v>
      </c>
      <c r="HS81" s="25" t="s">
        <v>3409</v>
      </c>
      <c r="HT81" s="25" t="s">
        <v>3409</v>
      </c>
      <c r="HU81" s="25" t="s">
        <v>3409</v>
      </c>
      <c r="HV81" s="25" t="s">
        <v>3409</v>
      </c>
      <c r="HW81" s="25" t="s">
        <v>3409</v>
      </c>
      <c r="HX81" s="25" t="s">
        <v>3409</v>
      </c>
      <c r="HY81" s="25" t="s">
        <v>3409</v>
      </c>
      <c r="HZ81" s="25" t="s">
        <v>3409</v>
      </c>
      <c r="IA81" s="25" t="s">
        <v>3409</v>
      </c>
      <c r="IB81" s="25" t="s">
        <v>3409</v>
      </c>
      <c r="IC81" s="25" t="s">
        <v>3409</v>
      </c>
      <c r="ID81" s="25" t="s">
        <v>3409</v>
      </c>
      <c r="IE81" s="25" t="s">
        <v>3409</v>
      </c>
      <c r="IF81" s="25" t="s">
        <v>3409</v>
      </c>
      <c r="IG81" s="25" t="s">
        <v>3409</v>
      </c>
      <c r="IH81" s="25" t="s">
        <v>3409</v>
      </c>
      <c r="II81" s="25" t="s">
        <v>3409</v>
      </c>
      <c r="IJ81" s="25" t="s">
        <v>3409</v>
      </c>
      <c r="IK81" s="25" t="s">
        <v>3409</v>
      </c>
      <c r="IL81" s="25" t="s">
        <v>3409</v>
      </c>
      <c r="IM81" s="25" t="s">
        <v>3409</v>
      </c>
      <c r="IN81" s="25" t="s">
        <v>3409</v>
      </c>
      <c r="IO81" s="25" t="s">
        <v>3409</v>
      </c>
      <c r="IP81" s="25" t="s">
        <v>3409</v>
      </c>
      <c r="IQ81" s="25" t="s">
        <v>3409</v>
      </c>
      <c r="IR81" s="25" t="s">
        <v>3409</v>
      </c>
      <c r="IS81" s="25" t="s">
        <v>3409</v>
      </c>
      <c r="IT81" s="25" t="s">
        <v>3409</v>
      </c>
      <c r="IU81" s="25" t="s">
        <v>3409</v>
      </c>
      <c r="IV81" s="25" t="s">
        <v>3409</v>
      </c>
      <c r="IW81" s="25" t="s">
        <v>3409</v>
      </c>
      <c r="IX81" s="25" t="s">
        <v>3409</v>
      </c>
      <c r="IY81" s="25" t="s">
        <v>3409</v>
      </c>
      <c r="IZ81" s="25" t="s">
        <v>3409</v>
      </c>
      <c r="JA81" s="25" t="s">
        <v>3409</v>
      </c>
      <c r="JB81" s="25" t="s">
        <v>3409</v>
      </c>
      <c r="JC81" s="25" t="s">
        <v>3409</v>
      </c>
      <c r="JD81" s="25" t="s">
        <v>3409</v>
      </c>
      <c r="JE81" s="25" t="s">
        <v>3409</v>
      </c>
      <c r="JF81" s="25" t="s">
        <v>3409</v>
      </c>
      <c r="JG81" s="25" t="s">
        <v>3409</v>
      </c>
      <c r="JH81" s="25" t="s">
        <v>3409</v>
      </c>
      <c r="JI81" s="25" t="s">
        <v>3409</v>
      </c>
      <c r="JJ81" s="25" t="s">
        <v>3409</v>
      </c>
      <c r="JK81" s="25" t="s">
        <v>3409</v>
      </c>
      <c r="JL81" s="25" t="s">
        <v>3409</v>
      </c>
      <c r="JM81" s="25" t="s">
        <v>3409</v>
      </c>
      <c r="JN81" s="25" t="s">
        <v>3409</v>
      </c>
      <c r="JO81" s="25" t="s">
        <v>3409</v>
      </c>
      <c r="JP81" s="25" t="s">
        <v>3409</v>
      </c>
      <c r="JQ81" s="25" t="s">
        <v>3409</v>
      </c>
      <c r="JR81" s="25" t="s">
        <v>3409</v>
      </c>
      <c r="JS81" s="25" t="s">
        <v>3409</v>
      </c>
      <c r="JT81" s="25" t="s">
        <v>3409</v>
      </c>
      <c r="JU81" s="25" t="s">
        <v>3409</v>
      </c>
      <c r="JV81" s="25" t="s">
        <v>3409</v>
      </c>
      <c r="JW81" s="25" t="s">
        <v>3409</v>
      </c>
      <c r="JX81" s="25" t="s">
        <v>3409</v>
      </c>
      <c r="JY81" s="25" t="s">
        <v>3409</v>
      </c>
      <c r="JZ81" s="25" t="s">
        <v>3409</v>
      </c>
      <c r="KA81" s="25" t="s">
        <v>3409</v>
      </c>
      <c r="KB81" s="25" t="s">
        <v>3409</v>
      </c>
      <c r="KC81" s="25" t="s">
        <v>3409</v>
      </c>
      <c r="KD81" s="25" t="s">
        <v>3409</v>
      </c>
      <c r="KE81" s="25" t="s">
        <v>3409</v>
      </c>
      <c r="KF81" s="25" t="s">
        <v>3409</v>
      </c>
      <c r="KG81" s="25" t="s">
        <v>3409</v>
      </c>
      <c r="KH81" s="25" t="s">
        <v>3409</v>
      </c>
      <c r="KI81" s="25" t="s">
        <v>3409</v>
      </c>
      <c r="KJ81" s="25" t="s">
        <v>3409</v>
      </c>
      <c r="KK81" s="25" t="s">
        <v>3409</v>
      </c>
      <c r="KL81" s="25" t="s">
        <v>3409</v>
      </c>
      <c r="KM81" s="25" t="s">
        <v>3409</v>
      </c>
      <c r="KN81" s="25" t="s">
        <v>3409</v>
      </c>
      <c r="KO81" s="25" t="s">
        <v>3409</v>
      </c>
      <c r="KP81" s="25" t="s">
        <v>3409</v>
      </c>
      <c r="KQ81" s="25" t="s">
        <v>3409</v>
      </c>
      <c r="KR81" s="25" t="s">
        <v>3409</v>
      </c>
      <c r="KS81" s="25" t="s">
        <v>3409</v>
      </c>
      <c r="KT81" s="25" t="s">
        <v>3409</v>
      </c>
      <c r="KU81" s="25" t="s">
        <v>3409</v>
      </c>
      <c r="KV81" s="25" t="s">
        <v>3409</v>
      </c>
      <c r="KW81" s="25" t="s">
        <v>3409</v>
      </c>
      <c r="KX81" s="25" t="s">
        <v>3409</v>
      </c>
      <c r="KY81" s="25" t="s">
        <v>3409</v>
      </c>
      <c r="KZ81" s="25" t="s">
        <v>3409</v>
      </c>
      <c r="LA81" s="25" t="s">
        <v>3409</v>
      </c>
      <c r="LB81" s="25" t="s">
        <v>3409</v>
      </c>
      <c r="LC81" s="25" t="s">
        <v>3409</v>
      </c>
      <c r="LD81" s="25" t="s">
        <v>3409</v>
      </c>
      <c r="LE81" s="25" t="s">
        <v>3409</v>
      </c>
      <c r="LF81" s="25" t="s">
        <v>3409</v>
      </c>
      <c r="LG81" s="25" t="s">
        <v>3409</v>
      </c>
      <c r="LH81" s="25" t="s">
        <v>3409</v>
      </c>
      <c r="LI81" s="25" t="s">
        <v>3409</v>
      </c>
      <c r="LJ81" s="25" t="s">
        <v>3409</v>
      </c>
      <c r="LK81" s="25" t="s">
        <v>3409</v>
      </c>
      <c r="LL81" s="25" t="s">
        <v>3409</v>
      </c>
      <c r="LM81" s="25" t="s">
        <v>3409</v>
      </c>
      <c r="LN81" s="25" t="s">
        <v>3409</v>
      </c>
      <c r="LO81" s="25" t="s">
        <v>3409</v>
      </c>
      <c r="LP81" s="25" t="s">
        <v>3409</v>
      </c>
      <c r="LQ81" s="25" t="s">
        <v>3409</v>
      </c>
      <c r="LR81" s="25" t="s">
        <v>3409</v>
      </c>
      <c r="LS81" s="25" t="s">
        <v>3409</v>
      </c>
      <c r="LT81" s="25" t="s">
        <v>3409</v>
      </c>
      <c r="LU81" s="25" t="s">
        <v>3409</v>
      </c>
      <c r="LV81" s="25" t="s">
        <v>3409</v>
      </c>
      <c r="LW81" s="25" t="s">
        <v>3409</v>
      </c>
      <c r="LX81" s="25" t="s">
        <v>3409</v>
      </c>
      <c r="LY81" s="25" t="s">
        <v>3409</v>
      </c>
      <c r="LZ81" s="25" t="s">
        <v>3409</v>
      </c>
      <c r="MA81" s="25" t="s">
        <v>3409</v>
      </c>
      <c r="MB81" s="25" t="s">
        <v>3409</v>
      </c>
      <c r="MC81" s="25" t="s">
        <v>3409</v>
      </c>
      <c r="MD81" s="25" t="s">
        <v>3409</v>
      </c>
      <c r="ME81" s="25" t="s">
        <v>3409</v>
      </c>
      <c r="MF81" s="25" t="s">
        <v>3409</v>
      </c>
      <c r="MG81" s="25" t="s">
        <v>3409</v>
      </c>
      <c r="MH81" s="25" t="s">
        <v>3409</v>
      </c>
      <c r="MI81" s="25" t="s">
        <v>3409</v>
      </c>
      <c r="MJ81" s="25" t="s">
        <v>3409</v>
      </c>
      <c r="MK81" s="25" t="s">
        <v>3409</v>
      </c>
      <c r="ML81" s="25" t="s">
        <v>3409</v>
      </c>
      <c r="MM81" s="25" t="s">
        <v>3409</v>
      </c>
      <c r="MN81" s="25" t="s">
        <v>3409</v>
      </c>
      <c r="MO81" s="25" t="s">
        <v>3409</v>
      </c>
      <c r="MP81" s="25" t="s">
        <v>3409</v>
      </c>
      <c r="MQ81" s="25" t="s">
        <v>3409</v>
      </c>
      <c r="MR81" s="25" t="s">
        <v>3409</v>
      </c>
      <c r="MS81" s="25" t="s">
        <v>3409</v>
      </c>
      <c r="MT81" s="25" t="s">
        <v>3409</v>
      </c>
      <c r="MU81" s="25" t="s">
        <v>3409</v>
      </c>
      <c r="MV81" s="25" t="s">
        <v>3409</v>
      </c>
      <c r="MW81" s="25" t="s">
        <v>3409</v>
      </c>
      <c r="MX81" s="25" t="s">
        <v>3409</v>
      </c>
      <c r="MY81" s="25" t="s">
        <v>3409</v>
      </c>
      <c r="MZ81" s="25" t="s">
        <v>3409</v>
      </c>
      <c r="NA81" s="25" t="s">
        <v>3409</v>
      </c>
      <c r="NB81" s="25" t="s">
        <v>3409</v>
      </c>
      <c r="NC81" s="25" t="s">
        <v>3409</v>
      </c>
      <c r="ND81" s="25" t="s">
        <v>3409</v>
      </c>
      <c r="NE81" s="25" t="s">
        <v>3409</v>
      </c>
      <c r="NF81" s="25" t="s">
        <v>3409</v>
      </c>
      <c r="NG81" s="25" t="s">
        <v>3409</v>
      </c>
      <c r="NH81" s="25" t="s">
        <v>3409</v>
      </c>
      <c r="NI81" s="25" t="s">
        <v>3409</v>
      </c>
      <c r="NJ81" s="25" t="s">
        <v>3409</v>
      </c>
      <c r="NK81" s="25" t="s">
        <v>3409</v>
      </c>
      <c r="NL81" s="25" t="s">
        <v>3409</v>
      </c>
      <c r="NM81" s="25" t="s">
        <v>3409</v>
      </c>
      <c r="NN81" s="25" t="s">
        <v>3409</v>
      </c>
      <c r="NO81" s="25" t="s">
        <v>3409</v>
      </c>
      <c r="NP81" s="25" t="s">
        <v>3409</v>
      </c>
      <c r="NQ81" s="25" t="s">
        <v>3409</v>
      </c>
      <c r="NR81" s="25" t="s">
        <v>3409</v>
      </c>
      <c r="NS81" s="25" t="s">
        <v>3409</v>
      </c>
      <c r="NT81" s="25" t="s">
        <v>3409</v>
      </c>
      <c r="NU81" s="25" t="s">
        <v>3409</v>
      </c>
      <c r="NV81" s="32" t="s">
        <v>3404</v>
      </c>
      <c r="NW81" s="32" t="s">
        <v>3404</v>
      </c>
      <c r="NX81" s="32" t="s">
        <v>3404</v>
      </c>
      <c r="NY81" s="32" t="s">
        <v>3404</v>
      </c>
      <c r="NZ81" s="32" t="s">
        <v>3404</v>
      </c>
      <c r="OA81" s="32" t="s">
        <v>3404</v>
      </c>
      <c r="OB81" s="32" t="s">
        <v>3404</v>
      </c>
      <c r="OC81" s="32" t="s">
        <v>3404</v>
      </c>
      <c r="OD81" s="32" t="s">
        <v>3404</v>
      </c>
      <c r="OE81" s="32" t="s">
        <v>3404</v>
      </c>
      <c r="OF81" s="32" t="s">
        <v>3404</v>
      </c>
      <c r="OG81" s="32" t="s">
        <v>3404</v>
      </c>
      <c r="OH81" s="32" t="s">
        <v>3404</v>
      </c>
      <c r="OI81" s="32" t="s">
        <v>3404</v>
      </c>
      <c r="OJ81" s="32" t="s">
        <v>3404</v>
      </c>
      <c r="OK81" s="32" t="s">
        <v>3404</v>
      </c>
      <c r="OL81" s="32" t="s">
        <v>3404</v>
      </c>
      <c r="OM81" s="32" t="s">
        <v>3404</v>
      </c>
      <c r="ON81" s="32" t="s">
        <v>3404</v>
      </c>
      <c r="OO81" s="32" t="s">
        <v>3404</v>
      </c>
      <c r="OP81" s="32" t="s">
        <v>3404</v>
      </c>
      <c r="OQ81" s="32" t="s">
        <v>3404</v>
      </c>
      <c r="OR81" s="32" t="s">
        <v>3404</v>
      </c>
      <c r="OS81" s="32" t="s">
        <v>3404</v>
      </c>
      <c r="OT81" s="32" t="s">
        <v>3404</v>
      </c>
      <c r="OU81" s="32" t="s">
        <v>3404</v>
      </c>
      <c r="OV81" s="32" t="s">
        <v>3404</v>
      </c>
      <c r="OW81" s="32" t="s">
        <v>3404</v>
      </c>
      <c r="OX81" s="32" t="s">
        <v>3404</v>
      </c>
      <c r="OY81" s="32" t="s">
        <v>3404</v>
      </c>
      <c r="OZ81" s="32" t="s">
        <v>3404</v>
      </c>
      <c r="PA81" s="32" t="s">
        <v>3404</v>
      </c>
      <c r="PB81" s="32" t="s">
        <v>3404</v>
      </c>
      <c r="PC81" s="32" t="s">
        <v>3404</v>
      </c>
      <c r="PD81" s="32" t="s">
        <v>3404</v>
      </c>
      <c r="PE81" s="32" t="s">
        <v>3404</v>
      </c>
      <c r="PF81" s="32" t="s">
        <v>3404</v>
      </c>
      <c r="PG81" s="32" t="s">
        <v>3404</v>
      </c>
      <c r="PH81" s="32" t="s">
        <v>3404</v>
      </c>
      <c r="PI81" s="32" t="s">
        <v>3404</v>
      </c>
      <c r="PJ81" s="32" t="s">
        <v>3404</v>
      </c>
      <c r="PK81" s="32" t="s">
        <v>3404</v>
      </c>
      <c r="PL81" s="32" t="s">
        <v>3404</v>
      </c>
      <c r="PM81" s="32" t="s">
        <v>3404</v>
      </c>
      <c r="PN81" s="32" t="s">
        <v>3404</v>
      </c>
      <c r="PO81" s="32" t="s">
        <v>3404</v>
      </c>
      <c r="PP81" s="32" t="s">
        <v>3404</v>
      </c>
      <c r="PQ81" s="32" t="s">
        <v>3404</v>
      </c>
      <c r="PR81" s="32" t="s">
        <v>3404</v>
      </c>
      <c r="PS81" s="32" t="s">
        <v>3404</v>
      </c>
      <c r="PT81" s="32" t="s">
        <v>3404</v>
      </c>
      <c r="PU81" s="32" t="s">
        <v>3404</v>
      </c>
      <c r="PV81" s="32" t="s">
        <v>3404</v>
      </c>
      <c r="PW81" s="32" t="s">
        <v>3404</v>
      </c>
      <c r="PX81" s="32" t="s">
        <v>3404</v>
      </c>
      <c r="PY81" s="32" t="s">
        <v>3404</v>
      </c>
      <c r="PZ81" s="32" t="s">
        <v>3404</v>
      </c>
      <c r="QA81" s="32" t="s">
        <v>3404</v>
      </c>
      <c r="QB81" s="32" t="s">
        <v>3404</v>
      </c>
      <c r="QC81" s="32" t="s">
        <v>3404</v>
      </c>
      <c r="QD81" s="32" t="s">
        <v>3404</v>
      </c>
      <c r="QE81" s="32" t="s">
        <v>3404</v>
      </c>
      <c r="QF81" s="32" t="s">
        <v>3404</v>
      </c>
      <c r="QG81" s="32" t="s">
        <v>3404</v>
      </c>
      <c r="QH81" s="32" t="s">
        <v>3404</v>
      </c>
      <c r="QI81" s="32" t="s">
        <v>3404</v>
      </c>
      <c r="QJ81" s="32" t="s">
        <v>3404</v>
      </c>
      <c r="QK81" s="32" t="s">
        <v>3404</v>
      </c>
      <c r="QL81" s="32" t="s">
        <v>3404</v>
      </c>
      <c r="QM81" s="32" t="s">
        <v>3404</v>
      </c>
      <c r="QN81" s="32" t="s">
        <v>3404</v>
      </c>
      <c r="QO81" s="32" t="s">
        <v>3404</v>
      </c>
      <c r="QP81" s="32" t="s">
        <v>3404</v>
      </c>
      <c r="QQ81" s="32" t="s">
        <v>3404</v>
      </c>
      <c r="QR81" s="32" t="s">
        <v>3404</v>
      </c>
      <c r="QS81" s="32" t="s">
        <v>3404</v>
      </c>
      <c r="QT81" s="32" t="s">
        <v>3404</v>
      </c>
      <c r="QU81" s="32" t="s">
        <v>3404</v>
      </c>
      <c r="QV81" s="32" t="s">
        <v>3404</v>
      </c>
      <c r="QW81" s="32" t="s">
        <v>3404</v>
      </c>
      <c r="QX81" s="32" t="s">
        <v>3404</v>
      </c>
      <c r="QY81" s="32" t="s">
        <v>3404</v>
      </c>
      <c r="QZ81" s="32" t="s">
        <v>3404</v>
      </c>
      <c r="RA81" s="32" t="s">
        <v>3404</v>
      </c>
      <c r="RB81" s="32" t="s">
        <v>3404</v>
      </c>
      <c r="RC81" s="32" t="s">
        <v>3404</v>
      </c>
      <c r="RD81" s="32" t="s">
        <v>3404</v>
      </c>
      <c r="RE81" s="32" t="s">
        <v>3404</v>
      </c>
      <c r="RF81" s="32" t="s">
        <v>3404</v>
      </c>
      <c r="RG81" s="32" t="s">
        <v>3404</v>
      </c>
      <c r="RH81" s="32" t="s">
        <v>3404</v>
      </c>
      <c r="RI81" s="32" t="s">
        <v>3404</v>
      </c>
      <c r="RJ81" s="32" t="s">
        <v>3404</v>
      </c>
      <c r="RK81" s="32" t="s">
        <v>3404</v>
      </c>
      <c r="RL81" s="32" t="s">
        <v>3404</v>
      </c>
      <c r="RM81" s="32" t="s">
        <v>3404</v>
      </c>
      <c r="RN81" s="32" t="s">
        <v>3404</v>
      </c>
      <c r="RO81" s="32" t="s">
        <v>3404</v>
      </c>
      <c r="RP81" s="32" t="s">
        <v>3404</v>
      </c>
      <c r="RQ81" s="32" t="s">
        <v>3404</v>
      </c>
      <c r="RR81" s="32" t="s">
        <v>3404</v>
      </c>
      <c r="RS81" s="32" t="s">
        <v>3404</v>
      </c>
      <c r="RT81" s="32" t="s">
        <v>3404</v>
      </c>
      <c r="RU81" s="32" t="s">
        <v>3404</v>
      </c>
      <c r="RV81" s="32" t="s">
        <v>3404</v>
      </c>
      <c r="RW81" s="32" t="s">
        <v>3404</v>
      </c>
      <c r="RX81" s="32" t="s">
        <v>3404</v>
      </c>
      <c r="RY81" s="32" t="s">
        <v>3404</v>
      </c>
      <c r="RZ81" s="32" t="s">
        <v>3404</v>
      </c>
      <c r="SA81" s="32" t="s">
        <v>3404</v>
      </c>
      <c r="SB81" s="32" t="s">
        <v>3404</v>
      </c>
      <c r="SC81" s="32" t="s">
        <v>3404</v>
      </c>
      <c r="SD81" s="32" t="s">
        <v>3404</v>
      </c>
      <c r="SE81" s="32" t="s">
        <v>3404</v>
      </c>
      <c r="SF81" s="32" t="s">
        <v>3404</v>
      </c>
      <c r="SG81" s="32" t="s">
        <v>3404</v>
      </c>
      <c r="SH81" s="32" t="s">
        <v>3404</v>
      </c>
      <c r="SI81" s="32" t="s">
        <v>3404</v>
      </c>
      <c r="SJ81" s="32" t="s">
        <v>3404</v>
      </c>
      <c r="SK81" s="32" t="s">
        <v>3404</v>
      </c>
      <c r="SL81" s="32" t="s">
        <v>3404</v>
      </c>
      <c r="SM81" s="32" t="s">
        <v>3404</v>
      </c>
      <c r="SN81" s="32" t="s">
        <v>3404</v>
      </c>
      <c r="SO81" s="32" t="s">
        <v>3404</v>
      </c>
      <c r="SP81" s="32" t="s">
        <v>3404</v>
      </c>
      <c r="SQ81" s="32" t="s">
        <v>3404</v>
      </c>
      <c r="SR81" s="32" t="s">
        <v>3404</v>
      </c>
      <c r="SS81" s="32" t="s">
        <v>3404</v>
      </c>
      <c r="ST81" s="32" t="s">
        <v>3404</v>
      </c>
      <c r="SU81" s="32" t="s">
        <v>3404</v>
      </c>
      <c r="SV81" s="32" t="s">
        <v>3404</v>
      </c>
      <c r="SW81" s="32" t="s">
        <v>3404</v>
      </c>
      <c r="SX81" s="32" t="s">
        <v>3404</v>
      </c>
      <c r="SY81" s="32" t="s">
        <v>3404</v>
      </c>
      <c r="SZ81" s="32" t="s">
        <v>3404</v>
      </c>
      <c r="TA81" s="32" t="s">
        <v>3404</v>
      </c>
      <c r="TB81" s="32" t="s">
        <v>3404</v>
      </c>
      <c r="TC81" s="32" t="s">
        <v>3404</v>
      </c>
      <c r="TD81" s="32" t="s">
        <v>3404</v>
      </c>
      <c r="TE81" s="32" t="s">
        <v>3404</v>
      </c>
      <c r="TF81" s="32" t="s">
        <v>3404</v>
      </c>
      <c r="TG81" s="32" t="s">
        <v>3404</v>
      </c>
      <c r="TH81" s="32" t="s">
        <v>3404</v>
      </c>
      <c r="TI81" s="32" t="s">
        <v>3404</v>
      </c>
      <c r="TJ81" s="32" t="s">
        <v>3404</v>
      </c>
      <c r="TK81" s="32" t="s">
        <v>3404</v>
      </c>
      <c r="TL81" s="32" t="s">
        <v>3404</v>
      </c>
      <c r="TM81" s="32" t="s">
        <v>3404</v>
      </c>
      <c r="TN81" s="32" t="s">
        <v>3404</v>
      </c>
      <c r="TO81" s="32" t="s">
        <v>3404</v>
      </c>
      <c r="TP81" s="32" t="s">
        <v>3404</v>
      </c>
      <c r="TQ81" s="32" t="s">
        <v>3404</v>
      </c>
      <c r="TR81" s="32" t="s">
        <v>3404</v>
      </c>
      <c r="TS81" s="32" t="s">
        <v>3404</v>
      </c>
      <c r="TT81" s="32" t="s">
        <v>3404</v>
      </c>
      <c r="TU81" s="32" t="s">
        <v>3404</v>
      </c>
      <c r="TV81" s="32" t="s">
        <v>3404</v>
      </c>
      <c r="TW81" s="32" t="s">
        <v>3404</v>
      </c>
      <c r="TX81" s="32" t="s">
        <v>3404</v>
      </c>
      <c r="TY81" s="32" t="s">
        <v>3404</v>
      </c>
      <c r="TZ81" s="32" t="s">
        <v>3404</v>
      </c>
      <c r="UA81" s="32" t="s">
        <v>3404</v>
      </c>
      <c r="UB81" s="32" t="s">
        <v>3404</v>
      </c>
      <c r="UC81" s="32" t="s">
        <v>3404</v>
      </c>
      <c r="UD81" s="32" t="s">
        <v>3404</v>
      </c>
      <c r="UE81" s="32" t="s">
        <v>3404</v>
      </c>
      <c r="UF81" s="32" t="s">
        <v>3404</v>
      </c>
      <c r="UG81" s="32" t="s">
        <v>3404</v>
      </c>
      <c r="UH81" s="32" t="s">
        <v>3404</v>
      </c>
      <c r="UI81" s="32" t="s">
        <v>3404</v>
      </c>
      <c r="UJ81" s="32" t="s">
        <v>3404</v>
      </c>
      <c r="UK81" s="32" t="s">
        <v>3404</v>
      </c>
      <c r="UL81" s="32" t="s">
        <v>3404</v>
      </c>
      <c r="UM81" s="32" t="s">
        <v>3404</v>
      </c>
      <c r="UN81" s="32" t="s">
        <v>3404</v>
      </c>
      <c r="UO81" s="32" t="s">
        <v>3404</v>
      </c>
      <c r="UP81" s="32" t="s">
        <v>3404</v>
      </c>
      <c r="UQ81" s="32" t="s">
        <v>3404</v>
      </c>
      <c r="UR81" s="32" t="s">
        <v>3404</v>
      </c>
      <c r="US81" s="32" t="s">
        <v>3404</v>
      </c>
      <c r="UT81" s="32" t="s">
        <v>3404</v>
      </c>
      <c r="UU81" s="32" t="s">
        <v>3404</v>
      </c>
      <c r="UV81" s="32" t="s">
        <v>3404</v>
      </c>
      <c r="UW81" s="32" t="s">
        <v>3404</v>
      </c>
      <c r="UX81" s="32" t="s">
        <v>3404</v>
      </c>
      <c r="UY81" s="32" t="s">
        <v>3404</v>
      </c>
      <c r="UZ81" s="32" t="s">
        <v>3404</v>
      </c>
      <c r="VA81" s="32" t="s">
        <v>3404</v>
      </c>
      <c r="VB81" s="32" t="s">
        <v>3404</v>
      </c>
      <c r="VC81" s="32" t="s">
        <v>3404</v>
      </c>
      <c r="VD81" s="32" t="s">
        <v>3404</v>
      </c>
      <c r="VE81" s="32" t="s">
        <v>3404</v>
      </c>
      <c r="VF81" s="32" t="s">
        <v>3404</v>
      </c>
      <c r="VG81" s="32" t="s">
        <v>3404</v>
      </c>
      <c r="VH81" s="32" t="s">
        <v>3404</v>
      </c>
      <c r="VI81" s="32" t="s">
        <v>3404</v>
      </c>
      <c r="VJ81" s="32" t="s">
        <v>3404</v>
      </c>
      <c r="VK81" s="32" t="s">
        <v>3404</v>
      </c>
      <c r="VL81" s="32" t="s">
        <v>3404</v>
      </c>
      <c r="VM81" s="32" t="s">
        <v>3404</v>
      </c>
      <c r="VN81" s="32" t="s">
        <v>3404</v>
      </c>
      <c r="VO81" s="32" t="s">
        <v>3404</v>
      </c>
      <c r="VP81" s="32" t="s">
        <v>3404</v>
      </c>
      <c r="VQ81" s="32" t="s">
        <v>3404</v>
      </c>
      <c r="VR81" s="32" t="s">
        <v>3404</v>
      </c>
      <c r="VS81" s="32" t="s">
        <v>3404</v>
      </c>
      <c r="VT81" s="32" t="s">
        <v>3404</v>
      </c>
      <c r="VU81" s="32" t="s">
        <v>3404</v>
      </c>
      <c r="VV81" s="32" t="s">
        <v>3404</v>
      </c>
      <c r="VW81" s="32" t="s">
        <v>3404</v>
      </c>
      <c r="VX81" s="32" t="s">
        <v>3404</v>
      </c>
      <c r="VY81" s="32" t="s">
        <v>3404</v>
      </c>
      <c r="VZ81" s="32" t="s">
        <v>3404</v>
      </c>
      <c r="WA81" s="32" t="s">
        <v>3404</v>
      </c>
      <c r="WB81" s="32" t="s">
        <v>3404</v>
      </c>
      <c r="WC81" s="32" t="s">
        <v>3404</v>
      </c>
      <c r="WD81" s="32" t="s">
        <v>3404</v>
      </c>
      <c r="WE81" s="32" t="s">
        <v>3404</v>
      </c>
      <c r="WF81" s="32" t="s">
        <v>3404</v>
      </c>
      <c r="WG81" s="32" t="s">
        <v>3404</v>
      </c>
      <c r="WH81" s="32" t="s">
        <v>3404</v>
      </c>
      <c r="WI81" s="32" t="s">
        <v>3404</v>
      </c>
      <c r="WJ81" s="32" t="s">
        <v>3404</v>
      </c>
      <c r="WK81" s="32" t="s">
        <v>3404</v>
      </c>
      <c r="WL81" s="32" t="s">
        <v>3404</v>
      </c>
      <c r="WM81" s="25" t="s">
        <v>3404</v>
      </c>
      <c r="WN81" s="25" t="s">
        <v>3404</v>
      </c>
      <c r="WO81" s="25" t="s">
        <v>3404</v>
      </c>
      <c r="WP81" s="25" t="s">
        <v>3404</v>
      </c>
      <c r="WQ81" s="25" t="s">
        <v>3404</v>
      </c>
      <c r="WR81" s="25" t="s">
        <v>3404</v>
      </c>
      <c r="WS81" s="25" t="s">
        <v>3404</v>
      </c>
      <c r="WT81" s="25" t="s">
        <v>3404</v>
      </c>
    </row>
    <row r="82">
      <c r="A82" s="24" t="s">
        <v>756</v>
      </c>
      <c r="B82" s="25" t="s">
        <v>3404</v>
      </c>
      <c r="C82" s="25" t="s">
        <v>3404</v>
      </c>
      <c r="D82" s="25" t="s">
        <v>3404</v>
      </c>
      <c r="E82" s="25" t="s">
        <v>3404</v>
      </c>
      <c r="F82" s="25" t="s">
        <v>3404</v>
      </c>
      <c r="G82" s="25" t="s">
        <v>3404</v>
      </c>
      <c r="H82" s="25" t="s">
        <v>3404</v>
      </c>
      <c r="I82" s="25" t="s">
        <v>3404</v>
      </c>
      <c r="J82" s="25" t="s">
        <v>3404</v>
      </c>
      <c r="K82" s="25" t="s">
        <v>3404</v>
      </c>
      <c r="L82" s="25" t="s">
        <v>3404</v>
      </c>
      <c r="M82" s="25" t="s">
        <v>3404</v>
      </c>
      <c r="N82" s="25" t="s">
        <v>3404</v>
      </c>
      <c r="O82" s="25" t="s">
        <v>3404</v>
      </c>
      <c r="P82" s="25" t="s">
        <v>3404</v>
      </c>
      <c r="Q82" s="25" t="s">
        <v>3404</v>
      </c>
      <c r="R82" s="25" t="s">
        <v>3404</v>
      </c>
      <c r="S82" s="25" t="s">
        <v>3404</v>
      </c>
      <c r="T82" s="25" t="s">
        <v>3404</v>
      </c>
      <c r="U82" s="25" t="s">
        <v>3404</v>
      </c>
      <c r="V82" s="25" t="s">
        <v>3404</v>
      </c>
      <c r="W82" s="25" t="s">
        <v>3404</v>
      </c>
      <c r="X82" s="25" t="s">
        <v>3404</v>
      </c>
      <c r="Y82" s="25" t="s">
        <v>3404</v>
      </c>
      <c r="Z82" s="25" t="s">
        <v>3404</v>
      </c>
      <c r="AA82" s="25" t="s">
        <v>3404</v>
      </c>
      <c r="AB82" s="25" t="s">
        <v>3404</v>
      </c>
      <c r="AC82" s="25" t="s">
        <v>3404</v>
      </c>
      <c r="AD82" s="25" t="s">
        <v>3404</v>
      </c>
      <c r="AE82" s="25" t="s">
        <v>3404</v>
      </c>
      <c r="AF82" s="25" t="s">
        <v>3404</v>
      </c>
      <c r="AG82" s="25" t="s">
        <v>3404</v>
      </c>
      <c r="AH82" s="25" t="s">
        <v>3404</v>
      </c>
      <c r="AI82" s="25" t="s">
        <v>3404</v>
      </c>
      <c r="AJ82" s="25" t="s">
        <v>3404</v>
      </c>
      <c r="AK82" s="25" t="s">
        <v>3404</v>
      </c>
      <c r="AL82" s="25" t="s">
        <v>3404</v>
      </c>
      <c r="AM82" s="25" t="s">
        <v>3404</v>
      </c>
      <c r="AN82" s="25" t="s">
        <v>3404</v>
      </c>
      <c r="AO82" s="25" t="s">
        <v>3404</v>
      </c>
      <c r="AP82" s="25" t="s">
        <v>3404</v>
      </c>
      <c r="AQ82" s="25" t="s">
        <v>3404</v>
      </c>
      <c r="AR82" s="25" t="s">
        <v>3404</v>
      </c>
      <c r="AS82" s="25" t="s">
        <v>3404</v>
      </c>
      <c r="AT82" s="25" t="s">
        <v>3404</v>
      </c>
      <c r="AU82" s="25" t="s">
        <v>3404</v>
      </c>
      <c r="AV82" s="25" t="s">
        <v>3404</v>
      </c>
      <c r="AW82" s="25" t="s">
        <v>3404</v>
      </c>
      <c r="AX82" s="25" t="s">
        <v>3404</v>
      </c>
      <c r="AY82" s="25" t="s">
        <v>3404</v>
      </c>
      <c r="AZ82" s="25" t="s">
        <v>3404</v>
      </c>
      <c r="BA82" s="25" t="s">
        <v>3404</v>
      </c>
      <c r="BB82" s="25" t="s">
        <v>3404</v>
      </c>
      <c r="BC82" s="25" t="s">
        <v>3404</v>
      </c>
      <c r="BD82" s="25" t="s">
        <v>3404</v>
      </c>
      <c r="BE82" s="25" t="s">
        <v>3404</v>
      </c>
      <c r="BF82" s="25" t="s">
        <v>3404</v>
      </c>
      <c r="BG82" s="25" t="s">
        <v>3404</v>
      </c>
      <c r="BH82" s="25" t="s">
        <v>3404</v>
      </c>
      <c r="BI82" s="25" t="s">
        <v>3404</v>
      </c>
      <c r="BJ82" s="25" t="s">
        <v>3404</v>
      </c>
      <c r="BK82" s="25" t="s">
        <v>3404</v>
      </c>
      <c r="BL82" s="25" t="s">
        <v>3404</v>
      </c>
      <c r="BM82" s="25" t="s">
        <v>3404</v>
      </c>
      <c r="BN82" s="25" t="s">
        <v>3404</v>
      </c>
      <c r="BO82" s="25" t="s">
        <v>3404</v>
      </c>
      <c r="BP82" s="25" t="s">
        <v>3404</v>
      </c>
      <c r="BQ82" s="25" t="s">
        <v>3404</v>
      </c>
      <c r="BR82" s="25" t="s">
        <v>3404</v>
      </c>
      <c r="BS82" s="25" t="s">
        <v>3404</v>
      </c>
      <c r="BT82" s="25" t="s">
        <v>3404</v>
      </c>
      <c r="BU82" s="25" t="s">
        <v>3404</v>
      </c>
      <c r="BV82" s="25" t="s">
        <v>3404</v>
      </c>
      <c r="BW82" s="25" t="s">
        <v>3404</v>
      </c>
      <c r="BX82" s="25" t="s">
        <v>3404</v>
      </c>
      <c r="BY82" s="285" t="s">
        <v>3409</v>
      </c>
      <c r="BZ82" s="285" t="s">
        <v>3409</v>
      </c>
      <c r="CA82" s="285" t="s">
        <v>3409</v>
      </c>
      <c r="CB82" s="285" t="s">
        <v>3409</v>
      </c>
      <c r="CC82" s="285" t="s">
        <v>3409</v>
      </c>
      <c r="CD82" s="285" t="s">
        <v>3409</v>
      </c>
      <c r="CE82" s="285" t="s">
        <v>3409</v>
      </c>
      <c r="CF82" s="285" t="s">
        <v>3409</v>
      </c>
      <c r="CG82" s="285" t="s">
        <v>3409</v>
      </c>
      <c r="CH82" s="285" t="s">
        <v>3409</v>
      </c>
      <c r="CI82" s="285" t="s">
        <v>3409</v>
      </c>
      <c r="CJ82" s="285" t="s">
        <v>3409</v>
      </c>
      <c r="CK82" s="285" t="s">
        <v>3409</v>
      </c>
      <c r="CL82" s="285" t="s">
        <v>3409</v>
      </c>
      <c r="CM82" s="285" t="s">
        <v>3409</v>
      </c>
      <c r="CN82" s="285" t="s">
        <v>3409</v>
      </c>
      <c r="CO82" s="285" t="s">
        <v>3409</v>
      </c>
      <c r="CP82" s="285" t="s">
        <v>3409</v>
      </c>
      <c r="CQ82" s="285" t="s">
        <v>3409</v>
      </c>
      <c r="CR82" s="285" t="s">
        <v>3409</v>
      </c>
      <c r="CS82" s="285" t="s">
        <v>3409</v>
      </c>
      <c r="CT82" s="285" t="s">
        <v>3409</v>
      </c>
      <c r="CU82" s="285" t="s">
        <v>3409</v>
      </c>
      <c r="CV82" s="285" t="s">
        <v>3409</v>
      </c>
      <c r="CW82" s="285" t="s">
        <v>3409</v>
      </c>
      <c r="CX82" s="285" t="s">
        <v>3409</v>
      </c>
      <c r="CY82" s="285" t="s">
        <v>3409</v>
      </c>
      <c r="CZ82" s="285" t="s">
        <v>3409</v>
      </c>
      <c r="DA82" s="285" t="s">
        <v>3409</v>
      </c>
      <c r="DB82" s="285" t="s">
        <v>3409</v>
      </c>
      <c r="DC82" s="285" t="s">
        <v>3409</v>
      </c>
      <c r="DD82" s="285" t="s">
        <v>3409</v>
      </c>
      <c r="DE82" s="285" t="s">
        <v>3409</v>
      </c>
      <c r="DF82" s="285" t="s">
        <v>3409</v>
      </c>
      <c r="DG82" s="285" t="s">
        <v>3409</v>
      </c>
      <c r="DH82" s="285" t="s">
        <v>3409</v>
      </c>
      <c r="DI82" s="285" t="s">
        <v>3409</v>
      </c>
      <c r="DJ82" s="285" t="s">
        <v>3409</v>
      </c>
      <c r="DK82" s="285" t="s">
        <v>3409</v>
      </c>
      <c r="DL82" s="285" t="s">
        <v>3409</v>
      </c>
      <c r="DM82" s="285" t="s">
        <v>3409</v>
      </c>
      <c r="DN82" s="285" t="s">
        <v>3409</v>
      </c>
      <c r="DO82" s="285" t="s">
        <v>3409</v>
      </c>
      <c r="DP82" s="285" t="s">
        <v>3409</v>
      </c>
      <c r="DQ82" s="285" t="s">
        <v>3409</v>
      </c>
      <c r="DR82" s="285" t="s">
        <v>3409</v>
      </c>
      <c r="DS82" s="285" t="s">
        <v>3409</v>
      </c>
      <c r="DT82" s="285" t="s">
        <v>3409</v>
      </c>
      <c r="DU82" s="285" t="s">
        <v>3409</v>
      </c>
      <c r="DV82" s="285" t="s">
        <v>3409</v>
      </c>
      <c r="DW82" s="285" t="s">
        <v>3409</v>
      </c>
      <c r="DX82" s="285" t="s">
        <v>3409</v>
      </c>
      <c r="DY82" s="285" t="s">
        <v>3409</v>
      </c>
      <c r="DZ82" s="285" t="s">
        <v>3409</v>
      </c>
      <c r="EA82" s="285" t="s">
        <v>3409</v>
      </c>
      <c r="EB82" s="285" t="s">
        <v>3409</v>
      </c>
      <c r="EC82" s="285" t="s">
        <v>3409</v>
      </c>
      <c r="ED82" s="285" t="s">
        <v>3409</v>
      </c>
      <c r="EE82" s="285" t="s">
        <v>3409</v>
      </c>
      <c r="EF82" s="285" t="s">
        <v>3409</v>
      </c>
      <c r="EG82" s="285" t="s">
        <v>3409</v>
      </c>
      <c r="EH82" s="285" t="s">
        <v>3409</v>
      </c>
      <c r="EI82" s="285" t="s">
        <v>3409</v>
      </c>
      <c r="EJ82" s="285" t="s">
        <v>3409</v>
      </c>
      <c r="EK82" s="285" t="s">
        <v>3409</v>
      </c>
      <c r="EL82" s="285" t="s">
        <v>3409</v>
      </c>
      <c r="EM82" s="285" t="s">
        <v>3409</v>
      </c>
      <c r="EN82" s="285" t="s">
        <v>3409</v>
      </c>
      <c r="EO82" s="285" t="s">
        <v>3409</v>
      </c>
      <c r="EP82" s="285" t="s">
        <v>3409</v>
      </c>
      <c r="EQ82" s="285" t="s">
        <v>3409</v>
      </c>
      <c r="ER82" s="285" t="s">
        <v>3409</v>
      </c>
      <c r="ES82" s="285" t="s">
        <v>3409</v>
      </c>
      <c r="ET82" s="285" t="s">
        <v>3409</v>
      </c>
      <c r="EU82" s="285" t="s">
        <v>3409</v>
      </c>
      <c r="EV82" s="285" t="s">
        <v>3409</v>
      </c>
      <c r="EW82" s="285" t="s">
        <v>3409</v>
      </c>
      <c r="EX82" s="285" t="s">
        <v>3409</v>
      </c>
      <c r="EY82" s="285" t="s">
        <v>3409</v>
      </c>
      <c r="EZ82" s="285" t="s">
        <v>3409</v>
      </c>
      <c r="FA82" s="285" t="s">
        <v>3409</v>
      </c>
      <c r="FB82" s="285" t="s">
        <v>3409</v>
      </c>
      <c r="FC82" s="285" t="s">
        <v>3409</v>
      </c>
      <c r="FD82" s="285" t="s">
        <v>3409</v>
      </c>
      <c r="FE82" s="285" t="s">
        <v>3409</v>
      </c>
      <c r="FF82" s="285" t="s">
        <v>3409</v>
      </c>
      <c r="FG82" s="285" t="s">
        <v>3409</v>
      </c>
      <c r="FH82" s="285" t="s">
        <v>3409</v>
      </c>
      <c r="FI82" s="285" t="s">
        <v>3409</v>
      </c>
      <c r="FJ82" s="285" t="s">
        <v>3409</v>
      </c>
      <c r="FK82" s="285" t="s">
        <v>3409</v>
      </c>
      <c r="FL82" s="285" t="s">
        <v>3409</v>
      </c>
      <c r="FM82" s="285" t="s">
        <v>3409</v>
      </c>
      <c r="FN82" s="285" t="s">
        <v>3409</v>
      </c>
      <c r="FO82" s="285" t="s">
        <v>3409</v>
      </c>
      <c r="FP82" s="285" t="s">
        <v>3409</v>
      </c>
      <c r="FQ82" s="285" t="s">
        <v>3409</v>
      </c>
      <c r="FR82" s="285" t="s">
        <v>3409</v>
      </c>
      <c r="FS82" s="285" t="s">
        <v>3409</v>
      </c>
      <c r="FT82" s="285" t="s">
        <v>3409</v>
      </c>
      <c r="FU82" s="285" t="s">
        <v>3409</v>
      </c>
      <c r="FV82" s="285" t="s">
        <v>3409</v>
      </c>
      <c r="FW82" s="285" t="s">
        <v>3409</v>
      </c>
      <c r="FX82" s="285" t="s">
        <v>3409</v>
      </c>
      <c r="FY82" s="285" t="s">
        <v>3409</v>
      </c>
      <c r="FZ82" s="285" t="s">
        <v>3409</v>
      </c>
      <c r="GA82" s="285" t="s">
        <v>3409</v>
      </c>
      <c r="GB82" s="285" t="s">
        <v>3409</v>
      </c>
      <c r="GC82" s="285" t="s">
        <v>3409</v>
      </c>
      <c r="GD82" s="285" t="s">
        <v>3409</v>
      </c>
      <c r="GE82" s="285" t="s">
        <v>3409</v>
      </c>
      <c r="GF82" s="285" t="s">
        <v>3409</v>
      </c>
      <c r="GG82" s="285" t="s">
        <v>3409</v>
      </c>
      <c r="GH82" s="285" t="s">
        <v>3409</v>
      </c>
      <c r="GI82" s="285" t="s">
        <v>3409</v>
      </c>
      <c r="GJ82" s="285" t="s">
        <v>3409</v>
      </c>
      <c r="GK82" s="285" t="s">
        <v>3409</v>
      </c>
      <c r="GL82" s="285" t="s">
        <v>3409</v>
      </c>
      <c r="GM82" s="285" t="s">
        <v>3409</v>
      </c>
      <c r="GN82" s="285" t="s">
        <v>3409</v>
      </c>
      <c r="GO82" s="285" t="s">
        <v>3409</v>
      </c>
      <c r="GP82" s="285" t="s">
        <v>3409</v>
      </c>
      <c r="GQ82" s="285" t="s">
        <v>3409</v>
      </c>
      <c r="GR82" s="285" t="s">
        <v>3409</v>
      </c>
      <c r="GS82" s="285" t="s">
        <v>3409</v>
      </c>
      <c r="GT82" s="285" t="s">
        <v>3409</v>
      </c>
      <c r="GU82" s="285" t="s">
        <v>3409</v>
      </c>
      <c r="GV82" s="285" t="s">
        <v>3409</v>
      </c>
      <c r="GW82" s="285" t="s">
        <v>3409</v>
      </c>
      <c r="GX82" s="285" t="s">
        <v>3409</v>
      </c>
      <c r="GY82" s="285" t="s">
        <v>3409</v>
      </c>
      <c r="GZ82" s="285" t="s">
        <v>3409</v>
      </c>
      <c r="HA82" s="285" t="s">
        <v>3409</v>
      </c>
      <c r="HB82" s="285" t="s">
        <v>3409</v>
      </c>
      <c r="HC82" s="285" t="s">
        <v>3409</v>
      </c>
      <c r="HD82" s="285" t="s">
        <v>3409</v>
      </c>
      <c r="HE82" s="285" t="s">
        <v>3409</v>
      </c>
      <c r="HF82" s="285" t="s">
        <v>3409</v>
      </c>
      <c r="HG82" s="285" t="s">
        <v>3409</v>
      </c>
      <c r="HH82" s="285" t="s">
        <v>3409</v>
      </c>
      <c r="HI82" s="285" t="s">
        <v>3409</v>
      </c>
      <c r="HJ82" s="285" t="s">
        <v>3409</v>
      </c>
      <c r="HK82" s="285" t="s">
        <v>3409</v>
      </c>
      <c r="HL82" s="285" t="s">
        <v>3409</v>
      </c>
      <c r="HM82" s="285" t="s">
        <v>3409</v>
      </c>
      <c r="HN82" s="285" t="s">
        <v>3409</v>
      </c>
      <c r="HO82" s="285" t="s">
        <v>3409</v>
      </c>
      <c r="HP82" s="285" t="s">
        <v>3409</v>
      </c>
      <c r="HQ82" s="285" t="s">
        <v>3409</v>
      </c>
      <c r="HR82" s="285" t="s">
        <v>3409</v>
      </c>
      <c r="HS82" s="285" t="s">
        <v>3409</v>
      </c>
      <c r="HT82" s="285" t="s">
        <v>3409</v>
      </c>
      <c r="HU82" s="285" t="s">
        <v>3409</v>
      </c>
      <c r="HV82" s="285" t="s">
        <v>3409</v>
      </c>
      <c r="HW82" s="285" t="s">
        <v>3409</v>
      </c>
      <c r="HX82" s="285" t="s">
        <v>3409</v>
      </c>
      <c r="HY82" s="285" t="s">
        <v>3409</v>
      </c>
      <c r="HZ82" s="285" t="s">
        <v>3409</v>
      </c>
      <c r="IA82" s="285" t="s">
        <v>3409</v>
      </c>
      <c r="IB82" s="285" t="s">
        <v>3409</v>
      </c>
      <c r="IC82" s="285" t="s">
        <v>3409</v>
      </c>
      <c r="ID82" s="285" t="s">
        <v>3409</v>
      </c>
      <c r="IE82" s="285" t="s">
        <v>3409</v>
      </c>
      <c r="IF82" s="285" t="s">
        <v>3409</v>
      </c>
      <c r="IG82" s="285" t="s">
        <v>3409</v>
      </c>
      <c r="IH82" s="285" t="s">
        <v>3409</v>
      </c>
      <c r="II82" s="285" t="s">
        <v>3409</v>
      </c>
      <c r="IJ82" s="285" t="s">
        <v>3409</v>
      </c>
      <c r="IK82" s="285" t="s">
        <v>3409</v>
      </c>
      <c r="IL82" s="285" t="s">
        <v>3409</v>
      </c>
      <c r="IM82" s="285" t="s">
        <v>3409</v>
      </c>
      <c r="IN82" s="285" t="s">
        <v>3409</v>
      </c>
      <c r="IO82" s="285" t="s">
        <v>3409</v>
      </c>
      <c r="IP82" s="285" t="s">
        <v>3409</v>
      </c>
      <c r="IQ82" s="285" t="s">
        <v>3409</v>
      </c>
      <c r="IR82" s="285" t="s">
        <v>3409</v>
      </c>
      <c r="IS82" s="285" t="s">
        <v>3409</v>
      </c>
      <c r="IT82" s="285" t="s">
        <v>3409</v>
      </c>
      <c r="IU82" s="285" t="s">
        <v>3409</v>
      </c>
      <c r="IV82" s="285" t="s">
        <v>3409</v>
      </c>
      <c r="IW82" s="285" t="s">
        <v>3409</v>
      </c>
      <c r="IX82" s="285" t="s">
        <v>3409</v>
      </c>
      <c r="IY82" s="285" t="s">
        <v>3409</v>
      </c>
      <c r="IZ82" s="285" t="s">
        <v>3409</v>
      </c>
      <c r="JA82" s="285" t="s">
        <v>3409</v>
      </c>
      <c r="JB82" s="285" t="s">
        <v>3409</v>
      </c>
      <c r="JC82" s="285" t="s">
        <v>3409</v>
      </c>
      <c r="JD82" s="285" t="s">
        <v>3409</v>
      </c>
      <c r="JE82" s="285" t="s">
        <v>3409</v>
      </c>
      <c r="JF82" s="285" t="s">
        <v>3409</v>
      </c>
      <c r="JG82" s="285" t="s">
        <v>3409</v>
      </c>
      <c r="JH82" s="285" t="s">
        <v>3409</v>
      </c>
      <c r="JI82" s="285" t="s">
        <v>3409</v>
      </c>
      <c r="JJ82" s="285" t="s">
        <v>3409</v>
      </c>
      <c r="JK82" s="285" t="s">
        <v>3409</v>
      </c>
      <c r="JL82" s="285" t="s">
        <v>3409</v>
      </c>
      <c r="JM82" s="285" t="s">
        <v>3409</v>
      </c>
      <c r="JN82" s="285" t="s">
        <v>3409</v>
      </c>
      <c r="JO82" s="285" t="s">
        <v>3409</v>
      </c>
      <c r="JP82" s="285" t="s">
        <v>3409</v>
      </c>
      <c r="JQ82" s="285" t="s">
        <v>3409</v>
      </c>
      <c r="JR82" s="285" t="s">
        <v>3409</v>
      </c>
      <c r="JS82" s="285" t="s">
        <v>3409</v>
      </c>
      <c r="JT82" s="285" t="s">
        <v>3409</v>
      </c>
      <c r="JU82" s="285" t="s">
        <v>3409</v>
      </c>
      <c r="JV82" s="285" t="s">
        <v>3409</v>
      </c>
      <c r="JW82" s="285" t="s">
        <v>3409</v>
      </c>
      <c r="JX82" s="285" t="s">
        <v>3409</v>
      </c>
      <c r="JY82" s="285" t="s">
        <v>3409</v>
      </c>
      <c r="JZ82" s="285" t="s">
        <v>3409</v>
      </c>
      <c r="KA82" s="285" t="s">
        <v>3409</v>
      </c>
      <c r="KB82" s="285" t="s">
        <v>3409</v>
      </c>
      <c r="KC82" s="285" t="s">
        <v>3409</v>
      </c>
      <c r="KD82" s="285" t="s">
        <v>3409</v>
      </c>
      <c r="KE82" s="285" t="s">
        <v>3409</v>
      </c>
      <c r="KF82" s="285" t="s">
        <v>3409</v>
      </c>
      <c r="KG82" s="285" t="s">
        <v>3409</v>
      </c>
      <c r="KH82" s="285" t="s">
        <v>3409</v>
      </c>
      <c r="KI82" s="285" t="s">
        <v>3409</v>
      </c>
      <c r="KJ82" s="285" t="s">
        <v>3409</v>
      </c>
      <c r="KK82" s="285" t="s">
        <v>3409</v>
      </c>
      <c r="KL82" s="285" t="s">
        <v>3409</v>
      </c>
      <c r="KM82" s="285" t="s">
        <v>3409</v>
      </c>
      <c r="KN82" s="285" t="s">
        <v>3409</v>
      </c>
      <c r="KO82" s="285" t="s">
        <v>3409</v>
      </c>
      <c r="KP82" s="285" t="s">
        <v>3409</v>
      </c>
      <c r="KQ82" s="285" t="s">
        <v>3409</v>
      </c>
      <c r="KR82" s="285" t="s">
        <v>3409</v>
      </c>
      <c r="KS82" s="285" t="s">
        <v>3409</v>
      </c>
      <c r="KT82" s="285" t="s">
        <v>3409</v>
      </c>
      <c r="KU82" s="285" t="s">
        <v>3409</v>
      </c>
      <c r="KV82" s="285" t="s">
        <v>3409</v>
      </c>
      <c r="KW82" s="285" t="s">
        <v>3409</v>
      </c>
      <c r="KX82" s="285" t="s">
        <v>3409</v>
      </c>
      <c r="KY82" s="285" t="s">
        <v>3409</v>
      </c>
      <c r="KZ82" s="285" t="s">
        <v>3409</v>
      </c>
      <c r="LA82" s="285" t="s">
        <v>3409</v>
      </c>
      <c r="LB82" s="285" t="s">
        <v>3409</v>
      </c>
      <c r="LC82" s="285" t="s">
        <v>3409</v>
      </c>
      <c r="LD82" s="285" t="s">
        <v>3409</v>
      </c>
      <c r="LE82" s="285" t="s">
        <v>3409</v>
      </c>
      <c r="LF82" s="285" t="s">
        <v>3409</v>
      </c>
      <c r="LG82" s="285" t="s">
        <v>3409</v>
      </c>
      <c r="LH82" s="285" t="s">
        <v>3409</v>
      </c>
      <c r="LI82" s="285" t="s">
        <v>3409</v>
      </c>
      <c r="LJ82" s="285" t="s">
        <v>3409</v>
      </c>
      <c r="LK82" s="285" t="s">
        <v>3409</v>
      </c>
      <c r="LL82" s="285" t="s">
        <v>3409</v>
      </c>
      <c r="LM82" s="285" t="s">
        <v>3409</v>
      </c>
      <c r="LN82" s="285" t="s">
        <v>3409</v>
      </c>
      <c r="LO82" s="285" t="s">
        <v>3409</v>
      </c>
      <c r="LP82" s="285" t="s">
        <v>3409</v>
      </c>
      <c r="LQ82" s="285" t="s">
        <v>3409</v>
      </c>
      <c r="LR82" s="285" t="s">
        <v>3409</v>
      </c>
      <c r="LS82" s="285" t="s">
        <v>3409</v>
      </c>
      <c r="LT82" s="285" t="s">
        <v>3409</v>
      </c>
      <c r="LU82" s="285" t="s">
        <v>3409</v>
      </c>
      <c r="LV82" s="285" t="s">
        <v>3409</v>
      </c>
      <c r="LW82" s="285" t="s">
        <v>3409</v>
      </c>
      <c r="LX82" s="285" t="s">
        <v>3409</v>
      </c>
      <c r="LY82" s="285" t="s">
        <v>3409</v>
      </c>
      <c r="LZ82" s="285" t="s">
        <v>3409</v>
      </c>
      <c r="MA82" s="285" t="s">
        <v>3409</v>
      </c>
      <c r="MB82" s="285" t="s">
        <v>3409</v>
      </c>
      <c r="MC82" s="285" t="s">
        <v>3409</v>
      </c>
      <c r="MD82" s="285" t="s">
        <v>3409</v>
      </c>
      <c r="ME82" s="285" t="s">
        <v>3409</v>
      </c>
      <c r="MF82" s="285" t="s">
        <v>3409</v>
      </c>
      <c r="MG82" s="285" t="s">
        <v>3409</v>
      </c>
      <c r="MH82" s="285" t="s">
        <v>3409</v>
      </c>
      <c r="MI82" s="285" t="s">
        <v>3409</v>
      </c>
      <c r="MJ82" s="285" t="s">
        <v>3409</v>
      </c>
      <c r="MK82" s="285" t="s">
        <v>3409</v>
      </c>
      <c r="ML82" s="285" t="s">
        <v>3409</v>
      </c>
      <c r="MM82" s="285" t="s">
        <v>3409</v>
      </c>
      <c r="MN82" s="285" t="s">
        <v>3409</v>
      </c>
      <c r="MO82" s="285" t="s">
        <v>3409</v>
      </c>
      <c r="MP82" s="285" t="s">
        <v>3409</v>
      </c>
      <c r="MQ82" s="285" t="s">
        <v>3409</v>
      </c>
      <c r="MR82" s="285" t="s">
        <v>3409</v>
      </c>
      <c r="MS82" s="285" t="s">
        <v>3409</v>
      </c>
      <c r="MT82" s="285" t="s">
        <v>3409</v>
      </c>
      <c r="MU82" s="285" t="s">
        <v>3409</v>
      </c>
      <c r="MV82" s="285" t="s">
        <v>3409</v>
      </c>
      <c r="MW82" s="285" t="s">
        <v>3409</v>
      </c>
      <c r="MX82" s="285" t="s">
        <v>3409</v>
      </c>
      <c r="MY82" s="285" t="s">
        <v>3409</v>
      </c>
      <c r="MZ82" s="285" t="s">
        <v>3409</v>
      </c>
      <c r="NA82" s="285" t="s">
        <v>3409</v>
      </c>
      <c r="NB82" s="285" t="s">
        <v>3409</v>
      </c>
      <c r="NC82" s="285" t="s">
        <v>3409</v>
      </c>
      <c r="ND82" s="285" t="s">
        <v>3409</v>
      </c>
      <c r="NE82" s="285" t="s">
        <v>3409</v>
      </c>
      <c r="NF82" s="285" t="s">
        <v>3409</v>
      </c>
      <c r="NG82" s="25" t="s">
        <v>3404</v>
      </c>
      <c r="NH82" s="32" t="s">
        <v>3404</v>
      </c>
      <c r="NI82" s="32" t="s">
        <v>3404</v>
      </c>
      <c r="NJ82" s="32" t="s">
        <v>3404</v>
      </c>
      <c r="NK82" s="32" t="s">
        <v>3404</v>
      </c>
      <c r="NL82" s="32" t="s">
        <v>3404</v>
      </c>
      <c r="NM82" s="32" t="s">
        <v>3404</v>
      </c>
      <c r="NN82" s="32" t="s">
        <v>3404</v>
      </c>
      <c r="NO82" s="32" t="s">
        <v>3404</v>
      </c>
      <c r="NP82" s="32" t="s">
        <v>3404</v>
      </c>
      <c r="NQ82" s="32" t="s">
        <v>3404</v>
      </c>
      <c r="NR82" s="32" t="s">
        <v>3404</v>
      </c>
      <c r="NS82" s="32" t="s">
        <v>3404</v>
      </c>
      <c r="NT82" s="32" t="s">
        <v>3404</v>
      </c>
      <c r="NU82" s="32" t="s">
        <v>3404</v>
      </c>
      <c r="NV82" s="32" t="s">
        <v>3404</v>
      </c>
      <c r="NW82" s="32" t="s">
        <v>3404</v>
      </c>
      <c r="NX82" s="32" t="s">
        <v>3404</v>
      </c>
      <c r="NY82" s="32" t="s">
        <v>3404</v>
      </c>
      <c r="NZ82" s="32" t="s">
        <v>3404</v>
      </c>
      <c r="OA82" s="32" t="s">
        <v>3404</v>
      </c>
      <c r="OB82" s="32" t="s">
        <v>3404</v>
      </c>
      <c r="OC82" s="32" t="s">
        <v>3404</v>
      </c>
      <c r="OD82" s="32" t="s">
        <v>3404</v>
      </c>
      <c r="OE82" s="32" t="s">
        <v>3404</v>
      </c>
      <c r="OF82" s="32" t="s">
        <v>3404</v>
      </c>
      <c r="OG82" s="32" t="s">
        <v>3404</v>
      </c>
      <c r="OH82" s="32" t="s">
        <v>3404</v>
      </c>
      <c r="OI82" s="32" t="s">
        <v>3404</v>
      </c>
      <c r="OJ82" s="32" t="s">
        <v>3404</v>
      </c>
      <c r="OK82" s="32" t="s">
        <v>3404</v>
      </c>
      <c r="OL82" s="32" t="s">
        <v>3404</v>
      </c>
      <c r="OM82" s="32" t="s">
        <v>3404</v>
      </c>
      <c r="ON82" s="32" t="s">
        <v>3404</v>
      </c>
      <c r="OO82" s="32" t="s">
        <v>3404</v>
      </c>
      <c r="OP82" s="32" t="s">
        <v>3404</v>
      </c>
      <c r="OQ82" s="32" t="s">
        <v>3404</v>
      </c>
      <c r="OR82" s="32" t="s">
        <v>3404</v>
      </c>
      <c r="OS82" s="32" t="s">
        <v>3404</v>
      </c>
      <c r="OT82" s="32" t="s">
        <v>3404</v>
      </c>
      <c r="OU82" s="32" t="s">
        <v>3404</v>
      </c>
      <c r="OV82" s="32" t="s">
        <v>3404</v>
      </c>
      <c r="OW82" s="32" t="s">
        <v>3404</v>
      </c>
      <c r="OX82" s="32" t="s">
        <v>3404</v>
      </c>
      <c r="OY82" s="32" t="s">
        <v>3404</v>
      </c>
      <c r="OZ82" s="32" t="s">
        <v>3404</v>
      </c>
      <c r="PA82" s="32" t="s">
        <v>3404</v>
      </c>
      <c r="PB82" s="32" t="s">
        <v>3404</v>
      </c>
      <c r="PC82" s="32" t="s">
        <v>3404</v>
      </c>
      <c r="PD82" s="32" t="s">
        <v>3404</v>
      </c>
      <c r="PE82" s="32" t="s">
        <v>3404</v>
      </c>
      <c r="PF82" s="32" t="s">
        <v>3404</v>
      </c>
      <c r="PG82" s="32" t="s">
        <v>3404</v>
      </c>
      <c r="PH82" s="32" t="s">
        <v>3404</v>
      </c>
      <c r="PI82" s="32" t="s">
        <v>3404</v>
      </c>
      <c r="PJ82" s="32" t="s">
        <v>3404</v>
      </c>
      <c r="PK82" s="32" t="s">
        <v>3404</v>
      </c>
      <c r="PL82" s="32" t="s">
        <v>3404</v>
      </c>
      <c r="PM82" s="32" t="s">
        <v>3404</v>
      </c>
      <c r="PN82" s="32" t="s">
        <v>3404</v>
      </c>
      <c r="PO82" s="32" t="s">
        <v>3404</v>
      </c>
      <c r="PP82" s="32" t="s">
        <v>3404</v>
      </c>
      <c r="PQ82" s="32" t="s">
        <v>3404</v>
      </c>
      <c r="PR82" s="32" t="s">
        <v>3404</v>
      </c>
      <c r="PS82" s="32" t="s">
        <v>3404</v>
      </c>
      <c r="PT82" s="32" t="s">
        <v>3404</v>
      </c>
      <c r="PU82" s="32" t="s">
        <v>3404</v>
      </c>
      <c r="PV82" s="32" t="s">
        <v>3404</v>
      </c>
      <c r="PW82" s="32" t="s">
        <v>3404</v>
      </c>
      <c r="PX82" s="32" t="s">
        <v>3404</v>
      </c>
      <c r="PY82" s="32" t="s">
        <v>3404</v>
      </c>
      <c r="PZ82" s="32" t="s">
        <v>3404</v>
      </c>
      <c r="QA82" s="32" t="s">
        <v>3404</v>
      </c>
      <c r="QB82" s="32" t="s">
        <v>3404</v>
      </c>
      <c r="QC82" s="32" t="s">
        <v>3404</v>
      </c>
      <c r="QD82" s="32" t="s">
        <v>3404</v>
      </c>
      <c r="QE82" s="32" t="s">
        <v>3404</v>
      </c>
      <c r="QF82" s="32" t="s">
        <v>3404</v>
      </c>
      <c r="QG82" s="32" t="s">
        <v>3404</v>
      </c>
      <c r="QH82" s="32" t="s">
        <v>3404</v>
      </c>
      <c r="QI82" s="32" t="s">
        <v>3404</v>
      </c>
      <c r="QJ82" s="32" t="s">
        <v>3404</v>
      </c>
      <c r="QK82" s="32" t="s">
        <v>3404</v>
      </c>
      <c r="QL82" s="32" t="s">
        <v>3404</v>
      </c>
      <c r="QM82" s="32" t="s">
        <v>3404</v>
      </c>
      <c r="QN82" s="32" t="s">
        <v>3404</v>
      </c>
      <c r="QO82" s="32" t="s">
        <v>3404</v>
      </c>
      <c r="QP82" s="32" t="s">
        <v>3404</v>
      </c>
      <c r="QQ82" s="32" t="s">
        <v>3404</v>
      </c>
      <c r="QR82" s="32" t="s">
        <v>3404</v>
      </c>
      <c r="QS82" s="32" t="s">
        <v>3404</v>
      </c>
      <c r="QT82" s="32" t="s">
        <v>3404</v>
      </c>
      <c r="QU82" s="32" t="s">
        <v>3404</v>
      </c>
      <c r="QV82" s="32" t="s">
        <v>3404</v>
      </c>
      <c r="QW82" s="32" t="s">
        <v>3404</v>
      </c>
      <c r="QX82" s="32" t="s">
        <v>3404</v>
      </c>
      <c r="QY82" s="32" t="s">
        <v>3404</v>
      </c>
      <c r="QZ82" s="32" t="s">
        <v>3404</v>
      </c>
      <c r="RA82" s="32" t="s">
        <v>3404</v>
      </c>
      <c r="RB82" s="32" t="s">
        <v>3404</v>
      </c>
      <c r="RC82" s="32" t="s">
        <v>3404</v>
      </c>
      <c r="RD82" s="32" t="s">
        <v>3404</v>
      </c>
      <c r="RE82" s="32" t="s">
        <v>3404</v>
      </c>
      <c r="RF82" s="32" t="s">
        <v>3404</v>
      </c>
      <c r="RG82" s="32" t="s">
        <v>3404</v>
      </c>
      <c r="RH82" s="32" t="s">
        <v>3404</v>
      </c>
      <c r="RI82" s="32" t="s">
        <v>3404</v>
      </c>
      <c r="RJ82" s="32" t="s">
        <v>3404</v>
      </c>
      <c r="RK82" s="32" t="s">
        <v>3404</v>
      </c>
      <c r="RL82" s="32" t="s">
        <v>3404</v>
      </c>
      <c r="RM82" s="32" t="s">
        <v>3404</v>
      </c>
      <c r="RN82" s="32" t="s">
        <v>3404</v>
      </c>
      <c r="RO82" s="32" t="s">
        <v>3404</v>
      </c>
      <c r="RP82" s="32" t="s">
        <v>3404</v>
      </c>
      <c r="RQ82" s="32" t="s">
        <v>3404</v>
      </c>
      <c r="RR82" s="32" t="s">
        <v>3404</v>
      </c>
      <c r="RS82" s="32" t="s">
        <v>3404</v>
      </c>
      <c r="RT82" s="32" t="s">
        <v>3404</v>
      </c>
      <c r="RU82" s="32" t="s">
        <v>3404</v>
      </c>
      <c r="RV82" s="32" t="s">
        <v>3404</v>
      </c>
      <c r="RW82" s="32" t="s">
        <v>3404</v>
      </c>
      <c r="RX82" s="32" t="s">
        <v>3404</v>
      </c>
      <c r="RY82" s="32" t="s">
        <v>3404</v>
      </c>
      <c r="RZ82" s="32" t="s">
        <v>3404</v>
      </c>
      <c r="SA82" s="32" t="s">
        <v>3404</v>
      </c>
      <c r="SB82" s="32" t="s">
        <v>3404</v>
      </c>
      <c r="SC82" s="32" t="s">
        <v>3404</v>
      </c>
      <c r="SD82" s="32" t="s">
        <v>3404</v>
      </c>
      <c r="SE82" s="32" t="s">
        <v>3404</v>
      </c>
      <c r="SF82" s="32" t="s">
        <v>3404</v>
      </c>
      <c r="SG82" s="32" t="s">
        <v>3404</v>
      </c>
      <c r="SH82" s="32" t="s">
        <v>3404</v>
      </c>
      <c r="SI82" s="32" t="s">
        <v>3404</v>
      </c>
      <c r="SJ82" s="32" t="s">
        <v>3404</v>
      </c>
      <c r="SK82" s="32" t="s">
        <v>3404</v>
      </c>
      <c r="SL82" s="32" t="s">
        <v>3404</v>
      </c>
      <c r="SM82" s="32" t="s">
        <v>3404</v>
      </c>
      <c r="SN82" s="32" t="s">
        <v>3404</v>
      </c>
      <c r="SO82" s="32" t="s">
        <v>3404</v>
      </c>
      <c r="SP82" s="32" t="s">
        <v>3404</v>
      </c>
      <c r="SQ82" s="32" t="s">
        <v>3404</v>
      </c>
      <c r="SR82" s="32" t="s">
        <v>3404</v>
      </c>
      <c r="SS82" s="32" t="s">
        <v>3404</v>
      </c>
      <c r="ST82" s="32" t="s">
        <v>3404</v>
      </c>
      <c r="SU82" s="32" t="s">
        <v>3404</v>
      </c>
      <c r="SV82" s="32" t="s">
        <v>3404</v>
      </c>
      <c r="SW82" s="32" t="s">
        <v>3404</v>
      </c>
      <c r="SX82" s="32" t="s">
        <v>3404</v>
      </c>
      <c r="SY82" s="32" t="s">
        <v>3404</v>
      </c>
      <c r="SZ82" s="32" t="s">
        <v>3404</v>
      </c>
      <c r="TA82" s="32" t="s">
        <v>3404</v>
      </c>
      <c r="TB82" s="32" t="s">
        <v>3404</v>
      </c>
      <c r="TC82" s="32" t="s">
        <v>3404</v>
      </c>
      <c r="TD82" s="32" t="s">
        <v>3404</v>
      </c>
      <c r="TE82" s="32" t="s">
        <v>3404</v>
      </c>
      <c r="TF82" s="32" t="s">
        <v>3404</v>
      </c>
      <c r="TG82" s="32" t="s">
        <v>3404</v>
      </c>
      <c r="TH82" s="32" t="s">
        <v>3404</v>
      </c>
      <c r="TI82" s="32" t="s">
        <v>3404</v>
      </c>
      <c r="TJ82" s="32" t="s">
        <v>3404</v>
      </c>
      <c r="TK82" s="32" t="s">
        <v>3404</v>
      </c>
      <c r="TL82" s="32" t="s">
        <v>3404</v>
      </c>
      <c r="TM82" s="32" t="s">
        <v>3404</v>
      </c>
      <c r="TN82" s="32" t="s">
        <v>3404</v>
      </c>
      <c r="TO82" s="32" t="s">
        <v>3404</v>
      </c>
      <c r="TP82" s="32" t="s">
        <v>3404</v>
      </c>
      <c r="TQ82" s="32" t="s">
        <v>3404</v>
      </c>
      <c r="TR82" s="32" t="s">
        <v>3404</v>
      </c>
      <c r="TS82" s="32" t="s">
        <v>3404</v>
      </c>
      <c r="TT82" s="32" t="s">
        <v>3404</v>
      </c>
      <c r="TU82" s="32" t="s">
        <v>3404</v>
      </c>
      <c r="TV82" s="32" t="s">
        <v>3404</v>
      </c>
      <c r="TW82" s="32" t="s">
        <v>3404</v>
      </c>
      <c r="TX82" s="32" t="s">
        <v>3404</v>
      </c>
      <c r="TY82" s="32" t="s">
        <v>3404</v>
      </c>
      <c r="TZ82" s="32" t="s">
        <v>3404</v>
      </c>
      <c r="UA82" s="32" t="s">
        <v>3404</v>
      </c>
      <c r="UB82" s="32" t="s">
        <v>3404</v>
      </c>
      <c r="UC82" s="32" t="s">
        <v>3404</v>
      </c>
      <c r="UD82" s="32" t="s">
        <v>3404</v>
      </c>
      <c r="UE82" s="32" t="s">
        <v>3404</v>
      </c>
      <c r="UF82" s="32" t="s">
        <v>3404</v>
      </c>
      <c r="UG82" s="32" t="s">
        <v>3404</v>
      </c>
      <c r="UH82" s="32" t="s">
        <v>3404</v>
      </c>
      <c r="UI82" s="32" t="s">
        <v>3404</v>
      </c>
      <c r="UJ82" s="32" t="s">
        <v>3404</v>
      </c>
      <c r="UK82" s="32" t="s">
        <v>3404</v>
      </c>
      <c r="UL82" s="32" t="s">
        <v>3404</v>
      </c>
      <c r="UM82" s="32" t="s">
        <v>3404</v>
      </c>
      <c r="UN82" s="32" t="s">
        <v>3404</v>
      </c>
      <c r="UO82" s="32" t="s">
        <v>3404</v>
      </c>
      <c r="UP82" s="32" t="s">
        <v>3404</v>
      </c>
      <c r="UQ82" s="32" t="s">
        <v>3404</v>
      </c>
      <c r="UR82" s="32" t="s">
        <v>3404</v>
      </c>
      <c r="US82" s="32" t="s">
        <v>3404</v>
      </c>
      <c r="UT82" s="32" t="s">
        <v>3404</v>
      </c>
      <c r="UU82" s="32" t="s">
        <v>3404</v>
      </c>
      <c r="UV82" s="32" t="s">
        <v>3404</v>
      </c>
      <c r="UW82" s="32" t="s">
        <v>3404</v>
      </c>
      <c r="UX82" s="32" t="s">
        <v>3404</v>
      </c>
      <c r="UY82" s="32" t="s">
        <v>3404</v>
      </c>
      <c r="UZ82" s="32" t="s">
        <v>3404</v>
      </c>
      <c r="VA82" s="32" t="s">
        <v>3404</v>
      </c>
      <c r="VB82" s="32" t="s">
        <v>3404</v>
      </c>
      <c r="VC82" s="32" t="s">
        <v>3404</v>
      </c>
      <c r="VD82" s="32" t="s">
        <v>3404</v>
      </c>
      <c r="VE82" s="32" t="s">
        <v>3404</v>
      </c>
      <c r="VF82" s="32" t="s">
        <v>3404</v>
      </c>
      <c r="VG82" s="32" t="s">
        <v>3404</v>
      </c>
      <c r="VH82" s="32" t="s">
        <v>3404</v>
      </c>
      <c r="VI82" s="32" t="s">
        <v>3404</v>
      </c>
      <c r="VJ82" s="32" t="s">
        <v>3404</v>
      </c>
      <c r="VK82" s="32" t="s">
        <v>3404</v>
      </c>
      <c r="VL82" s="32" t="s">
        <v>3404</v>
      </c>
      <c r="VM82" s="32" t="s">
        <v>3404</v>
      </c>
      <c r="VN82" s="32" t="s">
        <v>3404</v>
      </c>
      <c r="VO82" s="32" t="s">
        <v>3404</v>
      </c>
      <c r="VP82" s="32" t="s">
        <v>3404</v>
      </c>
      <c r="VQ82" s="32" t="s">
        <v>3404</v>
      </c>
      <c r="VR82" s="32" t="s">
        <v>3404</v>
      </c>
      <c r="VS82" s="32" t="s">
        <v>3404</v>
      </c>
      <c r="VT82" s="32" t="s">
        <v>3404</v>
      </c>
      <c r="VU82" s="32" t="s">
        <v>3404</v>
      </c>
      <c r="VV82" s="32" t="s">
        <v>3404</v>
      </c>
      <c r="VW82" s="32" t="s">
        <v>3404</v>
      </c>
      <c r="VX82" s="32" t="s">
        <v>3404</v>
      </c>
      <c r="VY82" s="32" t="s">
        <v>3404</v>
      </c>
      <c r="VZ82" s="32" t="s">
        <v>3404</v>
      </c>
      <c r="WA82" s="32" t="s">
        <v>3404</v>
      </c>
      <c r="WB82" s="32" t="s">
        <v>3404</v>
      </c>
      <c r="WC82" s="32" t="s">
        <v>3404</v>
      </c>
      <c r="WD82" s="32" t="s">
        <v>3404</v>
      </c>
      <c r="WE82" s="32" t="s">
        <v>3404</v>
      </c>
      <c r="WF82" s="32" t="s">
        <v>3404</v>
      </c>
      <c r="WG82" s="32" t="s">
        <v>3404</v>
      </c>
      <c r="WH82" s="32" t="s">
        <v>3404</v>
      </c>
      <c r="WI82" s="32" t="s">
        <v>3404</v>
      </c>
      <c r="WJ82" s="32" t="s">
        <v>3404</v>
      </c>
      <c r="WK82" s="32" t="s">
        <v>3404</v>
      </c>
      <c r="WL82" s="32" t="s">
        <v>3404</v>
      </c>
      <c r="WM82" s="32" t="s">
        <v>3404</v>
      </c>
      <c r="WN82" s="32" t="s">
        <v>3404</v>
      </c>
      <c r="WO82" s="32" t="s">
        <v>3404</v>
      </c>
      <c r="WP82" s="32" t="s">
        <v>3404</v>
      </c>
      <c r="WQ82" s="32" t="s">
        <v>3404</v>
      </c>
      <c r="WR82" s="32" t="s">
        <v>3404</v>
      </c>
      <c r="WS82" s="32" t="s">
        <v>3404</v>
      </c>
      <c r="WT82" s="32" t="s">
        <v>3404</v>
      </c>
    </row>
    <row r="83">
      <c r="A83" s="24" t="s">
        <v>768</v>
      </c>
      <c r="B83" s="25" t="s">
        <v>3404</v>
      </c>
      <c r="C83" s="25" t="s">
        <v>3404</v>
      </c>
      <c r="D83" s="25" t="s">
        <v>3404</v>
      </c>
      <c r="E83" s="25" t="s">
        <v>3404</v>
      </c>
      <c r="F83" s="25" t="s">
        <v>3404</v>
      </c>
      <c r="G83" s="25" t="s">
        <v>3404</v>
      </c>
      <c r="H83" s="25" t="s">
        <v>3404</v>
      </c>
      <c r="I83" s="25" t="s">
        <v>3404</v>
      </c>
      <c r="J83" s="25" t="s">
        <v>3404</v>
      </c>
      <c r="K83" s="25" t="s">
        <v>3404</v>
      </c>
      <c r="L83" s="25" t="s">
        <v>3404</v>
      </c>
      <c r="M83" s="25" t="s">
        <v>3404</v>
      </c>
      <c r="N83" s="25" t="s">
        <v>3404</v>
      </c>
      <c r="O83" s="25" t="s">
        <v>3404</v>
      </c>
      <c r="P83" s="25" t="s">
        <v>3404</v>
      </c>
      <c r="Q83" s="25" t="s">
        <v>3404</v>
      </c>
      <c r="R83" s="25" t="s">
        <v>3404</v>
      </c>
      <c r="S83" s="25" t="s">
        <v>3404</v>
      </c>
      <c r="T83" s="25" t="s">
        <v>3404</v>
      </c>
      <c r="U83" s="25" t="s">
        <v>3404</v>
      </c>
      <c r="V83" s="25" t="s">
        <v>3404</v>
      </c>
      <c r="W83" s="25" t="s">
        <v>3404</v>
      </c>
      <c r="X83" s="25" t="s">
        <v>3404</v>
      </c>
      <c r="Y83" s="25" t="s">
        <v>3404</v>
      </c>
      <c r="Z83" s="25" t="s">
        <v>3404</v>
      </c>
      <c r="AA83" s="25" t="s">
        <v>3404</v>
      </c>
      <c r="AB83" s="25" t="s">
        <v>3404</v>
      </c>
      <c r="AC83" s="25" t="s">
        <v>3404</v>
      </c>
      <c r="AD83" s="25" t="s">
        <v>3404</v>
      </c>
      <c r="AE83" s="25" t="s">
        <v>3404</v>
      </c>
      <c r="AF83" s="25" t="s">
        <v>3404</v>
      </c>
      <c r="AG83" s="25" t="s">
        <v>3404</v>
      </c>
      <c r="AH83" s="25" t="s">
        <v>3404</v>
      </c>
      <c r="AI83" s="25" t="s">
        <v>3404</v>
      </c>
      <c r="AJ83" s="25" t="s">
        <v>3404</v>
      </c>
      <c r="AK83" s="25" t="s">
        <v>3404</v>
      </c>
      <c r="AL83" s="25" t="s">
        <v>3404</v>
      </c>
      <c r="AM83" s="25" t="s">
        <v>3404</v>
      </c>
      <c r="AN83" s="25" t="s">
        <v>3404</v>
      </c>
      <c r="AO83" s="25" t="s">
        <v>3404</v>
      </c>
      <c r="AP83" s="25" t="s">
        <v>3404</v>
      </c>
      <c r="AQ83" s="25" t="s">
        <v>3404</v>
      </c>
      <c r="AR83" s="25" t="s">
        <v>3404</v>
      </c>
      <c r="AS83" s="25" t="s">
        <v>3404</v>
      </c>
      <c r="AT83" s="25" t="s">
        <v>3404</v>
      </c>
      <c r="AU83" s="25" t="s">
        <v>3404</v>
      </c>
      <c r="AV83" s="25" t="s">
        <v>3404</v>
      </c>
      <c r="AW83" s="25" t="s">
        <v>3404</v>
      </c>
      <c r="AX83" s="25" t="s">
        <v>3404</v>
      </c>
      <c r="AY83" s="25" t="s">
        <v>3404</v>
      </c>
      <c r="AZ83" s="25" t="s">
        <v>3404</v>
      </c>
      <c r="BA83" s="25" t="s">
        <v>3404</v>
      </c>
      <c r="BB83" s="25" t="s">
        <v>3404</v>
      </c>
      <c r="BC83" s="25" t="s">
        <v>3404</v>
      </c>
      <c r="BD83" s="25" t="s">
        <v>3404</v>
      </c>
      <c r="BE83" s="25" t="s">
        <v>3404</v>
      </c>
      <c r="BF83" s="25" t="s">
        <v>3404</v>
      </c>
      <c r="BG83" s="25" t="s">
        <v>3404</v>
      </c>
      <c r="BH83" s="25" t="s">
        <v>3404</v>
      </c>
      <c r="BI83" s="25" t="s">
        <v>3404</v>
      </c>
      <c r="BJ83" s="25" t="s">
        <v>3404</v>
      </c>
      <c r="BK83" s="25" t="s">
        <v>3404</v>
      </c>
      <c r="BL83" s="25" t="s">
        <v>3404</v>
      </c>
      <c r="BM83" s="25" t="s">
        <v>3404</v>
      </c>
      <c r="BN83" s="25" t="s">
        <v>3404</v>
      </c>
      <c r="BO83" s="25" t="s">
        <v>3404</v>
      </c>
      <c r="BP83" s="25" t="s">
        <v>3404</v>
      </c>
      <c r="BQ83" s="25" t="s">
        <v>3404</v>
      </c>
      <c r="BR83" s="25" t="s">
        <v>3404</v>
      </c>
      <c r="BS83" s="25" t="s">
        <v>3404</v>
      </c>
      <c r="BT83" s="25" t="s">
        <v>3404</v>
      </c>
      <c r="BU83" s="25" t="s">
        <v>3404</v>
      </c>
      <c r="BV83" s="25" t="s">
        <v>3404</v>
      </c>
      <c r="BW83" s="25" t="s">
        <v>3404</v>
      </c>
      <c r="BX83" s="25" t="s">
        <v>3404</v>
      </c>
      <c r="BY83" s="25" t="s">
        <v>3404</v>
      </c>
      <c r="BZ83" s="25" t="s">
        <v>3404</v>
      </c>
      <c r="CA83" s="25" t="s">
        <v>3404</v>
      </c>
      <c r="CB83" s="25" t="s">
        <v>3404</v>
      </c>
      <c r="CC83" s="25" t="s">
        <v>3404</v>
      </c>
      <c r="CD83" s="25" t="s">
        <v>3404</v>
      </c>
      <c r="CE83" s="25" t="s">
        <v>3404</v>
      </c>
      <c r="CF83" s="25" t="s">
        <v>3404</v>
      </c>
      <c r="CG83" s="285" t="s">
        <v>3409</v>
      </c>
      <c r="CH83" s="285" t="s">
        <v>3409</v>
      </c>
      <c r="CI83" s="285" t="s">
        <v>3409</v>
      </c>
      <c r="CJ83" s="285" t="s">
        <v>3409</v>
      </c>
      <c r="CK83" s="285" t="s">
        <v>3409</v>
      </c>
      <c r="CL83" s="285" t="s">
        <v>3409</v>
      </c>
      <c r="CM83" s="285" t="s">
        <v>3409</v>
      </c>
      <c r="CN83" s="285" t="s">
        <v>3409</v>
      </c>
      <c r="CO83" s="285" t="s">
        <v>3409</v>
      </c>
      <c r="CP83" s="285" t="s">
        <v>3409</v>
      </c>
      <c r="CQ83" s="285" t="s">
        <v>3409</v>
      </c>
      <c r="CR83" s="285" t="s">
        <v>3409</v>
      </c>
      <c r="CS83" s="285" t="s">
        <v>3409</v>
      </c>
      <c r="CT83" s="285" t="s">
        <v>3409</v>
      </c>
      <c r="CU83" s="285" t="s">
        <v>3409</v>
      </c>
      <c r="CV83" s="285" t="s">
        <v>3409</v>
      </c>
      <c r="CW83" s="285" t="s">
        <v>3409</v>
      </c>
      <c r="CX83" s="285" t="s">
        <v>3409</v>
      </c>
      <c r="CY83" s="285" t="s">
        <v>3409</v>
      </c>
      <c r="CZ83" s="285" t="s">
        <v>3409</v>
      </c>
      <c r="DA83" s="285" t="s">
        <v>3409</v>
      </c>
      <c r="DB83" s="285" t="s">
        <v>3409</v>
      </c>
      <c r="DC83" s="285" t="s">
        <v>3409</v>
      </c>
      <c r="DD83" s="285" t="s">
        <v>3409</v>
      </c>
      <c r="DE83" s="285" t="s">
        <v>3409</v>
      </c>
      <c r="DF83" s="285" t="s">
        <v>3409</v>
      </c>
      <c r="DG83" s="285" t="s">
        <v>3409</v>
      </c>
      <c r="DH83" s="285" t="s">
        <v>3409</v>
      </c>
      <c r="DI83" s="285" t="s">
        <v>3409</v>
      </c>
      <c r="DJ83" s="285" t="s">
        <v>3409</v>
      </c>
      <c r="DK83" s="285" t="s">
        <v>3409</v>
      </c>
      <c r="DL83" s="285" t="s">
        <v>3409</v>
      </c>
      <c r="DM83" s="285" t="s">
        <v>3409</v>
      </c>
      <c r="DN83" s="285" t="s">
        <v>3409</v>
      </c>
      <c r="DO83" s="285" t="s">
        <v>3409</v>
      </c>
      <c r="DP83" s="285" t="s">
        <v>3409</v>
      </c>
      <c r="DQ83" s="285" t="s">
        <v>3409</v>
      </c>
      <c r="DR83" s="285" t="s">
        <v>3409</v>
      </c>
      <c r="DS83" s="285" t="s">
        <v>3409</v>
      </c>
      <c r="DT83" s="285" t="s">
        <v>3409</v>
      </c>
      <c r="DU83" s="285" t="s">
        <v>3409</v>
      </c>
      <c r="DV83" s="285" t="s">
        <v>3409</v>
      </c>
      <c r="DW83" s="285" t="s">
        <v>3409</v>
      </c>
      <c r="DX83" s="285" t="s">
        <v>3409</v>
      </c>
      <c r="DY83" s="285" t="s">
        <v>3409</v>
      </c>
      <c r="DZ83" s="285" t="s">
        <v>3409</v>
      </c>
      <c r="EA83" s="285" t="s">
        <v>3409</v>
      </c>
      <c r="EB83" s="285" t="s">
        <v>3409</v>
      </c>
      <c r="EC83" s="285" t="s">
        <v>3409</v>
      </c>
      <c r="ED83" s="285" t="s">
        <v>3409</v>
      </c>
      <c r="EE83" s="285" t="s">
        <v>3409</v>
      </c>
      <c r="EF83" s="285" t="s">
        <v>3409</v>
      </c>
      <c r="EG83" s="285" t="s">
        <v>3409</v>
      </c>
      <c r="EH83" s="285" t="s">
        <v>3409</v>
      </c>
      <c r="EI83" s="285" t="s">
        <v>3409</v>
      </c>
      <c r="EJ83" s="285" t="s">
        <v>3409</v>
      </c>
      <c r="EK83" s="285" t="s">
        <v>3409</v>
      </c>
      <c r="EL83" s="285" t="s">
        <v>3409</v>
      </c>
      <c r="EM83" s="285" t="s">
        <v>3409</v>
      </c>
      <c r="EN83" s="285" t="s">
        <v>3409</v>
      </c>
      <c r="EO83" s="285" t="s">
        <v>3409</v>
      </c>
      <c r="EP83" s="285" t="s">
        <v>3409</v>
      </c>
      <c r="EQ83" s="285" t="s">
        <v>3409</v>
      </c>
      <c r="ER83" s="285" t="s">
        <v>3409</v>
      </c>
      <c r="ES83" s="285" t="s">
        <v>3409</v>
      </c>
      <c r="ET83" s="285" t="s">
        <v>3409</v>
      </c>
      <c r="EU83" s="285" t="s">
        <v>3409</v>
      </c>
      <c r="EV83" s="285" t="s">
        <v>3409</v>
      </c>
      <c r="EW83" s="285" t="s">
        <v>3409</v>
      </c>
      <c r="EX83" s="285" t="s">
        <v>3409</v>
      </c>
      <c r="EY83" s="285" t="s">
        <v>3409</v>
      </c>
      <c r="EZ83" s="285" t="s">
        <v>3409</v>
      </c>
      <c r="FA83" s="285" t="s">
        <v>3409</v>
      </c>
      <c r="FB83" s="285" t="s">
        <v>3409</v>
      </c>
      <c r="FC83" s="285" t="s">
        <v>3409</v>
      </c>
      <c r="FD83" s="285" t="s">
        <v>3409</v>
      </c>
      <c r="FE83" s="285" t="s">
        <v>3409</v>
      </c>
      <c r="FF83" s="285" t="s">
        <v>3409</v>
      </c>
      <c r="FG83" s="285" t="s">
        <v>3409</v>
      </c>
      <c r="FH83" s="285" t="s">
        <v>3409</v>
      </c>
      <c r="FI83" s="285" t="s">
        <v>3409</v>
      </c>
      <c r="FJ83" s="285" t="s">
        <v>3409</v>
      </c>
      <c r="FK83" s="285" t="s">
        <v>3409</v>
      </c>
      <c r="FL83" s="285" t="s">
        <v>3409</v>
      </c>
      <c r="FM83" s="285" t="s">
        <v>3409</v>
      </c>
      <c r="FN83" s="285" t="s">
        <v>3409</v>
      </c>
      <c r="FO83" s="285" t="s">
        <v>3409</v>
      </c>
      <c r="FP83" s="285" t="s">
        <v>3409</v>
      </c>
      <c r="FQ83" s="285" t="s">
        <v>3409</v>
      </c>
      <c r="FR83" s="285" t="s">
        <v>3409</v>
      </c>
      <c r="FS83" s="285" t="s">
        <v>3409</v>
      </c>
      <c r="FT83" s="285" t="s">
        <v>3409</v>
      </c>
      <c r="FU83" s="285" t="s">
        <v>3409</v>
      </c>
      <c r="FV83" s="285" t="s">
        <v>3409</v>
      </c>
      <c r="FW83" s="285" t="s">
        <v>3409</v>
      </c>
      <c r="FX83" s="285" t="s">
        <v>3409</v>
      </c>
      <c r="FY83" s="284" t="s">
        <v>3409</v>
      </c>
      <c r="FZ83" s="25" t="s">
        <v>3404</v>
      </c>
      <c r="GA83" s="32" t="s">
        <v>3404</v>
      </c>
      <c r="GB83" s="32" t="s">
        <v>3404</v>
      </c>
      <c r="GC83" s="32" t="s">
        <v>3404</v>
      </c>
      <c r="GD83" s="32" t="s">
        <v>3404</v>
      </c>
      <c r="GE83" s="32" t="s">
        <v>3404</v>
      </c>
      <c r="GF83" s="32" t="s">
        <v>3404</v>
      </c>
      <c r="GG83" s="32" t="s">
        <v>3404</v>
      </c>
      <c r="GH83" s="32" t="s">
        <v>3404</v>
      </c>
      <c r="GI83" s="32" t="s">
        <v>3404</v>
      </c>
      <c r="GJ83" s="32" t="s">
        <v>3404</v>
      </c>
      <c r="GK83" s="32" t="s">
        <v>3404</v>
      </c>
      <c r="GL83" s="32" t="s">
        <v>3404</v>
      </c>
      <c r="GM83" s="32" t="s">
        <v>3404</v>
      </c>
      <c r="GN83" s="32" t="s">
        <v>3404</v>
      </c>
      <c r="GO83" s="32" t="s">
        <v>3404</v>
      </c>
      <c r="GP83" s="32" t="s">
        <v>3404</v>
      </c>
      <c r="GQ83" s="32" t="s">
        <v>3404</v>
      </c>
      <c r="GR83" s="32" t="s">
        <v>3404</v>
      </c>
      <c r="GS83" s="32" t="s">
        <v>3404</v>
      </c>
      <c r="GT83" s="32" t="s">
        <v>3404</v>
      </c>
      <c r="GU83" s="32" t="s">
        <v>3404</v>
      </c>
      <c r="GV83" s="32" t="s">
        <v>3404</v>
      </c>
      <c r="GW83" s="32" t="s">
        <v>3404</v>
      </c>
      <c r="GX83" s="32" t="s">
        <v>3404</v>
      </c>
      <c r="GY83" s="32" t="s">
        <v>3404</v>
      </c>
      <c r="GZ83" s="32" t="s">
        <v>3404</v>
      </c>
      <c r="HA83" s="32" t="s">
        <v>3404</v>
      </c>
      <c r="HB83" s="32" t="s">
        <v>3404</v>
      </c>
      <c r="HC83" s="32" t="s">
        <v>3404</v>
      </c>
      <c r="HD83" s="32" t="s">
        <v>3404</v>
      </c>
      <c r="HE83" s="32" t="s">
        <v>3404</v>
      </c>
      <c r="HF83" s="32" t="s">
        <v>3404</v>
      </c>
      <c r="HG83" s="32" t="s">
        <v>3404</v>
      </c>
      <c r="HH83" s="32" t="s">
        <v>3404</v>
      </c>
      <c r="HI83" s="32" t="s">
        <v>3404</v>
      </c>
      <c r="HJ83" s="32" t="s">
        <v>3404</v>
      </c>
      <c r="HK83" s="32" t="s">
        <v>3404</v>
      </c>
      <c r="HL83" s="32" t="s">
        <v>3404</v>
      </c>
      <c r="HM83" s="32" t="s">
        <v>3404</v>
      </c>
      <c r="HN83" s="32" t="s">
        <v>3404</v>
      </c>
      <c r="HO83" s="32" t="s">
        <v>3404</v>
      </c>
      <c r="HP83" s="32" t="s">
        <v>3404</v>
      </c>
      <c r="HQ83" s="32" t="s">
        <v>3404</v>
      </c>
      <c r="HR83" s="32" t="s">
        <v>3404</v>
      </c>
      <c r="HS83" s="32" t="s">
        <v>3404</v>
      </c>
      <c r="HT83" s="32" t="s">
        <v>3404</v>
      </c>
      <c r="HU83" s="32" t="s">
        <v>3404</v>
      </c>
      <c r="HV83" s="32" t="s">
        <v>3404</v>
      </c>
      <c r="HW83" s="32" t="s">
        <v>3404</v>
      </c>
      <c r="HX83" s="32" t="s">
        <v>3404</v>
      </c>
      <c r="HY83" s="32" t="s">
        <v>3404</v>
      </c>
      <c r="HZ83" s="32" t="s">
        <v>3404</v>
      </c>
      <c r="IA83" s="32" t="s">
        <v>3404</v>
      </c>
      <c r="IB83" s="32" t="s">
        <v>3404</v>
      </c>
      <c r="IC83" s="32" t="s">
        <v>3404</v>
      </c>
      <c r="ID83" s="32" t="s">
        <v>3404</v>
      </c>
      <c r="IE83" s="32" t="s">
        <v>3404</v>
      </c>
      <c r="IF83" s="32" t="s">
        <v>3404</v>
      </c>
      <c r="IG83" s="32" t="s">
        <v>3404</v>
      </c>
      <c r="IH83" s="32" t="s">
        <v>3404</v>
      </c>
      <c r="II83" s="32" t="s">
        <v>3404</v>
      </c>
      <c r="IJ83" s="32" t="s">
        <v>3404</v>
      </c>
      <c r="IK83" s="32" t="s">
        <v>3404</v>
      </c>
      <c r="IL83" s="32" t="s">
        <v>3404</v>
      </c>
      <c r="IM83" s="32" t="s">
        <v>3404</v>
      </c>
      <c r="IN83" s="32" t="s">
        <v>3404</v>
      </c>
      <c r="IO83" s="32" t="s">
        <v>3404</v>
      </c>
      <c r="IP83" s="32" t="s">
        <v>3404</v>
      </c>
      <c r="IQ83" s="32" t="s">
        <v>3404</v>
      </c>
      <c r="IR83" s="32" t="s">
        <v>3404</v>
      </c>
      <c r="IS83" s="32" t="s">
        <v>3404</v>
      </c>
      <c r="IT83" s="32" t="s">
        <v>3404</v>
      </c>
      <c r="IU83" s="32" t="s">
        <v>3404</v>
      </c>
      <c r="IV83" s="32" t="s">
        <v>3404</v>
      </c>
      <c r="IW83" s="32" t="s">
        <v>3404</v>
      </c>
      <c r="IX83" s="32" t="s">
        <v>3404</v>
      </c>
      <c r="IY83" s="32" t="s">
        <v>3404</v>
      </c>
      <c r="IZ83" s="32" t="s">
        <v>3404</v>
      </c>
      <c r="JA83" s="32" t="s">
        <v>3404</v>
      </c>
      <c r="JB83" s="32" t="s">
        <v>3404</v>
      </c>
      <c r="JC83" s="32" t="s">
        <v>3404</v>
      </c>
      <c r="JD83" s="32" t="s">
        <v>3404</v>
      </c>
      <c r="JE83" s="32" t="s">
        <v>3404</v>
      </c>
      <c r="JF83" s="32" t="s">
        <v>3404</v>
      </c>
      <c r="JG83" s="32" t="s">
        <v>3404</v>
      </c>
      <c r="JH83" s="32" t="s">
        <v>3404</v>
      </c>
      <c r="JI83" s="32" t="s">
        <v>3404</v>
      </c>
      <c r="JJ83" s="32" t="s">
        <v>3404</v>
      </c>
      <c r="JK83" s="32" t="s">
        <v>3404</v>
      </c>
      <c r="JL83" s="32" t="s">
        <v>3404</v>
      </c>
      <c r="JM83" s="32" t="s">
        <v>3404</v>
      </c>
      <c r="JN83" s="32" t="s">
        <v>3404</v>
      </c>
      <c r="JO83" s="32" t="s">
        <v>3404</v>
      </c>
      <c r="JP83" s="32" t="s">
        <v>3404</v>
      </c>
      <c r="JQ83" s="32" t="s">
        <v>3404</v>
      </c>
      <c r="JR83" s="32" t="s">
        <v>3404</v>
      </c>
      <c r="JS83" s="32" t="s">
        <v>3404</v>
      </c>
      <c r="JT83" s="32" t="s">
        <v>3404</v>
      </c>
      <c r="JU83" s="32" t="s">
        <v>3404</v>
      </c>
      <c r="JV83" s="32" t="s">
        <v>3404</v>
      </c>
      <c r="JW83" s="32" t="s">
        <v>3404</v>
      </c>
      <c r="JX83" s="32" t="s">
        <v>3404</v>
      </c>
      <c r="JY83" s="32" t="s">
        <v>3404</v>
      </c>
      <c r="JZ83" s="32" t="s">
        <v>3404</v>
      </c>
      <c r="KA83" s="32" t="s">
        <v>3404</v>
      </c>
      <c r="KB83" s="32" t="s">
        <v>3404</v>
      </c>
      <c r="KC83" s="32" t="s">
        <v>3404</v>
      </c>
      <c r="KD83" s="32" t="s">
        <v>3404</v>
      </c>
      <c r="KE83" s="32" t="s">
        <v>3404</v>
      </c>
      <c r="KF83" s="32" t="s">
        <v>3404</v>
      </c>
      <c r="KG83" s="32" t="s">
        <v>3404</v>
      </c>
      <c r="KH83" s="32" t="s">
        <v>3404</v>
      </c>
      <c r="KI83" s="32" t="s">
        <v>3404</v>
      </c>
      <c r="KJ83" s="32" t="s">
        <v>3404</v>
      </c>
      <c r="KK83" s="32" t="s">
        <v>3404</v>
      </c>
      <c r="KL83" s="32" t="s">
        <v>3404</v>
      </c>
      <c r="KM83" s="32" t="s">
        <v>3404</v>
      </c>
      <c r="KN83" s="32" t="s">
        <v>3404</v>
      </c>
      <c r="KO83" s="32" t="s">
        <v>3404</v>
      </c>
      <c r="KP83" s="32" t="s">
        <v>3404</v>
      </c>
      <c r="KQ83" s="32" t="s">
        <v>3404</v>
      </c>
      <c r="KR83" s="32" t="s">
        <v>3404</v>
      </c>
      <c r="KS83" s="32" t="s">
        <v>3404</v>
      </c>
      <c r="KT83" s="32" t="s">
        <v>3404</v>
      </c>
      <c r="KU83" s="32" t="s">
        <v>3404</v>
      </c>
      <c r="KV83" s="32" t="s">
        <v>3404</v>
      </c>
      <c r="KW83" s="32" t="s">
        <v>3404</v>
      </c>
      <c r="KX83" s="32" t="s">
        <v>3404</v>
      </c>
      <c r="KY83" s="32" t="s">
        <v>3404</v>
      </c>
      <c r="KZ83" s="32" t="s">
        <v>3404</v>
      </c>
      <c r="LA83" s="32" t="s">
        <v>3404</v>
      </c>
      <c r="LB83" s="32" t="s">
        <v>3404</v>
      </c>
      <c r="LC83" s="32" t="s">
        <v>3404</v>
      </c>
      <c r="LD83" s="32" t="s">
        <v>3404</v>
      </c>
      <c r="LE83" s="32" t="s">
        <v>3404</v>
      </c>
      <c r="LF83" s="32" t="s">
        <v>3404</v>
      </c>
      <c r="LG83" s="32" t="s">
        <v>3404</v>
      </c>
      <c r="LH83" s="32" t="s">
        <v>3404</v>
      </c>
      <c r="LI83" s="32" t="s">
        <v>3404</v>
      </c>
      <c r="LJ83" s="32" t="s">
        <v>3404</v>
      </c>
      <c r="LK83" s="32" t="s">
        <v>3404</v>
      </c>
      <c r="LL83" s="32" t="s">
        <v>3404</v>
      </c>
      <c r="LM83" s="32" t="s">
        <v>3404</v>
      </c>
      <c r="LN83" s="32" t="s">
        <v>3404</v>
      </c>
      <c r="LO83" s="32" t="s">
        <v>3404</v>
      </c>
      <c r="LP83" s="32" t="s">
        <v>3404</v>
      </c>
      <c r="LQ83" s="32" t="s">
        <v>3404</v>
      </c>
      <c r="LR83" s="32" t="s">
        <v>3404</v>
      </c>
      <c r="LS83" s="32" t="s">
        <v>3404</v>
      </c>
      <c r="LT83" s="32" t="s">
        <v>3404</v>
      </c>
      <c r="LU83" s="32" t="s">
        <v>3404</v>
      </c>
      <c r="LV83" s="32" t="s">
        <v>3404</v>
      </c>
      <c r="LW83" s="32" t="s">
        <v>3404</v>
      </c>
      <c r="LX83" s="32" t="s">
        <v>3404</v>
      </c>
      <c r="LY83" s="32" t="s">
        <v>3404</v>
      </c>
      <c r="LZ83" s="32" t="s">
        <v>3404</v>
      </c>
      <c r="MA83" s="32" t="s">
        <v>3404</v>
      </c>
      <c r="MB83" s="32" t="s">
        <v>3404</v>
      </c>
      <c r="MC83" s="32" t="s">
        <v>3404</v>
      </c>
      <c r="MD83" s="32" t="s">
        <v>3404</v>
      </c>
      <c r="ME83" s="32" t="s">
        <v>3404</v>
      </c>
      <c r="MF83" s="32" t="s">
        <v>3404</v>
      </c>
      <c r="MG83" s="32" t="s">
        <v>3404</v>
      </c>
      <c r="MH83" s="32" t="s">
        <v>3404</v>
      </c>
      <c r="MI83" s="32" t="s">
        <v>3404</v>
      </c>
      <c r="MJ83" s="32" t="s">
        <v>3404</v>
      </c>
      <c r="MK83" s="32" t="s">
        <v>3404</v>
      </c>
      <c r="ML83" s="32" t="s">
        <v>3404</v>
      </c>
      <c r="MM83" s="32" t="s">
        <v>3404</v>
      </c>
      <c r="MN83" s="32" t="s">
        <v>3404</v>
      </c>
      <c r="MO83" s="32" t="s">
        <v>3404</v>
      </c>
      <c r="MP83" s="32" t="s">
        <v>3404</v>
      </c>
      <c r="MQ83" s="32" t="s">
        <v>3404</v>
      </c>
      <c r="MR83" s="32" t="s">
        <v>3404</v>
      </c>
      <c r="MS83" s="32" t="s">
        <v>3404</v>
      </c>
      <c r="MT83" s="32" t="s">
        <v>3404</v>
      </c>
      <c r="MU83" s="32" t="s">
        <v>3404</v>
      </c>
      <c r="MV83" s="32" t="s">
        <v>3404</v>
      </c>
      <c r="MW83" s="32" t="s">
        <v>3404</v>
      </c>
      <c r="MX83" s="32" t="s">
        <v>3404</v>
      </c>
      <c r="MY83" s="32" t="s">
        <v>3404</v>
      </c>
      <c r="MZ83" s="32" t="s">
        <v>3404</v>
      </c>
      <c r="NA83" s="32" t="s">
        <v>3404</v>
      </c>
      <c r="NB83" s="32" t="s">
        <v>3404</v>
      </c>
      <c r="NC83" s="32" t="s">
        <v>3404</v>
      </c>
      <c r="ND83" s="32" t="s">
        <v>3404</v>
      </c>
      <c r="NE83" s="32" t="s">
        <v>3404</v>
      </c>
      <c r="NF83" s="32" t="s">
        <v>3404</v>
      </c>
      <c r="NG83" s="32" t="s">
        <v>3404</v>
      </c>
      <c r="NH83" s="32" t="s">
        <v>3404</v>
      </c>
      <c r="NI83" s="32" t="s">
        <v>3404</v>
      </c>
      <c r="NJ83" s="32" t="s">
        <v>3404</v>
      </c>
      <c r="NK83" s="32" t="s">
        <v>3404</v>
      </c>
      <c r="NL83" s="32" t="s">
        <v>3404</v>
      </c>
      <c r="NM83" s="32" t="s">
        <v>3404</v>
      </c>
      <c r="NN83" s="32" t="s">
        <v>3404</v>
      </c>
      <c r="NO83" s="32" t="s">
        <v>3404</v>
      </c>
      <c r="NP83" s="32" t="s">
        <v>3404</v>
      </c>
      <c r="NQ83" s="32" t="s">
        <v>3404</v>
      </c>
      <c r="NR83" s="32" t="s">
        <v>3404</v>
      </c>
      <c r="NS83" s="32" t="s">
        <v>3404</v>
      </c>
      <c r="NT83" s="32" t="s">
        <v>3404</v>
      </c>
      <c r="NU83" s="32" t="s">
        <v>3404</v>
      </c>
      <c r="NV83" s="32" t="s">
        <v>3404</v>
      </c>
      <c r="NW83" s="32" t="s">
        <v>3404</v>
      </c>
      <c r="NX83" s="32" t="s">
        <v>3404</v>
      </c>
      <c r="NY83" s="32" t="s">
        <v>3404</v>
      </c>
      <c r="NZ83" s="32" t="s">
        <v>3404</v>
      </c>
      <c r="OA83" s="32" t="s">
        <v>3404</v>
      </c>
      <c r="OB83" s="32" t="s">
        <v>3404</v>
      </c>
      <c r="OC83" s="32" t="s">
        <v>3404</v>
      </c>
      <c r="OD83" s="32" t="s">
        <v>3404</v>
      </c>
      <c r="OE83" s="32" t="s">
        <v>3404</v>
      </c>
      <c r="OF83" s="32" t="s">
        <v>3404</v>
      </c>
      <c r="OG83" s="32" t="s">
        <v>3404</v>
      </c>
      <c r="OH83" s="32" t="s">
        <v>3404</v>
      </c>
      <c r="OI83" s="32" t="s">
        <v>3404</v>
      </c>
      <c r="OJ83" s="32" t="s">
        <v>3404</v>
      </c>
      <c r="OK83" s="32" t="s">
        <v>3404</v>
      </c>
      <c r="OL83" s="32" t="s">
        <v>3404</v>
      </c>
      <c r="OM83" s="32" t="s">
        <v>3404</v>
      </c>
      <c r="ON83" s="32" t="s">
        <v>3404</v>
      </c>
      <c r="OO83" s="32" t="s">
        <v>3404</v>
      </c>
      <c r="OP83" s="32" t="s">
        <v>3404</v>
      </c>
      <c r="OQ83" s="32" t="s">
        <v>3404</v>
      </c>
      <c r="OR83" s="32" t="s">
        <v>3404</v>
      </c>
      <c r="OS83" s="32" t="s">
        <v>3404</v>
      </c>
      <c r="OT83" s="32" t="s">
        <v>3404</v>
      </c>
      <c r="OU83" s="32" t="s">
        <v>3404</v>
      </c>
      <c r="OV83" s="32" t="s">
        <v>3404</v>
      </c>
      <c r="OW83" s="32" t="s">
        <v>3404</v>
      </c>
      <c r="OX83" s="32" t="s">
        <v>3404</v>
      </c>
      <c r="OY83" s="32" t="s">
        <v>3404</v>
      </c>
      <c r="OZ83" s="32" t="s">
        <v>3404</v>
      </c>
      <c r="PA83" s="32" t="s">
        <v>3404</v>
      </c>
      <c r="PB83" s="32" t="s">
        <v>3404</v>
      </c>
      <c r="PC83" s="32" t="s">
        <v>3404</v>
      </c>
      <c r="PD83" s="32" t="s">
        <v>3404</v>
      </c>
      <c r="PE83" s="32" t="s">
        <v>3404</v>
      </c>
      <c r="PF83" s="32" t="s">
        <v>3404</v>
      </c>
      <c r="PG83" s="32" t="s">
        <v>3404</v>
      </c>
      <c r="PH83" s="32" t="s">
        <v>3404</v>
      </c>
      <c r="PI83" s="32" t="s">
        <v>3404</v>
      </c>
      <c r="PJ83" s="32" t="s">
        <v>3404</v>
      </c>
      <c r="PK83" s="32" t="s">
        <v>3404</v>
      </c>
      <c r="PL83" s="32" t="s">
        <v>3404</v>
      </c>
      <c r="PM83" s="32" t="s">
        <v>3404</v>
      </c>
      <c r="PN83" s="32" t="s">
        <v>3404</v>
      </c>
      <c r="PO83" s="32" t="s">
        <v>3404</v>
      </c>
      <c r="PP83" s="32" t="s">
        <v>3404</v>
      </c>
      <c r="PQ83" s="32" t="s">
        <v>3404</v>
      </c>
      <c r="PR83" s="32" t="s">
        <v>3404</v>
      </c>
      <c r="PS83" s="32" t="s">
        <v>3404</v>
      </c>
      <c r="PT83" s="32" t="s">
        <v>3404</v>
      </c>
      <c r="PU83" s="32" t="s">
        <v>3404</v>
      </c>
      <c r="PV83" s="32" t="s">
        <v>3404</v>
      </c>
      <c r="PW83" s="32" t="s">
        <v>3404</v>
      </c>
      <c r="PX83" s="32" t="s">
        <v>3404</v>
      </c>
      <c r="PY83" s="32" t="s">
        <v>3404</v>
      </c>
      <c r="PZ83" s="32" t="s">
        <v>3404</v>
      </c>
      <c r="QA83" s="32" t="s">
        <v>3404</v>
      </c>
      <c r="QB83" s="32" t="s">
        <v>3404</v>
      </c>
      <c r="QC83" s="32" t="s">
        <v>3404</v>
      </c>
      <c r="QD83" s="32" t="s">
        <v>3404</v>
      </c>
      <c r="QE83" s="32" t="s">
        <v>3404</v>
      </c>
      <c r="QF83" s="32" t="s">
        <v>3404</v>
      </c>
      <c r="QG83" s="32" t="s">
        <v>3404</v>
      </c>
      <c r="QH83" s="32" t="s">
        <v>3404</v>
      </c>
      <c r="QI83" s="32" t="s">
        <v>3404</v>
      </c>
      <c r="QJ83" s="32" t="s">
        <v>3404</v>
      </c>
      <c r="QK83" s="32" t="s">
        <v>3404</v>
      </c>
      <c r="QL83" s="32" t="s">
        <v>3404</v>
      </c>
      <c r="QM83" s="32" t="s">
        <v>3404</v>
      </c>
      <c r="QN83" s="32" t="s">
        <v>3404</v>
      </c>
      <c r="QO83" s="32" t="s">
        <v>3404</v>
      </c>
      <c r="QP83" s="32" t="s">
        <v>3404</v>
      </c>
      <c r="QQ83" s="32" t="s">
        <v>3404</v>
      </c>
      <c r="QR83" s="32" t="s">
        <v>3404</v>
      </c>
      <c r="QS83" s="32" t="s">
        <v>3404</v>
      </c>
      <c r="QT83" s="32" t="s">
        <v>3404</v>
      </c>
      <c r="QU83" s="32" t="s">
        <v>3404</v>
      </c>
      <c r="QV83" s="32" t="s">
        <v>3404</v>
      </c>
      <c r="QW83" s="32" t="s">
        <v>3404</v>
      </c>
      <c r="QX83" s="32" t="s">
        <v>3404</v>
      </c>
      <c r="QY83" s="32" t="s">
        <v>3404</v>
      </c>
      <c r="QZ83" s="32" t="s">
        <v>3404</v>
      </c>
      <c r="RA83" s="32" t="s">
        <v>3404</v>
      </c>
      <c r="RB83" s="32" t="s">
        <v>3404</v>
      </c>
      <c r="RC83" s="32" t="s">
        <v>3404</v>
      </c>
      <c r="RD83" s="32" t="s">
        <v>3404</v>
      </c>
      <c r="RE83" s="32" t="s">
        <v>3404</v>
      </c>
      <c r="RF83" s="32" t="s">
        <v>3404</v>
      </c>
      <c r="RG83" s="32" t="s">
        <v>3404</v>
      </c>
      <c r="RH83" s="32" t="s">
        <v>3404</v>
      </c>
      <c r="RI83" s="32" t="s">
        <v>3404</v>
      </c>
      <c r="RJ83" s="32" t="s">
        <v>3404</v>
      </c>
      <c r="RK83" s="32" t="s">
        <v>3404</v>
      </c>
      <c r="RL83" s="32" t="s">
        <v>3404</v>
      </c>
      <c r="RM83" s="32" t="s">
        <v>3404</v>
      </c>
      <c r="RN83" s="32" t="s">
        <v>3404</v>
      </c>
      <c r="RO83" s="32" t="s">
        <v>3404</v>
      </c>
      <c r="RP83" s="32" t="s">
        <v>3404</v>
      </c>
      <c r="RQ83" s="32" t="s">
        <v>3404</v>
      </c>
      <c r="RR83" s="32" t="s">
        <v>3404</v>
      </c>
      <c r="RS83" s="32" t="s">
        <v>3404</v>
      </c>
      <c r="RT83" s="32" t="s">
        <v>3404</v>
      </c>
      <c r="RU83" s="32" t="s">
        <v>3404</v>
      </c>
      <c r="RV83" s="32" t="s">
        <v>3404</v>
      </c>
      <c r="RW83" s="32" t="s">
        <v>3404</v>
      </c>
      <c r="RX83" s="32" t="s">
        <v>3404</v>
      </c>
      <c r="RY83" s="32" t="s">
        <v>3404</v>
      </c>
      <c r="RZ83" s="32" t="s">
        <v>3404</v>
      </c>
      <c r="SA83" s="32" t="s">
        <v>3404</v>
      </c>
      <c r="SB83" s="32" t="s">
        <v>3404</v>
      </c>
      <c r="SC83" s="32" t="s">
        <v>3404</v>
      </c>
      <c r="SD83" s="32" t="s">
        <v>3404</v>
      </c>
      <c r="SE83" s="32" t="s">
        <v>3404</v>
      </c>
      <c r="SF83" s="32" t="s">
        <v>3404</v>
      </c>
      <c r="SG83" s="32" t="s">
        <v>3404</v>
      </c>
      <c r="SH83" s="32" t="s">
        <v>3404</v>
      </c>
      <c r="SI83" s="32" t="s">
        <v>3404</v>
      </c>
      <c r="SJ83" s="32" t="s">
        <v>3404</v>
      </c>
      <c r="SK83" s="32" t="s">
        <v>3404</v>
      </c>
      <c r="SL83" s="32" t="s">
        <v>3404</v>
      </c>
      <c r="SM83" s="32" t="s">
        <v>3404</v>
      </c>
      <c r="SN83" s="32" t="s">
        <v>3404</v>
      </c>
      <c r="SO83" s="32" t="s">
        <v>3404</v>
      </c>
      <c r="SP83" s="32" t="s">
        <v>3404</v>
      </c>
      <c r="SQ83" s="32" t="s">
        <v>3404</v>
      </c>
      <c r="SR83" s="32" t="s">
        <v>3404</v>
      </c>
      <c r="SS83" s="32" t="s">
        <v>3404</v>
      </c>
      <c r="ST83" s="32" t="s">
        <v>3404</v>
      </c>
      <c r="SU83" s="32" t="s">
        <v>3404</v>
      </c>
      <c r="SV83" s="32" t="s">
        <v>3404</v>
      </c>
      <c r="SW83" s="32" t="s">
        <v>3404</v>
      </c>
      <c r="SX83" s="32" t="s">
        <v>3404</v>
      </c>
      <c r="SY83" s="32" t="s">
        <v>3404</v>
      </c>
      <c r="SZ83" s="32" t="s">
        <v>3404</v>
      </c>
      <c r="TA83" s="32" t="s">
        <v>3404</v>
      </c>
      <c r="TB83" s="32" t="s">
        <v>3404</v>
      </c>
      <c r="TC83" s="32" t="s">
        <v>3404</v>
      </c>
      <c r="TD83" s="32" t="s">
        <v>3404</v>
      </c>
      <c r="TE83" s="32" t="s">
        <v>3404</v>
      </c>
      <c r="TF83" s="32" t="s">
        <v>3404</v>
      </c>
      <c r="TG83" s="32" t="s">
        <v>3404</v>
      </c>
      <c r="TH83" s="32" t="s">
        <v>3404</v>
      </c>
      <c r="TI83" s="32" t="s">
        <v>3404</v>
      </c>
      <c r="TJ83" s="32" t="s">
        <v>3404</v>
      </c>
      <c r="TK83" s="32" t="s">
        <v>3404</v>
      </c>
      <c r="TL83" s="32" t="s">
        <v>3404</v>
      </c>
      <c r="TM83" s="32" t="s">
        <v>3404</v>
      </c>
      <c r="TN83" s="32" t="s">
        <v>3404</v>
      </c>
      <c r="TO83" s="32" t="s">
        <v>3404</v>
      </c>
      <c r="TP83" s="32" t="s">
        <v>3404</v>
      </c>
      <c r="TQ83" s="32" t="s">
        <v>3404</v>
      </c>
      <c r="TR83" s="32" t="s">
        <v>3404</v>
      </c>
      <c r="TS83" s="32" t="s">
        <v>3404</v>
      </c>
      <c r="TT83" s="32" t="s">
        <v>3404</v>
      </c>
      <c r="TU83" s="32" t="s">
        <v>3404</v>
      </c>
      <c r="TV83" s="32" t="s">
        <v>3404</v>
      </c>
      <c r="TW83" s="32" t="s">
        <v>3404</v>
      </c>
      <c r="TX83" s="32" t="s">
        <v>3404</v>
      </c>
      <c r="TY83" s="32" t="s">
        <v>3404</v>
      </c>
      <c r="TZ83" s="32" t="s">
        <v>3404</v>
      </c>
      <c r="UA83" s="32" t="s">
        <v>3404</v>
      </c>
      <c r="UB83" s="32" t="s">
        <v>3404</v>
      </c>
      <c r="UC83" s="32" t="s">
        <v>3404</v>
      </c>
      <c r="UD83" s="32" t="s">
        <v>3404</v>
      </c>
      <c r="UE83" s="32" t="s">
        <v>3404</v>
      </c>
      <c r="UF83" s="32" t="s">
        <v>3404</v>
      </c>
      <c r="UG83" s="32" t="s">
        <v>3404</v>
      </c>
      <c r="UH83" s="32" t="s">
        <v>3404</v>
      </c>
      <c r="UI83" s="32" t="s">
        <v>3404</v>
      </c>
      <c r="UJ83" s="32" t="s">
        <v>3404</v>
      </c>
      <c r="UK83" s="32" t="s">
        <v>3404</v>
      </c>
      <c r="UL83" s="32" t="s">
        <v>3404</v>
      </c>
      <c r="UM83" s="32" t="s">
        <v>3404</v>
      </c>
      <c r="UN83" s="32" t="s">
        <v>3404</v>
      </c>
      <c r="UO83" s="32" t="s">
        <v>3404</v>
      </c>
      <c r="UP83" s="32" t="s">
        <v>3404</v>
      </c>
      <c r="UQ83" s="32" t="s">
        <v>3404</v>
      </c>
      <c r="UR83" s="32" t="s">
        <v>3404</v>
      </c>
      <c r="US83" s="32" t="s">
        <v>3404</v>
      </c>
      <c r="UT83" s="32" t="s">
        <v>3404</v>
      </c>
      <c r="UU83" s="32" t="s">
        <v>3404</v>
      </c>
      <c r="UV83" s="32" t="s">
        <v>3404</v>
      </c>
      <c r="UW83" s="32" t="s">
        <v>3404</v>
      </c>
      <c r="UX83" s="32" t="s">
        <v>3404</v>
      </c>
      <c r="UY83" s="32" t="s">
        <v>3404</v>
      </c>
      <c r="UZ83" s="32" t="s">
        <v>3404</v>
      </c>
      <c r="VA83" s="32" t="s">
        <v>3404</v>
      </c>
      <c r="VB83" s="32" t="s">
        <v>3404</v>
      </c>
      <c r="VC83" s="32" t="s">
        <v>3404</v>
      </c>
      <c r="VD83" s="32" t="s">
        <v>3404</v>
      </c>
      <c r="VE83" s="32" t="s">
        <v>3404</v>
      </c>
      <c r="VF83" s="32" t="s">
        <v>3404</v>
      </c>
      <c r="VG83" s="32" t="s">
        <v>3404</v>
      </c>
      <c r="VH83" s="32" t="s">
        <v>3404</v>
      </c>
      <c r="VI83" s="32" t="s">
        <v>3404</v>
      </c>
      <c r="VJ83" s="32" t="s">
        <v>3404</v>
      </c>
      <c r="VK83" s="32" t="s">
        <v>3404</v>
      </c>
      <c r="VL83" s="32" t="s">
        <v>3404</v>
      </c>
      <c r="VM83" s="32" t="s">
        <v>3404</v>
      </c>
      <c r="VN83" s="32" t="s">
        <v>3404</v>
      </c>
      <c r="VO83" s="32" t="s">
        <v>3404</v>
      </c>
      <c r="VP83" s="32" t="s">
        <v>3404</v>
      </c>
      <c r="VQ83" s="32" t="s">
        <v>3404</v>
      </c>
      <c r="VR83" s="32" t="s">
        <v>3404</v>
      </c>
      <c r="VS83" s="32" t="s">
        <v>3404</v>
      </c>
      <c r="VT83" s="32" t="s">
        <v>3404</v>
      </c>
      <c r="VU83" s="32" t="s">
        <v>3404</v>
      </c>
      <c r="VV83" s="32" t="s">
        <v>3404</v>
      </c>
      <c r="VW83" s="32" t="s">
        <v>3404</v>
      </c>
      <c r="VX83" s="32" t="s">
        <v>3404</v>
      </c>
      <c r="VY83" s="32" t="s">
        <v>3404</v>
      </c>
      <c r="VZ83" s="32" t="s">
        <v>3404</v>
      </c>
      <c r="WA83" s="32" t="s">
        <v>3404</v>
      </c>
      <c r="WB83" s="32" t="s">
        <v>3404</v>
      </c>
      <c r="WC83" s="32" t="s">
        <v>3404</v>
      </c>
      <c r="WD83" s="32" t="s">
        <v>3404</v>
      </c>
      <c r="WE83" s="32" t="s">
        <v>3404</v>
      </c>
      <c r="WF83" s="32" t="s">
        <v>3404</v>
      </c>
      <c r="WG83" s="32" t="s">
        <v>3404</v>
      </c>
      <c r="WH83" s="32" t="s">
        <v>3404</v>
      </c>
      <c r="WI83" s="32" t="s">
        <v>3404</v>
      </c>
      <c r="WJ83" s="32" t="s">
        <v>3404</v>
      </c>
      <c r="WK83" s="32" t="s">
        <v>3404</v>
      </c>
      <c r="WL83" s="32" t="s">
        <v>3404</v>
      </c>
      <c r="WM83" s="32" t="s">
        <v>3404</v>
      </c>
      <c r="WN83" s="32" t="s">
        <v>3404</v>
      </c>
      <c r="WO83" s="32" t="s">
        <v>3404</v>
      </c>
      <c r="WP83" s="32" t="s">
        <v>3404</v>
      </c>
      <c r="WQ83" s="32" t="s">
        <v>3404</v>
      </c>
      <c r="WR83" s="32" t="s">
        <v>3404</v>
      </c>
      <c r="WS83" s="32" t="s">
        <v>3404</v>
      </c>
      <c r="WT83" s="32" t="s">
        <v>3404</v>
      </c>
    </row>
    <row r="84">
      <c r="A84" s="24" t="s">
        <v>777</v>
      </c>
      <c r="B84" s="25" t="s">
        <v>3404</v>
      </c>
      <c r="C84" s="25" t="s">
        <v>3404</v>
      </c>
      <c r="D84" s="25" t="s">
        <v>3404</v>
      </c>
      <c r="E84" s="25" t="s">
        <v>3404</v>
      </c>
      <c r="F84" s="25" t="s">
        <v>3404</v>
      </c>
      <c r="G84" s="25" t="s">
        <v>3404</v>
      </c>
      <c r="H84" s="25" t="s">
        <v>3404</v>
      </c>
      <c r="I84" s="25" t="s">
        <v>3404</v>
      </c>
      <c r="J84" s="25" t="s">
        <v>3404</v>
      </c>
      <c r="K84" s="25" t="s">
        <v>3404</v>
      </c>
      <c r="L84" s="25" t="s">
        <v>3404</v>
      </c>
      <c r="M84" s="25" t="s">
        <v>3404</v>
      </c>
      <c r="N84" s="25" t="s">
        <v>3404</v>
      </c>
      <c r="O84" s="25" t="s">
        <v>3404</v>
      </c>
      <c r="P84" s="25" t="s">
        <v>3404</v>
      </c>
      <c r="Q84" s="25" t="s">
        <v>3404</v>
      </c>
      <c r="R84" s="25" t="s">
        <v>3404</v>
      </c>
      <c r="S84" s="25" t="s">
        <v>3404</v>
      </c>
      <c r="T84" s="25" t="s">
        <v>3404</v>
      </c>
      <c r="U84" s="25" t="s">
        <v>3404</v>
      </c>
      <c r="V84" s="25" t="s">
        <v>3404</v>
      </c>
      <c r="W84" s="25" t="s">
        <v>3404</v>
      </c>
      <c r="X84" s="25" t="s">
        <v>3404</v>
      </c>
      <c r="Y84" s="25" t="s">
        <v>3404</v>
      </c>
      <c r="Z84" s="25" t="s">
        <v>3404</v>
      </c>
      <c r="AA84" s="25" t="s">
        <v>3404</v>
      </c>
      <c r="AB84" s="25" t="s">
        <v>3404</v>
      </c>
      <c r="AC84" s="25" t="s">
        <v>3404</v>
      </c>
      <c r="AD84" s="25" t="s">
        <v>3404</v>
      </c>
      <c r="AE84" s="25" t="s">
        <v>3404</v>
      </c>
      <c r="AF84" s="25" t="s">
        <v>3404</v>
      </c>
      <c r="AG84" s="25" t="s">
        <v>3404</v>
      </c>
      <c r="AH84" s="25" t="s">
        <v>3404</v>
      </c>
      <c r="AI84" s="25" t="s">
        <v>3404</v>
      </c>
      <c r="AJ84" s="25" t="s">
        <v>3404</v>
      </c>
      <c r="AK84" s="25" t="s">
        <v>3404</v>
      </c>
      <c r="AL84" s="25" t="s">
        <v>3404</v>
      </c>
      <c r="AM84" s="25" t="s">
        <v>3404</v>
      </c>
      <c r="AN84" s="25" t="s">
        <v>3404</v>
      </c>
      <c r="AO84" s="25" t="s">
        <v>3404</v>
      </c>
      <c r="AP84" s="25" t="s">
        <v>3404</v>
      </c>
      <c r="AQ84" s="25" t="s">
        <v>3404</v>
      </c>
      <c r="AR84" s="25" t="s">
        <v>3404</v>
      </c>
      <c r="AS84" s="25" t="s">
        <v>3404</v>
      </c>
      <c r="AT84" s="25" t="s">
        <v>3404</v>
      </c>
      <c r="AU84" s="25" t="s">
        <v>3404</v>
      </c>
      <c r="AV84" s="25" t="s">
        <v>3404</v>
      </c>
      <c r="AW84" s="25" t="s">
        <v>3404</v>
      </c>
      <c r="AX84" s="25" t="s">
        <v>3404</v>
      </c>
      <c r="AY84" s="25" t="s">
        <v>3404</v>
      </c>
      <c r="AZ84" s="25" t="s">
        <v>3404</v>
      </c>
      <c r="BA84" s="25" t="s">
        <v>3404</v>
      </c>
      <c r="BB84" s="25" t="s">
        <v>3404</v>
      </c>
      <c r="BC84" s="25" t="s">
        <v>3404</v>
      </c>
      <c r="BD84" s="25" t="s">
        <v>3404</v>
      </c>
      <c r="BE84" s="25" t="s">
        <v>3404</v>
      </c>
      <c r="BF84" s="25" t="s">
        <v>3404</v>
      </c>
      <c r="BG84" s="25" t="s">
        <v>3404</v>
      </c>
      <c r="BH84" s="25" t="s">
        <v>3404</v>
      </c>
      <c r="BI84" s="25" t="s">
        <v>3404</v>
      </c>
      <c r="BJ84" s="25" t="s">
        <v>3404</v>
      </c>
      <c r="BK84" s="25" t="s">
        <v>3404</v>
      </c>
      <c r="BL84" s="25" t="s">
        <v>3404</v>
      </c>
      <c r="BM84" s="25" t="s">
        <v>3404</v>
      </c>
      <c r="BN84" s="25" t="s">
        <v>3404</v>
      </c>
      <c r="BO84" s="25" t="s">
        <v>3404</v>
      </c>
      <c r="BP84" s="25" t="s">
        <v>3404</v>
      </c>
      <c r="BQ84" s="25" t="s">
        <v>3404</v>
      </c>
      <c r="BR84" s="25" t="s">
        <v>3404</v>
      </c>
      <c r="BS84" s="25" t="s">
        <v>3404</v>
      </c>
      <c r="BT84" s="25" t="s">
        <v>3404</v>
      </c>
      <c r="BU84" s="25" t="s">
        <v>3404</v>
      </c>
      <c r="BV84" s="25" t="s">
        <v>3404</v>
      </c>
      <c r="BW84" s="25" t="s">
        <v>3404</v>
      </c>
      <c r="BX84" s="25" t="s">
        <v>3404</v>
      </c>
      <c r="BY84" s="25" t="s">
        <v>3404</v>
      </c>
      <c r="BZ84" s="25" t="s">
        <v>3404</v>
      </c>
      <c r="CA84" s="25" t="s">
        <v>3404</v>
      </c>
      <c r="CB84" s="285" t="s">
        <v>3409</v>
      </c>
      <c r="CC84" s="285" t="s">
        <v>3409</v>
      </c>
      <c r="CD84" s="285" t="s">
        <v>3409</v>
      </c>
      <c r="CE84" s="285" t="s">
        <v>3409</v>
      </c>
      <c r="CF84" s="285" t="s">
        <v>3409</v>
      </c>
      <c r="CG84" s="285" t="s">
        <v>3409</v>
      </c>
      <c r="CH84" s="285" t="s">
        <v>3409</v>
      </c>
      <c r="CI84" s="285" t="s">
        <v>3409</v>
      </c>
      <c r="CJ84" s="285" t="s">
        <v>3409</v>
      </c>
      <c r="CK84" s="285" t="s">
        <v>3409</v>
      </c>
      <c r="CL84" s="285" t="s">
        <v>3409</v>
      </c>
      <c r="CM84" s="285" t="s">
        <v>3409</v>
      </c>
      <c r="CN84" s="285" t="s">
        <v>3409</v>
      </c>
      <c r="CO84" s="285" t="s">
        <v>3409</v>
      </c>
      <c r="CP84" s="285" t="s">
        <v>3409</v>
      </c>
      <c r="CQ84" s="285" t="s">
        <v>3409</v>
      </c>
      <c r="CR84" s="285" t="s">
        <v>3409</v>
      </c>
      <c r="CS84" s="285" t="s">
        <v>3409</v>
      </c>
      <c r="CT84" s="285" t="s">
        <v>3409</v>
      </c>
      <c r="CU84" s="285" t="s">
        <v>3409</v>
      </c>
      <c r="CV84" s="285" t="s">
        <v>3409</v>
      </c>
      <c r="CW84" s="285" t="s">
        <v>3409</v>
      </c>
      <c r="CX84" s="285" t="s">
        <v>3409</v>
      </c>
      <c r="CY84" s="285" t="s">
        <v>3409</v>
      </c>
      <c r="CZ84" s="285" t="s">
        <v>3409</v>
      </c>
      <c r="DA84" s="285" t="s">
        <v>3409</v>
      </c>
      <c r="DB84" s="285" t="s">
        <v>3409</v>
      </c>
      <c r="DC84" s="285" t="s">
        <v>3409</v>
      </c>
      <c r="DD84" s="285" t="s">
        <v>3409</v>
      </c>
      <c r="DE84" s="285" t="s">
        <v>3409</v>
      </c>
      <c r="DF84" s="285" t="s">
        <v>3409</v>
      </c>
      <c r="DG84" s="285" t="s">
        <v>3409</v>
      </c>
      <c r="DH84" s="285" t="s">
        <v>3409</v>
      </c>
      <c r="DI84" s="285" t="s">
        <v>3409</v>
      </c>
      <c r="DJ84" s="285" t="s">
        <v>3409</v>
      </c>
      <c r="DK84" s="285" t="s">
        <v>3409</v>
      </c>
      <c r="DL84" s="285" t="s">
        <v>3409</v>
      </c>
      <c r="DM84" s="285" t="s">
        <v>3409</v>
      </c>
      <c r="DN84" s="285" t="s">
        <v>3409</v>
      </c>
      <c r="DO84" s="285" t="s">
        <v>3409</v>
      </c>
      <c r="DP84" s="285" t="s">
        <v>3409</v>
      </c>
      <c r="DQ84" s="285" t="s">
        <v>3409</v>
      </c>
      <c r="DR84" s="285" t="s">
        <v>3409</v>
      </c>
      <c r="DS84" s="285" t="s">
        <v>3409</v>
      </c>
      <c r="DT84" s="285" t="s">
        <v>3409</v>
      </c>
      <c r="DU84" s="285" t="s">
        <v>3409</v>
      </c>
      <c r="DV84" s="285" t="s">
        <v>3409</v>
      </c>
      <c r="DW84" s="285" t="s">
        <v>3409</v>
      </c>
      <c r="DX84" s="285" t="s">
        <v>3409</v>
      </c>
      <c r="DY84" s="285" t="s">
        <v>3409</v>
      </c>
      <c r="DZ84" s="285" t="s">
        <v>3409</v>
      </c>
      <c r="EA84" s="285" t="s">
        <v>3409</v>
      </c>
      <c r="EB84" s="285" t="s">
        <v>3409</v>
      </c>
      <c r="EC84" s="285" t="s">
        <v>3409</v>
      </c>
      <c r="ED84" s="285" t="s">
        <v>3409</v>
      </c>
      <c r="EE84" s="285" t="s">
        <v>3409</v>
      </c>
      <c r="EF84" s="285" t="s">
        <v>3409</v>
      </c>
      <c r="EG84" s="285" t="s">
        <v>3409</v>
      </c>
      <c r="EH84" s="285" t="s">
        <v>3409</v>
      </c>
      <c r="EI84" s="285" t="s">
        <v>3409</v>
      </c>
      <c r="EJ84" s="285" t="s">
        <v>3409</v>
      </c>
      <c r="EK84" s="285" t="s">
        <v>3409</v>
      </c>
      <c r="EL84" s="285" t="s">
        <v>3409</v>
      </c>
      <c r="EM84" s="285" t="s">
        <v>3409</v>
      </c>
      <c r="EN84" s="285" t="s">
        <v>3409</v>
      </c>
      <c r="EO84" s="285" t="s">
        <v>3409</v>
      </c>
      <c r="EP84" s="285" t="s">
        <v>3409</v>
      </c>
      <c r="EQ84" s="285" t="s">
        <v>3409</v>
      </c>
      <c r="ER84" s="285" t="s">
        <v>3409</v>
      </c>
      <c r="ES84" s="285" t="s">
        <v>3409</v>
      </c>
      <c r="ET84" s="285" t="s">
        <v>3409</v>
      </c>
      <c r="EU84" s="285" t="s">
        <v>3409</v>
      </c>
      <c r="EV84" s="285" t="s">
        <v>3409</v>
      </c>
      <c r="EW84" s="285" t="s">
        <v>3409</v>
      </c>
      <c r="EX84" s="285" t="s">
        <v>3409</v>
      </c>
      <c r="EY84" s="285" t="s">
        <v>3409</v>
      </c>
      <c r="EZ84" s="285" t="s">
        <v>3409</v>
      </c>
      <c r="FA84" s="285" t="s">
        <v>3409</v>
      </c>
      <c r="FB84" s="285" t="s">
        <v>3409</v>
      </c>
      <c r="FC84" s="285" t="s">
        <v>3409</v>
      </c>
      <c r="FD84" s="285" t="s">
        <v>3409</v>
      </c>
      <c r="FE84" s="285" t="s">
        <v>3409</v>
      </c>
      <c r="FF84" s="285" t="s">
        <v>3409</v>
      </c>
      <c r="FG84" s="285" t="s">
        <v>3409</v>
      </c>
      <c r="FH84" s="285" t="s">
        <v>3409</v>
      </c>
      <c r="FI84" s="285" t="s">
        <v>3409</v>
      </c>
      <c r="FJ84" s="285" t="s">
        <v>3409</v>
      </c>
      <c r="FK84" s="285" t="s">
        <v>3409</v>
      </c>
      <c r="FL84" s="285" t="s">
        <v>3409</v>
      </c>
      <c r="FM84" s="285" t="s">
        <v>3409</v>
      </c>
      <c r="FN84" s="285" t="s">
        <v>3409</v>
      </c>
      <c r="FO84" s="285" t="s">
        <v>3409</v>
      </c>
      <c r="FP84" s="285" t="s">
        <v>3409</v>
      </c>
      <c r="FQ84" s="285" t="s">
        <v>3409</v>
      </c>
      <c r="FR84" s="285" t="s">
        <v>3409</v>
      </c>
      <c r="FS84" s="285" t="s">
        <v>3409</v>
      </c>
      <c r="FT84" s="285" t="s">
        <v>3409</v>
      </c>
      <c r="FU84" s="285" t="s">
        <v>3409</v>
      </c>
      <c r="FV84" s="285" t="s">
        <v>3409</v>
      </c>
      <c r="FW84" s="285" t="s">
        <v>3409</v>
      </c>
      <c r="FX84" s="285" t="s">
        <v>3409</v>
      </c>
      <c r="FY84" s="285" t="s">
        <v>3409</v>
      </c>
      <c r="FZ84" s="285" t="s">
        <v>3409</v>
      </c>
      <c r="GA84" s="285" t="s">
        <v>3409</v>
      </c>
      <c r="GB84" s="285" t="s">
        <v>3409</v>
      </c>
      <c r="GC84" s="285" t="s">
        <v>3409</v>
      </c>
      <c r="GD84" s="285" t="s">
        <v>3409</v>
      </c>
      <c r="GE84" s="285" t="s">
        <v>3409</v>
      </c>
      <c r="GF84" s="285" t="s">
        <v>3409</v>
      </c>
      <c r="GG84" s="285" t="s">
        <v>3409</v>
      </c>
      <c r="GH84" s="285" t="s">
        <v>3409</v>
      </c>
      <c r="GI84" s="285" t="s">
        <v>3409</v>
      </c>
      <c r="GJ84" s="285" t="s">
        <v>3409</v>
      </c>
      <c r="GK84" s="285" t="s">
        <v>3409</v>
      </c>
      <c r="GL84" s="285" t="s">
        <v>3409</v>
      </c>
      <c r="GM84" s="285" t="s">
        <v>3409</v>
      </c>
      <c r="GN84" s="285" t="s">
        <v>3409</v>
      </c>
      <c r="GO84" s="285" t="s">
        <v>3409</v>
      </c>
      <c r="GP84" s="285" t="s">
        <v>3409</v>
      </c>
      <c r="GQ84" s="285" t="s">
        <v>3409</v>
      </c>
      <c r="GR84" s="285" t="s">
        <v>3409</v>
      </c>
      <c r="GS84" s="285" t="s">
        <v>3409</v>
      </c>
      <c r="GT84" s="285" t="s">
        <v>3409</v>
      </c>
      <c r="GU84" s="285" t="s">
        <v>3409</v>
      </c>
      <c r="GV84" s="285" t="s">
        <v>3409</v>
      </c>
      <c r="GW84" s="285" t="s">
        <v>3409</v>
      </c>
      <c r="GX84" s="285" t="s">
        <v>3409</v>
      </c>
      <c r="GY84" s="285" t="s">
        <v>3409</v>
      </c>
      <c r="GZ84" s="285" t="s">
        <v>3409</v>
      </c>
      <c r="HA84" s="285" t="s">
        <v>3409</v>
      </c>
      <c r="HB84" s="285" t="s">
        <v>3409</v>
      </c>
      <c r="HC84" s="285" t="s">
        <v>3409</v>
      </c>
      <c r="HD84" s="285" t="s">
        <v>3409</v>
      </c>
      <c r="HE84" s="285" t="s">
        <v>3409</v>
      </c>
      <c r="HF84" s="285" t="s">
        <v>3409</v>
      </c>
      <c r="HG84" s="285" t="s">
        <v>3409</v>
      </c>
      <c r="HH84" s="285" t="s">
        <v>3409</v>
      </c>
      <c r="HI84" s="285" t="s">
        <v>3409</v>
      </c>
      <c r="HJ84" s="285" t="s">
        <v>3409</v>
      </c>
      <c r="HK84" s="285" t="s">
        <v>3409</v>
      </c>
      <c r="HL84" s="285" t="s">
        <v>3409</v>
      </c>
      <c r="HM84" s="285" t="s">
        <v>3409</v>
      </c>
      <c r="HN84" s="285" t="s">
        <v>3409</v>
      </c>
      <c r="HO84" s="285" t="s">
        <v>3409</v>
      </c>
      <c r="HP84" s="285" t="s">
        <v>3409</v>
      </c>
      <c r="HQ84" s="285" t="s">
        <v>3409</v>
      </c>
      <c r="HR84" s="285" t="s">
        <v>3409</v>
      </c>
      <c r="HS84" s="285" t="s">
        <v>3409</v>
      </c>
      <c r="HT84" s="285" t="s">
        <v>3409</v>
      </c>
      <c r="HU84" s="285" t="s">
        <v>3409</v>
      </c>
      <c r="HV84" s="285" t="s">
        <v>3409</v>
      </c>
      <c r="HW84" s="285" t="s">
        <v>3409</v>
      </c>
      <c r="HX84" s="285" t="s">
        <v>3409</v>
      </c>
      <c r="HY84" s="285" t="s">
        <v>3409</v>
      </c>
      <c r="HZ84" s="285" t="s">
        <v>3409</v>
      </c>
      <c r="IA84" s="285" t="s">
        <v>3409</v>
      </c>
      <c r="IB84" s="285" t="s">
        <v>3409</v>
      </c>
      <c r="IC84" s="285" t="s">
        <v>3409</v>
      </c>
      <c r="ID84" s="285" t="s">
        <v>3409</v>
      </c>
      <c r="IE84" s="285" t="s">
        <v>3409</v>
      </c>
      <c r="IF84" s="285" t="s">
        <v>3409</v>
      </c>
      <c r="IG84" s="285" t="s">
        <v>3409</v>
      </c>
      <c r="IH84" s="285" t="s">
        <v>3409</v>
      </c>
      <c r="II84" s="285" t="s">
        <v>3409</v>
      </c>
      <c r="IJ84" s="285" t="s">
        <v>3409</v>
      </c>
      <c r="IK84" s="285" t="s">
        <v>3409</v>
      </c>
      <c r="IL84" s="285" t="s">
        <v>3409</v>
      </c>
      <c r="IM84" s="285" t="s">
        <v>3409</v>
      </c>
      <c r="IN84" s="285" t="s">
        <v>3409</v>
      </c>
      <c r="IO84" s="285" t="s">
        <v>3409</v>
      </c>
      <c r="IP84" s="285" t="s">
        <v>3409</v>
      </c>
      <c r="IQ84" s="285" t="s">
        <v>3409</v>
      </c>
      <c r="IR84" s="285" t="s">
        <v>3409</v>
      </c>
      <c r="IS84" s="285" t="s">
        <v>3409</v>
      </c>
      <c r="IT84" s="285" t="s">
        <v>3409</v>
      </c>
      <c r="IU84" s="285" t="s">
        <v>3409</v>
      </c>
      <c r="IV84" s="285" t="s">
        <v>3409</v>
      </c>
      <c r="IW84" s="285" t="s">
        <v>3409</v>
      </c>
      <c r="IX84" s="285" t="s">
        <v>3409</v>
      </c>
      <c r="IY84" s="285" t="s">
        <v>3409</v>
      </c>
      <c r="IZ84" s="285" t="s">
        <v>3409</v>
      </c>
      <c r="JA84" s="285" t="s">
        <v>3409</v>
      </c>
      <c r="JB84" s="285" t="s">
        <v>3409</v>
      </c>
      <c r="JC84" s="285" t="s">
        <v>3409</v>
      </c>
      <c r="JD84" s="285" t="s">
        <v>3409</v>
      </c>
      <c r="JE84" s="285" t="s">
        <v>3409</v>
      </c>
      <c r="JF84" s="285" t="s">
        <v>3409</v>
      </c>
      <c r="JG84" s="285" t="s">
        <v>3409</v>
      </c>
      <c r="JH84" s="285" t="s">
        <v>3409</v>
      </c>
      <c r="JI84" s="285" t="s">
        <v>3409</v>
      </c>
      <c r="JJ84" s="285" t="s">
        <v>3409</v>
      </c>
      <c r="JK84" s="285" t="s">
        <v>3409</v>
      </c>
      <c r="JL84" s="285" t="s">
        <v>3409</v>
      </c>
      <c r="JM84" s="285" t="s">
        <v>3409</v>
      </c>
      <c r="JN84" s="285" t="s">
        <v>3409</v>
      </c>
      <c r="JO84" s="285" t="s">
        <v>3409</v>
      </c>
      <c r="JP84" s="285" t="s">
        <v>3409</v>
      </c>
      <c r="JQ84" s="285" t="s">
        <v>3409</v>
      </c>
      <c r="JR84" s="285" t="s">
        <v>3409</v>
      </c>
      <c r="JS84" s="285" t="s">
        <v>3409</v>
      </c>
      <c r="JT84" s="25" t="s">
        <v>3404</v>
      </c>
      <c r="JU84" s="32" t="s">
        <v>3404</v>
      </c>
      <c r="JV84" s="32" t="s">
        <v>3404</v>
      </c>
      <c r="JW84" s="32" t="s">
        <v>3404</v>
      </c>
      <c r="JX84" s="32" t="s">
        <v>3404</v>
      </c>
      <c r="JY84" s="32" t="s">
        <v>3404</v>
      </c>
      <c r="JZ84" s="32" t="s">
        <v>3404</v>
      </c>
      <c r="KA84" s="32" t="s">
        <v>3404</v>
      </c>
      <c r="KB84" s="32" t="s">
        <v>3404</v>
      </c>
      <c r="KC84" s="32" t="s">
        <v>3404</v>
      </c>
      <c r="KD84" s="32" t="s">
        <v>3404</v>
      </c>
      <c r="KE84" s="32" t="s">
        <v>3404</v>
      </c>
      <c r="KF84" s="32" t="s">
        <v>3404</v>
      </c>
      <c r="KG84" s="32" t="s">
        <v>3404</v>
      </c>
      <c r="KH84" s="32" t="s">
        <v>3404</v>
      </c>
      <c r="KI84" s="32" t="s">
        <v>3404</v>
      </c>
      <c r="KJ84" s="32" t="s">
        <v>3404</v>
      </c>
      <c r="KK84" s="32" t="s">
        <v>3404</v>
      </c>
      <c r="KL84" s="32" t="s">
        <v>3404</v>
      </c>
      <c r="KM84" s="32" t="s">
        <v>3404</v>
      </c>
      <c r="KN84" s="32" t="s">
        <v>3404</v>
      </c>
      <c r="KO84" s="32" t="s">
        <v>3404</v>
      </c>
      <c r="KP84" s="32" t="s">
        <v>3404</v>
      </c>
      <c r="KQ84" s="32" t="s">
        <v>3404</v>
      </c>
      <c r="KR84" s="32" t="s">
        <v>3404</v>
      </c>
      <c r="KS84" s="32" t="s">
        <v>3404</v>
      </c>
      <c r="KT84" s="32" t="s">
        <v>3404</v>
      </c>
      <c r="KU84" s="32" t="s">
        <v>3404</v>
      </c>
      <c r="KV84" s="32" t="s">
        <v>3404</v>
      </c>
      <c r="KW84" s="32" t="s">
        <v>3404</v>
      </c>
      <c r="KX84" s="32" t="s">
        <v>3404</v>
      </c>
      <c r="KY84" s="32" t="s">
        <v>3404</v>
      </c>
      <c r="KZ84" s="32" t="s">
        <v>3404</v>
      </c>
      <c r="LA84" s="32" t="s">
        <v>3404</v>
      </c>
      <c r="LB84" s="32" t="s">
        <v>3404</v>
      </c>
      <c r="LC84" s="32" t="s">
        <v>3404</v>
      </c>
      <c r="LD84" s="32" t="s">
        <v>3404</v>
      </c>
      <c r="LE84" s="32" t="s">
        <v>3404</v>
      </c>
      <c r="LF84" s="32" t="s">
        <v>3404</v>
      </c>
      <c r="LG84" s="32" t="s">
        <v>3404</v>
      </c>
      <c r="LH84" s="32" t="s">
        <v>3404</v>
      </c>
      <c r="LI84" s="32" t="s">
        <v>3404</v>
      </c>
      <c r="LJ84" s="32" t="s">
        <v>3404</v>
      </c>
      <c r="LK84" s="32" t="s">
        <v>3404</v>
      </c>
      <c r="LL84" s="32" t="s">
        <v>3404</v>
      </c>
      <c r="LM84" s="32" t="s">
        <v>3404</v>
      </c>
      <c r="LN84" s="32" t="s">
        <v>3404</v>
      </c>
      <c r="LO84" s="32" t="s">
        <v>3404</v>
      </c>
      <c r="LP84" s="32" t="s">
        <v>3404</v>
      </c>
      <c r="LQ84" s="32" t="s">
        <v>3404</v>
      </c>
      <c r="LR84" s="32" t="s">
        <v>3404</v>
      </c>
      <c r="LS84" s="32" t="s">
        <v>3404</v>
      </c>
      <c r="LT84" s="32" t="s">
        <v>3404</v>
      </c>
      <c r="LU84" s="32" t="s">
        <v>3404</v>
      </c>
      <c r="LV84" s="32" t="s">
        <v>3404</v>
      </c>
      <c r="LW84" s="32" t="s">
        <v>3404</v>
      </c>
      <c r="LX84" s="32" t="s">
        <v>3404</v>
      </c>
      <c r="LY84" s="32" t="s">
        <v>3404</v>
      </c>
      <c r="LZ84" s="32" t="s">
        <v>3404</v>
      </c>
      <c r="MA84" s="32" t="s">
        <v>3404</v>
      </c>
      <c r="MB84" s="32" t="s">
        <v>3404</v>
      </c>
      <c r="MC84" s="32" t="s">
        <v>3404</v>
      </c>
      <c r="MD84" s="32" t="s">
        <v>3404</v>
      </c>
      <c r="ME84" s="32" t="s">
        <v>3404</v>
      </c>
      <c r="MF84" s="32" t="s">
        <v>3404</v>
      </c>
      <c r="MG84" s="32" t="s">
        <v>3404</v>
      </c>
      <c r="MH84" s="32" t="s">
        <v>3404</v>
      </c>
      <c r="MI84" s="32" t="s">
        <v>3404</v>
      </c>
      <c r="MJ84" s="32" t="s">
        <v>3404</v>
      </c>
      <c r="MK84" s="32" t="s">
        <v>3404</v>
      </c>
      <c r="ML84" s="32" t="s">
        <v>3404</v>
      </c>
      <c r="MM84" s="32" t="s">
        <v>3404</v>
      </c>
      <c r="MN84" s="32" t="s">
        <v>3404</v>
      </c>
      <c r="MO84" s="32" t="s">
        <v>3404</v>
      </c>
      <c r="MP84" s="32" t="s">
        <v>3404</v>
      </c>
      <c r="MQ84" s="32" t="s">
        <v>3404</v>
      </c>
      <c r="MR84" s="32" t="s">
        <v>3404</v>
      </c>
      <c r="MS84" s="32" t="s">
        <v>3404</v>
      </c>
      <c r="MT84" s="32" t="s">
        <v>3404</v>
      </c>
      <c r="MU84" s="32" t="s">
        <v>3404</v>
      </c>
      <c r="MV84" s="32" t="s">
        <v>3404</v>
      </c>
      <c r="MW84" s="32" t="s">
        <v>3404</v>
      </c>
      <c r="MX84" s="32" t="s">
        <v>3404</v>
      </c>
      <c r="MY84" s="32" t="s">
        <v>3404</v>
      </c>
      <c r="MZ84" s="32" t="s">
        <v>3404</v>
      </c>
      <c r="NA84" s="32" t="s">
        <v>3404</v>
      </c>
      <c r="NB84" s="32" t="s">
        <v>3404</v>
      </c>
      <c r="NC84" s="32" t="s">
        <v>3404</v>
      </c>
      <c r="ND84" s="32" t="s">
        <v>3404</v>
      </c>
      <c r="NE84" s="32" t="s">
        <v>3404</v>
      </c>
      <c r="NF84" s="32" t="s">
        <v>3404</v>
      </c>
      <c r="NG84" s="32" t="s">
        <v>3404</v>
      </c>
      <c r="NH84" s="32" t="s">
        <v>3404</v>
      </c>
      <c r="NI84" s="32" t="s">
        <v>3404</v>
      </c>
      <c r="NJ84" s="32" t="s">
        <v>3404</v>
      </c>
      <c r="NK84" s="32" t="s">
        <v>3404</v>
      </c>
      <c r="NL84" s="32" t="s">
        <v>3404</v>
      </c>
      <c r="NM84" s="32" t="s">
        <v>3404</v>
      </c>
      <c r="NN84" s="32" t="s">
        <v>3404</v>
      </c>
      <c r="NO84" s="32" t="s">
        <v>3404</v>
      </c>
      <c r="NP84" s="32" t="s">
        <v>3404</v>
      </c>
      <c r="NQ84" s="32" t="s">
        <v>3404</v>
      </c>
      <c r="NR84" s="32" t="s">
        <v>3404</v>
      </c>
      <c r="NS84" s="32" t="s">
        <v>3404</v>
      </c>
      <c r="NT84" s="32" t="s">
        <v>3404</v>
      </c>
      <c r="NU84" s="32" t="s">
        <v>3404</v>
      </c>
      <c r="NV84" s="32" t="s">
        <v>3404</v>
      </c>
      <c r="NW84" s="32" t="s">
        <v>3404</v>
      </c>
      <c r="NX84" s="32" t="s">
        <v>3404</v>
      </c>
      <c r="NY84" s="32" t="s">
        <v>3404</v>
      </c>
      <c r="NZ84" s="32" t="s">
        <v>3404</v>
      </c>
      <c r="OA84" s="32" t="s">
        <v>3404</v>
      </c>
      <c r="OB84" s="32" t="s">
        <v>3404</v>
      </c>
      <c r="OC84" s="32" t="s">
        <v>3404</v>
      </c>
      <c r="OD84" s="32" t="s">
        <v>3404</v>
      </c>
      <c r="OE84" s="32" t="s">
        <v>3404</v>
      </c>
      <c r="OF84" s="32" t="s">
        <v>3404</v>
      </c>
      <c r="OG84" s="32" t="s">
        <v>3404</v>
      </c>
      <c r="OH84" s="32" t="s">
        <v>3404</v>
      </c>
      <c r="OI84" s="32" t="s">
        <v>3404</v>
      </c>
      <c r="OJ84" s="32" t="s">
        <v>3404</v>
      </c>
      <c r="OK84" s="32" t="s">
        <v>3404</v>
      </c>
      <c r="OL84" s="32" t="s">
        <v>3404</v>
      </c>
      <c r="OM84" s="32" t="s">
        <v>3404</v>
      </c>
      <c r="ON84" s="32" t="s">
        <v>3404</v>
      </c>
      <c r="OO84" s="32" t="s">
        <v>3404</v>
      </c>
      <c r="OP84" s="32" t="s">
        <v>3404</v>
      </c>
      <c r="OQ84" s="32" t="s">
        <v>3404</v>
      </c>
      <c r="OR84" s="32" t="s">
        <v>3404</v>
      </c>
      <c r="OS84" s="32" t="s">
        <v>3404</v>
      </c>
      <c r="OT84" s="32" t="s">
        <v>3404</v>
      </c>
      <c r="OU84" s="32" t="s">
        <v>3404</v>
      </c>
      <c r="OV84" s="32" t="s">
        <v>3404</v>
      </c>
      <c r="OW84" s="32" t="s">
        <v>3404</v>
      </c>
      <c r="OX84" s="32" t="s">
        <v>3404</v>
      </c>
      <c r="OY84" s="32" t="s">
        <v>3404</v>
      </c>
      <c r="OZ84" s="32" t="s">
        <v>3404</v>
      </c>
      <c r="PA84" s="32" t="s">
        <v>3404</v>
      </c>
      <c r="PB84" s="32" t="s">
        <v>3404</v>
      </c>
      <c r="PC84" s="32" t="s">
        <v>3404</v>
      </c>
      <c r="PD84" s="32" t="s">
        <v>3404</v>
      </c>
      <c r="PE84" s="32" t="s">
        <v>3404</v>
      </c>
      <c r="PF84" s="32" t="s">
        <v>3404</v>
      </c>
      <c r="PG84" s="32" t="s">
        <v>3404</v>
      </c>
      <c r="PH84" s="32" t="s">
        <v>3404</v>
      </c>
      <c r="PI84" s="32" t="s">
        <v>3404</v>
      </c>
      <c r="PJ84" s="32" t="s">
        <v>3404</v>
      </c>
      <c r="PK84" s="32" t="s">
        <v>3404</v>
      </c>
      <c r="PL84" s="32" t="s">
        <v>3404</v>
      </c>
      <c r="PM84" s="32" t="s">
        <v>3404</v>
      </c>
      <c r="PN84" s="32" t="s">
        <v>3404</v>
      </c>
      <c r="PO84" s="32" t="s">
        <v>3404</v>
      </c>
      <c r="PP84" s="32" t="s">
        <v>3404</v>
      </c>
      <c r="PQ84" s="32" t="s">
        <v>3404</v>
      </c>
      <c r="PR84" s="32" t="s">
        <v>3404</v>
      </c>
      <c r="PS84" s="32" t="s">
        <v>3404</v>
      </c>
      <c r="PT84" s="32" t="s">
        <v>3404</v>
      </c>
      <c r="PU84" s="32" t="s">
        <v>3404</v>
      </c>
      <c r="PV84" s="32" t="s">
        <v>3404</v>
      </c>
      <c r="PW84" s="32" t="s">
        <v>3404</v>
      </c>
      <c r="PX84" s="32" t="s">
        <v>3404</v>
      </c>
      <c r="PY84" s="32" t="s">
        <v>3404</v>
      </c>
      <c r="PZ84" s="32" t="s">
        <v>3404</v>
      </c>
      <c r="QA84" s="32" t="s">
        <v>3404</v>
      </c>
      <c r="QB84" s="32" t="s">
        <v>3404</v>
      </c>
      <c r="QC84" s="32" t="s">
        <v>3404</v>
      </c>
      <c r="QD84" s="32" t="s">
        <v>3404</v>
      </c>
      <c r="QE84" s="32" t="s">
        <v>3404</v>
      </c>
      <c r="QF84" s="32" t="s">
        <v>3404</v>
      </c>
      <c r="QG84" s="32" t="s">
        <v>3404</v>
      </c>
      <c r="QH84" s="32" t="s">
        <v>3404</v>
      </c>
      <c r="QI84" s="32" t="s">
        <v>3404</v>
      </c>
      <c r="QJ84" s="32" t="s">
        <v>3404</v>
      </c>
      <c r="QK84" s="32" t="s">
        <v>3404</v>
      </c>
      <c r="QL84" s="32" t="s">
        <v>3404</v>
      </c>
      <c r="QM84" s="32" t="s">
        <v>3404</v>
      </c>
      <c r="QN84" s="32" t="s">
        <v>3404</v>
      </c>
      <c r="QO84" s="32" t="s">
        <v>3404</v>
      </c>
      <c r="QP84" s="32" t="s">
        <v>3404</v>
      </c>
      <c r="QQ84" s="32" t="s">
        <v>3404</v>
      </c>
      <c r="QR84" s="32" t="s">
        <v>3404</v>
      </c>
      <c r="QS84" s="32" t="s">
        <v>3404</v>
      </c>
      <c r="QT84" s="32" t="s">
        <v>3404</v>
      </c>
      <c r="QU84" s="32" t="s">
        <v>3404</v>
      </c>
      <c r="QV84" s="32" t="s">
        <v>3404</v>
      </c>
      <c r="QW84" s="32" t="s">
        <v>3404</v>
      </c>
      <c r="QX84" s="32" t="s">
        <v>3404</v>
      </c>
      <c r="QY84" s="32" t="s">
        <v>3404</v>
      </c>
      <c r="QZ84" s="32" t="s">
        <v>3404</v>
      </c>
      <c r="RA84" s="32" t="s">
        <v>3404</v>
      </c>
      <c r="RB84" s="32" t="s">
        <v>3404</v>
      </c>
      <c r="RC84" s="32" t="s">
        <v>3404</v>
      </c>
      <c r="RD84" s="32" t="s">
        <v>3404</v>
      </c>
      <c r="RE84" s="32" t="s">
        <v>3404</v>
      </c>
      <c r="RF84" s="32" t="s">
        <v>3404</v>
      </c>
      <c r="RG84" s="32" t="s">
        <v>3404</v>
      </c>
      <c r="RH84" s="32" t="s">
        <v>3404</v>
      </c>
      <c r="RI84" s="32" t="s">
        <v>3404</v>
      </c>
      <c r="RJ84" s="32" t="s">
        <v>3404</v>
      </c>
      <c r="RK84" s="32" t="s">
        <v>3404</v>
      </c>
      <c r="RL84" s="32" t="s">
        <v>3404</v>
      </c>
      <c r="RM84" s="32" t="s">
        <v>3404</v>
      </c>
      <c r="RN84" s="32" t="s">
        <v>3404</v>
      </c>
      <c r="RO84" s="32" t="s">
        <v>3404</v>
      </c>
      <c r="RP84" s="32" t="s">
        <v>3404</v>
      </c>
      <c r="RQ84" s="32" t="s">
        <v>3404</v>
      </c>
      <c r="RR84" s="32" t="s">
        <v>3404</v>
      </c>
      <c r="RS84" s="32" t="s">
        <v>3404</v>
      </c>
      <c r="RT84" s="32" t="s">
        <v>3404</v>
      </c>
      <c r="RU84" s="32" t="s">
        <v>3404</v>
      </c>
      <c r="RV84" s="32" t="s">
        <v>3404</v>
      </c>
      <c r="RW84" s="32" t="s">
        <v>3404</v>
      </c>
      <c r="RX84" s="32" t="s">
        <v>3404</v>
      </c>
      <c r="RY84" s="32" t="s">
        <v>3404</v>
      </c>
      <c r="RZ84" s="32" t="s">
        <v>3404</v>
      </c>
      <c r="SA84" s="32" t="s">
        <v>3404</v>
      </c>
      <c r="SB84" s="32" t="s">
        <v>3404</v>
      </c>
      <c r="SC84" s="32" t="s">
        <v>3404</v>
      </c>
      <c r="SD84" s="32" t="s">
        <v>3404</v>
      </c>
      <c r="SE84" s="32" t="s">
        <v>3404</v>
      </c>
      <c r="SF84" s="32" t="s">
        <v>3404</v>
      </c>
      <c r="SG84" s="32" t="s">
        <v>3404</v>
      </c>
      <c r="SH84" s="32" t="s">
        <v>3404</v>
      </c>
      <c r="SI84" s="32" t="s">
        <v>3404</v>
      </c>
      <c r="SJ84" s="32" t="s">
        <v>3404</v>
      </c>
      <c r="SK84" s="32" t="s">
        <v>3404</v>
      </c>
      <c r="SL84" s="32" t="s">
        <v>3404</v>
      </c>
      <c r="SM84" s="32" t="s">
        <v>3404</v>
      </c>
      <c r="SN84" s="32" t="s">
        <v>3404</v>
      </c>
      <c r="SO84" s="32" t="s">
        <v>3404</v>
      </c>
      <c r="SP84" s="32" t="s">
        <v>3404</v>
      </c>
      <c r="SQ84" s="32" t="s">
        <v>3404</v>
      </c>
      <c r="SR84" s="32" t="s">
        <v>3404</v>
      </c>
      <c r="SS84" s="32" t="s">
        <v>3404</v>
      </c>
      <c r="ST84" s="32" t="s">
        <v>3404</v>
      </c>
      <c r="SU84" s="32" t="s">
        <v>3404</v>
      </c>
      <c r="SV84" s="32" t="s">
        <v>3404</v>
      </c>
      <c r="SW84" s="32" t="s">
        <v>3404</v>
      </c>
      <c r="SX84" s="32" t="s">
        <v>3404</v>
      </c>
      <c r="SY84" s="32" t="s">
        <v>3404</v>
      </c>
      <c r="SZ84" s="32" t="s">
        <v>3404</v>
      </c>
      <c r="TA84" s="32" t="s">
        <v>3404</v>
      </c>
      <c r="TB84" s="32" t="s">
        <v>3404</v>
      </c>
      <c r="TC84" s="32" t="s">
        <v>3404</v>
      </c>
      <c r="TD84" s="32" t="s">
        <v>3404</v>
      </c>
      <c r="TE84" s="32" t="s">
        <v>3404</v>
      </c>
      <c r="TF84" s="32" t="s">
        <v>3404</v>
      </c>
      <c r="TG84" s="32" t="s">
        <v>3404</v>
      </c>
      <c r="TH84" s="32" t="s">
        <v>3404</v>
      </c>
      <c r="TI84" s="32" t="s">
        <v>3404</v>
      </c>
      <c r="TJ84" s="32" t="s">
        <v>3404</v>
      </c>
      <c r="TK84" s="32" t="s">
        <v>3404</v>
      </c>
      <c r="TL84" s="32" t="s">
        <v>3404</v>
      </c>
      <c r="TM84" s="32" t="s">
        <v>3404</v>
      </c>
      <c r="TN84" s="32" t="s">
        <v>3404</v>
      </c>
      <c r="TO84" s="32" t="s">
        <v>3404</v>
      </c>
      <c r="TP84" s="32" t="s">
        <v>3404</v>
      </c>
      <c r="TQ84" s="32" t="s">
        <v>3404</v>
      </c>
      <c r="TR84" s="32" t="s">
        <v>3404</v>
      </c>
      <c r="TS84" s="32" t="s">
        <v>3404</v>
      </c>
      <c r="TT84" s="32" t="s">
        <v>3404</v>
      </c>
      <c r="TU84" s="32" t="s">
        <v>3404</v>
      </c>
      <c r="TV84" s="32" t="s">
        <v>3404</v>
      </c>
      <c r="TW84" s="32" t="s">
        <v>3404</v>
      </c>
      <c r="TX84" s="32" t="s">
        <v>3404</v>
      </c>
      <c r="TY84" s="32" t="s">
        <v>3404</v>
      </c>
      <c r="TZ84" s="32" t="s">
        <v>3404</v>
      </c>
      <c r="UA84" s="32" t="s">
        <v>3404</v>
      </c>
      <c r="UB84" s="32" t="s">
        <v>3404</v>
      </c>
      <c r="UC84" s="32" t="s">
        <v>3404</v>
      </c>
      <c r="UD84" s="32" t="s">
        <v>3404</v>
      </c>
      <c r="UE84" s="32" t="s">
        <v>3404</v>
      </c>
      <c r="UF84" s="32" t="s">
        <v>3404</v>
      </c>
      <c r="UG84" s="32" t="s">
        <v>3404</v>
      </c>
      <c r="UH84" s="32" t="s">
        <v>3404</v>
      </c>
      <c r="UI84" s="32" t="s">
        <v>3404</v>
      </c>
      <c r="UJ84" s="32" t="s">
        <v>3404</v>
      </c>
      <c r="UK84" s="32" t="s">
        <v>3404</v>
      </c>
      <c r="UL84" s="32" t="s">
        <v>3404</v>
      </c>
      <c r="UM84" s="32" t="s">
        <v>3404</v>
      </c>
      <c r="UN84" s="32" t="s">
        <v>3404</v>
      </c>
      <c r="UO84" s="32" t="s">
        <v>3404</v>
      </c>
      <c r="UP84" s="32" t="s">
        <v>3404</v>
      </c>
      <c r="UQ84" s="32" t="s">
        <v>3404</v>
      </c>
      <c r="UR84" s="32" t="s">
        <v>3404</v>
      </c>
      <c r="US84" s="32" t="s">
        <v>3404</v>
      </c>
      <c r="UT84" s="32" t="s">
        <v>3404</v>
      </c>
      <c r="UU84" s="32" t="s">
        <v>3404</v>
      </c>
      <c r="UV84" s="32" t="s">
        <v>3404</v>
      </c>
      <c r="UW84" s="32" t="s">
        <v>3404</v>
      </c>
      <c r="UX84" s="32" t="s">
        <v>3404</v>
      </c>
      <c r="UY84" s="32" t="s">
        <v>3404</v>
      </c>
      <c r="UZ84" s="32" t="s">
        <v>3404</v>
      </c>
      <c r="VA84" s="32" t="s">
        <v>3404</v>
      </c>
      <c r="VB84" s="32" t="s">
        <v>3404</v>
      </c>
      <c r="VC84" s="32" t="s">
        <v>3404</v>
      </c>
      <c r="VD84" s="32" t="s">
        <v>3404</v>
      </c>
      <c r="VE84" s="32" t="s">
        <v>3404</v>
      </c>
      <c r="VF84" s="32" t="s">
        <v>3404</v>
      </c>
      <c r="VG84" s="32" t="s">
        <v>3404</v>
      </c>
      <c r="VH84" s="32" t="s">
        <v>3404</v>
      </c>
      <c r="VI84" s="32" t="s">
        <v>3404</v>
      </c>
      <c r="VJ84" s="32" t="s">
        <v>3404</v>
      </c>
      <c r="VK84" s="32" t="s">
        <v>3404</v>
      </c>
      <c r="VL84" s="32" t="s">
        <v>3404</v>
      </c>
      <c r="VM84" s="32" t="s">
        <v>3404</v>
      </c>
      <c r="VN84" s="32" t="s">
        <v>3404</v>
      </c>
      <c r="VO84" s="32" t="s">
        <v>3404</v>
      </c>
      <c r="VP84" s="32" t="s">
        <v>3404</v>
      </c>
      <c r="VQ84" s="32" t="s">
        <v>3404</v>
      </c>
      <c r="VR84" s="32" t="s">
        <v>3404</v>
      </c>
      <c r="VS84" s="32" t="s">
        <v>3404</v>
      </c>
      <c r="VT84" s="32" t="s">
        <v>3404</v>
      </c>
      <c r="VU84" s="32" t="s">
        <v>3404</v>
      </c>
      <c r="VV84" s="32" t="s">
        <v>3404</v>
      </c>
      <c r="VW84" s="32" t="s">
        <v>3404</v>
      </c>
      <c r="VX84" s="32" t="s">
        <v>3404</v>
      </c>
      <c r="VY84" s="32" t="s">
        <v>3404</v>
      </c>
      <c r="VZ84" s="32" t="s">
        <v>3404</v>
      </c>
      <c r="WA84" s="32" t="s">
        <v>3404</v>
      </c>
      <c r="WB84" s="32" t="s">
        <v>3404</v>
      </c>
      <c r="WC84" s="32" t="s">
        <v>3404</v>
      </c>
      <c r="WD84" s="32" t="s">
        <v>3404</v>
      </c>
      <c r="WE84" s="32" t="s">
        <v>3404</v>
      </c>
      <c r="WF84" s="32" t="s">
        <v>3404</v>
      </c>
      <c r="WG84" s="32" t="s">
        <v>3404</v>
      </c>
      <c r="WH84" s="32" t="s">
        <v>3404</v>
      </c>
      <c r="WI84" s="32" t="s">
        <v>3404</v>
      </c>
      <c r="WJ84" s="32" t="s">
        <v>3404</v>
      </c>
      <c r="WK84" s="32" t="s">
        <v>3404</v>
      </c>
      <c r="WL84" s="32" t="s">
        <v>3404</v>
      </c>
      <c r="WM84" s="32" t="s">
        <v>3404</v>
      </c>
      <c r="WN84" s="32" t="s">
        <v>3404</v>
      </c>
      <c r="WO84" s="32" t="s">
        <v>3404</v>
      </c>
      <c r="WP84" s="32" t="s">
        <v>3404</v>
      </c>
      <c r="WQ84" s="32" t="s">
        <v>3404</v>
      </c>
      <c r="WR84" s="32" t="s">
        <v>3404</v>
      </c>
      <c r="WS84" s="32" t="s">
        <v>3404</v>
      </c>
      <c r="WT84" s="32" t="s">
        <v>3404</v>
      </c>
    </row>
    <row r="85">
      <c r="A85" s="24" t="s">
        <v>781</v>
      </c>
      <c r="B85" s="25" t="s">
        <v>3404</v>
      </c>
      <c r="C85" s="25" t="s">
        <v>3404</v>
      </c>
      <c r="D85" s="25" t="s">
        <v>3404</v>
      </c>
      <c r="E85" s="25" t="s">
        <v>3404</v>
      </c>
      <c r="F85" s="25" t="s">
        <v>3404</v>
      </c>
      <c r="G85" s="25" t="s">
        <v>3404</v>
      </c>
      <c r="H85" s="25" t="s">
        <v>3404</v>
      </c>
      <c r="I85" s="25" t="s">
        <v>3404</v>
      </c>
      <c r="J85" s="25" t="s">
        <v>3404</v>
      </c>
      <c r="K85" s="25" t="s">
        <v>3404</v>
      </c>
      <c r="L85" s="25" t="s">
        <v>3404</v>
      </c>
      <c r="M85" s="25" t="s">
        <v>3404</v>
      </c>
      <c r="N85" s="25" t="s">
        <v>3404</v>
      </c>
      <c r="O85" s="25" t="s">
        <v>3404</v>
      </c>
      <c r="P85" s="25" t="s">
        <v>3404</v>
      </c>
      <c r="Q85" s="25" t="s">
        <v>3404</v>
      </c>
      <c r="R85" s="25" t="s">
        <v>3404</v>
      </c>
      <c r="S85" s="25" t="s">
        <v>3404</v>
      </c>
      <c r="T85" s="25" t="s">
        <v>3404</v>
      </c>
      <c r="U85" s="25" t="s">
        <v>3404</v>
      </c>
      <c r="V85" s="25" t="s">
        <v>3404</v>
      </c>
      <c r="W85" s="25" t="s">
        <v>3404</v>
      </c>
      <c r="X85" s="25" t="s">
        <v>3404</v>
      </c>
      <c r="Y85" s="25" t="s">
        <v>3404</v>
      </c>
      <c r="Z85" s="25" t="s">
        <v>3404</v>
      </c>
      <c r="AA85" s="25" t="s">
        <v>3404</v>
      </c>
      <c r="AB85" s="25" t="s">
        <v>3404</v>
      </c>
      <c r="AC85" s="25" t="s">
        <v>3404</v>
      </c>
      <c r="AD85" s="25" t="s">
        <v>3404</v>
      </c>
      <c r="AE85" s="25" t="s">
        <v>3404</v>
      </c>
      <c r="AF85" s="25" t="s">
        <v>3404</v>
      </c>
      <c r="AG85" s="25" t="s">
        <v>3404</v>
      </c>
      <c r="AH85" s="25" t="s">
        <v>3404</v>
      </c>
      <c r="AI85" s="25" t="s">
        <v>3404</v>
      </c>
      <c r="AJ85" s="25" t="s">
        <v>3404</v>
      </c>
      <c r="AK85" s="25" t="s">
        <v>3404</v>
      </c>
      <c r="AL85" s="25" t="s">
        <v>3404</v>
      </c>
      <c r="AM85" s="25" t="s">
        <v>3404</v>
      </c>
      <c r="AN85" s="25" t="s">
        <v>3404</v>
      </c>
      <c r="AO85" s="25" t="s">
        <v>3404</v>
      </c>
      <c r="AP85" s="25" t="s">
        <v>3404</v>
      </c>
      <c r="AQ85" s="25" t="s">
        <v>3404</v>
      </c>
      <c r="AR85" s="25" t="s">
        <v>3404</v>
      </c>
      <c r="AS85" s="25" t="s">
        <v>3404</v>
      </c>
      <c r="AT85" s="25" t="s">
        <v>3404</v>
      </c>
      <c r="AU85" s="25" t="s">
        <v>3404</v>
      </c>
      <c r="AV85" s="25" t="s">
        <v>3404</v>
      </c>
      <c r="AW85" s="25" t="s">
        <v>3404</v>
      </c>
      <c r="AX85" s="25" t="s">
        <v>3404</v>
      </c>
      <c r="AY85" s="25" t="s">
        <v>3404</v>
      </c>
      <c r="AZ85" s="25" t="s">
        <v>3404</v>
      </c>
      <c r="BA85" s="25" t="s">
        <v>3404</v>
      </c>
      <c r="BB85" s="25" t="s">
        <v>3404</v>
      </c>
      <c r="BC85" s="25" t="s">
        <v>3404</v>
      </c>
      <c r="BD85" s="25" t="s">
        <v>3404</v>
      </c>
      <c r="BE85" s="25" t="s">
        <v>3404</v>
      </c>
      <c r="BF85" s="25" t="s">
        <v>3404</v>
      </c>
      <c r="BG85" s="25" t="s">
        <v>3404</v>
      </c>
      <c r="BH85" s="25" t="s">
        <v>3404</v>
      </c>
      <c r="BI85" s="25" t="s">
        <v>3404</v>
      </c>
      <c r="BJ85" s="25" t="s">
        <v>3404</v>
      </c>
      <c r="BK85" s="25" t="s">
        <v>3404</v>
      </c>
      <c r="BL85" s="25" t="s">
        <v>3404</v>
      </c>
      <c r="BM85" s="25" t="s">
        <v>3404</v>
      </c>
      <c r="BN85" s="25" t="s">
        <v>3404</v>
      </c>
      <c r="BO85" s="25" t="s">
        <v>3404</v>
      </c>
      <c r="BP85" s="25" t="s">
        <v>3404</v>
      </c>
      <c r="BQ85" s="25" t="s">
        <v>3404</v>
      </c>
      <c r="BR85" s="25" t="s">
        <v>3404</v>
      </c>
      <c r="BS85" s="25" t="s">
        <v>3404</v>
      </c>
      <c r="BT85" s="25" t="s">
        <v>3404</v>
      </c>
      <c r="BU85" s="25" t="s">
        <v>3404</v>
      </c>
      <c r="BV85" s="25" t="s">
        <v>3404</v>
      </c>
      <c r="BW85" s="25" t="s">
        <v>3404</v>
      </c>
      <c r="BX85" s="25" t="s">
        <v>3404</v>
      </c>
      <c r="BY85" s="285" t="s">
        <v>3409</v>
      </c>
      <c r="BZ85" s="285" t="s">
        <v>3409</v>
      </c>
      <c r="CA85" s="285" t="s">
        <v>3409</v>
      </c>
      <c r="CB85" s="285" t="s">
        <v>3409</v>
      </c>
      <c r="CC85" s="285" t="s">
        <v>3409</v>
      </c>
      <c r="CD85" s="285" t="s">
        <v>3409</v>
      </c>
      <c r="CE85" s="285" t="s">
        <v>3409</v>
      </c>
      <c r="CF85" s="285" t="s">
        <v>3409</v>
      </c>
      <c r="CG85" s="285" t="s">
        <v>3409</v>
      </c>
      <c r="CH85" s="285" t="s">
        <v>3409</v>
      </c>
      <c r="CI85" s="285" t="s">
        <v>3409</v>
      </c>
      <c r="CJ85" s="285" t="s">
        <v>3409</v>
      </c>
      <c r="CK85" s="285" t="s">
        <v>3409</v>
      </c>
      <c r="CL85" s="285" t="s">
        <v>3409</v>
      </c>
      <c r="CM85" s="285" t="s">
        <v>3409</v>
      </c>
      <c r="CN85" s="285" t="s">
        <v>3409</v>
      </c>
      <c r="CO85" s="285" t="s">
        <v>3409</v>
      </c>
      <c r="CP85" s="285" t="s">
        <v>3409</v>
      </c>
      <c r="CQ85" s="285" t="s">
        <v>3409</v>
      </c>
      <c r="CR85" s="285" t="s">
        <v>3409</v>
      </c>
      <c r="CS85" s="285" t="s">
        <v>3409</v>
      </c>
      <c r="CT85" s="285" t="s">
        <v>3409</v>
      </c>
      <c r="CU85" s="285" t="s">
        <v>3409</v>
      </c>
      <c r="CV85" s="285" t="s">
        <v>3409</v>
      </c>
      <c r="CW85" s="285" t="s">
        <v>3409</v>
      </c>
      <c r="CX85" s="285" t="s">
        <v>3409</v>
      </c>
      <c r="CY85" s="285" t="s">
        <v>3409</v>
      </c>
      <c r="CZ85" s="285" t="s">
        <v>3409</v>
      </c>
      <c r="DA85" s="285" t="s">
        <v>3409</v>
      </c>
      <c r="DB85" s="285" t="s">
        <v>3409</v>
      </c>
      <c r="DC85" s="285" t="s">
        <v>3409</v>
      </c>
      <c r="DD85" s="285" t="s">
        <v>3409</v>
      </c>
      <c r="DE85" s="285" t="s">
        <v>3409</v>
      </c>
      <c r="DF85" s="285" t="s">
        <v>3409</v>
      </c>
      <c r="DG85" s="285" t="s">
        <v>3409</v>
      </c>
      <c r="DH85" s="285" t="s">
        <v>3409</v>
      </c>
      <c r="DI85" s="285" t="s">
        <v>3409</v>
      </c>
      <c r="DJ85" s="285" t="s">
        <v>3409</v>
      </c>
      <c r="DK85" s="285" t="s">
        <v>3409</v>
      </c>
      <c r="DL85" s="285" t="s">
        <v>3409</v>
      </c>
      <c r="DM85" s="285" t="s">
        <v>3409</v>
      </c>
      <c r="DN85" s="285" t="s">
        <v>3409</v>
      </c>
      <c r="DO85" s="285" t="s">
        <v>3409</v>
      </c>
      <c r="DP85" s="285" t="s">
        <v>3409</v>
      </c>
      <c r="DQ85" s="285" t="s">
        <v>3409</v>
      </c>
      <c r="DR85" s="285" t="s">
        <v>3409</v>
      </c>
      <c r="DS85" s="285" t="s">
        <v>3409</v>
      </c>
      <c r="DT85" s="285" t="s">
        <v>3409</v>
      </c>
      <c r="DU85" s="285" t="s">
        <v>3409</v>
      </c>
      <c r="DV85" s="285" t="s">
        <v>3409</v>
      </c>
      <c r="DW85" s="285" t="s">
        <v>3409</v>
      </c>
      <c r="DX85" s="285" t="s">
        <v>3409</v>
      </c>
      <c r="DY85" s="285" t="s">
        <v>3409</v>
      </c>
      <c r="DZ85" s="285" t="s">
        <v>3409</v>
      </c>
      <c r="EA85" s="285" t="s">
        <v>3409</v>
      </c>
      <c r="EB85" s="285" t="s">
        <v>3409</v>
      </c>
      <c r="EC85" s="285" t="s">
        <v>3409</v>
      </c>
      <c r="ED85" s="285" t="s">
        <v>3409</v>
      </c>
      <c r="EE85" s="285" t="s">
        <v>3409</v>
      </c>
      <c r="EF85" s="285" t="s">
        <v>3409</v>
      </c>
      <c r="EG85" s="285" t="s">
        <v>3409</v>
      </c>
      <c r="EH85" s="285" t="s">
        <v>3409</v>
      </c>
      <c r="EI85" s="285" t="s">
        <v>3409</v>
      </c>
      <c r="EJ85" s="285" t="s">
        <v>3409</v>
      </c>
      <c r="EK85" s="285" t="s">
        <v>3409</v>
      </c>
      <c r="EL85" s="285" t="s">
        <v>3409</v>
      </c>
      <c r="EM85" s="285" t="s">
        <v>3409</v>
      </c>
      <c r="EN85" s="285" t="s">
        <v>3409</v>
      </c>
      <c r="EO85" s="285" t="s">
        <v>3409</v>
      </c>
      <c r="EP85" s="285" t="s">
        <v>3409</v>
      </c>
      <c r="EQ85" s="285" t="s">
        <v>3409</v>
      </c>
      <c r="ER85" s="285" t="s">
        <v>3409</v>
      </c>
      <c r="ES85" s="285" t="s">
        <v>3409</v>
      </c>
      <c r="ET85" s="285" t="s">
        <v>3409</v>
      </c>
      <c r="EU85" s="285" t="s">
        <v>3409</v>
      </c>
      <c r="EV85" s="285" t="s">
        <v>3409</v>
      </c>
      <c r="EW85" s="285" t="s">
        <v>3409</v>
      </c>
      <c r="EX85" s="285" t="s">
        <v>3409</v>
      </c>
      <c r="EY85" s="285" t="s">
        <v>3409</v>
      </c>
      <c r="EZ85" s="285" t="s">
        <v>3409</v>
      </c>
      <c r="FA85" s="285" t="s">
        <v>3409</v>
      </c>
      <c r="FB85" s="285" t="s">
        <v>3409</v>
      </c>
      <c r="FC85" s="285" t="s">
        <v>3409</v>
      </c>
      <c r="FD85" s="285" t="s">
        <v>3409</v>
      </c>
      <c r="FE85" s="285" t="s">
        <v>3409</v>
      </c>
      <c r="FF85" s="285" t="s">
        <v>3409</v>
      </c>
      <c r="FG85" s="285" t="s">
        <v>3409</v>
      </c>
      <c r="FH85" s="285" t="s">
        <v>3409</v>
      </c>
      <c r="FI85" s="285" t="s">
        <v>3409</v>
      </c>
      <c r="FJ85" s="285" t="s">
        <v>3409</v>
      </c>
      <c r="FK85" s="285" t="s">
        <v>3409</v>
      </c>
      <c r="FL85" s="285" t="s">
        <v>3409</v>
      </c>
      <c r="FM85" s="285" t="s">
        <v>3409</v>
      </c>
      <c r="FN85" s="285" t="s">
        <v>3409</v>
      </c>
      <c r="FO85" s="285" t="s">
        <v>3409</v>
      </c>
      <c r="FP85" s="285" t="s">
        <v>3409</v>
      </c>
      <c r="FQ85" s="285" t="s">
        <v>3409</v>
      </c>
      <c r="FR85" s="285" t="s">
        <v>3409</v>
      </c>
      <c r="FS85" s="285" t="s">
        <v>3409</v>
      </c>
      <c r="FT85" s="285" t="s">
        <v>3409</v>
      </c>
      <c r="FU85" s="285" t="s">
        <v>3409</v>
      </c>
      <c r="FV85" s="285" t="s">
        <v>3409</v>
      </c>
      <c r="FW85" s="285" t="s">
        <v>3409</v>
      </c>
      <c r="FX85" s="285" t="s">
        <v>3409</v>
      </c>
      <c r="FY85" s="285" t="s">
        <v>3409</v>
      </c>
      <c r="FZ85" s="285" t="s">
        <v>3409</v>
      </c>
      <c r="GA85" s="285" t="s">
        <v>3409</v>
      </c>
      <c r="GB85" s="285" t="s">
        <v>3409</v>
      </c>
      <c r="GC85" s="285" t="s">
        <v>3409</v>
      </c>
      <c r="GD85" s="285" t="s">
        <v>3409</v>
      </c>
      <c r="GE85" s="285" t="s">
        <v>3409</v>
      </c>
      <c r="GF85" s="285" t="s">
        <v>3409</v>
      </c>
      <c r="GG85" s="285" t="s">
        <v>3409</v>
      </c>
      <c r="GH85" s="285" t="s">
        <v>3409</v>
      </c>
      <c r="GI85" s="285" t="s">
        <v>3409</v>
      </c>
      <c r="GJ85" s="285" t="s">
        <v>3409</v>
      </c>
      <c r="GK85" s="285" t="s">
        <v>3409</v>
      </c>
      <c r="GL85" s="285" t="s">
        <v>3409</v>
      </c>
      <c r="GM85" s="285" t="s">
        <v>3409</v>
      </c>
      <c r="GN85" s="285" t="s">
        <v>3409</v>
      </c>
      <c r="GO85" s="285" t="s">
        <v>3409</v>
      </c>
      <c r="GP85" s="285" t="s">
        <v>3409</v>
      </c>
      <c r="GQ85" s="285" t="s">
        <v>3409</v>
      </c>
      <c r="GR85" s="285" t="s">
        <v>3409</v>
      </c>
      <c r="GS85" s="285" t="s">
        <v>3409</v>
      </c>
      <c r="GT85" s="285" t="s">
        <v>3409</v>
      </c>
      <c r="GU85" s="285" t="s">
        <v>3409</v>
      </c>
      <c r="GV85" s="285" t="s">
        <v>3409</v>
      </c>
      <c r="GW85" s="285" t="s">
        <v>3409</v>
      </c>
      <c r="GX85" s="285" t="s">
        <v>3409</v>
      </c>
      <c r="GY85" s="285" t="s">
        <v>3409</v>
      </c>
      <c r="GZ85" s="285" t="s">
        <v>3409</v>
      </c>
      <c r="HA85" s="285" t="s">
        <v>3409</v>
      </c>
      <c r="HB85" s="285" t="s">
        <v>3409</v>
      </c>
      <c r="HC85" s="285" t="s">
        <v>3409</v>
      </c>
      <c r="HD85" s="285" t="s">
        <v>3409</v>
      </c>
      <c r="HE85" s="285" t="s">
        <v>3409</v>
      </c>
      <c r="HF85" s="285" t="s">
        <v>3409</v>
      </c>
      <c r="HG85" s="285" t="s">
        <v>3409</v>
      </c>
      <c r="HH85" s="285" t="s">
        <v>3409</v>
      </c>
      <c r="HI85" s="285" t="s">
        <v>3409</v>
      </c>
      <c r="HJ85" s="285" t="s">
        <v>3409</v>
      </c>
      <c r="HK85" s="285" t="s">
        <v>3409</v>
      </c>
      <c r="HL85" s="285" t="s">
        <v>3409</v>
      </c>
      <c r="HM85" s="285" t="s">
        <v>3409</v>
      </c>
      <c r="HN85" s="285" t="s">
        <v>3409</v>
      </c>
      <c r="HO85" s="285" t="s">
        <v>3409</v>
      </c>
      <c r="HP85" s="285" t="s">
        <v>3409</v>
      </c>
      <c r="HQ85" s="285" t="s">
        <v>3409</v>
      </c>
      <c r="HR85" s="285" t="s">
        <v>3409</v>
      </c>
      <c r="HS85" s="285" t="s">
        <v>3409</v>
      </c>
      <c r="HT85" s="285" t="s">
        <v>3409</v>
      </c>
      <c r="HU85" s="285" t="s">
        <v>3409</v>
      </c>
      <c r="HV85" s="285" t="s">
        <v>3409</v>
      </c>
      <c r="HW85" s="285" t="s">
        <v>3409</v>
      </c>
      <c r="HX85" s="285" t="s">
        <v>3409</v>
      </c>
      <c r="HY85" s="285" t="s">
        <v>3409</v>
      </c>
      <c r="HZ85" s="285" t="s">
        <v>3409</v>
      </c>
      <c r="IA85" s="285" t="s">
        <v>3409</v>
      </c>
      <c r="IB85" s="285" t="s">
        <v>3409</v>
      </c>
      <c r="IC85" s="285" t="s">
        <v>3409</v>
      </c>
      <c r="ID85" s="285" t="s">
        <v>3409</v>
      </c>
      <c r="IE85" s="285" t="s">
        <v>3409</v>
      </c>
      <c r="IF85" s="285" t="s">
        <v>3409</v>
      </c>
      <c r="IG85" s="285" t="s">
        <v>3409</v>
      </c>
      <c r="IH85" s="285" t="s">
        <v>3409</v>
      </c>
      <c r="II85" s="285" t="s">
        <v>3409</v>
      </c>
      <c r="IJ85" s="285" t="s">
        <v>3409</v>
      </c>
      <c r="IK85" s="285" t="s">
        <v>3409</v>
      </c>
      <c r="IL85" s="285" t="s">
        <v>3409</v>
      </c>
      <c r="IM85" s="285" t="s">
        <v>3409</v>
      </c>
      <c r="IN85" s="285" t="s">
        <v>3409</v>
      </c>
      <c r="IO85" s="285" t="s">
        <v>3409</v>
      </c>
      <c r="IP85" s="285" t="s">
        <v>3409</v>
      </c>
      <c r="IQ85" s="285" t="s">
        <v>3409</v>
      </c>
      <c r="IR85" s="285" t="s">
        <v>3409</v>
      </c>
      <c r="IS85" s="285" t="s">
        <v>3409</v>
      </c>
      <c r="IT85" s="285" t="s">
        <v>3409</v>
      </c>
      <c r="IU85" s="285" t="s">
        <v>3409</v>
      </c>
      <c r="IV85" s="285" t="s">
        <v>3409</v>
      </c>
      <c r="IW85" s="285" t="s">
        <v>3409</v>
      </c>
      <c r="IX85" s="285" t="s">
        <v>3409</v>
      </c>
      <c r="IY85" s="285" t="s">
        <v>3409</v>
      </c>
      <c r="IZ85" s="285" t="s">
        <v>3409</v>
      </c>
      <c r="JA85" s="285" t="s">
        <v>3409</v>
      </c>
      <c r="JB85" s="285" t="s">
        <v>3409</v>
      </c>
      <c r="JC85" s="285" t="s">
        <v>3409</v>
      </c>
      <c r="JD85" s="285" t="s">
        <v>3409</v>
      </c>
      <c r="JE85" s="285" t="s">
        <v>3409</v>
      </c>
      <c r="JF85" s="285" t="s">
        <v>3409</v>
      </c>
      <c r="JG85" s="285" t="s">
        <v>3409</v>
      </c>
      <c r="JH85" s="285" t="s">
        <v>3409</v>
      </c>
      <c r="JI85" s="285" t="s">
        <v>3409</v>
      </c>
      <c r="JJ85" s="285" t="s">
        <v>3409</v>
      </c>
      <c r="JK85" s="285" t="s">
        <v>3409</v>
      </c>
      <c r="JL85" s="285" t="s">
        <v>3409</v>
      </c>
      <c r="JM85" s="285" t="s">
        <v>3409</v>
      </c>
      <c r="JN85" s="285" t="s">
        <v>3409</v>
      </c>
      <c r="JO85" s="285" t="s">
        <v>3409</v>
      </c>
      <c r="JP85" s="285" t="s">
        <v>3409</v>
      </c>
      <c r="JQ85" s="285" t="s">
        <v>3409</v>
      </c>
      <c r="JR85" s="285" t="s">
        <v>3409</v>
      </c>
      <c r="JS85" s="285" t="s">
        <v>3409</v>
      </c>
      <c r="JT85" s="285" t="s">
        <v>3409</v>
      </c>
      <c r="JU85" s="285" t="s">
        <v>3409</v>
      </c>
      <c r="JV85" s="285" t="s">
        <v>3409</v>
      </c>
      <c r="JW85" s="285" t="s">
        <v>3409</v>
      </c>
      <c r="JX85" s="285" t="s">
        <v>3409</v>
      </c>
      <c r="JY85" s="285" t="s">
        <v>3409</v>
      </c>
      <c r="JZ85" s="285" t="s">
        <v>3409</v>
      </c>
      <c r="KA85" s="285" t="s">
        <v>3409</v>
      </c>
      <c r="KB85" s="285" t="s">
        <v>3409</v>
      </c>
      <c r="KC85" s="285" t="s">
        <v>3409</v>
      </c>
      <c r="KD85" s="285" t="s">
        <v>3409</v>
      </c>
      <c r="KE85" s="285" t="s">
        <v>3409</v>
      </c>
      <c r="KF85" s="285" t="s">
        <v>3409</v>
      </c>
      <c r="KG85" s="285" t="s">
        <v>3409</v>
      </c>
      <c r="KH85" s="285" t="s">
        <v>3409</v>
      </c>
      <c r="KI85" s="285" t="s">
        <v>3409</v>
      </c>
      <c r="KJ85" s="285" t="s">
        <v>3409</v>
      </c>
      <c r="KK85" s="285" t="s">
        <v>3409</v>
      </c>
      <c r="KL85" s="285" t="s">
        <v>3409</v>
      </c>
      <c r="KM85" s="285" t="s">
        <v>3409</v>
      </c>
      <c r="KN85" s="285" t="s">
        <v>3409</v>
      </c>
      <c r="KO85" s="285" t="s">
        <v>3409</v>
      </c>
      <c r="KP85" s="285" t="s">
        <v>3409</v>
      </c>
      <c r="KQ85" s="285" t="s">
        <v>3409</v>
      </c>
      <c r="KR85" s="285" t="s">
        <v>3409</v>
      </c>
      <c r="KS85" s="285" t="s">
        <v>3409</v>
      </c>
      <c r="KT85" s="285" t="s">
        <v>3409</v>
      </c>
      <c r="KU85" s="285" t="s">
        <v>3409</v>
      </c>
      <c r="KV85" s="285" t="s">
        <v>3409</v>
      </c>
      <c r="KW85" s="285" t="s">
        <v>3409</v>
      </c>
      <c r="KX85" s="285" t="s">
        <v>3409</v>
      </c>
      <c r="KY85" s="285" t="s">
        <v>3409</v>
      </c>
      <c r="KZ85" s="285" t="s">
        <v>3409</v>
      </c>
      <c r="LA85" s="285" t="s">
        <v>3409</v>
      </c>
      <c r="LB85" s="285" t="s">
        <v>3409</v>
      </c>
      <c r="LC85" s="32" t="s">
        <v>3404</v>
      </c>
      <c r="LD85" s="32" t="s">
        <v>3404</v>
      </c>
      <c r="LE85" s="32" t="s">
        <v>3404</v>
      </c>
      <c r="LF85" s="32" t="s">
        <v>3404</v>
      </c>
      <c r="LG85" s="32" t="s">
        <v>3404</v>
      </c>
      <c r="LH85" s="32" t="s">
        <v>3404</v>
      </c>
      <c r="LI85" s="32" t="s">
        <v>3404</v>
      </c>
      <c r="LJ85" s="32" t="s">
        <v>3404</v>
      </c>
      <c r="LK85" s="32" t="s">
        <v>3404</v>
      </c>
      <c r="LL85" s="32" t="s">
        <v>3404</v>
      </c>
      <c r="LM85" s="32" t="s">
        <v>3404</v>
      </c>
      <c r="LN85" s="32" t="s">
        <v>3404</v>
      </c>
      <c r="LO85" s="32" t="s">
        <v>3404</v>
      </c>
      <c r="LP85" s="32" t="s">
        <v>3404</v>
      </c>
      <c r="LQ85" s="32" t="s">
        <v>3404</v>
      </c>
      <c r="LR85" s="32" t="s">
        <v>3404</v>
      </c>
      <c r="LS85" s="32" t="s">
        <v>3404</v>
      </c>
      <c r="LT85" s="32" t="s">
        <v>3404</v>
      </c>
      <c r="LU85" s="32" t="s">
        <v>3404</v>
      </c>
      <c r="LV85" s="32" t="s">
        <v>3404</v>
      </c>
      <c r="LW85" s="32" t="s">
        <v>3404</v>
      </c>
      <c r="LX85" s="32" t="s">
        <v>3404</v>
      </c>
      <c r="LY85" s="32" t="s">
        <v>3404</v>
      </c>
      <c r="LZ85" s="32" t="s">
        <v>3404</v>
      </c>
      <c r="MA85" s="32" t="s">
        <v>3404</v>
      </c>
      <c r="MB85" s="32" t="s">
        <v>3404</v>
      </c>
      <c r="MC85" s="32" t="s">
        <v>3404</v>
      </c>
      <c r="MD85" s="32" t="s">
        <v>3404</v>
      </c>
      <c r="ME85" s="32" t="s">
        <v>3404</v>
      </c>
      <c r="MF85" s="32" t="s">
        <v>3404</v>
      </c>
      <c r="MG85" s="32" t="s">
        <v>3404</v>
      </c>
      <c r="MH85" s="32" t="s">
        <v>3404</v>
      </c>
      <c r="MI85" s="32" t="s">
        <v>3404</v>
      </c>
      <c r="MJ85" s="32" t="s">
        <v>3404</v>
      </c>
      <c r="MK85" s="32" t="s">
        <v>3404</v>
      </c>
      <c r="ML85" s="32" t="s">
        <v>3404</v>
      </c>
      <c r="MM85" s="32" t="s">
        <v>3404</v>
      </c>
      <c r="MN85" s="32" t="s">
        <v>3404</v>
      </c>
      <c r="MO85" s="32" t="s">
        <v>3404</v>
      </c>
      <c r="MP85" s="32" t="s">
        <v>3404</v>
      </c>
      <c r="MQ85" s="32" t="s">
        <v>3404</v>
      </c>
      <c r="MR85" s="32" t="s">
        <v>3404</v>
      </c>
      <c r="MS85" s="32" t="s">
        <v>3404</v>
      </c>
      <c r="MT85" s="32" t="s">
        <v>3404</v>
      </c>
      <c r="MU85" s="32" t="s">
        <v>3404</v>
      </c>
      <c r="MV85" s="32" t="s">
        <v>3404</v>
      </c>
      <c r="MW85" s="32" t="s">
        <v>3404</v>
      </c>
      <c r="MX85" s="32" t="s">
        <v>3404</v>
      </c>
      <c r="MY85" s="32" t="s">
        <v>3404</v>
      </c>
      <c r="MZ85" s="32" t="s">
        <v>3404</v>
      </c>
      <c r="NA85" s="32" t="s">
        <v>3404</v>
      </c>
      <c r="NB85" s="32" t="s">
        <v>3404</v>
      </c>
      <c r="NC85" s="32" t="s">
        <v>3404</v>
      </c>
      <c r="ND85" s="32" t="s">
        <v>3404</v>
      </c>
      <c r="NE85" s="32" t="s">
        <v>3404</v>
      </c>
      <c r="NF85" s="32" t="s">
        <v>3404</v>
      </c>
      <c r="NG85" s="32" t="s">
        <v>3404</v>
      </c>
      <c r="NH85" s="32" t="s">
        <v>3404</v>
      </c>
      <c r="NI85" s="32" t="s">
        <v>3404</v>
      </c>
      <c r="NJ85" s="32" t="s">
        <v>3404</v>
      </c>
      <c r="NK85" s="32" t="s">
        <v>3404</v>
      </c>
      <c r="NL85" s="32" t="s">
        <v>3404</v>
      </c>
      <c r="NM85" s="32" t="s">
        <v>3404</v>
      </c>
      <c r="NN85" s="32" t="s">
        <v>3404</v>
      </c>
      <c r="NO85" s="32" t="s">
        <v>3404</v>
      </c>
      <c r="NP85" s="32" t="s">
        <v>3404</v>
      </c>
      <c r="NQ85" s="32" t="s">
        <v>3404</v>
      </c>
      <c r="NR85" s="32" t="s">
        <v>3404</v>
      </c>
      <c r="NS85" s="32" t="s">
        <v>3404</v>
      </c>
      <c r="NT85" s="32" t="s">
        <v>3404</v>
      </c>
      <c r="NU85" s="32" t="s">
        <v>3404</v>
      </c>
      <c r="NV85" s="32" t="s">
        <v>3404</v>
      </c>
      <c r="NW85" s="32" t="s">
        <v>3404</v>
      </c>
      <c r="NX85" s="32" t="s">
        <v>3404</v>
      </c>
      <c r="NY85" s="32" t="s">
        <v>3404</v>
      </c>
      <c r="NZ85" s="32" t="s">
        <v>3404</v>
      </c>
      <c r="OA85" s="32" t="s">
        <v>3404</v>
      </c>
      <c r="OB85" s="32" t="s">
        <v>3404</v>
      </c>
      <c r="OC85" s="32" t="s">
        <v>3404</v>
      </c>
      <c r="OD85" s="32" t="s">
        <v>3404</v>
      </c>
      <c r="OE85" s="32" t="s">
        <v>3404</v>
      </c>
      <c r="OF85" s="32" t="s">
        <v>3404</v>
      </c>
      <c r="OG85" s="32" t="s">
        <v>3404</v>
      </c>
      <c r="OH85" s="32" t="s">
        <v>3404</v>
      </c>
      <c r="OI85" s="32" t="s">
        <v>3404</v>
      </c>
      <c r="OJ85" s="32" t="s">
        <v>3404</v>
      </c>
      <c r="OK85" s="32" t="s">
        <v>3404</v>
      </c>
      <c r="OL85" s="32" t="s">
        <v>3404</v>
      </c>
      <c r="OM85" s="32" t="s">
        <v>3404</v>
      </c>
      <c r="ON85" s="32" t="s">
        <v>3404</v>
      </c>
      <c r="OO85" s="32" t="s">
        <v>3404</v>
      </c>
      <c r="OP85" s="32" t="s">
        <v>3404</v>
      </c>
      <c r="OQ85" s="32" t="s">
        <v>3404</v>
      </c>
      <c r="OR85" s="32" t="s">
        <v>3404</v>
      </c>
      <c r="OS85" s="32" t="s">
        <v>3404</v>
      </c>
      <c r="OT85" s="32" t="s">
        <v>3404</v>
      </c>
      <c r="OU85" s="32" t="s">
        <v>3404</v>
      </c>
      <c r="OV85" s="32" t="s">
        <v>3404</v>
      </c>
      <c r="OW85" s="32" t="s">
        <v>3404</v>
      </c>
      <c r="OX85" s="32" t="s">
        <v>3404</v>
      </c>
      <c r="OY85" s="32" t="s">
        <v>3404</v>
      </c>
      <c r="OZ85" s="32" t="s">
        <v>3404</v>
      </c>
      <c r="PA85" s="32" t="s">
        <v>3404</v>
      </c>
      <c r="PB85" s="32" t="s">
        <v>3404</v>
      </c>
      <c r="PC85" s="32" t="s">
        <v>3404</v>
      </c>
      <c r="PD85" s="32" t="s">
        <v>3404</v>
      </c>
      <c r="PE85" s="32" t="s">
        <v>3404</v>
      </c>
      <c r="PF85" s="32" t="s">
        <v>3404</v>
      </c>
      <c r="PG85" s="32" t="s">
        <v>3404</v>
      </c>
      <c r="PH85" s="32" t="s">
        <v>3404</v>
      </c>
      <c r="PI85" s="32" t="s">
        <v>3404</v>
      </c>
      <c r="PJ85" s="32" t="s">
        <v>3404</v>
      </c>
      <c r="PK85" s="32" t="s">
        <v>3404</v>
      </c>
      <c r="PL85" s="32" t="s">
        <v>3404</v>
      </c>
      <c r="PM85" s="32" t="s">
        <v>3404</v>
      </c>
      <c r="PN85" s="32" t="s">
        <v>3404</v>
      </c>
      <c r="PO85" s="32" t="s">
        <v>3404</v>
      </c>
      <c r="PP85" s="32" t="s">
        <v>3404</v>
      </c>
      <c r="PQ85" s="32" t="s">
        <v>3404</v>
      </c>
      <c r="PR85" s="32" t="s">
        <v>3404</v>
      </c>
      <c r="PS85" s="32" t="s">
        <v>3404</v>
      </c>
      <c r="PT85" s="32" t="s">
        <v>3404</v>
      </c>
      <c r="PU85" s="32" t="s">
        <v>3404</v>
      </c>
      <c r="PV85" s="32" t="s">
        <v>3404</v>
      </c>
      <c r="PW85" s="32" t="s">
        <v>3404</v>
      </c>
      <c r="PX85" s="32" t="s">
        <v>3404</v>
      </c>
      <c r="PY85" s="32" t="s">
        <v>3404</v>
      </c>
      <c r="PZ85" s="32" t="s">
        <v>3404</v>
      </c>
      <c r="QA85" s="32" t="s">
        <v>3404</v>
      </c>
      <c r="QB85" s="32" t="s">
        <v>3404</v>
      </c>
      <c r="QC85" s="32" t="s">
        <v>3404</v>
      </c>
      <c r="QD85" s="32" t="s">
        <v>3404</v>
      </c>
      <c r="QE85" s="32" t="s">
        <v>3404</v>
      </c>
      <c r="QF85" s="32" t="s">
        <v>3404</v>
      </c>
      <c r="QG85" s="32" t="s">
        <v>3404</v>
      </c>
      <c r="QH85" s="32" t="s">
        <v>3404</v>
      </c>
      <c r="QI85" s="32" t="s">
        <v>3404</v>
      </c>
      <c r="QJ85" s="32" t="s">
        <v>3404</v>
      </c>
      <c r="QK85" s="32" t="s">
        <v>3404</v>
      </c>
      <c r="QL85" s="32" t="s">
        <v>3404</v>
      </c>
      <c r="QM85" s="32" t="s">
        <v>3404</v>
      </c>
      <c r="QN85" s="32" t="s">
        <v>3404</v>
      </c>
      <c r="QO85" s="32" t="s">
        <v>3404</v>
      </c>
      <c r="QP85" s="32" t="s">
        <v>3404</v>
      </c>
      <c r="QQ85" s="32" t="s">
        <v>3404</v>
      </c>
      <c r="QR85" s="32" t="s">
        <v>3404</v>
      </c>
      <c r="QS85" s="32" t="s">
        <v>3404</v>
      </c>
      <c r="QT85" s="32" t="s">
        <v>3404</v>
      </c>
      <c r="QU85" s="32" t="s">
        <v>3404</v>
      </c>
      <c r="QV85" s="32" t="s">
        <v>3404</v>
      </c>
      <c r="QW85" s="32" t="s">
        <v>3404</v>
      </c>
      <c r="QX85" s="32" t="s">
        <v>3404</v>
      </c>
      <c r="QY85" s="32" t="s">
        <v>3404</v>
      </c>
      <c r="QZ85" s="32" t="s">
        <v>3404</v>
      </c>
      <c r="RA85" s="32" t="s">
        <v>3404</v>
      </c>
      <c r="RB85" s="32" t="s">
        <v>3404</v>
      </c>
      <c r="RC85" s="32" t="s">
        <v>3404</v>
      </c>
      <c r="RD85" s="32" t="s">
        <v>3404</v>
      </c>
      <c r="RE85" s="32" t="s">
        <v>3404</v>
      </c>
      <c r="RF85" s="32" t="s">
        <v>3404</v>
      </c>
      <c r="RG85" s="32" t="s">
        <v>3404</v>
      </c>
      <c r="RH85" s="32" t="s">
        <v>3404</v>
      </c>
      <c r="RI85" s="32" t="s">
        <v>3404</v>
      </c>
      <c r="RJ85" s="32" t="s">
        <v>3404</v>
      </c>
      <c r="RK85" s="32" t="s">
        <v>3404</v>
      </c>
      <c r="RL85" s="32" t="s">
        <v>3404</v>
      </c>
      <c r="RM85" s="32" t="s">
        <v>3404</v>
      </c>
      <c r="RN85" s="32" t="s">
        <v>3404</v>
      </c>
      <c r="RO85" s="32" t="s">
        <v>3404</v>
      </c>
      <c r="RP85" s="32" t="s">
        <v>3404</v>
      </c>
      <c r="RQ85" s="32" t="s">
        <v>3404</v>
      </c>
      <c r="RR85" s="32" t="s">
        <v>3404</v>
      </c>
      <c r="RS85" s="32" t="s">
        <v>3404</v>
      </c>
      <c r="RT85" s="32" t="s">
        <v>3404</v>
      </c>
      <c r="RU85" s="32" t="s">
        <v>3404</v>
      </c>
      <c r="RV85" s="32" t="s">
        <v>3404</v>
      </c>
      <c r="RW85" s="32" t="s">
        <v>3404</v>
      </c>
      <c r="RX85" s="32" t="s">
        <v>3404</v>
      </c>
      <c r="RY85" s="32" t="s">
        <v>3404</v>
      </c>
      <c r="RZ85" s="32" t="s">
        <v>3404</v>
      </c>
      <c r="SA85" s="32" t="s">
        <v>3404</v>
      </c>
      <c r="SB85" s="32" t="s">
        <v>3404</v>
      </c>
      <c r="SC85" s="32" t="s">
        <v>3404</v>
      </c>
      <c r="SD85" s="32" t="s">
        <v>3404</v>
      </c>
      <c r="SE85" s="32" t="s">
        <v>3404</v>
      </c>
      <c r="SF85" s="32" t="s">
        <v>3404</v>
      </c>
      <c r="SG85" s="32" t="s">
        <v>3404</v>
      </c>
      <c r="SH85" s="32" t="s">
        <v>3404</v>
      </c>
      <c r="SI85" s="32" t="s">
        <v>3404</v>
      </c>
      <c r="SJ85" s="32" t="s">
        <v>3404</v>
      </c>
      <c r="SK85" s="32" t="s">
        <v>3404</v>
      </c>
      <c r="SL85" s="32" t="s">
        <v>3404</v>
      </c>
      <c r="SM85" s="32" t="s">
        <v>3404</v>
      </c>
      <c r="SN85" s="32" t="s">
        <v>3404</v>
      </c>
      <c r="SO85" s="32" t="s">
        <v>3404</v>
      </c>
      <c r="SP85" s="32" t="s">
        <v>3404</v>
      </c>
      <c r="SQ85" s="32" t="s">
        <v>3404</v>
      </c>
      <c r="SR85" s="32" t="s">
        <v>3404</v>
      </c>
      <c r="SS85" s="32" t="s">
        <v>3404</v>
      </c>
      <c r="ST85" s="32" t="s">
        <v>3404</v>
      </c>
      <c r="SU85" s="32" t="s">
        <v>3404</v>
      </c>
      <c r="SV85" s="32" t="s">
        <v>3404</v>
      </c>
      <c r="SW85" s="32" t="s">
        <v>3404</v>
      </c>
      <c r="SX85" s="32" t="s">
        <v>3404</v>
      </c>
      <c r="SY85" s="32" t="s">
        <v>3404</v>
      </c>
      <c r="SZ85" s="32" t="s">
        <v>3404</v>
      </c>
      <c r="TA85" s="32" t="s">
        <v>3404</v>
      </c>
      <c r="TB85" s="32" t="s">
        <v>3404</v>
      </c>
      <c r="TC85" s="32" t="s">
        <v>3404</v>
      </c>
      <c r="TD85" s="32" t="s">
        <v>3404</v>
      </c>
      <c r="TE85" s="32" t="s">
        <v>3404</v>
      </c>
      <c r="TF85" s="32" t="s">
        <v>3404</v>
      </c>
      <c r="TG85" s="32" t="s">
        <v>3404</v>
      </c>
      <c r="TH85" s="32" t="s">
        <v>3404</v>
      </c>
      <c r="TI85" s="32" t="s">
        <v>3404</v>
      </c>
      <c r="TJ85" s="32" t="s">
        <v>3404</v>
      </c>
      <c r="TK85" s="32" t="s">
        <v>3404</v>
      </c>
      <c r="TL85" s="32" t="s">
        <v>3404</v>
      </c>
      <c r="TM85" s="32" t="s">
        <v>3404</v>
      </c>
      <c r="TN85" s="32" t="s">
        <v>3404</v>
      </c>
      <c r="TO85" s="32" t="s">
        <v>3404</v>
      </c>
      <c r="TP85" s="32" t="s">
        <v>3404</v>
      </c>
      <c r="TQ85" s="32" t="s">
        <v>3404</v>
      </c>
      <c r="TR85" s="32" t="s">
        <v>3404</v>
      </c>
      <c r="TS85" s="32" t="s">
        <v>3404</v>
      </c>
      <c r="TT85" s="32" t="s">
        <v>3404</v>
      </c>
      <c r="TU85" s="32" t="s">
        <v>3404</v>
      </c>
      <c r="TV85" s="32" t="s">
        <v>3404</v>
      </c>
      <c r="TW85" s="32" t="s">
        <v>3404</v>
      </c>
      <c r="TX85" s="32" t="s">
        <v>3404</v>
      </c>
      <c r="TY85" s="32" t="s">
        <v>3404</v>
      </c>
      <c r="TZ85" s="32" t="s">
        <v>3404</v>
      </c>
      <c r="UA85" s="32" t="s">
        <v>3404</v>
      </c>
      <c r="UB85" s="32" t="s">
        <v>3404</v>
      </c>
      <c r="UC85" s="32" t="s">
        <v>3404</v>
      </c>
      <c r="UD85" s="32" t="s">
        <v>3404</v>
      </c>
      <c r="UE85" s="32" t="s">
        <v>3404</v>
      </c>
      <c r="UF85" s="32" t="s">
        <v>3404</v>
      </c>
      <c r="UG85" s="32" t="s">
        <v>3404</v>
      </c>
      <c r="UH85" s="32" t="s">
        <v>3404</v>
      </c>
      <c r="UI85" s="32" t="s">
        <v>3404</v>
      </c>
      <c r="UJ85" s="32" t="s">
        <v>3404</v>
      </c>
      <c r="UK85" s="32" t="s">
        <v>3404</v>
      </c>
      <c r="UL85" s="32" t="s">
        <v>3404</v>
      </c>
      <c r="UM85" s="32" t="s">
        <v>3404</v>
      </c>
      <c r="UN85" s="32" t="s">
        <v>3404</v>
      </c>
      <c r="UO85" s="32" t="s">
        <v>3404</v>
      </c>
      <c r="UP85" s="32" t="s">
        <v>3404</v>
      </c>
      <c r="UQ85" s="32" t="s">
        <v>3404</v>
      </c>
      <c r="UR85" s="32" t="s">
        <v>3404</v>
      </c>
      <c r="US85" s="32" t="s">
        <v>3404</v>
      </c>
      <c r="UT85" s="32" t="s">
        <v>3404</v>
      </c>
      <c r="UU85" s="32" t="s">
        <v>3404</v>
      </c>
      <c r="UV85" s="32" t="s">
        <v>3404</v>
      </c>
      <c r="UW85" s="32" t="s">
        <v>3404</v>
      </c>
      <c r="UX85" s="32" t="s">
        <v>3404</v>
      </c>
      <c r="UY85" s="32" t="s">
        <v>3404</v>
      </c>
      <c r="UZ85" s="32" t="s">
        <v>3404</v>
      </c>
      <c r="VA85" s="32" t="s">
        <v>3404</v>
      </c>
      <c r="VB85" s="32" t="s">
        <v>3404</v>
      </c>
      <c r="VC85" s="32" t="s">
        <v>3404</v>
      </c>
      <c r="VD85" s="32" t="s">
        <v>3404</v>
      </c>
      <c r="VE85" s="32" t="s">
        <v>3404</v>
      </c>
      <c r="VF85" s="32" t="s">
        <v>3404</v>
      </c>
      <c r="VG85" s="32" t="s">
        <v>3404</v>
      </c>
      <c r="VH85" s="32" t="s">
        <v>3404</v>
      </c>
      <c r="VI85" s="32" t="s">
        <v>3404</v>
      </c>
      <c r="VJ85" s="32" t="s">
        <v>3404</v>
      </c>
      <c r="VK85" s="32" t="s">
        <v>3404</v>
      </c>
      <c r="VL85" s="32" t="s">
        <v>3404</v>
      </c>
      <c r="VM85" s="32" t="s">
        <v>3404</v>
      </c>
      <c r="VN85" s="32" t="s">
        <v>3404</v>
      </c>
      <c r="VO85" s="32" t="s">
        <v>3404</v>
      </c>
      <c r="VP85" s="32" t="s">
        <v>3404</v>
      </c>
      <c r="VQ85" s="32" t="s">
        <v>3404</v>
      </c>
      <c r="VR85" s="32" t="s">
        <v>3404</v>
      </c>
      <c r="VS85" s="32" t="s">
        <v>3404</v>
      </c>
      <c r="VT85" s="32" t="s">
        <v>3404</v>
      </c>
      <c r="VU85" s="32" t="s">
        <v>3404</v>
      </c>
      <c r="VV85" s="32" t="s">
        <v>3404</v>
      </c>
      <c r="VW85" s="32" t="s">
        <v>3404</v>
      </c>
      <c r="VX85" s="32" t="s">
        <v>3404</v>
      </c>
      <c r="VY85" s="32" t="s">
        <v>3404</v>
      </c>
      <c r="VZ85" s="32" t="s">
        <v>3404</v>
      </c>
      <c r="WA85" s="32" t="s">
        <v>3404</v>
      </c>
      <c r="WB85" s="32" t="s">
        <v>3404</v>
      </c>
      <c r="WC85" s="32" t="s">
        <v>3404</v>
      </c>
      <c r="WD85" s="32" t="s">
        <v>3404</v>
      </c>
      <c r="WE85" s="32" t="s">
        <v>3404</v>
      </c>
      <c r="WF85" s="32" t="s">
        <v>3404</v>
      </c>
      <c r="WG85" s="32" t="s">
        <v>3404</v>
      </c>
      <c r="WH85" s="32" t="s">
        <v>3404</v>
      </c>
      <c r="WI85" s="32" t="s">
        <v>3404</v>
      </c>
      <c r="WJ85" s="32" t="s">
        <v>3404</v>
      </c>
      <c r="WK85" s="32" t="s">
        <v>3404</v>
      </c>
      <c r="WL85" s="32" t="s">
        <v>3404</v>
      </c>
      <c r="WM85" s="32" t="s">
        <v>3404</v>
      </c>
      <c r="WN85" s="32" t="s">
        <v>3404</v>
      </c>
      <c r="WO85" s="32" t="s">
        <v>3404</v>
      </c>
      <c r="WP85" s="32" t="s">
        <v>3404</v>
      </c>
      <c r="WQ85" s="32" t="s">
        <v>3404</v>
      </c>
      <c r="WR85" s="32" t="s">
        <v>3404</v>
      </c>
      <c r="WS85" s="32" t="s">
        <v>3404</v>
      </c>
      <c r="WT85" s="32" t="s">
        <v>3404</v>
      </c>
    </row>
    <row r="86">
      <c r="A86" s="24" t="s">
        <v>791</v>
      </c>
      <c r="B86" s="25" t="s">
        <v>3404</v>
      </c>
      <c r="C86" s="25" t="s">
        <v>3404</v>
      </c>
      <c r="D86" s="25" t="s">
        <v>3404</v>
      </c>
      <c r="E86" s="25" t="s">
        <v>3404</v>
      </c>
      <c r="F86" s="25" t="s">
        <v>3404</v>
      </c>
      <c r="G86" s="25" t="s">
        <v>3404</v>
      </c>
      <c r="H86" s="25" t="s">
        <v>3404</v>
      </c>
      <c r="I86" s="25" t="s">
        <v>3404</v>
      </c>
      <c r="J86" s="25" t="s">
        <v>3404</v>
      </c>
      <c r="K86" s="25" t="s">
        <v>3404</v>
      </c>
      <c r="L86" s="25" t="s">
        <v>3404</v>
      </c>
      <c r="M86" s="25" t="s">
        <v>3404</v>
      </c>
      <c r="N86" s="25" t="s">
        <v>3404</v>
      </c>
      <c r="O86" s="25" t="s">
        <v>3404</v>
      </c>
      <c r="P86" s="25" t="s">
        <v>3404</v>
      </c>
      <c r="Q86" s="25" t="s">
        <v>3404</v>
      </c>
      <c r="R86" s="25" t="s">
        <v>3404</v>
      </c>
      <c r="S86" s="25" t="s">
        <v>3404</v>
      </c>
      <c r="T86" s="25" t="s">
        <v>3404</v>
      </c>
      <c r="U86" s="25" t="s">
        <v>3404</v>
      </c>
      <c r="V86" s="25" t="s">
        <v>3404</v>
      </c>
      <c r="W86" s="25" t="s">
        <v>3404</v>
      </c>
      <c r="X86" s="25" t="s">
        <v>3404</v>
      </c>
      <c r="Y86" s="25" t="s">
        <v>3404</v>
      </c>
      <c r="Z86" s="25" t="s">
        <v>3404</v>
      </c>
      <c r="AA86" s="25" t="s">
        <v>3404</v>
      </c>
      <c r="AB86" s="25" t="s">
        <v>3404</v>
      </c>
      <c r="AC86" s="25" t="s">
        <v>3404</v>
      </c>
      <c r="AD86" s="25" t="s">
        <v>3404</v>
      </c>
      <c r="AE86" s="25" t="s">
        <v>3404</v>
      </c>
      <c r="AF86" s="25" t="s">
        <v>3404</v>
      </c>
      <c r="AG86" s="25" t="s">
        <v>3404</v>
      </c>
      <c r="AH86" s="25" t="s">
        <v>3404</v>
      </c>
      <c r="AI86" s="25" t="s">
        <v>3404</v>
      </c>
      <c r="AJ86" s="25" t="s">
        <v>3404</v>
      </c>
      <c r="AK86" s="25" t="s">
        <v>3404</v>
      </c>
      <c r="AL86" s="25" t="s">
        <v>3404</v>
      </c>
      <c r="AM86" s="25" t="s">
        <v>3404</v>
      </c>
      <c r="AN86" s="25" t="s">
        <v>3404</v>
      </c>
      <c r="AO86" s="25" t="s">
        <v>3404</v>
      </c>
      <c r="AP86" s="25" t="s">
        <v>3404</v>
      </c>
      <c r="AQ86" s="25" t="s">
        <v>3404</v>
      </c>
      <c r="AR86" s="25" t="s">
        <v>3404</v>
      </c>
      <c r="AS86" s="25" t="s">
        <v>3404</v>
      </c>
      <c r="AT86" s="25" t="s">
        <v>3404</v>
      </c>
      <c r="AU86" s="25" t="s">
        <v>3404</v>
      </c>
      <c r="AV86" s="25" t="s">
        <v>3404</v>
      </c>
      <c r="AW86" s="25" t="s">
        <v>3404</v>
      </c>
      <c r="AX86" s="25" t="s">
        <v>3404</v>
      </c>
      <c r="AY86" s="25" t="s">
        <v>3404</v>
      </c>
      <c r="AZ86" s="25" t="s">
        <v>3404</v>
      </c>
      <c r="BA86" s="25" t="s">
        <v>3404</v>
      </c>
      <c r="BB86" s="25" t="s">
        <v>3404</v>
      </c>
      <c r="BC86" s="25" t="s">
        <v>3404</v>
      </c>
      <c r="BD86" s="25" t="s">
        <v>3404</v>
      </c>
      <c r="BE86" s="25" t="s">
        <v>3404</v>
      </c>
      <c r="BF86" s="25" t="s">
        <v>3404</v>
      </c>
      <c r="BG86" s="25" t="s">
        <v>3404</v>
      </c>
      <c r="BH86" s="25" t="s">
        <v>3404</v>
      </c>
      <c r="BI86" s="25" t="s">
        <v>3404</v>
      </c>
      <c r="BJ86" s="25" t="s">
        <v>3404</v>
      </c>
      <c r="BK86" s="25" t="s">
        <v>3404</v>
      </c>
      <c r="BL86" s="25" t="s">
        <v>3404</v>
      </c>
      <c r="BM86" s="25" t="s">
        <v>3404</v>
      </c>
      <c r="BN86" s="25" t="s">
        <v>3404</v>
      </c>
      <c r="BO86" s="25" t="s">
        <v>3404</v>
      </c>
      <c r="BP86" s="25" t="s">
        <v>3404</v>
      </c>
      <c r="BQ86" s="25" t="s">
        <v>3404</v>
      </c>
      <c r="BR86" s="25" t="s">
        <v>3404</v>
      </c>
      <c r="BS86" s="25" t="s">
        <v>3404</v>
      </c>
      <c r="BT86" s="25" t="s">
        <v>3404</v>
      </c>
      <c r="BU86" s="25" t="s">
        <v>3404</v>
      </c>
      <c r="BV86" s="25" t="s">
        <v>3404</v>
      </c>
      <c r="BW86" s="25" t="s">
        <v>3404</v>
      </c>
      <c r="BX86" s="25" t="s">
        <v>3404</v>
      </c>
      <c r="BY86" s="25" t="s">
        <v>3404</v>
      </c>
      <c r="BZ86" s="25" t="s">
        <v>3404</v>
      </c>
      <c r="CA86" s="25" t="s">
        <v>3404</v>
      </c>
      <c r="CB86" s="25" t="s">
        <v>3404</v>
      </c>
      <c r="CC86" s="285" t="s">
        <v>3409</v>
      </c>
      <c r="CD86" s="285" t="s">
        <v>3409</v>
      </c>
      <c r="CE86" s="285" t="s">
        <v>3409</v>
      </c>
      <c r="CF86" s="285" t="s">
        <v>3409</v>
      </c>
      <c r="CG86" s="285" t="s">
        <v>3409</v>
      </c>
      <c r="CH86" s="285" t="s">
        <v>3409</v>
      </c>
      <c r="CI86" s="285" t="s">
        <v>3409</v>
      </c>
      <c r="CJ86" s="285" t="s">
        <v>3409</v>
      </c>
      <c r="CK86" s="285" t="s">
        <v>3409</v>
      </c>
      <c r="CL86" s="285" t="s">
        <v>3409</v>
      </c>
      <c r="CM86" s="285" t="s">
        <v>3409</v>
      </c>
      <c r="CN86" s="285" t="s">
        <v>3409</v>
      </c>
      <c r="CO86" s="285" t="s">
        <v>3409</v>
      </c>
      <c r="CP86" s="285" t="s">
        <v>3409</v>
      </c>
      <c r="CQ86" s="285" t="s">
        <v>3409</v>
      </c>
      <c r="CR86" s="285" t="s">
        <v>3409</v>
      </c>
      <c r="CS86" s="285" t="s">
        <v>3409</v>
      </c>
      <c r="CT86" s="285" t="s">
        <v>3409</v>
      </c>
      <c r="CU86" s="285" t="s">
        <v>3409</v>
      </c>
      <c r="CV86" s="285" t="s">
        <v>3409</v>
      </c>
      <c r="CW86" s="285" t="s">
        <v>3409</v>
      </c>
      <c r="CX86" s="285" t="s">
        <v>3409</v>
      </c>
      <c r="CY86" s="285" t="s">
        <v>3409</v>
      </c>
      <c r="CZ86" s="285" t="s">
        <v>3409</v>
      </c>
      <c r="DA86" s="285" t="s">
        <v>3409</v>
      </c>
      <c r="DB86" s="285" t="s">
        <v>3409</v>
      </c>
      <c r="DC86" s="285" t="s">
        <v>3409</v>
      </c>
      <c r="DD86" s="285" t="s">
        <v>3409</v>
      </c>
      <c r="DE86" s="285" t="s">
        <v>3409</v>
      </c>
      <c r="DF86" s="285" t="s">
        <v>3409</v>
      </c>
      <c r="DG86" s="285" t="s">
        <v>3409</v>
      </c>
      <c r="DH86" s="285" t="s">
        <v>3409</v>
      </c>
      <c r="DI86" s="285" t="s">
        <v>3409</v>
      </c>
      <c r="DJ86" s="285" t="s">
        <v>3409</v>
      </c>
      <c r="DK86" s="285" t="s">
        <v>3409</v>
      </c>
      <c r="DL86" s="285" t="s">
        <v>3409</v>
      </c>
      <c r="DM86" s="285" t="s">
        <v>3409</v>
      </c>
      <c r="DN86" s="285" t="s">
        <v>3409</v>
      </c>
      <c r="DO86" s="285" t="s">
        <v>3409</v>
      </c>
      <c r="DP86" s="285" t="s">
        <v>3409</v>
      </c>
      <c r="DQ86" s="285" t="s">
        <v>3409</v>
      </c>
      <c r="DR86" s="285" t="s">
        <v>3409</v>
      </c>
      <c r="DS86" s="285" t="s">
        <v>3409</v>
      </c>
      <c r="DT86" s="285" t="s">
        <v>3409</v>
      </c>
      <c r="DU86" s="285" t="s">
        <v>3409</v>
      </c>
      <c r="DV86" s="285" t="s">
        <v>3409</v>
      </c>
      <c r="DW86" s="285" t="s">
        <v>3409</v>
      </c>
      <c r="DX86" s="285" t="s">
        <v>3409</v>
      </c>
      <c r="DY86" s="285" t="s">
        <v>3409</v>
      </c>
      <c r="DZ86" s="285" t="s">
        <v>3409</v>
      </c>
      <c r="EA86" s="285" t="s">
        <v>3409</v>
      </c>
      <c r="EB86" s="285" t="s">
        <v>3409</v>
      </c>
      <c r="EC86" s="285" t="s">
        <v>3409</v>
      </c>
      <c r="ED86" s="285" t="s">
        <v>3409</v>
      </c>
      <c r="EE86" s="285" t="s">
        <v>3409</v>
      </c>
      <c r="EF86" s="285" t="s">
        <v>3409</v>
      </c>
      <c r="EG86" s="285" t="s">
        <v>3409</v>
      </c>
      <c r="EH86" s="285" t="s">
        <v>3409</v>
      </c>
      <c r="EI86" s="285" t="s">
        <v>3409</v>
      </c>
      <c r="EJ86" s="285" t="s">
        <v>3409</v>
      </c>
      <c r="EK86" s="285" t="s">
        <v>3409</v>
      </c>
      <c r="EL86" s="285" t="s">
        <v>3409</v>
      </c>
      <c r="EM86" s="285" t="s">
        <v>3409</v>
      </c>
      <c r="EN86" s="285" t="s">
        <v>3409</v>
      </c>
      <c r="EO86" s="285" t="s">
        <v>3409</v>
      </c>
      <c r="EP86" s="285" t="s">
        <v>3409</v>
      </c>
      <c r="EQ86" s="285" t="s">
        <v>3409</v>
      </c>
      <c r="ER86" s="285" t="s">
        <v>3409</v>
      </c>
      <c r="ES86" s="285" t="s">
        <v>3409</v>
      </c>
      <c r="ET86" s="285" t="s">
        <v>3409</v>
      </c>
      <c r="EU86" s="285" t="s">
        <v>3409</v>
      </c>
      <c r="EV86" s="285" t="s">
        <v>3409</v>
      </c>
      <c r="EW86" s="285" t="s">
        <v>3409</v>
      </c>
      <c r="EX86" s="285" t="s">
        <v>3409</v>
      </c>
      <c r="EY86" s="285" t="s">
        <v>3409</v>
      </c>
      <c r="EZ86" s="285" t="s">
        <v>3409</v>
      </c>
      <c r="FA86" s="285" t="s">
        <v>3409</v>
      </c>
      <c r="FB86" s="285" t="s">
        <v>3409</v>
      </c>
      <c r="FC86" s="285" t="s">
        <v>3409</v>
      </c>
      <c r="FD86" s="285" t="s">
        <v>3409</v>
      </c>
      <c r="FE86" s="285" t="s">
        <v>3409</v>
      </c>
      <c r="FF86" s="285" t="s">
        <v>3409</v>
      </c>
      <c r="FG86" s="285" t="s">
        <v>3409</v>
      </c>
      <c r="FH86" s="285" t="s">
        <v>3409</v>
      </c>
      <c r="FI86" s="285" t="s">
        <v>3409</v>
      </c>
      <c r="FJ86" s="285" t="s">
        <v>3409</v>
      </c>
      <c r="FK86" s="285" t="s">
        <v>3409</v>
      </c>
      <c r="FL86" s="285" t="s">
        <v>3409</v>
      </c>
      <c r="FM86" s="285" t="s">
        <v>3409</v>
      </c>
      <c r="FN86" s="285" t="s">
        <v>3409</v>
      </c>
      <c r="FO86" s="285" t="s">
        <v>3409</v>
      </c>
      <c r="FP86" s="285" t="s">
        <v>3409</v>
      </c>
      <c r="FQ86" s="285" t="s">
        <v>3409</v>
      </c>
      <c r="FR86" s="285" t="s">
        <v>3409</v>
      </c>
      <c r="FS86" s="285" t="s">
        <v>3409</v>
      </c>
      <c r="FT86" s="285" t="s">
        <v>3409</v>
      </c>
      <c r="FU86" s="285" t="s">
        <v>3409</v>
      </c>
      <c r="FV86" s="285" t="s">
        <v>3409</v>
      </c>
      <c r="FW86" s="285" t="s">
        <v>3409</v>
      </c>
      <c r="FX86" s="285" t="s">
        <v>3409</v>
      </c>
      <c r="FY86" s="285" t="s">
        <v>3409</v>
      </c>
      <c r="FZ86" s="285" t="s">
        <v>3409</v>
      </c>
      <c r="GA86" s="285" t="s">
        <v>3409</v>
      </c>
      <c r="GB86" s="285" t="s">
        <v>3409</v>
      </c>
      <c r="GC86" s="285" t="s">
        <v>3409</v>
      </c>
      <c r="GD86" s="285" t="s">
        <v>3409</v>
      </c>
      <c r="GE86" s="285" t="s">
        <v>3409</v>
      </c>
      <c r="GF86" s="285" t="s">
        <v>3409</v>
      </c>
      <c r="GG86" s="285" t="s">
        <v>3409</v>
      </c>
      <c r="GH86" s="285" t="s">
        <v>3409</v>
      </c>
      <c r="GI86" s="285" t="s">
        <v>3409</v>
      </c>
      <c r="GJ86" s="285" t="s">
        <v>3409</v>
      </c>
      <c r="GK86" s="285" t="s">
        <v>3409</v>
      </c>
      <c r="GL86" s="285" t="s">
        <v>3409</v>
      </c>
      <c r="GM86" s="285" t="s">
        <v>3409</v>
      </c>
      <c r="GN86" s="285" t="s">
        <v>3409</v>
      </c>
      <c r="GO86" s="285" t="s">
        <v>3409</v>
      </c>
      <c r="GP86" s="285" t="s">
        <v>3409</v>
      </c>
      <c r="GQ86" s="285" t="s">
        <v>3409</v>
      </c>
      <c r="GR86" s="285" t="s">
        <v>3409</v>
      </c>
      <c r="GS86" s="285" t="s">
        <v>3409</v>
      </c>
      <c r="GT86" s="285" t="s">
        <v>3409</v>
      </c>
      <c r="GU86" s="285" t="s">
        <v>3409</v>
      </c>
      <c r="GV86" s="285" t="s">
        <v>3409</v>
      </c>
      <c r="GW86" s="285" t="s">
        <v>3409</v>
      </c>
      <c r="GX86" s="285" t="s">
        <v>3409</v>
      </c>
      <c r="GY86" s="285" t="s">
        <v>3409</v>
      </c>
      <c r="GZ86" s="285" t="s">
        <v>3409</v>
      </c>
      <c r="HA86" s="285" t="s">
        <v>3409</v>
      </c>
      <c r="HB86" s="285" t="s">
        <v>3409</v>
      </c>
      <c r="HC86" s="285" t="s">
        <v>3409</v>
      </c>
      <c r="HD86" s="285" t="s">
        <v>3409</v>
      </c>
      <c r="HE86" s="285" t="s">
        <v>3409</v>
      </c>
      <c r="HF86" s="285" t="s">
        <v>3409</v>
      </c>
      <c r="HG86" s="285" t="s">
        <v>3409</v>
      </c>
      <c r="HH86" s="285" t="s">
        <v>3409</v>
      </c>
      <c r="HI86" s="285" t="s">
        <v>3409</v>
      </c>
      <c r="HJ86" s="285" t="s">
        <v>3409</v>
      </c>
      <c r="HK86" s="285" t="s">
        <v>3409</v>
      </c>
      <c r="HL86" s="285" t="s">
        <v>3409</v>
      </c>
      <c r="HM86" s="285" t="s">
        <v>3409</v>
      </c>
      <c r="HN86" s="285" t="s">
        <v>3409</v>
      </c>
      <c r="HO86" s="285" t="s">
        <v>3409</v>
      </c>
      <c r="HP86" s="25" t="s">
        <v>3404</v>
      </c>
      <c r="HQ86" s="32" t="s">
        <v>3404</v>
      </c>
      <c r="HR86" s="32" t="s">
        <v>3404</v>
      </c>
      <c r="HS86" s="32" t="s">
        <v>3404</v>
      </c>
      <c r="HT86" s="32" t="s">
        <v>3404</v>
      </c>
      <c r="HU86" s="32" t="s">
        <v>3404</v>
      </c>
      <c r="HV86" s="32" t="s">
        <v>3404</v>
      </c>
      <c r="HW86" s="32" t="s">
        <v>3404</v>
      </c>
      <c r="HX86" s="32" t="s">
        <v>3404</v>
      </c>
      <c r="HY86" s="32" t="s">
        <v>3404</v>
      </c>
      <c r="HZ86" s="32" t="s">
        <v>3404</v>
      </c>
      <c r="IA86" s="32" t="s">
        <v>3404</v>
      </c>
      <c r="IB86" s="32" t="s">
        <v>3404</v>
      </c>
      <c r="IC86" s="32" t="s">
        <v>3404</v>
      </c>
      <c r="ID86" s="32" t="s">
        <v>3404</v>
      </c>
      <c r="IE86" s="32" t="s">
        <v>3404</v>
      </c>
      <c r="IF86" s="32" t="s">
        <v>3404</v>
      </c>
      <c r="IG86" s="32" t="s">
        <v>3404</v>
      </c>
      <c r="IH86" s="32" t="s">
        <v>3404</v>
      </c>
      <c r="II86" s="32" t="s">
        <v>3404</v>
      </c>
      <c r="IJ86" s="32" t="s">
        <v>3404</v>
      </c>
      <c r="IK86" s="32" t="s">
        <v>3404</v>
      </c>
      <c r="IL86" s="32" t="s">
        <v>3404</v>
      </c>
      <c r="IM86" s="32" t="s">
        <v>3404</v>
      </c>
      <c r="IN86" s="32" t="s">
        <v>3404</v>
      </c>
      <c r="IO86" s="32" t="s">
        <v>3404</v>
      </c>
      <c r="IP86" s="32" t="s">
        <v>3404</v>
      </c>
      <c r="IQ86" s="32" t="s">
        <v>3404</v>
      </c>
      <c r="IR86" s="32" t="s">
        <v>3404</v>
      </c>
      <c r="IS86" s="32" t="s">
        <v>3404</v>
      </c>
      <c r="IT86" s="32" t="s">
        <v>3404</v>
      </c>
      <c r="IU86" s="32" t="s">
        <v>3404</v>
      </c>
      <c r="IV86" s="32" t="s">
        <v>3404</v>
      </c>
      <c r="IW86" s="32" t="s">
        <v>3404</v>
      </c>
      <c r="IX86" s="32" t="s">
        <v>3404</v>
      </c>
      <c r="IY86" s="32" t="s">
        <v>3404</v>
      </c>
      <c r="IZ86" s="32" t="s">
        <v>3404</v>
      </c>
      <c r="JA86" s="32" t="s">
        <v>3404</v>
      </c>
      <c r="JB86" s="32" t="s">
        <v>3404</v>
      </c>
      <c r="JC86" s="32" t="s">
        <v>3404</v>
      </c>
      <c r="JD86" s="32" t="s">
        <v>3404</v>
      </c>
      <c r="JE86" s="32" t="s">
        <v>3404</v>
      </c>
      <c r="JF86" s="32" t="s">
        <v>3404</v>
      </c>
      <c r="JG86" s="32" t="s">
        <v>3404</v>
      </c>
      <c r="JH86" s="32" t="s">
        <v>3404</v>
      </c>
      <c r="JI86" s="32" t="s">
        <v>3404</v>
      </c>
      <c r="JJ86" s="32" t="s">
        <v>3404</v>
      </c>
      <c r="JK86" s="32" t="s">
        <v>3404</v>
      </c>
      <c r="JL86" s="32" t="s">
        <v>3404</v>
      </c>
      <c r="JM86" s="32" t="s">
        <v>3404</v>
      </c>
      <c r="JN86" s="32" t="s">
        <v>3404</v>
      </c>
      <c r="JO86" s="32" t="s">
        <v>3404</v>
      </c>
      <c r="JP86" s="32" t="s">
        <v>3404</v>
      </c>
      <c r="JQ86" s="32" t="s">
        <v>3404</v>
      </c>
      <c r="JR86" s="32" t="s">
        <v>3404</v>
      </c>
      <c r="JS86" s="32" t="s">
        <v>3404</v>
      </c>
      <c r="JT86" s="32" t="s">
        <v>3404</v>
      </c>
      <c r="JU86" s="32" t="s">
        <v>3404</v>
      </c>
      <c r="JV86" s="32" t="s">
        <v>3404</v>
      </c>
      <c r="JW86" s="32" t="s">
        <v>3404</v>
      </c>
      <c r="JX86" s="32" t="s">
        <v>3404</v>
      </c>
      <c r="JY86" s="32" t="s">
        <v>3404</v>
      </c>
      <c r="JZ86" s="32" t="s">
        <v>3404</v>
      </c>
      <c r="KA86" s="32" t="s">
        <v>3404</v>
      </c>
      <c r="KB86" s="32" t="s">
        <v>3404</v>
      </c>
      <c r="KC86" s="32" t="s">
        <v>3404</v>
      </c>
      <c r="KD86" s="32" t="s">
        <v>3404</v>
      </c>
      <c r="KE86" s="32" t="s">
        <v>3404</v>
      </c>
      <c r="KF86" s="32" t="s">
        <v>3404</v>
      </c>
      <c r="KG86" s="32" t="s">
        <v>3404</v>
      </c>
      <c r="KH86" s="32" t="s">
        <v>3404</v>
      </c>
      <c r="KI86" s="32" t="s">
        <v>3404</v>
      </c>
      <c r="KJ86" s="32" t="s">
        <v>3404</v>
      </c>
      <c r="KK86" s="32" t="s">
        <v>3404</v>
      </c>
      <c r="KL86" s="32" t="s">
        <v>3404</v>
      </c>
      <c r="KM86" s="32" t="s">
        <v>3404</v>
      </c>
      <c r="KN86" s="32" t="s">
        <v>3404</v>
      </c>
      <c r="KO86" s="32" t="s">
        <v>3404</v>
      </c>
      <c r="KP86" s="32" t="s">
        <v>3404</v>
      </c>
      <c r="KQ86" s="32" t="s">
        <v>3404</v>
      </c>
      <c r="KR86" s="32" t="s">
        <v>3404</v>
      </c>
      <c r="KS86" s="32" t="s">
        <v>3404</v>
      </c>
      <c r="KT86" s="32" t="s">
        <v>3404</v>
      </c>
      <c r="KU86" s="32" t="s">
        <v>3404</v>
      </c>
      <c r="KV86" s="32" t="s">
        <v>3404</v>
      </c>
      <c r="KW86" s="32" t="s">
        <v>3404</v>
      </c>
      <c r="KX86" s="32" t="s">
        <v>3404</v>
      </c>
      <c r="KY86" s="32" t="s">
        <v>3404</v>
      </c>
      <c r="KZ86" s="32" t="s">
        <v>3404</v>
      </c>
      <c r="LA86" s="32" t="s">
        <v>3404</v>
      </c>
      <c r="LB86" s="32" t="s">
        <v>3404</v>
      </c>
      <c r="LC86" s="32" t="s">
        <v>3404</v>
      </c>
      <c r="LD86" s="32" t="s">
        <v>3404</v>
      </c>
      <c r="LE86" s="32" t="s">
        <v>3404</v>
      </c>
      <c r="LF86" s="32" t="s">
        <v>3404</v>
      </c>
      <c r="LG86" s="32" t="s">
        <v>3404</v>
      </c>
      <c r="LH86" s="32" t="s">
        <v>3404</v>
      </c>
      <c r="LI86" s="32" t="s">
        <v>3404</v>
      </c>
      <c r="LJ86" s="32" t="s">
        <v>3404</v>
      </c>
      <c r="LK86" s="32" t="s">
        <v>3404</v>
      </c>
      <c r="LL86" s="32" t="s">
        <v>3404</v>
      </c>
      <c r="LM86" s="32" t="s">
        <v>3404</v>
      </c>
      <c r="LN86" s="32" t="s">
        <v>3404</v>
      </c>
      <c r="LO86" s="32" t="s">
        <v>3404</v>
      </c>
      <c r="LP86" s="32" t="s">
        <v>3404</v>
      </c>
      <c r="LQ86" s="32" t="s">
        <v>3404</v>
      </c>
      <c r="LR86" s="32" t="s">
        <v>3404</v>
      </c>
      <c r="LS86" s="32" t="s">
        <v>3404</v>
      </c>
      <c r="LT86" s="32" t="s">
        <v>3404</v>
      </c>
      <c r="LU86" s="32" t="s">
        <v>3404</v>
      </c>
      <c r="LV86" s="32" t="s">
        <v>3404</v>
      </c>
      <c r="LW86" s="32" t="s">
        <v>3404</v>
      </c>
      <c r="LX86" s="32" t="s">
        <v>3404</v>
      </c>
      <c r="LY86" s="32" t="s">
        <v>3404</v>
      </c>
      <c r="LZ86" s="32" t="s">
        <v>3404</v>
      </c>
      <c r="MA86" s="32" t="s">
        <v>3404</v>
      </c>
      <c r="MB86" s="32" t="s">
        <v>3404</v>
      </c>
      <c r="MC86" s="32" t="s">
        <v>3404</v>
      </c>
      <c r="MD86" s="32" t="s">
        <v>3404</v>
      </c>
      <c r="ME86" s="32" t="s">
        <v>3404</v>
      </c>
      <c r="MF86" s="32" t="s">
        <v>3404</v>
      </c>
      <c r="MG86" s="32" t="s">
        <v>3404</v>
      </c>
      <c r="MH86" s="32" t="s">
        <v>3404</v>
      </c>
      <c r="MI86" s="32" t="s">
        <v>3404</v>
      </c>
      <c r="MJ86" s="32" t="s">
        <v>3404</v>
      </c>
      <c r="MK86" s="32" t="s">
        <v>3404</v>
      </c>
      <c r="ML86" s="32" t="s">
        <v>3404</v>
      </c>
      <c r="MM86" s="32" t="s">
        <v>3404</v>
      </c>
      <c r="MN86" s="32" t="s">
        <v>3404</v>
      </c>
      <c r="MO86" s="32" t="s">
        <v>3404</v>
      </c>
      <c r="MP86" s="32" t="s">
        <v>3404</v>
      </c>
      <c r="MQ86" s="32" t="s">
        <v>3404</v>
      </c>
      <c r="MR86" s="32" t="s">
        <v>3404</v>
      </c>
      <c r="MS86" s="32" t="s">
        <v>3404</v>
      </c>
      <c r="MT86" s="32" t="s">
        <v>3404</v>
      </c>
      <c r="MU86" s="32" t="s">
        <v>3404</v>
      </c>
      <c r="MV86" s="32" t="s">
        <v>3404</v>
      </c>
      <c r="MW86" s="32" t="s">
        <v>3404</v>
      </c>
      <c r="MX86" s="32" t="s">
        <v>3404</v>
      </c>
      <c r="MY86" s="32" t="s">
        <v>3404</v>
      </c>
      <c r="MZ86" s="32" t="s">
        <v>3404</v>
      </c>
      <c r="NA86" s="32" t="s">
        <v>3404</v>
      </c>
      <c r="NB86" s="32" t="s">
        <v>3404</v>
      </c>
      <c r="NC86" s="32" t="s">
        <v>3404</v>
      </c>
      <c r="ND86" s="32" t="s">
        <v>3404</v>
      </c>
      <c r="NE86" s="32" t="s">
        <v>3404</v>
      </c>
      <c r="NF86" s="32" t="s">
        <v>3404</v>
      </c>
      <c r="NG86" s="32" t="s">
        <v>3404</v>
      </c>
      <c r="NH86" s="32" t="s">
        <v>3404</v>
      </c>
      <c r="NI86" s="32" t="s">
        <v>3404</v>
      </c>
      <c r="NJ86" s="32" t="s">
        <v>3404</v>
      </c>
      <c r="NK86" s="32" t="s">
        <v>3404</v>
      </c>
      <c r="NL86" s="32" t="s">
        <v>3404</v>
      </c>
      <c r="NM86" s="32" t="s">
        <v>3404</v>
      </c>
      <c r="NN86" s="32" t="s">
        <v>3404</v>
      </c>
      <c r="NO86" s="32" t="s">
        <v>3404</v>
      </c>
      <c r="NP86" s="32" t="s">
        <v>3404</v>
      </c>
      <c r="NQ86" s="32" t="s">
        <v>3404</v>
      </c>
      <c r="NR86" s="32" t="s">
        <v>3404</v>
      </c>
      <c r="NS86" s="32" t="s">
        <v>3404</v>
      </c>
      <c r="NT86" s="32" t="s">
        <v>3404</v>
      </c>
      <c r="NU86" s="32" t="s">
        <v>3404</v>
      </c>
      <c r="NV86" s="32" t="s">
        <v>3404</v>
      </c>
      <c r="NW86" s="32" t="s">
        <v>3404</v>
      </c>
      <c r="NX86" s="32" t="s">
        <v>3404</v>
      </c>
      <c r="NY86" s="32" t="s">
        <v>3404</v>
      </c>
      <c r="NZ86" s="32" t="s">
        <v>3404</v>
      </c>
      <c r="OA86" s="32" t="s">
        <v>3404</v>
      </c>
      <c r="OB86" s="32" t="s">
        <v>3404</v>
      </c>
      <c r="OC86" s="32" t="s">
        <v>3404</v>
      </c>
      <c r="OD86" s="32" t="s">
        <v>3404</v>
      </c>
      <c r="OE86" s="32" t="s">
        <v>3404</v>
      </c>
      <c r="OF86" s="32" t="s">
        <v>3404</v>
      </c>
      <c r="OG86" s="32" t="s">
        <v>3404</v>
      </c>
      <c r="OH86" s="32" t="s">
        <v>3404</v>
      </c>
      <c r="OI86" s="32" t="s">
        <v>3404</v>
      </c>
      <c r="OJ86" s="32" t="s">
        <v>3404</v>
      </c>
      <c r="OK86" s="32" t="s">
        <v>3404</v>
      </c>
      <c r="OL86" s="32" t="s">
        <v>3404</v>
      </c>
      <c r="OM86" s="32" t="s">
        <v>3404</v>
      </c>
      <c r="ON86" s="32" t="s">
        <v>3404</v>
      </c>
      <c r="OO86" s="32" t="s">
        <v>3404</v>
      </c>
      <c r="OP86" s="32" t="s">
        <v>3404</v>
      </c>
      <c r="OQ86" s="32" t="s">
        <v>3404</v>
      </c>
      <c r="OR86" s="32" t="s">
        <v>3404</v>
      </c>
      <c r="OS86" s="32" t="s">
        <v>3404</v>
      </c>
      <c r="OT86" s="32" t="s">
        <v>3404</v>
      </c>
      <c r="OU86" s="32" t="s">
        <v>3404</v>
      </c>
      <c r="OV86" s="32" t="s">
        <v>3404</v>
      </c>
      <c r="OW86" s="32" t="s">
        <v>3404</v>
      </c>
      <c r="OX86" s="32" t="s">
        <v>3404</v>
      </c>
      <c r="OY86" s="32" t="s">
        <v>3404</v>
      </c>
      <c r="OZ86" s="32" t="s">
        <v>3404</v>
      </c>
      <c r="PA86" s="32" t="s">
        <v>3404</v>
      </c>
      <c r="PB86" s="32" t="s">
        <v>3404</v>
      </c>
      <c r="PC86" s="32" t="s">
        <v>3404</v>
      </c>
      <c r="PD86" s="32" t="s">
        <v>3404</v>
      </c>
      <c r="PE86" s="32" t="s">
        <v>3404</v>
      </c>
      <c r="PF86" s="32" t="s">
        <v>3404</v>
      </c>
      <c r="PG86" s="32" t="s">
        <v>3404</v>
      </c>
      <c r="PH86" s="32" t="s">
        <v>3404</v>
      </c>
      <c r="PI86" s="32" t="s">
        <v>3404</v>
      </c>
      <c r="PJ86" s="32" t="s">
        <v>3404</v>
      </c>
      <c r="PK86" s="32" t="s">
        <v>3404</v>
      </c>
      <c r="PL86" s="32" t="s">
        <v>3404</v>
      </c>
      <c r="PM86" s="32" t="s">
        <v>3404</v>
      </c>
      <c r="PN86" s="32" t="s">
        <v>3404</v>
      </c>
      <c r="PO86" s="32" t="s">
        <v>3404</v>
      </c>
      <c r="PP86" s="32" t="s">
        <v>3404</v>
      </c>
      <c r="PQ86" s="32" t="s">
        <v>3404</v>
      </c>
      <c r="PR86" s="32" t="s">
        <v>3404</v>
      </c>
      <c r="PS86" s="32" t="s">
        <v>3404</v>
      </c>
      <c r="PT86" s="32" t="s">
        <v>3404</v>
      </c>
      <c r="PU86" s="32" t="s">
        <v>3404</v>
      </c>
      <c r="PV86" s="32" t="s">
        <v>3404</v>
      </c>
      <c r="PW86" s="32" t="s">
        <v>3404</v>
      </c>
      <c r="PX86" s="32" t="s">
        <v>3404</v>
      </c>
      <c r="PY86" s="32" t="s">
        <v>3404</v>
      </c>
      <c r="PZ86" s="32" t="s">
        <v>3404</v>
      </c>
      <c r="QA86" s="32" t="s">
        <v>3404</v>
      </c>
      <c r="QB86" s="32" t="s">
        <v>3404</v>
      </c>
      <c r="QC86" s="32" t="s">
        <v>3404</v>
      </c>
      <c r="QD86" s="32" t="s">
        <v>3404</v>
      </c>
      <c r="QE86" s="32" t="s">
        <v>3404</v>
      </c>
      <c r="QF86" s="32" t="s">
        <v>3404</v>
      </c>
      <c r="QG86" s="32" t="s">
        <v>3404</v>
      </c>
      <c r="QH86" s="32" t="s">
        <v>3404</v>
      </c>
      <c r="QI86" s="32" t="s">
        <v>3404</v>
      </c>
      <c r="QJ86" s="32" t="s">
        <v>3404</v>
      </c>
      <c r="QK86" s="32" t="s">
        <v>3404</v>
      </c>
      <c r="QL86" s="32" t="s">
        <v>3404</v>
      </c>
      <c r="QM86" s="32" t="s">
        <v>3404</v>
      </c>
      <c r="QN86" s="32" t="s">
        <v>3404</v>
      </c>
      <c r="QO86" s="32" t="s">
        <v>3404</v>
      </c>
      <c r="QP86" s="32" t="s">
        <v>3404</v>
      </c>
      <c r="QQ86" s="32" t="s">
        <v>3404</v>
      </c>
      <c r="QR86" s="32" t="s">
        <v>3404</v>
      </c>
      <c r="QS86" s="32" t="s">
        <v>3404</v>
      </c>
      <c r="QT86" s="32" t="s">
        <v>3404</v>
      </c>
      <c r="QU86" s="32" t="s">
        <v>3404</v>
      </c>
      <c r="QV86" s="32" t="s">
        <v>3404</v>
      </c>
      <c r="QW86" s="32" t="s">
        <v>3404</v>
      </c>
      <c r="QX86" s="32" t="s">
        <v>3404</v>
      </c>
      <c r="QY86" s="32" t="s">
        <v>3404</v>
      </c>
      <c r="QZ86" s="32" t="s">
        <v>3404</v>
      </c>
      <c r="RA86" s="32" t="s">
        <v>3404</v>
      </c>
      <c r="RB86" s="32" t="s">
        <v>3404</v>
      </c>
      <c r="RC86" s="32" t="s">
        <v>3404</v>
      </c>
      <c r="RD86" s="32" t="s">
        <v>3404</v>
      </c>
      <c r="RE86" s="32" t="s">
        <v>3404</v>
      </c>
      <c r="RF86" s="32" t="s">
        <v>3404</v>
      </c>
      <c r="RG86" s="32" t="s">
        <v>3404</v>
      </c>
      <c r="RH86" s="32" t="s">
        <v>3404</v>
      </c>
      <c r="RI86" s="32" t="s">
        <v>3404</v>
      </c>
      <c r="RJ86" s="32" t="s">
        <v>3404</v>
      </c>
      <c r="RK86" s="32" t="s">
        <v>3404</v>
      </c>
      <c r="RL86" s="32" t="s">
        <v>3404</v>
      </c>
      <c r="RM86" s="32" t="s">
        <v>3404</v>
      </c>
      <c r="RN86" s="32" t="s">
        <v>3404</v>
      </c>
      <c r="RO86" s="32" t="s">
        <v>3404</v>
      </c>
      <c r="RP86" s="32" t="s">
        <v>3404</v>
      </c>
      <c r="RQ86" s="32" t="s">
        <v>3404</v>
      </c>
      <c r="RR86" s="32" t="s">
        <v>3404</v>
      </c>
      <c r="RS86" s="32" t="s">
        <v>3404</v>
      </c>
      <c r="RT86" s="32" t="s">
        <v>3404</v>
      </c>
      <c r="RU86" s="32" t="s">
        <v>3404</v>
      </c>
      <c r="RV86" s="32" t="s">
        <v>3404</v>
      </c>
      <c r="RW86" s="32" t="s">
        <v>3404</v>
      </c>
      <c r="RX86" s="32" t="s">
        <v>3404</v>
      </c>
      <c r="RY86" s="32" t="s">
        <v>3404</v>
      </c>
      <c r="RZ86" s="32" t="s">
        <v>3404</v>
      </c>
      <c r="SA86" s="32" t="s">
        <v>3404</v>
      </c>
      <c r="SB86" s="32" t="s">
        <v>3404</v>
      </c>
      <c r="SC86" s="32" t="s">
        <v>3404</v>
      </c>
      <c r="SD86" s="32" t="s">
        <v>3404</v>
      </c>
      <c r="SE86" s="32" t="s">
        <v>3404</v>
      </c>
      <c r="SF86" s="32" t="s">
        <v>3404</v>
      </c>
      <c r="SG86" s="32" t="s">
        <v>3404</v>
      </c>
      <c r="SH86" s="32" t="s">
        <v>3404</v>
      </c>
      <c r="SI86" s="32" t="s">
        <v>3404</v>
      </c>
      <c r="SJ86" s="32" t="s">
        <v>3404</v>
      </c>
      <c r="SK86" s="32" t="s">
        <v>3404</v>
      </c>
      <c r="SL86" s="32" t="s">
        <v>3404</v>
      </c>
      <c r="SM86" s="32" t="s">
        <v>3404</v>
      </c>
      <c r="SN86" s="32" t="s">
        <v>3404</v>
      </c>
      <c r="SO86" s="32" t="s">
        <v>3404</v>
      </c>
      <c r="SP86" s="32" t="s">
        <v>3404</v>
      </c>
      <c r="SQ86" s="32" t="s">
        <v>3404</v>
      </c>
      <c r="SR86" s="32" t="s">
        <v>3404</v>
      </c>
      <c r="SS86" s="32" t="s">
        <v>3404</v>
      </c>
      <c r="ST86" s="32" t="s">
        <v>3404</v>
      </c>
      <c r="SU86" s="32" t="s">
        <v>3404</v>
      </c>
      <c r="SV86" s="32" t="s">
        <v>3404</v>
      </c>
      <c r="SW86" s="32" t="s">
        <v>3404</v>
      </c>
      <c r="SX86" s="32" t="s">
        <v>3404</v>
      </c>
      <c r="SY86" s="32" t="s">
        <v>3404</v>
      </c>
      <c r="SZ86" s="32" t="s">
        <v>3404</v>
      </c>
      <c r="TA86" s="32" t="s">
        <v>3404</v>
      </c>
      <c r="TB86" s="32" t="s">
        <v>3404</v>
      </c>
      <c r="TC86" s="32" t="s">
        <v>3404</v>
      </c>
      <c r="TD86" s="32" t="s">
        <v>3404</v>
      </c>
      <c r="TE86" s="32" t="s">
        <v>3404</v>
      </c>
      <c r="TF86" s="32" t="s">
        <v>3404</v>
      </c>
      <c r="TG86" s="32" t="s">
        <v>3404</v>
      </c>
      <c r="TH86" s="32" t="s">
        <v>3404</v>
      </c>
      <c r="TI86" s="32" t="s">
        <v>3404</v>
      </c>
      <c r="TJ86" s="32" t="s">
        <v>3404</v>
      </c>
      <c r="TK86" s="32" t="s">
        <v>3404</v>
      </c>
      <c r="TL86" s="32" t="s">
        <v>3404</v>
      </c>
      <c r="TM86" s="32" t="s">
        <v>3404</v>
      </c>
      <c r="TN86" s="32" t="s">
        <v>3404</v>
      </c>
      <c r="TO86" s="32" t="s">
        <v>3404</v>
      </c>
      <c r="TP86" s="32" t="s">
        <v>3404</v>
      </c>
      <c r="TQ86" s="32" t="s">
        <v>3404</v>
      </c>
      <c r="TR86" s="32" t="s">
        <v>3404</v>
      </c>
      <c r="TS86" s="32" t="s">
        <v>3404</v>
      </c>
      <c r="TT86" s="32" t="s">
        <v>3404</v>
      </c>
      <c r="TU86" s="32" t="s">
        <v>3404</v>
      </c>
      <c r="TV86" s="32" t="s">
        <v>3404</v>
      </c>
      <c r="TW86" s="32" t="s">
        <v>3404</v>
      </c>
      <c r="TX86" s="32" t="s">
        <v>3404</v>
      </c>
      <c r="TY86" s="32" t="s">
        <v>3404</v>
      </c>
      <c r="TZ86" s="32" t="s">
        <v>3404</v>
      </c>
      <c r="UA86" s="32" t="s">
        <v>3404</v>
      </c>
      <c r="UB86" s="32" t="s">
        <v>3404</v>
      </c>
      <c r="UC86" s="32" t="s">
        <v>3404</v>
      </c>
      <c r="UD86" s="32" t="s">
        <v>3404</v>
      </c>
      <c r="UE86" s="32" t="s">
        <v>3404</v>
      </c>
      <c r="UF86" s="32" t="s">
        <v>3404</v>
      </c>
      <c r="UG86" s="32" t="s">
        <v>3404</v>
      </c>
      <c r="UH86" s="32" t="s">
        <v>3404</v>
      </c>
      <c r="UI86" s="32" t="s">
        <v>3404</v>
      </c>
      <c r="UJ86" s="32" t="s">
        <v>3404</v>
      </c>
      <c r="UK86" s="32" t="s">
        <v>3404</v>
      </c>
      <c r="UL86" s="32" t="s">
        <v>3404</v>
      </c>
      <c r="UM86" s="32" t="s">
        <v>3404</v>
      </c>
      <c r="UN86" s="32" t="s">
        <v>3404</v>
      </c>
      <c r="UO86" s="32" t="s">
        <v>3404</v>
      </c>
      <c r="UP86" s="32" t="s">
        <v>3404</v>
      </c>
      <c r="UQ86" s="32" t="s">
        <v>3404</v>
      </c>
      <c r="UR86" s="32" t="s">
        <v>3404</v>
      </c>
      <c r="US86" s="32" t="s">
        <v>3404</v>
      </c>
      <c r="UT86" s="32" t="s">
        <v>3404</v>
      </c>
      <c r="UU86" s="32" t="s">
        <v>3404</v>
      </c>
      <c r="UV86" s="32" t="s">
        <v>3404</v>
      </c>
      <c r="UW86" s="32" t="s">
        <v>3404</v>
      </c>
      <c r="UX86" s="32" t="s">
        <v>3404</v>
      </c>
      <c r="UY86" s="32" t="s">
        <v>3404</v>
      </c>
      <c r="UZ86" s="32" t="s">
        <v>3404</v>
      </c>
      <c r="VA86" s="32" t="s">
        <v>3404</v>
      </c>
      <c r="VB86" s="32" t="s">
        <v>3404</v>
      </c>
      <c r="VC86" s="32" t="s">
        <v>3404</v>
      </c>
      <c r="VD86" s="32" t="s">
        <v>3404</v>
      </c>
      <c r="VE86" s="32" t="s">
        <v>3404</v>
      </c>
      <c r="VF86" s="32" t="s">
        <v>3404</v>
      </c>
      <c r="VG86" s="32" t="s">
        <v>3404</v>
      </c>
      <c r="VH86" s="32" t="s">
        <v>3404</v>
      </c>
      <c r="VI86" s="32" t="s">
        <v>3404</v>
      </c>
      <c r="VJ86" s="32" t="s">
        <v>3404</v>
      </c>
      <c r="VK86" s="32" t="s">
        <v>3404</v>
      </c>
      <c r="VL86" s="32" t="s">
        <v>3404</v>
      </c>
      <c r="VM86" s="32" t="s">
        <v>3404</v>
      </c>
      <c r="VN86" s="32" t="s">
        <v>3404</v>
      </c>
      <c r="VO86" s="32" t="s">
        <v>3404</v>
      </c>
      <c r="VP86" s="32" t="s">
        <v>3404</v>
      </c>
      <c r="VQ86" s="32" t="s">
        <v>3404</v>
      </c>
      <c r="VR86" s="32" t="s">
        <v>3404</v>
      </c>
      <c r="VS86" s="32" t="s">
        <v>3404</v>
      </c>
      <c r="VT86" s="32" t="s">
        <v>3404</v>
      </c>
      <c r="VU86" s="32" t="s">
        <v>3404</v>
      </c>
      <c r="VV86" s="32" t="s">
        <v>3404</v>
      </c>
      <c r="VW86" s="32" t="s">
        <v>3404</v>
      </c>
      <c r="VX86" s="32" t="s">
        <v>3404</v>
      </c>
      <c r="VY86" s="32" t="s">
        <v>3404</v>
      </c>
      <c r="VZ86" s="32" t="s">
        <v>3404</v>
      </c>
      <c r="WA86" s="32" t="s">
        <v>3404</v>
      </c>
      <c r="WB86" s="32" t="s">
        <v>3404</v>
      </c>
      <c r="WC86" s="32" t="s">
        <v>3404</v>
      </c>
      <c r="WD86" s="32" t="s">
        <v>3404</v>
      </c>
      <c r="WE86" s="32" t="s">
        <v>3404</v>
      </c>
      <c r="WF86" s="32" t="s">
        <v>3404</v>
      </c>
      <c r="WG86" s="32" t="s">
        <v>3404</v>
      </c>
      <c r="WH86" s="32" t="s">
        <v>3404</v>
      </c>
      <c r="WI86" s="32" t="s">
        <v>3404</v>
      </c>
      <c r="WJ86" s="32" t="s">
        <v>3404</v>
      </c>
      <c r="WK86" s="32" t="s">
        <v>3404</v>
      </c>
      <c r="WL86" s="32" t="s">
        <v>3404</v>
      </c>
      <c r="WM86" s="32" t="s">
        <v>3404</v>
      </c>
      <c r="WN86" s="32" t="s">
        <v>3404</v>
      </c>
      <c r="WO86" s="32" t="s">
        <v>3404</v>
      </c>
      <c r="WP86" s="32" t="s">
        <v>3404</v>
      </c>
      <c r="WQ86" s="32" t="s">
        <v>3404</v>
      </c>
      <c r="WR86" s="32" t="s">
        <v>3404</v>
      </c>
      <c r="WS86" s="32" t="s">
        <v>3404</v>
      </c>
      <c r="WT86" s="32" t="s">
        <v>3404</v>
      </c>
    </row>
    <row r="87">
      <c r="A87" s="24" t="s">
        <v>798</v>
      </c>
      <c r="B87" s="25" t="s">
        <v>3404</v>
      </c>
      <c r="C87" s="25" t="s">
        <v>3404</v>
      </c>
      <c r="D87" s="25" t="s">
        <v>3404</v>
      </c>
      <c r="E87" s="25" t="s">
        <v>3404</v>
      </c>
      <c r="F87" s="25" t="s">
        <v>3404</v>
      </c>
      <c r="G87" s="25" t="s">
        <v>3404</v>
      </c>
      <c r="H87" s="25" t="s">
        <v>3404</v>
      </c>
      <c r="I87" s="25" t="s">
        <v>3404</v>
      </c>
      <c r="J87" s="25" t="s">
        <v>3404</v>
      </c>
      <c r="K87" s="25" t="s">
        <v>3404</v>
      </c>
      <c r="L87" s="25" t="s">
        <v>3404</v>
      </c>
      <c r="M87" s="25" t="s">
        <v>3404</v>
      </c>
      <c r="N87" s="25" t="s">
        <v>3404</v>
      </c>
      <c r="O87" s="25" t="s">
        <v>3404</v>
      </c>
      <c r="P87" s="25" t="s">
        <v>3404</v>
      </c>
      <c r="Q87" s="25" t="s">
        <v>3404</v>
      </c>
      <c r="R87" s="25" t="s">
        <v>3404</v>
      </c>
      <c r="S87" s="25" t="s">
        <v>3404</v>
      </c>
      <c r="T87" s="25" t="s">
        <v>3404</v>
      </c>
      <c r="U87" s="25" t="s">
        <v>3404</v>
      </c>
      <c r="V87" s="25" t="s">
        <v>3404</v>
      </c>
      <c r="W87" s="25" t="s">
        <v>3404</v>
      </c>
      <c r="X87" s="25" t="s">
        <v>3404</v>
      </c>
      <c r="Y87" s="25" t="s">
        <v>3404</v>
      </c>
      <c r="Z87" s="25" t="s">
        <v>3404</v>
      </c>
      <c r="AA87" s="25" t="s">
        <v>3404</v>
      </c>
      <c r="AB87" s="25" t="s">
        <v>3404</v>
      </c>
      <c r="AC87" s="25" t="s">
        <v>3404</v>
      </c>
      <c r="AD87" s="25" t="s">
        <v>3404</v>
      </c>
      <c r="AE87" s="25" t="s">
        <v>3404</v>
      </c>
      <c r="AF87" s="25" t="s">
        <v>3404</v>
      </c>
      <c r="AG87" s="25" t="s">
        <v>3404</v>
      </c>
      <c r="AH87" s="25" t="s">
        <v>3404</v>
      </c>
      <c r="AI87" s="25" t="s">
        <v>3404</v>
      </c>
      <c r="AJ87" s="25" t="s">
        <v>3404</v>
      </c>
      <c r="AK87" s="25" t="s">
        <v>3404</v>
      </c>
      <c r="AL87" s="25" t="s">
        <v>3404</v>
      </c>
      <c r="AM87" s="25" t="s">
        <v>3404</v>
      </c>
      <c r="AN87" s="25" t="s">
        <v>3404</v>
      </c>
      <c r="AO87" s="25" t="s">
        <v>3404</v>
      </c>
      <c r="AP87" s="25" t="s">
        <v>3404</v>
      </c>
      <c r="AQ87" s="25" t="s">
        <v>3404</v>
      </c>
      <c r="AR87" s="25" t="s">
        <v>3404</v>
      </c>
      <c r="AS87" s="25" t="s">
        <v>3404</v>
      </c>
      <c r="AT87" s="25" t="s">
        <v>3404</v>
      </c>
      <c r="AU87" s="25" t="s">
        <v>3404</v>
      </c>
      <c r="AV87" s="25" t="s">
        <v>3404</v>
      </c>
      <c r="AW87" s="25" t="s">
        <v>3404</v>
      </c>
      <c r="AX87" s="25" t="s">
        <v>3404</v>
      </c>
      <c r="AY87" s="25" t="s">
        <v>3404</v>
      </c>
      <c r="AZ87" s="25" t="s">
        <v>3404</v>
      </c>
      <c r="BA87" s="25" t="s">
        <v>3404</v>
      </c>
      <c r="BB87" s="25" t="s">
        <v>3404</v>
      </c>
      <c r="BC87" s="25" t="s">
        <v>3404</v>
      </c>
      <c r="BD87" s="25" t="s">
        <v>3404</v>
      </c>
      <c r="BE87" s="25" t="s">
        <v>3404</v>
      </c>
      <c r="BF87" s="25" t="s">
        <v>3404</v>
      </c>
      <c r="BG87" s="25" t="s">
        <v>3404</v>
      </c>
      <c r="BH87" s="25" t="s">
        <v>3404</v>
      </c>
      <c r="BI87" s="25" t="s">
        <v>3404</v>
      </c>
      <c r="BJ87" s="25" t="s">
        <v>3404</v>
      </c>
      <c r="BK87" s="25" t="s">
        <v>3404</v>
      </c>
      <c r="BL87" s="25" t="s">
        <v>3404</v>
      </c>
      <c r="BM87" s="25" t="s">
        <v>3404</v>
      </c>
      <c r="BN87" s="25" t="s">
        <v>3404</v>
      </c>
      <c r="BO87" s="25" t="s">
        <v>3404</v>
      </c>
      <c r="BP87" s="25" t="s">
        <v>3404</v>
      </c>
      <c r="BQ87" s="25" t="s">
        <v>3404</v>
      </c>
      <c r="BR87" s="25" t="s">
        <v>3404</v>
      </c>
      <c r="BS87" s="25" t="s">
        <v>3404</v>
      </c>
      <c r="BT87" s="25" t="s">
        <v>3404</v>
      </c>
      <c r="BU87" s="285" t="s">
        <v>3409</v>
      </c>
      <c r="BV87" s="32" t="s">
        <v>3409</v>
      </c>
      <c r="BW87" s="32" t="s">
        <v>3409</v>
      </c>
      <c r="BX87" s="32" t="s">
        <v>3409</v>
      </c>
      <c r="BY87" s="32" t="s">
        <v>3409</v>
      </c>
      <c r="BZ87" s="32" t="s">
        <v>3409</v>
      </c>
      <c r="CA87" s="32" t="s">
        <v>3409</v>
      </c>
      <c r="CB87" s="32" t="s">
        <v>3409</v>
      </c>
      <c r="CC87" s="32" t="s">
        <v>3409</v>
      </c>
      <c r="CD87" s="32" t="s">
        <v>3409</v>
      </c>
      <c r="CE87" s="32" t="s">
        <v>3409</v>
      </c>
      <c r="CF87" s="32" t="s">
        <v>3409</v>
      </c>
      <c r="CG87" s="32" t="s">
        <v>3409</v>
      </c>
      <c r="CH87" s="32" t="s">
        <v>3409</v>
      </c>
      <c r="CI87" s="32" t="s">
        <v>3409</v>
      </c>
      <c r="CJ87" s="32" t="s">
        <v>3409</v>
      </c>
      <c r="CK87" s="32" t="s">
        <v>3409</v>
      </c>
      <c r="CL87" s="32" t="s">
        <v>3409</v>
      </c>
      <c r="CM87" s="32" t="s">
        <v>3409</v>
      </c>
      <c r="CN87" s="32" t="s">
        <v>3409</v>
      </c>
      <c r="CO87" s="32" t="s">
        <v>3409</v>
      </c>
      <c r="CP87" s="32" t="s">
        <v>3409</v>
      </c>
      <c r="CQ87" s="32" t="s">
        <v>3409</v>
      </c>
      <c r="CR87" s="32" t="s">
        <v>3409</v>
      </c>
      <c r="CS87" s="32" t="s">
        <v>3409</v>
      </c>
      <c r="CT87" s="32" t="s">
        <v>3409</v>
      </c>
      <c r="CU87" s="32" t="s">
        <v>3409</v>
      </c>
      <c r="CV87" s="32" t="s">
        <v>3409</v>
      </c>
      <c r="CW87" s="32" t="s">
        <v>3409</v>
      </c>
      <c r="CX87" s="32" t="s">
        <v>3409</v>
      </c>
      <c r="CY87" s="32" t="s">
        <v>3409</v>
      </c>
      <c r="CZ87" s="32" t="s">
        <v>3409</v>
      </c>
      <c r="DA87" s="32" t="s">
        <v>3409</v>
      </c>
      <c r="DB87" s="32" t="s">
        <v>3409</v>
      </c>
      <c r="DC87" s="32" t="s">
        <v>3409</v>
      </c>
      <c r="DD87" s="32" t="s">
        <v>3409</v>
      </c>
      <c r="DE87" s="32" t="s">
        <v>3409</v>
      </c>
      <c r="DF87" s="32" t="s">
        <v>3409</v>
      </c>
      <c r="DG87" s="32" t="s">
        <v>3409</v>
      </c>
      <c r="DH87" s="32" t="s">
        <v>3409</v>
      </c>
      <c r="DI87" s="32" t="s">
        <v>3409</v>
      </c>
      <c r="DJ87" s="32" t="s">
        <v>3409</v>
      </c>
      <c r="DK87" s="32" t="s">
        <v>3409</v>
      </c>
      <c r="DL87" s="32" t="s">
        <v>3409</v>
      </c>
      <c r="DM87" s="32" t="s">
        <v>3409</v>
      </c>
      <c r="DN87" s="32" t="s">
        <v>3409</v>
      </c>
      <c r="DO87" s="32" t="s">
        <v>3409</v>
      </c>
      <c r="DP87" s="32" t="s">
        <v>3409</v>
      </c>
      <c r="DQ87" s="32" t="s">
        <v>3409</v>
      </c>
      <c r="DR87" s="32" t="s">
        <v>3409</v>
      </c>
      <c r="DS87" s="32" t="s">
        <v>3409</v>
      </c>
      <c r="DT87" s="32" t="s">
        <v>3409</v>
      </c>
      <c r="DU87" s="32" t="s">
        <v>3409</v>
      </c>
      <c r="DV87" s="32" t="s">
        <v>3409</v>
      </c>
      <c r="DW87" s="32" t="s">
        <v>3409</v>
      </c>
      <c r="DX87" s="32" t="s">
        <v>3409</v>
      </c>
      <c r="DY87" s="32" t="s">
        <v>3409</v>
      </c>
      <c r="DZ87" s="32" t="s">
        <v>3409</v>
      </c>
      <c r="EA87" s="32" t="s">
        <v>3409</v>
      </c>
      <c r="EB87" s="32" t="s">
        <v>3409</v>
      </c>
      <c r="EC87" s="32" t="s">
        <v>3409</v>
      </c>
      <c r="ED87" s="32" t="s">
        <v>3409</v>
      </c>
      <c r="EE87" s="32" t="s">
        <v>3409</v>
      </c>
      <c r="EF87" s="32" t="s">
        <v>3409</v>
      </c>
      <c r="EG87" s="32" t="s">
        <v>3409</v>
      </c>
      <c r="EH87" s="32" t="s">
        <v>3409</v>
      </c>
      <c r="EI87" s="32" t="s">
        <v>3409</v>
      </c>
      <c r="EJ87" s="32" t="s">
        <v>3409</v>
      </c>
      <c r="EK87" s="32" t="s">
        <v>3409</v>
      </c>
      <c r="EL87" s="32" t="s">
        <v>3409</v>
      </c>
      <c r="EM87" s="32" t="s">
        <v>3409</v>
      </c>
      <c r="EN87" s="32" t="s">
        <v>3409</v>
      </c>
      <c r="EO87" s="32" t="s">
        <v>3409</v>
      </c>
      <c r="EP87" s="32" t="s">
        <v>3409</v>
      </c>
      <c r="EQ87" s="32" t="s">
        <v>3409</v>
      </c>
      <c r="ER87" s="32" t="s">
        <v>3409</v>
      </c>
      <c r="ES87" s="32" t="s">
        <v>3409</v>
      </c>
      <c r="ET87" s="32" t="s">
        <v>3409</v>
      </c>
      <c r="EU87" s="32" t="s">
        <v>3409</v>
      </c>
      <c r="EV87" s="32" t="s">
        <v>3409</v>
      </c>
      <c r="EW87" s="32" t="s">
        <v>3409</v>
      </c>
      <c r="EX87" s="32" t="s">
        <v>3409</v>
      </c>
      <c r="EY87" s="32" t="s">
        <v>3409</v>
      </c>
      <c r="EZ87" s="32" t="s">
        <v>3409</v>
      </c>
      <c r="FA87" s="32" t="s">
        <v>3409</v>
      </c>
      <c r="FB87" s="32" t="s">
        <v>3409</v>
      </c>
      <c r="FC87" s="32" t="s">
        <v>3409</v>
      </c>
      <c r="FD87" s="32" t="s">
        <v>3409</v>
      </c>
      <c r="FE87" s="32" t="s">
        <v>3409</v>
      </c>
      <c r="FF87" s="32" t="s">
        <v>3409</v>
      </c>
      <c r="FG87" s="32" t="s">
        <v>3409</v>
      </c>
      <c r="FH87" s="32" t="s">
        <v>3409</v>
      </c>
      <c r="FI87" s="32" t="s">
        <v>3409</v>
      </c>
      <c r="FJ87" s="32" t="s">
        <v>3409</v>
      </c>
      <c r="FK87" s="32" t="s">
        <v>3409</v>
      </c>
      <c r="FL87" s="32" t="s">
        <v>3409</v>
      </c>
      <c r="FM87" s="32" t="s">
        <v>3409</v>
      </c>
      <c r="FN87" s="32" t="s">
        <v>3409</v>
      </c>
      <c r="FO87" s="32" t="s">
        <v>3409</v>
      </c>
      <c r="FP87" s="32" t="s">
        <v>3409</v>
      </c>
      <c r="FQ87" s="32" t="s">
        <v>3409</v>
      </c>
      <c r="FR87" s="32" t="s">
        <v>3409</v>
      </c>
      <c r="FS87" s="32" t="s">
        <v>3409</v>
      </c>
      <c r="FT87" s="32" t="s">
        <v>3409</v>
      </c>
      <c r="FU87" s="32" t="s">
        <v>3409</v>
      </c>
      <c r="FV87" s="32" t="s">
        <v>3409</v>
      </c>
      <c r="FW87" s="32" t="s">
        <v>3409</v>
      </c>
      <c r="FX87" s="32" t="s">
        <v>3409</v>
      </c>
      <c r="FY87" s="32" t="s">
        <v>3409</v>
      </c>
      <c r="FZ87" s="32" t="s">
        <v>3409</v>
      </c>
      <c r="GA87" s="32" t="s">
        <v>3409</v>
      </c>
      <c r="GB87" s="32" t="s">
        <v>3409</v>
      </c>
      <c r="GC87" s="32" t="s">
        <v>3409</v>
      </c>
      <c r="GD87" s="32" t="s">
        <v>3409</v>
      </c>
      <c r="GE87" s="32" t="s">
        <v>3409</v>
      </c>
      <c r="GF87" s="32" t="s">
        <v>3409</v>
      </c>
      <c r="GG87" s="32" t="s">
        <v>3409</v>
      </c>
      <c r="GH87" s="32" t="s">
        <v>3409</v>
      </c>
      <c r="GI87" s="32" t="s">
        <v>3409</v>
      </c>
      <c r="GJ87" s="32" t="s">
        <v>3409</v>
      </c>
      <c r="GK87" s="32" t="s">
        <v>3409</v>
      </c>
      <c r="GL87" s="32" t="s">
        <v>3409</v>
      </c>
      <c r="GM87" s="32" t="s">
        <v>3409</v>
      </c>
      <c r="GN87" s="32" t="s">
        <v>3409</v>
      </c>
      <c r="GO87" s="32" t="s">
        <v>3409</v>
      </c>
      <c r="GP87" s="32" t="s">
        <v>3409</v>
      </c>
      <c r="GQ87" s="32" t="s">
        <v>3409</v>
      </c>
      <c r="GR87" s="32" t="s">
        <v>3409</v>
      </c>
      <c r="GS87" s="32" t="s">
        <v>3409</v>
      </c>
      <c r="GT87" s="32" t="s">
        <v>3409</v>
      </c>
      <c r="GU87" s="32" t="s">
        <v>3409</v>
      </c>
      <c r="GV87" s="32" t="s">
        <v>3409</v>
      </c>
      <c r="GW87" s="32" t="s">
        <v>3409</v>
      </c>
      <c r="GX87" s="32" t="s">
        <v>3409</v>
      </c>
      <c r="GY87" s="32" t="s">
        <v>3409</v>
      </c>
      <c r="GZ87" s="32" t="s">
        <v>3409</v>
      </c>
      <c r="HA87" s="32" t="s">
        <v>3409</v>
      </c>
      <c r="HB87" s="32" t="s">
        <v>3409</v>
      </c>
      <c r="HC87" s="32" t="s">
        <v>3409</v>
      </c>
      <c r="HD87" s="32" t="s">
        <v>3409</v>
      </c>
      <c r="HE87" s="32" t="s">
        <v>3409</v>
      </c>
      <c r="HF87" s="32" t="s">
        <v>3409</v>
      </c>
      <c r="HG87" s="32" t="s">
        <v>3409</v>
      </c>
      <c r="HH87" s="32" t="s">
        <v>3409</v>
      </c>
      <c r="HI87" s="32" t="s">
        <v>3409</v>
      </c>
      <c r="HJ87" s="32" t="s">
        <v>3409</v>
      </c>
      <c r="HK87" s="32" t="s">
        <v>3409</v>
      </c>
      <c r="HL87" s="32" t="s">
        <v>3409</v>
      </c>
      <c r="HM87" s="32" t="s">
        <v>3409</v>
      </c>
      <c r="HN87" s="32" t="s">
        <v>3409</v>
      </c>
      <c r="HO87" s="32" t="s">
        <v>3409</v>
      </c>
      <c r="HP87" s="32" t="s">
        <v>3409</v>
      </c>
      <c r="HQ87" s="32" t="s">
        <v>3409</v>
      </c>
      <c r="HR87" s="32" t="s">
        <v>3409</v>
      </c>
      <c r="HS87" s="32" t="s">
        <v>3409</v>
      </c>
      <c r="HT87" s="32" t="s">
        <v>3409</v>
      </c>
      <c r="HU87" s="32" t="s">
        <v>3409</v>
      </c>
      <c r="HV87" s="32" t="s">
        <v>3409</v>
      </c>
      <c r="HW87" s="32" t="s">
        <v>3409</v>
      </c>
      <c r="HX87" s="32" t="s">
        <v>3409</v>
      </c>
      <c r="HY87" s="32" t="s">
        <v>3409</v>
      </c>
      <c r="HZ87" s="32" t="s">
        <v>3409</v>
      </c>
      <c r="IA87" s="32" t="s">
        <v>3409</v>
      </c>
      <c r="IB87" s="32" t="s">
        <v>3409</v>
      </c>
      <c r="IC87" s="32" t="s">
        <v>3409</v>
      </c>
      <c r="ID87" s="32" t="s">
        <v>3409</v>
      </c>
      <c r="IE87" s="32" t="s">
        <v>3409</v>
      </c>
      <c r="IF87" s="32" t="s">
        <v>3409</v>
      </c>
      <c r="IG87" s="32" t="s">
        <v>3409</v>
      </c>
      <c r="IH87" s="32" t="s">
        <v>3409</v>
      </c>
      <c r="II87" s="32" t="s">
        <v>3409</v>
      </c>
      <c r="IJ87" s="32" t="s">
        <v>3409</v>
      </c>
      <c r="IK87" s="32" t="s">
        <v>3409</v>
      </c>
      <c r="IL87" s="32" t="s">
        <v>3409</v>
      </c>
      <c r="IM87" s="32" t="s">
        <v>3409</v>
      </c>
      <c r="IN87" s="32" t="s">
        <v>3409</v>
      </c>
      <c r="IO87" s="32" t="s">
        <v>3409</v>
      </c>
      <c r="IP87" s="32" t="s">
        <v>3409</v>
      </c>
      <c r="IQ87" s="32" t="s">
        <v>3409</v>
      </c>
      <c r="IR87" s="32" t="s">
        <v>3409</v>
      </c>
      <c r="IS87" s="32" t="s">
        <v>3409</v>
      </c>
      <c r="IT87" s="32" t="s">
        <v>3409</v>
      </c>
      <c r="IU87" s="32" t="s">
        <v>3409</v>
      </c>
      <c r="IV87" s="32" t="s">
        <v>3409</v>
      </c>
      <c r="IW87" s="32" t="s">
        <v>3409</v>
      </c>
      <c r="IX87" s="32" t="s">
        <v>3409</v>
      </c>
      <c r="IY87" s="32" t="s">
        <v>3409</v>
      </c>
      <c r="IZ87" s="32" t="s">
        <v>3409</v>
      </c>
      <c r="JA87" s="32" t="s">
        <v>3409</v>
      </c>
      <c r="JB87" s="32" t="s">
        <v>3409</v>
      </c>
      <c r="JC87" s="32" t="s">
        <v>3409</v>
      </c>
      <c r="JD87" s="32" t="s">
        <v>3409</v>
      </c>
      <c r="JE87" s="32" t="s">
        <v>3409</v>
      </c>
      <c r="JF87" s="32" t="s">
        <v>3409</v>
      </c>
      <c r="JG87" s="32" t="s">
        <v>3409</v>
      </c>
      <c r="JH87" s="32" t="s">
        <v>3409</v>
      </c>
      <c r="JI87" s="32" t="s">
        <v>3409</v>
      </c>
      <c r="JJ87" s="32" t="s">
        <v>3409</v>
      </c>
      <c r="JK87" s="32" t="s">
        <v>3409</v>
      </c>
      <c r="JL87" s="32" t="s">
        <v>3409</v>
      </c>
      <c r="JM87" s="32" t="s">
        <v>3409</v>
      </c>
      <c r="JN87" s="32" t="s">
        <v>3409</v>
      </c>
      <c r="JO87" s="32" t="s">
        <v>3409</v>
      </c>
      <c r="JP87" s="32" t="s">
        <v>3409</v>
      </c>
      <c r="JQ87" s="32" t="s">
        <v>3409</v>
      </c>
      <c r="JR87" s="32" t="s">
        <v>3409</v>
      </c>
      <c r="JS87" s="32" t="s">
        <v>3409</v>
      </c>
      <c r="JT87" s="32" t="s">
        <v>3409</v>
      </c>
      <c r="JU87" s="32" t="s">
        <v>3409</v>
      </c>
      <c r="JV87" s="32" t="s">
        <v>3409</v>
      </c>
      <c r="JW87" s="32" t="s">
        <v>3409</v>
      </c>
      <c r="JX87" s="32" t="s">
        <v>3409</v>
      </c>
      <c r="JY87" s="32" t="s">
        <v>3409</v>
      </c>
      <c r="JZ87" s="32" t="s">
        <v>3409</v>
      </c>
      <c r="KA87" s="32" t="s">
        <v>3409</v>
      </c>
      <c r="KB87" s="32" t="s">
        <v>3409</v>
      </c>
      <c r="KC87" s="32" t="s">
        <v>3409</v>
      </c>
      <c r="KD87" s="32" t="s">
        <v>3409</v>
      </c>
      <c r="KE87" s="32" t="s">
        <v>3409</v>
      </c>
      <c r="KF87" s="32" t="s">
        <v>3409</v>
      </c>
      <c r="KG87" s="32" t="s">
        <v>3409</v>
      </c>
      <c r="KH87" s="32" t="s">
        <v>3409</v>
      </c>
      <c r="KI87" s="32" t="s">
        <v>3409</v>
      </c>
      <c r="KJ87" s="32" t="s">
        <v>3409</v>
      </c>
      <c r="KK87" s="32" t="s">
        <v>3409</v>
      </c>
      <c r="KL87" s="32" t="s">
        <v>3409</v>
      </c>
      <c r="KM87" s="32" t="s">
        <v>3409</v>
      </c>
      <c r="KN87" s="32" t="s">
        <v>3409</v>
      </c>
      <c r="KO87" s="32" t="s">
        <v>3409</v>
      </c>
      <c r="KP87" s="32" t="s">
        <v>3409</v>
      </c>
      <c r="KQ87" s="32" t="s">
        <v>3409</v>
      </c>
      <c r="KR87" s="32" t="s">
        <v>3409</v>
      </c>
      <c r="KS87" s="32" t="s">
        <v>3409</v>
      </c>
      <c r="KT87" s="32" t="s">
        <v>3409</v>
      </c>
      <c r="KU87" s="32" t="s">
        <v>3409</v>
      </c>
      <c r="KV87" s="32" t="s">
        <v>3409</v>
      </c>
      <c r="KW87" s="32" t="s">
        <v>3409</v>
      </c>
      <c r="KX87" s="32" t="s">
        <v>3409</v>
      </c>
      <c r="KY87" s="32" t="s">
        <v>3409</v>
      </c>
      <c r="KZ87" s="32" t="s">
        <v>3409</v>
      </c>
      <c r="LA87" s="32" t="s">
        <v>3409</v>
      </c>
      <c r="LB87" s="32" t="s">
        <v>3409</v>
      </c>
      <c r="LC87" s="32" t="s">
        <v>3409</v>
      </c>
      <c r="LD87" s="32" t="s">
        <v>3409</v>
      </c>
      <c r="LE87" s="32" t="s">
        <v>3409</v>
      </c>
      <c r="LF87" s="32" t="s">
        <v>3409</v>
      </c>
      <c r="LG87" s="32" t="s">
        <v>3409</v>
      </c>
      <c r="LH87" s="32" t="s">
        <v>3409</v>
      </c>
      <c r="LI87" s="32" t="s">
        <v>3409</v>
      </c>
      <c r="LJ87" s="32" t="s">
        <v>3409</v>
      </c>
      <c r="LK87" s="32" t="s">
        <v>3409</v>
      </c>
      <c r="LL87" s="32" t="s">
        <v>3409</v>
      </c>
      <c r="LM87" s="32" t="s">
        <v>3409</v>
      </c>
      <c r="LN87" s="32" t="s">
        <v>3409</v>
      </c>
      <c r="LO87" s="32" t="s">
        <v>3409</v>
      </c>
      <c r="LP87" s="32" t="s">
        <v>3409</v>
      </c>
      <c r="LQ87" s="32" t="s">
        <v>3409</v>
      </c>
      <c r="LR87" s="32" t="s">
        <v>3409</v>
      </c>
      <c r="LS87" s="32" t="s">
        <v>3409</v>
      </c>
      <c r="LT87" s="32" t="s">
        <v>3409</v>
      </c>
      <c r="LU87" s="32" t="s">
        <v>3409</v>
      </c>
      <c r="LV87" s="32" t="s">
        <v>3409</v>
      </c>
      <c r="LW87" s="32" t="s">
        <v>3409</v>
      </c>
      <c r="LX87" s="32" t="s">
        <v>3409</v>
      </c>
      <c r="LY87" s="32" t="s">
        <v>3409</v>
      </c>
      <c r="LZ87" s="32" t="s">
        <v>3409</v>
      </c>
      <c r="MA87" s="32" t="s">
        <v>3409</v>
      </c>
      <c r="MB87" s="32" t="s">
        <v>3409</v>
      </c>
      <c r="MC87" s="32" t="s">
        <v>3409</v>
      </c>
      <c r="MD87" s="32" t="s">
        <v>3409</v>
      </c>
      <c r="ME87" s="32" t="s">
        <v>3409</v>
      </c>
      <c r="MF87" s="32" t="s">
        <v>3409</v>
      </c>
      <c r="MG87" s="32" t="s">
        <v>3409</v>
      </c>
      <c r="MH87" s="32" t="s">
        <v>3409</v>
      </c>
      <c r="MI87" s="32" t="s">
        <v>3409</v>
      </c>
      <c r="MJ87" s="32" t="s">
        <v>3409</v>
      </c>
      <c r="MK87" s="32" t="s">
        <v>3409</v>
      </c>
      <c r="ML87" s="32" t="s">
        <v>3409</v>
      </c>
      <c r="MM87" s="32" t="s">
        <v>3409</v>
      </c>
      <c r="MN87" s="32" t="s">
        <v>3409</v>
      </c>
      <c r="MO87" s="32" t="s">
        <v>3409</v>
      </c>
      <c r="MP87" s="32" t="s">
        <v>3409</v>
      </c>
      <c r="MQ87" s="32" t="s">
        <v>3409</v>
      </c>
      <c r="MR87" s="32" t="s">
        <v>3409</v>
      </c>
      <c r="MS87" s="32" t="s">
        <v>3409</v>
      </c>
      <c r="MT87" s="32" t="s">
        <v>3409</v>
      </c>
      <c r="MU87" s="32" t="s">
        <v>3409</v>
      </c>
      <c r="MV87" s="32" t="s">
        <v>3409</v>
      </c>
      <c r="MW87" s="32" t="s">
        <v>3409</v>
      </c>
      <c r="MX87" s="32" t="s">
        <v>3409</v>
      </c>
      <c r="MY87" s="32" t="s">
        <v>3409</v>
      </c>
      <c r="MZ87" s="32" t="s">
        <v>3409</v>
      </c>
      <c r="NA87" s="32" t="s">
        <v>3409</v>
      </c>
      <c r="NB87" s="32" t="s">
        <v>3409</v>
      </c>
      <c r="NC87" s="32" t="s">
        <v>3409</v>
      </c>
      <c r="ND87" s="32" t="s">
        <v>3409</v>
      </c>
      <c r="NE87" s="32" t="s">
        <v>3409</v>
      </c>
      <c r="NF87" s="32" t="s">
        <v>3409</v>
      </c>
      <c r="NG87" s="32" t="s">
        <v>3409</v>
      </c>
      <c r="NH87" s="32" t="s">
        <v>3409</v>
      </c>
      <c r="NI87" s="32" t="s">
        <v>3409</v>
      </c>
      <c r="NJ87" s="32" t="s">
        <v>3409</v>
      </c>
      <c r="NK87" s="32" t="s">
        <v>3409</v>
      </c>
      <c r="NL87" s="32" t="s">
        <v>3409</v>
      </c>
      <c r="NM87" s="32" t="s">
        <v>3409</v>
      </c>
      <c r="NN87" s="32" t="s">
        <v>3409</v>
      </c>
      <c r="NO87" s="32" t="s">
        <v>3409</v>
      </c>
      <c r="NP87" s="32" t="s">
        <v>3409</v>
      </c>
      <c r="NQ87" s="32" t="s">
        <v>3409</v>
      </c>
      <c r="NR87" s="32" t="s">
        <v>3409</v>
      </c>
      <c r="NS87" s="32" t="s">
        <v>3409</v>
      </c>
      <c r="NT87" s="32" t="s">
        <v>3409</v>
      </c>
      <c r="NU87" s="32" t="s">
        <v>3409</v>
      </c>
      <c r="NV87" s="32" t="s">
        <v>3409</v>
      </c>
      <c r="NW87" s="32" t="s">
        <v>3409</v>
      </c>
      <c r="NX87" s="32" t="s">
        <v>3409</v>
      </c>
      <c r="NY87" s="32" t="s">
        <v>3409</v>
      </c>
      <c r="NZ87" s="32" t="s">
        <v>3409</v>
      </c>
      <c r="OA87" s="32" t="s">
        <v>3409</v>
      </c>
      <c r="OB87" s="32" t="s">
        <v>3409</v>
      </c>
      <c r="OC87" s="32" t="s">
        <v>3409</v>
      </c>
      <c r="OD87" s="32" t="s">
        <v>3409</v>
      </c>
      <c r="OE87" s="32" t="s">
        <v>3409</v>
      </c>
      <c r="OF87" s="32" t="s">
        <v>3409</v>
      </c>
      <c r="OG87" s="32" t="s">
        <v>3409</v>
      </c>
      <c r="OH87" s="32" t="s">
        <v>3409</v>
      </c>
      <c r="OI87" s="32" t="s">
        <v>3409</v>
      </c>
      <c r="OJ87" s="32" t="s">
        <v>3409</v>
      </c>
      <c r="OK87" s="32" t="s">
        <v>3409</v>
      </c>
      <c r="OL87" s="32" t="s">
        <v>3409</v>
      </c>
      <c r="OM87" s="32" t="s">
        <v>3409</v>
      </c>
      <c r="ON87" s="32" t="s">
        <v>3409</v>
      </c>
      <c r="OO87" s="32" t="s">
        <v>3409</v>
      </c>
      <c r="OP87" s="32" t="s">
        <v>3409</v>
      </c>
      <c r="OQ87" s="32" t="s">
        <v>3409</v>
      </c>
      <c r="OR87" s="32" t="s">
        <v>3409</v>
      </c>
      <c r="OS87" s="32" t="s">
        <v>3409</v>
      </c>
      <c r="OT87" s="32" t="s">
        <v>3409</v>
      </c>
      <c r="OU87" s="32" t="s">
        <v>3409</v>
      </c>
      <c r="OV87" s="32" t="s">
        <v>3409</v>
      </c>
      <c r="OW87" s="32" t="s">
        <v>3409</v>
      </c>
      <c r="OX87" s="32" t="s">
        <v>3409</v>
      </c>
      <c r="OY87" s="32" t="s">
        <v>3409</v>
      </c>
      <c r="OZ87" s="32" t="s">
        <v>3409</v>
      </c>
      <c r="PA87" s="32" t="s">
        <v>3409</v>
      </c>
      <c r="PB87" s="32" t="s">
        <v>3409</v>
      </c>
      <c r="PC87" s="32" t="s">
        <v>3409</v>
      </c>
      <c r="PD87" s="32" t="s">
        <v>3409</v>
      </c>
      <c r="PE87" s="32" t="s">
        <v>3409</v>
      </c>
      <c r="PF87" s="32" t="s">
        <v>3409</v>
      </c>
      <c r="PG87" s="32" t="s">
        <v>3409</v>
      </c>
      <c r="PH87" s="32" t="s">
        <v>3409</v>
      </c>
      <c r="PI87" s="32" t="s">
        <v>3409</v>
      </c>
      <c r="PJ87" s="32" t="s">
        <v>3409</v>
      </c>
      <c r="PK87" s="32" t="s">
        <v>3409</v>
      </c>
      <c r="PL87" s="32" t="s">
        <v>3409</v>
      </c>
      <c r="PM87" s="32" t="s">
        <v>3409</v>
      </c>
      <c r="PN87" s="32" t="s">
        <v>3409</v>
      </c>
      <c r="PO87" s="32" t="s">
        <v>3409</v>
      </c>
      <c r="PP87" s="32" t="s">
        <v>3409</v>
      </c>
      <c r="PQ87" s="32" t="s">
        <v>3409</v>
      </c>
      <c r="PR87" s="32" t="s">
        <v>3409</v>
      </c>
      <c r="PS87" s="32" t="s">
        <v>3409</v>
      </c>
      <c r="PT87" s="32" t="s">
        <v>3409</v>
      </c>
      <c r="PU87" s="32" t="s">
        <v>3409</v>
      </c>
      <c r="PV87" s="32" t="s">
        <v>3409</v>
      </c>
      <c r="PW87" s="32" t="s">
        <v>3409</v>
      </c>
      <c r="PX87" s="32" t="s">
        <v>3409</v>
      </c>
      <c r="PY87" s="32" t="s">
        <v>3409</v>
      </c>
      <c r="PZ87" s="32" t="s">
        <v>3409</v>
      </c>
      <c r="QA87" s="32" t="s">
        <v>3409</v>
      </c>
      <c r="QB87" s="32" t="s">
        <v>3409</v>
      </c>
      <c r="QC87" s="32" t="s">
        <v>3409</v>
      </c>
      <c r="QD87" s="32" t="s">
        <v>3409</v>
      </c>
      <c r="QE87" s="32" t="s">
        <v>3409</v>
      </c>
      <c r="QF87" s="32" t="s">
        <v>3409</v>
      </c>
      <c r="QG87" s="32" t="s">
        <v>3409</v>
      </c>
      <c r="QH87" s="32" t="s">
        <v>3409</v>
      </c>
      <c r="QI87" s="32" t="s">
        <v>3409</v>
      </c>
      <c r="QJ87" s="32" t="s">
        <v>3409</v>
      </c>
      <c r="QK87" s="32" t="s">
        <v>3409</v>
      </c>
      <c r="QL87" s="32" t="s">
        <v>3409</v>
      </c>
      <c r="QM87" s="32" t="s">
        <v>3409</v>
      </c>
      <c r="QN87" s="32" t="s">
        <v>3409</v>
      </c>
      <c r="QO87" s="32" t="s">
        <v>3409</v>
      </c>
      <c r="QP87" s="32" t="s">
        <v>3409</v>
      </c>
      <c r="QQ87" s="32" t="s">
        <v>3409</v>
      </c>
      <c r="QR87" s="32" t="s">
        <v>3409</v>
      </c>
      <c r="QS87" s="32" t="s">
        <v>3409</v>
      </c>
      <c r="QT87" s="32" t="s">
        <v>3409</v>
      </c>
      <c r="QU87" s="32" t="s">
        <v>3409</v>
      </c>
      <c r="QV87" s="32" t="s">
        <v>3409</v>
      </c>
      <c r="QW87" s="32" t="s">
        <v>3409</v>
      </c>
      <c r="QX87" s="32" t="s">
        <v>3409</v>
      </c>
      <c r="QY87" s="32" t="s">
        <v>3409</v>
      </c>
      <c r="QZ87" s="32" t="s">
        <v>3409</v>
      </c>
      <c r="RA87" s="32" t="s">
        <v>3409</v>
      </c>
      <c r="RB87" s="32" t="s">
        <v>3409</v>
      </c>
      <c r="RC87" s="32" t="s">
        <v>3409</v>
      </c>
      <c r="RD87" s="32" t="s">
        <v>3409</v>
      </c>
      <c r="RE87" s="32" t="s">
        <v>3409</v>
      </c>
      <c r="RF87" s="32" t="s">
        <v>3409</v>
      </c>
      <c r="RG87" s="32" t="s">
        <v>3409</v>
      </c>
      <c r="RH87" s="32" t="s">
        <v>3409</v>
      </c>
      <c r="RI87" s="32" t="s">
        <v>3409</v>
      </c>
      <c r="RJ87" s="32" t="s">
        <v>3409</v>
      </c>
      <c r="RK87" s="32" t="s">
        <v>3409</v>
      </c>
      <c r="RL87" s="32" t="s">
        <v>3409</v>
      </c>
      <c r="RM87" s="32" t="s">
        <v>3409</v>
      </c>
      <c r="RN87" s="32" t="s">
        <v>3409</v>
      </c>
      <c r="RO87" s="32" t="s">
        <v>3409</v>
      </c>
      <c r="RP87" s="32" t="s">
        <v>3409</v>
      </c>
      <c r="RQ87" s="32" t="s">
        <v>3409</v>
      </c>
      <c r="RR87" s="32" t="s">
        <v>3409</v>
      </c>
      <c r="RS87" s="32" t="s">
        <v>3409</v>
      </c>
      <c r="RT87" s="32" t="s">
        <v>3409</v>
      </c>
      <c r="RU87" s="32" t="s">
        <v>3409</v>
      </c>
      <c r="RV87" s="32" t="s">
        <v>3409</v>
      </c>
      <c r="RW87" s="32" t="s">
        <v>3409</v>
      </c>
      <c r="RX87" s="32" t="s">
        <v>3409</v>
      </c>
      <c r="RY87" s="32" t="s">
        <v>3409</v>
      </c>
      <c r="RZ87" s="32" t="s">
        <v>3409</v>
      </c>
      <c r="SA87" s="32" t="s">
        <v>3409</v>
      </c>
      <c r="SB87" s="32" t="s">
        <v>3409</v>
      </c>
      <c r="SC87" s="32" t="s">
        <v>3409</v>
      </c>
      <c r="SD87" s="32" t="s">
        <v>3409</v>
      </c>
      <c r="SE87" s="32" t="s">
        <v>3409</v>
      </c>
      <c r="SF87" s="32" t="s">
        <v>3409</v>
      </c>
      <c r="SG87" s="32" t="s">
        <v>3409</v>
      </c>
      <c r="SH87" s="32" t="s">
        <v>3409</v>
      </c>
      <c r="SI87" s="32" t="s">
        <v>3409</v>
      </c>
      <c r="SJ87" s="32" t="s">
        <v>3409</v>
      </c>
      <c r="SK87" s="32" t="s">
        <v>3409</v>
      </c>
      <c r="SL87" s="32" t="s">
        <v>3409</v>
      </c>
      <c r="SM87" s="32" t="s">
        <v>3409</v>
      </c>
      <c r="SN87" s="32" t="s">
        <v>3409</v>
      </c>
      <c r="SO87" s="32" t="s">
        <v>3409</v>
      </c>
      <c r="SP87" s="32" t="s">
        <v>3409</v>
      </c>
      <c r="SQ87" s="32" t="s">
        <v>3409</v>
      </c>
      <c r="SR87" s="32" t="s">
        <v>3409</v>
      </c>
      <c r="SS87" s="32" t="s">
        <v>3409</v>
      </c>
      <c r="ST87" s="32" t="s">
        <v>3409</v>
      </c>
      <c r="SU87" s="32" t="s">
        <v>3409</v>
      </c>
      <c r="SV87" s="32" t="s">
        <v>3409</v>
      </c>
      <c r="SW87" s="32" t="s">
        <v>3409</v>
      </c>
      <c r="SX87" s="32" t="s">
        <v>3409</v>
      </c>
      <c r="SY87" s="32" t="s">
        <v>3409</v>
      </c>
      <c r="SZ87" s="32" t="s">
        <v>3409</v>
      </c>
      <c r="TA87" s="32" t="s">
        <v>3409</v>
      </c>
      <c r="TB87" s="32" t="s">
        <v>3409</v>
      </c>
      <c r="TC87" s="32" t="s">
        <v>3409</v>
      </c>
      <c r="TD87" s="32" t="s">
        <v>3409</v>
      </c>
      <c r="TE87" s="32" t="s">
        <v>3409</v>
      </c>
      <c r="TF87" s="32" t="s">
        <v>3409</v>
      </c>
      <c r="TG87" s="32" t="s">
        <v>3409</v>
      </c>
      <c r="TH87" s="32" t="s">
        <v>3409</v>
      </c>
      <c r="TI87" s="32" t="s">
        <v>3409</v>
      </c>
      <c r="TJ87" s="32" t="s">
        <v>3409</v>
      </c>
      <c r="TK87" s="32" t="s">
        <v>3409</v>
      </c>
      <c r="TL87" s="32" t="s">
        <v>3409</v>
      </c>
      <c r="TM87" s="32" t="s">
        <v>3409</v>
      </c>
      <c r="TN87" s="32" t="s">
        <v>3409</v>
      </c>
      <c r="TO87" s="32" t="s">
        <v>3409</v>
      </c>
      <c r="TP87" s="32" t="s">
        <v>3409</v>
      </c>
      <c r="TQ87" s="32" t="s">
        <v>3409</v>
      </c>
      <c r="TR87" s="32" t="s">
        <v>3409</v>
      </c>
      <c r="TS87" s="32" t="s">
        <v>3409</v>
      </c>
      <c r="TT87" s="32" t="s">
        <v>3409</v>
      </c>
      <c r="TU87" s="32" t="s">
        <v>3409</v>
      </c>
      <c r="TV87" s="32" t="s">
        <v>3409</v>
      </c>
      <c r="TW87" s="32" t="s">
        <v>3409</v>
      </c>
      <c r="TX87" s="32" t="s">
        <v>3409</v>
      </c>
      <c r="TY87" s="32" t="s">
        <v>3409</v>
      </c>
      <c r="TZ87" s="32" t="s">
        <v>3409</v>
      </c>
      <c r="UA87" s="32" t="s">
        <v>3409</v>
      </c>
      <c r="UB87" s="32" t="s">
        <v>3409</v>
      </c>
      <c r="UC87" s="32" t="s">
        <v>3409</v>
      </c>
      <c r="UD87" s="32" t="s">
        <v>3409</v>
      </c>
      <c r="UE87" s="32" t="s">
        <v>3409</v>
      </c>
      <c r="UF87" s="32" t="s">
        <v>3409</v>
      </c>
      <c r="UG87" s="32" t="s">
        <v>3409</v>
      </c>
      <c r="UH87" s="32" t="s">
        <v>3409</v>
      </c>
      <c r="UI87" s="32" t="s">
        <v>3409</v>
      </c>
      <c r="UJ87" s="32" t="s">
        <v>3409</v>
      </c>
      <c r="UK87" s="32" t="s">
        <v>3409</v>
      </c>
      <c r="UL87" s="32" t="s">
        <v>3409</v>
      </c>
      <c r="UM87" s="32" t="s">
        <v>3409</v>
      </c>
      <c r="UN87" s="32" t="s">
        <v>3409</v>
      </c>
      <c r="UO87" s="32" t="s">
        <v>3409</v>
      </c>
      <c r="UP87" s="32" t="s">
        <v>3409</v>
      </c>
      <c r="UQ87" s="32" t="s">
        <v>3409</v>
      </c>
      <c r="UR87" s="32" t="s">
        <v>3409</v>
      </c>
      <c r="US87" s="32" t="s">
        <v>3409</v>
      </c>
      <c r="UT87" s="32" t="s">
        <v>3409</v>
      </c>
      <c r="UU87" s="32" t="s">
        <v>3409</v>
      </c>
      <c r="UV87" s="32" t="s">
        <v>3409</v>
      </c>
      <c r="UW87" s="32" t="s">
        <v>3409</v>
      </c>
      <c r="UX87" s="32" t="s">
        <v>3409</v>
      </c>
      <c r="UY87" s="32" t="s">
        <v>3409</v>
      </c>
      <c r="UZ87" s="32" t="s">
        <v>3409</v>
      </c>
      <c r="VA87" s="32" t="s">
        <v>3409</v>
      </c>
      <c r="VB87" s="32" t="s">
        <v>3409</v>
      </c>
      <c r="VC87" s="32" t="s">
        <v>3409</v>
      </c>
      <c r="VD87" s="32" t="s">
        <v>3409</v>
      </c>
      <c r="VE87" s="32" t="s">
        <v>3409</v>
      </c>
      <c r="VF87" s="32" t="s">
        <v>3409</v>
      </c>
      <c r="VG87" s="32" t="s">
        <v>3409</v>
      </c>
      <c r="VH87" s="32" t="s">
        <v>3409</v>
      </c>
      <c r="VI87" s="32" t="s">
        <v>3409</v>
      </c>
      <c r="VJ87" s="32" t="s">
        <v>3409</v>
      </c>
      <c r="VK87" s="32" t="s">
        <v>3409</v>
      </c>
      <c r="VL87" s="32" t="s">
        <v>3409</v>
      </c>
      <c r="VM87" s="32" t="s">
        <v>3409</v>
      </c>
      <c r="VN87" s="32" t="s">
        <v>3409</v>
      </c>
      <c r="VO87" s="32" t="s">
        <v>3409</v>
      </c>
      <c r="VP87" s="32" t="s">
        <v>3409</v>
      </c>
      <c r="VQ87" s="32" t="s">
        <v>3409</v>
      </c>
      <c r="VR87" s="32" t="s">
        <v>3409</v>
      </c>
      <c r="VS87" s="32" t="s">
        <v>3409</v>
      </c>
      <c r="VT87" s="32" t="s">
        <v>3409</v>
      </c>
      <c r="VU87" s="32" t="s">
        <v>3409</v>
      </c>
      <c r="VV87" s="32" t="s">
        <v>3409</v>
      </c>
      <c r="VW87" s="32" t="s">
        <v>3409</v>
      </c>
      <c r="VX87" s="32" t="s">
        <v>3409</v>
      </c>
      <c r="VY87" s="32" t="s">
        <v>3409</v>
      </c>
      <c r="VZ87" s="32" t="s">
        <v>3409</v>
      </c>
      <c r="WA87" s="32" t="s">
        <v>3409</v>
      </c>
      <c r="WB87" s="32" t="s">
        <v>3409</v>
      </c>
      <c r="WC87" s="32" t="s">
        <v>3409</v>
      </c>
      <c r="WD87" s="32" t="s">
        <v>3409</v>
      </c>
      <c r="WE87" s="32" t="s">
        <v>3409</v>
      </c>
      <c r="WF87" s="32" t="s">
        <v>3409</v>
      </c>
      <c r="WG87" s="32" t="s">
        <v>3404</v>
      </c>
      <c r="WH87" s="32" t="s">
        <v>3404</v>
      </c>
      <c r="WI87" s="32" t="s">
        <v>3404</v>
      </c>
      <c r="WJ87" s="32" t="s">
        <v>3404</v>
      </c>
      <c r="WK87" s="32" t="s">
        <v>3404</v>
      </c>
      <c r="WL87" s="32" t="s">
        <v>3404</v>
      </c>
      <c r="WM87" s="32" t="s">
        <v>3404</v>
      </c>
      <c r="WN87" s="32" t="s">
        <v>3404</v>
      </c>
      <c r="WO87" s="32" t="s">
        <v>3404</v>
      </c>
      <c r="WP87" s="32" t="s">
        <v>3404</v>
      </c>
      <c r="WQ87" s="32" t="s">
        <v>3404</v>
      </c>
      <c r="WR87" s="32" t="s">
        <v>3404</v>
      </c>
      <c r="WS87" s="32" t="s">
        <v>3404</v>
      </c>
      <c r="WT87" s="32" t="s">
        <v>3404</v>
      </c>
    </row>
    <row r="88">
      <c r="A88" s="24" t="s">
        <v>806</v>
      </c>
      <c r="B88" s="25" t="s">
        <v>3404</v>
      </c>
      <c r="C88" s="25" t="s">
        <v>3404</v>
      </c>
      <c r="D88" s="25" t="s">
        <v>3404</v>
      </c>
      <c r="E88" s="25" t="s">
        <v>3404</v>
      </c>
      <c r="F88" s="25" t="s">
        <v>3404</v>
      </c>
      <c r="G88" s="25" t="s">
        <v>3404</v>
      </c>
      <c r="H88" s="25" t="s">
        <v>3404</v>
      </c>
      <c r="I88" s="25" t="s">
        <v>3404</v>
      </c>
      <c r="J88" s="25" t="s">
        <v>3404</v>
      </c>
      <c r="K88" s="25" t="s">
        <v>3404</v>
      </c>
      <c r="L88" s="25" t="s">
        <v>3404</v>
      </c>
      <c r="M88" s="25" t="s">
        <v>3404</v>
      </c>
      <c r="N88" s="25" t="s">
        <v>3404</v>
      </c>
      <c r="O88" s="25" t="s">
        <v>3404</v>
      </c>
      <c r="P88" s="25" t="s">
        <v>3404</v>
      </c>
      <c r="Q88" s="25" t="s">
        <v>3404</v>
      </c>
      <c r="R88" s="25" t="s">
        <v>3404</v>
      </c>
      <c r="S88" s="25" t="s">
        <v>3404</v>
      </c>
      <c r="T88" s="25" t="s">
        <v>3404</v>
      </c>
      <c r="U88" s="25" t="s">
        <v>3404</v>
      </c>
      <c r="V88" s="25" t="s">
        <v>3404</v>
      </c>
      <c r="W88" s="25" t="s">
        <v>3404</v>
      </c>
      <c r="X88" s="25" t="s">
        <v>3404</v>
      </c>
      <c r="Y88" s="25" t="s">
        <v>3404</v>
      </c>
      <c r="Z88" s="25" t="s">
        <v>3404</v>
      </c>
      <c r="AA88" s="25" t="s">
        <v>3404</v>
      </c>
      <c r="AB88" s="25" t="s">
        <v>3404</v>
      </c>
      <c r="AC88" s="25" t="s">
        <v>3404</v>
      </c>
      <c r="AD88" s="25" t="s">
        <v>3404</v>
      </c>
      <c r="AE88" s="25" t="s">
        <v>3404</v>
      </c>
      <c r="AF88" s="25" t="s">
        <v>3404</v>
      </c>
      <c r="AG88" s="25" t="s">
        <v>3404</v>
      </c>
      <c r="AH88" s="25" t="s">
        <v>3404</v>
      </c>
      <c r="AI88" s="285" t="s">
        <v>3409</v>
      </c>
      <c r="AJ88" s="285" t="s">
        <v>3409</v>
      </c>
      <c r="AK88" s="285" t="s">
        <v>3409</v>
      </c>
      <c r="AL88" s="285" t="s">
        <v>3409</v>
      </c>
      <c r="AM88" s="285" t="s">
        <v>3409</v>
      </c>
      <c r="AN88" s="285" t="s">
        <v>3409</v>
      </c>
      <c r="AO88" s="285" t="s">
        <v>3409</v>
      </c>
      <c r="AP88" s="285" t="s">
        <v>3409</v>
      </c>
      <c r="AQ88" s="285" t="s">
        <v>3409</v>
      </c>
      <c r="AR88" s="285" t="s">
        <v>3409</v>
      </c>
      <c r="AS88" s="285" t="s">
        <v>3409</v>
      </c>
      <c r="AT88" s="285" t="s">
        <v>3409</v>
      </c>
      <c r="AU88" s="285" t="s">
        <v>3409</v>
      </c>
      <c r="AV88" s="285" t="s">
        <v>3409</v>
      </c>
      <c r="AW88" s="285" t="s">
        <v>3409</v>
      </c>
      <c r="AX88" s="285" t="s">
        <v>3409</v>
      </c>
      <c r="AY88" s="285" t="s">
        <v>3409</v>
      </c>
      <c r="AZ88" s="285" t="s">
        <v>3409</v>
      </c>
      <c r="BA88" s="285" t="s">
        <v>3409</v>
      </c>
      <c r="BB88" s="285" t="s">
        <v>3409</v>
      </c>
      <c r="BC88" s="285" t="s">
        <v>3409</v>
      </c>
      <c r="BD88" s="285" t="s">
        <v>3409</v>
      </c>
      <c r="BE88" s="285" t="s">
        <v>3409</v>
      </c>
      <c r="BF88" s="285" t="s">
        <v>3409</v>
      </c>
      <c r="BG88" s="285" t="s">
        <v>3409</v>
      </c>
      <c r="BH88" s="285" t="s">
        <v>3409</v>
      </c>
      <c r="BI88" s="285" t="s">
        <v>3409</v>
      </c>
      <c r="BJ88" s="285" t="s">
        <v>3409</v>
      </c>
      <c r="BK88" s="285" t="s">
        <v>3409</v>
      </c>
      <c r="BL88" s="285" t="s">
        <v>3409</v>
      </c>
      <c r="BM88" s="285" t="s">
        <v>3409</v>
      </c>
      <c r="BN88" s="285" t="s">
        <v>3409</v>
      </c>
      <c r="BO88" s="285" t="s">
        <v>3409</v>
      </c>
      <c r="BP88" s="285" t="s">
        <v>3409</v>
      </c>
      <c r="BQ88" s="285" t="s">
        <v>3409</v>
      </c>
      <c r="BR88" s="285" t="s">
        <v>3409</v>
      </c>
      <c r="BS88" s="285" t="s">
        <v>3409</v>
      </c>
      <c r="BT88" s="285" t="s">
        <v>3409</v>
      </c>
      <c r="BU88" s="285" t="s">
        <v>3409</v>
      </c>
      <c r="BV88" s="285" t="s">
        <v>3409</v>
      </c>
      <c r="BW88" s="285" t="s">
        <v>3409</v>
      </c>
      <c r="BX88" s="285" t="s">
        <v>3409</v>
      </c>
      <c r="BY88" s="285" t="s">
        <v>3409</v>
      </c>
      <c r="BZ88" s="285" t="s">
        <v>3409</v>
      </c>
      <c r="CA88" s="285" t="s">
        <v>3409</v>
      </c>
      <c r="CB88" s="285" t="s">
        <v>3409</v>
      </c>
      <c r="CC88" s="285" t="s">
        <v>3409</v>
      </c>
      <c r="CD88" s="285" t="s">
        <v>3409</v>
      </c>
      <c r="CE88" s="285" t="s">
        <v>3409</v>
      </c>
      <c r="CF88" s="285" t="s">
        <v>3409</v>
      </c>
      <c r="CG88" s="285" t="s">
        <v>3409</v>
      </c>
      <c r="CH88" s="285" t="s">
        <v>3409</v>
      </c>
      <c r="CI88" s="285" t="s">
        <v>3409</v>
      </c>
      <c r="CJ88" s="285" t="s">
        <v>3409</v>
      </c>
      <c r="CK88" s="285" t="s">
        <v>3409</v>
      </c>
      <c r="CL88" s="285" t="s">
        <v>3409</v>
      </c>
      <c r="CM88" s="285" t="s">
        <v>3409</v>
      </c>
      <c r="CN88" s="285" t="s">
        <v>3409</v>
      </c>
      <c r="CO88" s="285" t="s">
        <v>3409</v>
      </c>
      <c r="CP88" s="285" t="s">
        <v>3409</v>
      </c>
      <c r="CQ88" s="285" t="s">
        <v>3409</v>
      </c>
      <c r="CR88" s="285" t="s">
        <v>3409</v>
      </c>
      <c r="CS88" s="285" t="s">
        <v>3409</v>
      </c>
      <c r="CT88" s="285" t="s">
        <v>3409</v>
      </c>
      <c r="CU88" s="285" t="s">
        <v>3409</v>
      </c>
      <c r="CV88" s="285" t="s">
        <v>3409</v>
      </c>
      <c r="CW88" s="285" t="s">
        <v>3409</v>
      </c>
      <c r="CX88" s="285" t="s">
        <v>3409</v>
      </c>
      <c r="CY88" s="285" t="s">
        <v>3409</v>
      </c>
      <c r="CZ88" s="285" t="s">
        <v>3409</v>
      </c>
      <c r="DA88" s="285" t="s">
        <v>3409</v>
      </c>
      <c r="DB88" s="285" t="s">
        <v>3409</v>
      </c>
      <c r="DC88" s="285" t="s">
        <v>3409</v>
      </c>
      <c r="DD88" s="285" t="s">
        <v>3409</v>
      </c>
      <c r="DE88" s="285" t="s">
        <v>3409</v>
      </c>
      <c r="DF88" s="285" t="s">
        <v>3409</v>
      </c>
      <c r="DG88" s="285" t="s">
        <v>3409</v>
      </c>
      <c r="DH88" s="285" t="s">
        <v>3409</v>
      </c>
      <c r="DI88" s="285" t="s">
        <v>3409</v>
      </c>
      <c r="DJ88" s="285" t="s">
        <v>3409</v>
      </c>
      <c r="DK88" s="285" t="s">
        <v>3409</v>
      </c>
      <c r="DL88" s="285" t="s">
        <v>3409</v>
      </c>
      <c r="DM88" s="285" t="s">
        <v>3409</v>
      </c>
      <c r="DN88" s="285" t="s">
        <v>3409</v>
      </c>
      <c r="DO88" s="285" t="s">
        <v>3409</v>
      </c>
      <c r="DP88" s="285" t="s">
        <v>3409</v>
      </c>
      <c r="DQ88" s="285" t="s">
        <v>3409</v>
      </c>
      <c r="DR88" s="285" t="s">
        <v>3409</v>
      </c>
      <c r="DS88" s="285" t="s">
        <v>3409</v>
      </c>
      <c r="DT88" s="285" t="s">
        <v>3409</v>
      </c>
      <c r="DU88" s="285" t="s">
        <v>3409</v>
      </c>
      <c r="DV88" s="285" t="s">
        <v>3409</v>
      </c>
      <c r="DW88" s="285" t="s">
        <v>3409</v>
      </c>
      <c r="DX88" s="285" t="s">
        <v>3409</v>
      </c>
      <c r="DY88" s="285" t="s">
        <v>3409</v>
      </c>
      <c r="DZ88" s="285" t="s">
        <v>3409</v>
      </c>
      <c r="EA88" s="285" t="s">
        <v>3409</v>
      </c>
      <c r="EB88" s="285" t="s">
        <v>3409</v>
      </c>
      <c r="EC88" s="285" t="s">
        <v>3409</v>
      </c>
      <c r="ED88" s="285" t="s">
        <v>3409</v>
      </c>
      <c r="EE88" s="285" t="s">
        <v>3409</v>
      </c>
      <c r="EF88" s="285" t="s">
        <v>3409</v>
      </c>
      <c r="EG88" s="285" t="s">
        <v>3409</v>
      </c>
      <c r="EH88" s="285" t="s">
        <v>3409</v>
      </c>
      <c r="EI88" s="285" t="s">
        <v>3409</v>
      </c>
      <c r="EJ88" s="285" t="s">
        <v>3409</v>
      </c>
      <c r="EK88" s="285" t="s">
        <v>3409</v>
      </c>
      <c r="EL88" s="285" t="s">
        <v>3409</v>
      </c>
      <c r="EM88" s="285" t="s">
        <v>3409</v>
      </c>
      <c r="EN88" s="285" t="s">
        <v>3409</v>
      </c>
      <c r="EO88" s="285" t="s">
        <v>3409</v>
      </c>
      <c r="EP88" s="285" t="s">
        <v>3409</v>
      </c>
      <c r="EQ88" s="285" t="s">
        <v>3409</v>
      </c>
      <c r="ER88" s="285" t="s">
        <v>3409</v>
      </c>
      <c r="ES88" s="25" t="s">
        <v>3404</v>
      </c>
      <c r="ET88" s="25" t="s">
        <v>3404</v>
      </c>
      <c r="EU88" s="25" t="s">
        <v>3404</v>
      </c>
      <c r="EV88" s="25" t="s">
        <v>3404</v>
      </c>
      <c r="EW88" s="25" t="s">
        <v>3404</v>
      </c>
      <c r="EX88" s="25" t="s">
        <v>3404</v>
      </c>
      <c r="EY88" s="25" t="s">
        <v>3404</v>
      </c>
      <c r="EZ88" s="25" t="s">
        <v>3404</v>
      </c>
      <c r="FA88" s="25" t="s">
        <v>3404</v>
      </c>
      <c r="FB88" s="25" t="s">
        <v>3404</v>
      </c>
      <c r="FC88" s="25" t="s">
        <v>3404</v>
      </c>
      <c r="FD88" s="25" t="s">
        <v>3404</v>
      </c>
      <c r="FE88" s="25" t="s">
        <v>3404</v>
      </c>
      <c r="FF88" s="25" t="s">
        <v>3404</v>
      </c>
      <c r="FG88" s="25" t="s">
        <v>3404</v>
      </c>
      <c r="FH88" s="25" t="s">
        <v>3404</v>
      </c>
      <c r="FI88" s="25" t="s">
        <v>3404</v>
      </c>
      <c r="FJ88" s="25" t="s">
        <v>3404</v>
      </c>
      <c r="FK88" s="25" t="s">
        <v>3404</v>
      </c>
      <c r="FL88" s="25" t="s">
        <v>3404</v>
      </c>
      <c r="FM88" s="25" t="s">
        <v>3404</v>
      </c>
      <c r="FN88" s="25" t="s">
        <v>3404</v>
      </c>
      <c r="FO88" s="25" t="s">
        <v>3404</v>
      </c>
      <c r="FP88" s="25" t="s">
        <v>3404</v>
      </c>
      <c r="FQ88" s="25" t="s">
        <v>3404</v>
      </c>
      <c r="FR88" s="25" t="s">
        <v>3404</v>
      </c>
      <c r="FS88" s="25" t="s">
        <v>3404</v>
      </c>
      <c r="FT88" s="25" t="s">
        <v>3404</v>
      </c>
      <c r="FU88" s="25" t="s">
        <v>3404</v>
      </c>
      <c r="FV88" s="25" t="s">
        <v>3404</v>
      </c>
      <c r="FW88" s="25" t="s">
        <v>3404</v>
      </c>
      <c r="FX88" s="25" t="s">
        <v>3404</v>
      </c>
      <c r="FY88" s="25" t="s">
        <v>3404</v>
      </c>
      <c r="FZ88" s="25" t="s">
        <v>3404</v>
      </c>
      <c r="GA88" s="25" t="s">
        <v>3404</v>
      </c>
      <c r="GB88" s="25" t="s">
        <v>3404</v>
      </c>
      <c r="GC88" s="25" t="s">
        <v>3404</v>
      </c>
      <c r="GD88" s="25" t="s">
        <v>3404</v>
      </c>
      <c r="GE88" s="25" t="s">
        <v>3404</v>
      </c>
      <c r="GF88" s="25" t="s">
        <v>3404</v>
      </c>
      <c r="GG88" s="25" t="s">
        <v>3404</v>
      </c>
      <c r="GH88" s="25" t="s">
        <v>3404</v>
      </c>
      <c r="GI88" s="25" t="s">
        <v>3404</v>
      </c>
      <c r="GJ88" s="25" t="s">
        <v>3404</v>
      </c>
      <c r="GK88" s="25" t="s">
        <v>3404</v>
      </c>
      <c r="GL88" s="25" t="s">
        <v>3404</v>
      </c>
      <c r="GM88" s="25" t="s">
        <v>3404</v>
      </c>
      <c r="GN88" s="25" t="s">
        <v>3404</v>
      </c>
      <c r="GO88" s="25" t="s">
        <v>3404</v>
      </c>
      <c r="GP88" s="25" t="s">
        <v>3404</v>
      </c>
      <c r="GQ88" s="25" t="s">
        <v>3404</v>
      </c>
      <c r="GR88" s="25" t="s">
        <v>3404</v>
      </c>
      <c r="GS88" s="25" t="s">
        <v>3404</v>
      </c>
      <c r="GT88" s="25" t="s">
        <v>3404</v>
      </c>
      <c r="GU88" s="25" t="s">
        <v>3404</v>
      </c>
      <c r="GV88" s="25" t="s">
        <v>3404</v>
      </c>
      <c r="GW88" s="25" t="s">
        <v>3404</v>
      </c>
      <c r="GX88" s="25" t="s">
        <v>3404</v>
      </c>
      <c r="GY88" s="25" t="s">
        <v>3404</v>
      </c>
      <c r="GZ88" s="25" t="s">
        <v>3404</v>
      </c>
      <c r="HA88" s="25" t="s">
        <v>3404</v>
      </c>
      <c r="HB88" s="25" t="s">
        <v>3404</v>
      </c>
      <c r="HC88" s="25" t="s">
        <v>3404</v>
      </c>
      <c r="HD88" s="25" t="s">
        <v>3404</v>
      </c>
      <c r="HE88" s="25" t="s">
        <v>3404</v>
      </c>
      <c r="HF88" s="25" t="s">
        <v>3404</v>
      </c>
      <c r="HG88" s="25" t="s">
        <v>3404</v>
      </c>
      <c r="HH88" s="25" t="s">
        <v>3404</v>
      </c>
      <c r="HI88" s="25" t="s">
        <v>3404</v>
      </c>
      <c r="HJ88" s="25" t="s">
        <v>3404</v>
      </c>
      <c r="HK88" s="25" t="s">
        <v>3404</v>
      </c>
      <c r="HL88" s="25" t="s">
        <v>3404</v>
      </c>
      <c r="HM88" s="25" t="s">
        <v>3404</v>
      </c>
      <c r="HN88" s="25" t="s">
        <v>3404</v>
      </c>
      <c r="HO88" s="25" t="s">
        <v>3404</v>
      </c>
      <c r="HP88" s="25" t="s">
        <v>3404</v>
      </c>
      <c r="HQ88" s="25" t="s">
        <v>3404</v>
      </c>
      <c r="HR88" s="25" t="s">
        <v>3404</v>
      </c>
      <c r="HS88" s="25" t="s">
        <v>3404</v>
      </c>
      <c r="HT88" s="25" t="s">
        <v>3404</v>
      </c>
      <c r="HU88" s="25" t="s">
        <v>3404</v>
      </c>
      <c r="HV88" s="25" t="s">
        <v>3404</v>
      </c>
      <c r="HW88" s="25" t="s">
        <v>3404</v>
      </c>
      <c r="HX88" s="25" t="s">
        <v>3404</v>
      </c>
      <c r="HY88" s="25" t="s">
        <v>3404</v>
      </c>
      <c r="HZ88" s="25" t="s">
        <v>3404</v>
      </c>
      <c r="IA88" s="25" t="s">
        <v>3404</v>
      </c>
      <c r="IB88" s="25" t="s">
        <v>3404</v>
      </c>
      <c r="IC88" s="25" t="s">
        <v>3404</v>
      </c>
      <c r="ID88" s="25" t="s">
        <v>3404</v>
      </c>
      <c r="IE88" s="25" t="s">
        <v>3404</v>
      </c>
      <c r="IF88" s="25" t="s">
        <v>3404</v>
      </c>
      <c r="IG88" s="25" t="s">
        <v>3404</v>
      </c>
      <c r="IH88" s="25" t="s">
        <v>3404</v>
      </c>
      <c r="II88" s="25" t="s">
        <v>3404</v>
      </c>
      <c r="IJ88" s="25" t="s">
        <v>3404</v>
      </c>
      <c r="IK88" s="25" t="s">
        <v>3404</v>
      </c>
      <c r="IL88" s="25" t="s">
        <v>3404</v>
      </c>
      <c r="IM88" s="25" t="s">
        <v>3404</v>
      </c>
      <c r="IN88" s="25" t="s">
        <v>3404</v>
      </c>
      <c r="IO88" s="25" t="s">
        <v>3404</v>
      </c>
      <c r="IP88" s="25" t="s">
        <v>3404</v>
      </c>
      <c r="IQ88" s="25" t="s">
        <v>3404</v>
      </c>
      <c r="IR88" s="25" t="s">
        <v>3404</v>
      </c>
      <c r="IS88" s="25" t="s">
        <v>3404</v>
      </c>
      <c r="IT88" s="25" t="s">
        <v>3404</v>
      </c>
      <c r="IU88" s="25" t="s">
        <v>3404</v>
      </c>
      <c r="IV88" s="25" t="s">
        <v>3404</v>
      </c>
      <c r="IW88" s="25" t="s">
        <v>3404</v>
      </c>
      <c r="IX88" s="25" t="s">
        <v>3404</v>
      </c>
      <c r="IY88" s="25" t="s">
        <v>3404</v>
      </c>
      <c r="IZ88" s="25" t="s">
        <v>3404</v>
      </c>
      <c r="JA88" s="25" t="s">
        <v>3404</v>
      </c>
      <c r="JB88" s="25" t="s">
        <v>3404</v>
      </c>
      <c r="JC88" s="25" t="s">
        <v>3404</v>
      </c>
      <c r="JD88" s="25" t="s">
        <v>3404</v>
      </c>
      <c r="JE88" s="25" t="s">
        <v>3404</v>
      </c>
      <c r="JF88" s="25" t="s">
        <v>3404</v>
      </c>
      <c r="JG88" s="25" t="s">
        <v>3404</v>
      </c>
      <c r="JH88" s="25" t="s">
        <v>3404</v>
      </c>
      <c r="JI88" s="25" t="s">
        <v>3404</v>
      </c>
      <c r="JJ88" s="25" t="s">
        <v>3404</v>
      </c>
      <c r="JK88" s="25" t="s">
        <v>3404</v>
      </c>
      <c r="JL88" s="25" t="s">
        <v>3404</v>
      </c>
      <c r="JM88" s="25" t="s">
        <v>3404</v>
      </c>
      <c r="JN88" s="25" t="s">
        <v>3404</v>
      </c>
      <c r="JO88" s="25" t="s">
        <v>3404</v>
      </c>
      <c r="JP88" s="25" t="s">
        <v>3404</v>
      </c>
      <c r="JQ88" s="25" t="s">
        <v>3404</v>
      </c>
      <c r="JR88" s="25" t="s">
        <v>3404</v>
      </c>
      <c r="JS88" s="25" t="s">
        <v>3404</v>
      </c>
      <c r="JT88" s="25" t="s">
        <v>3404</v>
      </c>
      <c r="JU88" s="25" t="s">
        <v>3404</v>
      </c>
      <c r="JV88" s="25" t="s">
        <v>3404</v>
      </c>
      <c r="JW88" s="25" t="s">
        <v>3404</v>
      </c>
      <c r="JX88" s="25" t="s">
        <v>3404</v>
      </c>
      <c r="JY88" s="25" t="s">
        <v>3404</v>
      </c>
      <c r="JZ88" s="25" t="s">
        <v>3404</v>
      </c>
      <c r="KA88" s="25" t="s">
        <v>3404</v>
      </c>
      <c r="KB88" s="25" t="s">
        <v>3404</v>
      </c>
      <c r="KC88" s="25" t="s">
        <v>3404</v>
      </c>
      <c r="KD88" s="25" t="s">
        <v>3404</v>
      </c>
      <c r="KE88" s="25" t="s">
        <v>3404</v>
      </c>
      <c r="KF88" s="25" t="s">
        <v>3404</v>
      </c>
      <c r="KG88" s="25" t="s">
        <v>3404</v>
      </c>
      <c r="KH88" s="25" t="s">
        <v>3404</v>
      </c>
      <c r="KI88" s="25" t="s">
        <v>3404</v>
      </c>
      <c r="KJ88" s="25" t="s">
        <v>3404</v>
      </c>
      <c r="KK88" s="25" t="s">
        <v>3404</v>
      </c>
      <c r="KL88" s="25" t="s">
        <v>3404</v>
      </c>
      <c r="KM88" s="25" t="s">
        <v>3404</v>
      </c>
      <c r="KN88" s="25" t="s">
        <v>3404</v>
      </c>
      <c r="KO88" s="25" t="s">
        <v>3404</v>
      </c>
      <c r="KP88" s="25" t="s">
        <v>3404</v>
      </c>
      <c r="KQ88" s="25" t="s">
        <v>3404</v>
      </c>
      <c r="KR88" s="25" t="s">
        <v>3404</v>
      </c>
      <c r="KS88" s="25" t="s">
        <v>3404</v>
      </c>
      <c r="KT88" s="25" t="s">
        <v>3404</v>
      </c>
      <c r="KU88" s="25" t="s">
        <v>3404</v>
      </c>
      <c r="KV88" s="25" t="s">
        <v>3404</v>
      </c>
      <c r="KW88" s="25" t="s">
        <v>3404</v>
      </c>
      <c r="KX88" s="25" t="s">
        <v>3404</v>
      </c>
      <c r="KY88" s="25" t="s">
        <v>3404</v>
      </c>
      <c r="KZ88" s="25" t="s">
        <v>3404</v>
      </c>
      <c r="LA88" s="25" t="s">
        <v>3404</v>
      </c>
      <c r="LB88" s="25" t="s">
        <v>3404</v>
      </c>
      <c r="LC88" s="25" t="s">
        <v>3404</v>
      </c>
      <c r="LD88" s="25" t="s">
        <v>3404</v>
      </c>
      <c r="LE88" s="25" t="s">
        <v>3404</v>
      </c>
      <c r="LF88" s="25" t="s">
        <v>3404</v>
      </c>
      <c r="LG88" s="25" t="s">
        <v>3404</v>
      </c>
      <c r="LH88" s="25" t="s">
        <v>3404</v>
      </c>
      <c r="LI88" s="25" t="s">
        <v>3404</v>
      </c>
      <c r="LJ88" s="25" t="s">
        <v>3404</v>
      </c>
      <c r="LK88" s="25" t="s">
        <v>3404</v>
      </c>
      <c r="LL88" s="25" t="s">
        <v>3404</v>
      </c>
      <c r="LM88" s="25" t="s">
        <v>3404</v>
      </c>
      <c r="LN88" s="25" t="s">
        <v>3404</v>
      </c>
      <c r="LO88" s="25" t="s">
        <v>3404</v>
      </c>
      <c r="LP88" s="25" t="s">
        <v>3404</v>
      </c>
      <c r="LQ88" s="25" t="s">
        <v>3404</v>
      </c>
      <c r="LR88" s="25" t="s">
        <v>3404</v>
      </c>
      <c r="LS88" s="25" t="s">
        <v>3404</v>
      </c>
      <c r="LT88" s="25" t="s">
        <v>3404</v>
      </c>
      <c r="LU88" s="25" t="s">
        <v>3404</v>
      </c>
      <c r="LV88" s="25" t="s">
        <v>3404</v>
      </c>
      <c r="LW88" s="25" t="s">
        <v>3404</v>
      </c>
      <c r="LX88" s="25" t="s">
        <v>3404</v>
      </c>
      <c r="LY88" s="25" t="s">
        <v>3404</v>
      </c>
      <c r="LZ88" s="25" t="s">
        <v>3409</v>
      </c>
      <c r="MA88" s="25" t="s">
        <v>3409</v>
      </c>
      <c r="MB88" s="25" t="s">
        <v>3409</v>
      </c>
      <c r="MC88" s="25" t="s">
        <v>3409</v>
      </c>
      <c r="MD88" s="25" t="s">
        <v>3409</v>
      </c>
      <c r="ME88" s="25" t="s">
        <v>3409</v>
      </c>
      <c r="MF88" s="25" t="s">
        <v>3409</v>
      </c>
      <c r="MG88" s="25" t="s">
        <v>3409</v>
      </c>
      <c r="MH88" s="25" t="s">
        <v>3409</v>
      </c>
      <c r="MI88" s="25" t="s">
        <v>3409</v>
      </c>
      <c r="MJ88" s="25" t="s">
        <v>3409</v>
      </c>
      <c r="MK88" s="25" t="s">
        <v>3409</v>
      </c>
      <c r="ML88" s="25" t="s">
        <v>3409</v>
      </c>
      <c r="MM88" s="25" t="s">
        <v>3409</v>
      </c>
      <c r="MN88" s="25" t="s">
        <v>3409</v>
      </c>
      <c r="MO88" s="25" t="s">
        <v>3409</v>
      </c>
      <c r="MP88" s="25" t="s">
        <v>3409</v>
      </c>
      <c r="MQ88" s="25" t="s">
        <v>3409</v>
      </c>
      <c r="MR88" s="25" t="s">
        <v>3409</v>
      </c>
      <c r="MS88" s="25" t="s">
        <v>3409</v>
      </c>
      <c r="MT88" s="25" t="s">
        <v>3409</v>
      </c>
      <c r="MU88" s="25" t="s">
        <v>3409</v>
      </c>
      <c r="MV88" s="25" t="s">
        <v>3409</v>
      </c>
      <c r="MW88" s="25" t="s">
        <v>3409</v>
      </c>
      <c r="MX88" s="25" t="s">
        <v>3409</v>
      </c>
      <c r="MY88" s="25" t="s">
        <v>3409</v>
      </c>
      <c r="MZ88" s="25" t="s">
        <v>3409</v>
      </c>
      <c r="NA88" s="25" t="s">
        <v>3409</v>
      </c>
      <c r="NB88" s="25" t="s">
        <v>3409</v>
      </c>
      <c r="NC88" s="25" t="s">
        <v>3409</v>
      </c>
      <c r="ND88" s="25" t="s">
        <v>3409</v>
      </c>
      <c r="NE88" s="25" t="s">
        <v>3409</v>
      </c>
      <c r="NF88" s="25" t="s">
        <v>3409</v>
      </c>
      <c r="NG88" s="25" t="s">
        <v>3409</v>
      </c>
      <c r="NH88" s="25" t="s">
        <v>3409</v>
      </c>
      <c r="NI88" s="25" t="s">
        <v>3409</v>
      </c>
      <c r="NJ88" s="25" t="s">
        <v>3409</v>
      </c>
      <c r="NK88" s="25" t="s">
        <v>3409</v>
      </c>
      <c r="NL88" s="25" t="s">
        <v>3409</v>
      </c>
      <c r="NM88" s="25" t="s">
        <v>3409</v>
      </c>
      <c r="NN88" s="25" t="s">
        <v>3409</v>
      </c>
      <c r="NO88" s="25" t="s">
        <v>3409</v>
      </c>
      <c r="NP88" s="25" t="s">
        <v>3409</v>
      </c>
      <c r="NQ88" s="25" t="s">
        <v>3409</v>
      </c>
      <c r="NR88" s="25" t="s">
        <v>3409</v>
      </c>
      <c r="NS88" s="25" t="s">
        <v>3409</v>
      </c>
      <c r="NT88" s="25" t="s">
        <v>3409</v>
      </c>
      <c r="NU88" s="25" t="s">
        <v>3409</v>
      </c>
      <c r="NV88" s="25" t="s">
        <v>3409</v>
      </c>
      <c r="NW88" s="25" t="s">
        <v>3409</v>
      </c>
      <c r="NX88" s="25" t="s">
        <v>3409</v>
      </c>
      <c r="NY88" s="25" t="s">
        <v>3409</v>
      </c>
      <c r="NZ88" s="25" t="s">
        <v>3409</v>
      </c>
      <c r="OA88" s="25" t="s">
        <v>3409</v>
      </c>
      <c r="OB88" s="25" t="s">
        <v>3409</v>
      </c>
      <c r="OC88" s="25" t="s">
        <v>3409</v>
      </c>
      <c r="OD88" s="25" t="s">
        <v>3409</v>
      </c>
      <c r="OE88" s="25" t="s">
        <v>3409</v>
      </c>
      <c r="OF88" s="25" t="s">
        <v>3409</v>
      </c>
      <c r="OG88" s="25" t="s">
        <v>3409</v>
      </c>
      <c r="OH88" s="25" t="s">
        <v>3409</v>
      </c>
      <c r="OI88" s="25" t="s">
        <v>3409</v>
      </c>
      <c r="OJ88" s="25" t="s">
        <v>3409</v>
      </c>
      <c r="OK88" s="25" t="s">
        <v>3409</v>
      </c>
      <c r="OL88" s="25" t="s">
        <v>3409</v>
      </c>
      <c r="OM88" s="25" t="s">
        <v>3409</v>
      </c>
      <c r="ON88" s="25" t="s">
        <v>3409</v>
      </c>
      <c r="OO88" s="25" t="s">
        <v>3409</v>
      </c>
      <c r="OP88" s="25" t="s">
        <v>3409</v>
      </c>
      <c r="OQ88" s="25" t="s">
        <v>3409</v>
      </c>
      <c r="OR88" s="25" t="s">
        <v>3409</v>
      </c>
      <c r="OS88" s="25" t="s">
        <v>3409</v>
      </c>
      <c r="OT88" s="25" t="s">
        <v>3409</v>
      </c>
      <c r="OU88" s="25" t="s">
        <v>3409</v>
      </c>
      <c r="OV88" s="25" t="s">
        <v>3409</v>
      </c>
      <c r="OW88" s="25" t="s">
        <v>3409</v>
      </c>
      <c r="OX88" s="25" t="s">
        <v>3409</v>
      </c>
      <c r="OY88" s="25" t="s">
        <v>3409</v>
      </c>
      <c r="OZ88" s="25" t="s">
        <v>3409</v>
      </c>
      <c r="PA88" s="25" t="s">
        <v>3409</v>
      </c>
      <c r="PB88" s="25" t="s">
        <v>3409</v>
      </c>
      <c r="PC88" s="25" t="s">
        <v>3409</v>
      </c>
      <c r="PD88" s="25" t="s">
        <v>3404</v>
      </c>
      <c r="PE88" s="32" t="s">
        <v>3404</v>
      </c>
      <c r="PF88" s="32" t="s">
        <v>3404</v>
      </c>
      <c r="PG88" s="32" t="s">
        <v>3404</v>
      </c>
      <c r="PH88" s="32" t="s">
        <v>3404</v>
      </c>
      <c r="PI88" s="32" t="s">
        <v>3404</v>
      </c>
      <c r="PJ88" s="32" t="s">
        <v>3404</v>
      </c>
      <c r="PK88" s="32" t="s">
        <v>3404</v>
      </c>
      <c r="PL88" s="32" t="s">
        <v>3404</v>
      </c>
      <c r="PM88" s="32" t="s">
        <v>3404</v>
      </c>
      <c r="PN88" s="32" t="s">
        <v>3404</v>
      </c>
      <c r="PO88" s="32" t="s">
        <v>3404</v>
      </c>
      <c r="PP88" s="32" t="s">
        <v>3404</v>
      </c>
      <c r="PQ88" s="32" t="s">
        <v>3404</v>
      </c>
      <c r="PR88" s="32" t="s">
        <v>3404</v>
      </c>
      <c r="PS88" s="32" t="s">
        <v>3404</v>
      </c>
      <c r="PT88" s="32" t="s">
        <v>3404</v>
      </c>
      <c r="PU88" s="32" t="s">
        <v>3404</v>
      </c>
      <c r="PV88" s="32" t="s">
        <v>3404</v>
      </c>
      <c r="PW88" s="32" t="s">
        <v>3404</v>
      </c>
      <c r="PX88" s="32" t="s">
        <v>3404</v>
      </c>
      <c r="PY88" s="32" t="s">
        <v>3404</v>
      </c>
      <c r="PZ88" s="32" t="s">
        <v>3404</v>
      </c>
      <c r="QA88" s="32" t="s">
        <v>3404</v>
      </c>
      <c r="QB88" s="32" t="s">
        <v>3404</v>
      </c>
      <c r="QC88" s="32" t="s">
        <v>3404</v>
      </c>
      <c r="QD88" s="32" t="s">
        <v>3404</v>
      </c>
      <c r="QE88" s="32" t="s">
        <v>3404</v>
      </c>
      <c r="QF88" s="32" t="s">
        <v>3404</v>
      </c>
      <c r="QG88" s="32" t="s">
        <v>3404</v>
      </c>
      <c r="QH88" s="32" t="s">
        <v>3404</v>
      </c>
      <c r="QI88" s="32" t="s">
        <v>3404</v>
      </c>
      <c r="QJ88" s="32" t="s">
        <v>3404</v>
      </c>
      <c r="QK88" s="32" t="s">
        <v>3404</v>
      </c>
      <c r="QL88" s="32" t="s">
        <v>3404</v>
      </c>
      <c r="QM88" s="32" t="s">
        <v>3404</v>
      </c>
      <c r="QN88" s="32" t="s">
        <v>3404</v>
      </c>
      <c r="QO88" s="32" t="s">
        <v>3404</v>
      </c>
      <c r="QP88" s="32" t="s">
        <v>3404</v>
      </c>
      <c r="QQ88" s="32" t="s">
        <v>3404</v>
      </c>
      <c r="QR88" s="32" t="s">
        <v>3404</v>
      </c>
      <c r="QS88" s="32" t="s">
        <v>3404</v>
      </c>
      <c r="QT88" s="32" t="s">
        <v>3404</v>
      </c>
      <c r="QU88" s="32" t="s">
        <v>3404</v>
      </c>
      <c r="QV88" s="32" t="s">
        <v>3404</v>
      </c>
      <c r="QW88" s="32" t="s">
        <v>3404</v>
      </c>
      <c r="QX88" s="32" t="s">
        <v>3404</v>
      </c>
      <c r="QY88" s="32" t="s">
        <v>3404</v>
      </c>
      <c r="QZ88" s="32" t="s">
        <v>3404</v>
      </c>
      <c r="RA88" s="32" t="s">
        <v>3404</v>
      </c>
      <c r="RB88" s="32" t="s">
        <v>3404</v>
      </c>
      <c r="RC88" s="32" t="s">
        <v>3404</v>
      </c>
      <c r="RD88" s="32" t="s">
        <v>3404</v>
      </c>
      <c r="RE88" s="32" t="s">
        <v>3404</v>
      </c>
      <c r="RF88" s="32" t="s">
        <v>3404</v>
      </c>
      <c r="RG88" s="32" t="s">
        <v>3404</v>
      </c>
      <c r="RH88" s="32" t="s">
        <v>3404</v>
      </c>
      <c r="RI88" s="32" t="s">
        <v>3404</v>
      </c>
      <c r="RJ88" s="32" t="s">
        <v>3404</v>
      </c>
      <c r="RK88" s="32" t="s">
        <v>3404</v>
      </c>
      <c r="RL88" s="32" t="s">
        <v>3404</v>
      </c>
      <c r="RM88" s="32" t="s">
        <v>3404</v>
      </c>
      <c r="RN88" s="32" t="s">
        <v>3404</v>
      </c>
      <c r="RO88" s="32" t="s">
        <v>3404</v>
      </c>
      <c r="RP88" s="32" t="s">
        <v>3404</v>
      </c>
      <c r="RQ88" s="32" t="s">
        <v>3404</v>
      </c>
      <c r="RR88" s="32" t="s">
        <v>3404</v>
      </c>
      <c r="RS88" s="32" t="s">
        <v>3404</v>
      </c>
      <c r="RT88" s="32" t="s">
        <v>3404</v>
      </c>
      <c r="RU88" s="32" t="s">
        <v>3404</v>
      </c>
      <c r="RV88" s="32" t="s">
        <v>3404</v>
      </c>
      <c r="RW88" s="32" t="s">
        <v>3404</v>
      </c>
      <c r="RX88" s="32" t="s">
        <v>3404</v>
      </c>
      <c r="RY88" s="32" t="s">
        <v>3404</v>
      </c>
      <c r="RZ88" s="32" t="s">
        <v>3404</v>
      </c>
      <c r="SA88" s="32" t="s">
        <v>3404</v>
      </c>
      <c r="SB88" s="32" t="s">
        <v>3404</v>
      </c>
      <c r="SC88" s="32" t="s">
        <v>3404</v>
      </c>
      <c r="SD88" s="32" t="s">
        <v>3404</v>
      </c>
      <c r="SE88" s="32" t="s">
        <v>3404</v>
      </c>
      <c r="SF88" s="32" t="s">
        <v>3404</v>
      </c>
      <c r="SG88" s="32" t="s">
        <v>3404</v>
      </c>
      <c r="SH88" s="32" t="s">
        <v>3404</v>
      </c>
      <c r="SI88" s="32" t="s">
        <v>3404</v>
      </c>
      <c r="SJ88" s="32" t="s">
        <v>3404</v>
      </c>
      <c r="SK88" s="32" t="s">
        <v>3404</v>
      </c>
      <c r="SL88" s="32" t="s">
        <v>3404</v>
      </c>
      <c r="SM88" s="32" t="s">
        <v>3404</v>
      </c>
      <c r="SN88" s="32" t="s">
        <v>3404</v>
      </c>
      <c r="SO88" s="32" t="s">
        <v>3404</v>
      </c>
      <c r="SP88" s="32" t="s">
        <v>3404</v>
      </c>
      <c r="SQ88" s="32" t="s">
        <v>3404</v>
      </c>
      <c r="SR88" s="32" t="s">
        <v>3404</v>
      </c>
      <c r="SS88" s="32" t="s">
        <v>3404</v>
      </c>
      <c r="ST88" s="32" t="s">
        <v>3404</v>
      </c>
      <c r="SU88" s="32" t="s">
        <v>3404</v>
      </c>
      <c r="SV88" s="32" t="s">
        <v>3404</v>
      </c>
      <c r="SW88" s="32" t="s">
        <v>3404</v>
      </c>
      <c r="SX88" s="32" t="s">
        <v>3404</v>
      </c>
      <c r="SY88" s="32" t="s">
        <v>3404</v>
      </c>
      <c r="SZ88" s="32" t="s">
        <v>3404</v>
      </c>
      <c r="TA88" s="32" t="s">
        <v>3404</v>
      </c>
      <c r="TB88" s="32" t="s">
        <v>3404</v>
      </c>
      <c r="TC88" s="32" t="s">
        <v>3404</v>
      </c>
      <c r="TD88" s="32" t="s">
        <v>3404</v>
      </c>
      <c r="TE88" s="32" t="s">
        <v>3404</v>
      </c>
      <c r="TF88" s="32" t="s">
        <v>3404</v>
      </c>
      <c r="TG88" s="32" t="s">
        <v>3404</v>
      </c>
      <c r="TH88" s="32" t="s">
        <v>3404</v>
      </c>
      <c r="TI88" s="32" t="s">
        <v>3404</v>
      </c>
      <c r="TJ88" s="32" t="s">
        <v>3404</v>
      </c>
      <c r="TK88" s="32" t="s">
        <v>3404</v>
      </c>
      <c r="TL88" s="32" t="s">
        <v>3404</v>
      </c>
      <c r="TM88" s="32" t="s">
        <v>3404</v>
      </c>
      <c r="TN88" s="32" t="s">
        <v>3404</v>
      </c>
      <c r="TO88" s="32" t="s">
        <v>3404</v>
      </c>
      <c r="TP88" s="32" t="s">
        <v>3404</v>
      </c>
      <c r="TQ88" s="32" t="s">
        <v>3404</v>
      </c>
      <c r="TR88" s="32" t="s">
        <v>3404</v>
      </c>
      <c r="TS88" s="32" t="s">
        <v>3404</v>
      </c>
      <c r="TT88" s="32" t="s">
        <v>3404</v>
      </c>
      <c r="TU88" s="32" t="s">
        <v>3404</v>
      </c>
      <c r="TV88" s="32" t="s">
        <v>3404</v>
      </c>
      <c r="TW88" s="32" t="s">
        <v>3404</v>
      </c>
      <c r="TX88" s="32" t="s">
        <v>3404</v>
      </c>
      <c r="TY88" s="32" t="s">
        <v>3404</v>
      </c>
      <c r="TZ88" s="32" t="s">
        <v>3404</v>
      </c>
      <c r="UA88" s="32" t="s">
        <v>3404</v>
      </c>
      <c r="UB88" s="32" t="s">
        <v>3404</v>
      </c>
      <c r="UC88" s="32" t="s">
        <v>3404</v>
      </c>
      <c r="UD88" s="32" t="s">
        <v>3404</v>
      </c>
      <c r="UE88" s="32" t="s">
        <v>3404</v>
      </c>
      <c r="UF88" s="32" t="s">
        <v>3404</v>
      </c>
      <c r="UG88" s="32" t="s">
        <v>3404</v>
      </c>
      <c r="UH88" s="32" t="s">
        <v>3404</v>
      </c>
      <c r="UI88" s="32" t="s">
        <v>3404</v>
      </c>
      <c r="UJ88" s="32" t="s">
        <v>3404</v>
      </c>
      <c r="UK88" s="32" t="s">
        <v>3404</v>
      </c>
      <c r="UL88" s="32" t="s">
        <v>3404</v>
      </c>
      <c r="UM88" s="32" t="s">
        <v>3404</v>
      </c>
      <c r="UN88" s="32" t="s">
        <v>3404</v>
      </c>
      <c r="UO88" s="32" t="s">
        <v>3404</v>
      </c>
      <c r="UP88" s="32" t="s">
        <v>3404</v>
      </c>
      <c r="UQ88" s="32" t="s">
        <v>3404</v>
      </c>
      <c r="UR88" s="32" t="s">
        <v>3404</v>
      </c>
      <c r="US88" s="32" t="s">
        <v>3404</v>
      </c>
      <c r="UT88" s="32" t="s">
        <v>3404</v>
      </c>
      <c r="UU88" s="32" t="s">
        <v>3404</v>
      </c>
      <c r="UV88" s="32" t="s">
        <v>3404</v>
      </c>
      <c r="UW88" s="32" t="s">
        <v>3404</v>
      </c>
      <c r="UX88" s="32" t="s">
        <v>3404</v>
      </c>
      <c r="UY88" s="32" t="s">
        <v>3404</v>
      </c>
      <c r="UZ88" s="32" t="s">
        <v>3404</v>
      </c>
      <c r="VA88" s="32" t="s">
        <v>3404</v>
      </c>
      <c r="VB88" s="32" t="s">
        <v>3404</v>
      </c>
      <c r="VC88" s="32" t="s">
        <v>3404</v>
      </c>
      <c r="VD88" s="32" t="s">
        <v>3404</v>
      </c>
      <c r="VE88" s="32" t="s">
        <v>3404</v>
      </c>
      <c r="VF88" s="32" t="s">
        <v>3404</v>
      </c>
      <c r="VG88" s="32" t="s">
        <v>3404</v>
      </c>
      <c r="VH88" s="32" t="s">
        <v>3404</v>
      </c>
      <c r="VI88" s="32" t="s">
        <v>3404</v>
      </c>
      <c r="VJ88" s="32" t="s">
        <v>3404</v>
      </c>
      <c r="VK88" s="32" t="s">
        <v>3404</v>
      </c>
      <c r="VL88" s="32" t="s">
        <v>3404</v>
      </c>
      <c r="VM88" s="32" t="s">
        <v>3404</v>
      </c>
      <c r="VN88" s="32" t="s">
        <v>3404</v>
      </c>
      <c r="VO88" s="32" t="s">
        <v>3404</v>
      </c>
      <c r="VP88" s="32" t="s">
        <v>3404</v>
      </c>
      <c r="VQ88" s="32" t="s">
        <v>3404</v>
      </c>
      <c r="VR88" s="32" t="s">
        <v>3404</v>
      </c>
      <c r="VS88" s="32" t="s">
        <v>3404</v>
      </c>
      <c r="VT88" s="32" t="s">
        <v>3404</v>
      </c>
      <c r="VU88" s="32" t="s">
        <v>3404</v>
      </c>
      <c r="VV88" s="32" t="s">
        <v>3404</v>
      </c>
      <c r="VW88" s="32" t="s">
        <v>3404</v>
      </c>
      <c r="VX88" s="32" t="s">
        <v>3404</v>
      </c>
      <c r="VY88" s="32" t="s">
        <v>3404</v>
      </c>
      <c r="VZ88" s="32" t="s">
        <v>3404</v>
      </c>
      <c r="WA88" s="32" t="s">
        <v>3404</v>
      </c>
      <c r="WB88" s="32" t="s">
        <v>3404</v>
      </c>
      <c r="WC88" s="32" t="s">
        <v>3404</v>
      </c>
      <c r="WD88" s="32" t="s">
        <v>3404</v>
      </c>
      <c r="WE88" s="32" t="s">
        <v>3404</v>
      </c>
      <c r="WF88" s="32" t="s">
        <v>3404</v>
      </c>
      <c r="WG88" s="32" t="s">
        <v>3404</v>
      </c>
      <c r="WH88" s="32" t="s">
        <v>3404</v>
      </c>
      <c r="WI88" s="32" t="s">
        <v>3404</v>
      </c>
      <c r="WJ88" s="32" t="s">
        <v>3404</v>
      </c>
      <c r="WK88" s="32" t="s">
        <v>3404</v>
      </c>
      <c r="WL88" s="32" t="s">
        <v>3404</v>
      </c>
      <c r="WM88" s="32" t="s">
        <v>3404</v>
      </c>
      <c r="WN88" s="32" t="s">
        <v>3404</v>
      </c>
      <c r="WO88" s="32" t="s">
        <v>3404</v>
      </c>
      <c r="WP88" s="32" t="s">
        <v>3404</v>
      </c>
      <c r="WQ88" s="32" t="s">
        <v>3404</v>
      </c>
      <c r="WR88" s="32" t="s">
        <v>3404</v>
      </c>
      <c r="WS88" s="32" t="s">
        <v>3404</v>
      </c>
      <c r="WT88" s="32" t="s">
        <v>3404</v>
      </c>
    </row>
    <row r="89">
      <c r="A89" s="24" t="s">
        <v>811</v>
      </c>
      <c r="B89" s="25" t="s">
        <v>3404</v>
      </c>
      <c r="C89" s="25" t="s">
        <v>3404</v>
      </c>
      <c r="D89" s="25" t="s">
        <v>3404</v>
      </c>
      <c r="E89" s="25" t="s">
        <v>3404</v>
      </c>
      <c r="F89" s="25" t="s">
        <v>3404</v>
      </c>
      <c r="G89" s="25" t="s">
        <v>3404</v>
      </c>
      <c r="H89" s="25" t="s">
        <v>3404</v>
      </c>
      <c r="I89" s="25" t="s">
        <v>3404</v>
      </c>
      <c r="J89" s="25" t="s">
        <v>3404</v>
      </c>
      <c r="K89" s="25" t="s">
        <v>3404</v>
      </c>
      <c r="L89" s="25" t="s">
        <v>3404</v>
      </c>
      <c r="M89" s="25" t="s">
        <v>3404</v>
      </c>
      <c r="N89" s="25" t="s">
        <v>3404</v>
      </c>
      <c r="O89" s="25" t="s">
        <v>3404</v>
      </c>
      <c r="P89" s="25" t="s">
        <v>3404</v>
      </c>
      <c r="Q89" s="25" t="s">
        <v>3404</v>
      </c>
      <c r="R89" s="25" t="s">
        <v>3404</v>
      </c>
      <c r="S89" s="25" t="s">
        <v>3404</v>
      </c>
      <c r="T89" s="25" t="s">
        <v>3404</v>
      </c>
      <c r="U89" s="25" t="s">
        <v>3404</v>
      </c>
      <c r="V89" s="25" t="s">
        <v>3404</v>
      </c>
      <c r="W89" s="25" t="s">
        <v>3404</v>
      </c>
      <c r="X89" s="25" t="s">
        <v>3404</v>
      </c>
      <c r="Y89" s="25" t="s">
        <v>3404</v>
      </c>
      <c r="Z89" s="25" t="s">
        <v>3404</v>
      </c>
      <c r="AA89" s="25" t="s">
        <v>3404</v>
      </c>
      <c r="AB89" s="25" t="s">
        <v>3404</v>
      </c>
      <c r="AC89" s="25" t="s">
        <v>3404</v>
      </c>
      <c r="AD89" s="25" t="s">
        <v>3404</v>
      </c>
      <c r="AE89" s="25" t="s">
        <v>3404</v>
      </c>
      <c r="AF89" s="25" t="s">
        <v>3404</v>
      </c>
      <c r="AG89" s="25" t="s">
        <v>3404</v>
      </c>
      <c r="AH89" s="25" t="s">
        <v>3404</v>
      </c>
      <c r="AI89" s="25" t="s">
        <v>3404</v>
      </c>
      <c r="AJ89" s="25" t="s">
        <v>3404</v>
      </c>
      <c r="AK89" s="25" t="s">
        <v>3404</v>
      </c>
      <c r="AL89" s="25" t="s">
        <v>3404</v>
      </c>
      <c r="AM89" s="25" t="s">
        <v>3404</v>
      </c>
      <c r="AN89" s="25" t="s">
        <v>3404</v>
      </c>
      <c r="AO89" s="25" t="s">
        <v>3404</v>
      </c>
      <c r="AP89" s="25" t="s">
        <v>3404</v>
      </c>
      <c r="AQ89" s="25" t="s">
        <v>3404</v>
      </c>
      <c r="AR89" s="25" t="s">
        <v>3404</v>
      </c>
      <c r="AS89" s="25" t="s">
        <v>3404</v>
      </c>
      <c r="AT89" s="25" t="s">
        <v>3404</v>
      </c>
      <c r="AU89" s="25" t="s">
        <v>3404</v>
      </c>
      <c r="AV89" s="25" t="s">
        <v>3404</v>
      </c>
      <c r="AW89" s="25" t="s">
        <v>3404</v>
      </c>
      <c r="AX89" s="25" t="s">
        <v>3404</v>
      </c>
      <c r="AY89" s="25" t="s">
        <v>3404</v>
      </c>
      <c r="AZ89" s="25" t="s">
        <v>3404</v>
      </c>
      <c r="BA89" s="25" t="s">
        <v>3404</v>
      </c>
      <c r="BB89" s="25" t="s">
        <v>3404</v>
      </c>
      <c r="BC89" s="25" t="s">
        <v>3404</v>
      </c>
      <c r="BD89" s="25" t="s">
        <v>3404</v>
      </c>
      <c r="BE89" s="25" t="s">
        <v>3404</v>
      </c>
      <c r="BF89" s="25" t="s">
        <v>3404</v>
      </c>
      <c r="BG89" s="25" t="s">
        <v>3404</v>
      </c>
      <c r="BH89" s="25" t="s">
        <v>3404</v>
      </c>
      <c r="BI89" s="25" t="s">
        <v>3404</v>
      </c>
      <c r="BJ89" s="25" t="s">
        <v>3404</v>
      </c>
      <c r="BK89" s="25" t="s">
        <v>3404</v>
      </c>
      <c r="BL89" s="25" t="s">
        <v>3404</v>
      </c>
      <c r="BM89" s="25" t="s">
        <v>3404</v>
      </c>
      <c r="BN89" s="25" t="s">
        <v>3404</v>
      </c>
      <c r="BO89" s="25" t="s">
        <v>3404</v>
      </c>
      <c r="BP89" s="25" t="s">
        <v>3404</v>
      </c>
      <c r="BQ89" s="25" t="s">
        <v>3404</v>
      </c>
      <c r="BR89" s="25" t="s">
        <v>3404</v>
      </c>
      <c r="BS89" s="25" t="s">
        <v>3404</v>
      </c>
      <c r="BT89" s="25" t="s">
        <v>3404</v>
      </c>
      <c r="BU89" s="25" t="s">
        <v>3404</v>
      </c>
      <c r="BV89" s="285" t="s">
        <v>3409</v>
      </c>
      <c r="BW89" s="285" t="s">
        <v>3409</v>
      </c>
      <c r="BX89" s="285" t="s">
        <v>3409</v>
      </c>
      <c r="BY89" s="285" t="s">
        <v>3409</v>
      </c>
      <c r="BZ89" s="285" t="s">
        <v>3409</v>
      </c>
      <c r="CA89" s="285" t="s">
        <v>3409</v>
      </c>
      <c r="CB89" s="285" t="s">
        <v>3409</v>
      </c>
      <c r="CC89" s="285" t="s">
        <v>3409</v>
      </c>
      <c r="CD89" s="285" t="s">
        <v>3409</v>
      </c>
      <c r="CE89" s="285" t="s">
        <v>3409</v>
      </c>
      <c r="CF89" s="285" t="s">
        <v>3409</v>
      </c>
      <c r="CG89" s="285" t="s">
        <v>3409</v>
      </c>
      <c r="CH89" s="285" t="s">
        <v>3409</v>
      </c>
      <c r="CI89" s="285" t="s">
        <v>3409</v>
      </c>
      <c r="CJ89" s="285" t="s">
        <v>3409</v>
      </c>
      <c r="CK89" s="285" t="s">
        <v>3409</v>
      </c>
      <c r="CL89" s="285" t="s">
        <v>3409</v>
      </c>
      <c r="CM89" s="285" t="s">
        <v>3409</v>
      </c>
      <c r="CN89" s="285" t="s">
        <v>3409</v>
      </c>
      <c r="CO89" s="285" t="s">
        <v>3409</v>
      </c>
      <c r="CP89" s="285" t="s">
        <v>3409</v>
      </c>
      <c r="CQ89" s="285" t="s">
        <v>3409</v>
      </c>
      <c r="CR89" s="285" t="s">
        <v>3409</v>
      </c>
      <c r="CS89" s="285" t="s">
        <v>3409</v>
      </c>
      <c r="CT89" s="285" t="s">
        <v>3409</v>
      </c>
      <c r="CU89" s="285" t="s">
        <v>3409</v>
      </c>
      <c r="CV89" s="285" t="s">
        <v>3409</v>
      </c>
      <c r="CW89" s="285" t="s">
        <v>3409</v>
      </c>
      <c r="CX89" s="285" t="s">
        <v>3409</v>
      </c>
      <c r="CY89" s="285" t="s">
        <v>3409</v>
      </c>
      <c r="CZ89" s="285" t="s">
        <v>3409</v>
      </c>
      <c r="DA89" s="285" t="s">
        <v>3409</v>
      </c>
      <c r="DB89" s="285" t="s">
        <v>3409</v>
      </c>
      <c r="DC89" s="285" t="s">
        <v>3409</v>
      </c>
      <c r="DD89" s="285" t="s">
        <v>3409</v>
      </c>
      <c r="DE89" s="285" t="s">
        <v>3409</v>
      </c>
      <c r="DF89" s="285" t="s">
        <v>3409</v>
      </c>
      <c r="DG89" s="285" t="s">
        <v>3409</v>
      </c>
      <c r="DH89" s="285" t="s">
        <v>3409</v>
      </c>
      <c r="DI89" s="285" t="s">
        <v>3409</v>
      </c>
      <c r="DJ89" s="285" t="s">
        <v>3409</v>
      </c>
      <c r="DK89" s="285" t="s">
        <v>3409</v>
      </c>
      <c r="DL89" s="285" t="s">
        <v>3409</v>
      </c>
      <c r="DM89" s="285" t="s">
        <v>3409</v>
      </c>
      <c r="DN89" s="285" t="s">
        <v>3409</v>
      </c>
      <c r="DO89" s="285" t="s">
        <v>3409</v>
      </c>
      <c r="DP89" s="285" t="s">
        <v>3409</v>
      </c>
      <c r="DQ89" s="285" t="s">
        <v>3409</v>
      </c>
      <c r="DR89" s="285" t="s">
        <v>3409</v>
      </c>
      <c r="DS89" s="285" t="s">
        <v>3409</v>
      </c>
      <c r="DT89" s="285" t="s">
        <v>3409</v>
      </c>
      <c r="DU89" s="285" t="s">
        <v>3409</v>
      </c>
      <c r="DV89" s="285" t="s">
        <v>3409</v>
      </c>
      <c r="DW89" s="285" t="s">
        <v>3409</v>
      </c>
      <c r="DX89" s="285" t="s">
        <v>3409</v>
      </c>
      <c r="DY89" s="285" t="s">
        <v>3409</v>
      </c>
      <c r="DZ89" s="285" t="s">
        <v>3409</v>
      </c>
      <c r="EA89" s="285" t="s">
        <v>3409</v>
      </c>
      <c r="EB89" s="285" t="s">
        <v>3409</v>
      </c>
      <c r="EC89" s="285" t="s">
        <v>3409</v>
      </c>
      <c r="ED89" s="285" t="s">
        <v>3409</v>
      </c>
      <c r="EE89" s="285" t="s">
        <v>3409</v>
      </c>
      <c r="EF89" s="285" t="s">
        <v>3409</v>
      </c>
      <c r="EG89" s="285" t="s">
        <v>3409</v>
      </c>
      <c r="EH89" s="285" t="s">
        <v>3409</v>
      </c>
      <c r="EI89" s="285" t="s">
        <v>3409</v>
      </c>
      <c r="EJ89" s="285" t="s">
        <v>3409</v>
      </c>
      <c r="EK89" s="285" t="s">
        <v>3409</v>
      </c>
      <c r="EL89" s="285" t="s">
        <v>3409</v>
      </c>
      <c r="EM89" s="285" t="s">
        <v>3409</v>
      </c>
      <c r="EN89" s="285" t="s">
        <v>3409</v>
      </c>
      <c r="EO89" s="285" t="s">
        <v>3409</v>
      </c>
      <c r="EP89" s="285" t="s">
        <v>3409</v>
      </c>
      <c r="EQ89" s="285" t="s">
        <v>3409</v>
      </c>
      <c r="ER89" s="285" t="s">
        <v>3409</v>
      </c>
      <c r="ES89" s="285" t="s">
        <v>3409</v>
      </c>
      <c r="ET89" s="285" t="s">
        <v>3409</v>
      </c>
      <c r="EU89" s="285" t="s">
        <v>3409</v>
      </c>
      <c r="EV89" s="285" t="s">
        <v>3409</v>
      </c>
      <c r="EW89" s="285" t="s">
        <v>3409</v>
      </c>
      <c r="EX89" s="285" t="s">
        <v>3409</v>
      </c>
      <c r="EY89" s="32" t="s">
        <v>3404</v>
      </c>
      <c r="EZ89" s="32" t="s">
        <v>3404</v>
      </c>
      <c r="FA89" s="32" t="s">
        <v>3404</v>
      </c>
      <c r="FB89" s="32" t="s">
        <v>3404</v>
      </c>
      <c r="FC89" s="32" t="s">
        <v>3404</v>
      </c>
      <c r="FD89" s="32" t="s">
        <v>3404</v>
      </c>
      <c r="FE89" s="32" t="s">
        <v>3404</v>
      </c>
      <c r="FF89" s="32" t="s">
        <v>3404</v>
      </c>
      <c r="FG89" s="32" t="s">
        <v>3404</v>
      </c>
      <c r="FH89" s="32" t="s">
        <v>3404</v>
      </c>
      <c r="FI89" s="32" t="s">
        <v>3404</v>
      </c>
      <c r="FJ89" s="32" t="s">
        <v>3404</v>
      </c>
      <c r="FK89" s="32" t="s">
        <v>3404</v>
      </c>
      <c r="FL89" s="32" t="s">
        <v>3404</v>
      </c>
      <c r="FM89" s="32" t="s">
        <v>3404</v>
      </c>
      <c r="FN89" s="32" t="s">
        <v>3404</v>
      </c>
      <c r="FO89" s="32" t="s">
        <v>3404</v>
      </c>
      <c r="FP89" s="32" t="s">
        <v>3404</v>
      </c>
      <c r="FQ89" s="32" t="s">
        <v>3404</v>
      </c>
      <c r="FR89" s="32" t="s">
        <v>3404</v>
      </c>
      <c r="FS89" s="32" t="s">
        <v>3404</v>
      </c>
      <c r="FT89" s="32" t="s">
        <v>3404</v>
      </c>
      <c r="FU89" s="32" t="s">
        <v>3404</v>
      </c>
      <c r="FV89" s="32" t="s">
        <v>3404</v>
      </c>
      <c r="FW89" s="32" t="s">
        <v>3404</v>
      </c>
      <c r="FX89" s="32" t="s">
        <v>3404</v>
      </c>
      <c r="FY89" s="32" t="s">
        <v>3404</v>
      </c>
      <c r="FZ89" s="32" t="s">
        <v>3404</v>
      </c>
      <c r="GA89" s="32" t="s">
        <v>3404</v>
      </c>
      <c r="GB89" s="32" t="s">
        <v>3404</v>
      </c>
      <c r="GC89" s="32" t="s">
        <v>3404</v>
      </c>
      <c r="GD89" s="32" t="s">
        <v>3404</v>
      </c>
      <c r="GE89" s="32" t="s">
        <v>3404</v>
      </c>
      <c r="GF89" s="32" t="s">
        <v>3404</v>
      </c>
      <c r="GG89" s="32" t="s">
        <v>3404</v>
      </c>
      <c r="GH89" s="32" t="s">
        <v>3404</v>
      </c>
      <c r="GI89" s="32" t="s">
        <v>3404</v>
      </c>
      <c r="GJ89" s="32" t="s">
        <v>3404</v>
      </c>
      <c r="GK89" s="32" t="s">
        <v>3404</v>
      </c>
      <c r="GL89" s="32" t="s">
        <v>3404</v>
      </c>
      <c r="GM89" s="32" t="s">
        <v>3404</v>
      </c>
      <c r="GN89" s="32" t="s">
        <v>3404</v>
      </c>
      <c r="GO89" s="32" t="s">
        <v>3404</v>
      </c>
      <c r="GP89" s="32" t="s">
        <v>3404</v>
      </c>
      <c r="GQ89" s="32" t="s">
        <v>3404</v>
      </c>
      <c r="GR89" s="32" t="s">
        <v>3404</v>
      </c>
      <c r="GS89" s="32" t="s">
        <v>3404</v>
      </c>
      <c r="GT89" s="32" t="s">
        <v>3404</v>
      </c>
      <c r="GU89" s="32" t="s">
        <v>3404</v>
      </c>
      <c r="GV89" s="32" t="s">
        <v>3404</v>
      </c>
      <c r="GW89" s="32" t="s">
        <v>3404</v>
      </c>
      <c r="GX89" s="32" t="s">
        <v>3404</v>
      </c>
      <c r="GY89" s="32" t="s">
        <v>3404</v>
      </c>
      <c r="GZ89" s="32" t="s">
        <v>3404</v>
      </c>
      <c r="HA89" s="32" t="s">
        <v>3404</v>
      </c>
      <c r="HB89" s="32" t="s">
        <v>3404</v>
      </c>
      <c r="HC89" s="32" t="s">
        <v>3404</v>
      </c>
      <c r="HD89" s="32" t="s">
        <v>3404</v>
      </c>
      <c r="HE89" s="32" t="s">
        <v>3404</v>
      </c>
      <c r="HF89" s="32" t="s">
        <v>3404</v>
      </c>
      <c r="HG89" s="32" t="s">
        <v>3404</v>
      </c>
      <c r="HH89" s="32" t="s">
        <v>3404</v>
      </c>
      <c r="HI89" s="32" t="s">
        <v>3404</v>
      </c>
      <c r="HJ89" s="32" t="s">
        <v>3404</v>
      </c>
      <c r="HK89" s="32" t="s">
        <v>3404</v>
      </c>
      <c r="HL89" s="32" t="s">
        <v>3404</v>
      </c>
      <c r="HM89" s="32" t="s">
        <v>3404</v>
      </c>
      <c r="HN89" s="32" t="s">
        <v>3404</v>
      </c>
      <c r="HO89" s="32" t="s">
        <v>3404</v>
      </c>
      <c r="HP89" s="32" t="s">
        <v>3404</v>
      </c>
      <c r="HQ89" s="32" t="s">
        <v>3404</v>
      </c>
      <c r="HR89" s="32" t="s">
        <v>3404</v>
      </c>
      <c r="HS89" s="32" t="s">
        <v>3404</v>
      </c>
      <c r="HT89" s="32" t="s">
        <v>3404</v>
      </c>
      <c r="HU89" s="32" t="s">
        <v>3404</v>
      </c>
      <c r="HV89" s="32" t="s">
        <v>3404</v>
      </c>
      <c r="HW89" s="32" t="s">
        <v>3404</v>
      </c>
      <c r="HX89" s="32" t="s">
        <v>3404</v>
      </c>
      <c r="HY89" s="32" t="s">
        <v>3404</v>
      </c>
      <c r="HZ89" s="32" t="s">
        <v>3404</v>
      </c>
      <c r="IA89" s="32" t="s">
        <v>3404</v>
      </c>
      <c r="IB89" s="32" t="s">
        <v>3404</v>
      </c>
      <c r="IC89" s="32" t="s">
        <v>3404</v>
      </c>
      <c r="ID89" s="32" t="s">
        <v>3404</v>
      </c>
      <c r="IE89" s="32" t="s">
        <v>3404</v>
      </c>
      <c r="IF89" s="32" t="s">
        <v>3404</v>
      </c>
      <c r="IG89" s="32" t="s">
        <v>3404</v>
      </c>
      <c r="IH89" s="32" t="s">
        <v>3404</v>
      </c>
      <c r="II89" s="32" t="s">
        <v>3404</v>
      </c>
      <c r="IJ89" s="32" t="s">
        <v>3404</v>
      </c>
      <c r="IK89" s="32" t="s">
        <v>3404</v>
      </c>
      <c r="IL89" s="32" t="s">
        <v>3404</v>
      </c>
      <c r="IM89" s="32" t="s">
        <v>3404</v>
      </c>
      <c r="IN89" s="32" t="s">
        <v>3404</v>
      </c>
      <c r="IO89" s="32" t="s">
        <v>3404</v>
      </c>
      <c r="IP89" s="32" t="s">
        <v>3404</v>
      </c>
      <c r="IQ89" s="32" t="s">
        <v>3404</v>
      </c>
      <c r="IR89" s="32" t="s">
        <v>3404</v>
      </c>
      <c r="IS89" s="32" t="s">
        <v>3404</v>
      </c>
      <c r="IT89" s="32" t="s">
        <v>3404</v>
      </c>
      <c r="IU89" s="32" t="s">
        <v>3404</v>
      </c>
      <c r="IV89" s="32" t="s">
        <v>3404</v>
      </c>
      <c r="IW89" s="32" t="s">
        <v>3404</v>
      </c>
      <c r="IX89" s="32" t="s">
        <v>3404</v>
      </c>
      <c r="IY89" s="32" t="s">
        <v>3404</v>
      </c>
      <c r="IZ89" s="32" t="s">
        <v>3404</v>
      </c>
      <c r="JA89" s="32" t="s">
        <v>3404</v>
      </c>
      <c r="JB89" s="32" t="s">
        <v>3404</v>
      </c>
      <c r="JC89" s="32" t="s">
        <v>3404</v>
      </c>
      <c r="JD89" s="32" t="s">
        <v>3404</v>
      </c>
      <c r="JE89" s="32" t="s">
        <v>3404</v>
      </c>
      <c r="JF89" s="32" t="s">
        <v>3404</v>
      </c>
      <c r="JG89" s="32" t="s">
        <v>3404</v>
      </c>
      <c r="JH89" s="32" t="s">
        <v>3404</v>
      </c>
      <c r="JI89" s="32" t="s">
        <v>3404</v>
      </c>
      <c r="JJ89" s="32" t="s">
        <v>3404</v>
      </c>
      <c r="JK89" s="32" t="s">
        <v>3404</v>
      </c>
      <c r="JL89" s="32" t="s">
        <v>3404</v>
      </c>
      <c r="JM89" s="32" t="s">
        <v>3404</v>
      </c>
      <c r="JN89" s="32" t="s">
        <v>3404</v>
      </c>
      <c r="JO89" s="32" t="s">
        <v>3404</v>
      </c>
      <c r="JP89" s="32" t="s">
        <v>3404</v>
      </c>
      <c r="JQ89" s="32" t="s">
        <v>3404</v>
      </c>
      <c r="JR89" s="32" t="s">
        <v>3404</v>
      </c>
      <c r="JS89" s="32" t="s">
        <v>3404</v>
      </c>
      <c r="JT89" s="32" t="s">
        <v>3404</v>
      </c>
      <c r="JU89" s="32" t="s">
        <v>3404</v>
      </c>
      <c r="JV89" s="32" t="s">
        <v>3404</v>
      </c>
      <c r="JW89" s="32" t="s">
        <v>3404</v>
      </c>
      <c r="JX89" s="32" t="s">
        <v>3404</v>
      </c>
      <c r="JY89" s="32" t="s">
        <v>3404</v>
      </c>
      <c r="JZ89" s="32" t="s">
        <v>3404</v>
      </c>
      <c r="KA89" s="32" t="s">
        <v>3404</v>
      </c>
      <c r="KB89" s="32" t="s">
        <v>3404</v>
      </c>
      <c r="KC89" s="32" t="s">
        <v>3404</v>
      </c>
      <c r="KD89" s="32" t="s">
        <v>3404</v>
      </c>
      <c r="KE89" s="32" t="s">
        <v>3404</v>
      </c>
      <c r="KF89" s="32" t="s">
        <v>3404</v>
      </c>
      <c r="KG89" s="32" t="s">
        <v>3404</v>
      </c>
      <c r="KH89" s="32" t="s">
        <v>3404</v>
      </c>
      <c r="KI89" s="32" t="s">
        <v>3404</v>
      </c>
      <c r="KJ89" s="32" t="s">
        <v>3404</v>
      </c>
      <c r="KK89" s="32" t="s">
        <v>3404</v>
      </c>
      <c r="KL89" s="32" t="s">
        <v>3404</v>
      </c>
      <c r="KM89" s="32" t="s">
        <v>3404</v>
      </c>
      <c r="KN89" s="32" t="s">
        <v>3404</v>
      </c>
      <c r="KO89" s="32" t="s">
        <v>3404</v>
      </c>
      <c r="KP89" s="32" t="s">
        <v>3404</v>
      </c>
      <c r="KQ89" s="32" t="s">
        <v>3404</v>
      </c>
      <c r="KR89" s="32" t="s">
        <v>3404</v>
      </c>
      <c r="KS89" s="32" t="s">
        <v>3404</v>
      </c>
      <c r="KT89" s="32" t="s">
        <v>3404</v>
      </c>
      <c r="KU89" s="32" t="s">
        <v>3404</v>
      </c>
      <c r="KV89" s="32" t="s">
        <v>3404</v>
      </c>
      <c r="KW89" s="32" t="s">
        <v>3404</v>
      </c>
      <c r="KX89" s="32" t="s">
        <v>3404</v>
      </c>
      <c r="KY89" s="32" t="s">
        <v>3404</v>
      </c>
      <c r="KZ89" s="32" t="s">
        <v>3404</v>
      </c>
      <c r="LA89" s="32" t="s">
        <v>3404</v>
      </c>
      <c r="LB89" s="32" t="s">
        <v>3404</v>
      </c>
      <c r="LC89" s="32" t="s">
        <v>3404</v>
      </c>
      <c r="LD89" s="32" t="s">
        <v>3404</v>
      </c>
      <c r="LE89" s="32" t="s">
        <v>3404</v>
      </c>
      <c r="LF89" s="32" t="s">
        <v>3404</v>
      </c>
      <c r="LG89" s="32" t="s">
        <v>3404</v>
      </c>
      <c r="LH89" s="32" t="s">
        <v>3404</v>
      </c>
      <c r="LI89" s="32" t="s">
        <v>3404</v>
      </c>
      <c r="LJ89" s="32" t="s">
        <v>3404</v>
      </c>
      <c r="LK89" s="32" t="s">
        <v>3404</v>
      </c>
      <c r="LL89" s="32" t="s">
        <v>3404</v>
      </c>
      <c r="LM89" s="32" t="s">
        <v>3404</v>
      </c>
      <c r="LN89" s="32" t="s">
        <v>3404</v>
      </c>
      <c r="LO89" s="32" t="s">
        <v>3404</v>
      </c>
      <c r="LP89" s="32" t="s">
        <v>3404</v>
      </c>
      <c r="LQ89" s="32" t="s">
        <v>3404</v>
      </c>
      <c r="LR89" s="32" t="s">
        <v>3404</v>
      </c>
      <c r="LS89" s="32" t="s">
        <v>3404</v>
      </c>
      <c r="LT89" s="32" t="s">
        <v>3404</v>
      </c>
      <c r="LU89" s="32" t="s">
        <v>3404</v>
      </c>
      <c r="LV89" s="32" t="s">
        <v>3404</v>
      </c>
      <c r="LW89" s="32" t="s">
        <v>3404</v>
      </c>
      <c r="LX89" s="32" t="s">
        <v>3404</v>
      </c>
      <c r="LY89" s="32" t="s">
        <v>3404</v>
      </c>
      <c r="LZ89" s="32" t="s">
        <v>3404</v>
      </c>
      <c r="MA89" s="32" t="s">
        <v>3404</v>
      </c>
      <c r="MB89" s="32" t="s">
        <v>3404</v>
      </c>
      <c r="MC89" s="32" t="s">
        <v>3404</v>
      </c>
      <c r="MD89" s="32" t="s">
        <v>3404</v>
      </c>
      <c r="ME89" s="32" t="s">
        <v>3404</v>
      </c>
      <c r="MF89" s="32" t="s">
        <v>3404</v>
      </c>
      <c r="MG89" s="32" t="s">
        <v>3404</v>
      </c>
      <c r="MH89" s="32" t="s">
        <v>3404</v>
      </c>
      <c r="MI89" s="32" t="s">
        <v>3404</v>
      </c>
      <c r="MJ89" s="32" t="s">
        <v>3404</v>
      </c>
      <c r="MK89" s="32" t="s">
        <v>3404</v>
      </c>
      <c r="ML89" s="32" t="s">
        <v>3404</v>
      </c>
      <c r="MM89" s="32" t="s">
        <v>3404</v>
      </c>
      <c r="MN89" s="32" t="s">
        <v>3404</v>
      </c>
      <c r="MO89" s="32" t="s">
        <v>3404</v>
      </c>
      <c r="MP89" s="32" t="s">
        <v>3404</v>
      </c>
      <c r="MQ89" s="32" t="s">
        <v>3404</v>
      </c>
      <c r="MR89" s="32" t="s">
        <v>3404</v>
      </c>
      <c r="MS89" s="32" t="s">
        <v>3404</v>
      </c>
      <c r="MT89" s="32" t="s">
        <v>3404</v>
      </c>
      <c r="MU89" s="32" t="s">
        <v>3404</v>
      </c>
      <c r="MV89" s="32" t="s">
        <v>3404</v>
      </c>
      <c r="MW89" s="32" t="s">
        <v>3404</v>
      </c>
      <c r="MX89" s="32" t="s">
        <v>3404</v>
      </c>
      <c r="MY89" s="32" t="s">
        <v>3404</v>
      </c>
      <c r="MZ89" s="32" t="s">
        <v>3404</v>
      </c>
      <c r="NA89" s="32" t="s">
        <v>3404</v>
      </c>
      <c r="NB89" s="32" t="s">
        <v>3404</v>
      </c>
      <c r="NC89" s="32" t="s">
        <v>3404</v>
      </c>
      <c r="ND89" s="32" t="s">
        <v>3404</v>
      </c>
      <c r="NE89" s="32" t="s">
        <v>3404</v>
      </c>
      <c r="NF89" s="32" t="s">
        <v>3404</v>
      </c>
      <c r="NG89" s="32" t="s">
        <v>3404</v>
      </c>
      <c r="NH89" s="32" t="s">
        <v>3404</v>
      </c>
      <c r="NI89" s="32" t="s">
        <v>3404</v>
      </c>
      <c r="NJ89" s="32" t="s">
        <v>3404</v>
      </c>
      <c r="NK89" s="32" t="s">
        <v>3404</v>
      </c>
      <c r="NL89" s="32" t="s">
        <v>3404</v>
      </c>
      <c r="NM89" s="32" t="s">
        <v>3404</v>
      </c>
      <c r="NN89" s="32" t="s">
        <v>3404</v>
      </c>
      <c r="NO89" s="32" t="s">
        <v>3404</v>
      </c>
      <c r="NP89" s="32" t="s">
        <v>3404</v>
      </c>
      <c r="NQ89" s="32" t="s">
        <v>3404</v>
      </c>
      <c r="NR89" s="32" t="s">
        <v>3404</v>
      </c>
      <c r="NS89" s="32" t="s">
        <v>3404</v>
      </c>
      <c r="NT89" s="32" t="s">
        <v>3404</v>
      </c>
      <c r="NU89" s="32" t="s">
        <v>3404</v>
      </c>
      <c r="NV89" s="32" t="s">
        <v>3404</v>
      </c>
      <c r="NW89" s="32" t="s">
        <v>3404</v>
      </c>
      <c r="NX89" s="32" t="s">
        <v>3404</v>
      </c>
      <c r="NY89" s="32" t="s">
        <v>3404</v>
      </c>
      <c r="NZ89" s="32" t="s">
        <v>3404</v>
      </c>
      <c r="OA89" s="32" t="s">
        <v>3404</v>
      </c>
      <c r="OB89" s="32" t="s">
        <v>3404</v>
      </c>
      <c r="OC89" s="32" t="s">
        <v>3404</v>
      </c>
      <c r="OD89" s="32" t="s">
        <v>3404</v>
      </c>
      <c r="OE89" s="32" t="s">
        <v>3404</v>
      </c>
      <c r="OF89" s="32" t="s">
        <v>3404</v>
      </c>
      <c r="OG89" s="32" t="s">
        <v>3404</v>
      </c>
      <c r="OH89" s="32" t="s">
        <v>3404</v>
      </c>
      <c r="OI89" s="32" t="s">
        <v>3404</v>
      </c>
      <c r="OJ89" s="32" t="s">
        <v>3404</v>
      </c>
      <c r="OK89" s="32" t="s">
        <v>3404</v>
      </c>
      <c r="OL89" s="32" t="s">
        <v>3404</v>
      </c>
      <c r="OM89" s="32" t="s">
        <v>3404</v>
      </c>
      <c r="ON89" s="32" t="s">
        <v>3404</v>
      </c>
      <c r="OO89" s="32" t="s">
        <v>3404</v>
      </c>
      <c r="OP89" s="32" t="s">
        <v>3404</v>
      </c>
      <c r="OQ89" s="32" t="s">
        <v>3404</v>
      </c>
      <c r="OR89" s="32" t="s">
        <v>3404</v>
      </c>
      <c r="OS89" s="32" t="s">
        <v>3404</v>
      </c>
      <c r="OT89" s="32" t="s">
        <v>3404</v>
      </c>
      <c r="OU89" s="32" t="s">
        <v>3404</v>
      </c>
      <c r="OV89" s="32" t="s">
        <v>3404</v>
      </c>
      <c r="OW89" s="32" t="s">
        <v>3404</v>
      </c>
      <c r="OX89" s="32" t="s">
        <v>3404</v>
      </c>
      <c r="OY89" s="32" t="s">
        <v>3404</v>
      </c>
      <c r="OZ89" s="32" t="s">
        <v>3404</v>
      </c>
      <c r="PA89" s="32" t="s">
        <v>3404</v>
      </c>
      <c r="PB89" s="32" t="s">
        <v>3404</v>
      </c>
      <c r="PC89" s="32" t="s">
        <v>3404</v>
      </c>
      <c r="PD89" s="32" t="s">
        <v>3404</v>
      </c>
      <c r="PE89" s="32" t="s">
        <v>3404</v>
      </c>
      <c r="PF89" s="32" t="s">
        <v>3404</v>
      </c>
      <c r="PG89" s="32" t="s">
        <v>3404</v>
      </c>
      <c r="PH89" s="32" t="s">
        <v>3404</v>
      </c>
      <c r="PI89" s="32" t="s">
        <v>3404</v>
      </c>
      <c r="PJ89" s="32" t="s">
        <v>3404</v>
      </c>
      <c r="PK89" s="32" t="s">
        <v>3404</v>
      </c>
      <c r="PL89" s="32" t="s">
        <v>3404</v>
      </c>
      <c r="PM89" s="32" t="s">
        <v>3404</v>
      </c>
      <c r="PN89" s="32" t="s">
        <v>3409</v>
      </c>
      <c r="PO89" s="32" t="s">
        <v>3409</v>
      </c>
      <c r="PP89" s="32" t="s">
        <v>3409</v>
      </c>
      <c r="PQ89" s="32" t="s">
        <v>3409</v>
      </c>
      <c r="PR89" s="32" t="s">
        <v>3409</v>
      </c>
      <c r="PS89" s="32" t="s">
        <v>3409</v>
      </c>
      <c r="PT89" s="32" t="s">
        <v>3409</v>
      </c>
      <c r="PU89" s="32" t="s">
        <v>3409</v>
      </c>
      <c r="PV89" s="32" t="s">
        <v>3409</v>
      </c>
      <c r="PW89" s="32" t="s">
        <v>3409</v>
      </c>
      <c r="PX89" s="32" t="s">
        <v>3409</v>
      </c>
      <c r="PY89" s="32" t="s">
        <v>3409</v>
      </c>
      <c r="PZ89" s="32" t="s">
        <v>3409</v>
      </c>
      <c r="QA89" s="32" t="s">
        <v>3409</v>
      </c>
      <c r="QB89" s="32" t="s">
        <v>3409</v>
      </c>
      <c r="QC89" s="32" t="s">
        <v>3409</v>
      </c>
      <c r="QD89" s="32" t="s">
        <v>3409</v>
      </c>
      <c r="QE89" s="32" t="s">
        <v>3409</v>
      </c>
      <c r="QF89" s="32" t="s">
        <v>3409</v>
      </c>
      <c r="QG89" s="32" t="s">
        <v>3409</v>
      </c>
      <c r="QH89" s="32" t="s">
        <v>3409</v>
      </c>
      <c r="QI89" s="32" t="s">
        <v>3409</v>
      </c>
      <c r="QJ89" s="32" t="s">
        <v>3409</v>
      </c>
      <c r="QK89" s="32" t="s">
        <v>3409</v>
      </c>
      <c r="QL89" s="32" t="s">
        <v>3409</v>
      </c>
      <c r="QM89" s="32" t="s">
        <v>3409</v>
      </c>
      <c r="QN89" s="32" t="s">
        <v>3409</v>
      </c>
      <c r="QO89" s="32" t="s">
        <v>3409</v>
      </c>
      <c r="QP89" s="32" t="s">
        <v>3409</v>
      </c>
      <c r="QQ89" s="32" t="s">
        <v>3409</v>
      </c>
      <c r="QR89" s="32" t="s">
        <v>3409</v>
      </c>
      <c r="QS89" s="32" t="s">
        <v>3409</v>
      </c>
      <c r="QT89" s="32" t="s">
        <v>3409</v>
      </c>
      <c r="QU89" s="32" t="s">
        <v>3409</v>
      </c>
      <c r="QV89" s="32" t="s">
        <v>3409</v>
      </c>
      <c r="QW89" s="32" t="s">
        <v>3409</v>
      </c>
      <c r="QX89" s="32" t="s">
        <v>3409</v>
      </c>
      <c r="QY89" s="32" t="s">
        <v>3409</v>
      </c>
      <c r="QZ89" s="32" t="s">
        <v>3409</v>
      </c>
      <c r="RA89" s="32" t="s">
        <v>3409</v>
      </c>
      <c r="RB89" s="32" t="s">
        <v>3409</v>
      </c>
      <c r="RC89" s="32" t="s">
        <v>3409</v>
      </c>
      <c r="RD89" s="32" t="s">
        <v>3409</v>
      </c>
      <c r="RE89" s="32" t="s">
        <v>3409</v>
      </c>
      <c r="RF89" s="32" t="s">
        <v>3409</v>
      </c>
      <c r="RG89" s="32" t="s">
        <v>3409</v>
      </c>
      <c r="RH89" s="32" t="s">
        <v>3404</v>
      </c>
      <c r="RI89" s="32" t="s">
        <v>3404</v>
      </c>
      <c r="RJ89" s="32" t="s">
        <v>3404</v>
      </c>
      <c r="RK89" s="32" t="s">
        <v>3404</v>
      </c>
      <c r="RL89" s="32" t="s">
        <v>3404</v>
      </c>
      <c r="RM89" s="32" t="s">
        <v>3404</v>
      </c>
      <c r="RN89" s="32" t="s">
        <v>3404</v>
      </c>
      <c r="RO89" s="32" t="s">
        <v>3404</v>
      </c>
      <c r="RP89" s="32" t="s">
        <v>3404</v>
      </c>
      <c r="RQ89" s="32" t="s">
        <v>3404</v>
      </c>
      <c r="RR89" s="32" t="s">
        <v>3404</v>
      </c>
      <c r="RS89" s="32" t="s">
        <v>3404</v>
      </c>
      <c r="RT89" s="32" t="s">
        <v>3404</v>
      </c>
      <c r="RU89" s="32" t="s">
        <v>3404</v>
      </c>
      <c r="RV89" s="32" t="s">
        <v>3404</v>
      </c>
      <c r="RW89" s="32" t="s">
        <v>3404</v>
      </c>
      <c r="RX89" s="32" t="s">
        <v>3404</v>
      </c>
      <c r="RY89" s="32" t="s">
        <v>3404</v>
      </c>
      <c r="RZ89" s="32" t="s">
        <v>3404</v>
      </c>
      <c r="SA89" s="32" t="s">
        <v>3404</v>
      </c>
      <c r="SB89" s="32" t="s">
        <v>3404</v>
      </c>
      <c r="SC89" s="32" t="s">
        <v>3404</v>
      </c>
      <c r="SD89" s="32" t="s">
        <v>3404</v>
      </c>
      <c r="SE89" s="32" t="s">
        <v>3404</v>
      </c>
      <c r="SF89" s="32" t="s">
        <v>3404</v>
      </c>
      <c r="SG89" s="32" t="s">
        <v>3404</v>
      </c>
      <c r="SH89" s="32" t="s">
        <v>3404</v>
      </c>
      <c r="SI89" s="32" t="s">
        <v>3404</v>
      </c>
      <c r="SJ89" s="32" t="s">
        <v>3404</v>
      </c>
      <c r="SK89" s="32" t="s">
        <v>3404</v>
      </c>
      <c r="SL89" s="32" t="s">
        <v>3404</v>
      </c>
      <c r="SM89" s="32" t="s">
        <v>3404</v>
      </c>
      <c r="SN89" s="32" t="s">
        <v>3404</v>
      </c>
      <c r="SO89" s="32" t="s">
        <v>3404</v>
      </c>
      <c r="SP89" s="32" t="s">
        <v>3404</v>
      </c>
      <c r="SQ89" s="32" t="s">
        <v>3404</v>
      </c>
      <c r="SR89" s="32" t="s">
        <v>3404</v>
      </c>
      <c r="SS89" s="32" t="s">
        <v>3404</v>
      </c>
      <c r="ST89" s="32" t="s">
        <v>3404</v>
      </c>
      <c r="SU89" s="32" t="s">
        <v>3404</v>
      </c>
      <c r="SV89" s="32" t="s">
        <v>3404</v>
      </c>
      <c r="SW89" s="32" t="s">
        <v>3404</v>
      </c>
      <c r="SX89" s="32" t="s">
        <v>3404</v>
      </c>
      <c r="SY89" s="32" t="s">
        <v>3404</v>
      </c>
      <c r="SZ89" s="32" t="s">
        <v>3404</v>
      </c>
      <c r="TA89" s="32" t="s">
        <v>3404</v>
      </c>
      <c r="TB89" s="32" t="s">
        <v>3404</v>
      </c>
      <c r="TC89" s="32" t="s">
        <v>3404</v>
      </c>
      <c r="TD89" s="32" t="s">
        <v>3404</v>
      </c>
      <c r="TE89" s="32" t="s">
        <v>3404</v>
      </c>
      <c r="TF89" s="32" t="s">
        <v>3404</v>
      </c>
      <c r="TG89" s="32" t="s">
        <v>3404</v>
      </c>
      <c r="TH89" s="32" t="s">
        <v>3404</v>
      </c>
      <c r="TI89" s="32" t="s">
        <v>3404</v>
      </c>
      <c r="TJ89" s="32" t="s">
        <v>3404</v>
      </c>
      <c r="TK89" s="32" t="s">
        <v>3404</v>
      </c>
      <c r="TL89" s="32" t="s">
        <v>3404</v>
      </c>
      <c r="TM89" s="32" t="s">
        <v>3404</v>
      </c>
      <c r="TN89" s="32" t="s">
        <v>3404</v>
      </c>
      <c r="TO89" s="32" t="s">
        <v>3404</v>
      </c>
      <c r="TP89" s="32" t="s">
        <v>3404</v>
      </c>
      <c r="TQ89" s="32" t="s">
        <v>3404</v>
      </c>
      <c r="TR89" s="32" t="s">
        <v>3404</v>
      </c>
      <c r="TS89" s="32" t="s">
        <v>3404</v>
      </c>
      <c r="TT89" s="32" t="s">
        <v>3404</v>
      </c>
      <c r="TU89" s="32" t="s">
        <v>3404</v>
      </c>
      <c r="TV89" s="32" t="s">
        <v>3404</v>
      </c>
      <c r="TW89" s="32" t="s">
        <v>3404</v>
      </c>
      <c r="TX89" s="32" t="s">
        <v>3404</v>
      </c>
      <c r="TY89" s="32" t="s">
        <v>3404</v>
      </c>
      <c r="TZ89" s="32" t="s">
        <v>3404</v>
      </c>
      <c r="UA89" s="32" t="s">
        <v>3404</v>
      </c>
      <c r="UB89" s="32" t="s">
        <v>3404</v>
      </c>
      <c r="UC89" s="32" t="s">
        <v>3404</v>
      </c>
      <c r="UD89" s="32" t="s">
        <v>3404</v>
      </c>
      <c r="UE89" s="32" t="s">
        <v>3404</v>
      </c>
      <c r="UF89" s="32" t="s">
        <v>3404</v>
      </c>
      <c r="UG89" s="32" t="s">
        <v>3404</v>
      </c>
      <c r="UH89" s="32" t="s">
        <v>3404</v>
      </c>
      <c r="UI89" s="32" t="s">
        <v>3404</v>
      </c>
      <c r="UJ89" s="32" t="s">
        <v>3404</v>
      </c>
      <c r="UK89" s="32" t="s">
        <v>3404</v>
      </c>
      <c r="UL89" s="32" t="s">
        <v>3404</v>
      </c>
      <c r="UM89" s="32" t="s">
        <v>3404</v>
      </c>
      <c r="UN89" s="32" t="s">
        <v>3404</v>
      </c>
      <c r="UO89" s="32" t="s">
        <v>3404</v>
      </c>
      <c r="UP89" s="32" t="s">
        <v>3404</v>
      </c>
      <c r="UQ89" s="32" t="s">
        <v>3404</v>
      </c>
      <c r="UR89" s="32" t="s">
        <v>3404</v>
      </c>
      <c r="US89" s="32" t="s">
        <v>3404</v>
      </c>
      <c r="UT89" s="32" t="s">
        <v>3404</v>
      </c>
      <c r="UU89" s="32" t="s">
        <v>3404</v>
      </c>
      <c r="UV89" s="32" t="s">
        <v>3404</v>
      </c>
      <c r="UW89" s="32" t="s">
        <v>3404</v>
      </c>
      <c r="UX89" s="32" t="s">
        <v>3404</v>
      </c>
      <c r="UY89" s="32" t="s">
        <v>3404</v>
      </c>
      <c r="UZ89" s="32" t="s">
        <v>3404</v>
      </c>
      <c r="VA89" s="32" t="s">
        <v>3404</v>
      </c>
      <c r="VB89" s="32" t="s">
        <v>3404</v>
      </c>
      <c r="VC89" s="32" t="s">
        <v>3404</v>
      </c>
      <c r="VD89" s="32" t="s">
        <v>3404</v>
      </c>
      <c r="VE89" s="32" t="s">
        <v>3404</v>
      </c>
      <c r="VF89" s="32" t="s">
        <v>3404</v>
      </c>
      <c r="VG89" s="32" t="s">
        <v>3404</v>
      </c>
      <c r="VH89" s="32" t="s">
        <v>3404</v>
      </c>
      <c r="VI89" s="32" t="s">
        <v>3404</v>
      </c>
      <c r="VJ89" s="32" t="s">
        <v>3404</v>
      </c>
      <c r="VK89" s="32" t="s">
        <v>3404</v>
      </c>
      <c r="VL89" s="32" t="s">
        <v>3404</v>
      </c>
      <c r="VM89" s="32" t="s">
        <v>3404</v>
      </c>
      <c r="VN89" s="32" t="s">
        <v>3404</v>
      </c>
      <c r="VO89" s="32" t="s">
        <v>3404</v>
      </c>
      <c r="VP89" s="32" t="s">
        <v>3404</v>
      </c>
      <c r="VQ89" s="32" t="s">
        <v>3404</v>
      </c>
      <c r="VR89" s="32" t="s">
        <v>3404</v>
      </c>
      <c r="VS89" s="32" t="s">
        <v>3404</v>
      </c>
      <c r="VT89" s="32" t="s">
        <v>3404</v>
      </c>
      <c r="VU89" s="32" t="s">
        <v>3404</v>
      </c>
      <c r="VV89" s="32" t="s">
        <v>3404</v>
      </c>
      <c r="VW89" s="32" t="s">
        <v>3404</v>
      </c>
      <c r="VX89" s="32" t="s">
        <v>3404</v>
      </c>
      <c r="VY89" s="32" t="s">
        <v>3404</v>
      </c>
      <c r="VZ89" s="32" t="s">
        <v>3404</v>
      </c>
      <c r="WA89" s="32" t="s">
        <v>3404</v>
      </c>
      <c r="WB89" s="32" t="s">
        <v>3404</v>
      </c>
      <c r="WC89" s="32" t="s">
        <v>3404</v>
      </c>
      <c r="WD89" s="32" t="s">
        <v>3404</v>
      </c>
      <c r="WE89" s="32" t="s">
        <v>3404</v>
      </c>
      <c r="WF89" s="32" t="s">
        <v>3404</v>
      </c>
      <c r="WG89" s="32" t="s">
        <v>3404</v>
      </c>
      <c r="WH89" s="32" t="s">
        <v>3404</v>
      </c>
      <c r="WI89" s="32" t="s">
        <v>3404</v>
      </c>
      <c r="WJ89" s="32" t="s">
        <v>3404</v>
      </c>
      <c r="WK89" s="32" t="s">
        <v>3404</v>
      </c>
      <c r="WL89" s="32" t="s">
        <v>3404</v>
      </c>
      <c r="WM89" s="32" t="s">
        <v>3404</v>
      </c>
      <c r="WN89" s="32" t="s">
        <v>3404</v>
      </c>
      <c r="WO89" s="32" t="s">
        <v>3404</v>
      </c>
      <c r="WP89" s="32" t="s">
        <v>3404</v>
      </c>
      <c r="WQ89" s="32" t="s">
        <v>3404</v>
      </c>
      <c r="WR89" s="32" t="s">
        <v>3404</v>
      </c>
      <c r="WS89" s="32" t="s">
        <v>3404</v>
      </c>
      <c r="WT89" s="32" t="s">
        <v>3404</v>
      </c>
    </row>
    <row r="90">
      <c r="A90" s="24" t="s">
        <v>822</v>
      </c>
      <c r="B90" s="25" t="s">
        <v>3404</v>
      </c>
      <c r="C90" s="25" t="s">
        <v>3404</v>
      </c>
      <c r="D90" s="25" t="s">
        <v>3404</v>
      </c>
      <c r="E90" s="25" t="s">
        <v>3404</v>
      </c>
      <c r="F90" s="25" t="s">
        <v>3404</v>
      </c>
      <c r="G90" s="25" t="s">
        <v>3404</v>
      </c>
      <c r="H90" s="25" t="s">
        <v>3404</v>
      </c>
      <c r="I90" s="25" t="s">
        <v>3404</v>
      </c>
      <c r="J90" s="25" t="s">
        <v>3404</v>
      </c>
      <c r="K90" s="25" t="s">
        <v>3404</v>
      </c>
      <c r="L90" s="25" t="s">
        <v>3404</v>
      </c>
      <c r="M90" s="25" t="s">
        <v>3404</v>
      </c>
      <c r="N90" s="25" t="s">
        <v>3404</v>
      </c>
      <c r="O90" s="25" t="s">
        <v>3404</v>
      </c>
      <c r="P90" s="25" t="s">
        <v>3404</v>
      </c>
      <c r="Q90" s="25" t="s">
        <v>3404</v>
      </c>
      <c r="R90" s="25" t="s">
        <v>3404</v>
      </c>
      <c r="S90" s="25" t="s">
        <v>3404</v>
      </c>
      <c r="T90" s="25" t="s">
        <v>3404</v>
      </c>
      <c r="U90" s="25" t="s">
        <v>3404</v>
      </c>
      <c r="V90" s="25" t="s">
        <v>3404</v>
      </c>
      <c r="W90" s="25" t="s">
        <v>3404</v>
      </c>
      <c r="X90" s="25" t="s">
        <v>3404</v>
      </c>
      <c r="Y90" s="25" t="s">
        <v>3404</v>
      </c>
      <c r="Z90" s="25" t="s">
        <v>3404</v>
      </c>
      <c r="AA90" s="25" t="s">
        <v>3404</v>
      </c>
      <c r="AB90" s="25" t="s">
        <v>3404</v>
      </c>
      <c r="AC90" s="25" t="s">
        <v>3404</v>
      </c>
      <c r="AD90" s="25" t="s">
        <v>3404</v>
      </c>
      <c r="AE90" s="25" t="s">
        <v>3404</v>
      </c>
      <c r="AF90" s="25" t="s">
        <v>3404</v>
      </c>
      <c r="AG90" s="25" t="s">
        <v>3404</v>
      </c>
      <c r="AH90" s="25" t="s">
        <v>3404</v>
      </c>
      <c r="AI90" s="25" t="s">
        <v>3404</v>
      </c>
      <c r="AJ90" s="25" t="s">
        <v>3404</v>
      </c>
      <c r="AK90" s="25" t="s">
        <v>3404</v>
      </c>
      <c r="AL90" s="25" t="s">
        <v>3404</v>
      </c>
      <c r="AM90" s="25" t="s">
        <v>3404</v>
      </c>
      <c r="AN90" s="25" t="s">
        <v>3404</v>
      </c>
      <c r="AO90" s="25" t="s">
        <v>3404</v>
      </c>
      <c r="AP90" s="25" t="s">
        <v>3404</v>
      </c>
      <c r="AQ90" s="25" t="s">
        <v>3404</v>
      </c>
      <c r="AR90" s="25" t="s">
        <v>3404</v>
      </c>
      <c r="AS90" s="25" t="s">
        <v>3404</v>
      </c>
      <c r="AT90" s="25" t="s">
        <v>3404</v>
      </c>
      <c r="AU90" s="25" t="s">
        <v>3404</v>
      </c>
      <c r="AV90" s="25" t="s">
        <v>3404</v>
      </c>
      <c r="AW90" s="25" t="s">
        <v>3404</v>
      </c>
      <c r="AX90" s="25" t="s">
        <v>3404</v>
      </c>
      <c r="AY90" s="25" t="s">
        <v>3404</v>
      </c>
      <c r="AZ90" s="25" t="s">
        <v>3404</v>
      </c>
      <c r="BA90" s="25" t="s">
        <v>3404</v>
      </c>
      <c r="BB90" s="25" t="s">
        <v>3404</v>
      </c>
      <c r="BC90" s="25" t="s">
        <v>3404</v>
      </c>
      <c r="BD90" s="25" t="s">
        <v>3404</v>
      </c>
      <c r="BE90" s="25" t="s">
        <v>3404</v>
      </c>
      <c r="BF90" s="25" t="s">
        <v>3404</v>
      </c>
      <c r="BG90" s="25" t="s">
        <v>3404</v>
      </c>
      <c r="BH90" s="25" t="s">
        <v>3404</v>
      </c>
      <c r="BI90" s="25" t="s">
        <v>3404</v>
      </c>
      <c r="BJ90" s="25" t="s">
        <v>3404</v>
      </c>
      <c r="BK90" s="25" t="s">
        <v>3404</v>
      </c>
      <c r="BL90" s="25" t="s">
        <v>3404</v>
      </c>
      <c r="BM90" s="25" t="s">
        <v>3404</v>
      </c>
      <c r="BN90" s="25" t="s">
        <v>3404</v>
      </c>
      <c r="BO90" s="25" t="s">
        <v>3404</v>
      </c>
      <c r="BP90" s="25" t="s">
        <v>3404</v>
      </c>
      <c r="BQ90" s="25" t="s">
        <v>3404</v>
      </c>
      <c r="BR90" s="25" t="s">
        <v>3404</v>
      </c>
      <c r="BS90" s="25" t="s">
        <v>3404</v>
      </c>
      <c r="BT90" s="25" t="s">
        <v>3404</v>
      </c>
      <c r="BU90" s="25" t="s">
        <v>3404</v>
      </c>
      <c r="BV90" s="285" t="s">
        <v>3409</v>
      </c>
      <c r="BW90" s="285" t="s">
        <v>3409</v>
      </c>
      <c r="BX90" s="285" t="s">
        <v>3409</v>
      </c>
      <c r="BY90" s="285" t="s">
        <v>3409</v>
      </c>
      <c r="BZ90" s="285" t="s">
        <v>3409</v>
      </c>
      <c r="CA90" s="285" t="s">
        <v>3409</v>
      </c>
      <c r="CB90" s="285" t="s">
        <v>3409</v>
      </c>
      <c r="CC90" s="285" t="s">
        <v>3409</v>
      </c>
      <c r="CD90" s="285" t="s">
        <v>3409</v>
      </c>
      <c r="CE90" s="285" t="s">
        <v>3409</v>
      </c>
      <c r="CF90" s="285" t="s">
        <v>3409</v>
      </c>
      <c r="CG90" s="285" t="s">
        <v>3409</v>
      </c>
      <c r="CH90" s="285" t="s">
        <v>3409</v>
      </c>
      <c r="CI90" s="285" t="s">
        <v>3409</v>
      </c>
      <c r="CJ90" s="285" t="s">
        <v>3409</v>
      </c>
      <c r="CK90" s="285" t="s">
        <v>3409</v>
      </c>
      <c r="CL90" s="285" t="s">
        <v>3409</v>
      </c>
      <c r="CM90" s="285" t="s">
        <v>3409</v>
      </c>
      <c r="CN90" s="285" t="s">
        <v>3409</v>
      </c>
      <c r="CO90" s="285" t="s">
        <v>3409</v>
      </c>
      <c r="CP90" s="285" t="s">
        <v>3409</v>
      </c>
      <c r="CQ90" s="285" t="s">
        <v>3409</v>
      </c>
      <c r="CR90" s="285" t="s">
        <v>3409</v>
      </c>
      <c r="CS90" s="285" t="s">
        <v>3409</v>
      </c>
      <c r="CT90" s="285" t="s">
        <v>3409</v>
      </c>
      <c r="CU90" s="285" t="s">
        <v>3409</v>
      </c>
      <c r="CV90" s="285" t="s">
        <v>3409</v>
      </c>
      <c r="CW90" s="285" t="s">
        <v>3409</v>
      </c>
      <c r="CX90" s="285" t="s">
        <v>3409</v>
      </c>
      <c r="CY90" s="285" t="s">
        <v>3409</v>
      </c>
      <c r="CZ90" s="285" t="s">
        <v>3409</v>
      </c>
      <c r="DA90" s="285" t="s">
        <v>3409</v>
      </c>
      <c r="DB90" s="285" t="s">
        <v>3409</v>
      </c>
      <c r="DC90" s="285" t="s">
        <v>3409</v>
      </c>
      <c r="DD90" s="285" t="s">
        <v>3409</v>
      </c>
      <c r="DE90" s="285" t="s">
        <v>3409</v>
      </c>
      <c r="DF90" s="285" t="s">
        <v>3409</v>
      </c>
      <c r="DG90" s="285" t="s">
        <v>3409</v>
      </c>
      <c r="DH90" s="285" t="s">
        <v>3409</v>
      </c>
      <c r="DI90" s="285" t="s">
        <v>3409</v>
      </c>
      <c r="DJ90" s="285" t="s">
        <v>3409</v>
      </c>
      <c r="DK90" s="285" t="s">
        <v>3409</v>
      </c>
      <c r="DL90" s="285" t="s">
        <v>3409</v>
      </c>
      <c r="DM90" s="285" t="s">
        <v>3409</v>
      </c>
      <c r="DN90" s="285" t="s">
        <v>3409</v>
      </c>
      <c r="DO90" s="285" t="s">
        <v>3409</v>
      </c>
      <c r="DP90" s="285" t="s">
        <v>3409</v>
      </c>
      <c r="DQ90" s="285" t="s">
        <v>3409</v>
      </c>
      <c r="DR90" s="285" t="s">
        <v>3409</v>
      </c>
      <c r="DS90" s="285" t="s">
        <v>3409</v>
      </c>
      <c r="DT90" s="285" t="s">
        <v>3409</v>
      </c>
      <c r="DU90" s="285" t="s">
        <v>3409</v>
      </c>
      <c r="DV90" s="284" t="s">
        <v>3404</v>
      </c>
      <c r="DW90" s="32" t="s">
        <v>3404</v>
      </c>
      <c r="DX90" s="32" t="s">
        <v>3404</v>
      </c>
      <c r="DY90" s="32" t="s">
        <v>3404</v>
      </c>
      <c r="DZ90" s="32" t="s">
        <v>3404</v>
      </c>
      <c r="EA90" s="32" t="s">
        <v>3404</v>
      </c>
      <c r="EB90" s="32" t="s">
        <v>3404</v>
      </c>
      <c r="EC90" s="32" t="s">
        <v>3404</v>
      </c>
      <c r="ED90" s="32" t="s">
        <v>3404</v>
      </c>
      <c r="EE90" s="32" t="s">
        <v>3404</v>
      </c>
      <c r="EF90" s="32" t="s">
        <v>3404</v>
      </c>
      <c r="EG90" s="32" t="s">
        <v>3404</v>
      </c>
      <c r="EH90" s="32" t="s">
        <v>3404</v>
      </c>
      <c r="EI90" s="32" t="s">
        <v>3404</v>
      </c>
      <c r="EJ90" s="32" t="s">
        <v>3404</v>
      </c>
      <c r="EK90" s="32" t="s">
        <v>3404</v>
      </c>
      <c r="EL90" s="32" t="s">
        <v>3404</v>
      </c>
      <c r="EM90" s="32" t="s">
        <v>3404</v>
      </c>
      <c r="EN90" s="32" t="s">
        <v>3404</v>
      </c>
      <c r="EO90" s="32" t="s">
        <v>3404</v>
      </c>
      <c r="EP90" s="32" t="s">
        <v>3404</v>
      </c>
      <c r="EQ90" s="32" t="s">
        <v>3404</v>
      </c>
      <c r="ER90" s="32" t="s">
        <v>3404</v>
      </c>
      <c r="ES90" s="32" t="s">
        <v>3404</v>
      </c>
      <c r="ET90" s="32" t="s">
        <v>3404</v>
      </c>
      <c r="EU90" s="32" t="s">
        <v>3404</v>
      </c>
      <c r="EV90" s="32" t="s">
        <v>3404</v>
      </c>
      <c r="EW90" s="32" t="s">
        <v>3404</v>
      </c>
      <c r="EX90" s="32" t="s">
        <v>3404</v>
      </c>
      <c r="EY90" s="32" t="s">
        <v>3404</v>
      </c>
      <c r="EZ90" s="32" t="s">
        <v>3404</v>
      </c>
      <c r="FA90" s="32" t="s">
        <v>3404</v>
      </c>
      <c r="FB90" s="32" t="s">
        <v>3404</v>
      </c>
      <c r="FC90" s="32" t="s">
        <v>3404</v>
      </c>
      <c r="FD90" s="32" t="s">
        <v>3404</v>
      </c>
      <c r="FE90" s="32" t="s">
        <v>3404</v>
      </c>
      <c r="FF90" s="32" t="s">
        <v>3404</v>
      </c>
      <c r="FG90" s="32" t="s">
        <v>3404</v>
      </c>
      <c r="FH90" s="32" t="s">
        <v>3404</v>
      </c>
      <c r="FI90" s="32" t="s">
        <v>3404</v>
      </c>
      <c r="FJ90" s="32" t="s">
        <v>3404</v>
      </c>
      <c r="FK90" s="32" t="s">
        <v>3404</v>
      </c>
      <c r="FL90" s="32" t="s">
        <v>3404</v>
      </c>
      <c r="FM90" s="32" t="s">
        <v>3404</v>
      </c>
      <c r="FN90" s="32" t="s">
        <v>3404</v>
      </c>
      <c r="FO90" s="32" t="s">
        <v>3404</v>
      </c>
      <c r="FP90" s="32" t="s">
        <v>3404</v>
      </c>
      <c r="FQ90" s="32" t="s">
        <v>3404</v>
      </c>
      <c r="FR90" s="32" t="s">
        <v>3404</v>
      </c>
      <c r="FS90" s="32" t="s">
        <v>3404</v>
      </c>
      <c r="FT90" s="32" t="s">
        <v>3404</v>
      </c>
      <c r="FU90" s="32" t="s">
        <v>3404</v>
      </c>
      <c r="FV90" s="32" t="s">
        <v>3404</v>
      </c>
      <c r="FW90" s="32" t="s">
        <v>3404</v>
      </c>
      <c r="FX90" s="32" t="s">
        <v>3404</v>
      </c>
      <c r="FY90" s="32" t="s">
        <v>3404</v>
      </c>
      <c r="FZ90" s="32" t="s">
        <v>3404</v>
      </c>
      <c r="GA90" s="32" t="s">
        <v>3404</v>
      </c>
      <c r="GB90" s="32" t="s">
        <v>3404</v>
      </c>
      <c r="GC90" s="32" t="s">
        <v>3404</v>
      </c>
      <c r="GD90" s="32" t="s">
        <v>3404</v>
      </c>
      <c r="GE90" s="32" t="s">
        <v>3404</v>
      </c>
      <c r="GF90" s="32" t="s">
        <v>3404</v>
      </c>
      <c r="GG90" s="32" t="s">
        <v>3404</v>
      </c>
      <c r="GH90" s="32" t="s">
        <v>3404</v>
      </c>
      <c r="GI90" s="32" t="s">
        <v>3404</v>
      </c>
      <c r="GJ90" s="32" t="s">
        <v>3404</v>
      </c>
      <c r="GK90" s="32" t="s">
        <v>3404</v>
      </c>
      <c r="GL90" s="32" t="s">
        <v>3404</v>
      </c>
      <c r="GM90" s="32" t="s">
        <v>3404</v>
      </c>
      <c r="GN90" s="32" t="s">
        <v>3404</v>
      </c>
      <c r="GO90" s="32" t="s">
        <v>3404</v>
      </c>
      <c r="GP90" s="32" t="s">
        <v>3404</v>
      </c>
      <c r="GQ90" s="32" t="s">
        <v>3404</v>
      </c>
      <c r="GR90" s="32" t="s">
        <v>3404</v>
      </c>
      <c r="GS90" s="32" t="s">
        <v>3404</v>
      </c>
      <c r="GT90" s="32" t="s">
        <v>3404</v>
      </c>
      <c r="GU90" s="32" t="s">
        <v>3404</v>
      </c>
      <c r="GV90" s="32" t="s">
        <v>3404</v>
      </c>
      <c r="GW90" s="32" t="s">
        <v>3404</v>
      </c>
      <c r="GX90" s="32" t="s">
        <v>3404</v>
      </c>
      <c r="GY90" s="32" t="s">
        <v>3404</v>
      </c>
      <c r="GZ90" s="32" t="s">
        <v>3404</v>
      </c>
      <c r="HA90" s="32" t="s">
        <v>3404</v>
      </c>
      <c r="HB90" s="32" t="s">
        <v>3404</v>
      </c>
      <c r="HC90" s="32" t="s">
        <v>3404</v>
      </c>
      <c r="HD90" s="32" t="s">
        <v>3404</v>
      </c>
      <c r="HE90" s="32" t="s">
        <v>3404</v>
      </c>
      <c r="HF90" s="32" t="s">
        <v>3404</v>
      </c>
      <c r="HG90" s="32" t="s">
        <v>3404</v>
      </c>
      <c r="HH90" s="32" t="s">
        <v>3404</v>
      </c>
      <c r="HI90" s="32" t="s">
        <v>3404</v>
      </c>
      <c r="HJ90" s="32" t="s">
        <v>3404</v>
      </c>
      <c r="HK90" s="32" t="s">
        <v>3404</v>
      </c>
      <c r="HL90" s="32" t="s">
        <v>3404</v>
      </c>
      <c r="HM90" s="32" t="s">
        <v>3404</v>
      </c>
      <c r="HN90" s="32" t="s">
        <v>3404</v>
      </c>
      <c r="HO90" s="32" t="s">
        <v>3404</v>
      </c>
      <c r="HP90" s="32" t="s">
        <v>3404</v>
      </c>
      <c r="HQ90" s="32" t="s">
        <v>3404</v>
      </c>
      <c r="HR90" s="32" t="s">
        <v>3404</v>
      </c>
      <c r="HS90" s="32" t="s">
        <v>3404</v>
      </c>
      <c r="HT90" s="32" t="s">
        <v>3404</v>
      </c>
      <c r="HU90" s="32" t="s">
        <v>3404</v>
      </c>
      <c r="HV90" s="32" t="s">
        <v>3404</v>
      </c>
      <c r="HW90" s="32" t="s">
        <v>3404</v>
      </c>
      <c r="HX90" s="32" t="s">
        <v>3404</v>
      </c>
      <c r="HY90" s="32" t="s">
        <v>3404</v>
      </c>
      <c r="HZ90" s="32" t="s">
        <v>3404</v>
      </c>
      <c r="IA90" s="32" t="s">
        <v>3404</v>
      </c>
      <c r="IB90" s="32" t="s">
        <v>3404</v>
      </c>
      <c r="IC90" s="32" t="s">
        <v>3404</v>
      </c>
      <c r="ID90" s="32" t="s">
        <v>3404</v>
      </c>
      <c r="IE90" s="32" t="s">
        <v>3404</v>
      </c>
      <c r="IF90" s="32" t="s">
        <v>3404</v>
      </c>
      <c r="IG90" s="32" t="s">
        <v>3404</v>
      </c>
      <c r="IH90" s="32" t="s">
        <v>3404</v>
      </c>
      <c r="II90" s="32" t="s">
        <v>3404</v>
      </c>
      <c r="IJ90" s="32" t="s">
        <v>3404</v>
      </c>
      <c r="IK90" s="32" t="s">
        <v>3404</v>
      </c>
      <c r="IL90" s="32" t="s">
        <v>3404</v>
      </c>
      <c r="IM90" s="32" t="s">
        <v>3404</v>
      </c>
      <c r="IN90" s="32" t="s">
        <v>3404</v>
      </c>
      <c r="IO90" s="32" t="s">
        <v>3404</v>
      </c>
      <c r="IP90" s="32" t="s">
        <v>3404</v>
      </c>
      <c r="IQ90" s="32" t="s">
        <v>3404</v>
      </c>
      <c r="IR90" s="32" t="s">
        <v>3404</v>
      </c>
      <c r="IS90" s="32" t="s">
        <v>3404</v>
      </c>
      <c r="IT90" s="32" t="s">
        <v>3404</v>
      </c>
      <c r="IU90" s="32" t="s">
        <v>3404</v>
      </c>
      <c r="IV90" s="32" t="s">
        <v>3404</v>
      </c>
      <c r="IW90" s="32" t="s">
        <v>3404</v>
      </c>
      <c r="IX90" s="32" t="s">
        <v>3404</v>
      </c>
      <c r="IY90" s="32" t="s">
        <v>3404</v>
      </c>
      <c r="IZ90" s="32" t="s">
        <v>3404</v>
      </c>
      <c r="JA90" s="32" t="s">
        <v>3404</v>
      </c>
      <c r="JB90" s="32" t="s">
        <v>3404</v>
      </c>
      <c r="JC90" s="32" t="s">
        <v>3404</v>
      </c>
      <c r="JD90" s="32" t="s">
        <v>3404</v>
      </c>
      <c r="JE90" s="32" t="s">
        <v>3404</v>
      </c>
      <c r="JF90" s="32" t="s">
        <v>3404</v>
      </c>
      <c r="JG90" s="32" t="s">
        <v>3404</v>
      </c>
      <c r="JH90" s="32" t="s">
        <v>3404</v>
      </c>
      <c r="JI90" s="32" t="s">
        <v>3404</v>
      </c>
      <c r="JJ90" s="32" t="s">
        <v>3404</v>
      </c>
      <c r="JK90" s="32" t="s">
        <v>3404</v>
      </c>
      <c r="JL90" s="32" t="s">
        <v>3404</v>
      </c>
      <c r="JM90" s="32" t="s">
        <v>3404</v>
      </c>
      <c r="JN90" s="32" t="s">
        <v>3404</v>
      </c>
      <c r="JO90" s="32" t="s">
        <v>3404</v>
      </c>
      <c r="JP90" s="32" t="s">
        <v>3404</v>
      </c>
      <c r="JQ90" s="32" t="s">
        <v>3404</v>
      </c>
      <c r="JR90" s="32" t="s">
        <v>3404</v>
      </c>
      <c r="JS90" s="32" t="s">
        <v>3404</v>
      </c>
      <c r="JT90" s="32" t="s">
        <v>3404</v>
      </c>
      <c r="JU90" s="32" t="s">
        <v>3404</v>
      </c>
      <c r="JV90" s="32" t="s">
        <v>3404</v>
      </c>
      <c r="JW90" s="32" t="s">
        <v>3404</v>
      </c>
      <c r="JX90" s="32" t="s">
        <v>3404</v>
      </c>
      <c r="JY90" s="32" t="s">
        <v>3404</v>
      </c>
      <c r="JZ90" s="32" t="s">
        <v>3404</v>
      </c>
      <c r="KA90" s="32" t="s">
        <v>3404</v>
      </c>
      <c r="KB90" s="32" t="s">
        <v>3404</v>
      </c>
      <c r="KC90" s="32" t="s">
        <v>3404</v>
      </c>
      <c r="KD90" s="32" t="s">
        <v>3404</v>
      </c>
      <c r="KE90" s="32" t="s">
        <v>3404</v>
      </c>
      <c r="KF90" s="32" t="s">
        <v>3404</v>
      </c>
      <c r="KG90" s="32" t="s">
        <v>3404</v>
      </c>
      <c r="KH90" s="32" t="s">
        <v>3404</v>
      </c>
      <c r="KI90" s="32" t="s">
        <v>3404</v>
      </c>
      <c r="KJ90" s="32" t="s">
        <v>3404</v>
      </c>
      <c r="KK90" s="32" t="s">
        <v>3404</v>
      </c>
      <c r="KL90" s="32" t="s">
        <v>3404</v>
      </c>
      <c r="KM90" s="32" t="s">
        <v>3404</v>
      </c>
      <c r="KN90" s="32" t="s">
        <v>3404</v>
      </c>
      <c r="KO90" s="32" t="s">
        <v>3404</v>
      </c>
      <c r="KP90" s="32" t="s">
        <v>3404</v>
      </c>
      <c r="KQ90" s="32" t="s">
        <v>3404</v>
      </c>
      <c r="KR90" s="32" t="s">
        <v>3404</v>
      </c>
      <c r="KS90" s="32" t="s">
        <v>3404</v>
      </c>
      <c r="KT90" s="32" t="s">
        <v>3404</v>
      </c>
      <c r="KU90" s="32" t="s">
        <v>3404</v>
      </c>
      <c r="KV90" s="32" t="s">
        <v>3404</v>
      </c>
      <c r="KW90" s="32" t="s">
        <v>3404</v>
      </c>
      <c r="KX90" s="32" t="s">
        <v>3404</v>
      </c>
      <c r="KY90" s="32" t="s">
        <v>3404</v>
      </c>
      <c r="KZ90" s="32" t="s">
        <v>3404</v>
      </c>
      <c r="LA90" s="32" t="s">
        <v>3404</v>
      </c>
      <c r="LB90" s="32" t="s">
        <v>3404</v>
      </c>
      <c r="LC90" s="32" t="s">
        <v>3404</v>
      </c>
      <c r="LD90" s="32" t="s">
        <v>3404</v>
      </c>
      <c r="LE90" s="32" t="s">
        <v>3404</v>
      </c>
      <c r="LF90" s="32" t="s">
        <v>3404</v>
      </c>
      <c r="LG90" s="32" t="s">
        <v>3404</v>
      </c>
      <c r="LH90" s="32" t="s">
        <v>3404</v>
      </c>
      <c r="LI90" s="32" t="s">
        <v>3404</v>
      </c>
      <c r="LJ90" s="32" t="s">
        <v>3404</v>
      </c>
      <c r="LK90" s="32" t="s">
        <v>3404</v>
      </c>
      <c r="LL90" s="32" t="s">
        <v>3404</v>
      </c>
      <c r="LM90" s="32" t="s">
        <v>3404</v>
      </c>
      <c r="LN90" s="32" t="s">
        <v>3404</v>
      </c>
      <c r="LO90" s="32" t="s">
        <v>3404</v>
      </c>
      <c r="LP90" s="32" t="s">
        <v>3404</v>
      </c>
      <c r="LQ90" s="32" t="s">
        <v>3404</v>
      </c>
      <c r="LR90" s="32" t="s">
        <v>3404</v>
      </c>
      <c r="LS90" s="32" t="s">
        <v>3404</v>
      </c>
      <c r="LT90" s="32" t="s">
        <v>3404</v>
      </c>
      <c r="LU90" s="32" t="s">
        <v>3404</v>
      </c>
      <c r="LV90" s="32" t="s">
        <v>3404</v>
      </c>
      <c r="LW90" s="32" t="s">
        <v>3404</v>
      </c>
      <c r="LX90" s="32" t="s">
        <v>3404</v>
      </c>
      <c r="LY90" s="32" t="s">
        <v>3404</v>
      </c>
      <c r="LZ90" s="32" t="s">
        <v>3404</v>
      </c>
      <c r="MA90" s="32" t="s">
        <v>3404</v>
      </c>
      <c r="MB90" s="32" t="s">
        <v>3404</v>
      </c>
      <c r="MC90" s="32" t="s">
        <v>3404</v>
      </c>
      <c r="MD90" s="32" t="s">
        <v>3404</v>
      </c>
      <c r="ME90" s="32" t="s">
        <v>3404</v>
      </c>
      <c r="MF90" s="32" t="s">
        <v>3404</v>
      </c>
      <c r="MG90" s="32" t="s">
        <v>3404</v>
      </c>
      <c r="MH90" s="32" t="s">
        <v>3404</v>
      </c>
      <c r="MI90" s="32" t="s">
        <v>3404</v>
      </c>
      <c r="MJ90" s="32" t="s">
        <v>3404</v>
      </c>
      <c r="MK90" s="32" t="s">
        <v>3404</v>
      </c>
      <c r="ML90" s="32" t="s">
        <v>3404</v>
      </c>
      <c r="MM90" s="32" t="s">
        <v>3404</v>
      </c>
      <c r="MN90" s="32" t="s">
        <v>3404</v>
      </c>
      <c r="MO90" s="32" t="s">
        <v>3404</v>
      </c>
      <c r="MP90" s="32" t="s">
        <v>3404</v>
      </c>
      <c r="MQ90" s="32" t="s">
        <v>3404</v>
      </c>
      <c r="MR90" s="32" t="s">
        <v>3404</v>
      </c>
      <c r="MS90" s="32" t="s">
        <v>3404</v>
      </c>
      <c r="MT90" s="32" t="s">
        <v>3404</v>
      </c>
      <c r="MU90" s="32" t="s">
        <v>3404</v>
      </c>
      <c r="MV90" s="32" t="s">
        <v>3404</v>
      </c>
      <c r="MW90" s="32" t="s">
        <v>3404</v>
      </c>
      <c r="MX90" s="32" t="s">
        <v>3404</v>
      </c>
      <c r="MY90" s="32" t="s">
        <v>3404</v>
      </c>
      <c r="MZ90" s="32" t="s">
        <v>3404</v>
      </c>
      <c r="NA90" s="32" t="s">
        <v>3404</v>
      </c>
      <c r="NB90" s="32" t="s">
        <v>3404</v>
      </c>
      <c r="NC90" s="32" t="s">
        <v>3404</v>
      </c>
      <c r="ND90" s="32" t="s">
        <v>3404</v>
      </c>
      <c r="NE90" s="32" t="s">
        <v>3404</v>
      </c>
      <c r="NF90" s="32" t="s">
        <v>3404</v>
      </c>
      <c r="NG90" s="32" t="s">
        <v>3404</v>
      </c>
      <c r="NH90" s="32" t="s">
        <v>3404</v>
      </c>
      <c r="NI90" s="32" t="s">
        <v>3404</v>
      </c>
      <c r="NJ90" s="32" t="s">
        <v>3404</v>
      </c>
      <c r="NK90" s="32" t="s">
        <v>3404</v>
      </c>
      <c r="NL90" s="32" t="s">
        <v>3404</v>
      </c>
      <c r="NM90" s="32" t="s">
        <v>3404</v>
      </c>
      <c r="NN90" s="32" t="s">
        <v>3404</v>
      </c>
      <c r="NO90" s="32" t="s">
        <v>3404</v>
      </c>
      <c r="NP90" s="32" t="s">
        <v>3404</v>
      </c>
      <c r="NQ90" s="32" t="s">
        <v>3404</v>
      </c>
      <c r="NR90" s="32" t="s">
        <v>3404</v>
      </c>
      <c r="NS90" s="32" t="s">
        <v>3404</v>
      </c>
      <c r="NT90" s="32" t="s">
        <v>3404</v>
      </c>
      <c r="NU90" s="32" t="s">
        <v>3404</v>
      </c>
      <c r="NV90" s="32" t="s">
        <v>3404</v>
      </c>
      <c r="NW90" s="32" t="s">
        <v>3404</v>
      </c>
      <c r="NX90" s="32" t="s">
        <v>3404</v>
      </c>
      <c r="NY90" s="32" t="s">
        <v>3404</v>
      </c>
      <c r="NZ90" s="32" t="s">
        <v>3404</v>
      </c>
      <c r="OA90" s="32" t="s">
        <v>3404</v>
      </c>
      <c r="OB90" s="32" t="s">
        <v>3404</v>
      </c>
      <c r="OC90" s="32" t="s">
        <v>3404</v>
      </c>
      <c r="OD90" s="32" t="s">
        <v>3404</v>
      </c>
      <c r="OE90" s="32" t="s">
        <v>3404</v>
      </c>
      <c r="OF90" s="32" t="s">
        <v>3404</v>
      </c>
      <c r="OG90" s="32" t="s">
        <v>3404</v>
      </c>
      <c r="OH90" s="32" t="s">
        <v>3404</v>
      </c>
      <c r="OI90" s="32" t="s">
        <v>3404</v>
      </c>
      <c r="OJ90" s="32" t="s">
        <v>3404</v>
      </c>
      <c r="OK90" s="32" t="s">
        <v>3404</v>
      </c>
      <c r="OL90" s="32" t="s">
        <v>3404</v>
      </c>
      <c r="OM90" s="32" t="s">
        <v>3404</v>
      </c>
      <c r="ON90" s="32" t="s">
        <v>3404</v>
      </c>
      <c r="OO90" s="32" t="s">
        <v>3404</v>
      </c>
      <c r="OP90" s="32" t="s">
        <v>3404</v>
      </c>
      <c r="OQ90" s="32" t="s">
        <v>3404</v>
      </c>
      <c r="OR90" s="32" t="s">
        <v>3404</v>
      </c>
      <c r="OS90" s="32" t="s">
        <v>3404</v>
      </c>
      <c r="OT90" s="32" t="s">
        <v>3404</v>
      </c>
      <c r="OU90" s="32" t="s">
        <v>3404</v>
      </c>
      <c r="OV90" s="32" t="s">
        <v>3404</v>
      </c>
      <c r="OW90" s="32" t="s">
        <v>3404</v>
      </c>
      <c r="OX90" s="32" t="s">
        <v>3404</v>
      </c>
      <c r="OY90" s="32" t="s">
        <v>3404</v>
      </c>
      <c r="OZ90" s="32" t="s">
        <v>3404</v>
      </c>
      <c r="PA90" s="32" t="s">
        <v>3404</v>
      </c>
      <c r="PB90" s="32" t="s">
        <v>3404</v>
      </c>
      <c r="PC90" s="32" t="s">
        <v>3404</v>
      </c>
      <c r="PD90" s="32" t="s">
        <v>3404</v>
      </c>
      <c r="PE90" s="32" t="s">
        <v>3404</v>
      </c>
      <c r="PF90" s="32" t="s">
        <v>3404</v>
      </c>
      <c r="PG90" s="32" t="s">
        <v>3404</v>
      </c>
      <c r="PH90" s="32" t="s">
        <v>3404</v>
      </c>
      <c r="PI90" s="32" t="s">
        <v>3404</v>
      </c>
      <c r="PJ90" s="32" t="s">
        <v>3404</v>
      </c>
      <c r="PK90" s="32" t="s">
        <v>3404</v>
      </c>
      <c r="PL90" s="32" t="s">
        <v>3404</v>
      </c>
      <c r="PM90" s="32" t="s">
        <v>3404</v>
      </c>
      <c r="PN90" s="32" t="s">
        <v>3404</v>
      </c>
      <c r="PO90" s="32" t="s">
        <v>3404</v>
      </c>
      <c r="PP90" s="32" t="s">
        <v>3404</v>
      </c>
      <c r="PQ90" s="32" t="s">
        <v>3404</v>
      </c>
      <c r="PR90" s="32" t="s">
        <v>3404</v>
      </c>
      <c r="PS90" s="32" t="s">
        <v>3404</v>
      </c>
      <c r="PT90" s="32" t="s">
        <v>3404</v>
      </c>
      <c r="PU90" s="32" t="s">
        <v>3404</v>
      </c>
      <c r="PV90" s="32" t="s">
        <v>3404</v>
      </c>
      <c r="PW90" s="32" t="s">
        <v>3404</v>
      </c>
      <c r="PX90" s="32" t="s">
        <v>3404</v>
      </c>
      <c r="PY90" s="32" t="s">
        <v>3404</v>
      </c>
      <c r="PZ90" s="32" t="s">
        <v>3404</v>
      </c>
      <c r="QA90" s="32" t="s">
        <v>3404</v>
      </c>
      <c r="QB90" s="32" t="s">
        <v>3404</v>
      </c>
      <c r="QC90" s="32" t="s">
        <v>3404</v>
      </c>
      <c r="QD90" s="32" t="s">
        <v>3404</v>
      </c>
      <c r="QE90" s="32" t="s">
        <v>3404</v>
      </c>
      <c r="QF90" s="32" t="s">
        <v>3404</v>
      </c>
      <c r="QG90" s="32" t="s">
        <v>3404</v>
      </c>
      <c r="QH90" s="32" t="s">
        <v>3404</v>
      </c>
      <c r="QI90" s="32" t="s">
        <v>3404</v>
      </c>
      <c r="QJ90" s="32" t="s">
        <v>3404</v>
      </c>
      <c r="QK90" s="32" t="s">
        <v>3404</v>
      </c>
      <c r="QL90" s="32" t="s">
        <v>3404</v>
      </c>
      <c r="QM90" s="32" t="s">
        <v>3404</v>
      </c>
      <c r="QN90" s="32" t="s">
        <v>3404</v>
      </c>
      <c r="QO90" s="32" t="s">
        <v>3404</v>
      </c>
      <c r="QP90" s="32" t="s">
        <v>3404</v>
      </c>
      <c r="QQ90" s="32" t="s">
        <v>3404</v>
      </c>
      <c r="QR90" s="32" t="s">
        <v>3404</v>
      </c>
      <c r="QS90" s="32" t="s">
        <v>3404</v>
      </c>
      <c r="QT90" s="32" t="s">
        <v>3404</v>
      </c>
      <c r="QU90" s="32" t="s">
        <v>3404</v>
      </c>
      <c r="QV90" s="32" t="s">
        <v>3404</v>
      </c>
      <c r="QW90" s="32" t="s">
        <v>3404</v>
      </c>
      <c r="QX90" s="32" t="s">
        <v>3404</v>
      </c>
      <c r="QY90" s="32" t="s">
        <v>3404</v>
      </c>
      <c r="QZ90" s="32" t="s">
        <v>3404</v>
      </c>
      <c r="RA90" s="32" t="s">
        <v>3404</v>
      </c>
      <c r="RB90" s="32" t="s">
        <v>3404</v>
      </c>
      <c r="RC90" s="32" t="s">
        <v>3404</v>
      </c>
      <c r="RD90" s="32" t="s">
        <v>3404</v>
      </c>
      <c r="RE90" s="32" t="s">
        <v>3404</v>
      </c>
      <c r="RF90" s="32" t="s">
        <v>3404</v>
      </c>
      <c r="RG90" s="32" t="s">
        <v>3404</v>
      </c>
      <c r="RH90" s="32" t="s">
        <v>3404</v>
      </c>
      <c r="RI90" s="32" t="s">
        <v>3404</v>
      </c>
      <c r="RJ90" s="32" t="s">
        <v>3404</v>
      </c>
      <c r="RK90" s="32" t="s">
        <v>3404</v>
      </c>
      <c r="RL90" s="32" t="s">
        <v>3404</v>
      </c>
      <c r="RM90" s="32" t="s">
        <v>3404</v>
      </c>
      <c r="RN90" s="32" t="s">
        <v>3404</v>
      </c>
      <c r="RO90" s="32" t="s">
        <v>3404</v>
      </c>
      <c r="RP90" s="32" t="s">
        <v>3404</v>
      </c>
      <c r="RQ90" s="32" t="s">
        <v>3404</v>
      </c>
      <c r="RR90" s="32" t="s">
        <v>3404</v>
      </c>
      <c r="RS90" s="32" t="s">
        <v>3404</v>
      </c>
      <c r="RT90" s="32" t="s">
        <v>3404</v>
      </c>
      <c r="RU90" s="32" t="s">
        <v>3404</v>
      </c>
      <c r="RV90" s="32" t="s">
        <v>3404</v>
      </c>
      <c r="RW90" s="32" t="s">
        <v>3404</v>
      </c>
      <c r="RX90" s="32" t="s">
        <v>3404</v>
      </c>
      <c r="RY90" s="32" t="s">
        <v>3404</v>
      </c>
      <c r="RZ90" s="32" t="s">
        <v>3404</v>
      </c>
      <c r="SA90" s="32" t="s">
        <v>3404</v>
      </c>
      <c r="SB90" s="32" t="s">
        <v>3404</v>
      </c>
      <c r="SC90" s="32" t="s">
        <v>3404</v>
      </c>
      <c r="SD90" s="32" t="s">
        <v>3404</v>
      </c>
      <c r="SE90" s="32" t="s">
        <v>3404</v>
      </c>
      <c r="SF90" s="32" t="s">
        <v>3404</v>
      </c>
      <c r="SG90" s="32" t="s">
        <v>3404</v>
      </c>
      <c r="SH90" s="32" t="s">
        <v>3404</v>
      </c>
      <c r="SI90" s="32" t="s">
        <v>3404</v>
      </c>
      <c r="SJ90" s="32" t="s">
        <v>3404</v>
      </c>
      <c r="SK90" s="32" t="s">
        <v>3404</v>
      </c>
      <c r="SL90" s="32" t="s">
        <v>3404</v>
      </c>
      <c r="SM90" s="32" t="s">
        <v>3404</v>
      </c>
      <c r="SN90" s="32" t="s">
        <v>3404</v>
      </c>
      <c r="SO90" s="32" t="s">
        <v>3404</v>
      </c>
      <c r="SP90" s="32" t="s">
        <v>3404</v>
      </c>
      <c r="SQ90" s="32" t="s">
        <v>3404</v>
      </c>
      <c r="SR90" s="32" t="s">
        <v>3404</v>
      </c>
      <c r="SS90" s="32" t="s">
        <v>3404</v>
      </c>
      <c r="ST90" s="32" t="s">
        <v>3404</v>
      </c>
      <c r="SU90" s="32" t="s">
        <v>3404</v>
      </c>
      <c r="SV90" s="32" t="s">
        <v>3404</v>
      </c>
      <c r="SW90" s="32" t="s">
        <v>3404</v>
      </c>
      <c r="SX90" s="32" t="s">
        <v>3404</v>
      </c>
      <c r="SY90" s="32" t="s">
        <v>3404</v>
      </c>
      <c r="SZ90" s="32" t="s">
        <v>3404</v>
      </c>
      <c r="TA90" s="32" t="s">
        <v>3404</v>
      </c>
      <c r="TB90" s="32" t="s">
        <v>3404</v>
      </c>
      <c r="TC90" s="32" t="s">
        <v>3404</v>
      </c>
      <c r="TD90" s="32" t="s">
        <v>3404</v>
      </c>
      <c r="TE90" s="32" t="s">
        <v>3404</v>
      </c>
      <c r="TF90" s="32" t="s">
        <v>3404</v>
      </c>
      <c r="TG90" s="32" t="s">
        <v>3404</v>
      </c>
      <c r="TH90" s="32" t="s">
        <v>3404</v>
      </c>
      <c r="TI90" s="32" t="s">
        <v>3404</v>
      </c>
      <c r="TJ90" s="32" t="s">
        <v>3404</v>
      </c>
      <c r="TK90" s="32" t="s">
        <v>3404</v>
      </c>
      <c r="TL90" s="32" t="s">
        <v>3404</v>
      </c>
      <c r="TM90" s="32" t="s">
        <v>3404</v>
      </c>
      <c r="TN90" s="32" t="s">
        <v>3404</v>
      </c>
      <c r="TO90" s="32" t="s">
        <v>3404</v>
      </c>
      <c r="TP90" s="32" t="s">
        <v>3404</v>
      </c>
      <c r="TQ90" s="32" t="s">
        <v>3404</v>
      </c>
      <c r="TR90" s="32" t="s">
        <v>3404</v>
      </c>
      <c r="TS90" s="32" t="s">
        <v>3404</v>
      </c>
      <c r="TT90" s="32" t="s">
        <v>3404</v>
      </c>
      <c r="TU90" s="32" t="s">
        <v>3404</v>
      </c>
      <c r="TV90" s="32" t="s">
        <v>3404</v>
      </c>
      <c r="TW90" s="32" t="s">
        <v>3404</v>
      </c>
      <c r="TX90" s="32" t="s">
        <v>3404</v>
      </c>
      <c r="TY90" s="32" t="s">
        <v>3404</v>
      </c>
      <c r="TZ90" s="32" t="s">
        <v>3404</v>
      </c>
      <c r="UA90" s="32" t="s">
        <v>3404</v>
      </c>
      <c r="UB90" s="32" t="s">
        <v>3404</v>
      </c>
      <c r="UC90" s="32" t="s">
        <v>3404</v>
      </c>
      <c r="UD90" s="32" t="s">
        <v>3404</v>
      </c>
      <c r="UE90" s="32" t="s">
        <v>3404</v>
      </c>
      <c r="UF90" s="32" t="s">
        <v>3404</v>
      </c>
      <c r="UG90" s="32" t="s">
        <v>3404</v>
      </c>
      <c r="UH90" s="32" t="s">
        <v>3404</v>
      </c>
      <c r="UI90" s="32" t="s">
        <v>3404</v>
      </c>
      <c r="UJ90" s="32" t="s">
        <v>3404</v>
      </c>
      <c r="UK90" s="32" t="s">
        <v>3404</v>
      </c>
      <c r="UL90" s="32" t="s">
        <v>3404</v>
      </c>
      <c r="UM90" s="32" t="s">
        <v>3404</v>
      </c>
      <c r="UN90" s="32" t="s">
        <v>3404</v>
      </c>
      <c r="UO90" s="32" t="s">
        <v>3404</v>
      </c>
      <c r="UP90" s="32" t="s">
        <v>3404</v>
      </c>
      <c r="UQ90" s="32" t="s">
        <v>3404</v>
      </c>
      <c r="UR90" s="32" t="s">
        <v>3404</v>
      </c>
      <c r="US90" s="32" t="s">
        <v>3404</v>
      </c>
      <c r="UT90" s="32" t="s">
        <v>3404</v>
      </c>
      <c r="UU90" s="32" t="s">
        <v>3404</v>
      </c>
      <c r="UV90" s="32" t="s">
        <v>3404</v>
      </c>
      <c r="UW90" s="32" t="s">
        <v>3404</v>
      </c>
      <c r="UX90" s="32" t="s">
        <v>3404</v>
      </c>
      <c r="UY90" s="32" t="s">
        <v>3404</v>
      </c>
      <c r="UZ90" s="32" t="s">
        <v>3404</v>
      </c>
      <c r="VA90" s="32" t="s">
        <v>3404</v>
      </c>
      <c r="VB90" s="32" t="s">
        <v>3404</v>
      </c>
      <c r="VC90" s="32" t="s">
        <v>3404</v>
      </c>
      <c r="VD90" s="32" t="s">
        <v>3404</v>
      </c>
      <c r="VE90" s="32" t="s">
        <v>3404</v>
      </c>
      <c r="VF90" s="32" t="s">
        <v>3404</v>
      </c>
      <c r="VG90" s="32" t="s">
        <v>3404</v>
      </c>
      <c r="VH90" s="32" t="s">
        <v>3404</v>
      </c>
      <c r="VI90" s="32" t="s">
        <v>3404</v>
      </c>
      <c r="VJ90" s="32" t="s">
        <v>3404</v>
      </c>
      <c r="VK90" s="32" t="s">
        <v>3404</v>
      </c>
      <c r="VL90" s="32" t="s">
        <v>3404</v>
      </c>
      <c r="VM90" s="32" t="s">
        <v>3404</v>
      </c>
      <c r="VN90" s="32" t="s">
        <v>3404</v>
      </c>
      <c r="VO90" s="32" t="s">
        <v>3404</v>
      </c>
      <c r="VP90" s="32" t="s">
        <v>3404</v>
      </c>
      <c r="VQ90" s="32" t="s">
        <v>3404</v>
      </c>
      <c r="VR90" s="32" t="s">
        <v>3404</v>
      </c>
      <c r="VS90" s="32" t="s">
        <v>3404</v>
      </c>
      <c r="VT90" s="32" t="s">
        <v>3404</v>
      </c>
      <c r="VU90" s="32" t="s">
        <v>3404</v>
      </c>
      <c r="VV90" s="32" t="s">
        <v>3404</v>
      </c>
      <c r="VW90" s="32" t="s">
        <v>3404</v>
      </c>
      <c r="VX90" s="32" t="s">
        <v>3404</v>
      </c>
      <c r="VY90" s="32" t="s">
        <v>3404</v>
      </c>
      <c r="VZ90" s="32" t="s">
        <v>3404</v>
      </c>
      <c r="WA90" s="32" t="s">
        <v>3404</v>
      </c>
      <c r="WB90" s="32" t="s">
        <v>3404</v>
      </c>
      <c r="WC90" s="32" t="s">
        <v>3404</v>
      </c>
      <c r="WD90" s="32" t="s">
        <v>3404</v>
      </c>
      <c r="WE90" s="32" t="s">
        <v>3404</v>
      </c>
      <c r="WF90" s="32" t="s">
        <v>3404</v>
      </c>
      <c r="WG90" s="32" t="s">
        <v>3404</v>
      </c>
      <c r="WH90" s="32" t="s">
        <v>3404</v>
      </c>
      <c r="WI90" s="32" t="s">
        <v>3404</v>
      </c>
      <c r="WJ90" s="32" t="s">
        <v>3404</v>
      </c>
      <c r="WK90" s="32" t="s">
        <v>3404</v>
      </c>
      <c r="WL90" s="32" t="s">
        <v>3404</v>
      </c>
      <c r="WM90" s="32" t="s">
        <v>3404</v>
      </c>
      <c r="WN90" s="32" t="s">
        <v>3404</v>
      </c>
      <c r="WO90" s="32" t="s">
        <v>3404</v>
      </c>
      <c r="WP90" s="32" t="s">
        <v>3404</v>
      </c>
      <c r="WQ90" s="32" t="s">
        <v>3404</v>
      </c>
      <c r="WR90" s="32" t="s">
        <v>3404</v>
      </c>
      <c r="WS90" s="32" t="s">
        <v>3404</v>
      </c>
      <c r="WT90" s="32" t="s">
        <v>3404</v>
      </c>
    </row>
    <row r="91">
      <c r="A91" s="24" t="s">
        <v>830</v>
      </c>
      <c r="B91" s="25" t="s">
        <v>3404</v>
      </c>
      <c r="C91" s="25" t="s">
        <v>3404</v>
      </c>
      <c r="D91" s="25" t="s">
        <v>3404</v>
      </c>
      <c r="E91" s="25" t="s">
        <v>3404</v>
      </c>
      <c r="F91" s="25" t="s">
        <v>3404</v>
      </c>
      <c r="G91" s="25" t="s">
        <v>3404</v>
      </c>
      <c r="H91" s="25" t="s">
        <v>3404</v>
      </c>
      <c r="I91" s="25" t="s">
        <v>3404</v>
      </c>
      <c r="J91" s="25" t="s">
        <v>3404</v>
      </c>
      <c r="K91" s="25" t="s">
        <v>3404</v>
      </c>
      <c r="L91" s="25" t="s">
        <v>3404</v>
      </c>
      <c r="M91" s="25" t="s">
        <v>3404</v>
      </c>
      <c r="N91" s="25" t="s">
        <v>3404</v>
      </c>
      <c r="O91" s="25" t="s">
        <v>3404</v>
      </c>
      <c r="P91" s="25" t="s">
        <v>3404</v>
      </c>
      <c r="Q91" s="25" t="s">
        <v>3404</v>
      </c>
      <c r="R91" s="25" t="s">
        <v>3404</v>
      </c>
      <c r="S91" s="25" t="s">
        <v>3404</v>
      </c>
      <c r="T91" s="25" t="s">
        <v>3404</v>
      </c>
      <c r="U91" s="25" t="s">
        <v>3404</v>
      </c>
      <c r="V91" s="25" t="s">
        <v>3404</v>
      </c>
      <c r="W91" s="25" t="s">
        <v>3404</v>
      </c>
      <c r="X91" s="25" t="s">
        <v>3404</v>
      </c>
      <c r="Y91" s="25" t="s">
        <v>3404</v>
      </c>
      <c r="Z91" s="25" t="s">
        <v>3404</v>
      </c>
      <c r="AA91" s="25" t="s">
        <v>3404</v>
      </c>
      <c r="AB91" s="25" t="s">
        <v>3404</v>
      </c>
      <c r="AC91" s="25" t="s">
        <v>3404</v>
      </c>
      <c r="AD91" s="25" t="s">
        <v>3404</v>
      </c>
      <c r="AE91" s="25" t="s">
        <v>3404</v>
      </c>
      <c r="AF91" s="25" t="s">
        <v>3404</v>
      </c>
      <c r="AG91" s="25" t="s">
        <v>3404</v>
      </c>
      <c r="AH91" s="25" t="s">
        <v>3404</v>
      </c>
      <c r="AI91" s="25" t="s">
        <v>3404</v>
      </c>
      <c r="AJ91" s="25" t="s">
        <v>3404</v>
      </c>
      <c r="AK91" s="25" t="s">
        <v>3404</v>
      </c>
      <c r="AL91" s="25" t="s">
        <v>3404</v>
      </c>
      <c r="AM91" s="25" t="s">
        <v>3404</v>
      </c>
      <c r="AN91" s="25" t="s">
        <v>3404</v>
      </c>
      <c r="AO91" s="25" t="s">
        <v>3404</v>
      </c>
      <c r="AP91" s="25" t="s">
        <v>3404</v>
      </c>
      <c r="AQ91" s="25" t="s">
        <v>3404</v>
      </c>
      <c r="AR91" s="25" t="s">
        <v>3404</v>
      </c>
      <c r="AS91" s="25" t="s">
        <v>3404</v>
      </c>
      <c r="AT91" s="25" t="s">
        <v>3404</v>
      </c>
      <c r="AU91" s="25" t="s">
        <v>3404</v>
      </c>
      <c r="AV91" s="25" t="s">
        <v>3404</v>
      </c>
      <c r="AW91" s="25" t="s">
        <v>3404</v>
      </c>
      <c r="AX91" s="25" t="s">
        <v>3404</v>
      </c>
      <c r="AY91" s="25" t="s">
        <v>3404</v>
      </c>
      <c r="AZ91" s="25" t="s">
        <v>3404</v>
      </c>
      <c r="BA91" s="25" t="s">
        <v>3404</v>
      </c>
      <c r="BB91" s="25" t="s">
        <v>3404</v>
      </c>
      <c r="BC91" s="25" t="s">
        <v>3404</v>
      </c>
      <c r="BD91" s="25" t="s">
        <v>3404</v>
      </c>
      <c r="BE91" s="25" t="s">
        <v>3404</v>
      </c>
      <c r="BF91" s="25" t="s">
        <v>3404</v>
      </c>
      <c r="BG91" s="25" t="s">
        <v>3404</v>
      </c>
      <c r="BH91" s="25" t="s">
        <v>3404</v>
      </c>
      <c r="BI91" s="25" t="s">
        <v>3404</v>
      </c>
      <c r="BJ91" s="25" t="s">
        <v>3404</v>
      </c>
      <c r="BK91" s="25" t="s">
        <v>3404</v>
      </c>
      <c r="BL91" s="25" t="s">
        <v>3404</v>
      </c>
      <c r="BM91" s="25" t="s">
        <v>3404</v>
      </c>
      <c r="BN91" s="25" t="s">
        <v>3404</v>
      </c>
      <c r="BO91" s="25" t="s">
        <v>3404</v>
      </c>
      <c r="BP91" s="25" t="s">
        <v>3404</v>
      </c>
      <c r="BQ91" s="25" t="s">
        <v>3404</v>
      </c>
      <c r="BR91" s="25" t="s">
        <v>3404</v>
      </c>
      <c r="BS91" s="25" t="s">
        <v>3404</v>
      </c>
      <c r="BT91" s="25" t="s">
        <v>3404</v>
      </c>
      <c r="BU91" s="25" t="s">
        <v>3404</v>
      </c>
      <c r="BV91" s="285" t="s">
        <v>3409</v>
      </c>
      <c r="BW91" s="285" t="s">
        <v>3409</v>
      </c>
      <c r="BX91" s="285" t="s">
        <v>3409</v>
      </c>
      <c r="BY91" s="285" t="s">
        <v>3409</v>
      </c>
      <c r="BZ91" s="285" t="s">
        <v>3409</v>
      </c>
      <c r="CA91" s="285" t="s">
        <v>3409</v>
      </c>
      <c r="CB91" s="285" t="s">
        <v>3409</v>
      </c>
      <c r="CC91" s="285" t="s">
        <v>3409</v>
      </c>
      <c r="CD91" s="285" t="s">
        <v>3409</v>
      </c>
      <c r="CE91" s="285" t="s">
        <v>3409</v>
      </c>
      <c r="CF91" s="285" t="s">
        <v>3409</v>
      </c>
      <c r="CG91" s="285" t="s">
        <v>3409</v>
      </c>
      <c r="CH91" s="285" t="s">
        <v>3409</v>
      </c>
      <c r="CI91" s="285" t="s">
        <v>3409</v>
      </c>
      <c r="CJ91" s="285" t="s">
        <v>3409</v>
      </c>
      <c r="CK91" s="285" t="s">
        <v>3409</v>
      </c>
      <c r="CL91" s="285" t="s">
        <v>3409</v>
      </c>
      <c r="CM91" s="285" t="s">
        <v>3409</v>
      </c>
      <c r="CN91" s="285" t="s">
        <v>3409</v>
      </c>
      <c r="CO91" s="285" t="s">
        <v>3409</v>
      </c>
      <c r="CP91" s="285" t="s">
        <v>3409</v>
      </c>
      <c r="CQ91" s="285" t="s">
        <v>3409</v>
      </c>
      <c r="CR91" s="285" t="s">
        <v>3409</v>
      </c>
      <c r="CS91" s="285" t="s">
        <v>3409</v>
      </c>
      <c r="CT91" s="285" t="s">
        <v>3409</v>
      </c>
      <c r="CU91" s="285" t="s">
        <v>3409</v>
      </c>
      <c r="CV91" s="285" t="s">
        <v>3409</v>
      </c>
      <c r="CW91" s="285" t="s">
        <v>3409</v>
      </c>
      <c r="CX91" s="285" t="s">
        <v>3409</v>
      </c>
      <c r="CY91" s="285" t="s">
        <v>3409</v>
      </c>
      <c r="CZ91" s="285" t="s">
        <v>3409</v>
      </c>
      <c r="DA91" s="285" t="s">
        <v>3409</v>
      </c>
      <c r="DB91" s="285" t="s">
        <v>3409</v>
      </c>
      <c r="DC91" s="285" t="s">
        <v>3409</v>
      </c>
      <c r="DD91" s="285" t="s">
        <v>3409</v>
      </c>
      <c r="DE91" s="285" t="s">
        <v>3409</v>
      </c>
      <c r="DF91" s="285" t="s">
        <v>3409</v>
      </c>
      <c r="DG91" s="285" t="s">
        <v>3409</v>
      </c>
      <c r="DH91" s="285" t="s">
        <v>3409</v>
      </c>
      <c r="DI91" s="285" t="s">
        <v>3409</v>
      </c>
      <c r="DJ91" s="285" t="s">
        <v>3409</v>
      </c>
      <c r="DK91" s="285" t="s">
        <v>3409</v>
      </c>
      <c r="DL91" s="285" t="s">
        <v>3409</v>
      </c>
      <c r="DM91" s="285" t="s">
        <v>3409</v>
      </c>
      <c r="DN91" s="285" t="s">
        <v>3409</v>
      </c>
      <c r="DO91" s="285" t="s">
        <v>3409</v>
      </c>
      <c r="DP91" s="285" t="s">
        <v>3409</v>
      </c>
      <c r="DQ91" s="285" t="s">
        <v>3409</v>
      </c>
      <c r="DR91" s="285" t="s">
        <v>3409</v>
      </c>
      <c r="DS91" s="285" t="s">
        <v>3409</v>
      </c>
      <c r="DT91" s="285" t="s">
        <v>3409</v>
      </c>
      <c r="DU91" s="285" t="s">
        <v>3409</v>
      </c>
      <c r="DV91" s="285" t="s">
        <v>3409</v>
      </c>
      <c r="DW91" s="285" t="s">
        <v>3409</v>
      </c>
      <c r="DX91" s="285" t="s">
        <v>3409</v>
      </c>
      <c r="DY91" s="285" t="s">
        <v>3409</v>
      </c>
      <c r="DZ91" s="285" t="s">
        <v>3409</v>
      </c>
      <c r="EA91" s="285" t="s">
        <v>3409</v>
      </c>
      <c r="EB91" s="285" t="s">
        <v>3409</v>
      </c>
      <c r="EC91" s="285" t="s">
        <v>3409</v>
      </c>
      <c r="ED91" s="285" t="s">
        <v>3409</v>
      </c>
      <c r="EE91" s="285" t="s">
        <v>3409</v>
      </c>
      <c r="EF91" s="285" t="s">
        <v>3409</v>
      </c>
      <c r="EG91" s="285" t="s">
        <v>3409</v>
      </c>
      <c r="EH91" s="285" t="s">
        <v>3409</v>
      </c>
      <c r="EI91" s="285" t="s">
        <v>3409</v>
      </c>
      <c r="EJ91" s="285" t="s">
        <v>3409</v>
      </c>
      <c r="EK91" s="285" t="s">
        <v>3409</v>
      </c>
      <c r="EL91" s="285" t="s">
        <v>3409</v>
      </c>
      <c r="EM91" s="285" t="s">
        <v>3409</v>
      </c>
      <c r="EN91" s="285" t="s">
        <v>3409</v>
      </c>
      <c r="EO91" s="285" t="s">
        <v>3409</v>
      </c>
      <c r="EP91" s="285" t="s">
        <v>3409</v>
      </c>
      <c r="EQ91" s="285" t="s">
        <v>3409</v>
      </c>
      <c r="ER91" s="285" t="s">
        <v>3409</v>
      </c>
      <c r="ES91" s="285" t="s">
        <v>3409</v>
      </c>
      <c r="ET91" s="285" t="s">
        <v>3409</v>
      </c>
      <c r="EU91" s="285" t="s">
        <v>3409</v>
      </c>
      <c r="EV91" s="285" t="s">
        <v>3409</v>
      </c>
      <c r="EW91" s="285" t="s">
        <v>3409</v>
      </c>
      <c r="EX91" s="285" t="s">
        <v>3409</v>
      </c>
      <c r="EY91" s="285" t="s">
        <v>3409</v>
      </c>
      <c r="EZ91" s="285" t="s">
        <v>3409</v>
      </c>
      <c r="FA91" s="285" t="s">
        <v>3409</v>
      </c>
      <c r="FB91" s="285" t="s">
        <v>3409</v>
      </c>
      <c r="FC91" s="285" t="s">
        <v>3409</v>
      </c>
      <c r="FD91" s="285" t="s">
        <v>3409</v>
      </c>
      <c r="FE91" s="285" t="s">
        <v>3409</v>
      </c>
      <c r="FF91" s="285" t="s">
        <v>3409</v>
      </c>
      <c r="FG91" s="285" t="s">
        <v>3409</v>
      </c>
      <c r="FH91" s="285" t="s">
        <v>3409</v>
      </c>
      <c r="FI91" s="285" t="s">
        <v>3409</v>
      </c>
      <c r="FJ91" s="285" t="s">
        <v>3409</v>
      </c>
      <c r="FK91" s="285" t="s">
        <v>3409</v>
      </c>
      <c r="FL91" s="285" t="s">
        <v>3409</v>
      </c>
      <c r="FM91" s="285" t="s">
        <v>3409</v>
      </c>
      <c r="FN91" s="285" t="s">
        <v>3409</v>
      </c>
      <c r="FO91" s="285" t="s">
        <v>3409</v>
      </c>
      <c r="FP91" s="285" t="s">
        <v>3409</v>
      </c>
      <c r="FQ91" s="285" t="s">
        <v>3409</v>
      </c>
      <c r="FR91" s="285" t="s">
        <v>3409</v>
      </c>
      <c r="FS91" s="285" t="s">
        <v>3409</v>
      </c>
      <c r="FT91" s="285" t="s">
        <v>3409</v>
      </c>
      <c r="FU91" s="285" t="s">
        <v>3409</v>
      </c>
      <c r="FV91" s="285" t="s">
        <v>3409</v>
      </c>
      <c r="FW91" s="285" t="s">
        <v>3409</v>
      </c>
      <c r="FX91" s="285" t="s">
        <v>3409</v>
      </c>
      <c r="FY91" s="285" t="s">
        <v>3409</v>
      </c>
      <c r="FZ91" s="285" t="s">
        <v>3409</v>
      </c>
      <c r="GA91" s="285" t="s">
        <v>3409</v>
      </c>
      <c r="GB91" s="285" t="s">
        <v>3409</v>
      </c>
      <c r="GC91" s="285" t="s">
        <v>3409</v>
      </c>
      <c r="GD91" s="285" t="s">
        <v>3409</v>
      </c>
      <c r="GE91" s="285" t="s">
        <v>3409</v>
      </c>
      <c r="GF91" s="285" t="s">
        <v>3409</v>
      </c>
      <c r="GG91" s="285" t="s">
        <v>3409</v>
      </c>
      <c r="GH91" s="285" t="s">
        <v>3409</v>
      </c>
      <c r="GI91" s="285" t="s">
        <v>3409</v>
      </c>
      <c r="GJ91" s="285" t="s">
        <v>3409</v>
      </c>
      <c r="GK91" s="285" t="s">
        <v>3409</v>
      </c>
      <c r="GL91" s="285" t="s">
        <v>3409</v>
      </c>
      <c r="GM91" s="285" t="s">
        <v>3409</v>
      </c>
      <c r="GN91" s="285" t="s">
        <v>3409</v>
      </c>
      <c r="GO91" s="285" t="s">
        <v>3409</v>
      </c>
      <c r="GP91" s="285" t="s">
        <v>3409</v>
      </c>
      <c r="GQ91" s="285" t="s">
        <v>3409</v>
      </c>
      <c r="GR91" s="285" t="s">
        <v>3409</v>
      </c>
      <c r="GS91" s="285" t="s">
        <v>3409</v>
      </c>
      <c r="GT91" s="285" t="s">
        <v>3409</v>
      </c>
      <c r="GU91" s="285" t="s">
        <v>3409</v>
      </c>
      <c r="GV91" s="285" t="s">
        <v>3409</v>
      </c>
      <c r="GW91" s="285" t="s">
        <v>3409</v>
      </c>
      <c r="GX91" s="285" t="s">
        <v>3409</v>
      </c>
      <c r="GY91" s="285" t="s">
        <v>3409</v>
      </c>
      <c r="GZ91" s="285" t="s">
        <v>3409</v>
      </c>
      <c r="HA91" s="285" t="s">
        <v>3409</v>
      </c>
      <c r="HB91" s="285" t="s">
        <v>3409</v>
      </c>
      <c r="HC91" s="285" t="s">
        <v>3409</v>
      </c>
      <c r="HD91" s="285" t="s">
        <v>3409</v>
      </c>
      <c r="HE91" s="285" t="s">
        <v>3409</v>
      </c>
      <c r="HF91" s="285" t="s">
        <v>3409</v>
      </c>
      <c r="HG91" s="285" t="s">
        <v>3409</v>
      </c>
      <c r="HH91" s="285" t="s">
        <v>3409</v>
      </c>
      <c r="HI91" s="285" t="s">
        <v>3409</v>
      </c>
      <c r="HJ91" s="285" t="s">
        <v>3409</v>
      </c>
      <c r="HK91" s="285" t="s">
        <v>3409</v>
      </c>
      <c r="HL91" s="285" t="s">
        <v>3409</v>
      </c>
      <c r="HM91" s="285" t="s">
        <v>3409</v>
      </c>
      <c r="HN91" s="285" t="s">
        <v>3409</v>
      </c>
      <c r="HO91" s="285" t="s">
        <v>3409</v>
      </c>
      <c r="HP91" s="285" t="s">
        <v>3409</v>
      </c>
      <c r="HQ91" s="285" t="s">
        <v>3409</v>
      </c>
      <c r="HR91" s="285" t="s">
        <v>3409</v>
      </c>
      <c r="HS91" s="285" t="s">
        <v>3409</v>
      </c>
      <c r="HT91" s="285" t="s">
        <v>3409</v>
      </c>
      <c r="HU91" s="285" t="s">
        <v>3409</v>
      </c>
      <c r="HV91" s="285" t="s">
        <v>3409</v>
      </c>
      <c r="HW91" s="285" t="s">
        <v>3409</v>
      </c>
      <c r="HX91" s="285" t="s">
        <v>3409</v>
      </c>
      <c r="HY91" s="285" t="s">
        <v>3409</v>
      </c>
      <c r="HZ91" s="285" t="s">
        <v>3409</v>
      </c>
      <c r="IA91" s="285" t="s">
        <v>3409</v>
      </c>
      <c r="IB91" s="285" t="s">
        <v>3409</v>
      </c>
      <c r="IC91" s="285" t="s">
        <v>3409</v>
      </c>
      <c r="ID91" s="285" t="s">
        <v>3409</v>
      </c>
      <c r="IE91" s="285" t="s">
        <v>3409</v>
      </c>
      <c r="IF91" s="285" t="s">
        <v>3409</v>
      </c>
      <c r="IG91" s="285" t="s">
        <v>3409</v>
      </c>
      <c r="IH91" s="285" t="s">
        <v>3409</v>
      </c>
      <c r="II91" s="285" t="s">
        <v>3409</v>
      </c>
      <c r="IJ91" s="285" t="s">
        <v>3409</v>
      </c>
      <c r="IK91" s="285" t="s">
        <v>3409</v>
      </c>
      <c r="IL91" s="285" t="s">
        <v>3409</v>
      </c>
      <c r="IM91" s="285" t="s">
        <v>3409</v>
      </c>
      <c r="IN91" s="285" t="s">
        <v>3409</v>
      </c>
      <c r="IO91" s="285" t="s">
        <v>3409</v>
      </c>
      <c r="IP91" s="285" t="s">
        <v>3409</v>
      </c>
      <c r="IQ91" s="285" t="s">
        <v>3409</v>
      </c>
      <c r="IR91" s="285" t="s">
        <v>3409</v>
      </c>
      <c r="IS91" s="285" t="s">
        <v>3409</v>
      </c>
      <c r="IT91" s="285" t="s">
        <v>3409</v>
      </c>
      <c r="IU91" s="285" t="s">
        <v>3409</v>
      </c>
      <c r="IV91" s="285" t="s">
        <v>3409</v>
      </c>
      <c r="IW91" s="285" t="s">
        <v>3409</v>
      </c>
      <c r="IX91" s="285" t="s">
        <v>3409</v>
      </c>
      <c r="IY91" s="285" t="s">
        <v>3409</v>
      </c>
      <c r="IZ91" s="285" t="s">
        <v>3409</v>
      </c>
      <c r="JA91" s="285" t="s">
        <v>3409</v>
      </c>
      <c r="JB91" s="285" t="s">
        <v>3409</v>
      </c>
      <c r="JC91" s="285" t="s">
        <v>3409</v>
      </c>
      <c r="JD91" s="285" t="s">
        <v>3409</v>
      </c>
      <c r="JE91" s="285" t="s">
        <v>3409</v>
      </c>
      <c r="JF91" s="285" t="s">
        <v>3409</v>
      </c>
      <c r="JG91" s="285" t="s">
        <v>3409</v>
      </c>
      <c r="JH91" s="285" t="s">
        <v>3409</v>
      </c>
      <c r="JI91" s="25" t="s">
        <v>3404</v>
      </c>
      <c r="JJ91" s="32" t="s">
        <v>3404</v>
      </c>
      <c r="JK91" s="32" t="s">
        <v>3404</v>
      </c>
      <c r="JL91" s="32" t="s">
        <v>3404</v>
      </c>
      <c r="JM91" s="32" t="s">
        <v>3404</v>
      </c>
      <c r="JN91" s="32" t="s">
        <v>3404</v>
      </c>
      <c r="JO91" s="32" t="s">
        <v>3404</v>
      </c>
      <c r="JP91" s="32" t="s">
        <v>3404</v>
      </c>
      <c r="JQ91" s="32" t="s">
        <v>3404</v>
      </c>
      <c r="JR91" s="32" t="s">
        <v>3404</v>
      </c>
      <c r="JS91" s="32" t="s">
        <v>3404</v>
      </c>
      <c r="JT91" s="32" t="s">
        <v>3404</v>
      </c>
      <c r="JU91" s="32" t="s">
        <v>3404</v>
      </c>
      <c r="JV91" s="32" t="s">
        <v>3404</v>
      </c>
      <c r="JW91" s="32" t="s">
        <v>3404</v>
      </c>
      <c r="JX91" s="32" t="s">
        <v>3404</v>
      </c>
      <c r="JY91" s="32" t="s">
        <v>3404</v>
      </c>
      <c r="JZ91" s="32" t="s">
        <v>3404</v>
      </c>
      <c r="KA91" s="32" t="s">
        <v>3404</v>
      </c>
      <c r="KB91" s="32" t="s">
        <v>3404</v>
      </c>
      <c r="KC91" s="32" t="s">
        <v>3404</v>
      </c>
      <c r="KD91" s="32" t="s">
        <v>3404</v>
      </c>
      <c r="KE91" s="32" t="s">
        <v>3404</v>
      </c>
      <c r="KF91" s="32" t="s">
        <v>3404</v>
      </c>
      <c r="KG91" s="32" t="s">
        <v>3404</v>
      </c>
      <c r="KH91" s="32" t="s">
        <v>3404</v>
      </c>
      <c r="KI91" s="32" t="s">
        <v>3404</v>
      </c>
      <c r="KJ91" s="32" t="s">
        <v>3404</v>
      </c>
      <c r="KK91" s="32" t="s">
        <v>3404</v>
      </c>
      <c r="KL91" s="32" t="s">
        <v>3404</v>
      </c>
      <c r="KM91" s="32" t="s">
        <v>3404</v>
      </c>
      <c r="KN91" s="32" t="s">
        <v>3404</v>
      </c>
      <c r="KO91" s="32" t="s">
        <v>3404</v>
      </c>
      <c r="KP91" s="32" t="s">
        <v>3404</v>
      </c>
      <c r="KQ91" s="32" t="s">
        <v>3404</v>
      </c>
      <c r="KR91" s="32" t="s">
        <v>3404</v>
      </c>
      <c r="KS91" s="32" t="s">
        <v>3404</v>
      </c>
      <c r="KT91" s="32" t="s">
        <v>3404</v>
      </c>
      <c r="KU91" s="32" t="s">
        <v>3404</v>
      </c>
      <c r="KV91" s="32" t="s">
        <v>3404</v>
      </c>
      <c r="KW91" s="32" t="s">
        <v>3404</v>
      </c>
      <c r="KX91" s="32" t="s">
        <v>3404</v>
      </c>
      <c r="KY91" s="32" t="s">
        <v>3404</v>
      </c>
      <c r="KZ91" s="32" t="s">
        <v>3404</v>
      </c>
      <c r="LA91" s="32" t="s">
        <v>3404</v>
      </c>
      <c r="LB91" s="32" t="s">
        <v>3404</v>
      </c>
      <c r="LC91" s="32" t="s">
        <v>3404</v>
      </c>
      <c r="LD91" s="32" t="s">
        <v>3404</v>
      </c>
      <c r="LE91" s="32" t="s">
        <v>3404</v>
      </c>
      <c r="LF91" s="32" t="s">
        <v>3404</v>
      </c>
      <c r="LG91" s="32" t="s">
        <v>3404</v>
      </c>
      <c r="LH91" s="32" t="s">
        <v>3404</v>
      </c>
      <c r="LI91" s="32" t="s">
        <v>3404</v>
      </c>
      <c r="LJ91" s="32" t="s">
        <v>3404</v>
      </c>
      <c r="LK91" s="32" t="s">
        <v>3404</v>
      </c>
      <c r="LL91" s="32" t="s">
        <v>3404</v>
      </c>
      <c r="LM91" s="32" t="s">
        <v>3404</v>
      </c>
      <c r="LN91" s="32" t="s">
        <v>3404</v>
      </c>
      <c r="LO91" s="32" t="s">
        <v>3404</v>
      </c>
      <c r="LP91" s="32" t="s">
        <v>3404</v>
      </c>
      <c r="LQ91" s="32" t="s">
        <v>3404</v>
      </c>
      <c r="LR91" s="32" t="s">
        <v>3404</v>
      </c>
      <c r="LS91" s="32" t="s">
        <v>3404</v>
      </c>
      <c r="LT91" s="32" t="s">
        <v>3404</v>
      </c>
      <c r="LU91" s="32" t="s">
        <v>3404</v>
      </c>
      <c r="LV91" s="32" t="s">
        <v>3404</v>
      </c>
      <c r="LW91" s="32" t="s">
        <v>3404</v>
      </c>
      <c r="LX91" s="32" t="s">
        <v>3404</v>
      </c>
      <c r="LY91" s="32" t="s">
        <v>3404</v>
      </c>
      <c r="LZ91" s="32" t="s">
        <v>3404</v>
      </c>
      <c r="MA91" s="32" t="s">
        <v>3404</v>
      </c>
      <c r="MB91" s="32" t="s">
        <v>3404</v>
      </c>
      <c r="MC91" s="32" t="s">
        <v>3404</v>
      </c>
      <c r="MD91" s="32" t="s">
        <v>3404</v>
      </c>
      <c r="ME91" s="32" t="s">
        <v>3404</v>
      </c>
      <c r="MF91" s="32" t="s">
        <v>3404</v>
      </c>
      <c r="MG91" s="32" t="s">
        <v>3404</v>
      </c>
      <c r="MH91" s="32" t="s">
        <v>3404</v>
      </c>
      <c r="MI91" s="32" t="s">
        <v>3404</v>
      </c>
      <c r="MJ91" s="32" t="s">
        <v>3404</v>
      </c>
      <c r="MK91" s="32" t="s">
        <v>3404</v>
      </c>
      <c r="ML91" s="32" t="s">
        <v>3404</v>
      </c>
      <c r="MM91" s="32" t="s">
        <v>3404</v>
      </c>
      <c r="MN91" s="32" t="s">
        <v>3404</v>
      </c>
      <c r="MO91" s="32" t="s">
        <v>3404</v>
      </c>
      <c r="MP91" s="32" t="s">
        <v>3404</v>
      </c>
      <c r="MQ91" s="32" t="s">
        <v>3404</v>
      </c>
      <c r="MR91" s="32" t="s">
        <v>3404</v>
      </c>
      <c r="MS91" s="32" t="s">
        <v>3404</v>
      </c>
      <c r="MT91" s="32" t="s">
        <v>3404</v>
      </c>
      <c r="MU91" s="32" t="s">
        <v>3404</v>
      </c>
      <c r="MV91" s="32" t="s">
        <v>3404</v>
      </c>
      <c r="MW91" s="32" t="s">
        <v>3404</v>
      </c>
      <c r="MX91" s="32" t="s">
        <v>3404</v>
      </c>
      <c r="MY91" s="32" t="s">
        <v>3404</v>
      </c>
      <c r="MZ91" s="32" t="s">
        <v>3404</v>
      </c>
      <c r="NA91" s="32" t="s">
        <v>3404</v>
      </c>
      <c r="NB91" s="32" t="s">
        <v>3404</v>
      </c>
      <c r="NC91" s="32" t="s">
        <v>3404</v>
      </c>
      <c r="ND91" s="32" t="s">
        <v>3404</v>
      </c>
      <c r="NE91" s="32" t="s">
        <v>3404</v>
      </c>
      <c r="NF91" s="32" t="s">
        <v>3404</v>
      </c>
      <c r="NG91" s="32" t="s">
        <v>3404</v>
      </c>
      <c r="NH91" s="32" t="s">
        <v>3404</v>
      </c>
      <c r="NI91" s="32" t="s">
        <v>3404</v>
      </c>
      <c r="NJ91" s="32" t="s">
        <v>3404</v>
      </c>
      <c r="NK91" s="32" t="s">
        <v>3404</v>
      </c>
      <c r="NL91" s="32" t="s">
        <v>3404</v>
      </c>
      <c r="NM91" s="32" t="s">
        <v>3404</v>
      </c>
      <c r="NN91" s="32" t="s">
        <v>3404</v>
      </c>
      <c r="NO91" s="32" t="s">
        <v>3404</v>
      </c>
      <c r="NP91" s="32" t="s">
        <v>3404</v>
      </c>
      <c r="NQ91" s="32" t="s">
        <v>3404</v>
      </c>
      <c r="NR91" s="32" t="s">
        <v>3404</v>
      </c>
      <c r="NS91" s="32" t="s">
        <v>3404</v>
      </c>
      <c r="NT91" s="32" t="s">
        <v>3404</v>
      </c>
      <c r="NU91" s="32" t="s">
        <v>3404</v>
      </c>
      <c r="NV91" s="32" t="s">
        <v>3404</v>
      </c>
      <c r="NW91" s="32" t="s">
        <v>3404</v>
      </c>
      <c r="NX91" s="32" t="s">
        <v>3404</v>
      </c>
      <c r="NY91" s="32" t="s">
        <v>3404</v>
      </c>
      <c r="NZ91" s="32" t="s">
        <v>3404</v>
      </c>
      <c r="OA91" s="32" t="s">
        <v>3404</v>
      </c>
      <c r="OB91" s="32" t="s">
        <v>3404</v>
      </c>
      <c r="OC91" s="32" t="s">
        <v>3404</v>
      </c>
      <c r="OD91" s="32" t="s">
        <v>3404</v>
      </c>
      <c r="OE91" s="32" t="s">
        <v>3404</v>
      </c>
      <c r="OF91" s="32" t="s">
        <v>3404</v>
      </c>
      <c r="OG91" s="32" t="s">
        <v>3404</v>
      </c>
      <c r="OH91" s="32" t="s">
        <v>3404</v>
      </c>
      <c r="OI91" s="32" t="s">
        <v>3404</v>
      </c>
      <c r="OJ91" s="32" t="s">
        <v>3404</v>
      </c>
      <c r="OK91" s="32" t="s">
        <v>3404</v>
      </c>
      <c r="OL91" s="32" t="s">
        <v>3404</v>
      </c>
      <c r="OM91" s="32" t="s">
        <v>3404</v>
      </c>
      <c r="ON91" s="32" t="s">
        <v>3404</v>
      </c>
      <c r="OO91" s="32" t="s">
        <v>3404</v>
      </c>
      <c r="OP91" s="32" t="s">
        <v>3404</v>
      </c>
      <c r="OQ91" s="32" t="s">
        <v>3404</v>
      </c>
      <c r="OR91" s="32" t="s">
        <v>3404</v>
      </c>
      <c r="OS91" s="32" t="s">
        <v>3404</v>
      </c>
      <c r="OT91" s="32" t="s">
        <v>3404</v>
      </c>
      <c r="OU91" s="32" t="s">
        <v>3404</v>
      </c>
      <c r="OV91" s="32" t="s">
        <v>3404</v>
      </c>
      <c r="OW91" s="32" t="s">
        <v>3404</v>
      </c>
      <c r="OX91" s="32" t="s">
        <v>3404</v>
      </c>
      <c r="OY91" s="32" t="s">
        <v>3404</v>
      </c>
      <c r="OZ91" s="32" t="s">
        <v>3404</v>
      </c>
      <c r="PA91" s="32" t="s">
        <v>3404</v>
      </c>
      <c r="PB91" s="32" t="s">
        <v>3404</v>
      </c>
      <c r="PC91" s="32" t="s">
        <v>3404</v>
      </c>
      <c r="PD91" s="32" t="s">
        <v>3404</v>
      </c>
      <c r="PE91" s="32" t="s">
        <v>3404</v>
      </c>
      <c r="PF91" s="32" t="s">
        <v>3404</v>
      </c>
      <c r="PG91" s="32" t="s">
        <v>3404</v>
      </c>
      <c r="PH91" s="32" t="s">
        <v>3404</v>
      </c>
      <c r="PI91" s="32" t="s">
        <v>3404</v>
      </c>
      <c r="PJ91" s="32" t="s">
        <v>3404</v>
      </c>
      <c r="PK91" s="32" t="s">
        <v>3404</v>
      </c>
      <c r="PL91" s="32" t="s">
        <v>3404</v>
      </c>
      <c r="PM91" s="32" t="s">
        <v>3404</v>
      </c>
      <c r="PN91" s="32" t="s">
        <v>3404</v>
      </c>
      <c r="PO91" s="32" t="s">
        <v>3404</v>
      </c>
      <c r="PP91" s="32" t="s">
        <v>3404</v>
      </c>
      <c r="PQ91" s="32" t="s">
        <v>3404</v>
      </c>
      <c r="PR91" s="32" t="s">
        <v>3404</v>
      </c>
      <c r="PS91" s="32" t="s">
        <v>3404</v>
      </c>
      <c r="PT91" s="32" t="s">
        <v>3404</v>
      </c>
      <c r="PU91" s="32" t="s">
        <v>3404</v>
      </c>
      <c r="PV91" s="32" t="s">
        <v>3404</v>
      </c>
      <c r="PW91" s="32" t="s">
        <v>3404</v>
      </c>
      <c r="PX91" s="32" t="s">
        <v>3404</v>
      </c>
      <c r="PY91" s="32" t="s">
        <v>3404</v>
      </c>
      <c r="PZ91" s="32" t="s">
        <v>3404</v>
      </c>
      <c r="QA91" s="32" t="s">
        <v>3404</v>
      </c>
      <c r="QB91" s="32" t="s">
        <v>3404</v>
      </c>
      <c r="QC91" s="32" t="s">
        <v>3404</v>
      </c>
      <c r="QD91" s="32" t="s">
        <v>3404</v>
      </c>
      <c r="QE91" s="32" t="s">
        <v>3404</v>
      </c>
      <c r="QF91" s="32" t="s">
        <v>3404</v>
      </c>
      <c r="QG91" s="32" t="s">
        <v>3404</v>
      </c>
      <c r="QH91" s="32" t="s">
        <v>3404</v>
      </c>
      <c r="QI91" s="32" t="s">
        <v>3404</v>
      </c>
      <c r="QJ91" s="32" t="s">
        <v>3404</v>
      </c>
      <c r="QK91" s="32" t="s">
        <v>3404</v>
      </c>
      <c r="QL91" s="32" t="s">
        <v>3404</v>
      </c>
      <c r="QM91" s="32" t="s">
        <v>3404</v>
      </c>
      <c r="QN91" s="32" t="s">
        <v>3404</v>
      </c>
      <c r="QO91" s="32" t="s">
        <v>3404</v>
      </c>
      <c r="QP91" s="32" t="s">
        <v>3404</v>
      </c>
      <c r="QQ91" s="32" t="s">
        <v>3404</v>
      </c>
      <c r="QR91" s="32" t="s">
        <v>3404</v>
      </c>
      <c r="QS91" s="32" t="s">
        <v>3404</v>
      </c>
      <c r="QT91" s="32" t="s">
        <v>3404</v>
      </c>
      <c r="QU91" s="32" t="s">
        <v>3404</v>
      </c>
      <c r="QV91" s="32" t="s">
        <v>3404</v>
      </c>
      <c r="QW91" s="32" t="s">
        <v>3404</v>
      </c>
      <c r="QX91" s="32" t="s">
        <v>3404</v>
      </c>
      <c r="QY91" s="32" t="s">
        <v>3404</v>
      </c>
      <c r="QZ91" s="32" t="s">
        <v>3404</v>
      </c>
      <c r="RA91" s="32" t="s">
        <v>3404</v>
      </c>
      <c r="RB91" s="32" t="s">
        <v>3404</v>
      </c>
      <c r="RC91" s="32" t="s">
        <v>3404</v>
      </c>
      <c r="RD91" s="32" t="s">
        <v>3404</v>
      </c>
      <c r="RE91" s="32" t="s">
        <v>3404</v>
      </c>
      <c r="RF91" s="32" t="s">
        <v>3404</v>
      </c>
      <c r="RG91" s="32" t="s">
        <v>3404</v>
      </c>
      <c r="RH91" s="32" t="s">
        <v>3404</v>
      </c>
      <c r="RI91" s="32" t="s">
        <v>3404</v>
      </c>
      <c r="RJ91" s="32" t="s">
        <v>3404</v>
      </c>
      <c r="RK91" s="32" t="s">
        <v>3404</v>
      </c>
      <c r="RL91" s="32" t="s">
        <v>3404</v>
      </c>
      <c r="RM91" s="32" t="s">
        <v>3404</v>
      </c>
      <c r="RN91" s="32" t="s">
        <v>3404</v>
      </c>
      <c r="RO91" s="32" t="s">
        <v>3404</v>
      </c>
      <c r="RP91" s="32" t="s">
        <v>3404</v>
      </c>
      <c r="RQ91" s="32" t="s">
        <v>3404</v>
      </c>
      <c r="RR91" s="32" t="s">
        <v>3404</v>
      </c>
      <c r="RS91" s="32" t="s">
        <v>3404</v>
      </c>
      <c r="RT91" s="32" t="s">
        <v>3404</v>
      </c>
      <c r="RU91" s="32" t="s">
        <v>3404</v>
      </c>
      <c r="RV91" s="32" t="s">
        <v>3404</v>
      </c>
      <c r="RW91" s="32" t="s">
        <v>3404</v>
      </c>
      <c r="RX91" s="32" t="s">
        <v>3404</v>
      </c>
      <c r="RY91" s="32" t="s">
        <v>3404</v>
      </c>
      <c r="RZ91" s="32" t="s">
        <v>3404</v>
      </c>
      <c r="SA91" s="32" t="s">
        <v>3404</v>
      </c>
      <c r="SB91" s="32" t="s">
        <v>3404</v>
      </c>
      <c r="SC91" s="32" t="s">
        <v>3404</v>
      </c>
      <c r="SD91" s="32" t="s">
        <v>3404</v>
      </c>
      <c r="SE91" s="32" t="s">
        <v>3404</v>
      </c>
      <c r="SF91" s="32" t="s">
        <v>3404</v>
      </c>
      <c r="SG91" s="32" t="s">
        <v>3404</v>
      </c>
      <c r="SH91" s="32" t="s">
        <v>3404</v>
      </c>
      <c r="SI91" s="32" t="s">
        <v>3404</v>
      </c>
      <c r="SJ91" s="32" t="s">
        <v>3404</v>
      </c>
      <c r="SK91" s="32" t="s">
        <v>3404</v>
      </c>
      <c r="SL91" s="32" t="s">
        <v>3404</v>
      </c>
      <c r="SM91" s="32" t="s">
        <v>3404</v>
      </c>
      <c r="SN91" s="32" t="s">
        <v>3404</v>
      </c>
      <c r="SO91" s="32" t="s">
        <v>3404</v>
      </c>
      <c r="SP91" s="32" t="s">
        <v>3404</v>
      </c>
      <c r="SQ91" s="32" t="s">
        <v>3404</v>
      </c>
      <c r="SR91" s="32" t="s">
        <v>3404</v>
      </c>
      <c r="SS91" s="32" t="s">
        <v>3404</v>
      </c>
      <c r="ST91" s="32" t="s">
        <v>3404</v>
      </c>
      <c r="SU91" s="32" t="s">
        <v>3404</v>
      </c>
      <c r="SV91" s="32" t="s">
        <v>3404</v>
      </c>
      <c r="SW91" s="32" t="s">
        <v>3404</v>
      </c>
      <c r="SX91" s="32" t="s">
        <v>3404</v>
      </c>
      <c r="SY91" s="32" t="s">
        <v>3404</v>
      </c>
      <c r="SZ91" s="32" t="s">
        <v>3404</v>
      </c>
      <c r="TA91" s="32" t="s">
        <v>3404</v>
      </c>
      <c r="TB91" s="32" t="s">
        <v>3404</v>
      </c>
      <c r="TC91" s="32" t="s">
        <v>3404</v>
      </c>
      <c r="TD91" s="32" t="s">
        <v>3404</v>
      </c>
      <c r="TE91" s="32" t="s">
        <v>3404</v>
      </c>
      <c r="TF91" s="32" t="s">
        <v>3404</v>
      </c>
      <c r="TG91" s="32" t="s">
        <v>3404</v>
      </c>
      <c r="TH91" s="32" t="s">
        <v>3404</v>
      </c>
      <c r="TI91" s="32" t="s">
        <v>3404</v>
      </c>
      <c r="TJ91" s="32" t="s">
        <v>3404</v>
      </c>
      <c r="TK91" s="32" t="s">
        <v>3404</v>
      </c>
      <c r="TL91" s="32" t="s">
        <v>3404</v>
      </c>
      <c r="TM91" s="32" t="s">
        <v>3404</v>
      </c>
      <c r="TN91" s="32" t="s">
        <v>3404</v>
      </c>
      <c r="TO91" s="32" t="s">
        <v>3404</v>
      </c>
      <c r="TP91" s="32" t="s">
        <v>3404</v>
      </c>
      <c r="TQ91" s="32" t="s">
        <v>3404</v>
      </c>
      <c r="TR91" s="32" t="s">
        <v>3404</v>
      </c>
      <c r="TS91" s="32" t="s">
        <v>3404</v>
      </c>
      <c r="TT91" s="32" t="s">
        <v>3404</v>
      </c>
      <c r="TU91" s="32" t="s">
        <v>3404</v>
      </c>
      <c r="TV91" s="32" t="s">
        <v>3404</v>
      </c>
      <c r="TW91" s="32" t="s">
        <v>3404</v>
      </c>
      <c r="TX91" s="32" t="s">
        <v>3404</v>
      </c>
      <c r="TY91" s="32" t="s">
        <v>3404</v>
      </c>
      <c r="TZ91" s="32" t="s">
        <v>3404</v>
      </c>
      <c r="UA91" s="32" t="s">
        <v>3404</v>
      </c>
      <c r="UB91" s="32" t="s">
        <v>3404</v>
      </c>
      <c r="UC91" s="32" t="s">
        <v>3404</v>
      </c>
      <c r="UD91" s="32" t="s">
        <v>3404</v>
      </c>
      <c r="UE91" s="32" t="s">
        <v>3404</v>
      </c>
      <c r="UF91" s="32" t="s">
        <v>3404</v>
      </c>
      <c r="UG91" s="32" t="s">
        <v>3404</v>
      </c>
      <c r="UH91" s="32" t="s">
        <v>3404</v>
      </c>
      <c r="UI91" s="32" t="s">
        <v>3404</v>
      </c>
      <c r="UJ91" s="32" t="s">
        <v>3404</v>
      </c>
      <c r="UK91" s="32" t="s">
        <v>3404</v>
      </c>
      <c r="UL91" s="32" t="s">
        <v>3404</v>
      </c>
      <c r="UM91" s="32" t="s">
        <v>3404</v>
      </c>
      <c r="UN91" s="32" t="s">
        <v>3404</v>
      </c>
      <c r="UO91" s="32" t="s">
        <v>3404</v>
      </c>
      <c r="UP91" s="32" t="s">
        <v>3404</v>
      </c>
      <c r="UQ91" s="32" t="s">
        <v>3404</v>
      </c>
      <c r="UR91" s="32" t="s">
        <v>3404</v>
      </c>
      <c r="US91" s="32" t="s">
        <v>3404</v>
      </c>
      <c r="UT91" s="32" t="s">
        <v>3404</v>
      </c>
      <c r="UU91" s="32" t="s">
        <v>3404</v>
      </c>
      <c r="UV91" s="32" t="s">
        <v>3404</v>
      </c>
      <c r="UW91" s="32" t="s">
        <v>3404</v>
      </c>
      <c r="UX91" s="32" t="s">
        <v>3404</v>
      </c>
      <c r="UY91" s="32" t="s">
        <v>3404</v>
      </c>
      <c r="UZ91" s="32" t="s">
        <v>3404</v>
      </c>
      <c r="VA91" s="32" t="s">
        <v>3404</v>
      </c>
      <c r="VB91" s="32" t="s">
        <v>3404</v>
      </c>
      <c r="VC91" s="32" t="s">
        <v>3404</v>
      </c>
      <c r="VD91" s="32" t="s">
        <v>3404</v>
      </c>
      <c r="VE91" s="32" t="s">
        <v>3404</v>
      </c>
      <c r="VF91" s="32" t="s">
        <v>3404</v>
      </c>
      <c r="VG91" s="32" t="s">
        <v>3404</v>
      </c>
      <c r="VH91" s="32" t="s">
        <v>3404</v>
      </c>
      <c r="VI91" s="32" t="s">
        <v>3404</v>
      </c>
      <c r="VJ91" s="32" t="s">
        <v>3404</v>
      </c>
      <c r="VK91" s="32" t="s">
        <v>3404</v>
      </c>
      <c r="VL91" s="32" t="s">
        <v>3404</v>
      </c>
      <c r="VM91" s="32" t="s">
        <v>3404</v>
      </c>
      <c r="VN91" s="32" t="s">
        <v>3404</v>
      </c>
      <c r="VO91" s="32" t="s">
        <v>3404</v>
      </c>
      <c r="VP91" s="32" t="s">
        <v>3404</v>
      </c>
      <c r="VQ91" s="32" t="s">
        <v>3404</v>
      </c>
      <c r="VR91" s="32" t="s">
        <v>3404</v>
      </c>
      <c r="VS91" s="32" t="s">
        <v>3404</v>
      </c>
      <c r="VT91" s="32" t="s">
        <v>3404</v>
      </c>
      <c r="VU91" s="32" t="s">
        <v>3404</v>
      </c>
      <c r="VV91" s="32" t="s">
        <v>3404</v>
      </c>
      <c r="VW91" s="32" t="s">
        <v>3404</v>
      </c>
      <c r="VX91" s="32" t="s">
        <v>3404</v>
      </c>
      <c r="VY91" s="32" t="s">
        <v>3404</v>
      </c>
      <c r="VZ91" s="32" t="s">
        <v>3404</v>
      </c>
      <c r="WA91" s="32" t="s">
        <v>3404</v>
      </c>
      <c r="WB91" s="32" t="s">
        <v>3404</v>
      </c>
      <c r="WC91" s="32" t="s">
        <v>3404</v>
      </c>
      <c r="WD91" s="32" t="s">
        <v>3404</v>
      </c>
      <c r="WE91" s="32" t="s">
        <v>3404</v>
      </c>
      <c r="WF91" s="32" t="s">
        <v>3404</v>
      </c>
      <c r="WG91" s="32" t="s">
        <v>3404</v>
      </c>
      <c r="WH91" s="32" t="s">
        <v>3404</v>
      </c>
      <c r="WI91" s="32" t="s">
        <v>3404</v>
      </c>
      <c r="WJ91" s="32" t="s">
        <v>3404</v>
      </c>
      <c r="WK91" s="32" t="s">
        <v>3404</v>
      </c>
      <c r="WL91" s="32" t="s">
        <v>3404</v>
      </c>
      <c r="WM91" s="32" t="s">
        <v>3404</v>
      </c>
      <c r="WN91" s="32" t="s">
        <v>3404</v>
      </c>
      <c r="WO91" s="32" t="s">
        <v>3404</v>
      </c>
      <c r="WP91" s="32" t="s">
        <v>3404</v>
      </c>
      <c r="WQ91" s="32" t="s">
        <v>3404</v>
      </c>
      <c r="WR91" s="32" t="s">
        <v>3404</v>
      </c>
      <c r="WS91" s="32" t="s">
        <v>3404</v>
      </c>
      <c r="WT91" s="32" t="s">
        <v>3404</v>
      </c>
    </row>
    <row r="92" ht="18.75" customHeight="1">
      <c r="A92" s="24" t="s">
        <v>841</v>
      </c>
      <c r="B92" s="25" t="s">
        <v>3404</v>
      </c>
      <c r="C92" s="25" t="s">
        <v>3404</v>
      </c>
      <c r="D92" s="25" t="s">
        <v>3404</v>
      </c>
      <c r="E92" s="25" t="s">
        <v>3404</v>
      </c>
      <c r="F92" s="25" t="s">
        <v>3404</v>
      </c>
      <c r="G92" s="25" t="s">
        <v>3404</v>
      </c>
      <c r="H92" s="25" t="s">
        <v>3404</v>
      </c>
      <c r="I92" s="25" t="s">
        <v>3404</v>
      </c>
      <c r="J92" s="25" t="s">
        <v>3404</v>
      </c>
      <c r="K92" s="25" t="s">
        <v>3404</v>
      </c>
      <c r="L92" s="25" t="s">
        <v>3404</v>
      </c>
      <c r="M92" s="25" t="s">
        <v>3404</v>
      </c>
      <c r="N92" s="25" t="s">
        <v>3404</v>
      </c>
      <c r="O92" s="25" t="s">
        <v>3404</v>
      </c>
      <c r="P92" s="25" t="s">
        <v>3404</v>
      </c>
      <c r="Q92" s="25" t="s">
        <v>3404</v>
      </c>
      <c r="R92" s="25" t="s">
        <v>3404</v>
      </c>
      <c r="S92" s="25" t="s">
        <v>3404</v>
      </c>
      <c r="T92" s="25" t="s">
        <v>3404</v>
      </c>
      <c r="U92" s="25" t="s">
        <v>3404</v>
      </c>
      <c r="V92" s="25" t="s">
        <v>3404</v>
      </c>
      <c r="W92" s="25" t="s">
        <v>3404</v>
      </c>
      <c r="X92" s="25" t="s">
        <v>3404</v>
      </c>
      <c r="Y92" s="25" t="s">
        <v>3404</v>
      </c>
      <c r="Z92" s="25" t="s">
        <v>3404</v>
      </c>
      <c r="AA92" s="25" t="s">
        <v>3404</v>
      </c>
      <c r="AB92" s="25" t="s">
        <v>3404</v>
      </c>
      <c r="AC92" s="25" t="s">
        <v>3404</v>
      </c>
      <c r="AD92" s="25" t="s">
        <v>3404</v>
      </c>
      <c r="AE92" s="25" t="s">
        <v>3404</v>
      </c>
      <c r="AF92" s="25" t="s">
        <v>3404</v>
      </c>
      <c r="AG92" s="25" t="s">
        <v>3404</v>
      </c>
      <c r="AH92" s="25" t="s">
        <v>3404</v>
      </c>
      <c r="AI92" s="25" t="s">
        <v>3404</v>
      </c>
      <c r="AJ92" s="25" t="s">
        <v>3404</v>
      </c>
      <c r="AK92" s="25" t="s">
        <v>3404</v>
      </c>
      <c r="AL92" s="25" t="s">
        <v>3404</v>
      </c>
      <c r="AM92" s="25" t="s">
        <v>3404</v>
      </c>
      <c r="AN92" s="25" t="s">
        <v>3404</v>
      </c>
      <c r="AO92" s="25" t="s">
        <v>3404</v>
      </c>
      <c r="AP92" s="25" t="s">
        <v>3404</v>
      </c>
      <c r="AQ92" s="25" t="s">
        <v>3404</v>
      </c>
      <c r="AR92" s="25" t="s">
        <v>3404</v>
      </c>
      <c r="AS92" s="25" t="s">
        <v>3404</v>
      </c>
      <c r="AT92" s="25" t="s">
        <v>3404</v>
      </c>
      <c r="AU92" s="25" t="s">
        <v>3404</v>
      </c>
      <c r="AV92" s="25" t="s">
        <v>3404</v>
      </c>
      <c r="AW92" s="25" t="s">
        <v>3404</v>
      </c>
      <c r="AX92" s="25" t="s">
        <v>3404</v>
      </c>
      <c r="AY92" s="25" t="s">
        <v>3404</v>
      </c>
      <c r="AZ92" s="25" t="s">
        <v>3404</v>
      </c>
      <c r="BA92" s="25" t="s">
        <v>3404</v>
      </c>
      <c r="BB92" s="25" t="s">
        <v>3404</v>
      </c>
      <c r="BC92" s="25" t="s">
        <v>3404</v>
      </c>
      <c r="BD92" s="25" t="s">
        <v>3404</v>
      </c>
      <c r="BE92" s="25" t="s">
        <v>3404</v>
      </c>
      <c r="BF92" s="25" t="s">
        <v>3404</v>
      </c>
      <c r="BG92" s="25" t="s">
        <v>3404</v>
      </c>
      <c r="BH92" s="25" t="s">
        <v>3404</v>
      </c>
      <c r="BI92" s="25" t="s">
        <v>3404</v>
      </c>
      <c r="BJ92" s="25" t="s">
        <v>3404</v>
      </c>
      <c r="BK92" s="25" t="s">
        <v>3404</v>
      </c>
      <c r="BL92" s="25" t="s">
        <v>3404</v>
      </c>
      <c r="BM92" s="25" t="s">
        <v>3404</v>
      </c>
      <c r="BN92" s="25" t="s">
        <v>3404</v>
      </c>
      <c r="BO92" s="25" t="s">
        <v>3404</v>
      </c>
      <c r="BP92" s="25" t="s">
        <v>3404</v>
      </c>
      <c r="BQ92" s="25" t="s">
        <v>3404</v>
      </c>
      <c r="BR92" s="25" t="s">
        <v>3404</v>
      </c>
      <c r="BS92" s="25" t="s">
        <v>3404</v>
      </c>
      <c r="BT92" s="25" t="s">
        <v>3404</v>
      </c>
      <c r="BU92" s="25" t="s">
        <v>3404</v>
      </c>
      <c r="BV92" s="25" t="s">
        <v>3404</v>
      </c>
      <c r="BW92" s="25" t="s">
        <v>3404</v>
      </c>
      <c r="BX92" s="25" t="s">
        <v>3404</v>
      </c>
      <c r="BY92" s="285" t="s">
        <v>3409</v>
      </c>
      <c r="BZ92" s="285" t="s">
        <v>3409</v>
      </c>
      <c r="CA92" s="285" t="s">
        <v>3409</v>
      </c>
      <c r="CB92" s="285" t="s">
        <v>3409</v>
      </c>
      <c r="CC92" s="285" t="s">
        <v>3409</v>
      </c>
      <c r="CD92" s="285" t="s">
        <v>3409</v>
      </c>
      <c r="CE92" s="285" t="s">
        <v>3409</v>
      </c>
      <c r="CF92" s="285" t="s">
        <v>3409</v>
      </c>
      <c r="CG92" s="285" t="s">
        <v>3409</v>
      </c>
      <c r="CH92" s="285" t="s">
        <v>3409</v>
      </c>
      <c r="CI92" s="285" t="s">
        <v>3409</v>
      </c>
      <c r="CJ92" s="285" t="s">
        <v>3409</v>
      </c>
      <c r="CK92" s="285" t="s">
        <v>3409</v>
      </c>
      <c r="CL92" s="285" t="s">
        <v>3409</v>
      </c>
      <c r="CM92" s="285" t="s">
        <v>3409</v>
      </c>
      <c r="CN92" s="285" t="s">
        <v>3409</v>
      </c>
      <c r="CO92" s="285" t="s">
        <v>3409</v>
      </c>
      <c r="CP92" s="285" t="s">
        <v>3409</v>
      </c>
      <c r="CQ92" s="285" t="s">
        <v>3409</v>
      </c>
      <c r="CR92" s="285" t="s">
        <v>3409</v>
      </c>
      <c r="CS92" s="285" t="s">
        <v>3409</v>
      </c>
      <c r="CT92" s="285" t="s">
        <v>3409</v>
      </c>
      <c r="CU92" s="285" t="s">
        <v>3409</v>
      </c>
      <c r="CV92" s="285" t="s">
        <v>3409</v>
      </c>
      <c r="CW92" s="285" t="s">
        <v>3409</v>
      </c>
      <c r="CX92" s="285" t="s">
        <v>3409</v>
      </c>
      <c r="CY92" s="285" t="s">
        <v>3409</v>
      </c>
      <c r="CZ92" s="285" t="s">
        <v>3409</v>
      </c>
      <c r="DA92" s="285" t="s">
        <v>3409</v>
      </c>
      <c r="DB92" s="285" t="s">
        <v>3409</v>
      </c>
      <c r="DC92" s="285" t="s">
        <v>3409</v>
      </c>
      <c r="DD92" s="285" t="s">
        <v>3409</v>
      </c>
      <c r="DE92" s="285" t="s">
        <v>3409</v>
      </c>
      <c r="DF92" s="285" t="s">
        <v>3409</v>
      </c>
      <c r="DG92" s="285" t="s">
        <v>3409</v>
      </c>
      <c r="DH92" s="285" t="s">
        <v>3409</v>
      </c>
      <c r="DI92" s="285" t="s">
        <v>3409</v>
      </c>
      <c r="DJ92" s="285" t="s">
        <v>3409</v>
      </c>
      <c r="DK92" s="285" t="s">
        <v>3409</v>
      </c>
      <c r="DL92" s="285" t="s">
        <v>3409</v>
      </c>
      <c r="DM92" s="285" t="s">
        <v>3409</v>
      </c>
      <c r="DN92" s="285" t="s">
        <v>3409</v>
      </c>
      <c r="DO92" s="285" t="s">
        <v>3409</v>
      </c>
      <c r="DP92" s="285" t="s">
        <v>3409</v>
      </c>
      <c r="DQ92" s="285" t="s">
        <v>3409</v>
      </c>
      <c r="DR92" s="285" t="s">
        <v>3409</v>
      </c>
      <c r="DS92" s="285" t="s">
        <v>3409</v>
      </c>
      <c r="DT92" s="285" t="s">
        <v>3409</v>
      </c>
      <c r="DU92" s="285" t="s">
        <v>3409</v>
      </c>
      <c r="DV92" s="285" t="s">
        <v>3409</v>
      </c>
      <c r="DW92" s="285" t="s">
        <v>3409</v>
      </c>
      <c r="DX92" s="285" t="s">
        <v>3409</v>
      </c>
      <c r="DY92" s="285" t="s">
        <v>3409</v>
      </c>
      <c r="DZ92" s="285" t="s">
        <v>3409</v>
      </c>
      <c r="EA92" s="285" t="s">
        <v>3409</v>
      </c>
      <c r="EB92" s="285" t="s">
        <v>3409</v>
      </c>
      <c r="EC92" s="285" t="s">
        <v>3409</v>
      </c>
      <c r="ED92" s="285" t="s">
        <v>3409</v>
      </c>
      <c r="EE92" s="285" t="s">
        <v>3409</v>
      </c>
      <c r="EF92" s="285" t="s">
        <v>3409</v>
      </c>
      <c r="EG92" s="285" t="s">
        <v>3409</v>
      </c>
      <c r="EH92" s="285" t="s">
        <v>3409</v>
      </c>
      <c r="EI92" s="285" t="s">
        <v>3409</v>
      </c>
      <c r="EJ92" s="285" t="s">
        <v>3409</v>
      </c>
      <c r="EK92" s="285" t="s">
        <v>3409</v>
      </c>
      <c r="EL92" s="285" t="s">
        <v>3409</v>
      </c>
      <c r="EM92" s="285" t="s">
        <v>3409</v>
      </c>
      <c r="EN92" s="285" t="s">
        <v>3409</v>
      </c>
      <c r="EO92" s="285" t="s">
        <v>3409</v>
      </c>
      <c r="EP92" s="285" t="s">
        <v>3409</v>
      </c>
      <c r="EQ92" s="285" t="s">
        <v>3409</v>
      </c>
      <c r="ER92" s="285" t="s">
        <v>3409</v>
      </c>
      <c r="ES92" s="285" t="s">
        <v>3409</v>
      </c>
      <c r="ET92" s="285" t="s">
        <v>3409</v>
      </c>
      <c r="EU92" s="285" t="s">
        <v>3409</v>
      </c>
      <c r="EV92" s="285" t="s">
        <v>3409</v>
      </c>
      <c r="EW92" s="285" t="s">
        <v>3409</v>
      </c>
      <c r="EX92" s="285" t="s">
        <v>3409</v>
      </c>
      <c r="EY92" s="285" t="s">
        <v>3409</v>
      </c>
      <c r="EZ92" s="285" t="s">
        <v>3409</v>
      </c>
      <c r="FA92" s="285" t="s">
        <v>3409</v>
      </c>
      <c r="FB92" s="285" t="s">
        <v>3409</v>
      </c>
      <c r="FC92" s="285" t="s">
        <v>3409</v>
      </c>
      <c r="FD92" s="285" t="s">
        <v>3409</v>
      </c>
      <c r="FE92" s="285" t="s">
        <v>3409</v>
      </c>
      <c r="FF92" s="285" t="s">
        <v>3409</v>
      </c>
      <c r="FG92" s="285" t="s">
        <v>3409</v>
      </c>
      <c r="FH92" s="285" t="s">
        <v>3409</v>
      </c>
      <c r="FI92" s="285" t="s">
        <v>3409</v>
      </c>
      <c r="FJ92" s="285" t="s">
        <v>3409</v>
      </c>
      <c r="FK92" s="285" t="s">
        <v>3409</v>
      </c>
      <c r="FL92" s="285" t="s">
        <v>3409</v>
      </c>
      <c r="FM92" s="285" t="s">
        <v>3409</v>
      </c>
      <c r="FN92" s="285" t="s">
        <v>3409</v>
      </c>
      <c r="FO92" s="285" t="s">
        <v>3409</v>
      </c>
      <c r="FP92" s="285" t="s">
        <v>3409</v>
      </c>
      <c r="FQ92" s="285" t="s">
        <v>3409</v>
      </c>
      <c r="FR92" s="285" t="s">
        <v>3409</v>
      </c>
      <c r="FS92" s="285" t="s">
        <v>3409</v>
      </c>
      <c r="FT92" s="285" t="s">
        <v>3409</v>
      </c>
      <c r="FU92" s="285" t="s">
        <v>3409</v>
      </c>
      <c r="FV92" s="285" t="s">
        <v>3409</v>
      </c>
      <c r="FW92" s="285" t="s">
        <v>3409</v>
      </c>
      <c r="FX92" s="285" t="s">
        <v>3409</v>
      </c>
      <c r="FY92" s="285" t="s">
        <v>3409</v>
      </c>
      <c r="FZ92" s="285" t="s">
        <v>3409</v>
      </c>
      <c r="GA92" s="285" t="s">
        <v>3409</v>
      </c>
      <c r="GB92" s="285" t="s">
        <v>3409</v>
      </c>
      <c r="GC92" s="285" t="s">
        <v>3409</v>
      </c>
      <c r="GD92" s="285" t="s">
        <v>3409</v>
      </c>
      <c r="GE92" s="285" t="s">
        <v>3409</v>
      </c>
      <c r="GF92" s="285" t="s">
        <v>3409</v>
      </c>
      <c r="GG92" s="285" t="s">
        <v>3409</v>
      </c>
      <c r="GH92" s="285" t="s">
        <v>3409</v>
      </c>
      <c r="GI92" s="285" t="s">
        <v>3409</v>
      </c>
      <c r="GJ92" s="285" t="s">
        <v>3409</v>
      </c>
      <c r="GK92" s="285" t="s">
        <v>3409</v>
      </c>
      <c r="GL92" s="285" t="s">
        <v>3409</v>
      </c>
      <c r="GM92" s="285" t="s">
        <v>3409</v>
      </c>
      <c r="GN92" s="286" t="s">
        <v>3404</v>
      </c>
      <c r="GO92" s="286" t="s">
        <v>3404</v>
      </c>
      <c r="GP92" s="286" t="s">
        <v>3404</v>
      </c>
      <c r="GQ92" s="286" t="s">
        <v>3404</v>
      </c>
      <c r="GR92" s="286" t="s">
        <v>3404</v>
      </c>
      <c r="GS92" s="286" t="s">
        <v>3404</v>
      </c>
      <c r="GT92" s="286" t="s">
        <v>3404</v>
      </c>
      <c r="GU92" s="286" t="s">
        <v>3404</v>
      </c>
      <c r="GV92" s="286" t="s">
        <v>3404</v>
      </c>
      <c r="GW92" s="286" t="s">
        <v>3404</v>
      </c>
      <c r="GX92" s="286" t="s">
        <v>3404</v>
      </c>
      <c r="GY92" s="286" t="s">
        <v>3404</v>
      </c>
      <c r="GZ92" s="286" t="s">
        <v>3404</v>
      </c>
      <c r="HA92" s="286" t="s">
        <v>3404</v>
      </c>
      <c r="HB92" s="286" t="s">
        <v>3404</v>
      </c>
      <c r="HC92" s="286" t="s">
        <v>3404</v>
      </c>
      <c r="HD92" s="286" t="s">
        <v>3404</v>
      </c>
      <c r="HE92" s="286" t="s">
        <v>3404</v>
      </c>
      <c r="HF92" s="286" t="s">
        <v>3404</v>
      </c>
      <c r="HG92" s="286" t="s">
        <v>3404</v>
      </c>
      <c r="HH92" s="286" t="s">
        <v>3404</v>
      </c>
      <c r="HI92" s="286" t="s">
        <v>3404</v>
      </c>
      <c r="HJ92" s="286" t="s">
        <v>3404</v>
      </c>
      <c r="HK92" s="286" t="s">
        <v>3404</v>
      </c>
      <c r="HL92" s="286" t="s">
        <v>3404</v>
      </c>
      <c r="HM92" s="286" t="s">
        <v>3404</v>
      </c>
      <c r="HN92" s="286" t="s">
        <v>3404</v>
      </c>
      <c r="HO92" s="286" t="s">
        <v>3404</v>
      </c>
      <c r="HP92" s="286" t="s">
        <v>3404</v>
      </c>
      <c r="HQ92" s="286" t="s">
        <v>3404</v>
      </c>
      <c r="HR92" s="286" t="s">
        <v>3404</v>
      </c>
      <c r="HS92" s="286" t="s">
        <v>3404</v>
      </c>
      <c r="HT92" s="286" t="s">
        <v>3404</v>
      </c>
      <c r="HU92" s="286" t="s">
        <v>3404</v>
      </c>
      <c r="HV92" s="286" t="s">
        <v>3404</v>
      </c>
      <c r="HW92" s="286" t="s">
        <v>3404</v>
      </c>
      <c r="HX92" s="286" t="s">
        <v>3404</v>
      </c>
      <c r="HY92" s="286" t="s">
        <v>3404</v>
      </c>
      <c r="HZ92" s="286" t="s">
        <v>3404</v>
      </c>
      <c r="IA92" s="286" t="s">
        <v>3404</v>
      </c>
      <c r="IB92" s="286" t="s">
        <v>3404</v>
      </c>
      <c r="IC92" s="286" t="s">
        <v>3404</v>
      </c>
      <c r="ID92" s="286" t="s">
        <v>3404</v>
      </c>
      <c r="IE92" s="286" t="s">
        <v>3404</v>
      </c>
      <c r="IF92" s="286" t="s">
        <v>3404</v>
      </c>
      <c r="IG92" s="286" t="s">
        <v>3404</v>
      </c>
      <c r="IH92" s="286" t="s">
        <v>3404</v>
      </c>
      <c r="II92" s="286" t="s">
        <v>3404</v>
      </c>
      <c r="IJ92" s="286" t="s">
        <v>3404</v>
      </c>
      <c r="IK92" s="286" t="s">
        <v>3404</v>
      </c>
      <c r="IL92" s="286" t="s">
        <v>3404</v>
      </c>
      <c r="IM92" s="286" t="s">
        <v>3404</v>
      </c>
      <c r="IN92" s="286" t="s">
        <v>3404</v>
      </c>
      <c r="IO92" s="286" t="s">
        <v>3404</v>
      </c>
      <c r="IP92" s="286" t="s">
        <v>3404</v>
      </c>
      <c r="IQ92" s="286" t="s">
        <v>3404</v>
      </c>
      <c r="IR92" s="286" t="s">
        <v>3404</v>
      </c>
      <c r="IS92" s="286" t="s">
        <v>3404</v>
      </c>
      <c r="IT92" s="286" t="s">
        <v>3404</v>
      </c>
      <c r="IU92" s="286" t="s">
        <v>3404</v>
      </c>
      <c r="IV92" s="286" t="s">
        <v>3404</v>
      </c>
      <c r="IW92" s="286" t="s">
        <v>3404</v>
      </c>
      <c r="IX92" s="286" t="s">
        <v>3404</v>
      </c>
      <c r="IY92" s="286" t="s">
        <v>3404</v>
      </c>
      <c r="IZ92" s="286" t="s">
        <v>3404</v>
      </c>
      <c r="JA92" s="286" t="s">
        <v>3404</v>
      </c>
      <c r="JB92" s="286" t="s">
        <v>3404</v>
      </c>
      <c r="JC92" s="286" t="s">
        <v>3404</v>
      </c>
      <c r="JD92" s="286" t="s">
        <v>3404</v>
      </c>
      <c r="JE92" s="286" t="s">
        <v>3404</v>
      </c>
      <c r="JF92" s="286" t="s">
        <v>3404</v>
      </c>
      <c r="JG92" s="286" t="s">
        <v>3404</v>
      </c>
      <c r="JH92" s="286" t="s">
        <v>3404</v>
      </c>
      <c r="JI92" s="286" t="s">
        <v>3404</v>
      </c>
      <c r="JJ92" s="286" t="s">
        <v>3404</v>
      </c>
      <c r="JK92" s="286" t="s">
        <v>3404</v>
      </c>
      <c r="JL92" s="286" t="s">
        <v>3404</v>
      </c>
      <c r="JM92" s="286" t="s">
        <v>3404</v>
      </c>
      <c r="JN92" s="286" t="s">
        <v>3404</v>
      </c>
      <c r="JO92" s="286" t="s">
        <v>3404</v>
      </c>
      <c r="JP92" s="286" t="s">
        <v>3404</v>
      </c>
      <c r="JQ92" s="286" t="s">
        <v>3404</v>
      </c>
      <c r="JR92" s="286" t="s">
        <v>3404</v>
      </c>
      <c r="JS92" s="286" t="s">
        <v>3404</v>
      </c>
      <c r="JT92" s="286" t="s">
        <v>3404</v>
      </c>
      <c r="JU92" s="286" t="s">
        <v>3404</v>
      </c>
      <c r="JV92" s="286" t="s">
        <v>3404</v>
      </c>
      <c r="JW92" s="286" t="s">
        <v>3404</v>
      </c>
      <c r="JX92" s="286" t="s">
        <v>3404</v>
      </c>
      <c r="JY92" s="286" t="s">
        <v>3404</v>
      </c>
      <c r="JZ92" s="286" t="s">
        <v>3404</v>
      </c>
      <c r="KA92" s="286" t="s">
        <v>3404</v>
      </c>
      <c r="KB92" s="286" t="s">
        <v>3404</v>
      </c>
      <c r="KC92" s="286" t="s">
        <v>3404</v>
      </c>
      <c r="KD92" s="286" t="s">
        <v>3404</v>
      </c>
      <c r="KE92" s="286" t="s">
        <v>3404</v>
      </c>
      <c r="KF92" s="286" t="s">
        <v>3404</v>
      </c>
      <c r="KG92" s="286" t="s">
        <v>3404</v>
      </c>
      <c r="KH92" s="286" t="s">
        <v>3404</v>
      </c>
      <c r="KI92" s="286" t="s">
        <v>3404</v>
      </c>
      <c r="KJ92" s="286" t="s">
        <v>3404</v>
      </c>
      <c r="KK92" s="286" t="s">
        <v>3404</v>
      </c>
      <c r="KL92" s="286" t="s">
        <v>3404</v>
      </c>
      <c r="KM92" s="286" t="s">
        <v>3404</v>
      </c>
      <c r="KN92" s="286" t="s">
        <v>3404</v>
      </c>
      <c r="KO92" s="286" t="s">
        <v>3404</v>
      </c>
      <c r="KP92" s="286" t="s">
        <v>3404</v>
      </c>
      <c r="KQ92" s="286" t="s">
        <v>3404</v>
      </c>
      <c r="KR92" s="286" t="s">
        <v>3404</v>
      </c>
      <c r="KS92" s="286" t="s">
        <v>3404</v>
      </c>
      <c r="KT92" s="286" t="s">
        <v>3404</v>
      </c>
      <c r="KU92" s="286" t="s">
        <v>3404</v>
      </c>
      <c r="KV92" s="286" t="s">
        <v>3404</v>
      </c>
      <c r="KW92" s="286" t="s">
        <v>3404</v>
      </c>
      <c r="KX92" s="286" t="s">
        <v>3404</v>
      </c>
      <c r="KY92" s="286" t="s">
        <v>3404</v>
      </c>
      <c r="KZ92" s="286" t="s">
        <v>3404</v>
      </c>
      <c r="LA92" s="286" t="s">
        <v>3404</v>
      </c>
      <c r="LB92" s="286" t="s">
        <v>3404</v>
      </c>
      <c r="LC92" s="286" t="s">
        <v>3404</v>
      </c>
      <c r="LD92" s="286" t="s">
        <v>3404</v>
      </c>
      <c r="LE92" s="286" t="s">
        <v>3404</v>
      </c>
      <c r="LF92" s="286" t="s">
        <v>3404</v>
      </c>
      <c r="LG92" s="286" t="s">
        <v>3404</v>
      </c>
      <c r="LH92" s="286" t="s">
        <v>3404</v>
      </c>
      <c r="LI92" s="286" t="s">
        <v>3404</v>
      </c>
      <c r="LJ92" s="286" t="s">
        <v>3404</v>
      </c>
      <c r="LK92" s="286" t="s">
        <v>3404</v>
      </c>
      <c r="LL92" s="286" t="s">
        <v>3404</v>
      </c>
      <c r="LM92" s="286" t="s">
        <v>3404</v>
      </c>
      <c r="LN92" s="286" t="s">
        <v>3404</v>
      </c>
      <c r="LO92" s="286" t="s">
        <v>3404</v>
      </c>
      <c r="LP92" s="286" t="s">
        <v>3404</v>
      </c>
      <c r="LQ92" s="286" t="s">
        <v>3404</v>
      </c>
      <c r="LR92" s="286" t="s">
        <v>3404</v>
      </c>
      <c r="LS92" s="286" t="s">
        <v>3404</v>
      </c>
      <c r="LT92" s="286" t="s">
        <v>3404</v>
      </c>
      <c r="LU92" s="286" t="s">
        <v>3404</v>
      </c>
      <c r="LV92" s="286" t="s">
        <v>3404</v>
      </c>
      <c r="LW92" s="286" t="s">
        <v>3404</v>
      </c>
      <c r="LX92" s="286" t="s">
        <v>3404</v>
      </c>
      <c r="LY92" s="286" t="s">
        <v>3404</v>
      </c>
      <c r="LZ92" s="286" t="s">
        <v>3404</v>
      </c>
      <c r="MA92" s="286" t="s">
        <v>3404</v>
      </c>
      <c r="MB92" s="286" t="s">
        <v>3404</v>
      </c>
      <c r="MC92" s="286" t="s">
        <v>3404</v>
      </c>
      <c r="MD92" s="286" t="s">
        <v>3404</v>
      </c>
      <c r="ME92" s="286" t="s">
        <v>3404</v>
      </c>
      <c r="MF92" s="286" t="s">
        <v>3404</v>
      </c>
      <c r="MG92" s="286" t="s">
        <v>3404</v>
      </c>
      <c r="MH92" s="286" t="s">
        <v>3404</v>
      </c>
      <c r="MI92" s="286" t="s">
        <v>3404</v>
      </c>
      <c r="MJ92" s="286" t="s">
        <v>3404</v>
      </c>
      <c r="MK92" s="286" t="s">
        <v>3404</v>
      </c>
      <c r="ML92" s="286" t="s">
        <v>3404</v>
      </c>
      <c r="MM92" s="286" t="s">
        <v>3404</v>
      </c>
      <c r="MN92" s="286" t="s">
        <v>3404</v>
      </c>
      <c r="MO92" s="286" t="s">
        <v>3404</v>
      </c>
      <c r="MP92" s="286" t="s">
        <v>3404</v>
      </c>
      <c r="MQ92" s="286" t="s">
        <v>3404</v>
      </c>
      <c r="MR92" s="286" t="s">
        <v>3404</v>
      </c>
      <c r="MS92" s="286" t="s">
        <v>3404</v>
      </c>
      <c r="MT92" s="286" t="s">
        <v>3404</v>
      </c>
      <c r="MU92" s="286" t="s">
        <v>3404</v>
      </c>
      <c r="MV92" s="286" t="s">
        <v>3404</v>
      </c>
      <c r="MW92" s="286" t="s">
        <v>3404</v>
      </c>
      <c r="MX92" s="286" t="s">
        <v>3404</v>
      </c>
      <c r="MY92" s="286" t="s">
        <v>3404</v>
      </c>
      <c r="MZ92" s="286" t="s">
        <v>3404</v>
      </c>
      <c r="NA92" s="286" t="s">
        <v>3404</v>
      </c>
      <c r="NB92" s="286" t="s">
        <v>3404</v>
      </c>
      <c r="NC92" s="286" t="s">
        <v>3404</v>
      </c>
      <c r="ND92" s="286" t="s">
        <v>3404</v>
      </c>
      <c r="NE92" s="286" t="s">
        <v>3404</v>
      </c>
      <c r="NF92" s="286" t="s">
        <v>3404</v>
      </c>
      <c r="NG92" s="286" t="s">
        <v>3404</v>
      </c>
      <c r="NH92" s="286" t="s">
        <v>3404</v>
      </c>
      <c r="NI92" s="286" t="s">
        <v>3404</v>
      </c>
      <c r="NJ92" s="286" t="s">
        <v>3404</v>
      </c>
      <c r="NK92" s="286" t="s">
        <v>3404</v>
      </c>
      <c r="NL92" s="286" t="s">
        <v>3404</v>
      </c>
      <c r="NM92" s="286" t="s">
        <v>3404</v>
      </c>
      <c r="NN92" s="286" t="s">
        <v>3404</v>
      </c>
      <c r="NO92" s="286" t="s">
        <v>3404</v>
      </c>
      <c r="NP92" s="286" t="s">
        <v>3404</v>
      </c>
      <c r="NQ92" s="286" t="s">
        <v>3404</v>
      </c>
      <c r="NR92" s="286" t="s">
        <v>3404</v>
      </c>
      <c r="NS92" s="286" t="s">
        <v>3404</v>
      </c>
      <c r="NT92" s="286" t="s">
        <v>3404</v>
      </c>
      <c r="NU92" s="286" t="s">
        <v>3404</v>
      </c>
      <c r="NV92" s="286" t="s">
        <v>3404</v>
      </c>
      <c r="NW92" s="286" t="s">
        <v>3404</v>
      </c>
      <c r="NX92" s="286" t="s">
        <v>3404</v>
      </c>
      <c r="NY92" s="286" t="s">
        <v>3404</v>
      </c>
      <c r="NZ92" s="286" t="s">
        <v>3404</v>
      </c>
      <c r="OA92" s="286" t="s">
        <v>3404</v>
      </c>
      <c r="OB92" s="286" t="s">
        <v>3404</v>
      </c>
      <c r="OC92" s="286" t="s">
        <v>3404</v>
      </c>
      <c r="OD92" s="286" t="s">
        <v>3404</v>
      </c>
      <c r="OE92" s="286" t="s">
        <v>3404</v>
      </c>
      <c r="OF92" s="286" t="s">
        <v>3404</v>
      </c>
      <c r="OG92" s="286" t="s">
        <v>3404</v>
      </c>
      <c r="OH92" s="286" t="s">
        <v>3404</v>
      </c>
      <c r="OI92" s="286" t="s">
        <v>3404</v>
      </c>
      <c r="OJ92" s="286" t="s">
        <v>3404</v>
      </c>
      <c r="OK92" s="286" t="s">
        <v>3404</v>
      </c>
      <c r="OL92" s="286" t="s">
        <v>3404</v>
      </c>
      <c r="OM92" s="286" t="s">
        <v>3404</v>
      </c>
      <c r="ON92" s="286" t="s">
        <v>3404</v>
      </c>
      <c r="OO92" s="286" t="s">
        <v>3404</v>
      </c>
      <c r="OP92" s="286" t="s">
        <v>3404</v>
      </c>
      <c r="OQ92" s="286" t="s">
        <v>3404</v>
      </c>
      <c r="OR92" s="286" t="s">
        <v>3404</v>
      </c>
      <c r="OS92" s="286" t="s">
        <v>3404</v>
      </c>
      <c r="OT92" s="286" t="s">
        <v>3404</v>
      </c>
      <c r="OU92" s="286" t="s">
        <v>3404</v>
      </c>
      <c r="OV92" s="286" t="s">
        <v>3404</v>
      </c>
      <c r="OW92" s="286" t="s">
        <v>3404</v>
      </c>
      <c r="OX92" s="286" t="s">
        <v>3404</v>
      </c>
      <c r="OY92" s="286" t="s">
        <v>3404</v>
      </c>
      <c r="OZ92" s="286" t="s">
        <v>3404</v>
      </c>
      <c r="PA92" s="286" t="s">
        <v>3404</v>
      </c>
      <c r="PB92" s="286" t="s">
        <v>3404</v>
      </c>
      <c r="PC92" s="286" t="s">
        <v>3404</v>
      </c>
      <c r="PD92" s="286" t="s">
        <v>3404</v>
      </c>
      <c r="PE92" s="286" t="s">
        <v>3404</v>
      </c>
      <c r="PF92" s="286" t="s">
        <v>3404</v>
      </c>
      <c r="PG92" s="286" t="s">
        <v>3404</v>
      </c>
      <c r="PH92" s="286" t="s">
        <v>3404</v>
      </c>
      <c r="PI92" s="286" t="s">
        <v>3404</v>
      </c>
      <c r="PJ92" s="286" t="s">
        <v>3404</v>
      </c>
      <c r="PK92" s="286" t="s">
        <v>3404</v>
      </c>
      <c r="PL92" s="286" t="s">
        <v>3404</v>
      </c>
      <c r="PM92" s="286" t="s">
        <v>3404</v>
      </c>
      <c r="PN92" s="286" t="s">
        <v>3404</v>
      </c>
      <c r="PO92" s="286" t="s">
        <v>3404</v>
      </c>
      <c r="PP92" s="286" t="s">
        <v>3404</v>
      </c>
      <c r="PQ92" s="286" t="s">
        <v>3404</v>
      </c>
      <c r="PR92" s="286" t="s">
        <v>3404</v>
      </c>
      <c r="PS92" s="286" t="s">
        <v>3404</v>
      </c>
      <c r="PT92" s="286" t="s">
        <v>3404</v>
      </c>
      <c r="PU92" s="286" t="s">
        <v>3404</v>
      </c>
      <c r="PV92" s="286" t="s">
        <v>3404</v>
      </c>
      <c r="PW92" s="286" t="s">
        <v>3404</v>
      </c>
      <c r="PX92" s="286" t="s">
        <v>3404</v>
      </c>
      <c r="PY92" s="286" t="s">
        <v>3404</v>
      </c>
      <c r="PZ92" s="286" t="s">
        <v>3404</v>
      </c>
      <c r="QA92" s="286" t="s">
        <v>3404</v>
      </c>
      <c r="QB92" s="286" t="s">
        <v>3404</v>
      </c>
      <c r="QC92" s="286" t="s">
        <v>3404</v>
      </c>
      <c r="QD92" s="286" t="s">
        <v>3404</v>
      </c>
      <c r="QE92" s="286" t="s">
        <v>3404</v>
      </c>
      <c r="QF92" s="286" t="s">
        <v>3404</v>
      </c>
      <c r="QG92" s="286" t="s">
        <v>3404</v>
      </c>
      <c r="QH92" s="286" t="s">
        <v>3404</v>
      </c>
      <c r="QI92" s="286" t="s">
        <v>3404</v>
      </c>
      <c r="QJ92" s="286" t="s">
        <v>3404</v>
      </c>
      <c r="QK92" s="286" t="s">
        <v>3404</v>
      </c>
      <c r="QL92" s="286" t="s">
        <v>3404</v>
      </c>
      <c r="QM92" s="286" t="s">
        <v>3404</v>
      </c>
      <c r="QN92" s="286" t="s">
        <v>3404</v>
      </c>
      <c r="QO92" s="286" t="s">
        <v>3404</v>
      </c>
      <c r="QP92" s="286" t="s">
        <v>3404</v>
      </c>
      <c r="QQ92" s="286" t="s">
        <v>3404</v>
      </c>
      <c r="QR92" s="286" t="s">
        <v>3404</v>
      </c>
      <c r="QS92" s="286" t="s">
        <v>3404</v>
      </c>
      <c r="QT92" s="286" t="s">
        <v>3404</v>
      </c>
      <c r="QU92" s="286" t="s">
        <v>3404</v>
      </c>
      <c r="QV92" s="286" t="s">
        <v>3404</v>
      </c>
      <c r="QW92" s="286" t="s">
        <v>3404</v>
      </c>
      <c r="QX92" s="286" t="s">
        <v>3404</v>
      </c>
      <c r="QY92" s="286" t="s">
        <v>3404</v>
      </c>
      <c r="QZ92" s="286" t="s">
        <v>3404</v>
      </c>
      <c r="RA92" s="286" t="s">
        <v>3404</v>
      </c>
      <c r="RB92" s="286" t="s">
        <v>3404</v>
      </c>
      <c r="RC92" s="286" t="s">
        <v>3404</v>
      </c>
      <c r="RD92" s="286" t="s">
        <v>3404</v>
      </c>
      <c r="RE92" s="286" t="s">
        <v>3404</v>
      </c>
      <c r="RF92" s="286" t="s">
        <v>3404</v>
      </c>
      <c r="RG92" s="286" t="s">
        <v>3404</v>
      </c>
      <c r="RH92" s="286" t="s">
        <v>3404</v>
      </c>
      <c r="RI92" s="286" t="s">
        <v>3404</v>
      </c>
      <c r="RJ92" s="286" t="s">
        <v>3404</v>
      </c>
      <c r="RK92" s="286" t="s">
        <v>3404</v>
      </c>
      <c r="RL92" s="286" t="s">
        <v>3404</v>
      </c>
      <c r="RM92" s="286" t="s">
        <v>3404</v>
      </c>
      <c r="RN92" s="286" t="s">
        <v>3404</v>
      </c>
      <c r="RO92" s="286" t="s">
        <v>3404</v>
      </c>
      <c r="RP92" s="286" t="s">
        <v>3404</v>
      </c>
      <c r="RQ92" s="286" t="s">
        <v>3404</v>
      </c>
      <c r="RR92" s="286" t="s">
        <v>3404</v>
      </c>
      <c r="RS92" s="286" t="s">
        <v>3404</v>
      </c>
      <c r="RT92" s="286" t="s">
        <v>3404</v>
      </c>
      <c r="RU92" s="286" t="s">
        <v>3404</v>
      </c>
      <c r="RV92" s="286" t="s">
        <v>3404</v>
      </c>
      <c r="RW92" s="286" t="s">
        <v>3404</v>
      </c>
      <c r="RX92" s="286" t="s">
        <v>3404</v>
      </c>
      <c r="RY92" s="286" t="s">
        <v>3404</v>
      </c>
      <c r="RZ92" s="286" t="s">
        <v>3404</v>
      </c>
      <c r="SA92" s="286" t="s">
        <v>3404</v>
      </c>
      <c r="SB92" s="286" t="s">
        <v>3404</v>
      </c>
      <c r="SC92" s="286" t="s">
        <v>3404</v>
      </c>
      <c r="SD92" s="286" t="s">
        <v>3404</v>
      </c>
      <c r="SE92" s="286" t="s">
        <v>3404</v>
      </c>
      <c r="SF92" s="286" t="s">
        <v>3404</v>
      </c>
      <c r="SG92" s="286" t="s">
        <v>3404</v>
      </c>
      <c r="SH92" s="286" t="s">
        <v>3404</v>
      </c>
      <c r="SI92" s="286" t="s">
        <v>3404</v>
      </c>
      <c r="SJ92" s="286" t="s">
        <v>3404</v>
      </c>
      <c r="SK92" s="286" t="s">
        <v>3404</v>
      </c>
      <c r="SL92" s="286" t="s">
        <v>3404</v>
      </c>
      <c r="SM92" s="286" t="s">
        <v>3404</v>
      </c>
      <c r="SN92" s="286" t="s">
        <v>3404</v>
      </c>
      <c r="SO92" s="286" t="s">
        <v>3404</v>
      </c>
      <c r="SP92" s="286" t="s">
        <v>3404</v>
      </c>
      <c r="SQ92" s="286" t="s">
        <v>3404</v>
      </c>
      <c r="SR92" s="286" t="s">
        <v>3404</v>
      </c>
      <c r="SS92" s="286" t="s">
        <v>3404</v>
      </c>
      <c r="ST92" s="286" t="s">
        <v>3404</v>
      </c>
      <c r="SU92" s="286" t="s">
        <v>3404</v>
      </c>
      <c r="SV92" s="286" t="s">
        <v>3404</v>
      </c>
      <c r="SW92" s="286" t="s">
        <v>3404</v>
      </c>
      <c r="SX92" s="286" t="s">
        <v>3404</v>
      </c>
      <c r="SY92" s="286" t="s">
        <v>3404</v>
      </c>
      <c r="SZ92" s="286" t="s">
        <v>3404</v>
      </c>
      <c r="TA92" s="286" t="s">
        <v>3404</v>
      </c>
      <c r="TB92" s="286" t="s">
        <v>3404</v>
      </c>
      <c r="TC92" s="286" t="s">
        <v>3404</v>
      </c>
      <c r="TD92" s="286" t="s">
        <v>3404</v>
      </c>
      <c r="TE92" s="286" t="s">
        <v>3404</v>
      </c>
      <c r="TF92" s="286" t="s">
        <v>3404</v>
      </c>
      <c r="TG92" s="286" t="s">
        <v>3404</v>
      </c>
      <c r="TH92" s="286" t="s">
        <v>3404</v>
      </c>
      <c r="TI92" s="286" t="s">
        <v>3404</v>
      </c>
      <c r="TJ92" s="286" t="s">
        <v>3404</v>
      </c>
      <c r="TK92" s="286" t="s">
        <v>3404</v>
      </c>
      <c r="TL92" s="286" t="s">
        <v>3404</v>
      </c>
      <c r="TM92" s="286" t="s">
        <v>3404</v>
      </c>
      <c r="TN92" s="286" t="s">
        <v>3404</v>
      </c>
      <c r="TO92" s="286" t="s">
        <v>3404</v>
      </c>
      <c r="TP92" s="286" t="s">
        <v>3404</v>
      </c>
      <c r="TQ92" s="286" t="s">
        <v>3404</v>
      </c>
      <c r="TR92" s="286" t="s">
        <v>3404</v>
      </c>
      <c r="TS92" s="286" t="s">
        <v>3404</v>
      </c>
      <c r="TT92" s="286" t="s">
        <v>3404</v>
      </c>
      <c r="TU92" s="286" t="s">
        <v>3404</v>
      </c>
      <c r="TV92" s="286" t="s">
        <v>3404</v>
      </c>
      <c r="TW92" s="286" t="s">
        <v>3409</v>
      </c>
      <c r="TX92" s="286" t="s">
        <v>3409</v>
      </c>
      <c r="TY92" s="286" t="s">
        <v>3409</v>
      </c>
      <c r="TZ92" s="286" t="s">
        <v>3409</v>
      </c>
      <c r="UA92" s="286" t="s">
        <v>3409</v>
      </c>
      <c r="UB92" s="286" t="s">
        <v>3409</v>
      </c>
      <c r="UC92" s="286" t="s">
        <v>3409</v>
      </c>
      <c r="UD92" s="286" t="s">
        <v>3409</v>
      </c>
      <c r="UE92" s="286" t="s">
        <v>3409</v>
      </c>
      <c r="UF92" s="286" t="s">
        <v>3409</v>
      </c>
      <c r="UG92" s="286" t="s">
        <v>3409</v>
      </c>
      <c r="UH92" s="286" t="s">
        <v>3409</v>
      </c>
      <c r="UI92" s="286" t="s">
        <v>3409</v>
      </c>
      <c r="UJ92" s="286" t="s">
        <v>3409</v>
      </c>
      <c r="UK92" s="286" t="s">
        <v>3409</v>
      </c>
      <c r="UL92" s="286" t="s">
        <v>3409</v>
      </c>
      <c r="UM92" s="286" t="s">
        <v>3409</v>
      </c>
      <c r="UN92" s="286" t="s">
        <v>3409</v>
      </c>
      <c r="UO92" s="286" t="s">
        <v>3409</v>
      </c>
      <c r="UP92" s="286" t="s">
        <v>3409</v>
      </c>
      <c r="UQ92" s="286" t="s">
        <v>3409</v>
      </c>
      <c r="UR92" s="286" t="s">
        <v>3409</v>
      </c>
      <c r="US92" s="286" t="s">
        <v>3409</v>
      </c>
      <c r="UT92" s="286" t="s">
        <v>3409</v>
      </c>
      <c r="UU92" s="286" t="s">
        <v>3409</v>
      </c>
      <c r="UV92" s="286" t="s">
        <v>3409</v>
      </c>
      <c r="UW92" s="286" t="s">
        <v>3404</v>
      </c>
      <c r="UX92" s="286" t="s">
        <v>3404</v>
      </c>
      <c r="UY92" s="286" t="s">
        <v>3404</v>
      </c>
      <c r="UZ92" s="286" t="s">
        <v>3404</v>
      </c>
      <c r="VA92" s="286" t="s">
        <v>3404</v>
      </c>
      <c r="VB92" s="286" t="s">
        <v>3404</v>
      </c>
      <c r="VC92" s="286" t="s">
        <v>3404</v>
      </c>
      <c r="VD92" s="286" t="s">
        <v>3404</v>
      </c>
      <c r="VE92" s="286" t="s">
        <v>3404</v>
      </c>
      <c r="VF92" s="286" t="s">
        <v>3404</v>
      </c>
      <c r="VG92" s="286" t="s">
        <v>3404</v>
      </c>
      <c r="VH92" s="286" t="s">
        <v>3404</v>
      </c>
      <c r="VI92" s="286" t="s">
        <v>3404</v>
      </c>
      <c r="VJ92" s="286" t="s">
        <v>3404</v>
      </c>
      <c r="VK92" s="286" t="s">
        <v>3404</v>
      </c>
      <c r="VL92" s="286" t="s">
        <v>3404</v>
      </c>
      <c r="VM92" s="286" t="s">
        <v>3404</v>
      </c>
      <c r="VN92" s="286" t="s">
        <v>3404</v>
      </c>
      <c r="VO92" s="286" t="s">
        <v>3404</v>
      </c>
      <c r="VP92" s="286" t="s">
        <v>3404</v>
      </c>
      <c r="VQ92" s="286" t="s">
        <v>3404</v>
      </c>
      <c r="VR92" s="286" t="s">
        <v>3404</v>
      </c>
      <c r="VS92" s="286" t="s">
        <v>3404</v>
      </c>
      <c r="VT92" s="286" t="s">
        <v>3404</v>
      </c>
      <c r="VU92" s="286" t="s">
        <v>3404</v>
      </c>
      <c r="VV92" s="286" t="s">
        <v>3404</v>
      </c>
      <c r="VW92" s="286" t="s">
        <v>3404</v>
      </c>
      <c r="VX92" s="286" t="s">
        <v>3404</v>
      </c>
      <c r="VY92" s="286" t="s">
        <v>3404</v>
      </c>
      <c r="VZ92" s="286" t="s">
        <v>3404</v>
      </c>
      <c r="WA92" s="286" t="s">
        <v>3404</v>
      </c>
      <c r="WB92" s="286" t="s">
        <v>3404</v>
      </c>
      <c r="WC92" s="286" t="s">
        <v>3404</v>
      </c>
      <c r="WD92" s="286" t="s">
        <v>3404</v>
      </c>
      <c r="WE92" s="286" t="s">
        <v>3404</v>
      </c>
      <c r="WF92" s="286" t="s">
        <v>3404</v>
      </c>
      <c r="WG92" s="286" t="s">
        <v>3404</v>
      </c>
      <c r="WH92" s="286" t="s">
        <v>3404</v>
      </c>
      <c r="WI92" s="286" t="s">
        <v>3404</v>
      </c>
      <c r="WJ92" s="286" t="s">
        <v>3404</v>
      </c>
      <c r="WK92" s="286" t="s">
        <v>3404</v>
      </c>
      <c r="WL92" s="286" t="s">
        <v>3404</v>
      </c>
      <c r="WM92" s="286" t="s">
        <v>3404</v>
      </c>
      <c r="WN92" s="286" t="s">
        <v>3404</v>
      </c>
      <c r="WO92" s="286" t="s">
        <v>3404</v>
      </c>
      <c r="WP92" s="286" t="s">
        <v>3404</v>
      </c>
      <c r="WQ92" s="286" t="s">
        <v>3404</v>
      </c>
      <c r="WR92" s="286" t="s">
        <v>3404</v>
      </c>
      <c r="WS92" s="286" t="s">
        <v>3404</v>
      </c>
      <c r="WT92" s="286" t="s">
        <v>3404</v>
      </c>
    </row>
    <row r="93">
      <c r="A93" s="24" t="s">
        <v>853</v>
      </c>
      <c r="B93" s="25" t="s">
        <v>3404</v>
      </c>
      <c r="C93" s="25" t="s">
        <v>3404</v>
      </c>
      <c r="D93" s="25" t="s">
        <v>3404</v>
      </c>
      <c r="E93" s="25" t="s">
        <v>3404</v>
      </c>
      <c r="F93" s="25" t="s">
        <v>3404</v>
      </c>
      <c r="G93" s="25" t="s">
        <v>3404</v>
      </c>
      <c r="H93" s="25" t="s">
        <v>3404</v>
      </c>
      <c r="I93" s="25" t="s">
        <v>3404</v>
      </c>
      <c r="J93" s="25" t="s">
        <v>3404</v>
      </c>
      <c r="K93" s="25" t="s">
        <v>3404</v>
      </c>
      <c r="L93" s="25" t="s">
        <v>3404</v>
      </c>
      <c r="M93" s="25" t="s">
        <v>3404</v>
      </c>
      <c r="N93" s="25" t="s">
        <v>3404</v>
      </c>
      <c r="O93" s="25" t="s">
        <v>3404</v>
      </c>
      <c r="P93" s="25" t="s">
        <v>3404</v>
      </c>
      <c r="Q93" s="25" t="s">
        <v>3404</v>
      </c>
      <c r="R93" s="25" t="s">
        <v>3404</v>
      </c>
      <c r="S93" s="25" t="s">
        <v>3404</v>
      </c>
      <c r="T93" s="25" t="s">
        <v>3404</v>
      </c>
      <c r="U93" s="25" t="s">
        <v>3404</v>
      </c>
      <c r="V93" s="25" t="s">
        <v>3404</v>
      </c>
      <c r="W93" s="25" t="s">
        <v>3404</v>
      </c>
      <c r="X93" s="25" t="s">
        <v>3404</v>
      </c>
      <c r="Y93" s="25" t="s">
        <v>3404</v>
      </c>
      <c r="Z93" s="25" t="s">
        <v>3404</v>
      </c>
      <c r="AA93" s="25" t="s">
        <v>3404</v>
      </c>
      <c r="AB93" s="25" t="s">
        <v>3404</v>
      </c>
      <c r="AC93" s="25" t="s">
        <v>3404</v>
      </c>
      <c r="AD93" s="25" t="s">
        <v>3404</v>
      </c>
      <c r="AE93" s="25" t="s">
        <v>3404</v>
      </c>
      <c r="AF93" s="25" t="s">
        <v>3404</v>
      </c>
      <c r="AG93" s="25" t="s">
        <v>3404</v>
      </c>
      <c r="AH93" s="25" t="s">
        <v>3404</v>
      </c>
      <c r="AI93" s="25" t="s">
        <v>3404</v>
      </c>
      <c r="AJ93" s="25" t="s">
        <v>3404</v>
      </c>
      <c r="AK93" s="25" t="s">
        <v>3404</v>
      </c>
      <c r="AL93" s="25" t="s">
        <v>3404</v>
      </c>
      <c r="AM93" s="25" t="s">
        <v>3404</v>
      </c>
      <c r="AN93" s="25" t="s">
        <v>3404</v>
      </c>
      <c r="AO93" s="25" t="s">
        <v>3404</v>
      </c>
      <c r="AP93" s="25" t="s">
        <v>3404</v>
      </c>
      <c r="AQ93" s="25" t="s">
        <v>3404</v>
      </c>
      <c r="AR93" s="25" t="s">
        <v>3404</v>
      </c>
      <c r="AS93" s="25" t="s">
        <v>3404</v>
      </c>
      <c r="AT93" s="25" t="s">
        <v>3404</v>
      </c>
      <c r="AU93" s="25" t="s">
        <v>3404</v>
      </c>
      <c r="AV93" s="25" t="s">
        <v>3404</v>
      </c>
      <c r="AW93" s="25" t="s">
        <v>3404</v>
      </c>
      <c r="AX93" s="25" t="s">
        <v>3404</v>
      </c>
      <c r="AY93" s="25" t="s">
        <v>3404</v>
      </c>
      <c r="AZ93" s="25" t="s">
        <v>3404</v>
      </c>
      <c r="BA93" s="25" t="s">
        <v>3404</v>
      </c>
      <c r="BB93" s="25" t="s">
        <v>3404</v>
      </c>
      <c r="BC93" s="25" t="s">
        <v>3404</v>
      </c>
      <c r="BD93" s="25" t="s">
        <v>3404</v>
      </c>
      <c r="BE93" s="25" t="s">
        <v>3404</v>
      </c>
      <c r="BF93" s="25" t="s">
        <v>3404</v>
      </c>
      <c r="BG93" s="25" t="s">
        <v>3404</v>
      </c>
      <c r="BH93" s="25" t="s">
        <v>3404</v>
      </c>
      <c r="BI93" s="25" t="s">
        <v>3404</v>
      </c>
      <c r="BJ93" s="25" t="s">
        <v>3404</v>
      </c>
      <c r="BK93" s="25" t="s">
        <v>3404</v>
      </c>
      <c r="BL93" s="25" t="s">
        <v>3404</v>
      </c>
      <c r="BM93" s="285" t="s">
        <v>3409</v>
      </c>
      <c r="BN93" s="285" t="s">
        <v>3409</v>
      </c>
      <c r="BO93" s="285" t="s">
        <v>3409</v>
      </c>
      <c r="BP93" s="285" t="s">
        <v>3409</v>
      </c>
      <c r="BQ93" s="285" t="s">
        <v>3409</v>
      </c>
      <c r="BR93" s="285" t="s">
        <v>3409</v>
      </c>
      <c r="BS93" s="285" t="s">
        <v>3409</v>
      </c>
      <c r="BT93" s="285" t="s">
        <v>3409</v>
      </c>
      <c r="BU93" s="285" t="s">
        <v>3409</v>
      </c>
      <c r="BV93" s="285" t="s">
        <v>3409</v>
      </c>
      <c r="BW93" s="285" t="s">
        <v>3409</v>
      </c>
      <c r="BX93" s="285" t="s">
        <v>3409</v>
      </c>
      <c r="BY93" s="285" t="s">
        <v>3409</v>
      </c>
      <c r="BZ93" s="285" t="s">
        <v>3409</v>
      </c>
      <c r="CA93" s="285" t="s">
        <v>3409</v>
      </c>
      <c r="CB93" s="285" t="s">
        <v>3409</v>
      </c>
      <c r="CC93" s="285" t="s">
        <v>3409</v>
      </c>
      <c r="CD93" s="285" t="s">
        <v>3409</v>
      </c>
      <c r="CE93" s="285" t="s">
        <v>3409</v>
      </c>
      <c r="CF93" s="285" t="s">
        <v>3409</v>
      </c>
      <c r="CG93" s="285" t="s">
        <v>3409</v>
      </c>
      <c r="CH93" s="285" t="s">
        <v>3409</v>
      </c>
      <c r="CI93" s="285" t="s">
        <v>3409</v>
      </c>
      <c r="CJ93" s="285" t="s">
        <v>3409</v>
      </c>
      <c r="CK93" s="285" t="s">
        <v>3409</v>
      </c>
      <c r="CL93" s="285" t="s">
        <v>3409</v>
      </c>
      <c r="CM93" s="285" t="s">
        <v>3409</v>
      </c>
      <c r="CN93" s="285" t="s">
        <v>3409</v>
      </c>
      <c r="CO93" s="285" t="s">
        <v>3409</v>
      </c>
      <c r="CP93" s="285" t="s">
        <v>3409</v>
      </c>
      <c r="CQ93" s="285" t="s">
        <v>3409</v>
      </c>
      <c r="CR93" s="285" t="s">
        <v>3409</v>
      </c>
      <c r="CS93" s="285" t="s">
        <v>3409</v>
      </c>
      <c r="CT93" s="285" t="s">
        <v>3409</v>
      </c>
      <c r="CU93" s="285" t="s">
        <v>3409</v>
      </c>
      <c r="CV93" s="285" t="s">
        <v>3409</v>
      </c>
      <c r="CW93" s="285" t="s">
        <v>3409</v>
      </c>
      <c r="CX93" s="285" t="s">
        <v>3409</v>
      </c>
      <c r="CY93" s="285" t="s">
        <v>3409</v>
      </c>
      <c r="CZ93" s="285" t="s">
        <v>3409</v>
      </c>
      <c r="DA93" s="285" t="s">
        <v>3409</v>
      </c>
      <c r="DB93" s="285" t="s">
        <v>3409</v>
      </c>
      <c r="DC93" s="285" t="s">
        <v>3409</v>
      </c>
      <c r="DD93" s="285" t="s">
        <v>3409</v>
      </c>
      <c r="DE93" s="285" t="s">
        <v>3409</v>
      </c>
      <c r="DF93" s="285" t="s">
        <v>3409</v>
      </c>
      <c r="DG93" s="285" t="s">
        <v>3409</v>
      </c>
      <c r="DH93" s="285" t="s">
        <v>3409</v>
      </c>
      <c r="DI93" s="285" t="s">
        <v>3409</v>
      </c>
      <c r="DJ93" s="285" t="s">
        <v>3409</v>
      </c>
      <c r="DK93" s="285" t="s">
        <v>3409</v>
      </c>
      <c r="DL93" s="285" t="s">
        <v>3409</v>
      </c>
      <c r="DM93" s="285" t="s">
        <v>3409</v>
      </c>
      <c r="DN93" s="285" t="s">
        <v>3409</v>
      </c>
      <c r="DO93" s="285" t="s">
        <v>3409</v>
      </c>
      <c r="DP93" s="285" t="s">
        <v>3409</v>
      </c>
      <c r="DQ93" s="285" t="s">
        <v>3409</v>
      </c>
      <c r="DR93" s="285" t="s">
        <v>3409</v>
      </c>
      <c r="DS93" s="285" t="s">
        <v>3409</v>
      </c>
      <c r="DT93" s="285" t="s">
        <v>3409</v>
      </c>
      <c r="DU93" s="285" t="s">
        <v>3409</v>
      </c>
      <c r="DV93" s="285" t="s">
        <v>3409</v>
      </c>
      <c r="DW93" s="285" t="s">
        <v>3409</v>
      </c>
      <c r="DX93" s="285" t="s">
        <v>3409</v>
      </c>
      <c r="DY93" s="285" t="s">
        <v>3409</v>
      </c>
      <c r="DZ93" s="285" t="s">
        <v>3409</v>
      </c>
      <c r="EA93" s="285" t="s">
        <v>3409</v>
      </c>
      <c r="EB93" s="285" t="s">
        <v>3409</v>
      </c>
      <c r="EC93" s="285" t="s">
        <v>3409</v>
      </c>
      <c r="ED93" s="285" t="s">
        <v>3409</v>
      </c>
      <c r="EE93" s="285" t="s">
        <v>3409</v>
      </c>
      <c r="EF93" s="285" t="s">
        <v>3409</v>
      </c>
      <c r="EG93" s="285" t="s">
        <v>3409</v>
      </c>
      <c r="EH93" s="284" t="s">
        <v>3404</v>
      </c>
      <c r="EI93" s="284" t="s">
        <v>3404</v>
      </c>
      <c r="EJ93" s="284" t="s">
        <v>3404</v>
      </c>
      <c r="EK93" s="284" t="s">
        <v>3404</v>
      </c>
      <c r="EL93" s="284" t="s">
        <v>3404</v>
      </c>
      <c r="EM93" s="284" t="s">
        <v>3404</v>
      </c>
      <c r="EN93" s="284" t="s">
        <v>3404</v>
      </c>
      <c r="EO93" s="284" t="s">
        <v>3404</v>
      </c>
      <c r="EP93" s="284" t="s">
        <v>3404</v>
      </c>
      <c r="EQ93" s="284" t="s">
        <v>3404</v>
      </c>
      <c r="ER93" s="284" t="s">
        <v>3404</v>
      </c>
      <c r="ES93" s="284" t="s">
        <v>3404</v>
      </c>
      <c r="ET93" s="284" t="s">
        <v>3404</v>
      </c>
      <c r="EU93" s="284" t="s">
        <v>3404</v>
      </c>
      <c r="EV93" s="284" t="s">
        <v>3404</v>
      </c>
      <c r="EW93" s="284" t="s">
        <v>3404</v>
      </c>
      <c r="EX93" s="284" t="s">
        <v>3404</v>
      </c>
      <c r="EY93" s="284" t="s">
        <v>3404</v>
      </c>
      <c r="EZ93" s="284" t="s">
        <v>3404</v>
      </c>
      <c r="FA93" s="284" t="s">
        <v>3404</v>
      </c>
      <c r="FB93" s="284" t="s">
        <v>3404</v>
      </c>
      <c r="FC93" s="284" t="s">
        <v>3404</v>
      </c>
      <c r="FD93" s="284" t="s">
        <v>3404</v>
      </c>
      <c r="FE93" s="284" t="s">
        <v>3404</v>
      </c>
      <c r="FF93" s="284" t="s">
        <v>3404</v>
      </c>
      <c r="FG93" s="284" t="s">
        <v>3404</v>
      </c>
      <c r="FH93" s="284" t="s">
        <v>3404</v>
      </c>
      <c r="FI93" s="284" t="s">
        <v>3404</v>
      </c>
      <c r="FJ93" s="284" t="s">
        <v>3404</v>
      </c>
      <c r="FK93" s="284" t="s">
        <v>3404</v>
      </c>
      <c r="FL93" s="284" t="s">
        <v>3404</v>
      </c>
      <c r="FM93" s="284" t="s">
        <v>3404</v>
      </c>
      <c r="FN93" s="284" t="s">
        <v>3404</v>
      </c>
      <c r="FO93" s="284" t="s">
        <v>3404</v>
      </c>
      <c r="FP93" s="284" t="s">
        <v>3404</v>
      </c>
      <c r="FQ93" s="284" t="s">
        <v>3404</v>
      </c>
      <c r="FR93" s="284" t="s">
        <v>3404</v>
      </c>
      <c r="FS93" s="284" t="s">
        <v>3404</v>
      </c>
      <c r="FT93" s="284" t="s">
        <v>3404</v>
      </c>
      <c r="FU93" s="284" t="s">
        <v>3404</v>
      </c>
      <c r="FV93" s="284" t="s">
        <v>3404</v>
      </c>
      <c r="FW93" s="284" t="s">
        <v>3404</v>
      </c>
      <c r="FX93" s="284" t="s">
        <v>3404</v>
      </c>
      <c r="FY93" s="284" t="s">
        <v>3404</v>
      </c>
      <c r="FZ93" s="284" t="s">
        <v>3404</v>
      </c>
      <c r="GA93" s="284" t="s">
        <v>3404</v>
      </c>
      <c r="GB93" s="284" t="s">
        <v>3404</v>
      </c>
      <c r="GC93" s="284" t="s">
        <v>3404</v>
      </c>
      <c r="GD93" s="284" t="s">
        <v>3404</v>
      </c>
      <c r="GE93" s="284" t="s">
        <v>3404</v>
      </c>
      <c r="GF93" s="284" t="s">
        <v>3404</v>
      </c>
      <c r="GG93" s="284" t="s">
        <v>3404</v>
      </c>
      <c r="GH93" s="284" t="s">
        <v>3404</v>
      </c>
      <c r="GI93" s="284" t="s">
        <v>3404</v>
      </c>
      <c r="GJ93" s="284" t="s">
        <v>3404</v>
      </c>
      <c r="GK93" s="284" t="s">
        <v>3404</v>
      </c>
      <c r="GL93" s="284" t="s">
        <v>3404</v>
      </c>
      <c r="GM93" s="284" t="s">
        <v>3404</v>
      </c>
      <c r="GN93" s="284" t="s">
        <v>3404</v>
      </c>
      <c r="GO93" s="284" t="s">
        <v>3404</v>
      </c>
      <c r="GP93" s="284" t="s">
        <v>3404</v>
      </c>
      <c r="GQ93" s="284" t="s">
        <v>3404</v>
      </c>
      <c r="GR93" s="284" t="s">
        <v>3404</v>
      </c>
      <c r="GS93" s="284" t="s">
        <v>3404</v>
      </c>
      <c r="GT93" s="284" t="s">
        <v>3404</v>
      </c>
      <c r="GU93" s="284" t="s">
        <v>3404</v>
      </c>
      <c r="GV93" s="284" t="s">
        <v>3404</v>
      </c>
      <c r="GW93" s="284" t="s">
        <v>3404</v>
      </c>
      <c r="GX93" s="284" t="s">
        <v>3404</v>
      </c>
      <c r="GY93" s="284" t="s">
        <v>3404</v>
      </c>
      <c r="GZ93" s="284" t="s">
        <v>3404</v>
      </c>
      <c r="HA93" s="284" t="s">
        <v>3404</v>
      </c>
      <c r="HB93" s="284" t="s">
        <v>3404</v>
      </c>
      <c r="HC93" s="284" t="s">
        <v>3404</v>
      </c>
      <c r="HD93" s="284" t="s">
        <v>3404</v>
      </c>
      <c r="HE93" s="284" t="s">
        <v>3404</v>
      </c>
      <c r="HF93" s="284" t="s">
        <v>3404</v>
      </c>
      <c r="HG93" s="284" t="s">
        <v>3404</v>
      </c>
      <c r="HH93" s="284" t="s">
        <v>3404</v>
      </c>
      <c r="HI93" s="284" t="s">
        <v>3404</v>
      </c>
      <c r="HJ93" s="284" t="s">
        <v>3404</v>
      </c>
      <c r="HK93" s="284" t="s">
        <v>3404</v>
      </c>
      <c r="HL93" s="284" t="s">
        <v>3404</v>
      </c>
      <c r="HM93" s="284" t="s">
        <v>3404</v>
      </c>
      <c r="HN93" s="284" t="s">
        <v>3404</v>
      </c>
      <c r="HO93" s="284" t="s">
        <v>3404</v>
      </c>
      <c r="HP93" s="284" t="s">
        <v>3404</v>
      </c>
      <c r="HQ93" s="284" t="s">
        <v>3404</v>
      </c>
      <c r="HR93" s="284" t="s">
        <v>3404</v>
      </c>
      <c r="HS93" s="284" t="s">
        <v>3404</v>
      </c>
      <c r="HT93" s="284" t="s">
        <v>3404</v>
      </c>
      <c r="HU93" s="284" t="s">
        <v>3404</v>
      </c>
      <c r="HV93" s="284" t="s">
        <v>3404</v>
      </c>
      <c r="HW93" s="284" t="s">
        <v>3404</v>
      </c>
      <c r="HX93" s="284" t="s">
        <v>3404</v>
      </c>
      <c r="HY93" s="284" t="s">
        <v>3404</v>
      </c>
      <c r="HZ93" s="284" t="s">
        <v>3404</v>
      </c>
      <c r="IA93" s="284" t="s">
        <v>3404</v>
      </c>
      <c r="IB93" s="284" t="s">
        <v>3404</v>
      </c>
      <c r="IC93" s="284" t="s">
        <v>3404</v>
      </c>
      <c r="ID93" s="284" t="s">
        <v>3404</v>
      </c>
      <c r="IE93" s="284" t="s">
        <v>3404</v>
      </c>
      <c r="IF93" s="284" t="s">
        <v>3404</v>
      </c>
      <c r="IG93" s="284" t="s">
        <v>3404</v>
      </c>
      <c r="IH93" s="284" t="s">
        <v>3404</v>
      </c>
      <c r="II93" s="284" t="s">
        <v>3404</v>
      </c>
      <c r="IJ93" s="284" t="s">
        <v>3404</v>
      </c>
      <c r="IK93" s="284" t="s">
        <v>3404</v>
      </c>
      <c r="IL93" s="284" t="s">
        <v>3404</v>
      </c>
      <c r="IM93" s="284" t="s">
        <v>3404</v>
      </c>
      <c r="IN93" s="284" t="s">
        <v>3404</v>
      </c>
      <c r="IO93" s="284" t="s">
        <v>3404</v>
      </c>
      <c r="IP93" s="284" t="s">
        <v>3404</v>
      </c>
      <c r="IQ93" s="284" t="s">
        <v>3404</v>
      </c>
      <c r="IR93" s="284" t="s">
        <v>3404</v>
      </c>
      <c r="IS93" s="284" t="s">
        <v>3404</v>
      </c>
      <c r="IT93" s="284" t="s">
        <v>3404</v>
      </c>
      <c r="IU93" s="284" t="s">
        <v>3404</v>
      </c>
      <c r="IV93" s="284" t="s">
        <v>3404</v>
      </c>
      <c r="IW93" s="284" t="s">
        <v>3404</v>
      </c>
      <c r="IX93" s="284" t="s">
        <v>3404</v>
      </c>
      <c r="IY93" s="284" t="s">
        <v>3404</v>
      </c>
      <c r="IZ93" s="284" t="s">
        <v>3404</v>
      </c>
      <c r="JA93" s="284" t="s">
        <v>3404</v>
      </c>
      <c r="JB93" s="284" t="s">
        <v>3404</v>
      </c>
      <c r="JC93" s="284" t="s">
        <v>3404</v>
      </c>
      <c r="JD93" s="284" t="s">
        <v>3404</v>
      </c>
      <c r="JE93" s="284" t="s">
        <v>3404</v>
      </c>
      <c r="JF93" s="284" t="s">
        <v>3404</v>
      </c>
      <c r="JG93" s="284" t="s">
        <v>3404</v>
      </c>
      <c r="JH93" s="284" t="s">
        <v>3404</v>
      </c>
      <c r="JI93" s="284" t="s">
        <v>3404</v>
      </c>
      <c r="JJ93" s="284" t="s">
        <v>3404</v>
      </c>
      <c r="JK93" s="284" t="s">
        <v>3404</v>
      </c>
      <c r="JL93" s="284" t="s">
        <v>3404</v>
      </c>
      <c r="JM93" s="284" t="s">
        <v>3404</v>
      </c>
      <c r="JN93" s="284" t="s">
        <v>3404</v>
      </c>
      <c r="JO93" s="284" t="s">
        <v>3404</v>
      </c>
      <c r="JP93" s="284" t="s">
        <v>3404</v>
      </c>
      <c r="JQ93" s="284" t="s">
        <v>3404</v>
      </c>
      <c r="JR93" s="284" t="s">
        <v>3404</v>
      </c>
      <c r="JS93" s="284" t="s">
        <v>3404</v>
      </c>
      <c r="JT93" s="284" t="s">
        <v>3404</v>
      </c>
      <c r="JU93" s="284" t="s">
        <v>3404</v>
      </c>
      <c r="JV93" s="284" t="s">
        <v>3404</v>
      </c>
      <c r="JW93" s="284" t="s">
        <v>3404</v>
      </c>
      <c r="JX93" s="284" t="s">
        <v>3404</v>
      </c>
      <c r="JY93" s="284" t="s">
        <v>3404</v>
      </c>
      <c r="JZ93" s="284" t="s">
        <v>3404</v>
      </c>
      <c r="KA93" s="284" t="s">
        <v>3404</v>
      </c>
      <c r="KB93" s="284" t="s">
        <v>3404</v>
      </c>
      <c r="KC93" s="284" t="s">
        <v>3404</v>
      </c>
      <c r="KD93" s="284" t="s">
        <v>3404</v>
      </c>
      <c r="KE93" s="284" t="s">
        <v>3404</v>
      </c>
      <c r="KF93" s="284" t="s">
        <v>3404</v>
      </c>
      <c r="KG93" s="284" t="s">
        <v>3404</v>
      </c>
      <c r="KH93" s="284" t="s">
        <v>3404</v>
      </c>
      <c r="KI93" s="284" t="s">
        <v>3404</v>
      </c>
      <c r="KJ93" s="284" t="s">
        <v>3404</v>
      </c>
      <c r="KK93" s="284" t="s">
        <v>3404</v>
      </c>
      <c r="KL93" s="284" t="s">
        <v>3404</v>
      </c>
      <c r="KM93" s="284" t="s">
        <v>3404</v>
      </c>
      <c r="KN93" s="284" t="s">
        <v>3404</v>
      </c>
      <c r="KO93" s="284" t="s">
        <v>3404</v>
      </c>
      <c r="KP93" s="284" t="s">
        <v>3404</v>
      </c>
      <c r="KQ93" s="284" t="s">
        <v>3404</v>
      </c>
      <c r="KR93" s="284" t="s">
        <v>3404</v>
      </c>
      <c r="KS93" s="284" t="s">
        <v>3404</v>
      </c>
      <c r="KT93" s="284" t="s">
        <v>3404</v>
      </c>
      <c r="KU93" s="284" t="s">
        <v>3404</v>
      </c>
      <c r="KV93" s="284" t="s">
        <v>3404</v>
      </c>
      <c r="KW93" s="284" t="s">
        <v>3404</v>
      </c>
      <c r="KX93" s="284" t="s">
        <v>3404</v>
      </c>
      <c r="KY93" s="284" t="s">
        <v>3404</v>
      </c>
      <c r="KZ93" s="284" t="s">
        <v>3404</v>
      </c>
      <c r="LA93" s="284" t="s">
        <v>3404</v>
      </c>
      <c r="LB93" s="284" t="s">
        <v>3404</v>
      </c>
      <c r="LC93" s="284" t="s">
        <v>3404</v>
      </c>
      <c r="LD93" s="284" t="s">
        <v>3404</v>
      </c>
      <c r="LE93" s="284" t="s">
        <v>3404</v>
      </c>
      <c r="LF93" s="284" t="s">
        <v>3404</v>
      </c>
      <c r="LG93" s="284" t="s">
        <v>3404</v>
      </c>
      <c r="LH93" s="284" t="s">
        <v>3404</v>
      </c>
      <c r="LI93" s="284" t="s">
        <v>3404</v>
      </c>
      <c r="LJ93" s="284" t="s">
        <v>3404</v>
      </c>
      <c r="LK93" s="284" t="s">
        <v>3404</v>
      </c>
      <c r="LL93" s="284" t="s">
        <v>3404</v>
      </c>
      <c r="LM93" s="284" t="s">
        <v>3404</v>
      </c>
      <c r="LN93" s="284" t="s">
        <v>3404</v>
      </c>
      <c r="LO93" s="284" t="s">
        <v>3404</v>
      </c>
      <c r="LP93" s="284" t="s">
        <v>3404</v>
      </c>
      <c r="LQ93" s="284" t="s">
        <v>3404</v>
      </c>
      <c r="LR93" s="284" t="s">
        <v>3404</v>
      </c>
      <c r="LS93" s="284" t="s">
        <v>3404</v>
      </c>
      <c r="LT93" s="284" t="s">
        <v>3404</v>
      </c>
      <c r="LU93" s="284" t="s">
        <v>3404</v>
      </c>
      <c r="LV93" s="284" t="s">
        <v>3404</v>
      </c>
      <c r="LW93" s="284" t="s">
        <v>3404</v>
      </c>
      <c r="LX93" s="284" t="s">
        <v>3404</v>
      </c>
      <c r="LY93" s="284" t="s">
        <v>3404</v>
      </c>
      <c r="LZ93" s="284" t="s">
        <v>3404</v>
      </c>
      <c r="MA93" s="284" t="s">
        <v>3404</v>
      </c>
      <c r="MB93" s="284" t="s">
        <v>3404</v>
      </c>
      <c r="MC93" s="284" t="s">
        <v>3404</v>
      </c>
      <c r="MD93" s="284" t="s">
        <v>3404</v>
      </c>
      <c r="ME93" s="284" t="s">
        <v>3404</v>
      </c>
      <c r="MF93" s="284" t="s">
        <v>3404</v>
      </c>
      <c r="MG93" s="284" t="s">
        <v>3404</v>
      </c>
      <c r="MH93" s="284" t="s">
        <v>3404</v>
      </c>
      <c r="MI93" s="284" t="s">
        <v>3404</v>
      </c>
      <c r="MJ93" s="284" t="s">
        <v>3404</v>
      </c>
      <c r="MK93" s="284" t="s">
        <v>3404</v>
      </c>
      <c r="ML93" s="284" t="s">
        <v>3404</v>
      </c>
      <c r="MM93" s="284" t="s">
        <v>3404</v>
      </c>
      <c r="MN93" s="284" t="s">
        <v>3404</v>
      </c>
      <c r="MO93" s="284" t="s">
        <v>3404</v>
      </c>
      <c r="MP93" s="284" t="s">
        <v>3404</v>
      </c>
      <c r="MQ93" s="284" t="s">
        <v>3404</v>
      </c>
      <c r="MR93" s="284" t="s">
        <v>3404</v>
      </c>
      <c r="MS93" s="284" t="s">
        <v>3404</v>
      </c>
      <c r="MT93" s="284" t="s">
        <v>3404</v>
      </c>
      <c r="MU93" s="284" t="s">
        <v>3404</v>
      </c>
      <c r="MV93" s="284" t="s">
        <v>3404</v>
      </c>
      <c r="MW93" s="284" t="s">
        <v>3404</v>
      </c>
      <c r="MX93" s="284" t="s">
        <v>3404</v>
      </c>
      <c r="MY93" s="284" t="s">
        <v>3404</v>
      </c>
      <c r="MZ93" s="284" t="s">
        <v>3404</v>
      </c>
      <c r="NA93" s="284" t="s">
        <v>3404</v>
      </c>
      <c r="NB93" s="284" t="s">
        <v>3404</v>
      </c>
      <c r="NC93" s="284" t="s">
        <v>3404</v>
      </c>
      <c r="ND93" s="284" t="s">
        <v>3404</v>
      </c>
      <c r="NE93" s="284" t="s">
        <v>3404</v>
      </c>
      <c r="NF93" s="284" t="s">
        <v>3404</v>
      </c>
      <c r="NG93" s="284" t="s">
        <v>3404</v>
      </c>
      <c r="NH93" s="284" t="s">
        <v>3404</v>
      </c>
      <c r="NI93" s="284" t="s">
        <v>3404</v>
      </c>
      <c r="NJ93" s="284" t="s">
        <v>3404</v>
      </c>
      <c r="NK93" s="284" t="s">
        <v>3404</v>
      </c>
      <c r="NL93" s="284" t="s">
        <v>3404</v>
      </c>
      <c r="NM93" s="284" t="s">
        <v>3404</v>
      </c>
      <c r="NN93" s="284" t="s">
        <v>3404</v>
      </c>
      <c r="NO93" s="284" t="s">
        <v>3404</v>
      </c>
      <c r="NP93" s="284" t="s">
        <v>3404</v>
      </c>
      <c r="NQ93" s="284" t="s">
        <v>3404</v>
      </c>
      <c r="NR93" s="284" t="s">
        <v>3404</v>
      </c>
      <c r="NS93" s="284" t="s">
        <v>3404</v>
      </c>
      <c r="NT93" s="284" t="s">
        <v>3404</v>
      </c>
      <c r="NU93" s="284" t="s">
        <v>3404</v>
      </c>
      <c r="NV93" s="284" t="s">
        <v>3404</v>
      </c>
      <c r="NW93" s="284" t="s">
        <v>3404</v>
      </c>
      <c r="NX93" s="284" t="s">
        <v>3404</v>
      </c>
      <c r="NY93" s="284" t="s">
        <v>3404</v>
      </c>
      <c r="NZ93" s="284" t="s">
        <v>3404</v>
      </c>
      <c r="OA93" s="284" t="s">
        <v>3404</v>
      </c>
      <c r="OB93" s="284" t="s">
        <v>3404</v>
      </c>
      <c r="OC93" s="284" t="s">
        <v>3404</v>
      </c>
      <c r="OD93" s="284" t="s">
        <v>3404</v>
      </c>
      <c r="OE93" s="284" t="s">
        <v>3404</v>
      </c>
      <c r="OF93" s="284" t="s">
        <v>3404</v>
      </c>
      <c r="OG93" s="284" t="s">
        <v>3404</v>
      </c>
      <c r="OH93" s="284" t="s">
        <v>3404</v>
      </c>
      <c r="OI93" s="284" t="s">
        <v>3404</v>
      </c>
      <c r="OJ93" s="284" t="s">
        <v>3404</v>
      </c>
      <c r="OK93" s="284" t="s">
        <v>3404</v>
      </c>
      <c r="OL93" s="284" t="s">
        <v>3404</v>
      </c>
      <c r="OM93" s="284" t="s">
        <v>3404</v>
      </c>
      <c r="ON93" s="284" t="s">
        <v>3404</v>
      </c>
      <c r="OO93" s="284" t="s">
        <v>3404</v>
      </c>
      <c r="OP93" s="284" t="s">
        <v>3404</v>
      </c>
      <c r="OQ93" s="284" t="s">
        <v>3404</v>
      </c>
      <c r="OR93" s="284" t="s">
        <v>3404</v>
      </c>
      <c r="OS93" s="284" t="s">
        <v>3404</v>
      </c>
      <c r="OT93" s="284" t="s">
        <v>3404</v>
      </c>
      <c r="OU93" s="284" t="s">
        <v>3404</v>
      </c>
      <c r="OV93" s="284" t="s">
        <v>3404</v>
      </c>
      <c r="OW93" s="284" t="s">
        <v>3404</v>
      </c>
      <c r="OX93" s="284" t="s">
        <v>3404</v>
      </c>
      <c r="OY93" s="284" t="s">
        <v>3404</v>
      </c>
      <c r="OZ93" s="284" t="s">
        <v>3404</v>
      </c>
      <c r="PA93" s="284" t="s">
        <v>3404</v>
      </c>
      <c r="PB93" s="284" t="s">
        <v>3404</v>
      </c>
      <c r="PC93" s="284" t="s">
        <v>3404</v>
      </c>
      <c r="PD93" s="284" t="s">
        <v>3404</v>
      </c>
      <c r="PE93" s="284" t="s">
        <v>3404</v>
      </c>
      <c r="PF93" s="284" t="s">
        <v>3404</v>
      </c>
      <c r="PG93" s="284" t="s">
        <v>3404</v>
      </c>
      <c r="PH93" s="284" t="s">
        <v>3404</v>
      </c>
      <c r="PI93" s="284" t="s">
        <v>3404</v>
      </c>
      <c r="PJ93" s="284" t="s">
        <v>3404</v>
      </c>
      <c r="PK93" s="284" t="s">
        <v>3404</v>
      </c>
      <c r="PL93" s="284" t="s">
        <v>3404</v>
      </c>
      <c r="PM93" s="284" t="s">
        <v>3404</v>
      </c>
      <c r="PN93" s="284" t="s">
        <v>3404</v>
      </c>
      <c r="PO93" s="284" t="s">
        <v>3404</v>
      </c>
      <c r="PP93" s="284" t="s">
        <v>3404</v>
      </c>
      <c r="PQ93" s="284" t="s">
        <v>3404</v>
      </c>
      <c r="PR93" s="284" t="s">
        <v>3404</v>
      </c>
      <c r="PS93" s="284" t="s">
        <v>3404</v>
      </c>
      <c r="PT93" s="284" t="s">
        <v>3404</v>
      </c>
      <c r="PU93" s="284" t="s">
        <v>3404</v>
      </c>
      <c r="PV93" s="284" t="s">
        <v>3404</v>
      </c>
      <c r="PW93" s="284" t="s">
        <v>3404</v>
      </c>
      <c r="PX93" s="284" t="s">
        <v>3404</v>
      </c>
      <c r="PY93" s="284" t="s">
        <v>3404</v>
      </c>
      <c r="PZ93" s="284" t="s">
        <v>3404</v>
      </c>
      <c r="QA93" s="284" t="s">
        <v>3404</v>
      </c>
      <c r="QB93" s="284" t="s">
        <v>3404</v>
      </c>
      <c r="QC93" s="284" t="s">
        <v>3404</v>
      </c>
      <c r="QD93" s="284" t="s">
        <v>3404</v>
      </c>
      <c r="QE93" s="284" t="s">
        <v>3404</v>
      </c>
      <c r="QF93" s="284" t="s">
        <v>3404</v>
      </c>
      <c r="QG93" s="284" t="s">
        <v>3404</v>
      </c>
      <c r="QH93" s="284" t="s">
        <v>3404</v>
      </c>
      <c r="QI93" s="284" t="s">
        <v>3404</v>
      </c>
      <c r="QJ93" s="284" t="s">
        <v>3404</v>
      </c>
      <c r="QK93" s="284" t="s">
        <v>3404</v>
      </c>
      <c r="QL93" s="284" t="s">
        <v>3404</v>
      </c>
      <c r="QM93" s="284" t="s">
        <v>3404</v>
      </c>
      <c r="QN93" s="284" t="s">
        <v>3404</v>
      </c>
      <c r="QO93" s="284" t="s">
        <v>3404</v>
      </c>
      <c r="QP93" s="284" t="s">
        <v>3404</v>
      </c>
      <c r="QQ93" s="284" t="s">
        <v>3404</v>
      </c>
      <c r="QR93" s="284" t="s">
        <v>3404</v>
      </c>
      <c r="QS93" s="284" t="s">
        <v>3404</v>
      </c>
      <c r="QT93" s="284" t="s">
        <v>3404</v>
      </c>
      <c r="QU93" s="284" t="s">
        <v>3404</v>
      </c>
      <c r="QV93" s="284" t="s">
        <v>3404</v>
      </c>
      <c r="QW93" s="284" t="s">
        <v>3404</v>
      </c>
      <c r="QX93" s="284" t="s">
        <v>3404</v>
      </c>
      <c r="QY93" s="25" t="s">
        <v>3409</v>
      </c>
      <c r="QZ93" s="25" t="s">
        <v>3409</v>
      </c>
      <c r="RA93" s="25" t="s">
        <v>3409</v>
      </c>
      <c r="RB93" s="25" t="s">
        <v>3409</v>
      </c>
      <c r="RC93" s="25" t="s">
        <v>3409</v>
      </c>
      <c r="RD93" s="25" t="s">
        <v>3409</v>
      </c>
      <c r="RE93" s="25" t="s">
        <v>3409</v>
      </c>
      <c r="RF93" s="25" t="s">
        <v>3409</v>
      </c>
      <c r="RG93" s="25" t="s">
        <v>3409</v>
      </c>
      <c r="RH93" s="25" t="s">
        <v>3409</v>
      </c>
      <c r="RI93" s="25" t="s">
        <v>3409</v>
      </c>
      <c r="RJ93" s="25" t="s">
        <v>3409</v>
      </c>
      <c r="RK93" s="25" t="s">
        <v>3409</v>
      </c>
      <c r="RL93" s="25" t="s">
        <v>3409</v>
      </c>
      <c r="RM93" s="25" t="s">
        <v>3409</v>
      </c>
      <c r="RN93" s="25" t="s">
        <v>3409</v>
      </c>
      <c r="RO93" s="25" t="s">
        <v>3409</v>
      </c>
      <c r="RP93" s="25" t="s">
        <v>3409</v>
      </c>
      <c r="RQ93" s="25" t="s">
        <v>3409</v>
      </c>
      <c r="RR93" s="25" t="s">
        <v>3409</v>
      </c>
      <c r="RS93" s="25" t="s">
        <v>3409</v>
      </c>
      <c r="RT93" s="25" t="s">
        <v>3409</v>
      </c>
      <c r="RU93" s="25" t="s">
        <v>3409</v>
      </c>
      <c r="RV93" s="25" t="s">
        <v>3409</v>
      </c>
      <c r="RW93" s="25" t="s">
        <v>3409</v>
      </c>
      <c r="RX93" s="25" t="s">
        <v>3409</v>
      </c>
      <c r="RY93" s="25" t="s">
        <v>3409</v>
      </c>
      <c r="RZ93" s="25" t="s">
        <v>3409</v>
      </c>
      <c r="SA93" s="25" t="s">
        <v>3409</v>
      </c>
      <c r="SB93" s="25" t="s">
        <v>3409</v>
      </c>
      <c r="SC93" s="25" t="s">
        <v>3409</v>
      </c>
      <c r="SD93" s="25" t="s">
        <v>3409</v>
      </c>
      <c r="SE93" s="25" t="s">
        <v>3409</v>
      </c>
      <c r="SF93" s="25" t="s">
        <v>3404</v>
      </c>
      <c r="SG93" s="284" t="s">
        <v>3404</v>
      </c>
      <c r="SH93" s="284" t="s">
        <v>3404</v>
      </c>
      <c r="SI93" s="284" t="s">
        <v>3404</v>
      </c>
      <c r="SJ93" s="284" t="s">
        <v>3404</v>
      </c>
      <c r="SK93" s="284" t="s">
        <v>3404</v>
      </c>
      <c r="SL93" s="284" t="s">
        <v>3404</v>
      </c>
      <c r="SM93" s="284" t="s">
        <v>3404</v>
      </c>
      <c r="SN93" s="284" t="s">
        <v>3404</v>
      </c>
      <c r="SO93" s="284" t="s">
        <v>3404</v>
      </c>
      <c r="SP93" s="284" t="s">
        <v>3404</v>
      </c>
      <c r="SQ93" s="284" t="s">
        <v>3404</v>
      </c>
      <c r="SR93" s="284" t="s">
        <v>3404</v>
      </c>
      <c r="SS93" s="284" t="s">
        <v>3404</v>
      </c>
      <c r="ST93" s="284" t="s">
        <v>3404</v>
      </c>
      <c r="SU93" s="284" t="s">
        <v>3404</v>
      </c>
      <c r="SV93" s="284" t="s">
        <v>3404</v>
      </c>
      <c r="SW93" s="284" t="s">
        <v>3404</v>
      </c>
      <c r="SX93" s="284" t="s">
        <v>3404</v>
      </c>
      <c r="SY93" s="284" t="s">
        <v>3404</v>
      </c>
      <c r="SZ93" s="284" t="s">
        <v>3404</v>
      </c>
      <c r="TA93" s="284" t="s">
        <v>3404</v>
      </c>
      <c r="TB93" s="284" t="s">
        <v>3404</v>
      </c>
      <c r="TC93" s="284" t="s">
        <v>3404</v>
      </c>
      <c r="TD93" s="284" t="s">
        <v>3404</v>
      </c>
      <c r="TE93" s="284" t="s">
        <v>3404</v>
      </c>
      <c r="TF93" s="284" t="s">
        <v>3404</v>
      </c>
      <c r="TG93" s="284" t="s">
        <v>3404</v>
      </c>
      <c r="TH93" s="284" t="s">
        <v>3404</v>
      </c>
      <c r="TI93" s="284" t="s">
        <v>3404</v>
      </c>
      <c r="TJ93" s="284" t="s">
        <v>3404</v>
      </c>
      <c r="TK93" s="284" t="s">
        <v>3404</v>
      </c>
      <c r="TL93" s="284" t="s">
        <v>3404</v>
      </c>
      <c r="TM93" s="284" t="s">
        <v>3404</v>
      </c>
      <c r="TN93" s="284" t="s">
        <v>3404</v>
      </c>
      <c r="TO93" s="284" t="s">
        <v>3404</v>
      </c>
      <c r="TP93" s="284" t="s">
        <v>3404</v>
      </c>
      <c r="TQ93" s="284" t="s">
        <v>3404</v>
      </c>
      <c r="TR93" s="284" t="s">
        <v>3404</v>
      </c>
      <c r="TS93" s="284" t="s">
        <v>3404</v>
      </c>
      <c r="TT93" s="284" t="s">
        <v>3404</v>
      </c>
      <c r="TU93" s="284" t="s">
        <v>3404</v>
      </c>
      <c r="TV93" s="284" t="s">
        <v>3404</v>
      </c>
      <c r="TW93" s="284" t="s">
        <v>3404</v>
      </c>
      <c r="TX93" s="284" t="s">
        <v>3404</v>
      </c>
      <c r="TY93" s="284" t="s">
        <v>3404</v>
      </c>
      <c r="TZ93" s="284" t="s">
        <v>3404</v>
      </c>
      <c r="UA93" s="284" t="s">
        <v>3404</v>
      </c>
      <c r="UB93" s="284" t="s">
        <v>3404</v>
      </c>
      <c r="UC93" s="284" t="s">
        <v>3404</v>
      </c>
      <c r="UD93" s="284" t="s">
        <v>3404</v>
      </c>
      <c r="UE93" s="284" t="s">
        <v>3404</v>
      </c>
      <c r="UF93" s="284" t="s">
        <v>3404</v>
      </c>
      <c r="UG93" s="284" t="s">
        <v>3404</v>
      </c>
      <c r="UH93" s="284" t="s">
        <v>3404</v>
      </c>
      <c r="UI93" s="284" t="s">
        <v>3404</v>
      </c>
      <c r="UJ93" s="284" t="s">
        <v>3404</v>
      </c>
      <c r="UK93" s="284" t="s">
        <v>3404</v>
      </c>
      <c r="UL93" s="284" t="s">
        <v>3404</v>
      </c>
      <c r="UM93" s="284" t="s">
        <v>3404</v>
      </c>
      <c r="UN93" s="284" t="s">
        <v>3404</v>
      </c>
      <c r="UO93" s="284" t="s">
        <v>3404</v>
      </c>
      <c r="UP93" s="284" t="s">
        <v>3404</v>
      </c>
      <c r="UQ93" s="284" t="s">
        <v>3404</v>
      </c>
      <c r="UR93" s="284" t="s">
        <v>3404</v>
      </c>
      <c r="US93" s="284" t="s">
        <v>3404</v>
      </c>
      <c r="UT93" s="284" t="s">
        <v>3404</v>
      </c>
      <c r="UU93" s="284" t="s">
        <v>3404</v>
      </c>
      <c r="UV93" s="284" t="s">
        <v>3404</v>
      </c>
      <c r="UW93" s="284" t="s">
        <v>3404</v>
      </c>
      <c r="UX93" s="284" t="s">
        <v>3404</v>
      </c>
      <c r="UY93" s="284" t="s">
        <v>3404</v>
      </c>
      <c r="UZ93" s="284" t="s">
        <v>3404</v>
      </c>
      <c r="VA93" s="284" t="s">
        <v>3404</v>
      </c>
      <c r="VB93" s="284" t="s">
        <v>3404</v>
      </c>
      <c r="VC93" s="284" t="s">
        <v>3404</v>
      </c>
      <c r="VD93" s="284" t="s">
        <v>3404</v>
      </c>
      <c r="VE93" s="284" t="s">
        <v>3404</v>
      </c>
      <c r="VF93" s="284" t="s">
        <v>3404</v>
      </c>
      <c r="VG93" s="284" t="s">
        <v>3404</v>
      </c>
      <c r="VH93" s="284" t="s">
        <v>3404</v>
      </c>
      <c r="VI93" s="284" t="s">
        <v>3404</v>
      </c>
      <c r="VJ93" s="284" t="s">
        <v>3404</v>
      </c>
      <c r="VK93" s="284" t="s">
        <v>3404</v>
      </c>
      <c r="VL93" s="284" t="s">
        <v>3404</v>
      </c>
      <c r="VM93" s="284" t="s">
        <v>3404</v>
      </c>
      <c r="VN93" s="284" t="s">
        <v>3404</v>
      </c>
      <c r="VO93" s="284" t="s">
        <v>3404</v>
      </c>
      <c r="VP93" s="284" t="s">
        <v>3404</v>
      </c>
      <c r="VQ93" s="284" t="s">
        <v>3404</v>
      </c>
      <c r="VR93" s="284" t="s">
        <v>3404</v>
      </c>
      <c r="VS93" s="284" t="s">
        <v>3404</v>
      </c>
      <c r="VT93" s="284" t="s">
        <v>3404</v>
      </c>
      <c r="VU93" s="284" t="s">
        <v>3404</v>
      </c>
      <c r="VV93" s="284" t="s">
        <v>3404</v>
      </c>
      <c r="VW93" s="284" t="s">
        <v>3404</v>
      </c>
      <c r="VX93" s="284" t="s">
        <v>3404</v>
      </c>
      <c r="VY93" s="284" t="s">
        <v>3404</v>
      </c>
      <c r="VZ93" s="284" t="s">
        <v>3404</v>
      </c>
      <c r="WA93" s="284" t="s">
        <v>3404</v>
      </c>
      <c r="WB93" s="284" t="s">
        <v>3404</v>
      </c>
      <c r="WC93" s="284" t="s">
        <v>3404</v>
      </c>
      <c r="WD93" s="284" t="s">
        <v>3404</v>
      </c>
      <c r="WE93" s="284" t="s">
        <v>3404</v>
      </c>
      <c r="WF93" s="284" t="s">
        <v>3404</v>
      </c>
      <c r="WG93" s="284" t="s">
        <v>3404</v>
      </c>
      <c r="WH93" s="284" t="s">
        <v>3404</v>
      </c>
      <c r="WI93" s="284" t="s">
        <v>3404</v>
      </c>
      <c r="WJ93" s="284" t="s">
        <v>3404</v>
      </c>
      <c r="WK93" s="284" t="s">
        <v>3404</v>
      </c>
      <c r="WL93" s="284" t="s">
        <v>3404</v>
      </c>
      <c r="WM93" s="284" t="s">
        <v>3404</v>
      </c>
      <c r="WN93" s="284" t="s">
        <v>3404</v>
      </c>
      <c r="WO93" s="284" t="s">
        <v>3404</v>
      </c>
      <c r="WP93" s="284" t="s">
        <v>3404</v>
      </c>
      <c r="WQ93" s="284" t="s">
        <v>3404</v>
      </c>
      <c r="WR93" s="284" t="s">
        <v>3404</v>
      </c>
      <c r="WS93" s="284" t="s">
        <v>3404</v>
      </c>
      <c r="WT93" s="284" t="s">
        <v>3404</v>
      </c>
    </row>
    <row r="94">
      <c r="A94" s="24" t="s">
        <v>864</v>
      </c>
      <c r="B94" s="25" t="s">
        <v>3404</v>
      </c>
      <c r="C94" s="25" t="s">
        <v>3404</v>
      </c>
      <c r="D94" s="25" t="s">
        <v>3404</v>
      </c>
      <c r="E94" s="25" t="s">
        <v>3404</v>
      </c>
      <c r="F94" s="25" t="s">
        <v>3404</v>
      </c>
      <c r="G94" s="25" t="s">
        <v>3404</v>
      </c>
      <c r="H94" s="25" t="s">
        <v>3404</v>
      </c>
      <c r="I94" s="25" t="s">
        <v>3404</v>
      </c>
      <c r="J94" s="25" t="s">
        <v>3404</v>
      </c>
      <c r="K94" s="25" t="s">
        <v>3404</v>
      </c>
      <c r="L94" s="25" t="s">
        <v>3404</v>
      </c>
      <c r="M94" s="25" t="s">
        <v>3404</v>
      </c>
      <c r="N94" s="25" t="s">
        <v>3404</v>
      </c>
      <c r="O94" s="25" t="s">
        <v>3404</v>
      </c>
      <c r="P94" s="25" t="s">
        <v>3404</v>
      </c>
      <c r="Q94" s="25" t="s">
        <v>3404</v>
      </c>
      <c r="R94" s="25" t="s">
        <v>3404</v>
      </c>
      <c r="S94" s="25" t="s">
        <v>3404</v>
      </c>
      <c r="T94" s="25" t="s">
        <v>3404</v>
      </c>
      <c r="U94" s="25" t="s">
        <v>3404</v>
      </c>
      <c r="V94" s="25" t="s">
        <v>3404</v>
      </c>
      <c r="W94" s="25" t="s">
        <v>3404</v>
      </c>
      <c r="X94" s="25" t="s">
        <v>3404</v>
      </c>
      <c r="Y94" s="25" t="s">
        <v>3404</v>
      </c>
      <c r="Z94" s="25" t="s">
        <v>3404</v>
      </c>
      <c r="AA94" s="25" t="s">
        <v>3404</v>
      </c>
      <c r="AB94" s="25" t="s">
        <v>3404</v>
      </c>
      <c r="AC94" s="25" t="s">
        <v>3404</v>
      </c>
      <c r="AD94" s="25" t="s">
        <v>3404</v>
      </c>
      <c r="AE94" s="25" t="s">
        <v>3404</v>
      </c>
      <c r="AF94" s="25" t="s">
        <v>3404</v>
      </c>
      <c r="AG94" s="25" t="s">
        <v>3404</v>
      </c>
      <c r="AH94" s="25" t="s">
        <v>3404</v>
      </c>
      <c r="AI94" s="25" t="s">
        <v>3404</v>
      </c>
      <c r="AJ94" s="25" t="s">
        <v>3404</v>
      </c>
      <c r="AK94" s="25" t="s">
        <v>3404</v>
      </c>
      <c r="AL94" s="25" t="s">
        <v>3404</v>
      </c>
      <c r="AM94" s="25" t="s">
        <v>3404</v>
      </c>
      <c r="AN94" s="25" t="s">
        <v>3404</v>
      </c>
      <c r="AO94" s="25" t="s">
        <v>3404</v>
      </c>
      <c r="AP94" s="25" t="s">
        <v>3404</v>
      </c>
      <c r="AQ94" s="25" t="s">
        <v>3404</v>
      </c>
      <c r="AR94" s="25" t="s">
        <v>3404</v>
      </c>
      <c r="AS94" s="25" t="s">
        <v>3404</v>
      </c>
      <c r="AT94" s="25" t="s">
        <v>3404</v>
      </c>
      <c r="AU94" s="25" t="s">
        <v>3404</v>
      </c>
      <c r="AV94" s="25" t="s">
        <v>3404</v>
      </c>
      <c r="AW94" s="25" t="s">
        <v>3404</v>
      </c>
      <c r="AX94" s="25" t="s">
        <v>3404</v>
      </c>
      <c r="AY94" s="25" t="s">
        <v>3404</v>
      </c>
      <c r="AZ94" s="25" t="s">
        <v>3404</v>
      </c>
      <c r="BA94" s="25" t="s">
        <v>3404</v>
      </c>
      <c r="BB94" s="25" t="s">
        <v>3404</v>
      </c>
      <c r="BC94" s="25" t="s">
        <v>3404</v>
      </c>
      <c r="BD94" s="25" t="s">
        <v>3404</v>
      </c>
      <c r="BE94" s="25" t="s">
        <v>3404</v>
      </c>
      <c r="BF94" s="25" t="s">
        <v>3404</v>
      </c>
      <c r="BG94" s="25" t="s">
        <v>3404</v>
      </c>
      <c r="BH94" s="25" t="s">
        <v>3404</v>
      </c>
      <c r="BI94" s="25" t="s">
        <v>3404</v>
      </c>
      <c r="BJ94" s="25" t="s">
        <v>3404</v>
      </c>
      <c r="BK94" s="25" t="s">
        <v>3404</v>
      </c>
      <c r="BL94" s="25" t="s">
        <v>3404</v>
      </c>
      <c r="BM94" s="25" t="s">
        <v>3404</v>
      </c>
      <c r="BN94" s="285" t="s">
        <v>3409</v>
      </c>
      <c r="BO94" s="285" t="s">
        <v>3409</v>
      </c>
      <c r="BP94" s="285" t="s">
        <v>3409</v>
      </c>
      <c r="BQ94" s="285" t="s">
        <v>3409</v>
      </c>
      <c r="BR94" s="285" t="s">
        <v>3409</v>
      </c>
      <c r="BS94" s="285" t="s">
        <v>3409</v>
      </c>
      <c r="BT94" s="285" t="s">
        <v>3409</v>
      </c>
      <c r="BU94" s="285" t="s">
        <v>3409</v>
      </c>
      <c r="BV94" s="285" t="s">
        <v>3409</v>
      </c>
      <c r="BW94" s="285" t="s">
        <v>3409</v>
      </c>
      <c r="BX94" s="285" t="s">
        <v>3409</v>
      </c>
      <c r="BY94" s="285" t="s">
        <v>3409</v>
      </c>
      <c r="BZ94" s="285" t="s">
        <v>3409</v>
      </c>
      <c r="CA94" s="285" t="s">
        <v>3409</v>
      </c>
      <c r="CB94" s="285" t="s">
        <v>3409</v>
      </c>
      <c r="CC94" s="285" t="s">
        <v>3409</v>
      </c>
      <c r="CD94" s="285" t="s">
        <v>3409</v>
      </c>
      <c r="CE94" s="285" t="s">
        <v>3409</v>
      </c>
      <c r="CF94" s="285" t="s">
        <v>3409</v>
      </c>
      <c r="CG94" s="285" t="s">
        <v>3409</v>
      </c>
      <c r="CH94" s="285" t="s">
        <v>3409</v>
      </c>
      <c r="CI94" s="285" t="s">
        <v>3409</v>
      </c>
      <c r="CJ94" s="285" t="s">
        <v>3409</v>
      </c>
      <c r="CK94" s="285" t="s">
        <v>3409</v>
      </c>
      <c r="CL94" s="285" t="s">
        <v>3409</v>
      </c>
      <c r="CM94" s="285" t="s">
        <v>3409</v>
      </c>
      <c r="CN94" s="285" t="s">
        <v>3409</v>
      </c>
      <c r="CO94" s="285" t="s">
        <v>3409</v>
      </c>
      <c r="CP94" s="285" t="s">
        <v>3409</v>
      </c>
      <c r="CQ94" s="285" t="s">
        <v>3409</v>
      </c>
      <c r="CR94" s="285" t="s">
        <v>3409</v>
      </c>
      <c r="CS94" s="285" t="s">
        <v>3409</v>
      </c>
      <c r="CT94" s="285" t="s">
        <v>3409</v>
      </c>
      <c r="CU94" s="285" t="s">
        <v>3409</v>
      </c>
      <c r="CV94" s="285" t="s">
        <v>3409</v>
      </c>
      <c r="CW94" s="285" t="s">
        <v>3409</v>
      </c>
      <c r="CX94" s="285" t="s">
        <v>3409</v>
      </c>
      <c r="CY94" s="285" t="s">
        <v>3409</v>
      </c>
      <c r="CZ94" s="285" t="s">
        <v>3409</v>
      </c>
      <c r="DA94" s="285" t="s">
        <v>3409</v>
      </c>
      <c r="DB94" s="285" t="s">
        <v>3409</v>
      </c>
      <c r="DC94" s="285" t="s">
        <v>3409</v>
      </c>
      <c r="DD94" s="285" t="s">
        <v>3409</v>
      </c>
      <c r="DE94" s="285" t="s">
        <v>3409</v>
      </c>
      <c r="DF94" s="285" t="s">
        <v>3409</v>
      </c>
      <c r="DG94" s="285" t="s">
        <v>3409</v>
      </c>
      <c r="DH94" s="285" t="s">
        <v>3409</v>
      </c>
      <c r="DI94" s="285" t="s">
        <v>3409</v>
      </c>
      <c r="DJ94" s="285" t="s">
        <v>3409</v>
      </c>
      <c r="DK94" s="285" t="s">
        <v>3409</v>
      </c>
      <c r="DL94" s="285" t="s">
        <v>3409</v>
      </c>
      <c r="DM94" s="285" t="s">
        <v>3409</v>
      </c>
      <c r="DN94" s="285" t="s">
        <v>3409</v>
      </c>
      <c r="DO94" s="285" t="s">
        <v>3409</v>
      </c>
      <c r="DP94" s="285" t="s">
        <v>3409</v>
      </c>
      <c r="DQ94" s="285" t="s">
        <v>3409</v>
      </c>
      <c r="DR94" s="285" t="s">
        <v>3409</v>
      </c>
      <c r="DS94" s="285" t="s">
        <v>3409</v>
      </c>
      <c r="DT94" s="285" t="s">
        <v>3409</v>
      </c>
      <c r="DU94" s="285" t="s">
        <v>3409</v>
      </c>
      <c r="DV94" s="285" t="s">
        <v>3409</v>
      </c>
      <c r="DW94" s="285" t="s">
        <v>3409</v>
      </c>
      <c r="DX94" s="285" t="s">
        <v>3409</v>
      </c>
      <c r="DY94" s="285" t="s">
        <v>3409</v>
      </c>
      <c r="DZ94" s="285" t="s">
        <v>3409</v>
      </c>
      <c r="EA94" s="285" t="s">
        <v>3409</v>
      </c>
      <c r="EB94" s="285" t="s">
        <v>3409</v>
      </c>
      <c r="EC94" s="285" t="s">
        <v>3409</v>
      </c>
      <c r="ED94" s="285" t="s">
        <v>3409</v>
      </c>
      <c r="EE94" s="285" t="s">
        <v>3409</v>
      </c>
      <c r="EF94" s="285" t="s">
        <v>3409</v>
      </c>
      <c r="EG94" s="285" t="s">
        <v>3409</v>
      </c>
      <c r="EH94" s="285" t="s">
        <v>3409</v>
      </c>
      <c r="EI94" s="285" t="s">
        <v>3409</v>
      </c>
      <c r="EJ94" s="285" t="s">
        <v>3409</v>
      </c>
      <c r="EK94" s="285" t="s">
        <v>3409</v>
      </c>
      <c r="EL94" s="285" t="s">
        <v>3409</v>
      </c>
      <c r="EM94" s="285" t="s">
        <v>3409</v>
      </c>
      <c r="EN94" s="285" t="s">
        <v>3409</v>
      </c>
      <c r="EO94" s="285" t="s">
        <v>3409</v>
      </c>
      <c r="EP94" s="285" t="s">
        <v>3409</v>
      </c>
      <c r="EQ94" s="285" t="s">
        <v>3409</v>
      </c>
      <c r="ER94" s="285" t="s">
        <v>3409</v>
      </c>
      <c r="ES94" s="285" t="s">
        <v>3409</v>
      </c>
      <c r="ET94" s="285" t="s">
        <v>3409</v>
      </c>
      <c r="EU94" s="285" t="s">
        <v>3409</v>
      </c>
      <c r="EV94" s="285" t="s">
        <v>3409</v>
      </c>
      <c r="EW94" s="285" t="s">
        <v>3409</v>
      </c>
      <c r="EX94" s="285" t="s">
        <v>3409</v>
      </c>
      <c r="EY94" s="285" t="s">
        <v>3409</v>
      </c>
      <c r="EZ94" s="285" t="s">
        <v>3409</v>
      </c>
      <c r="FA94" s="285" t="s">
        <v>3409</v>
      </c>
      <c r="FB94" s="285" t="s">
        <v>3409</v>
      </c>
      <c r="FC94" s="285" t="s">
        <v>3409</v>
      </c>
      <c r="FD94" s="285" t="s">
        <v>3409</v>
      </c>
      <c r="FE94" s="285" t="s">
        <v>3409</v>
      </c>
      <c r="FF94" s="285" t="s">
        <v>3409</v>
      </c>
      <c r="FG94" s="285" t="s">
        <v>3409</v>
      </c>
      <c r="FH94" s="285" t="s">
        <v>3409</v>
      </c>
      <c r="FI94" s="285" t="s">
        <v>3409</v>
      </c>
      <c r="FJ94" s="285" t="s">
        <v>3409</v>
      </c>
      <c r="FK94" s="285" t="s">
        <v>3409</v>
      </c>
      <c r="FL94" s="285" t="s">
        <v>3409</v>
      </c>
      <c r="FM94" s="285" t="s">
        <v>3409</v>
      </c>
      <c r="FN94" s="285" t="s">
        <v>3409</v>
      </c>
      <c r="FO94" s="285" t="s">
        <v>3409</v>
      </c>
      <c r="FP94" s="285" t="s">
        <v>3409</v>
      </c>
      <c r="FQ94" s="285" t="s">
        <v>3409</v>
      </c>
      <c r="FR94" s="285" t="s">
        <v>3409</v>
      </c>
      <c r="FS94" s="285" t="s">
        <v>3409</v>
      </c>
      <c r="FT94" s="285" t="s">
        <v>3409</v>
      </c>
      <c r="FU94" s="285" t="s">
        <v>3409</v>
      </c>
      <c r="FV94" s="285" t="s">
        <v>3409</v>
      </c>
      <c r="FW94" s="285" t="s">
        <v>3409</v>
      </c>
      <c r="FX94" s="285" t="s">
        <v>3409</v>
      </c>
      <c r="FY94" s="285" t="s">
        <v>3409</v>
      </c>
      <c r="FZ94" s="285" t="s">
        <v>3409</v>
      </c>
      <c r="GA94" s="285" t="s">
        <v>3409</v>
      </c>
      <c r="GB94" s="285" t="s">
        <v>3409</v>
      </c>
      <c r="GC94" s="285" t="s">
        <v>3409</v>
      </c>
      <c r="GD94" s="285" t="s">
        <v>3409</v>
      </c>
      <c r="GE94" s="285" t="s">
        <v>3409</v>
      </c>
      <c r="GF94" s="285" t="s">
        <v>3409</v>
      </c>
      <c r="GG94" s="285" t="s">
        <v>3409</v>
      </c>
      <c r="GH94" s="285" t="s">
        <v>3409</v>
      </c>
      <c r="GI94" s="285" t="s">
        <v>3409</v>
      </c>
      <c r="GJ94" s="285" t="s">
        <v>3409</v>
      </c>
      <c r="GK94" s="285" t="s">
        <v>3409</v>
      </c>
      <c r="GL94" s="285" t="s">
        <v>3409</v>
      </c>
      <c r="GM94" s="285" t="s">
        <v>3409</v>
      </c>
      <c r="GN94" s="285" t="s">
        <v>3409</v>
      </c>
      <c r="GO94" s="285" t="s">
        <v>3409</v>
      </c>
      <c r="GP94" s="285" t="s">
        <v>3409</v>
      </c>
      <c r="GQ94" s="285" t="s">
        <v>3409</v>
      </c>
      <c r="GR94" s="285" t="s">
        <v>3409</v>
      </c>
      <c r="GS94" s="285" t="s">
        <v>3409</v>
      </c>
      <c r="GT94" s="285" t="s">
        <v>3409</v>
      </c>
      <c r="GU94" s="285" t="s">
        <v>3409</v>
      </c>
      <c r="GV94" s="285" t="s">
        <v>3409</v>
      </c>
      <c r="GW94" s="285" t="s">
        <v>3409</v>
      </c>
      <c r="GX94" s="285" t="s">
        <v>3409</v>
      </c>
      <c r="GY94" s="285" t="s">
        <v>3409</v>
      </c>
      <c r="GZ94" s="285" t="s">
        <v>3409</v>
      </c>
      <c r="HA94" s="285" t="s">
        <v>3409</v>
      </c>
      <c r="HB94" s="285" t="s">
        <v>3409</v>
      </c>
      <c r="HC94" s="285" t="s">
        <v>3409</v>
      </c>
      <c r="HD94" s="285" t="s">
        <v>3409</v>
      </c>
      <c r="HE94" s="285" t="s">
        <v>3409</v>
      </c>
      <c r="HF94" s="285" t="s">
        <v>3409</v>
      </c>
      <c r="HG94" s="285" t="s">
        <v>3409</v>
      </c>
      <c r="HH94" s="285" t="s">
        <v>3409</v>
      </c>
      <c r="HI94" s="285" t="s">
        <v>3409</v>
      </c>
      <c r="HJ94" s="285" t="s">
        <v>3409</v>
      </c>
      <c r="HK94" s="285" t="s">
        <v>3409</v>
      </c>
      <c r="HL94" s="285" t="s">
        <v>3409</v>
      </c>
      <c r="HM94" s="285" t="s">
        <v>3409</v>
      </c>
      <c r="HN94" s="285" t="s">
        <v>3409</v>
      </c>
      <c r="HO94" s="285" t="s">
        <v>3409</v>
      </c>
      <c r="HP94" s="285" t="s">
        <v>3409</v>
      </c>
      <c r="HQ94" s="285" t="s">
        <v>3409</v>
      </c>
      <c r="HR94" s="285" t="s">
        <v>3409</v>
      </c>
      <c r="HS94" s="285" t="s">
        <v>3409</v>
      </c>
      <c r="HT94" s="285" t="s">
        <v>3409</v>
      </c>
      <c r="HU94" s="285" t="s">
        <v>3409</v>
      </c>
      <c r="HV94" s="285" t="s">
        <v>3409</v>
      </c>
      <c r="HW94" s="285" t="s">
        <v>3409</v>
      </c>
      <c r="HX94" s="285" t="s">
        <v>3409</v>
      </c>
      <c r="HY94" s="285" t="s">
        <v>3409</v>
      </c>
      <c r="HZ94" s="285" t="s">
        <v>3409</v>
      </c>
      <c r="IA94" s="285" t="s">
        <v>3409</v>
      </c>
      <c r="IB94" s="285" t="s">
        <v>3409</v>
      </c>
      <c r="IC94" s="285" t="s">
        <v>3409</v>
      </c>
      <c r="ID94" s="285" t="s">
        <v>3409</v>
      </c>
      <c r="IE94" s="285" t="s">
        <v>3409</v>
      </c>
      <c r="IF94" s="285" t="s">
        <v>3409</v>
      </c>
      <c r="IG94" s="285" t="s">
        <v>3409</v>
      </c>
      <c r="IH94" s="285" t="s">
        <v>3409</v>
      </c>
      <c r="II94" s="285" t="s">
        <v>3409</v>
      </c>
      <c r="IJ94" s="285" t="s">
        <v>3409</v>
      </c>
      <c r="IK94" s="285" t="s">
        <v>3409</v>
      </c>
      <c r="IL94" s="285" t="s">
        <v>3409</v>
      </c>
      <c r="IM94" s="285" t="s">
        <v>3409</v>
      </c>
      <c r="IN94" s="285" t="s">
        <v>3409</v>
      </c>
      <c r="IO94" s="285" t="s">
        <v>3409</v>
      </c>
      <c r="IP94" s="285" t="s">
        <v>3409</v>
      </c>
      <c r="IQ94" s="285" t="s">
        <v>3409</v>
      </c>
      <c r="IR94" s="285" t="s">
        <v>3409</v>
      </c>
      <c r="IS94" s="285" t="s">
        <v>3409</v>
      </c>
      <c r="IT94" s="285" t="s">
        <v>3409</v>
      </c>
      <c r="IU94" s="285" t="s">
        <v>3409</v>
      </c>
      <c r="IV94" s="285" t="s">
        <v>3409</v>
      </c>
      <c r="IW94" s="285" t="s">
        <v>3409</v>
      </c>
      <c r="IX94" s="285" t="s">
        <v>3409</v>
      </c>
      <c r="IY94" s="285" t="s">
        <v>3409</v>
      </c>
      <c r="IZ94" s="285" t="s">
        <v>3409</v>
      </c>
      <c r="JA94" s="285" t="s">
        <v>3409</v>
      </c>
      <c r="JB94" s="285" t="s">
        <v>3409</v>
      </c>
      <c r="JC94" s="285" t="s">
        <v>3409</v>
      </c>
      <c r="JD94" s="285" t="s">
        <v>3409</v>
      </c>
      <c r="JE94" s="285" t="s">
        <v>3409</v>
      </c>
      <c r="JF94" s="285" t="s">
        <v>3409</v>
      </c>
      <c r="JG94" s="285" t="s">
        <v>3409</v>
      </c>
      <c r="JH94" s="285" t="s">
        <v>3409</v>
      </c>
      <c r="JI94" s="285" t="s">
        <v>3409</v>
      </c>
      <c r="JJ94" s="285" t="s">
        <v>3409</v>
      </c>
      <c r="JK94" s="285" t="s">
        <v>3409</v>
      </c>
      <c r="JL94" s="285" t="s">
        <v>3409</v>
      </c>
      <c r="JM94" s="285" t="s">
        <v>3409</v>
      </c>
      <c r="JN94" s="285" t="s">
        <v>3409</v>
      </c>
      <c r="JO94" s="285" t="s">
        <v>3409</v>
      </c>
      <c r="JP94" s="285" t="s">
        <v>3409</v>
      </c>
      <c r="JQ94" s="285" t="s">
        <v>3409</v>
      </c>
      <c r="JR94" s="285" t="s">
        <v>3409</v>
      </c>
      <c r="JS94" s="285" t="s">
        <v>3409</v>
      </c>
      <c r="JT94" s="285" t="s">
        <v>3409</v>
      </c>
      <c r="JU94" s="285" t="s">
        <v>3409</v>
      </c>
      <c r="JV94" s="285" t="s">
        <v>3409</v>
      </c>
      <c r="JW94" s="285" t="s">
        <v>3409</v>
      </c>
      <c r="JX94" s="285" t="s">
        <v>3409</v>
      </c>
      <c r="JY94" s="285" t="s">
        <v>3409</v>
      </c>
      <c r="JZ94" s="285" t="s">
        <v>3409</v>
      </c>
      <c r="KA94" s="285" t="s">
        <v>3409</v>
      </c>
      <c r="KB94" s="285" t="s">
        <v>3409</v>
      </c>
      <c r="KC94" s="285" t="s">
        <v>3409</v>
      </c>
      <c r="KD94" s="285" t="s">
        <v>3409</v>
      </c>
      <c r="KE94" s="285" t="s">
        <v>3409</v>
      </c>
      <c r="KF94" s="285" t="s">
        <v>3409</v>
      </c>
      <c r="KG94" s="285" t="s">
        <v>3409</v>
      </c>
      <c r="KH94" s="285" t="s">
        <v>3409</v>
      </c>
      <c r="KI94" s="285" t="s">
        <v>3409</v>
      </c>
      <c r="KJ94" s="285" t="s">
        <v>3409</v>
      </c>
      <c r="KK94" s="285" t="s">
        <v>3409</v>
      </c>
      <c r="KL94" s="285" t="s">
        <v>3409</v>
      </c>
      <c r="KM94" s="285" t="s">
        <v>3409</v>
      </c>
      <c r="KN94" s="285" t="s">
        <v>3409</v>
      </c>
      <c r="KO94" s="285" t="s">
        <v>3409</v>
      </c>
      <c r="KP94" s="285" t="s">
        <v>3409</v>
      </c>
      <c r="KQ94" s="285" t="s">
        <v>3409</v>
      </c>
      <c r="KR94" s="285" t="s">
        <v>3409</v>
      </c>
      <c r="KS94" s="285" t="s">
        <v>3409</v>
      </c>
      <c r="KT94" s="285" t="s">
        <v>3409</v>
      </c>
      <c r="KU94" s="285" t="s">
        <v>3409</v>
      </c>
      <c r="KV94" s="285" t="s">
        <v>3409</v>
      </c>
      <c r="KW94" s="285" t="s">
        <v>3409</v>
      </c>
      <c r="KX94" s="285" t="s">
        <v>3409</v>
      </c>
      <c r="KY94" s="285" t="s">
        <v>3409</v>
      </c>
      <c r="KZ94" s="285" t="s">
        <v>3409</v>
      </c>
      <c r="LA94" s="285" t="s">
        <v>3409</v>
      </c>
      <c r="LB94" s="285" t="s">
        <v>3409</v>
      </c>
      <c r="LC94" s="285" t="s">
        <v>3409</v>
      </c>
      <c r="LD94" s="285" t="s">
        <v>3409</v>
      </c>
      <c r="LE94" s="285" t="s">
        <v>3409</v>
      </c>
      <c r="LF94" s="285" t="s">
        <v>3409</v>
      </c>
      <c r="LG94" s="285" t="s">
        <v>3409</v>
      </c>
      <c r="LH94" s="285" t="s">
        <v>3409</v>
      </c>
      <c r="LI94" s="285" t="s">
        <v>3409</v>
      </c>
      <c r="LJ94" s="285" t="s">
        <v>3409</v>
      </c>
      <c r="LK94" s="285" t="s">
        <v>3409</v>
      </c>
      <c r="LL94" s="285" t="s">
        <v>3409</v>
      </c>
      <c r="LM94" s="285" t="s">
        <v>3409</v>
      </c>
      <c r="LN94" s="285" t="s">
        <v>3409</v>
      </c>
      <c r="LO94" s="285" t="s">
        <v>3409</v>
      </c>
      <c r="LP94" s="285" t="s">
        <v>3409</v>
      </c>
      <c r="LQ94" s="285" t="s">
        <v>3409</v>
      </c>
      <c r="LR94" s="285" t="s">
        <v>3409</v>
      </c>
      <c r="LS94" s="285" t="s">
        <v>3409</v>
      </c>
      <c r="LT94" s="285" t="s">
        <v>3409</v>
      </c>
      <c r="LU94" s="285" t="s">
        <v>3409</v>
      </c>
      <c r="LV94" s="285" t="s">
        <v>3409</v>
      </c>
      <c r="LW94" s="25" t="s">
        <v>3404</v>
      </c>
      <c r="LX94" s="284" t="s">
        <v>3404</v>
      </c>
      <c r="LY94" s="284" t="s">
        <v>3404</v>
      </c>
      <c r="LZ94" s="284" t="s">
        <v>3404</v>
      </c>
      <c r="MA94" s="284" t="s">
        <v>3404</v>
      </c>
      <c r="MB94" s="284" t="s">
        <v>3404</v>
      </c>
      <c r="MC94" s="284" t="s">
        <v>3404</v>
      </c>
      <c r="MD94" s="284" t="s">
        <v>3404</v>
      </c>
      <c r="ME94" s="284" t="s">
        <v>3404</v>
      </c>
      <c r="MF94" s="284" t="s">
        <v>3404</v>
      </c>
      <c r="MG94" s="284" t="s">
        <v>3404</v>
      </c>
      <c r="MH94" s="284" t="s">
        <v>3404</v>
      </c>
      <c r="MI94" s="284" t="s">
        <v>3404</v>
      </c>
      <c r="MJ94" s="284" t="s">
        <v>3404</v>
      </c>
      <c r="MK94" s="284" t="s">
        <v>3404</v>
      </c>
      <c r="ML94" s="284" t="s">
        <v>3404</v>
      </c>
      <c r="MM94" s="284" t="s">
        <v>3404</v>
      </c>
      <c r="MN94" s="284" t="s">
        <v>3404</v>
      </c>
      <c r="MO94" s="284" t="s">
        <v>3404</v>
      </c>
      <c r="MP94" s="284" t="s">
        <v>3404</v>
      </c>
      <c r="MQ94" s="284" t="s">
        <v>3404</v>
      </c>
      <c r="MR94" s="284" t="s">
        <v>3404</v>
      </c>
      <c r="MS94" s="284" t="s">
        <v>3404</v>
      </c>
      <c r="MT94" s="284" t="s">
        <v>3404</v>
      </c>
      <c r="MU94" s="284" t="s">
        <v>3404</v>
      </c>
      <c r="MV94" s="284" t="s">
        <v>3404</v>
      </c>
      <c r="MW94" s="284" t="s">
        <v>3404</v>
      </c>
      <c r="MX94" s="284" t="s">
        <v>3404</v>
      </c>
      <c r="MY94" s="284" t="s">
        <v>3404</v>
      </c>
      <c r="MZ94" s="284" t="s">
        <v>3404</v>
      </c>
      <c r="NA94" s="284" t="s">
        <v>3404</v>
      </c>
      <c r="NB94" s="284" t="s">
        <v>3404</v>
      </c>
      <c r="NC94" s="284" t="s">
        <v>3404</v>
      </c>
      <c r="ND94" s="284" t="s">
        <v>3404</v>
      </c>
      <c r="NE94" s="284" t="s">
        <v>3404</v>
      </c>
      <c r="NF94" s="284" t="s">
        <v>3404</v>
      </c>
      <c r="NG94" s="284" t="s">
        <v>3404</v>
      </c>
      <c r="NH94" s="284" t="s">
        <v>3404</v>
      </c>
      <c r="NI94" s="284" t="s">
        <v>3404</v>
      </c>
      <c r="NJ94" s="284" t="s">
        <v>3404</v>
      </c>
      <c r="NK94" s="284" t="s">
        <v>3404</v>
      </c>
      <c r="NL94" s="284" t="s">
        <v>3404</v>
      </c>
      <c r="NM94" s="284" t="s">
        <v>3404</v>
      </c>
      <c r="NN94" s="284" t="s">
        <v>3404</v>
      </c>
      <c r="NO94" s="284" t="s">
        <v>3404</v>
      </c>
      <c r="NP94" s="284" t="s">
        <v>3404</v>
      </c>
      <c r="NQ94" s="284" t="s">
        <v>3404</v>
      </c>
      <c r="NR94" s="284" t="s">
        <v>3404</v>
      </c>
      <c r="NS94" s="284" t="s">
        <v>3404</v>
      </c>
      <c r="NT94" s="284" t="s">
        <v>3404</v>
      </c>
      <c r="NU94" s="284" t="s">
        <v>3404</v>
      </c>
      <c r="NV94" s="284" t="s">
        <v>3404</v>
      </c>
      <c r="NW94" s="284" t="s">
        <v>3404</v>
      </c>
      <c r="NX94" s="284" t="s">
        <v>3404</v>
      </c>
      <c r="NY94" s="284" t="s">
        <v>3404</v>
      </c>
      <c r="NZ94" s="284" t="s">
        <v>3404</v>
      </c>
      <c r="OA94" s="284" t="s">
        <v>3404</v>
      </c>
      <c r="OB94" s="284" t="s">
        <v>3404</v>
      </c>
      <c r="OC94" s="284" t="s">
        <v>3404</v>
      </c>
      <c r="OD94" s="284" t="s">
        <v>3404</v>
      </c>
      <c r="OE94" s="284" t="s">
        <v>3404</v>
      </c>
      <c r="OF94" s="284" t="s">
        <v>3404</v>
      </c>
      <c r="OG94" s="284" t="s">
        <v>3404</v>
      </c>
      <c r="OH94" s="284" t="s">
        <v>3404</v>
      </c>
      <c r="OI94" s="284" t="s">
        <v>3404</v>
      </c>
      <c r="OJ94" s="284" t="s">
        <v>3404</v>
      </c>
      <c r="OK94" s="284" t="s">
        <v>3404</v>
      </c>
      <c r="OL94" s="284" t="s">
        <v>3404</v>
      </c>
      <c r="OM94" s="284" t="s">
        <v>3404</v>
      </c>
      <c r="ON94" s="284" t="s">
        <v>3404</v>
      </c>
      <c r="OO94" s="284" t="s">
        <v>3404</v>
      </c>
      <c r="OP94" s="284" t="s">
        <v>3404</v>
      </c>
      <c r="OQ94" s="284" t="s">
        <v>3404</v>
      </c>
      <c r="OR94" s="284" t="s">
        <v>3404</v>
      </c>
      <c r="OS94" s="284" t="s">
        <v>3404</v>
      </c>
      <c r="OT94" s="284" t="s">
        <v>3404</v>
      </c>
      <c r="OU94" s="284" t="s">
        <v>3404</v>
      </c>
      <c r="OV94" s="284" t="s">
        <v>3404</v>
      </c>
      <c r="OW94" s="284" t="s">
        <v>3404</v>
      </c>
      <c r="OX94" s="284" t="s">
        <v>3404</v>
      </c>
      <c r="OY94" s="284" t="s">
        <v>3404</v>
      </c>
      <c r="OZ94" s="25" t="s">
        <v>3409</v>
      </c>
      <c r="PA94" s="25" t="s">
        <v>3409</v>
      </c>
      <c r="PB94" s="25" t="s">
        <v>3409</v>
      </c>
      <c r="PC94" s="25" t="s">
        <v>3409</v>
      </c>
      <c r="PD94" s="25" t="s">
        <v>3409</v>
      </c>
      <c r="PE94" s="25" t="s">
        <v>3409</v>
      </c>
      <c r="PF94" s="25" t="s">
        <v>3409</v>
      </c>
      <c r="PG94" s="25" t="s">
        <v>3409</v>
      </c>
      <c r="PH94" s="25" t="s">
        <v>3409</v>
      </c>
      <c r="PI94" s="25" t="s">
        <v>3409</v>
      </c>
      <c r="PJ94" s="25" t="s">
        <v>3409</v>
      </c>
      <c r="PK94" s="25" t="s">
        <v>3409</v>
      </c>
      <c r="PL94" s="25" t="s">
        <v>3409</v>
      </c>
      <c r="PM94" s="25" t="s">
        <v>3409</v>
      </c>
      <c r="PN94" s="25" t="s">
        <v>3409</v>
      </c>
      <c r="PO94" s="25" t="s">
        <v>3409</v>
      </c>
      <c r="PP94" s="25" t="s">
        <v>3409</v>
      </c>
      <c r="PQ94" s="25" t="s">
        <v>3409</v>
      </c>
      <c r="PR94" s="25" t="s">
        <v>3409</v>
      </c>
      <c r="PS94" s="25" t="s">
        <v>3409</v>
      </c>
      <c r="PT94" s="25" t="s">
        <v>3409</v>
      </c>
      <c r="PU94" s="25" t="s">
        <v>3409</v>
      </c>
      <c r="PV94" s="25" t="s">
        <v>3409</v>
      </c>
      <c r="PW94" s="25" t="s">
        <v>3409</v>
      </c>
      <c r="PX94" s="25" t="s">
        <v>3409</v>
      </c>
      <c r="PY94" s="25" t="s">
        <v>3409</v>
      </c>
      <c r="PZ94" s="25" t="s">
        <v>3409</v>
      </c>
      <c r="QA94" s="25" t="s">
        <v>3409</v>
      </c>
      <c r="QB94" s="25" t="s">
        <v>3409</v>
      </c>
      <c r="QC94" s="25" t="s">
        <v>3409</v>
      </c>
      <c r="QD94" s="25" t="s">
        <v>3409</v>
      </c>
      <c r="QE94" s="25" t="s">
        <v>3409</v>
      </c>
      <c r="QF94" s="25" t="s">
        <v>3409</v>
      </c>
      <c r="QG94" s="25" t="s">
        <v>3409</v>
      </c>
      <c r="QH94" s="25" t="s">
        <v>3409</v>
      </c>
      <c r="QI94" s="25" t="s">
        <v>3409</v>
      </c>
      <c r="QJ94" s="25" t="s">
        <v>3409</v>
      </c>
      <c r="QK94" s="25" t="s">
        <v>3409</v>
      </c>
      <c r="QL94" s="25" t="s">
        <v>3409</v>
      </c>
      <c r="QM94" s="25" t="s">
        <v>3409</v>
      </c>
      <c r="QN94" s="25" t="s">
        <v>3409</v>
      </c>
      <c r="QO94" s="25" t="s">
        <v>3409</v>
      </c>
      <c r="QP94" s="25" t="s">
        <v>3409</v>
      </c>
      <c r="QQ94" s="25" t="s">
        <v>3409</v>
      </c>
      <c r="QR94" s="25" t="s">
        <v>3409</v>
      </c>
      <c r="QS94" s="25" t="s">
        <v>3409</v>
      </c>
      <c r="QT94" s="25" t="s">
        <v>3409</v>
      </c>
      <c r="QU94" s="25" t="s">
        <v>3409</v>
      </c>
      <c r="QV94" s="25" t="s">
        <v>3409</v>
      </c>
      <c r="QW94" s="25" t="s">
        <v>3409</v>
      </c>
      <c r="QX94" s="25" t="s">
        <v>3409</v>
      </c>
      <c r="QY94" s="25" t="s">
        <v>3409</v>
      </c>
      <c r="QZ94" s="25" t="s">
        <v>3409</v>
      </c>
      <c r="RA94" s="25" t="s">
        <v>3409</v>
      </c>
      <c r="RB94" s="25" t="s">
        <v>3409</v>
      </c>
      <c r="RC94" s="25" t="s">
        <v>3409</v>
      </c>
      <c r="RD94" s="25" t="s">
        <v>3409</v>
      </c>
      <c r="RE94" s="25" t="s">
        <v>3409</v>
      </c>
      <c r="RF94" s="25" t="s">
        <v>3409</v>
      </c>
      <c r="RG94" s="25" t="s">
        <v>3404</v>
      </c>
      <c r="RH94" s="284" t="s">
        <v>3404</v>
      </c>
      <c r="RI94" s="284" t="s">
        <v>3404</v>
      </c>
      <c r="RJ94" s="284" t="s">
        <v>3404</v>
      </c>
      <c r="RK94" s="284" t="s">
        <v>3404</v>
      </c>
      <c r="RL94" s="284" t="s">
        <v>3404</v>
      </c>
      <c r="RM94" s="284" t="s">
        <v>3404</v>
      </c>
      <c r="RN94" s="284" t="s">
        <v>3404</v>
      </c>
      <c r="RO94" s="284" t="s">
        <v>3404</v>
      </c>
      <c r="RP94" s="284" t="s">
        <v>3404</v>
      </c>
      <c r="RQ94" s="284" t="s">
        <v>3404</v>
      </c>
      <c r="RR94" s="284" t="s">
        <v>3404</v>
      </c>
      <c r="RS94" s="284" t="s">
        <v>3404</v>
      </c>
      <c r="RT94" s="284" t="s">
        <v>3404</v>
      </c>
      <c r="RU94" s="284" t="s">
        <v>3404</v>
      </c>
      <c r="RV94" s="284" t="s">
        <v>3404</v>
      </c>
      <c r="RW94" s="284" t="s">
        <v>3404</v>
      </c>
      <c r="RX94" s="25" t="s">
        <v>3409</v>
      </c>
      <c r="RY94" s="25" t="s">
        <v>3409</v>
      </c>
      <c r="RZ94" s="25" t="s">
        <v>3409</v>
      </c>
      <c r="SA94" s="25" t="s">
        <v>3409</v>
      </c>
      <c r="SB94" s="25" t="s">
        <v>3409</v>
      </c>
      <c r="SC94" s="25" t="s">
        <v>3409</v>
      </c>
      <c r="SD94" s="25" t="s">
        <v>3409</v>
      </c>
      <c r="SE94" s="25" t="s">
        <v>3409</v>
      </c>
      <c r="SF94" s="25" t="s">
        <v>3409</v>
      </c>
      <c r="SG94" s="25" t="s">
        <v>3409</v>
      </c>
      <c r="SH94" s="25" t="s">
        <v>3409</v>
      </c>
      <c r="SI94" s="25" t="s">
        <v>3409</v>
      </c>
      <c r="SJ94" s="25" t="s">
        <v>3409</v>
      </c>
      <c r="SK94" s="25" t="s">
        <v>3409</v>
      </c>
      <c r="SL94" s="25" t="s">
        <v>3409</v>
      </c>
      <c r="SM94" s="25" t="s">
        <v>3409</v>
      </c>
      <c r="SN94" s="25" t="s">
        <v>3409</v>
      </c>
      <c r="SO94" s="25" t="s">
        <v>3409</v>
      </c>
      <c r="SP94" s="25" t="s">
        <v>3409</v>
      </c>
      <c r="SQ94" s="25" t="s">
        <v>3409</v>
      </c>
      <c r="SR94" s="25" t="s">
        <v>3409</v>
      </c>
      <c r="SS94" s="25" t="s">
        <v>3409</v>
      </c>
      <c r="ST94" s="25" t="s">
        <v>3409</v>
      </c>
      <c r="SU94" s="25" t="s">
        <v>3409</v>
      </c>
      <c r="SV94" s="25" t="s">
        <v>3409</v>
      </c>
      <c r="SW94" s="25" t="s">
        <v>3409</v>
      </c>
      <c r="SX94" s="25" t="s">
        <v>3409</v>
      </c>
      <c r="SY94" s="25" t="s">
        <v>3409</v>
      </c>
      <c r="SZ94" s="25" t="s">
        <v>3409</v>
      </c>
      <c r="TA94" s="25" t="s">
        <v>3409</v>
      </c>
      <c r="TB94" s="25" t="s">
        <v>3409</v>
      </c>
      <c r="TC94" s="25" t="s">
        <v>3409</v>
      </c>
      <c r="TD94" s="25" t="s">
        <v>3409</v>
      </c>
      <c r="TE94" s="25" t="s">
        <v>3409</v>
      </c>
      <c r="TF94" s="25" t="s">
        <v>3409</v>
      </c>
      <c r="TG94" s="25" t="s">
        <v>3409</v>
      </c>
      <c r="TH94" s="25" t="s">
        <v>3409</v>
      </c>
      <c r="TI94" s="25" t="s">
        <v>3409</v>
      </c>
      <c r="TJ94" s="25" t="s">
        <v>3409</v>
      </c>
      <c r="TK94" s="25" t="s">
        <v>3409</v>
      </c>
      <c r="TL94" s="25" t="s">
        <v>3409</v>
      </c>
      <c r="TM94" s="25" t="s">
        <v>3409</v>
      </c>
      <c r="TN94" s="25" t="s">
        <v>3409</v>
      </c>
      <c r="TO94" s="25" t="s">
        <v>3409</v>
      </c>
      <c r="TP94" s="25" t="s">
        <v>3409</v>
      </c>
      <c r="TQ94" s="25" t="s">
        <v>3409</v>
      </c>
      <c r="TR94" s="25" t="s">
        <v>3409</v>
      </c>
      <c r="TS94" s="25" t="s">
        <v>3409</v>
      </c>
      <c r="TT94" s="25" t="s">
        <v>3409</v>
      </c>
      <c r="TU94" s="25" t="s">
        <v>3409</v>
      </c>
      <c r="TV94" s="25" t="s">
        <v>3409</v>
      </c>
      <c r="TW94" s="25" t="s">
        <v>3409</v>
      </c>
      <c r="TX94" s="25" t="s">
        <v>3409</v>
      </c>
      <c r="TY94" s="25" t="s">
        <v>3409</v>
      </c>
      <c r="TZ94" s="25" t="s">
        <v>3409</v>
      </c>
      <c r="UA94" s="25" t="s">
        <v>3409</v>
      </c>
      <c r="UB94" s="25" t="s">
        <v>3409</v>
      </c>
      <c r="UC94" s="25" t="s">
        <v>3409</v>
      </c>
      <c r="UD94" s="25" t="s">
        <v>3409</v>
      </c>
      <c r="UE94" s="25" t="s">
        <v>3409</v>
      </c>
      <c r="UF94" s="25" t="s">
        <v>3409</v>
      </c>
      <c r="UG94" s="25" t="s">
        <v>3409</v>
      </c>
      <c r="UH94" s="25" t="s">
        <v>3409</v>
      </c>
      <c r="UI94" s="25" t="s">
        <v>3409</v>
      </c>
      <c r="UJ94" s="25" t="s">
        <v>3409</v>
      </c>
      <c r="UK94" s="25" t="s">
        <v>3409</v>
      </c>
      <c r="UL94" s="25" t="s">
        <v>3409</v>
      </c>
      <c r="UM94" s="25" t="s">
        <v>3409</v>
      </c>
      <c r="UN94" s="25" t="s">
        <v>3409</v>
      </c>
      <c r="UO94" s="25" t="s">
        <v>3409</v>
      </c>
      <c r="UP94" s="25" t="s">
        <v>3409</v>
      </c>
      <c r="UQ94" s="25" t="s">
        <v>3409</v>
      </c>
      <c r="UR94" s="25" t="s">
        <v>3409</v>
      </c>
      <c r="US94" s="25" t="s">
        <v>3409</v>
      </c>
      <c r="UT94" s="25" t="s">
        <v>3409</v>
      </c>
      <c r="UU94" s="25" t="s">
        <v>3409</v>
      </c>
      <c r="UV94" s="25" t="s">
        <v>3409</v>
      </c>
      <c r="UW94" s="25" t="s">
        <v>3409</v>
      </c>
      <c r="UX94" s="25" t="s">
        <v>3409</v>
      </c>
      <c r="UY94" s="25" t="s">
        <v>3409</v>
      </c>
      <c r="UZ94" s="25" t="s">
        <v>3409</v>
      </c>
      <c r="VA94" s="25" t="s">
        <v>3409</v>
      </c>
      <c r="VB94" s="25" t="s">
        <v>3409</v>
      </c>
      <c r="VC94" s="25" t="s">
        <v>3409</v>
      </c>
      <c r="VD94" s="25" t="s">
        <v>3409</v>
      </c>
      <c r="VE94" s="25" t="s">
        <v>3409</v>
      </c>
      <c r="VF94" s="25" t="s">
        <v>3409</v>
      </c>
      <c r="VG94" s="25" t="s">
        <v>3409</v>
      </c>
      <c r="VH94" s="25" t="s">
        <v>3409</v>
      </c>
      <c r="VI94" s="25" t="s">
        <v>3409</v>
      </c>
      <c r="VJ94" s="25" t="s">
        <v>3409</v>
      </c>
      <c r="VK94" s="25" t="s">
        <v>3409</v>
      </c>
      <c r="VL94" s="25" t="s">
        <v>3409</v>
      </c>
      <c r="VM94" s="25" t="s">
        <v>3409</v>
      </c>
      <c r="VN94" s="25" t="s">
        <v>3409</v>
      </c>
      <c r="VO94" s="25" t="s">
        <v>3409</v>
      </c>
      <c r="VP94" s="25" t="s">
        <v>3409</v>
      </c>
      <c r="VQ94" s="25" t="s">
        <v>3409</v>
      </c>
      <c r="VR94" s="25" t="s">
        <v>3409</v>
      </c>
      <c r="VS94" s="25" t="s">
        <v>3409</v>
      </c>
      <c r="VT94" s="25" t="s">
        <v>3409</v>
      </c>
      <c r="VU94" s="25" t="s">
        <v>3409</v>
      </c>
      <c r="VV94" s="25" t="s">
        <v>3409</v>
      </c>
      <c r="VW94" s="25" t="s">
        <v>3409</v>
      </c>
      <c r="VX94" s="25" t="s">
        <v>3409</v>
      </c>
      <c r="VY94" s="25" t="s">
        <v>3409</v>
      </c>
      <c r="VZ94" s="25" t="s">
        <v>3409</v>
      </c>
      <c r="WA94" s="25" t="s">
        <v>3409</v>
      </c>
      <c r="WB94" s="25" t="s">
        <v>3409</v>
      </c>
      <c r="WC94" s="25" t="s">
        <v>3409</v>
      </c>
      <c r="WD94" s="25" t="s">
        <v>3409</v>
      </c>
      <c r="WE94" s="25" t="s">
        <v>3409</v>
      </c>
      <c r="WF94" s="25" t="s">
        <v>3409</v>
      </c>
      <c r="WG94" s="25" t="s">
        <v>3409</v>
      </c>
      <c r="WH94" s="25" t="s">
        <v>3409</v>
      </c>
      <c r="WI94" s="25" t="s">
        <v>3409</v>
      </c>
      <c r="WJ94" s="25" t="s">
        <v>3409</v>
      </c>
      <c r="WK94" s="25" t="s">
        <v>3409</v>
      </c>
      <c r="WL94" s="25" t="s">
        <v>3409</v>
      </c>
      <c r="WM94" s="25" t="s">
        <v>3409</v>
      </c>
      <c r="WN94" s="25" t="s">
        <v>3409</v>
      </c>
      <c r="WO94" s="25" t="s">
        <v>3409</v>
      </c>
      <c r="WP94" s="25" t="s">
        <v>3409</v>
      </c>
      <c r="WQ94" s="25" t="s">
        <v>3409</v>
      </c>
      <c r="WR94" s="25" t="s">
        <v>3409</v>
      </c>
      <c r="WS94" s="25" t="s">
        <v>3409</v>
      </c>
      <c r="WT94" s="25" t="s">
        <v>3409</v>
      </c>
    </row>
    <row r="95">
      <c r="A95" s="24" t="s">
        <v>872</v>
      </c>
      <c r="B95" s="25" t="s">
        <v>3404</v>
      </c>
      <c r="C95" s="25" t="s">
        <v>3404</v>
      </c>
      <c r="D95" s="25" t="s">
        <v>3404</v>
      </c>
      <c r="E95" s="25" t="s">
        <v>3404</v>
      </c>
      <c r="F95" s="25" t="s">
        <v>3404</v>
      </c>
      <c r="G95" s="25" t="s">
        <v>3404</v>
      </c>
      <c r="H95" s="25" t="s">
        <v>3404</v>
      </c>
      <c r="I95" s="25" t="s">
        <v>3404</v>
      </c>
      <c r="J95" s="25" t="s">
        <v>3404</v>
      </c>
      <c r="K95" s="25" t="s">
        <v>3404</v>
      </c>
      <c r="L95" s="25" t="s">
        <v>3404</v>
      </c>
      <c r="M95" s="25" t="s">
        <v>3404</v>
      </c>
      <c r="N95" s="25" t="s">
        <v>3404</v>
      </c>
      <c r="O95" s="25" t="s">
        <v>3404</v>
      </c>
      <c r="P95" s="25" t="s">
        <v>3404</v>
      </c>
      <c r="Q95" s="25" t="s">
        <v>3404</v>
      </c>
      <c r="R95" s="25" t="s">
        <v>3404</v>
      </c>
      <c r="S95" s="25" t="s">
        <v>3404</v>
      </c>
      <c r="T95" s="25" t="s">
        <v>3404</v>
      </c>
      <c r="U95" s="25" t="s">
        <v>3404</v>
      </c>
      <c r="V95" s="25" t="s">
        <v>3404</v>
      </c>
      <c r="W95" s="25" t="s">
        <v>3404</v>
      </c>
      <c r="X95" s="25" t="s">
        <v>3404</v>
      </c>
      <c r="Y95" s="25" t="s">
        <v>3404</v>
      </c>
      <c r="Z95" s="25" t="s">
        <v>3404</v>
      </c>
      <c r="AA95" s="25" t="s">
        <v>3404</v>
      </c>
      <c r="AB95" s="25" t="s">
        <v>3404</v>
      </c>
      <c r="AC95" s="25" t="s">
        <v>3404</v>
      </c>
      <c r="AD95" s="25" t="s">
        <v>3404</v>
      </c>
      <c r="AE95" s="25" t="s">
        <v>3404</v>
      </c>
      <c r="AF95" s="25" t="s">
        <v>3404</v>
      </c>
      <c r="AG95" s="25" t="s">
        <v>3404</v>
      </c>
      <c r="AH95" s="25" t="s">
        <v>3404</v>
      </c>
      <c r="AI95" s="25" t="s">
        <v>3404</v>
      </c>
      <c r="AJ95" s="25" t="s">
        <v>3404</v>
      </c>
      <c r="AK95" s="25" t="s">
        <v>3404</v>
      </c>
      <c r="AL95" s="25" t="s">
        <v>3404</v>
      </c>
      <c r="AM95" s="25" t="s">
        <v>3404</v>
      </c>
      <c r="AN95" s="25" t="s">
        <v>3404</v>
      </c>
      <c r="AO95" s="25" t="s">
        <v>3404</v>
      </c>
      <c r="AP95" s="25" t="s">
        <v>3404</v>
      </c>
      <c r="AQ95" s="25" t="s">
        <v>3404</v>
      </c>
      <c r="AR95" s="25" t="s">
        <v>3404</v>
      </c>
      <c r="AS95" s="25" t="s">
        <v>3404</v>
      </c>
      <c r="AT95" s="25" t="s">
        <v>3404</v>
      </c>
      <c r="AU95" s="25" t="s">
        <v>3404</v>
      </c>
      <c r="AV95" s="25" t="s">
        <v>3404</v>
      </c>
      <c r="AW95" s="25" t="s">
        <v>3404</v>
      </c>
      <c r="AX95" s="25" t="s">
        <v>3404</v>
      </c>
      <c r="AY95" s="25" t="s">
        <v>3404</v>
      </c>
      <c r="AZ95" s="25" t="s">
        <v>3404</v>
      </c>
      <c r="BA95" s="25" t="s">
        <v>3404</v>
      </c>
      <c r="BB95" s="25" t="s">
        <v>3404</v>
      </c>
      <c r="BC95" s="25" t="s">
        <v>3404</v>
      </c>
      <c r="BD95" s="25" t="s">
        <v>3404</v>
      </c>
      <c r="BE95" s="25" t="s">
        <v>3404</v>
      </c>
      <c r="BF95" s="25" t="s">
        <v>3404</v>
      </c>
      <c r="BG95" s="25" t="s">
        <v>3404</v>
      </c>
      <c r="BH95" s="25" t="s">
        <v>3404</v>
      </c>
      <c r="BI95" s="25" t="s">
        <v>3404</v>
      </c>
      <c r="BJ95" s="25" t="s">
        <v>3404</v>
      </c>
      <c r="BK95" s="25" t="s">
        <v>3404</v>
      </c>
      <c r="BL95" s="25" t="s">
        <v>3404</v>
      </c>
      <c r="BM95" s="25" t="s">
        <v>3404</v>
      </c>
      <c r="BN95" s="25" t="s">
        <v>3404</v>
      </c>
      <c r="BO95" s="25" t="s">
        <v>3404</v>
      </c>
      <c r="BP95" s="25" t="s">
        <v>3404</v>
      </c>
      <c r="BQ95" s="25" t="s">
        <v>3404</v>
      </c>
      <c r="BR95" s="25" t="s">
        <v>3404</v>
      </c>
      <c r="BS95" s="25" t="s">
        <v>3404</v>
      </c>
      <c r="BT95" s="25" t="s">
        <v>3404</v>
      </c>
      <c r="BU95" s="285" t="s">
        <v>3409</v>
      </c>
      <c r="BV95" s="285" t="s">
        <v>3409</v>
      </c>
      <c r="BW95" s="285" t="s">
        <v>3409</v>
      </c>
      <c r="BX95" s="285" t="s">
        <v>3409</v>
      </c>
      <c r="BY95" s="285" t="s">
        <v>3409</v>
      </c>
      <c r="BZ95" s="285" t="s">
        <v>3409</v>
      </c>
      <c r="CA95" s="285" t="s">
        <v>3409</v>
      </c>
      <c r="CB95" s="285" t="s">
        <v>3409</v>
      </c>
      <c r="CC95" s="285" t="s">
        <v>3409</v>
      </c>
      <c r="CD95" s="285" t="s">
        <v>3409</v>
      </c>
      <c r="CE95" s="285" t="s">
        <v>3409</v>
      </c>
      <c r="CF95" s="285" t="s">
        <v>3409</v>
      </c>
      <c r="CG95" s="285" t="s">
        <v>3409</v>
      </c>
      <c r="CH95" s="285" t="s">
        <v>3409</v>
      </c>
      <c r="CI95" s="285" t="s">
        <v>3409</v>
      </c>
      <c r="CJ95" s="285" t="s">
        <v>3409</v>
      </c>
      <c r="CK95" s="285" t="s">
        <v>3409</v>
      </c>
      <c r="CL95" s="285" t="s">
        <v>3409</v>
      </c>
      <c r="CM95" s="285" t="s">
        <v>3409</v>
      </c>
      <c r="CN95" s="285" t="s">
        <v>3409</v>
      </c>
      <c r="CO95" s="285" t="s">
        <v>3409</v>
      </c>
      <c r="CP95" s="285" t="s">
        <v>3409</v>
      </c>
      <c r="CQ95" s="285" t="s">
        <v>3409</v>
      </c>
      <c r="CR95" s="285" t="s">
        <v>3409</v>
      </c>
      <c r="CS95" s="285" t="s">
        <v>3409</v>
      </c>
      <c r="CT95" s="285" t="s">
        <v>3409</v>
      </c>
      <c r="CU95" s="285" t="s">
        <v>3409</v>
      </c>
      <c r="CV95" s="285" t="s">
        <v>3409</v>
      </c>
      <c r="CW95" s="285" t="s">
        <v>3409</v>
      </c>
      <c r="CX95" s="285" t="s">
        <v>3409</v>
      </c>
      <c r="CY95" s="285" t="s">
        <v>3409</v>
      </c>
      <c r="CZ95" s="285" t="s">
        <v>3409</v>
      </c>
      <c r="DA95" s="285" t="s">
        <v>3409</v>
      </c>
      <c r="DB95" s="285" t="s">
        <v>3409</v>
      </c>
      <c r="DC95" s="285" t="s">
        <v>3409</v>
      </c>
      <c r="DD95" s="285" t="s">
        <v>3409</v>
      </c>
      <c r="DE95" s="285" t="s">
        <v>3409</v>
      </c>
      <c r="DF95" s="285" t="s">
        <v>3409</v>
      </c>
      <c r="DG95" s="285" t="s">
        <v>3409</v>
      </c>
      <c r="DH95" s="285" t="s">
        <v>3409</v>
      </c>
      <c r="DI95" s="285" t="s">
        <v>3409</v>
      </c>
      <c r="DJ95" s="285" t="s">
        <v>3409</v>
      </c>
      <c r="DK95" s="285" t="s">
        <v>3409</v>
      </c>
      <c r="DL95" s="285" t="s">
        <v>3409</v>
      </c>
      <c r="DM95" s="285" t="s">
        <v>3409</v>
      </c>
      <c r="DN95" s="285" t="s">
        <v>3409</v>
      </c>
      <c r="DO95" s="285" t="s">
        <v>3409</v>
      </c>
      <c r="DP95" s="285" t="s">
        <v>3409</v>
      </c>
      <c r="DQ95" s="285" t="s">
        <v>3409</v>
      </c>
      <c r="DR95" s="285" t="s">
        <v>3409</v>
      </c>
      <c r="DS95" s="285" t="s">
        <v>3409</v>
      </c>
      <c r="DT95" s="285" t="s">
        <v>3409</v>
      </c>
      <c r="DU95" s="285" t="s">
        <v>3409</v>
      </c>
      <c r="DV95" s="285" t="s">
        <v>3409</v>
      </c>
      <c r="DW95" s="285" t="s">
        <v>3409</v>
      </c>
      <c r="DX95" s="285" t="s">
        <v>3409</v>
      </c>
      <c r="DY95" s="285" t="s">
        <v>3409</v>
      </c>
      <c r="DZ95" s="285" t="s">
        <v>3409</v>
      </c>
      <c r="EA95" s="285" t="s">
        <v>3409</v>
      </c>
      <c r="EB95" s="285" t="s">
        <v>3409</v>
      </c>
      <c r="EC95" s="285" t="s">
        <v>3409</v>
      </c>
      <c r="ED95" s="285" t="s">
        <v>3409</v>
      </c>
      <c r="EE95" s="285" t="s">
        <v>3409</v>
      </c>
      <c r="EF95" s="285" t="s">
        <v>3409</v>
      </c>
      <c r="EG95" s="285" t="s">
        <v>3409</v>
      </c>
      <c r="EH95" s="285" t="s">
        <v>3409</v>
      </c>
      <c r="EI95" s="285" t="s">
        <v>3409</v>
      </c>
      <c r="EJ95" s="285" t="s">
        <v>3409</v>
      </c>
      <c r="EK95" s="285" t="s">
        <v>3409</v>
      </c>
      <c r="EL95" s="285" t="s">
        <v>3409</v>
      </c>
      <c r="EM95" s="285" t="s">
        <v>3409</v>
      </c>
      <c r="EN95" s="285" t="s">
        <v>3409</v>
      </c>
      <c r="EO95" s="285" t="s">
        <v>3409</v>
      </c>
      <c r="EP95" s="285" t="s">
        <v>3409</v>
      </c>
      <c r="EQ95" s="285" t="s">
        <v>3409</v>
      </c>
      <c r="ER95" s="285" t="s">
        <v>3409</v>
      </c>
      <c r="ES95" s="285" t="s">
        <v>3409</v>
      </c>
      <c r="ET95" s="285" t="s">
        <v>3409</v>
      </c>
      <c r="EU95" s="285" t="s">
        <v>3409</v>
      </c>
      <c r="EV95" s="285" t="s">
        <v>3409</v>
      </c>
      <c r="EW95" s="285" t="s">
        <v>3409</v>
      </c>
      <c r="EX95" s="285" t="s">
        <v>3409</v>
      </c>
      <c r="EY95" s="285" t="s">
        <v>3409</v>
      </c>
      <c r="EZ95" s="285" t="s">
        <v>3409</v>
      </c>
      <c r="FA95" s="285" t="s">
        <v>3409</v>
      </c>
      <c r="FB95" s="285" t="s">
        <v>3409</v>
      </c>
      <c r="FC95" s="285" t="s">
        <v>3409</v>
      </c>
      <c r="FD95" s="285" t="s">
        <v>3409</v>
      </c>
      <c r="FE95" s="285" t="s">
        <v>3409</v>
      </c>
      <c r="FF95" s="285" t="s">
        <v>3409</v>
      </c>
      <c r="FG95" s="285" t="s">
        <v>3409</v>
      </c>
      <c r="FH95" s="285" t="s">
        <v>3409</v>
      </c>
      <c r="FI95" s="285" t="s">
        <v>3409</v>
      </c>
      <c r="FJ95" s="285" t="s">
        <v>3409</v>
      </c>
      <c r="FK95" s="285" t="s">
        <v>3409</v>
      </c>
      <c r="FL95" s="285" t="s">
        <v>3409</v>
      </c>
      <c r="FM95" s="285" t="s">
        <v>3409</v>
      </c>
      <c r="FN95" s="285" t="s">
        <v>3409</v>
      </c>
      <c r="FO95" s="285" t="s">
        <v>3409</v>
      </c>
      <c r="FP95" s="285" t="s">
        <v>3409</v>
      </c>
      <c r="FQ95" s="285" t="s">
        <v>3409</v>
      </c>
      <c r="FR95" s="285" t="s">
        <v>3409</v>
      </c>
      <c r="FS95" s="285" t="s">
        <v>3409</v>
      </c>
      <c r="FT95" s="285" t="s">
        <v>3409</v>
      </c>
      <c r="FU95" s="285" t="s">
        <v>3409</v>
      </c>
      <c r="FV95" s="285" t="s">
        <v>3409</v>
      </c>
      <c r="FW95" s="285" t="s">
        <v>3409</v>
      </c>
      <c r="FX95" s="285" t="s">
        <v>3409</v>
      </c>
      <c r="FY95" s="285" t="s">
        <v>3409</v>
      </c>
      <c r="FZ95" s="285" t="s">
        <v>3409</v>
      </c>
      <c r="GA95" s="285" t="s">
        <v>3409</v>
      </c>
      <c r="GB95" s="285" t="s">
        <v>3409</v>
      </c>
      <c r="GC95" s="285" t="s">
        <v>3409</v>
      </c>
      <c r="GD95" s="285" t="s">
        <v>3409</v>
      </c>
      <c r="GE95" s="285" t="s">
        <v>3409</v>
      </c>
      <c r="GF95" s="285" t="s">
        <v>3409</v>
      </c>
      <c r="GG95" s="285" t="s">
        <v>3409</v>
      </c>
      <c r="GH95" s="285" t="s">
        <v>3409</v>
      </c>
      <c r="GI95" s="285" t="s">
        <v>3409</v>
      </c>
      <c r="GJ95" s="285" t="s">
        <v>3409</v>
      </c>
      <c r="GK95" s="285" t="s">
        <v>3409</v>
      </c>
      <c r="GL95" s="285" t="s">
        <v>3409</v>
      </c>
      <c r="GM95" s="285" t="s">
        <v>3409</v>
      </c>
      <c r="GN95" s="285" t="s">
        <v>3409</v>
      </c>
      <c r="GO95" s="285" t="s">
        <v>3409</v>
      </c>
      <c r="GP95" s="285" t="s">
        <v>3409</v>
      </c>
      <c r="GQ95" s="285" t="s">
        <v>3409</v>
      </c>
      <c r="GR95" s="285" t="s">
        <v>3409</v>
      </c>
      <c r="GS95" s="285" t="s">
        <v>3409</v>
      </c>
      <c r="GT95" s="285" t="s">
        <v>3409</v>
      </c>
      <c r="GU95" s="285" t="s">
        <v>3409</v>
      </c>
      <c r="GV95" s="285" t="s">
        <v>3409</v>
      </c>
      <c r="GW95" s="285" t="s">
        <v>3409</v>
      </c>
      <c r="GX95" s="285" t="s">
        <v>3409</v>
      </c>
      <c r="GY95" s="285" t="s">
        <v>3409</v>
      </c>
      <c r="GZ95" s="285" t="s">
        <v>3409</v>
      </c>
      <c r="HA95" s="285" t="s">
        <v>3409</v>
      </c>
      <c r="HB95" s="285" t="s">
        <v>3409</v>
      </c>
      <c r="HC95" s="285" t="s">
        <v>3409</v>
      </c>
      <c r="HD95" s="285" t="s">
        <v>3409</v>
      </c>
      <c r="HE95" s="285" t="s">
        <v>3409</v>
      </c>
      <c r="HF95" s="285" t="s">
        <v>3409</v>
      </c>
      <c r="HG95" s="285" t="s">
        <v>3409</v>
      </c>
      <c r="HH95" s="285" t="s">
        <v>3409</v>
      </c>
      <c r="HI95" s="285" t="s">
        <v>3409</v>
      </c>
      <c r="HJ95" s="285" t="s">
        <v>3409</v>
      </c>
      <c r="HK95" s="285" t="s">
        <v>3409</v>
      </c>
      <c r="HL95" s="285" t="s">
        <v>3409</v>
      </c>
      <c r="HM95" s="285" t="s">
        <v>3409</v>
      </c>
      <c r="HN95" s="285" t="s">
        <v>3409</v>
      </c>
      <c r="HO95" s="285" t="s">
        <v>3409</v>
      </c>
      <c r="HP95" s="285" t="s">
        <v>3409</v>
      </c>
      <c r="HQ95" s="285" t="s">
        <v>3409</v>
      </c>
      <c r="HR95" s="285" t="s">
        <v>3409</v>
      </c>
      <c r="HS95" s="285" t="s">
        <v>3409</v>
      </c>
      <c r="HT95" s="285" t="s">
        <v>3409</v>
      </c>
      <c r="HU95" s="285" t="s">
        <v>3409</v>
      </c>
      <c r="HV95" s="285" t="s">
        <v>3409</v>
      </c>
      <c r="HW95" s="285" t="s">
        <v>3409</v>
      </c>
      <c r="HX95" s="285" t="s">
        <v>3409</v>
      </c>
      <c r="HY95" s="285" t="s">
        <v>3409</v>
      </c>
      <c r="HZ95" s="285" t="s">
        <v>3409</v>
      </c>
      <c r="IA95" s="285" t="s">
        <v>3409</v>
      </c>
      <c r="IB95" s="285" t="s">
        <v>3409</v>
      </c>
      <c r="IC95" s="285" t="s">
        <v>3409</v>
      </c>
      <c r="ID95" s="285" t="s">
        <v>3409</v>
      </c>
      <c r="IE95" s="25" t="s">
        <v>3404</v>
      </c>
      <c r="IF95" s="284" t="s">
        <v>3404</v>
      </c>
      <c r="IG95" s="284" t="s">
        <v>3404</v>
      </c>
      <c r="IH95" s="284" t="s">
        <v>3404</v>
      </c>
      <c r="II95" s="284" t="s">
        <v>3404</v>
      </c>
      <c r="IJ95" s="284" t="s">
        <v>3404</v>
      </c>
      <c r="IK95" s="284" t="s">
        <v>3404</v>
      </c>
      <c r="IL95" s="284" t="s">
        <v>3404</v>
      </c>
      <c r="IM95" s="284" t="s">
        <v>3404</v>
      </c>
      <c r="IN95" s="284" t="s">
        <v>3404</v>
      </c>
      <c r="IO95" s="284" t="s">
        <v>3404</v>
      </c>
      <c r="IP95" s="284" t="s">
        <v>3404</v>
      </c>
      <c r="IQ95" s="284" t="s">
        <v>3404</v>
      </c>
      <c r="IR95" s="284" t="s">
        <v>3404</v>
      </c>
      <c r="IS95" s="284" t="s">
        <v>3404</v>
      </c>
      <c r="IT95" s="284" t="s">
        <v>3404</v>
      </c>
      <c r="IU95" s="284" t="s">
        <v>3404</v>
      </c>
      <c r="IV95" s="284" t="s">
        <v>3404</v>
      </c>
      <c r="IW95" s="284" t="s">
        <v>3404</v>
      </c>
      <c r="IX95" s="284" t="s">
        <v>3404</v>
      </c>
      <c r="IY95" s="284" t="s">
        <v>3404</v>
      </c>
      <c r="IZ95" s="284" t="s">
        <v>3404</v>
      </c>
      <c r="JA95" s="284" t="s">
        <v>3404</v>
      </c>
      <c r="JB95" s="284" t="s">
        <v>3404</v>
      </c>
      <c r="JC95" s="284" t="s">
        <v>3404</v>
      </c>
      <c r="JD95" s="284" t="s">
        <v>3404</v>
      </c>
      <c r="JE95" s="284" t="s">
        <v>3404</v>
      </c>
      <c r="JF95" s="284" t="s">
        <v>3404</v>
      </c>
      <c r="JG95" s="284" t="s">
        <v>3404</v>
      </c>
      <c r="JH95" s="284" t="s">
        <v>3404</v>
      </c>
      <c r="JI95" s="284" t="s">
        <v>3404</v>
      </c>
      <c r="JJ95" s="284" t="s">
        <v>3404</v>
      </c>
      <c r="JK95" s="284" t="s">
        <v>3404</v>
      </c>
      <c r="JL95" s="284" t="s">
        <v>3404</v>
      </c>
      <c r="JM95" s="284" t="s">
        <v>3404</v>
      </c>
      <c r="JN95" s="284" t="s">
        <v>3404</v>
      </c>
      <c r="JO95" s="284" t="s">
        <v>3404</v>
      </c>
      <c r="JP95" s="284" t="s">
        <v>3404</v>
      </c>
      <c r="JQ95" s="284" t="s">
        <v>3404</v>
      </c>
      <c r="JR95" s="284" t="s">
        <v>3404</v>
      </c>
      <c r="JS95" s="284" t="s">
        <v>3404</v>
      </c>
      <c r="JT95" s="284" t="s">
        <v>3404</v>
      </c>
      <c r="JU95" s="284" t="s">
        <v>3404</v>
      </c>
      <c r="JV95" s="284" t="s">
        <v>3404</v>
      </c>
      <c r="JW95" s="284" t="s">
        <v>3404</v>
      </c>
      <c r="JX95" s="284" t="s">
        <v>3404</v>
      </c>
      <c r="JY95" s="284" t="s">
        <v>3404</v>
      </c>
      <c r="JZ95" s="284" t="s">
        <v>3404</v>
      </c>
      <c r="KA95" s="284" t="s">
        <v>3404</v>
      </c>
      <c r="KB95" s="284" t="s">
        <v>3404</v>
      </c>
      <c r="KC95" s="284" t="s">
        <v>3404</v>
      </c>
      <c r="KD95" s="284" t="s">
        <v>3404</v>
      </c>
      <c r="KE95" s="284" t="s">
        <v>3404</v>
      </c>
      <c r="KF95" s="284" t="s">
        <v>3404</v>
      </c>
      <c r="KG95" s="284" t="s">
        <v>3404</v>
      </c>
      <c r="KH95" s="284" t="s">
        <v>3404</v>
      </c>
      <c r="KI95" s="284" t="s">
        <v>3404</v>
      </c>
      <c r="KJ95" s="284" t="s">
        <v>3404</v>
      </c>
      <c r="KK95" s="284" t="s">
        <v>3404</v>
      </c>
      <c r="KL95" s="284" t="s">
        <v>3404</v>
      </c>
      <c r="KM95" s="284" t="s">
        <v>3404</v>
      </c>
      <c r="KN95" s="284" t="s">
        <v>3404</v>
      </c>
      <c r="KO95" s="284" t="s">
        <v>3404</v>
      </c>
      <c r="KP95" s="284" t="s">
        <v>3404</v>
      </c>
      <c r="KQ95" s="284" t="s">
        <v>3404</v>
      </c>
      <c r="KR95" s="284" t="s">
        <v>3404</v>
      </c>
      <c r="KS95" s="284" t="s">
        <v>3404</v>
      </c>
      <c r="KT95" s="284" t="s">
        <v>3404</v>
      </c>
      <c r="KU95" s="284" t="s">
        <v>3404</v>
      </c>
      <c r="KV95" s="284" t="s">
        <v>3404</v>
      </c>
      <c r="KW95" s="284" t="s">
        <v>3404</v>
      </c>
      <c r="KX95" s="284" t="s">
        <v>3404</v>
      </c>
      <c r="KY95" s="284" t="s">
        <v>3404</v>
      </c>
      <c r="KZ95" s="284" t="s">
        <v>3404</v>
      </c>
      <c r="LA95" s="284" t="s">
        <v>3404</v>
      </c>
      <c r="LB95" s="284" t="s">
        <v>3404</v>
      </c>
      <c r="LC95" s="284" t="s">
        <v>3404</v>
      </c>
      <c r="LD95" s="284" t="s">
        <v>3404</v>
      </c>
      <c r="LE95" s="284" t="s">
        <v>3404</v>
      </c>
      <c r="LF95" s="284" t="s">
        <v>3404</v>
      </c>
      <c r="LG95" s="284" t="s">
        <v>3404</v>
      </c>
      <c r="LH95" s="284" t="s">
        <v>3404</v>
      </c>
      <c r="LI95" s="284" t="s">
        <v>3404</v>
      </c>
      <c r="LJ95" s="284" t="s">
        <v>3404</v>
      </c>
      <c r="LK95" s="284" t="s">
        <v>3404</v>
      </c>
      <c r="LL95" s="284" t="s">
        <v>3404</v>
      </c>
      <c r="LM95" s="284" t="s">
        <v>3404</v>
      </c>
      <c r="LN95" s="284" t="s">
        <v>3404</v>
      </c>
      <c r="LO95" s="284" t="s">
        <v>3404</v>
      </c>
      <c r="LP95" s="284" t="s">
        <v>3404</v>
      </c>
      <c r="LQ95" s="284" t="s">
        <v>3404</v>
      </c>
      <c r="LR95" s="284" t="s">
        <v>3404</v>
      </c>
      <c r="LS95" s="284" t="s">
        <v>3404</v>
      </c>
      <c r="LT95" s="284" t="s">
        <v>3404</v>
      </c>
      <c r="LU95" s="284" t="s">
        <v>3404</v>
      </c>
      <c r="LV95" s="284" t="s">
        <v>3404</v>
      </c>
      <c r="LW95" s="284" t="s">
        <v>3404</v>
      </c>
      <c r="LX95" s="284" t="s">
        <v>3404</v>
      </c>
      <c r="LY95" s="284" t="s">
        <v>3404</v>
      </c>
      <c r="LZ95" s="284" t="s">
        <v>3404</v>
      </c>
      <c r="MA95" s="284" t="s">
        <v>3404</v>
      </c>
      <c r="MB95" s="284" t="s">
        <v>3404</v>
      </c>
      <c r="MC95" s="284" t="s">
        <v>3404</v>
      </c>
      <c r="MD95" s="284" t="s">
        <v>3404</v>
      </c>
      <c r="ME95" s="284" t="s">
        <v>3404</v>
      </c>
      <c r="MF95" s="284" t="s">
        <v>3404</v>
      </c>
      <c r="MG95" s="284" t="s">
        <v>3404</v>
      </c>
      <c r="MH95" s="284" t="s">
        <v>3404</v>
      </c>
      <c r="MI95" s="284" t="s">
        <v>3404</v>
      </c>
      <c r="MJ95" s="284" t="s">
        <v>3404</v>
      </c>
      <c r="MK95" s="284" t="s">
        <v>3404</v>
      </c>
      <c r="ML95" s="284" t="s">
        <v>3404</v>
      </c>
      <c r="MM95" s="284" t="s">
        <v>3404</v>
      </c>
      <c r="MN95" s="284" t="s">
        <v>3404</v>
      </c>
      <c r="MO95" s="284" t="s">
        <v>3404</v>
      </c>
      <c r="MP95" s="284" t="s">
        <v>3404</v>
      </c>
      <c r="MQ95" s="284" t="s">
        <v>3404</v>
      </c>
      <c r="MR95" s="284" t="s">
        <v>3404</v>
      </c>
      <c r="MS95" s="284" t="s">
        <v>3404</v>
      </c>
      <c r="MT95" s="284" t="s">
        <v>3404</v>
      </c>
      <c r="MU95" s="284" t="s">
        <v>3404</v>
      </c>
      <c r="MV95" s="284" t="s">
        <v>3404</v>
      </c>
      <c r="MW95" s="284" t="s">
        <v>3404</v>
      </c>
      <c r="MX95" s="284" t="s">
        <v>3404</v>
      </c>
      <c r="MY95" s="284" t="s">
        <v>3404</v>
      </c>
      <c r="MZ95" s="284" t="s">
        <v>3404</v>
      </c>
      <c r="NA95" s="284" t="s">
        <v>3404</v>
      </c>
      <c r="NB95" s="284" t="s">
        <v>3404</v>
      </c>
      <c r="NC95" s="284" t="s">
        <v>3404</v>
      </c>
      <c r="ND95" s="284" t="s">
        <v>3404</v>
      </c>
      <c r="NE95" s="284" t="s">
        <v>3404</v>
      </c>
      <c r="NF95" s="284" t="s">
        <v>3404</v>
      </c>
      <c r="NG95" s="284" t="s">
        <v>3404</v>
      </c>
      <c r="NH95" s="25" t="s">
        <v>3409</v>
      </c>
      <c r="NI95" s="25" t="s">
        <v>3409</v>
      </c>
      <c r="NJ95" s="25" t="s">
        <v>3409</v>
      </c>
      <c r="NK95" s="25" t="s">
        <v>3409</v>
      </c>
      <c r="NL95" s="25" t="s">
        <v>3409</v>
      </c>
      <c r="NM95" s="25" t="s">
        <v>3409</v>
      </c>
      <c r="NN95" s="25" t="s">
        <v>3409</v>
      </c>
      <c r="NO95" s="25" t="s">
        <v>3409</v>
      </c>
      <c r="NP95" s="25" t="s">
        <v>3409</v>
      </c>
      <c r="NQ95" s="25" t="s">
        <v>3409</v>
      </c>
      <c r="NR95" s="25" t="s">
        <v>3409</v>
      </c>
      <c r="NS95" s="25" t="s">
        <v>3409</v>
      </c>
      <c r="NT95" s="25" t="s">
        <v>3409</v>
      </c>
      <c r="NU95" s="25" t="s">
        <v>3409</v>
      </c>
      <c r="NV95" s="25" t="s">
        <v>3409</v>
      </c>
      <c r="NW95" s="25" t="s">
        <v>3409</v>
      </c>
      <c r="NX95" s="25" t="s">
        <v>3409</v>
      </c>
      <c r="NY95" s="25" t="s">
        <v>3409</v>
      </c>
      <c r="NZ95" s="25" t="s">
        <v>3409</v>
      </c>
      <c r="OA95" s="25" t="s">
        <v>3409</v>
      </c>
      <c r="OB95" s="25" t="s">
        <v>3409</v>
      </c>
      <c r="OC95" s="25" t="s">
        <v>3409</v>
      </c>
      <c r="OD95" s="25" t="s">
        <v>3409</v>
      </c>
      <c r="OE95" s="25" t="s">
        <v>3409</v>
      </c>
      <c r="OF95" s="25" t="s">
        <v>3409</v>
      </c>
      <c r="OG95" s="25" t="s">
        <v>3409</v>
      </c>
      <c r="OH95" s="25" t="s">
        <v>3409</v>
      </c>
      <c r="OI95" s="25" t="s">
        <v>3409</v>
      </c>
      <c r="OJ95" s="25" t="s">
        <v>3409</v>
      </c>
      <c r="OK95" s="25" t="s">
        <v>3409</v>
      </c>
      <c r="OL95" s="25" t="s">
        <v>3409</v>
      </c>
      <c r="OM95" s="25" t="s">
        <v>3409</v>
      </c>
      <c r="ON95" s="25" t="s">
        <v>3409</v>
      </c>
      <c r="OO95" s="25" t="s">
        <v>3409</v>
      </c>
      <c r="OP95" s="25" t="s">
        <v>3409</v>
      </c>
      <c r="OQ95" s="25" t="s">
        <v>3409</v>
      </c>
      <c r="OR95" s="25" t="s">
        <v>3409</v>
      </c>
      <c r="OS95" s="25" t="s">
        <v>3409</v>
      </c>
      <c r="OT95" s="25" t="s">
        <v>3409</v>
      </c>
      <c r="OU95" s="25" t="s">
        <v>3409</v>
      </c>
      <c r="OV95" s="25" t="s">
        <v>3409</v>
      </c>
      <c r="OW95" s="25" t="s">
        <v>3409</v>
      </c>
      <c r="OX95" s="25" t="s">
        <v>3409</v>
      </c>
      <c r="OY95" s="25" t="s">
        <v>3409</v>
      </c>
      <c r="OZ95" s="25" t="s">
        <v>3409</v>
      </c>
      <c r="PA95" s="25" t="s">
        <v>3409</v>
      </c>
      <c r="PB95" s="25" t="s">
        <v>3409</v>
      </c>
      <c r="PC95" s="25" t="s">
        <v>3409</v>
      </c>
      <c r="PD95" s="25" t="s">
        <v>3409</v>
      </c>
      <c r="PE95" s="25" t="s">
        <v>3409</v>
      </c>
      <c r="PF95" s="25" t="s">
        <v>3409</v>
      </c>
      <c r="PG95" s="25" t="s">
        <v>3409</v>
      </c>
      <c r="PH95" s="25" t="s">
        <v>3409</v>
      </c>
      <c r="PI95" s="25" t="s">
        <v>3409</v>
      </c>
      <c r="PJ95" s="25" t="s">
        <v>3409</v>
      </c>
      <c r="PK95" s="25" t="s">
        <v>3404</v>
      </c>
      <c r="PL95" s="284" t="s">
        <v>3404</v>
      </c>
      <c r="PM95" s="284" t="s">
        <v>3404</v>
      </c>
      <c r="PN95" s="284" t="s">
        <v>3404</v>
      </c>
      <c r="PO95" s="284" t="s">
        <v>3404</v>
      </c>
      <c r="PP95" s="284" t="s">
        <v>3404</v>
      </c>
      <c r="PQ95" s="284" t="s">
        <v>3404</v>
      </c>
      <c r="PR95" s="284" t="s">
        <v>3404</v>
      </c>
      <c r="PS95" s="284" t="s">
        <v>3404</v>
      </c>
      <c r="PT95" s="284" t="s">
        <v>3404</v>
      </c>
      <c r="PU95" s="284" t="s">
        <v>3404</v>
      </c>
      <c r="PV95" s="284" t="s">
        <v>3404</v>
      </c>
      <c r="PW95" s="284" t="s">
        <v>3404</v>
      </c>
      <c r="PX95" s="284" t="s">
        <v>3404</v>
      </c>
      <c r="PY95" s="284" t="s">
        <v>3404</v>
      </c>
      <c r="PZ95" s="284" t="s">
        <v>3404</v>
      </c>
      <c r="QA95" s="284" t="s">
        <v>3404</v>
      </c>
      <c r="QB95" s="284" t="s">
        <v>3404</v>
      </c>
      <c r="QC95" s="284" t="s">
        <v>3404</v>
      </c>
      <c r="QD95" s="284" t="s">
        <v>3404</v>
      </c>
      <c r="QE95" s="284" t="s">
        <v>3404</v>
      </c>
      <c r="QF95" s="284" t="s">
        <v>3404</v>
      </c>
      <c r="QG95" s="284" t="s">
        <v>3404</v>
      </c>
      <c r="QH95" s="284" t="s">
        <v>3404</v>
      </c>
      <c r="QI95" s="284" t="s">
        <v>3404</v>
      </c>
      <c r="QJ95" s="284" t="s">
        <v>3404</v>
      </c>
      <c r="QK95" s="284" t="s">
        <v>3404</v>
      </c>
      <c r="QL95" s="284" t="s">
        <v>3404</v>
      </c>
      <c r="QM95" s="284" t="s">
        <v>3404</v>
      </c>
      <c r="QN95" s="284" t="s">
        <v>3404</v>
      </c>
      <c r="QO95" s="284" t="s">
        <v>3404</v>
      </c>
      <c r="QP95" s="284" t="s">
        <v>3404</v>
      </c>
      <c r="QQ95" s="284" t="s">
        <v>3404</v>
      </c>
      <c r="QR95" s="284" t="s">
        <v>3404</v>
      </c>
      <c r="QS95" s="284" t="s">
        <v>3404</v>
      </c>
      <c r="QT95" s="284" t="s">
        <v>3404</v>
      </c>
      <c r="QU95" s="284" t="s">
        <v>3404</v>
      </c>
      <c r="QV95" s="284" t="s">
        <v>3404</v>
      </c>
      <c r="QW95" s="284" t="s">
        <v>3404</v>
      </c>
      <c r="QX95" s="284" t="s">
        <v>3404</v>
      </c>
      <c r="QY95" s="284" t="s">
        <v>3404</v>
      </c>
      <c r="QZ95" s="284" t="s">
        <v>3404</v>
      </c>
      <c r="RA95" s="284" t="s">
        <v>3404</v>
      </c>
      <c r="RB95" s="284" t="s">
        <v>3404</v>
      </c>
      <c r="RC95" s="284" t="s">
        <v>3404</v>
      </c>
      <c r="RD95" s="284" t="s">
        <v>3404</v>
      </c>
      <c r="RE95" s="284" t="s">
        <v>3404</v>
      </c>
      <c r="RF95" s="284" t="s">
        <v>3404</v>
      </c>
      <c r="RG95" s="284" t="s">
        <v>3404</v>
      </c>
      <c r="RH95" s="284" t="s">
        <v>3404</v>
      </c>
      <c r="RI95" s="284" t="s">
        <v>3404</v>
      </c>
      <c r="RJ95" s="284" t="s">
        <v>3404</v>
      </c>
      <c r="RK95" s="284" t="s">
        <v>3404</v>
      </c>
      <c r="RL95" s="284" t="s">
        <v>3404</v>
      </c>
      <c r="RM95" s="284" t="s">
        <v>3404</v>
      </c>
      <c r="RN95" s="284" t="s">
        <v>3404</v>
      </c>
      <c r="RO95" s="284" t="s">
        <v>3404</v>
      </c>
      <c r="RP95" s="284" t="s">
        <v>3404</v>
      </c>
      <c r="RQ95" s="284" t="s">
        <v>3404</v>
      </c>
      <c r="RR95" s="284" t="s">
        <v>3404</v>
      </c>
      <c r="RS95" s="284" t="s">
        <v>3404</v>
      </c>
      <c r="RT95" s="284" t="s">
        <v>3404</v>
      </c>
      <c r="RU95" s="284" t="s">
        <v>3404</v>
      </c>
      <c r="RV95" s="284" t="s">
        <v>3404</v>
      </c>
      <c r="RW95" s="284" t="s">
        <v>3404</v>
      </c>
      <c r="RX95" s="284" t="s">
        <v>3404</v>
      </c>
      <c r="RY95" s="284" t="s">
        <v>3404</v>
      </c>
      <c r="RZ95" s="284" t="s">
        <v>3404</v>
      </c>
      <c r="SA95" s="284" t="s">
        <v>3404</v>
      </c>
      <c r="SB95" s="284" t="s">
        <v>3404</v>
      </c>
      <c r="SC95" s="284" t="s">
        <v>3404</v>
      </c>
      <c r="SD95" s="284" t="s">
        <v>3404</v>
      </c>
      <c r="SE95" s="284" t="s">
        <v>3404</v>
      </c>
      <c r="SF95" s="284" t="s">
        <v>3404</v>
      </c>
      <c r="SG95" s="284" t="s">
        <v>3404</v>
      </c>
      <c r="SH95" s="284" t="s">
        <v>3404</v>
      </c>
      <c r="SI95" s="284" t="s">
        <v>3404</v>
      </c>
      <c r="SJ95" s="284" t="s">
        <v>3404</v>
      </c>
      <c r="SK95" s="284" t="s">
        <v>3404</v>
      </c>
      <c r="SL95" s="284" t="s">
        <v>3404</v>
      </c>
      <c r="SM95" s="284" t="s">
        <v>3404</v>
      </c>
      <c r="SN95" s="284" t="s">
        <v>3404</v>
      </c>
      <c r="SO95" s="284" t="s">
        <v>3404</v>
      </c>
      <c r="SP95" s="284" t="s">
        <v>3404</v>
      </c>
      <c r="SQ95" s="284" t="s">
        <v>3404</v>
      </c>
      <c r="SR95" s="284" t="s">
        <v>3404</v>
      </c>
      <c r="SS95" s="284" t="s">
        <v>3404</v>
      </c>
      <c r="ST95" s="284" t="s">
        <v>3404</v>
      </c>
      <c r="SU95" s="284" t="s">
        <v>3404</v>
      </c>
      <c r="SV95" s="284" t="s">
        <v>3404</v>
      </c>
      <c r="SW95" s="284" t="s">
        <v>3404</v>
      </c>
      <c r="SX95" s="284" t="s">
        <v>3404</v>
      </c>
      <c r="SY95" s="284" t="s">
        <v>3404</v>
      </c>
      <c r="SZ95" s="284" t="s">
        <v>3404</v>
      </c>
      <c r="TA95" s="284" t="s">
        <v>3404</v>
      </c>
      <c r="TB95" s="284" t="s">
        <v>3404</v>
      </c>
      <c r="TC95" s="284" t="s">
        <v>3404</v>
      </c>
      <c r="TD95" s="284" t="s">
        <v>3404</v>
      </c>
      <c r="TE95" s="284" t="s">
        <v>3404</v>
      </c>
      <c r="TF95" s="284" t="s">
        <v>3404</v>
      </c>
      <c r="TG95" s="284" t="s">
        <v>3404</v>
      </c>
      <c r="TH95" s="284" t="s">
        <v>3404</v>
      </c>
      <c r="TI95" s="284" t="s">
        <v>3404</v>
      </c>
      <c r="TJ95" s="284" t="s">
        <v>3404</v>
      </c>
      <c r="TK95" s="284" t="s">
        <v>3404</v>
      </c>
      <c r="TL95" s="284" t="s">
        <v>3404</v>
      </c>
      <c r="TM95" s="284" t="s">
        <v>3404</v>
      </c>
      <c r="TN95" s="284" t="s">
        <v>3404</v>
      </c>
      <c r="TO95" s="284" t="s">
        <v>3404</v>
      </c>
      <c r="TP95" s="284" t="s">
        <v>3404</v>
      </c>
      <c r="TQ95" s="284" t="s">
        <v>3404</v>
      </c>
      <c r="TR95" s="284" t="s">
        <v>3404</v>
      </c>
      <c r="TS95" s="284" t="s">
        <v>3404</v>
      </c>
      <c r="TT95" s="284" t="s">
        <v>3404</v>
      </c>
      <c r="TU95" s="284" t="s">
        <v>3404</v>
      </c>
      <c r="TV95" s="284" t="s">
        <v>3404</v>
      </c>
      <c r="TW95" s="284" t="s">
        <v>3404</v>
      </c>
      <c r="TX95" s="284" t="s">
        <v>3404</v>
      </c>
      <c r="TY95" s="284" t="s">
        <v>3404</v>
      </c>
      <c r="TZ95" s="284" t="s">
        <v>3404</v>
      </c>
      <c r="UA95" s="284" t="s">
        <v>3404</v>
      </c>
      <c r="UB95" s="284" t="s">
        <v>3404</v>
      </c>
      <c r="UC95" s="284" t="s">
        <v>3404</v>
      </c>
      <c r="UD95" s="284" t="s">
        <v>3404</v>
      </c>
      <c r="UE95" s="284" t="s">
        <v>3404</v>
      </c>
      <c r="UF95" s="284" t="s">
        <v>3404</v>
      </c>
      <c r="UG95" s="284" t="s">
        <v>3404</v>
      </c>
      <c r="UH95" s="284" t="s">
        <v>3404</v>
      </c>
      <c r="UI95" s="284" t="s">
        <v>3404</v>
      </c>
      <c r="UJ95" s="284" t="s">
        <v>3404</v>
      </c>
      <c r="UK95" s="284" t="s">
        <v>3404</v>
      </c>
      <c r="UL95" s="284" t="s">
        <v>3404</v>
      </c>
      <c r="UM95" s="284" t="s">
        <v>3404</v>
      </c>
      <c r="UN95" s="284" t="s">
        <v>3404</v>
      </c>
      <c r="UO95" s="284" t="s">
        <v>3404</v>
      </c>
      <c r="UP95" s="284" t="s">
        <v>3404</v>
      </c>
      <c r="UQ95" s="284" t="s">
        <v>3404</v>
      </c>
      <c r="UR95" s="284" t="s">
        <v>3404</v>
      </c>
      <c r="US95" s="284" t="s">
        <v>3404</v>
      </c>
      <c r="UT95" s="284" t="s">
        <v>3404</v>
      </c>
      <c r="UU95" s="284" t="s">
        <v>3404</v>
      </c>
      <c r="UV95" s="284" t="s">
        <v>3404</v>
      </c>
      <c r="UW95" s="284" t="s">
        <v>3404</v>
      </c>
      <c r="UX95" s="284" t="s">
        <v>3404</v>
      </c>
      <c r="UY95" s="284" t="s">
        <v>3404</v>
      </c>
      <c r="UZ95" s="284" t="s">
        <v>3404</v>
      </c>
      <c r="VA95" s="284" t="s">
        <v>3404</v>
      </c>
      <c r="VB95" s="284" t="s">
        <v>3404</v>
      </c>
      <c r="VC95" s="284" t="s">
        <v>3404</v>
      </c>
      <c r="VD95" s="284" t="s">
        <v>3404</v>
      </c>
      <c r="VE95" s="284" t="s">
        <v>3404</v>
      </c>
      <c r="VF95" s="284" t="s">
        <v>3404</v>
      </c>
      <c r="VG95" s="284" t="s">
        <v>3404</v>
      </c>
      <c r="VH95" s="284" t="s">
        <v>3404</v>
      </c>
      <c r="VI95" s="284" t="s">
        <v>3404</v>
      </c>
      <c r="VJ95" s="284" t="s">
        <v>3404</v>
      </c>
      <c r="VK95" s="284" t="s">
        <v>3404</v>
      </c>
      <c r="VL95" s="284" t="s">
        <v>3404</v>
      </c>
      <c r="VM95" s="284" t="s">
        <v>3404</v>
      </c>
      <c r="VN95" s="284" t="s">
        <v>3404</v>
      </c>
      <c r="VO95" s="284" t="s">
        <v>3404</v>
      </c>
      <c r="VP95" s="284" t="s">
        <v>3404</v>
      </c>
      <c r="VQ95" s="284" t="s">
        <v>3404</v>
      </c>
      <c r="VR95" s="284" t="s">
        <v>3404</v>
      </c>
      <c r="VS95" s="284" t="s">
        <v>3404</v>
      </c>
      <c r="VT95" s="284" t="s">
        <v>3404</v>
      </c>
      <c r="VU95" s="284" t="s">
        <v>3404</v>
      </c>
      <c r="VV95" s="284" t="s">
        <v>3404</v>
      </c>
      <c r="VW95" s="284" t="s">
        <v>3404</v>
      </c>
      <c r="VX95" s="284" t="s">
        <v>3404</v>
      </c>
      <c r="VY95" s="284" t="s">
        <v>3404</v>
      </c>
      <c r="VZ95" s="284" t="s">
        <v>3404</v>
      </c>
      <c r="WA95" s="284" t="s">
        <v>3404</v>
      </c>
      <c r="WB95" s="284" t="s">
        <v>3404</v>
      </c>
      <c r="WC95" s="284" t="s">
        <v>3404</v>
      </c>
      <c r="WD95" s="284" t="s">
        <v>3404</v>
      </c>
      <c r="WE95" s="284" t="s">
        <v>3404</v>
      </c>
      <c r="WF95" s="284" t="s">
        <v>3404</v>
      </c>
      <c r="WG95" s="284" t="s">
        <v>3404</v>
      </c>
      <c r="WH95" s="284" t="s">
        <v>3404</v>
      </c>
      <c r="WI95" s="284" t="s">
        <v>3404</v>
      </c>
      <c r="WJ95" s="284" t="s">
        <v>3404</v>
      </c>
      <c r="WK95" s="284" t="s">
        <v>3404</v>
      </c>
      <c r="WL95" s="284" t="s">
        <v>3404</v>
      </c>
      <c r="WM95" s="284" t="s">
        <v>3404</v>
      </c>
      <c r="WN95" s="284" t="s">
        <v>3404</v>
      </c>
      <c r="WO95" s="284" t="s">
        <v>3404</v>
      </c>
      <c r="WP95" s="284" t="s">
        <v>3404</v>
      </c>
      <c r="WQ95" s="284" t="s">
        <v>3404</v>
      </c>
      <c r="WR95" s="284" t="s">
        <v>3404</v>
      </c>
      <c r="WS95" s="284" t="s">
        <v>3404</v>
      </c>
      <c r="WT95" s="284" t="s">
        <v>3404</v>
      </c>
    </row>
    <row r="96">
      <c r="A96" s="24" t="s">
        <v>886</v>
      </c>
      <c r="B96" s="25" t="s">
        <v>3404</v>
      </c>
      <c r="C96" s="25" t="s">
        <v>3404</v>
      </c>
      <c r="D96" s="25" t="s">
        <v>3404</v>
      </c>
      <c r="E96" s="25" t="s">
        <v>3404</v>
      </c>
      <c r="F96" s="25" t="s">
        <v>3404</v>
      </c>
      <c r="G96" s="25" t="s">
        <v>3404</v>
      </c>
      <c r="H96" s="25" t="s">
        <v>3404</v>
      </c>
      <c r="I96" s="25" t="s">
        <v>3404</v>
      </c>
      <c r="J96" s="25" t="s">
        <v>3404</v>
      </c>
      <c r="K96" s="25" t="s">
        <v>3404</v>
      </c>
      <c r="L96" s="25" t="s">
        <v>3404</v>
      </c>
      <c r="M96" s="25" t="s">
        <v>3404</v>
      </c>
      <c r="N96" s="25" t="s">
        <v>3404</v>
      </c>
      <c r="O96" s="25" t="s">
        <v>3404</v>
      </c>
      <c r="P96" s="25" t="s">
        <v>3404</v>
      </c>
      <c r="Q96" s="25" t="s">
        <v>3404</v>
      </c>
      <c r="R96" s="25" t="s">
        <v>3404</v>
      </c>
      <c r="S96" s="25" t="s">
        <v>3404</v>
      </c>
      <c r="T96" s="25" t="s">
        <v>3404</v>
      </c>
      <c r="U96" s="25" t="s">
        <v>3404</v>
      </c>
      <c r="V96" s="25" t="s">
        <v>3404</v>
      </c>
      <c r="W96" s="25" t="s">
        <v>3404</v>
      </c>
      <c r="X96" s="25" t="s">
        <v>3404</v>
      </c>
      <c r="Y96" s="25" t="s">
        <v>3404</v>
      </c>
      <c r="Z96" s="25" t="s">
        <v>3404</v>
      </c>
      <c r="AA96" s="25" t="s">
        <v>3404</v>
      </c>
      <c r="AB96" s="25" t="s">
        <v>3404</v>
      </c>
      <c r="AC96" s="25" t="s">
        <v>3404</v>
      </c>
      <c r="AD96" s="25" t="s">
        <v>3404</v>
      </c>
      <c r="AE96" s="25" t="s">
        <v>3404</v>
      </c>
      <c r="AF96" s="25" t="s">
        <v>3404</v>
      </c>
      <c r="AG96" s="25" t="s">
        <v>3404</v>
      </c>
      <c r="AH96" s="25" t="s">
        <v>3404</v>
      </c>
      <c r="AI96" s="25" t="s">
        <v>3404</v>
      </c>
      <c r="AJ96" s="25" t="s">
        <v>3404</v>
      </c>
      <c r="AK96" s="25" t="s">
        <v>3404</v>
      </c>
      <c r="AL96" s="25" t="s">
        <v>3404</v>
      </c>
      <c r="AM96" s="25" t="s">
        <v>3404</v>
      </c>
      <c r="AN96" s="25" t="s">
        <v>3404</v>
      </c>
      <c r="AO96" s="25" t="s">
        <v>3404</v>
      </c>
      <c r="AP96" s="25" t="s">
        <v>3404</v>
      </c>
      <c r="AQ96" s="25" t="s">
        <v>3404</v>
      </c>
      <c r="AR96" s="25" t="s">
        <v>3404</v>
      </c>
      <c r="AS96" s="25" t="s">
        <v>3404</v>
      </c>
      <c r="AT96" s="25" t="s">
        <v>3404</v>
      </c>
      <c r="AU96" s="25" t="s">
        <v>3404</v>
      </c>
      <c r="AV96" s="25" t="s">
        <v>3404</v>
      </c>
      <c r="AW96" s="25" t="s">
        <v>3404</v>
      </c>
      <c r="AX96" s="25" t="s">
        <v>3404</v>
      </c>
      <c r="AY96" s="25" t="s">
        <v>3404</v>
      </c>
      <c r="AZ96" s="25" t="s">
        <v>3404</v>
      </c>
      <c r="BA96" s="25" t="s">
        <v>3404</v>
      </c>
      <c r="BB96" s="25" t="s">
        <v>3404</v>
      </c>
      <c r="BC96" s="25" t="s">
        <v>3404</v>
      </c>
      <c r="BD96" s="25" t="s">
        <v>3404</v>
      </c>
      <c r="BE96" s="25" t="s">
        <v>3404</v>
      </c>
      <c r="BF96" s="25" t="s">
        <v>3404</v>
      </c>
      <c r="BG96" s="25" t="s">
        <v>3404</v>
      </c>
      <c r="BH96" s="25" t="s">
        <v>3404</v>
      </c>
      <c r="BI96" s="25" t="s">
        <v>3404</v>
      </c>
      <c r="BJ96" s="25" t="s">
        <v>3404</v>
      </c>
      <c r="BK96" s="25" t="s">
        <v>3404</v>
      </c>
      <c r="BL96" s="25" t="s">
        <v>3404</v>
      </c>
      <c r="BM96" s="25" t="s">
        <v>3404</v>
      </c>
      <c r="BN96" s="25" t="s">
        <v>3404</v>
      </c>
      <c r="BO96" s="25" t="s">
        <v>3404</v>
      </c>
      <c r="BP96" s="25" t="s">
        <v>3404</v>
      </c>
      <c r="BQ96" s="25" t="s">
        <v>3404</v>
      </c>
      <c r="BR96" s="25" t="s">
        <v>3404</v>
      </c>
      <c r="BS96" s="25" t="s">
        <v>3404</v>
      </c>
      <c r="BT96" s="25" t="s">
        <v>3404</v>
      </c>
      <c r="BU96" s="25" t="s">
        <v>3404</v>
      </c>
      <c r="BV96" s="25" t="s">
        <v>3404</v>
      </c>
      <c r="BW96" s="25" t="s">
        <v>3404</v>
      </c>
      <c r="BX96" s="25" t="s">
        <v>3404</v>
      </c>
      <c r="BY96" s="25" t="s">
        <v>3404</v>
      </c>
      <c r="BZ96" s="25" t="s">
        <v>3404</v>
      </c>
      <c r="CA96" s="25" t="s">
        <v>3404</v>
      </c>
      <c r="CB96" s="25" t="s">
        <v>3404</v>
      </c>
      <c r="CC96" s="25" t="s">
        <v>3404</v>
      </c>
      <c r="CD96" s="25" t="s">
        <v>3404</v>
      </c>
      <c r="CE96" s="25" t="s">
        <v>3404</v>
      </c>
      <c r="CF96" s="285" t="s">
        <v>3409</v>
      </c>
      <c r="CG96" s="285" t="s">
        <v>3409</v>
      </c>
      <c r="CH96" s="285" t="s">
        <v>3409</v>
      </c>
      <c r="CI96" s="285" t="s">
        <v>3409</v>
      </c>
      <c r="CJ96" s="285" t="s">
        <v>3409</v>
      </c>
      <c r="CK96" s="285" t="s">
        <v>3409</v>
      </c>
      <c r="CL96" s="285" t="s">
        <v>3409</v>
      </c>
      <c r="CM96" s="285" t="s">
        <v>3409</v>
      </c>
      <c r="CN96" s="285" t="s">
        <v>3409</v>
      </c>
      <c r="CO96" s="285" t="s">
        <v>3409</v>
      </c>
      <c r="CP96" s="285" t="s">
        <v>3409</v>
      </c>
      <c r="CQ96" s="285" t="s">
        <v>3409</v>
      </c>
      <c r="CR96" s="285" t="s">
        <v>3409</v>
      </c>
      <c r="CS96" s="285" t="s">
        <v>3409</v>
      </c>
      <c r="CT96" s="285" t="s">
        <v>3409</v>
      </c>
      <c r="CU96" s="285" t="s">
        <v>3409</v>
      </c>
      <c r="CV96" s="285" t="s">
        <v>3409</v>
      </c>
      <c r="CW96" s="285" t="s">
        <v>3409</v>
      </c>
      <c r="CX96" s="285" t="s">
        <v>3409</v>
      </c>
      <c r="CY96" s="285" t="s">
        <v>3409</v>
      </c>
      <c r="CZ96" s="285" t="s">
        <v>3409</v>
      </c>
      <c r="DA96" s="285" t="s">
        <v>3409</v>
      </c>
      <c r="DB96" s="285" t="s">
        <v>3409</v>
      </c>
      <c r="DC96" s="285" t="s">
        <v>3409</v>
      </c>
      <c r="DD96" s="285" t="s">
        <v>3409</v>
      </c>
      <c r="DE96" s="285" t="s">
        <v>3409</v>
      </c>
      <c r="DF96" s="285" t="s">
        <v>3409</v>
      </c>
      <c r="DG96" s="285" t="s">
        <v>3409</v>
      </c>
      <c r="DH96" s="285" t="s">
        <v>3409</v>
      </c>
      <c r="DI96" s="285" t="s">
        <v>3409</v>
      </c>
      <c r="DJ96" s="285" t="s">
        <v>3409</v>
      </c>
      <c r="DK96" s="285" t="s">
        <v>3409</v>
      </c>
      <c r="DL96" s="285" t="s">
        <v>3409</v>
      </c>
      <c r="DM96" s="285" t="s">
        <v>3409</v>
      </c>
      <c r="DN96" s="285" t="s">
        <v>3409</v>
      </c>
      <c r="DO96" s="285" t="s">
        <v>3409</v>
      </c>
      <c r="DP96" s="285" t="s">
        <v>3409</v>
      </c>
      <c r="DQ96" s="285" t="s">
        <v>3409</v>
      </c>
      <c r="DR96" s="285" t="s">
        <v>3409</v>
      </c>
      <c r="DS96" s="285" t="s">
        <v>3409</v>
      </c>
      <c r="DT96" s="285" t="s">
        <v>3409</v>
      </c>
      <c r="DU96" s="285" t="s">
        <v>3409</v>
      </c>
      <c r="DV96" s="285" t="s">
        <v>3409</v>
      </c>
      <c r="DW96" s="285" t="s">
        <v>3409</v>
      </c>
      <c r="DX96" s="285" t="s">
        <v>3409</v>
      </c>
      <c r="DY96" s="285" t="s">
        <v>3409</v>
      </c>
      <c r="DZ96" s="285" t="s">
        <v>3409</v>
      </c>
      <c r="EA96" s="285" t="s">
        <v>3409</v>
      </c>
      <c r="EB96" s="285" t="s">
        <v>3409</v>
      </c>
      <c r="EC96" s="285" t="s">
        <v>3409</v>
      </c>
      <c r="ED96" s="285" t="s">
        <v>3409</v>
      </c>
      <c r="EE96" s="285" t="s">
        <v>3409</v>
      </c>
      <c r="EF96" s="285" t="s">
        <v>3409</v>
      </c>
      <c r="EG96" s="285" t="s">
        <v>3409</v>
      </c>
      <c r="EH96" s="285" t="s">
        <v>3409</v>
      </c>
      <c r="EI96" s="285" t="s">
        <v>3409</v>
      </c>
      <c r="EJ96" s="285" t="s">
        <v>3409</v>
      </c>
      <c r="EK96" s="285" t="s">
        <v>3409</v>
      </c>
      <c r="EL96" s="285" t="s">
        <v>3409</v>
      </c>
      <c r="EM96" s="285" t="s">
        <v>3409</v>
      </c>
      <c r="EN96" s="285" t="s">
        <v>3409</v>
      </c>
      <c r="EO96" s="285" t="s">
        <v>3409</v>
      </c>
      <c r="EP96" s="285" t="s">
        <v>3409</v>
      </c>
      <c r="EQ96" s="285" t="s">
        <v>3409</v>
      </c>
      <c r="ER96" s="285" t="s">
        <v>3409</v>
      </c>
      <c r="ES96" s="285" t="s">
        <v>3409</v>
      </c>
      <c r="ET96" s="285" t="s">
        <v>3409</v>
      </c>
      <c r="EU96" s="285" t="s">
        <v>3409</v>
      </c>
      <c r="EV96" s="285" t="s">
        <v>3409</v>
      </c>
      <c r="EW96" s="285" t="s">
        <v>3409</v>
      </c>
      <c r="EX96" s="285" t="s">
        <v>3409</v>
      </c>
      <c r="EY96" s="285" t="s">
        <v>3409</v>
      </c>
      <c r="EZ96" s="285" t="s">
        <v>3409</v>
      </c>
      <c r="FA96" s="285" t="s">
        <v>3409</v>
      </c>
      <c r="FB96" s="285" t="s">
        <v>3409</v>
      </c>
      <c r="FC96" s="285" t="s">
        <v>3409</v>
      </c>
      <c r="FD96" s="285" t="s">
        <v>3409</v>
      </c>
      <c r="FE96" s="285" t="s">
        <v>3409</v>
      </c>
      <c r="FF96" s="285" t="s">
        <v>3409</v>
      </c>
      <c r="FG96" s="285" t="s">
        <v>3409</v>
      </c>
      <c r="FH96" s="285" t="s">
        <v>3409</v>
      </c>
      <c r="FI96" s="285" t="s">
        <v>3409</v>
      </c>
      <c r="FJ96" s="285" t="s">
        <v>3409</v>
      </c>
      <c r="FK96" s="285" t="s">
        <v>3409</v>
      </c>
      <c r="FL96" s="285" t="s">
        <v>3409</v>
      </c>
      <c r="FM96" s="285" t="s">
        <v>3409</v>
      </c>
      <c r="FN96" s="285" t="s">
        <v>3409</v>
      </c>
      <c r="FO96" s="285" t="s">
        <v>3409</v>
      </c>
      <c r="FP96" s="285" t="s">
        <v>3409</v>
      </c>
      <c r="FQ96" s="285" t="s">
        <v>3409</v>
      </c>
      <c r="FR96" s="285" t="s">
        <v>3409</v>
      </c>
      <c r="FS96" s="32" t="s">
        <v>3404</v>
      </c>
      <c r="FT96" s="284" t="s">
        <v>3404</v>
      </c>
      <c r="FU96" s="284" t="s">
        <v>3404</v>
      </c>
      <c r="FV96" s="284" t="s">
        <v>3404</v>
      </c>
      <c r="FW96" s="284" t="s">
        <v>3404</v>
      </c>
      <c r="FX96" s="284" t="s">
        <v>3404</v>
      </c>
      <c r="FY96" s="284" t="s">
        <v>3404</v>
      </c>
      <c r="FZ96" s="284" t="s">
        <v>3404</v>
      </c>
      <c r="GA96" s="284" t="s">
        <v>3404</v>
      </c>
      <c r="GB96" s="284" t="s">
        <v>3404</v>
      </c>
      <c r="GC96" s="284" t="s">
        <v>3404</v>
      </c>
      <c r="GD96" s="284" t="s">
        <v>3404</v>
      </c>
      <c r="GE96" s="284" t="s">
        <v>3404</v>
      </c>
      <c r="GF96" s="284" t="s">
        <v>3404</v>
      </c>
      <c r="GG96" s="284" t="s">
        <v>3404</v>
      </c>
      <c r="GH96" s="284" t="s">
        <v>3404</v>
      </c>
      <c r="GI96" s="284" t="s">
        <v>3404</v>
      </c>
      <c r="GJ96" s="284" t="s">
        <v>3404</v>
      </c>
      <c r="GK96" s="284" t="s">
        <v>3404</v>
      </c>
      <c r="GL96" s="284" t="s">
        <v>3404</v>
      </c>
      <c r="GM96" s="284" t="s">
        <v>3404</v>
      </c>
      <c r="GN96" s="284" t="s">
        <v>3404</v>
      </c>
      <c r="GO96" s="284" t="s">
        <v>3404</v>
      </c>
      <c r="GP96" s="284" t="s">
        <v>3404</v>
      </c>
      <c r="GQ96" s="284" t="s">
        <v>3404</v>
      </c>
      <c r="GR96" s="284" t="s">
        <v>3404</v>
      </c>
      <c r="GS96" s="284" t="s">
        <v>3404</v>
      </c>
      <c r="GT96" s="284" t="s">
        <v>3404</v>
      </c>
      <c r="GU96" s="284" t="s">
        <v>3404</v>
      </c>
      <c r="GV96" s="284" t="s">
        <v>3404</v>
      </c>
      <c r="GW96" s="284" t="s">
        <v>3404</v>
      </c>
      <c r="GX96" s="284" t="s">
        <v>3404</v>
      </c>
      <c r="GY96" s="284" t="s">
        <v>3404</v>
      </c>
      <c r="GZ96" s="284" t="s">
        <v>3404</v>
      </c>
      <c r="HA96" s="284" t="s">
        <v>3404</v>
      </c>
      <c r="HB96" s="284" t="s">
        <v>3404</v>
      </c>
      <c r="HC96" s="284" t="s">
        <v>3404</v>
      </c>
      <c r="HD96" s="284" t="s">
        <v>3404</v>
      </c>
      <c r="HE96" s="284" t="s">
        <v>3404</v>
      </c>
      <c r="HF96" s="284" t="s">
        <v>3404</v>
      </c>
      <c r="HG96" s="284" t="s">
        <v>3404</v>
      </c>
      <c r="HH96" s="284" t="s">
        <v>3404</v>
      </c>
      <c r="HI96" s="284" t="s">
        <v>3404</v>
      </c>
      <c r="HJ96" s="284" t="s">
        <v>3404</v>
      </c>
      <c r="HK96" s="284" t="s">
        <v>3404</v>
      </c>
      <c r="HL96" s="284" t="s">
        <v>3404</v>
      </c>
      <c r="HM96" s="284" t="s">
        <v>3404</v>
      </c>
      <c r="HN96" s="284" t="s">
        <v>3404</v>
      </c>
      <c r="HO96" s="284" t="s">
        <v>3404</v>
      </c>
      <c r="HP96" s="284" t="s">
        <v>3404</v>
      </c>
      <c r="HQ96" s="284" t="s">
        <v>3404</v>
      </c>
      <c r="HR96" s="284" t="s">
        <v>3404</v>
      </c>
      <c r="HS96" s="284" t="s">
        <v>3404</v>
      </c>
      <c r="HT96" s="284" t="s">
        <v>3404</v>
      </c>
      <c r="HU96" s="284" t="s">
        <v>3404</v>
      </c>
      <c r="HV96" s="284" t="s">
        <v>3404</v>
      </c>
      <c r="HW96" s="284" t="s">
        <v>3404</v>
      </c>
      <c r="HX96" s="284" t="s">
        <v>3404</v>
      </c>
      <c r="HY96" s="284" t="s">
        <v>3404</v>
      </c>
      <c r="HZ96" s="284" t="s">
        <v>3404</v>
      </c>
      <c r="IA96" s="284" t="s">
        <v>3404</v>
      </c>
      <c r="IB96" s="284" t="s">
        <v>3404</v>
      </c>
      <c r="IC96" s="284" t="s">
        <v>3404</v>
      </c>
      <c r="ID96" s="284" t="s">
        <v>3404</v>
      </c>
      <c r="IE96" s="284" t="s">
        <v>3404</v>
      </c>
      <c r="IF96" s="284" t="s">
        <v>3404</v>
      </c>
      <c r="IG96" s="284" t="s">
        <v>3404</v>
      </c>
      <c r="IH96" s="284" t="s">
        <v>3404</v>
      </c>
      <c r="II96" s="284" t="s">
        <v>3404</v>
      </c>
      <c r="IJ96" s="284" t="s">
        <v>3404</v>
      </c>
      <c r="IK96" s="284" t="s">
        <v>3404</v>
      </c>
      <c r="IL96" s="284" t="s">
        <v>3404</v>
      </c>
      <c r="IM96" s="284" t="s">
        <v>3404</v>
      </c>
      <c r="IN96" s="284" t="s">
        <v>3404</v>
      </c>
      <c r="IO96" s="284" t="s">
        <v>3404</v>
      </c>
      <c r="IP96" s="284" t="s">
        <v>3404</v>
      </c>
      <c r="IQ96" s="284" t="s">
        <v>3404</v>
      </c>
      <c r="IR96" s="284" t="s">
        <v>3404</v>
      </c>
      <c r="IS96" s="284" t="s">
        <v>3404</v>
      </c>
      <c r="IT96" s="284" t="s">
        <v>3404</v>
      </c>
      <c r="IU96" s="284" t="s">
        <v>3404</v>
      </c>
      <c r="IV96" s="284" t="s">
        <v>3404</v>
      </c>
      <c r="IW96" s="284" t="s">
        <v>3404</v>
      </c>
      <c r="IX96" s="284" t="s">
        <v>3404</v>
      </c>
      <c r="IY96" s="284" t="s">
        <v>3404</v>
      </c>
      <c r="IZ96" s="284" t="s">
        <v>3404</v>
      </c>
      <c r="JA96" s="284" t="s">
        <v>3404</v>
      </c>
      <c r="JB96" s="284" t="s">
        <v>3404</v>
      </c>
      <c r="JC96" s="284" t="s">
        <v>3404</v>
      </c>
      <c r="JD96" s="284" t="s">
        <v>3404</v>
      </c>
      <c r="JE96" s="284" t="s">
        <v>3404</v>
      </c>
      <c r="JF96" s="284" t="s">
        <v>3404</v>
      </c>
      <c r="JG96" s="284" t="s">
        <v>3404</v>
      </c>
      <c r="JH96" s="284" t="s">
        <v>3404</v>
      </c>
      <c r="JI96" s="284" t="s">
        <v>3404</v>
      </c>
      <c r="JJ96" s="284" t="s">
        <v>3404</v>
      </c>
      <c r="JK96" s="284" t="s">
        <v>3404</v>
      </c>
      <c r="JL96" s="284" t="s">
        <v>3404</v>
      </c>
      <c r="JM96" s="284" t="s">
        <v>3404</v>
      </c>
      <c r="JN96" s="284" t="s">
        <v>3404</v>
      </c>
      <c r="JO96" s="284" t="s">
        <v>3404</v>
      </c>
      <c r="JP96" s="284" t="s">
        <v>3404</v>
      </c>
      <c r="JQ96" s="284" t="s">
        <v>3404</v>
      </c>
      <c r="JR96" s="284" t="s">
        <v>3404</v>
      </c>
      <c r="JS96" s="284" t="s">
        <v>3404</v>
      </c>
      <c r="JT96" s="284" t="s">
        <v>3404</v>
      </c>
      <c r="JU96" s="284" t="s">
        <v>3404</v>
      </c>
      <c r="JV96" s="284" t="s">
        <v>3404</v>
      </c>
      <c r="JW96" s="284" t="s">
        <v>3404</v>
      </c>
      <c r="JX96" s="284" t="s">
        <v>3404</v>
      </c>
      <c r="JY96" s="284" t="s">
        <v>3404</v>
      </c>
      <c r="JZ96" s="284" t="s">
        <v>3404</v>
      </c>
      <c r="KA96" s="284" t="s">
        <v>3404</v>
      </c>
      <c r="KB96" s="284" t="s">
        <v>3404</v>
      </c>
      <c r="KC96" s="284" t="s">
        <v>3404</v>
      </c>
      <c r="KD96" s="284" t="s">
        <v>3404</v>
      </c>
      <c r="KE96" s="284" t="s">
        <v>3404</v>
      </c>
      <c r="KF96" s="284" t="s">
        <v>3404</v>
      </c>
      <c r="KG96" s="284" t="s">
        <v>3404</v>
      </c>
      <c r="KH96" s="284" t="s">
        <v>3404</v>
      </c>
      <c r="KI96" s="284" t="s">
        <v>3404</v>
      </c>
      <c r="KJ96" s="284" t="s">
        <v>3404</v>
      </c>
      <c r="KK96" s="284" t="s">
        <v>3404</v>
      </c>
      <c r="KL96" s="284" t="s">
        <v>3404</v>
      </c>
      <c r="KM96" s="284" t="s">
        <v>3404</v>
      </c>
      <c r="KN96" s="284" t="s">
        <v>3404</v>
      </c>
      <c r="KO96" s="284" t="s">
        <v>3404</v>
      </c>
      <c r="KP96" s="284" t="s">
        <v>3404</v>
      </c>
      <c r="KQ96" s="284" t="s">
        <v>3404</v>
      </c>
      <c r="KR96" s="284" t="s">
        <v>3404</v>
      </c>
      <c r="KS96" s="284" t="s">
        <v>3404</v>
      </c>
      <c r="KT96" s="284" t="s">
        <v>3404</v>
      </c>
      <c r="KU96" s="284" t="s">
        <v>3404</v>
      </c>
      <c r="KV96" s="284" t="s">
        <v>3404</v>
      </c>
      <c r="KW96" s="284" t="s">
        <v>3404</v>
      </c>
      <c r="KX96" s="284" t="s">
        <v>3404</v>
      </c>
      <c r="KY96" s="284" t="s">
        <v>3404</v>
      </c>
      <c r="KZ96" s="284" t="s">
        <v>3404</v>
      </c>
      <c r="LA96" s="284" t="s">
        <v>3404</v>
      </c>
      <c r="LB96" s="284" t="s">
        <v>3404</v>
      </c>
      <c r="LC96" s="284" t="s">
        <v>3404</v>
      </c>
      <c r="LD96" s="284" t="s">
        <v>3404</v>
      </c>
      <c r="LE96" s="284" t="s">
        <v>3404</v>
      </c>
      <c r="LF96" s="284" t="s">
        <v>3404</v>
      </c>
      <c r="LG96" s="284" t="s">
        <v>3404</v>
      </c>
      <c r="LH96" s="284" t="s">
        <v>3404</v>
      </c>
      <c r="LI96" s="284" t="s">
        <v>3404</v>
      </c>
      <c r="LJ96" s="284" t="s">
        <v>3404</v>
      </c>
      <c r="LK96" s="284" t="s">
        <v>3404</v>
      </c>
      <c r="LL96" s="284" t="s">
        <v>3404</v>
      </c>
      <c r="LM96" s="284" t="s">
        <v>3404</v>
      </c>
      <c r="LN96" s="284" t="s">
        <v>3404</v>
      </c>
      <c r="LO96" s="284" t="s">
        <v>3404</v>
      </c>
      <c r="LP96" s="284" t="s">
        <v>3404</v>
      </c>
      <c r="LQ96" s="284" t="s">
        <v>3404</v>
      </c>
      <c r="LR96" s="284" t="s">
        <v>3404</v>
      </c>
      <c r="LS96" s="284" t="s">
        <v>3404</v>
      </c>
      <c r="LT96" s="284" t="s">
        <v>3404</v>
      </c>
      <c r="LU96" s="284" t="s">
        <v>3404</v>
      </c>
      <c r="LV96" s="284" t="s">
        <v>3404</v>
      </c>
      <c r="LW96" s="284" t="s">
        <v>3404</v>
      </c>
      <c r="LX96" s="284" t="s">
        <v>3404</v>
      </c>
      <c r="LY96" s="284" t="s">
        <v>3404</v>
      </c>
      <c r="LZ96" s="284" t="s">
        <v>3404</v>
      </c>
      <c r="MA96" s="284" t="s">
        <v>3404</v>
      </c>
      <c r="MB96" s="284" t="s">
        <v>3404</v>
      </c>
      <c r="MC96" s="284" t="s">
        <v>3404</v>
      </c>
      <c r="MD96" s="284" t="s">
        <v>3404</v>
      </c>
      <c r="ME96" s="284" t="s">
        <v>3404</v>
      </c>
      <c r="MF96" s="284" t="s">
        <v>3404</v>
      </c>
      <c r="MG96" s="284" t="s">
        <v>3404</v>
      </c>
      <c r="MH96" s="284" t="s">
        <v>3404</v>
      </c>
      <c r="MI96" s="284" t="s">
        <v>3404</v>
      </c>
      <c r="MJ96" s="284" t="s">
        <v>3404</v>
      </c>
      <c r="MK96" s="284" t="s">
        <v>3404</v>
      </c>
      <c r="ML96" s="284" t="s">
        <v>3404</v>
      </c>
      <c r="MM96" s="284" t="s">
        <v>3404</v>
      </c>
      <c r="MN96" s="284" t="s">
        <v>3404</v>
      </c>
      <c r="MO96" s="284" t="s">
        <v>3404</v>
      </c>
      <c r="MP96" s="284" t="s">
        <v>3404</v>
      </c>
      <c r="MQ96" s="284" t="s">
        <v>3404</v>
      </c>
      <c r="MR96" s="284" t="s">
        <v>3404</v>
      </c>
      <c r="MS96" s="284" t="s">
        <v>3404</v>
      </c>
      <c r="MT96" s="284" t="s">
        <v>3404</v>
      </c>
      <c r="MU96" s="284" t="s">
        <v>3404</v>
      </c>
      <c r="MV96" s="284" t="s">
        <v>3404</v>
      </c>
      <c r="MW96" s="284" t="s">
        <v>3404</v>
      </c>
      <c r="MX96" s="284" t="s">
        <v>3404</v>
      </c>
      <c r="MY96" s="284" t="s">
        <v>3404</v>
      </c>
      <c r="MZ96" s="284" t="s">
        <v>3404</v>
      </c>
      <c r="NA96" s="284" t="s">
        <v>3404</v>
      </c>
      <c r="NB96" s="284" t="s">
        <v>3404</v>
      </c>
      <c r="NC96" s="284" t="s">
        <v>3404</v>
      </c>
      <c r="ND96" s="284" t="s">
        <v>3404</v>
      </c>
      <c r="NE96" s="284" t="s">
        <v>3404</v>
      </c>
      <c r="NF96" s="284" t="s">
        <v>3404</v>
      </c>
      <c r="NG96" s="284" t="s">
        <v>3404</v>
      </c>
      <c r="NH96" s="284" t="s">
        <v>3404</v>
      </c>
      <c r="NI96" s="284" t="s">
        <v>3404</v>
      </c>
      <c r="NJ96" s="284" t="s">
        <v>3404</v>
      </c>
      <c r="NK96" s="284" t="s">
        <v>3404</v>
      </c>
      <c r="NL96" s="284" t="s">
        <v>3404</v>
      </c>
      <c r="NM96" s="284" t="s">
        <v>3404</v>
      </c>
      <c r="NN96" s="284" t="s">
        <v>3404</v>
      </c>
      <c r="NO96" s="284" t="s">
        <v>3404</v>
      </c>
      <c r="NP96" s="284" t="s">
        <v>3404</v>
      </c>
      <c r="NQ96" s="284" t="s">
        <v>3404</v>
      </c>
      <c r="NR96" s="284" t="s">
        <v>3404</v>
      </c>
      <c r="NS96" s="284" t="s">
        <v>3404</v>
      </c>
      <c r="NT96" s="284" t="s">
        <v>3404</v>
      </c>
      <c r="NU96" s="284" t="s">
        <v>3404</v>
      </c>
      <c r="NV96" s="284" t="s">
        <v>3404</v>
      </c>
      <c r="NW96" s="284" t="s">
        <v>3404</v>
      </c>
      <c r="NX96" s="284" t="s">
        <v>3404</v>
      </c>
      <c r="NY96" s="284" t="s">
        <v>3404</v>
      </c>
      <c r="NZ96" s="284" t="s">
        <v>3404</v>
      </c>
      <c r="OA96" s="284" t="s">
        <v>3404</v>
      </c>
      <c r="OB96" s="284" t="s">
        <v>3404</v>
      </c>
      <c r="OC96" s="284" t="s">
        <v>3404</v>
      </c>
      <c r="OD96" s="284" t="s">
        <v>3404</v>
      </c>
      <c r="OE96" s="284" t="s">
        <v>3404</v>
      </c>
      <c r="OF96" s="284" t="s">
        <v>3404</v>
      </c>
      <c r="OG96" s="284" t="s">
        <v>3404</v>
      </c>
      <c r="OH96" s="284" t="s">
        <v>3404</v>
      </c>
      <c r="OI96" s="284" t="s">
        <v>3404</v>
      </c>
      <c r="OJ96" s="284" t="s">
        <v>3404</v>
      </c>
      <c r="OK96" s="284" t="s">
        <v>3404</v>
      </c>
      <c r="OL96" s="284" t="s">
        <v>3404</v>
      </c>
      <c r="OM96" s="284" t="s">
        <v>3404</v>
      </c>
      <c r="ON96" s="284" t="s">
        <v>3404</v>
      </c>
      <c r="OO96" s="284" t="s">
        <v>3404</v>
      </c>
      <c r="OP96" s="284" t="s">
        <v>3404</v>
      </c>
      <c r="OQ96" s="284" t="s">
        <v>3404</v>
      </c>
      <c r="OR96" s="284" t="s">
        <v>3404</v>
      </c>
      <c r="OS96" s="284" t="s">
        <v>3404</v>
      </c>
      <c r="OT96" s="284" t="s">
        <v>3404</v>
      </c>
      <c r="OU96" s="284" t="s">
        <v>3404</v>
      </c>
      <c r="OV96" s="284" t="s">
        <v>3404</v>
      </c>
      <c r="OW96" s="284" t="s">
        <v>3404</v>
      </c>
      <c r="OX96" s="284" t="s">
        <v>3404</v>
      </c>
      <c r="OY96" s="284" t="s">
        <v>3404</v>
      </c>
      <c r="OZ96" s="284" t="s">
        <v>3404</v>
      </c>
      <c r="PA96" s="284" t="s">
        <v>3404</v>
      </c>
      <c r="PB96" s="284" t="s">
        <v>3404</v>
      </c>
      <c r="PC96" s="284" t="s">
        <v>3404</v>
      </c>
      <c r="PD96" s="284" t="s">
        <v>3404</v>
      </c>
      <c r="PE96" s="284" t="s">
        <v>3404</v>
      </c>
      <c r="PF96" s="284" t="s">
        <v>3404</v>
      </c>
      <c r="PG96" s="284" t="s">
        <v>3404</v>
      </c>
      <c r="PH96" s="284" t="s">
        <v>3404</v>
      </c>
      <c r="PI96" s="284" t="s">
        <v>3404</v>
      </c>
      <c r="PJ96" s="284" t="s">
        <v>3404</v>
      </c>
      <c r="PK96" s="284" t="s">
        <v>3404</v>
      </c>
      <c r="PL96" s="284" t="s">
        <v>3404</v>
      </c>
      <c r="PM96" s="284" t="s">
        <v>3404</v>
      </c>
      <c r="PN96" s="284" t="s">
        <v>3404</v>
      </c>
      <c r="PO96" s="284" t="s">
        <v>3404</v>
      </c>
      <c r="PP96" s="284" t="s">
        <v>3404</v>
      </c>
      <c r="PQ96" s="284" t="s">
        <v>3404</v>
      </c>
      <c r="PR96" s="284" t="s">
        <v>3404</v>
      </c>
      <c r="PS96" s="284" t="s">
        <v>3404</v>
      </c>
      <c r="PT96" s="284" t="s">
        <v>3404</v>
      </c>
      <c r="PU96" s="284" t="s">
        <v>3404</v>
      </c>
      <c r="PV96" s="284" t="s">
        <v>3404</v>
      </c>
      <c r="PW96" s="284" t="s">
        <v>3404</v>
      </c>
      <c r="PX96" s="284" t="s">
        <v>3404</v>
      </c>
      <c r="PY96" s="284" t="s">
        <v>3404</v>
      </c>
      <c r="PZ96" s="284" t="s">
        <v>3404</v>
      </c>
      <c r="QA96" s="284" t="s">
        <v>3404</v>
      </c>
      <c r="QB96" s="284" t="s">
        <v>3404</v>
      </c>
      <c r="QC96" s="284" t="s">
        <v>3404</v>
      </c>
      <c r="QD96" s="284" t="s">
        <v>3404</v>
      </c>
      <c r="QE96" s="284" t="s">
        <v>3404</v>
      </c>
      <c r="QF96" s="284" t="s">
        <v>3404</v>
      </c>
      <c r="QG96" s="284" t="s">
        <v>3404</v>
      </c>
      <c r="QH96" s="284" t="s">
        <v>3404</v>
      </c>
      <c r="QI96" s="284" t="s">
        <v>3404</v>
      </c>
      <c r="QJ96" s="284" t="s">
        <v>3404</v>
      </c>
      <c r="QK96" s="284" t="s">
        <v>3404</v>
      </c>
      <c r="QL96" s="284" t="s">
        <v>3404</v>
      </c>
      <c r="QM96" s="284" t="s">
        <v>3404</v>
      </c>
      <c r="QN96" s="284" t="s">
        <v>3404</v>
      </c>
      <c r="QO96" s="284" t="s">
        <v>3404</v>
      </c>
      <c r="QP96" s="284" t="s">
        <v>3404</v>
      </c>
      <c r="QQ96" s="284" t="s">
        <v>3404</v>
      </c>
      <c r="QR96" s="284" t="s">
        <v>3404</v>
      </c>
      <c r="QS96" s="284" t="s">
        <v>3404</v>
      </c>
      <c r="QT96" s="284" t="s">
        <v>3404</v>
      </c>
      <c r="QU96" s="284" t="s">
        <v>3404</v>
      </c>
      <c r="QV96" s="284" t="s">
        <v>3404</v>
      </c>
      <c r="QW96" s="284" t="s">
        <v>3404</v>
      </c>
      <c r="QX96" s="284" t="s">
        <v>3404</v>
      </c>
      <c r="QY96" s="284" t="s">
        <v>3404</v>
      </c>
      <c r="QZ96" s="284" t="s">
        <v>3404</v>
      </c>
      <c r="RA96" s="284" t="s">
        <v>3404</v>
      </c>
      <c r="RB96" s="284" t="s">
        <v>3404</v>
      </c>
      <c r="RC96" s="284" t="s">
        <v>3404</v>
      </c>
      <c r="RD96" s="284" t="s">
        <v>3404</v>
      </c>
      <c r="RE96" s="284" t="s">
        <v>3404</v>
      </c>
      <c r="RF96" s="284" t="s">
        <v>3404</v>
      </c>
      <c r="RG96" s="284" t="s">
        <v>3404</v>
      </c>
      <c r="RH96" s="284" t="s">
        <v>3404</v>
      </c>
      <c r="RI96" s="284" t="s">
        <v>3404</v>
      </c>
      <c r="RJ96" s="284" t="s">
        <v>3404</v>
      </c>
      <c r="RK96" s="284" t="s">
        <v>3404</v>
      </c>
      <c r="RL96" s="284" t="s">
        <v>3404</v>
      </c>
      <c r="RM96" s="284" t="s">
        <v>3404</v>
      </c>
      <c r="RN96" s="284" t="s">
        <v>3404</v>
      </c>
      <c r="RO96" s="284" t="s">
        <v>3404</v>
      </c>
      <c r="RP96" s="284" t="s">
        <v>3404</v>
      </c>
      <c r="RQ96" s="284" t="s">
        <v>3404</v>
      </c>
      <c r="RR96" s="284" t="s">
        <v>3404</v>
      </c>
      <c r="RS96" s="284" t="s">
        <v>3404</v>
      </c>
      <c r="RT96" s="284" t="s">
        <v>3404</v>
      </c>
      <c r="RU96" s="284" t="s">
        <v>3404</v>
      </c>
      <c r="RV96" s="284" t="s">
        <v>3404</v>
      </c>
      <c r="RW96" s="284" t="s">
        <v>3404</v>
      </c>
      <c r="RX96" s="284" t="s">
        <v>3404</v>
      </c>
      <c r="RY96" s="284" t="s">
        <v>3404</v>
      </c>
      <c r="RZ96" s="284" t="s">
        <v>3404</v>
      </c>
      <c r="SA96" s="284" t="s">
        <v>3404</v>
      </c>
      <c r="SB96" s="284" t="s">
        <v>3404</v>
      </c>
      <c r="SC96" s="284" t="s">
        <v>3404</v>
      </c>
      <c r="SD96" s="284" t="s">
        <v>3404</v>
      </c>
      <c r="SE96" s="284" t="s">
        <v>3404</v>
      </c>
      <c r="SF96" s="284" t="s">
        <v>3404</v>
      </c>
      <c r="SG96" s="284" t="s">
        <v>3404</v>
      </c>
      <c r="SH96" s="284" t="s">
        <v>3404</v>
      </c>
      <c r="SI96" s="284" t="s">
        <v>3404</v>
      </c>
      <c r="SJ96" s="284" t="s">
        <v>3404</v>
      </c>
      <c r="SK96" s="284" t="s">
        <v>3404</v>
      </c>
      <c r="SL96" s="284" t="s">
        <v>3404</v>
      </c>
      <c r="SM96" s="284" t="s">
        <v>3404</v>
      </c>
      <c r="SN96" s="284" t="s">
        <v>3404</v>
      </c>
      <c r="SO96" s="284" t="s">
        <v>3404</v>
      </c>
      <c r="SP96" s="284" t="s">
        <v>3404</v>
      </c>
      <c r="SQ96" s="284" t="s">
        <v>3404</v>
      </c>
      <c r="SR96" s="284" t="s">
        <v>3404</v>
      </c>
      <c r="SS96" s="284" t="s">
        <v>3404</v>
      </c>
      <c r="ST96" s="284" t="s">
        <v>3404</v>
      </c>
      <c r="SU96" s="284" t="s">
        <v>3404</v>
      </c>
      <c r="SV96" s="284" t="s">
        <v>3404</v>
      </c>
      <c r="SW96" s="284" t="s">
        <v>3404</v>
      </c>
      <c r="SX96" s="284" t="s">
        <v>3404</v>
      </c>
      <c r="SY96" s="284" t="s">
        <v>3404</v>
      </c>
      <c r="SZ96" s="284" t="s">
        <v>3404</v>
      </c>
      <c r="TA96" s="284" t="s">
        <v>3404</v>
      </c>
      <c r="TB96" s="284" t="s">
        <v>3404</v>
      </c>
      <c r="TC96" s="284" t="s">
        <v>3404</v>
      </c>
      <c r="TD96" s="284" t="s">
        <v>3404</v>
      </c>
      <c r="TE96" s="284" t="s">
        <v>3404</v>
      </c>
      <c r="TF96" s="284" t="s">
        <v>3404</v>
      </c>
      <c r="TG96" s="284" t="s">
        <v>3404</v>
      </c>
      <c r="TH96" s="284" t="s">
        <v>3404</v>
      </c>
      <c r="TI96" s="284" t="s">
        <v>3404</v>
      </c>
      <c r="TJ96" s="284" t="s">
        <v>3404</v>
      </c>
      <c r="TK96" s="284" t="s">
        <v>3404</v>
      </c>
      <c r="TL96" s="284" t="s">
        <v>3404</v>
      </c>
      <c r="TM96" s="284" t="s">
        <v>3404</v>
      </c>
      <c r="TN96" s="284" t="s">
        <v>3404</v>
      </c>
      <c r="TO96" s="284" t="s">
        <v>3404</v>
      </c>
      <c r="TP96" s="284" t="s">
        <v>3404</v>
      </c>
      <c r="TQ96" s="284" t="s">
        <v>3404</v>
      </c>
      <c r="TR96" s="284" t="s">
        <v>3404</v>
      </c>
      <c r="TS96" s="284" t="s">
        <v>3404</v>
      </c>
      <c r="TT96" s="284" t="s">
        <v>3404</v>
      </c>
      <c r="TU96" s="284" t="s">
        <v>3404</v>
      </c>
      <c r="TV96" s="284" t="s">
        <v>3404</v>
      </c>
      <c r="TW96" s="284" t="s">
        <v>3404</v>
      </c>
      <c r="TX96" s="284" t="s">
        <v>3404</v>
      </c>
      <c r="TY96" s="284" t="s">
        <v>3404</v>
      </c>
      <c r="TZ96" s="284" t="s">
        <v>3404</v>
      </c>
      <c r="UA96" s="284" t="s">
        <v>3404</v>
      </c>
      <c r="UB96" s="284" t="s">
        <v>3404</v>
      </c>
      <c r="UC96" s="284" t="s">
        <v>3404</v>
      </c>
      <c r="UD96" s="284" t="s">
        <v>3404</v>
      </c>
      <c r="UE96" s="284" t="s">
        <v>3404</v>
      </c>
      <c r="UF96" s="284" t="s">
        <v>3404</v>
      </c>
      <c r="UG96" s="284" t="s">
        <v>3404</v>
      </c>
      <c r="UH96" s="284" t="s">
        <v>3404</v>
      </c>
      <c r="UI96" s="284" t="s">
        <v>3404</v>
      </c>
      <c r="UJ96" s="284" t="s">
        <v>3404</v>
      </c>
      <c r="UK96" s="284" t="s">
        <v>3404</v>
      </c>
      <c r="UL96" s="284" t="s">
        <v>3404</v>
      </c>
      <c r="UM96" s="284" t="s">
        <v>3404</v>
      </c>
      <c r="UN96" s="284" t="s">
        <v>3404</v>
      </c>
      <c r="UO96" s="284" t="s">
        <v>3404</v>
      </c>
      <c r="UP96" s="284" t="s">
        <v>3404</v>
      </c>
      <c r="UQ96" s="284" t="s">
        <v>3404</v>
      </c>
      <c r="UR96" s="284" t="s">
        <v>3404</v>
      </c>
      <c r="US96" s="284" t="s">
        <v>3404</v>
      </c>
      <c r="UT96" s="284" t="s">
        <v>3404</v>
      </c>
      <c r="UU96" s="284" t="s">
        <v>3404</v>
      </c>
      <c r="UV96" s="284" t="s">
        <v>3404</v>
      </c>
      <c r="UW96" s="284" t="s">
        <v>3404</v>
      </c>
      <c r="UX96" s="284" t="s">
        <v>3404</v>
      </c>
      <c r="UY96" s="284" t="s">
        <v>3404</v>
      </c>
      <c r="UZ96" s="284" t="s">
        <v>3404</v>
      </c>
      <c r="VA96" s="284" t="s">
        <v>3404</v>
      </c>
      <c r="VB96" s="284" t="s">
        <v>3404</v>
      </c>
      <c r="VC96" s="284" t="s">
        <v>3404</v>
      </c>
      <c r="VD96" s="284" t="s">
        <v>3404</v>
      </c>
      <c r="VE96" s="284" t="s">
        <v>3404</v>
      </c>
      <c r="VF96" s="284" t="s">
        <v>3404</v>
      </c>
      <c r="VG96" s="284" t="s">
        <v>3404</v>
      </c>
      <c r="VH96" s="284" t="s">
        <v>3404</v>
      </c>
      <c r="VI96" s="284" t="s">
        <v>3404</v>
      </c>
      <c r="VJ96" s="284" t="s">
        <v>3404</v>
      </c>
      <c r="VK96" s="284" t="s">
        <v>3404</v>
      </c>
      <c r="VL96" s="284" t="s">
        <v>3404</v>
      </c>
      <c r="VM96" s="284" t="s">
        <v>3404</v>
      </c>
      <c r="VN96" s="284" t="s">
        <v>3404</v>
      </c>
      <c r="VO96" s="284" t="s">
        <v>3404</v>
      </c>
      <c r="VP96" s="284" t="s">
        <v>3404</v>
      </c>
      <c r="VQ96" s="284" t="s">
        <v>3404</v>
      </c>
      <c r="VR96" s="284" t="s">
        <v>3404</v>
      </c>
      <c r="VS96" s="284" t="s">
        <v>3404</v>
      </c>
      <c r="VT96" s="284" t="s">
        <v>3404</v>
      </c>
      <c r="VU96" s="284" t="s">
        <v>3404</v>
      </c>
      <c r="VV96" s="284" t="s">
        <v>3404</v>
      </c>
      <c r="VW96" s="284" t="s">
        <v>3404</v>
      </c>
      <c r="VX96" s="284" t="s">
        <v>3404</v>
      </c>
      <c r="VY96" s="284" t="s">
        <v>3404</v>
      </c>
      <c r="VZ96" s="284" t="s">
        <v>3404</v>
      </c>
      <c r="WA96" s="284" t="s">
        <v>3404</v>
      </c>
      <c r="WB96" s="284" t="s">
        <v>3404</v>
      </c>
      <c r="WC96" s="284" t="s">
        <v>3404</v>
      </c>
      <c r="WD96" s="284" t="s">
        <v>3404</v>
      </c>
      <c r="WE96" s="284" t="s">
        <v>3404</v>
      </c>
      <c r="WF96" s="284" t="s">
        <v>3404</v>
      </c>
      <c r="WG96" s="284" t="s">
        <v>3404</v>
      </c>
      <c r="WH96" s="284" t="s">
        <v>3404</v>
      </c>
      <c r="WI96" s="284" t="s">
        <v>3404</v>
      </c>
      <c r="WJ96" s="284" t="s">
        <v>3404</v>
      </c>
      <c r="WK96" s="284" t="s">
        <v>3404</v>
      </c>
      <c r="WL96" s="284" t="s">
        <v>3404</v>
      </c>
      <c r="WM96" s="284" t="s">
        <v>3404</v>
      </c>
      <c r="WN96" s="284" t="s">
        <v>3404</v>
      </c>
      <c r="WO96" s="284" t="s">
        <v>3404</v>
      </c>
      <c r="WP96" s="284" t="s">
        <v>3404</v>
      </c>
      <c r="WQ96" s="284" t="s">
        <v>3404</v>
      </c>
      <c r="WR96" s="284" t="s">
        <v>3404</v>
      </c>
      <c r="WS96" s="284" t="s">
        <v>3404</v>
      </c>
      <c r="WT96" s="284" t="s">
        <v>3404</v>
      </c>
    </row>
    <row r="97">
      <c r="A97" s="24" t="s">
        <v>895</v>
      </c>
      <c r="B97" s="25" t="s">
        <v>3404</v>
      </c>
      <c r="C97" s="25" t="s">
        <v>3404</v>
      </c>
      <c r="D97" s="25" t="s">
        <v>3404</v>
      </c>
      <c r="E97" s="25" t="s">
        <v>3404</v>
      </c>
      <c r="F97" s="25" t="s">
        <v>3404</v>
      </c>
      <c r="G97" s="25" t="s">
        <v>3404</v>
      </c>
      <c r="H97" s="25" t="s">
        <v>3404</v>
      </c>
      <c r="I97" s="25" t="s">
        <v>3404</v>
      </c>
      <c r="J97" s="25" t="s">
        <v>3404</v>
      </c>
      <c r="K97" s="25" t="s">
        <v>3404</v>
      </c>
      <c r="L97" s="25" t="s">
        <v>3404</v>
      </c>
      <c r="M97" s="25" t="s">
        <v>3404</v>
      </c>
      <c r="N97" s="25" t="s">
        <v>3404</v>
      </c>
      <c r="O97" s="25" t="s">
        <v>3404</v>
      </c>
      <c r="P97" s="25" t="s">
        <v>3404</v>
      </c>
      <c r="Q97" s="25" t="s">
        <v>3404</v>
      </c>
      <c r="R97" s="25" t="s">
        <v>3404</v>
      </c>
      <c r="S97" s="25" t="s">
        <v>3404</v>
      </c>
      <c r="T97" s="25" t="s">
        <v>3404</v>
      </c>
      <c r="U97" s="25" t="s">
        <v>3404</v>
      </c>
      <c r="V97" s="25" t="s">
        <v>3404</v>
      </c>
      <c r="W97" s="25" t="s">
        <v>3404</v>
      </c>
      <c r="X97" s="25" t="s">
        <v>3404</v>
      </c>
      <c r="Y97" s="25" t="s">
        <v>3404</v>
      </c>
      <c r="Z97" s="25" t="s">
        <v>3404</v>
      </c>
      <c r="AA97" s="25" t="s">
        <v>3404</v>
      </c>
      <c r="AB97" s="25" t="s">
        <v>3404</v>
      </c>
      <c r="AC97" s="25" t="s">
        <v>3404</v>
      </c>
      <c r="AD97" s="25" t="s">
        <v>3404</v>
      </c>
      <c r="AE97" s="25" t="s">
        <v>3404</v>
      </c>
      <c r="AF97" s="25" t="s">
        <v>3404</v>
      </c>
      <c r="AG97" s="25" t="s">
        <v>3404</v>
      </c>
      <c r="AH97" s="25" t="s">
        <v>3404</v>
      </c>
      <c r="AI97" s="25" t="s">
        <v>3404</v>
      </c>
      <c r="AJ97" s="25" t="s">
        <v>3404</v>
      </c>
      <c r="AK97" s="25" t="s">
        <v>3404</v>
      </c>
      <c r="AL97" s="25" t="s">
        <v>3404</v>
      </c>
      <c r="AM97" s="25" t="s">
        <v>3404</v>
      </c>
      <c r="AN97" s="25" t="s">
        <v>3404</v>
      </c>
      <c r="AO97" s="25" t="s">
        <v>3404</v>
      </c>
      <c r="AP97" s="25" t="s">
        <v>3404</v>
      </c>
      <c r="AQ97" s="25" t="s">
        <v>3404</v>
      </c>
      <c r="AR97" s="25" t="s">
        <v>3404</v>
      </c>
      <c r="AS97" s="25" t="s">
        <v>3404</v>
      </c>
      <c r="AT97" s="25" t="s">
        <v>3404</v>
      </c>
      <c r="AU97" s="25" t="s">
        <v>3404</v>
      </c>
      <c r="AV97" s="25" t="s">
        <v>3404</v>
      </c>
      <c r="AW97" s="25" t="s">
        <v>3404</v>
      </c>
      <c r="AX97" s="25" t="s">
        <v>3404</v>
      </c>
      <c r="AY97" s="25" t="s">
        <v>3404</v>
      </c>
      <c r="AZ97" s="25" t="s">
        <v>3404</v>
      </c>
      <c r="BA97" s="25" t="s">
        <v>3404</v>
      </c>
      <c r="BB97" s="25" t="s">
        <v>3404</v>
      </c>
      <c r="BC97" s="25" t="s">
        <v>3404</v>
      </c>
      <c r="BD97" s="25" t="s">
        <v>3404</v>
      </c>
      <c r="BE97" s="25" t="s">
        <v>3404</v>
      </c>
      <c r="BF97" s="25" t="s">
        <v>3404</v>
      </c>
      <c r="BG97" s="25" t="s">
        <v>3404</v>
      </c>
      <c r="BH97" s="25" t="s">
        <v>3404</v>
      </c>
      <c r="BI97" s="25" t="s">
        <v>3404</v>
      </c>
      <c r="BJ97" s="25" t="s">
        <v>3404</v>
      </c>
      <c r="BK97" s="25" t="s">
        <v>3404</v>
      </c>
      <c r="BL97" s="25" t="s">
        <v>3404</v>
      </c>
      <c r="BM97" s="25" t="s">
        <v>3404</v>
      </c>
      <c r="BN97" s="25" t="s">
        <v>3404</v>
      </c>
      <c r="BO97" s="25" t="s">
        <v>3404</v>
      </c>
      <c r="BP97" s="25" t="s">
        <v>3404</v>
      </c>
      <c r="BQ97" s="25" t="s">
        <v>3404</v>
      </c>
      <c r="BR97" s="25" t="s">
        <v>3404</v>
      </c>
      <c r="BS97" s="25" t="s">
        <v>3404</v>
      </c>
      <c r="BT97" s="25" t="s">
        <v>3404</v>
      </c>
      <c r="BU97" s="25" t="s">
        <v>3404</v>
      </c>
      <c r="BV97" s="25" t="s">
        <v>3404</v>
      </c>
      <c r="BW97" s="285" t="s">
        <v>3409</v>
      </c>
      <c r="BX97" s="285" t="s">
        <v>3409</v>
      </c>
      <c r="BY97" s="285" t="s">
        <v>3409</v>
      </c>
      <c r="BZ97" s="285" t="s">
        <v>3409</v>
      </c>
      <c r="CA97" s="285" t="s">
        <v>3409</v>
      </c>
      <c r="CB97" s="285" t="s">
        <v>3409</v>
      </c>
      <c r="CC97" s="285" t="s">
        <v>3409</v>
      </c>
      <c r="CD97" s="285" t="s">
        <v>3409</v>
      </c>
      <c r="CE97" s="285" t="s">
        <v>3409</v>
      </c>
      <c r="CF97" s="285" t="s">
        <v>3409</v>
      </c>
      <c r="CG97" s="285" t="s">
        <v>3409</v>
      </c>
      <c r="CH97" s="285" t="s">
        <v>3409</v>
      </c>
      <c r="CI97" s="285" t="s">
        <v>3409</v>
      </c>
      <c r="CJ97" s="285" t="s">
        <v>3409</v>
      </c>
      <c r="CK97" s="285" t="s">
        <v>3409</v>
      </c>
      <c r="CL97" s="285" t="s">
        <v>3409</v>
      </c>
      <c r="CM97" s="285" t="s">
        <v>3409</v>
      </c>
      <c r="CN97" s="285" t="s">
        <v>3409</v>
      </c>
      <c r="CO97" s="285" t="s">
        <v>3409</v>
      </c>
      <c r="CP97" s="285" t="s">
        <v>3409</v>
      </c>
      <c r="CQ97" s="285" t="s">
        <v>3409</v>
      </c>
      <c r="CR97" s="285" t="s">
        <v>3409</v>
      </c>
      <c r="CS97" s="285" t="s">
        <v>3409</v>
      </c>
      <c r="CT97" s="285" t="s">
        <v>3409</v>
      </c>
      <c r="CU97" s="285" t="s">
        <v>3409</v>
      </c>
      <c r="CV97" s="285" t="s">
        <v>3409</v>
      </c>
      <c r="CW97" s="285" t="s">
        <v>3409</v>
      </c>
      <c r="CX97" s="285" t="s">
        <v>3409</v>
      </c>
      <c r="CY97" s="285" t="s">
        <v>3409</v>
      </c>
      <c r="CZ97" s="285" t="s">
        <v>3409</v>
      </c>
      <c r="DA97" s="285" t="s">
        <v>3409</v>
      </c>
      <c r="DB97" s="285" t="s">
        <v>3409</v>
      </c>
      <c r="DC97" s="285" t="s">
        <v>3409</v>
      </c>
      <c r="DD97" s="285" t="s">
        <v>3409</v>
      </c>
      <c r="DE97" s="285" t="s">
        <v>3409</v>
      </c>
      <c r="DF97" s="285" t="s">
        <v>3409</v>
      </c>
      <c r="DG97" s="285" t="s">
        <v>3409</v>
      </c>
      <c r="DH97" s="285" t="s">
        <v>3409</v>
      </c>
      <c r="DI97" s="285" t="s">
        <v>3409</v>
      </c>
      <c r="DJ97" s="285" t="s">
        <v>3409</v>
      </c>
      <c r="DK97" s="285" t="s">
        <v>3409</v>
      </c>
      <c r="DL97" s="285" t="s">
        <v>3409</v>
      </c>
      <c r="DM97" s="285" t="s">
        <v>3409</v>
      </c>
      <c r="DN97" s="285" t="s">
        <v>3409</v>
      </c>
      <c r="DO97" s="285" t="s">
        <v>3409</v>
      </c>
      <c r="DP97" s="285" t="s">
        <v>3409</v>
      </c>
      <c r="DQ97" s="285" t="s">
        <v>3409</v>
      </c>
      <c r="DR97" s="285" t="s">
        <v>3409</v>
      </c>
      <c r="DS97" s="285" t="s">
        <v>3409</v>
      </c>
      <c r="DT97" s="285" t="s">
        <v>3409</v>
      </c>
      <c r="DU97" s="285" t="s">
        <v>3409</v>
      </c>
      <c r="DV97" s="32" t="s">
        <v>3404</v>
      </c>
      <c r="DW97" s="32" t="s">
        <v>3404</v>
      </c>
      <c r="DX97" s="32" t="s">
        <v>3404</v>
      </c>
      <c r="DY97" s="32" t="s">
        <v>3404</v>
      </c>
      <c r="DZ97" s="32" t="s">
        <v>3404</v>
      </c>
      <c r="EA97" s="32" t="s">
        <v>3404</v>
      </c>
      <c r="EB97" s="32" t="s">
        <v>3404</v>
      </c>
      <c r="EC97" s="32" t="s">
        <v>3404</v>
      </c>
      <c r="ED97" s="32" t="s">
        <v>3404</v>
      </c>
      <c r="EE97" s="32" t="s">
        <v>3404</v>
      </c>
      <c r="EF97" s="32" t="s">
        <v>3404</v>
      </c>
      <c r="EG97" s="32" t="s">
        <v>3404</v>
      </c>
      <c r="EH97" s="32" t="s">
        <v>3404</v>
      </c>
      <c r="EI97" s="32" t="s">
        <v>3404</v>
      </c>
      <c r="EJ97" s="32" t="s">
        <v>3404</v>
      </c>
      <c r="EK97" s="32" t="s">
        <v>3404</v>
      </c>
      <c r="EL97" s="32" t="s">
        <v>3404</v>
      </c>
      <c r="EM97" s="32" t="s">
        <v>3404</v>
      </c>
      <c r="EN97" s="32" t="s">
        <v>3404</v>
      </c>
      <c r="EO97" s="32" t="s">
        <v>3404</v>
      </c>
      <c r="EP97" s="32" t="s">
        <v>3404</v>
      </c>
      <c r="EQ97" s="32" t="s">
        <v>3404</v>
      </c>
      <c r="ER97" s="32" t="s">
        <v>3404</v>
      </c>
      <c r="ES97" s="32" t="s">
        <v>3404</v>
      </c>
      <c r="ET97" s="32" t="s">
        <v>3404</v>
      </c>
      <c r="EU97" s="32" t="s">
        <v>3404</v>
      </c>
      <c r="EV97" s="32" t="s">
        <v>3404</v>
      </c>
      <c r="EW97" s="32" t="s">
        <v>3404</v>
      </c>
      <c r="EX97" s="32" t="s">
        <v>3404</v>
      </c>
      <c r="EY97" s="32" t="s">
        <v>3404</v>
      </c>
      <c r="EZ97" s="32" t="s">
        <v>3404</v>
      </c>
      <c r="FA97" s="32" t="s">
        <v>3404</v>
      </c>
      <c r="FB97" s="32" t="s">
        <v>3404</v>
      </c>
      <c r="FC97" s="32" t="s">
        <v>3404</v>
      </c>
      <c r="FD97" s="32" t="s">
        <v>3404</v>
      </c>
      <c r="FE97" s="32" t="s">
        <v>3404</v>
      </c>
      <c r="FF97" s="32" t="s">
        <v>3404</v>
      </c>
      <c r="FG97" s="32" t="s">
        <v>3404</v>
      </c>
      <c r="FH97" s="32" t="s">
        <v>3404</v>
      </c>
      <c r="FI97" s="32" t="s">
        <v>3404</v>
      </c>
      <c r="FJ97" s="32" t="s">
        <v>3404</v>
      </c>
      <c r="FK97" s="32" t="s">
        <v>3404</v>
      </c>
      <c r="FL97" s="32" t="s">
        <v>3404</v>
      </c>
      <c r="FM97" s="32" t="s">
        <v>3404</v>
      </c>
      <c r="FN97" s="32" t="s">
        <v>3404</v>
      </c>
      <c r="FO97" s="32" t="s">
        <v>3404</v>
      </c>
      <c r="FP97" s="32" t="s">
        <v>3404</v>
      </c>
      <c r="FQ97" s="32" t="s">
        <v>3404</v>
      </c>
      <c r="FR97" s="32" t="s">
        <v>3404</v>
      </c>
      <c r="FS97" s="32" t="s">
        <v>3404</v>
      </c>
      <c r="FT97" s="32" t="s">
        <v>3404</v>
      </c>
      <c r="FU97" s="32" t="s">
        <v>3404</v>
      </c>
      <c r="FV97" s="32" t="s">
        <v>3404</v>
      </c>
      <c r="FW97" s="32" t="s">
        <v>3404</v>
      </c>
      <c r="FX97" s="32" t="s">
        <v>3404</v>
      </c>
      <c r="FY97" s="32" t="s">
        <v>3404</v>
      </c>
      <c r="FZ97" s="32" t="s">
        <v>3404</v>
      </c>
      <c r="GA97" s="32" t="s">
        <v>3404</v>
      </c>
      <c r="GB97" s="32" t="s">
        <v>3404</v>
      </c>
      <c r="GC97" s="32" t="s">
        <v>3404</v>
      </c>
      <c r="GD97" s="32" t="s">
        <v>3404</v>
      </c>
      <c r="GE97" s="32" t="s">
        <v>3404</v>
      </c>
      <c r="GF97" s="32" t="s">
        <v>3404</v>
      </c>
      <c r="GG97" s="32" t="s">
        <v>3404</v>
      </c>
      <c r="GH97" s="32" t="s">
        <v>3404</v>
      </c>
      <c r="GI97" s="32" t="s">
        <v>3404</v>
      </c>
      <c r="GJ97" s="32" t="s">
        <v>3404</v>
      </c>
      <c r="GK97" s="32" t="s">
        <v>3404</v>
      </c>
      <c r="GL97" s="32" t="s">
        <v>3404</v>
      </c>
      <c r="GM97" s="32" t="s">
        <v>3404</v>
      </c>
      <c r="GN97" s="32" t="s">
        <v>3404</v>
      </c>
      <c r="GO97" s="32" t="s">
        <v>3404</v>
      </c>
      <c r="GP97" s="32" t="s">
        <v>3404</v>
      </c>
      <c r="GQ97" s="32" t="s">
        <v>3404</v>
      </c>
      <c r="GR97" s="32" t="s">
        <v>3404</v>
      </c>
      <c r="GS97" s="32" t="s">
        <v>3404</v>
      </c>
      <c r="GT97" s="32" t="s">
        <v>3404</v>
      </c>
      <c r="GU97" s="32" t="s">
        <v>3404</v>
      </c>
      <c r="GV97" s="32" t="s">
        <v>3404</v>
      </c>
      <c r="GW97" s="32" t="s">
        <v>3404</v>
      </c>
      <c r="GX97" s="32" t="s">
        <v>3404</v>
      </c>
      <c r="GY97" s="32" t="s">
        <v>3404</v>
      </c>
      <c r="GZ97" s="32" t="s">
        <v>3404</v>
      </c>
      <c r="HA97" s="32" t="s">
        <v>3404</v>
      </c>
      <c r="HB97" s="32" t="s">
        <v>3404</v>
      </c>
      <c r="HC97" s="32" t="s">
        <v>3404</v>
      </c>
      <c r="HD97" s="32" t="s">
        <v>3404</v>
      </c>
      <c r="HE97" s="32" t="s">
        <v>3404</v>
      </c>
      <c r="HF97" s="32" t="s">
        <v>3404</v>
      </c>
      <c r="HG97" s="32" t="s">
        <v>3404</v>
      </c>
      <c r="HH97" s="32" t="s">
        <v>3404</v>
      </c>
      <c r="HI97" s="32" t="s">
        <v>3404</v>
      </c>
      <c r="HJ97" s="32" t="s">
        <v>3404</v>
      </c>
      <c r="HK97" s="32" t="s">
        <v>3404</v>
      </c>
      <c r="HL97" s="32" t="s">
        <v>3404</v>
      </c>
      <c r="HM97" s="32" t="s">
        <v>3404</v>
      </c>
      <c r="HN97" s="32" t="s">
        <v>3404</v>
      </c>
      <c r="HO97" s="32" t="s">
        <v>3404</v>
      </c>
      <c r="HP97" s="32" t="s">
        <v>3404</v>
      </c>
      <c r="HQ97" s="32" t="s">
        <v>3404</v>
      </c>
      <c r="HR97" s="32" t="s">
        <v>3404</v>
      </c>
      <c r="HS97" s="32" t="s">
        <v>3404</v>
      </c>
      <c r="HT97" s="32" t="s">
        <v>3404</v>
      </c>
      <c r="HU97" s="32" t="s">
        <v>3404</v>
      </c>
      <c r="HV97" s="32" t="s">
        <v>3404</v>
      </c>
      <c r="HW97" s="32" t="s">
        <v>3404</v>
      </c>
      <c r="HX97" s="32" t="s">
        <v>3404</v>
      </c>
      <c r="HY97" s="32" t="s">
        <v>3404</v>
      </c>
      <c r="HZ97" s="32" t="s">
        <v>3404</v>
      </c>
      <c r="IA97" s="32" t="s">
        <v>3404</v>
      </c>
      <c r="IB97" s="32" t="s">
        <v>3404</v>
      </c>
      <c r="IC97" s="32" t="s">
        <v>3404</v>
      </c>
      <c r="ID97" s="32" t="s">
        <v>3404</v>
      </c>
      <c r="IE97" s="32" t="s">
        <v>3404</v>
      </c>
      <c r="IF97" s="32" t="s">
        <v>3404</v>
      </c>
      <c r="IG97" s="32" t="s">
        <v>3404</v>
      </c>
      <c r="IH97" s="32" t="s">
        <v>3404</v>
      </c>
      <c r="II97" s="32" t="s">
        <v>3404</v>
      </c>
      <c r="IJ97" s="32" t="s">
        <v>3404</v>
      </c>
      <c r="IK97" s="32" t="s">
        <v>3404</v>
      </c>
      <c r="IL97" s="32" t="s">
        <v>3404</v>
      </c>
      <c r="IM97" s="32" t="s">
        <v>3404</v>
      </c>
      <c r="IN97" s="32" t="s">
        <v>3404</v>
      </c>
      <c r="IO97" s="32" t="s">
        <v>3404</v>
      </c>
      <c r="IP97" s="32" t="s">
        <v>3404</v>
      </c>
      <c r="IQ97" s="32" t="s">
        <v>3404</v>
      </c>
      <c r="IR97" s="32" t="s">
        <v>3404</v>
      </c>
      <c r="IS97" s="32" t="s">
        <v>3404</v>
      </c>
      <c r="IT97" s="32" t="s">
        <v>3404</v>
      </c>
      <c r="IU97" s="32" t="s">
        <v>3404</v>
      </c>
      <c r="IV97" s="32" t="s">
        <v>3404</v>
      </c>
      <c r="IW97" s="32" t="s">
        <v>3404</v>
      </c>
      <c r="IX97" s="32" t="s">
        <v>3404</v>
      </c>
      <c r="IY97" s="32" t="s">
        <v>3404</v>
      </c>
      <c r="IZ97" s="32" t="s">
        <v>3404</v>
      </c>
      <c r="JA97" s="32" t="s">
        <v>3404</v>
      </c>
      <c r="JB97" s="32" t="s">
        <v>3409</v>
      </c>
      <c r="JC97" s="32" t="s">
        <v>3409</v>
      </c>
      <c r="JD97" s="32" t="s">
        <v>3409</v>
      </c>
      <c r="JE97" s="32" t="s">
        <v>3409</v>
      </c>
      <c r="JF97" s="32" t="s">
        <v>3409</v>
      </c>
      <c r="JG97" s="32" t="s">
        <v>3409</v>
      </c>
      <c r="JH97" s="32" t="s">
        <v>3409</v>
      </c>
      <c r="JI97" s="32" t="s">
        <v>3409</v>
      </c>
      <c r="JJ97" s="32" t="s">
        <v>3409</v>
      </c>
      <c r="JK97" s="32" t="s">
        <v>3409</v>
      </c>
      <c r="JL97" s="32" t="s">
        <v>3409</v>
      </c>
      <c r="JM97" s="32" t="s">
        <v>3409</v>
      </c>
      <c r="JN97" s="32" t="s">
        <v>3409</v>
      </c>
      <c r="JO97" s="32" t="s">
        <v>3409</v>
      </c>
      <c r="JP97" s="32" t="s">
        <v>3409</v>
      </c>
      <c r="JQ97" s="32" t="s">
        <v>3409</v>
      </c>
      <c r="JR97" s="32" t="s">
        <v>3409</v>
      </c>
      <c r="JS97" s="32" t="s">
        <v>3409</v>
      </c>
      <c r="JT97" s="32" t="s">
        <v>3409</v>
      </c>
      <c r="JU97" s="32" t="s">
        <v>3409</v>
      </c>
      <c r="JV97" s="32" t="s">
        <v>3409</v>
      </c>
      <c r="JW97" s="32" t="s">
        <v>3409</v>
      </c>
      <c r="JX97" s="32" t="s">
        <v>3409</v>
      </c>
      <c r="JY97" s="32" t="s">
        <v>3409</v>
      </c>
      <c r="JZ97" s="32" t="s">
        <v>3409</v>
      </c>
      <c r="KA97" s="32" t="s">
        <v>3409</v>
      </c>
      <c r="KB97" s="32" t="s">
        <v>3409</v>
      </c>
      <c r="KC97" s="32" t="s">
        <v>3409</v>
      </c>
      <c r="KD97" s="32" t="s">
        <v>3409</v>
      </c>
      <c r="KE97" s="32" t="s">
        <v>3409</v>
      </c>
      <c r="KF97" s="32" t="s">
        <v>3409</v>
      </c>
      <c r="KG97" s="32" t="s">
        <v>3409</v>
      </c>
      <c r="KH97" s="32" t="s">
        <v>3409</v>
      </c>
      <c r="KI97" s="32" t="s">
        <v>3409</v>
      </c>
      <c r="KJ97" s="32" t="s">
        <v>3409</v>
      </c>
      <c r="KK97" s="32" t="s">
        <v>3409</v>
      </c>
      <c r="KL97" s="32" t="s">
        <v>3409</v>
      </c>
      <c r="KM97" s="32" t="s">
        <v>3409</v>
      </c>
      <c r="KN97" s="32" t="s">
        <v>3409</v>
      </c>
      <c r="KO97" s="32" t="s">
        <v>3409</v>
      </c>
      <c r="KP97" s="32" t="s">
        <v>3409</v>
      </c>
      <c r="KQ97" s="32" t="s">
        <v>3409</v>
      </c>
      <c r="KR97" s="32" t="s">
        <v>3409</v>
      </c>
      <c r="KS97" s="32" t="s">
        <v>3409</v>
      </c>
      <c r="KT97" s="32" t="s">
        <v>3409</v>
      </c>
      <c r="KU97" s="32" t="s">
        <v>3404</v>
      </c>
      <c r="KV97" s="32" t="s">
        <v>3404</v>
      </c>
      <c r="KW97" s="32" t="s">
        <v>3404</v>
      </c>
      <c r="KX97" s="32" t="s">
        <v>3404</v>
      </c>
      <c r="KY97" s="32" t="s">
        <v>3404</v>
      </c>
      <c r="KZ97" s="32" t="s">
        <v>3404</v>
      </c>
      <c r="LA97" s="32" t="s">
        <v>3404</v>
      </c>
      <c r="LB97" s="32" t="s">
        <v>3404</v>
      </c>
      <c r="LC97" s="32" t="s">
        <v>3404</v>
      </c>
      <c r="LD97" s="32" t="s">
        <v>3404</v>
      </c>
      <c r="LE97" s="32" t="s">
        <v>3404</v>
      </c>
      <c r="LF97" s="32" t="s">
        <v>3404</v>
      </c>
      <c r="LG97" s="32" t="s">
        <v>3404</v>
      </c>
      <c r="LH97" s="32" t="s">
        <v>3404</v>
      </c>
      <c r="LI97" s="32" t="s">
        <v>3404</v>
      </c>
      <c r="LJ97" s="32" t="s">
        <v>3404</v>
      </c>
      <c r="LK97" s="32" t="s">
        <v>3404</v>
      </c>
      <c r="LL97" s="32" t="s">
        <v>3404</v>
      </c>
      <c r="LM97" s="32" t="s">
        <v>3404</v>
      </c>
      <c r="LN97" s="32" t="s">
        <v>3404</v>
      </c>
      <c r="LO97" s="32" t="s">
        <v>3404</v>
      </c>
      <c r="LP97" s="32" t="s">
        <v>3404</v>
      </c>
      <c r="LQ97" s="32" t="s">
        <v>3404</v>
      </c>
      <c r="LR97" s="32" t="s">
        <v>3404</v>
      </c>
      <c r="LS97" s="32" t="s">
        <v>3404</v>
      </c>
      <c r="LT97" s="32" t="s">
        <v>3404</v>
      </c>
      <c r="LU97" s="32" t="s">
        <v>3404</v>
      </c>
      <c r="LV97" s="32" t="s">
        <v>3404</v>
      </c>
      <c r="LW97" s="32" t="s">
        <v>3404</v>
      </c>
      <c r="LX97" s="32" t="s">
        <v>3404</v>
      </c>
      <c r="LY97" s="32" t="s">
        <v>3404</v>
      </c>
      <c r="LZ97" s="32" t="s">
        <v>3404</v>
      </c>
      <c r="MA97" s="32" t="s">
        <v>3404</v>
      </c>
      <c r="MB97" s="32" t="s">
        <v>3404</v>
      </c>
      <c r="MC97" s="32" t="s">
        <v>3404</v>
      </c>
      <c r="MD97" s="32" t="s">
        <v>3404</v>
      </c>
      <c r="ME97" s="32" t="s">
        <v>3404</v>
      </c>
      <c r="MF97" s="32" t="s">
        <v>3404</v>
      </c>
      <c r="MG97" s="32" t="s">
        <v>3404</v>
      </c>
      <c r="MH97" s="32" t="s">
        <v>3404</v>
      </c>
      <c r="MI97" s="32" t="s">
        <v>3404</v>
      </c>
      <c r="MJ97" s="32" t="s">
        <v>3404</v>
      </c>
      <c r="MK97" s="32" t="s">
        <v>3404</v>
      </c>
      <c r="ML97" s="32" t="s">
        <v>3404</v>
      </c>
      <c r="MM97" s="32" t="s">
        <v>3404</v>
      </c>
      <c r="MN97" s="32" t="s">
        <v>3404</v>
      </c>
      <c r="MO97" s="32" t="s">
        <v>3404</v>
      </c>
      <c r="MP97" s="32" t="s">
        <v>3404</v>
      </c>
      <c r="MQ97" s="32" t="s">
        <v>3404</v>
      </c>
      <c r="MR97" s="32" t="s">
        <v>3404</v>
      </c>
      <c r="MS97" s="32" t="s">
        <v>3404</v>
      </c>
      <c r="MT97" s="32" t="s">
        <v>3404</v>
      </c>
      <c r="MU97" s="32" t="s">
        <v>3404</v>
      </c>
      <c r="MV97" s="32" t="s">
        <v>3404</v>
      </c>
      <c r="MW97" s="32" t="s">
        <v>3404</v>
      </c>
      <c r="MX97" s="32" t="s">
        <v>3404</v>
      </c>
      <c r="MY97" s="32" t="s">
        <v>3404</v>
      </c>
      <c r="MZ97" s="32" t="s">
        <v>3404</v>
      </c>
      <c r="NA97" s="32" t="s">
        <v>3404</v>
      </c>
      <c r="NB97" s="32" t="s">
        <v>3404</v>
      </c>
      <c r="NC97" s="32" t="s">
        <v>3404</v>
      </c>
      <c r="ND97" s="32" t="s">
        <v>3404</v>
      </c>
      <c r="NE97" s="32" t="s">
        <v>3404</v>
      </c>
      <c r="NF97" s="32" t="s">
        <v>3404</v>
      </c>
      <c r="NG97" s="32" t="s">
        <v>3404</v>
      </c>
      <c r="NH97" s="32" t="s">
        <v>3409</v>
      </c>
      <c r="NI97" s="32" t="s">
        <v>3409</v>
      </c>
      <c r="NJ97" s="32" t="s">
        <v>3409</v>
      </c>
      <c r="NK97" s="32" t="s">
        <v>3409</v>
      </c>
      <c r="NL97" s="32" t="s">
        <v>3409</v>
      </c>
      <c r="NM97" s="32" t="s">
        <v>3409</v>
      </c>
      <c r="NN97" s="32" t="s">
        <v>3409</v>
      </c>
      <c r="NO97" s="32" t="s">
        <v>3409</v>
      </c>
      <c r="NP97" s="32" t="s">
        <v>3409</v>
      </c>
      <c r="NQ97" s="32" t="s">
        <v>3409</v>
      </c>
      <c r="NR97" s="32" t="s">
        <v>3409</v>
      </c>
      <c r="NS97" s="32" t="s">
        <v>3409</v>
      </c>
      <c r="NT97" s="32" t="s">
        <v>3409</v>
      </c>
      <c r="NU97" s="32" t="s">
        <v>3409</v>
      </c>
      <c r="NV97" s="32" t="s">
        <v>3409</v>
      </c>
      <c r="NW97" s="32" t="s">
        <v>3409</v>
      </c>
      <c r="NX97" s="32" t="s">
        <v>3409</v>
      </c>
      <c r="NY97" s="32" t="s">
        <v>3409</v>
      </c>
      <c r="NZ97" s="32" t="s">
        <v>3409</v>
      </c>
      <c r="OA97" s="32" t="s">
        <v>3409</v>
      </c>
      <c r="OB97" s="32" t="s">
        <v>3409</v>
      </c>
      <c r="OC97" s="32" t="s">
        <v>3409</v>
      </c>
      <c r="OD97" s="32" t="s">
        <v>3409</v>
      </c>
      <c r="OE97" s="32" t="s">
        <v>3409</v>
      </c>
      <c r="OF97" s="32" t="s">
        <v>3409</v>
      </c>
      <c r="OG97" s="32" t="s">
        <v>3409</v>
      </c>
      <c r="OH97" s="32" t="s">
        <v>3409</v>
      </c>
      <c r="OI97" s="32" t="s">
        <v>3409</v>
      </c>
      <c r="OJ97" s="32" t="s">
        <v>3409</v>
      </c>
      <c r="OK97" s="32" t="s">
        <v>3409</v>
      </c>
      <c r="OL97" s="32" t="s">
        <v>3409</v>
      </c>
      <c r="OM97" s="32" t="s">
        <v>3409</v>
      </c>
      <c r="ON97" s="32" t="s">
        <v>3409</v>
      </c>
      <c r="OO97" s="32" t="s">
        <v>3409</v>
      </c>
      <c r="OP97" s="32" t="s">
        <v>3409</v>
      </c>
      <c r="OQ97" s="32" t="s">
        <v>3409</v>
      </c>
      <c r="OR97" s="32" t="s">
        <v>3409</v>
      </c>
      <c r="OS97" s="32" t="s">
        <v>3409</v>
      </c>
      <c r="OT97" s="32" t="s">
        <v>3409</v>
      </c>
      <c r="OU97" s="32" t="s">
        <v>3409</v>
      </c>
      <c r="OV97" s="32" t="s">
        <v>3409</v>
      </c>
      <c r="OW97" s="32" t="s">
        <v>3409</v>
      </c>
      <c r="OX97" s="32" t="s">
        <v>3409</v>
      </c>
      <c r="OY97" s="32" t="s">
        <v>3409</v>
      </c>
      <c r="OZ97" s="32" t="s">
        <v>3409</v>
      </c>
      <c r="PA97" s="32" t="s">
        <v>3409</v>
      </c>
      <c r="PB97" s="32" t="s">
        <v>3409</v>
      </c>
      <c r="PC97" s="32" t="s">
        <v>3409</v>
      </c>
      <c r="PD97" s="32" t="s">
        <v>3409</v>
      </c>
      <c r="PE97" s="32" t="s">
        <v>3409</v>
      </c>
      <c r="PF97" s="32" t="s">
        <v>3409</v>
      </c>
      <c r="PG97" s="32" t="s">
        <v>3409</v>
      </c>
      <c r="PH97" s="32" t="s">
        <v>3409</v>
      </c>
      <c r="PI97" s="32" t="s">
        <v>3409</v>
      </c>
      <c r="PJ97" s="32" t="s">
        <v>3409</v>
      </c>
      <c r="PK97" s="32" t="s">
        <v>3409</v>
      </c>
      <c r="PL97" s="32" t="s">
        <v>3409</v>
      </c>
      <c r="PM97" s="32" t="s">
        <v>3409</v>
      </c>
      <c r="PN97" s="32" t="s">
        <v>3409</v>
      </c>
      <c r="PO97" s="32" t="s">
        <v>3409</v>
      </c>
      <c r="PP97" s="32" t="s">
        <v>3409</v>
      </c>
      <c r="PQ97" s="32" t="s">
        <v>3404</v>
      </c>
      <c r="PR97" s="284" t="s">
        <v>3404</v>
      </c>
      <c r="PS97" s="284" t="s">
        <v>3404</v>
      </c>
      <c r="PT97" s="284" t="s">
        <v>3404</v>
      </c>
      <c r="PU97" s="284" t="s">
        <v>3404</v>
      </c>
      <c r="PV97" s="284" t="s">
        <v>3404</v>
      </c>
      <c r="PW97" s="284" t="s">
        <v>3404</v>
      </c>
      <c r="PX97" s="284" t="s">
        <v>3404</v>
      </c>
      <c r="PY97" s="284" t="s">
        <v>3404</v>
      </c>
      <c r="PZ97" s="284" t="s">
        <v>3404</v>
      </c>
      <c r="QA97" s="284" t="s">
        <v>3404</v>
      </c>
      <c r="QB97" s="284" t="s">
        <v>3404</v>
      </c>
      <c r="QC97" s="284" t="s">
        <v>3404</v>
      </c>
      <c r="QD97" s="284" t="s">
        <v>3404</v>
      </c>
      <c r="QE97" s="284" t="s">
        <v>3404</v>
      </c>
      <c r="QF97" s="284" t="s">
        <v>3404</v>
      </c>
      <c r="QG97" s="284" t="s">
        <v>3404</v>
      </c>
      <c r="QH97" s="284" t="s">
        <v>3404</v>
      </c>
      <c r="QI97" s="284" t="s">
        <v>3404</v>
      </c>
      <c r="QJ97" s="284" t="s">
        <v>3404</v>
      </c>
      <c r="QK97" s="284" t="s">
        <v>3404</v>
      </c>
      <c r="QL97" s="284" t="s">
        <v>3404</v>
      </c>
      <c r="QM97" s="284" t="s">
        <v>3404</v>
      </c>
      <c r="QN97" s="284" t="s">
        <v>3404</v>
      </c>
      <c r="QO97" s="284" t="s">
        <v>3404</v>
      </c>
      <c r="QP97" s="284" t="s">
        <v>3404</v>
      </c>
      <c r="QQ97" s="284" t="s">
        <v>3404</v>
      </c>
      <c r="QR97" s="284" t="s">
        <v>3404</v>
      </c>
      <c r="QS97" s="284" t="s">
        <v>3404</v>
      </c>
      <c r="QT97" s="284" t="s">
        <v>3404</v>
      </c>
      <c r="QU97" s="284" t="s">
        <v>3404</v>
      </c>
      <c r="QV97" s="284" t="s">
        <v>3404</v>
      </c>
      <c r="QW97" s="284" t="s">
        <v>3404</v>
      </c>
      <c r="QX97" s="284" t="s">
        <v>3404</v>
      </c>
      <c r="QY97" s="284" t="s">
        <v>3404</v>
      </c>
      <c r="QZ97" s="284" t="s">
        <v>3404</v>
      </c>
      <c r="RA97" s="284" t="s">
        <v>3404</v>
      </c>
      <c r="RB97" s="284" t="s">
        <v>3404</v>
      </c>
      <c r="RC97" s="284" t="s">
        <v>3404</v>
      </c>
      <c r="RD97" s="284" t="s">
        <v>3404</v>
      </c>
      <c r="RE97" s="284" t="s">
        <v>3404</v>
      </c>
      <c r="RF97" s="284" t="s">
        <v>3404</v>
      </c>
      <c r="RG97" s="284" t="s">
        <v>3404</v>
      </c>
      <c r="RH97" s="284" t="s">
        <v>3404</v>
      </c>
      <c r="RI97" s="284" t="s">
        <v>3404</v>
      </c>
      <c r="RJ97" s="284" t="s">
        <v>3404</v>
      </c>
      <c r="RK97" s="284" t="s">
        <v>3404</v>
      </c>
      <c r="RL97" s="284" t="s">
        <v>3404</v>
      </c>
      <c r="RM97" s="284" t="s">
        <v>3404</v>
      </c>
      <c r="RN97" s="284" t="s">
        <v>3404</v>
      </c>
      <c r="RO97" s="284" t="s">
        <v>3404</v>
      </c>
      <c r="RP97" s="284" t="s">
        <v>3404</v>
      </c>
      <c r="RQ97" s="284" t="s">
        <v>3404</v>
      </c>
      <c r="RR97" s="284" t="s">
        <v>3404</v>
      </c>
      <c r="RS97" s="284" t="s">
        <v>3404</v>
      </c>
      <c r="RT97" s="284" t="s">
        <v>3404</v>
      </c>
      <c r="RU97" s="284" t="s">
        <v>3404</v>
      </c>
      <c r="RV97" s="284" t="s">
        <v>3404</v>
      </c>
      <c r="RW97" s="284" t="s">
        <v>3404</v>
      </c>
      <c r="RX97" s="284" t="s">
        <v>3404</v>
      </c>
      <c r="RY97" s="284" t="s">
        <v>3404</v>
      </c>
      <c r="RZ97" s="284" t="s">
        <v>3404</v>
      </c>
      <c r="SA97" s="284" t="s">
        <v>3404</v>
      </c>
      <c r="SB97" s="284" t="s">
        <v>3404</v>
      </c>
      <c r="SC97" s="284" t="s">
        <v>3404</v>
      </c>
      <c r="SD97" s="284" t="s">
        <v>3404</v>
      </c>
      <c r="SE97" s="284" t="s">
        <v>3404</v>
      </c>
      <c r="SF97" s="284" t="s">
        <v>3404</v>
      </c>
      <c r="SG97" s="284" t="s">
        <v>3404</v>
      </c>
      <c r="SH97" s="284" t="s">
        <v>3404</v>
      </c>
      <c r="SI97" s="284" t="s">
        <v>3404</v>
      </c>
      <c r="SJ97" s="284" t="s">
        <v>3404</v>
      </c>
      <c r="SK97" s="284" t="s">
        <v>3404</v>
      </c>
      <c r="SL97" s="284" t="s">
        <v>3404</v>
      </c>
      <c r="SM97" s="284" t="s">
        <v>3404</v>
      </c>
      <c r="SN97" s="284" t="s">
        <v>3404</v>
      </c>
      <c r="SO97" s="284" t="s">
        <v>3404</v>
      </c>
      <c r="SP97" s="284" t="s">
        <v>3404</v>
      </c>
      <c r="SQ97" s="284" t="s">
        <v>3404</v>
      </c>
      <c r="SR97" s="284" t="s">
        <v>3404</v>
      </c>
      <c r="SS97" s="284" t="s">
        <v>3404</v>
      </c>
      <c r="ST97" s="284" t="s">
        <v>3404</v>
      </c>
      <c r="SU97" s="284" t="s">
        <v>3404</v>
      </c>
      <c r="SV97" s="284" t="s">
        <v>3404</v>
      </c>
      <c r="SW97" s="284" t="s">
        <v>3404</v>
      </c>
      <c r="SX97" s="284" t="s">
        <v>3404</v>
      </c>
      <c r="SY97" s="284" t="s">
        <v>3404</v>
      </c>
      <c r="SZ97" s="284" t="s">
        <v>3404</v>
      </c>
      <c r="TA97" s="284" t="s">
        <v>3404</v>
      </c>
      <c r="TB97" s="284" t="s">
        <v>3404</v>
      </c>
      <c r="TC97" s="284" t="s">
        <v>3404</v>
      </c>
      <c r="TD97" s="284" t="s">
        <v>3404</v>
      </c>
      <c r="TE97" s="284" t="s">
        <v>3404</v>
      </c>
      <c r="TF97" s="284" t="s">
        <v>3404</v>
      </c>
      <c r="TG97" s="284" t="s">
        <v>3404</v>
      </c>
      <c r="TH97" s="284" t="s">
        <v>3404</v>
      </c>
      <c r="TI97" s="284" t="s">
        <v>3404</v>
      </c>
      <c r="TJ97" s="284" t="s">
        <v>3404</v>
      </c>
      <c r="TK97" s="284" t="s">
        <v>3404</v>
      </c>
      <c r="TL97" s="284" t="s">
        <v>3404</v>
      </c>
      <c r="TM97" s="284" t="s">
        <v>3404</v>
      </c>
      <c r="TN97" s="284" t="s">
        <v>3404</v>
      </c>
      <c r="TO97" s="284" t="s">
        <v>3404</v>
      </c>
      <c r="TP97" s="284" t="s">
        <v>3404</v>
      </c>
      <c r="TQ97" s="284" t="s">
        <v>3404</v>
      </c>
      <c r="TR97" s="284" t="s">
        <v>3404</v>
      </c>
      <c r="TS97" s="284" t="s">
        <v>3404</v>
      </c>
      <c r="TT97" s="284" t="s">
        <v>3404</v>
      </c>
      <c r="TU97" s="284" t="s">
        <v>3404</v>
      </c>
      <c r="TV97" s="284" t="s">
        <v>3404</v>
      </c>
      <c r="TW97" s="284" t="s">
        <v>3404</v>
      </c>
      <c r="TX97" s="284" t="s">
        <v>3404</v>
      </c>
      <c r="TY97" s="284" t="s">
        <v>3404</v>
      </c>
      <c r="TZ97" s="284" t="s">
        <v>3404</v>
      </c>
      <c r="UA97" s="284" t="s">
        <v>3404</v>
      </c>
      <c r="UB97" s="284" t="s">
        <v>3404</v>
      </c>
      <c r="UC97" s="284" t="s">
        <v>3404</v>
      </c>
      <c r="UD97" s="284" t="s">
        <v>3404</v>
      </c>
      <c r="UE97" s="284" t="s">
        <v>3404</v>
      </c>
      <c r="UF97" s="284" t="s">
        <v>3404</v>
      </c>
      <c r="UG97" s="284" t="s">
        <v>3404</v>
      </c>
      <c r="UH97" s="284" t="s">
        <v>3404</v>
      </c>
      <c r="UI97" s="284" t="s">
        <v>3404</v>
      </c>
      <c r="UJ97" s="284" t="s">
        <v>3404</v>
      </c>
      <c r="UK97" s="284" t="s">
        <v>3404</v>
      </c>
      <c r="UL97" s="284" t="s">
        <v>3404</v>
      </c>
      <c r="UM97" s="284" t="s">
        <v>3404</v>
      </c>
      <c r="UN97" s="284" t="s">
        <v>3404</v>
      </c>
      <c r="UO97" s="284" t="s">
        <v>3404</v>
      </c>
      <c r="UP97" s="284" t="s">
        <v>3404</v>
      </c>
      <c r="UQ97" s="284" t="s">
        <v>3404</v>
      </c>
      <c r="UR97" s="284" t="s">
        <v>3404</v>
      </c>
      <c r="US97" s="284" t="s">
        <v>3404</v>
      </c>
      <c r="UT97" s="284" t="s">
        <v>3404</v>
      </c>
      <c r="UU97" s="284" t="s">
        <v>3404</v>
      </c>
      <c r="UV97" s="284" t="s">
        <v>3404</v>
      </c>
      <c r="UW97" s="284" t="s">
        <v>3404</v>
      </c>
      <c r="UX97" s="284" t="s">
        <v>3404</v>
      </c>
      <c r="UY97" s="284" t="s">
        <v>3404</v>
      </c>
      <c r="UZ97" s="284" t="s">
        <v>3404</v>
      </c>
      <c r="VA97" s="284" t="s">
        <v>3404</v>
      </c>
      <c r="VB97" s="284" t="s">
        <v>3404</v>
      </c>
      <c r="VC97" s="284" t="s">
        <v>3404</v>
      </c>
      <c r="VD97" s="284" t="s">
        <v>3404</v>
      </c>
      <c r="VE97" s="284" t="s">
        <v>3404</v>
      </c>
      <c r="VF97" s="284" t="s">
        <v>3404</v>
      </c>
      <c r="VG97" s="284" t="s">
        <v>3404</v>
      </c>
      <c r="VH97" s="284" t="s">
        <v>3404</v>
      </c>
      <c r="VI97" s="284" t="s">
        <v>3404</v>
      </c>
      <c r="VJ97" s="284" t="s">
        <v>3404</v>
      </c>
      <c r="VK97" s="284" t="s">
        <v>3404</v>
      </c>
      <c r="VL97" s="284" t="s">
        <v>3404</v>
      </c>
      <c r="VM97" s="284" t="s">
        <v>3404</v>
      </c>
      <c r="VN97" s="284" t="s">
        <v>3404</v>
      </c>
      <c r="VO97" s="284" t="s">
        <v>3404</v>
      </c>
      <c r="VP97" s="284" t="s">
        <v>3404</v>
      </c>
      <c r="VQ97" s="284" t="s">
        <v>3404</v>
      </c>
      <c r="VR97" s="284" t="s">
        <v>3404</v>
      </c>
      <c r="VS97" s="284" t="s">
        <v>3404</v>
      </c>
      <c r="VT97" s="284" t="s">
        <v>3404</v>
      </c>
      <c r="VU97" s="284" t="s">
        <v>3404</v>
      </c>
      <c r="VV97" s="284" t="s">
        <v>3404</v>
      </c>
      <c r="VW97" s="284" t="s">
        <v>3404</v>
      </c>
      <c r="VX97" s="284" t="s">
        <v>3404</v>
      </c>
      <c r="VY97" s="284" t="s">
        <v>3404</v>
      </c>
      <c r="VZ97" s="284" t="s">
        <v>3404</v>
      </c>
      <c r="WA97" s="284" t="s">
        <v>3404</v>
      </c>
      <c r="WB97" s="284" t="s">
        <v>3404</v>
      </c>
      <c r="WC97" s="284" t="s">
        <v>3404</v>
      </c>
      <c r="WD97" s="284" t="s">
        <v>3404</v>
      </c>
      <c r="WE97" s="284" t="s">
        <v>3404</v>
      </c>
      <c r="WF97" s="284" t="s">
        <v>3404</v>
      </c>
      <c r="WG97" s="284" t="s">
        <v>3404</v>
      </c>
      <c r="WH97" s="284" t="s">
        <v>3404</v>
      </c>
      <c r="WI97" s="284" t="s">
        <v>3404</v>
      </c>
      <c r="WJ97" s="284" t="s">
        <v>3404</v>
      </c>
      <c r="WK97" s="284" t="s">
        <v>3404</v>
      </c>
      <c r="WL97" s="284" t="s">
        <v>3404</v>
      </c>
      <c r="WM97" s="284" t="s">
        <v>3404</v>
      </c>
      <c r="WN97" s="284" t="s">
        <v>3404</v>
      </c>
      <c r="WO97" s="284" t="s">
        <v>3404</v>
      </c>
      <c r="WP97" s="284" t="s">
        <v>3404</v>
      </c>
      <c r="WQ97" s="284" t="s">
        <v>3404</v>
      </c>
      <c r="WR97" s="284" t="s">
        <v>3404</v>
      </c>
      <c r="WS97" s="284" t="s">
        <v>3404</v>
      </c>
      <c r="WT97" s="284" t="s">
        <v>3404</v>
      </c>
    </row>
    <row r="98">
      <c r="A98" s="24" t="s">
        <v>911</v>
      </c>
      <c r="B98" s="25" t="s">
        <v>3404</v>
      </c>
      <c r="C98" s="25" t="s">
        <v>3404</v>
      </c>
      <c r="D98" s="25" t="s">
        <v>3404</v>
      </c>
      <c r="E98" s="25" t="s">
        <v>3404</v>
      </c>
      <c r="F98" s="25" t="s">
        <v>3404</v>
      </c>
      <c r="G98" s="25" t="s">
        <v>3404</v>
      </c>
      <c r="H98" s="25" t="s">
        <v>3404</v>
      </c>
      <c r="I98" s="25" t="s">
        <v>3404</v>
      </c>
      <c r="J98" s="25" t="s">
        <v>3404</v>
      </c>
      <c r="K98" s="25" t="s">
        <v>3404</v>
      </c>
      <c r="L98" s="25" t="s">
        <v>3404</v>
      </c>
      <c r="M98" s="25" t="s">
        <v>3404</v>
      </c>
      <c r="N98" s="25" t="s">
        <v>3404</v>
      </c>
      <c r="O98" s="25" t="s">
        <v>3404</v>
      </c>
      <c r="P98" s="25" t="s">
        <v>3404</v>
      </c>
      <c r="Q98" s="25" t="s">
        <v>3404</v>
      </c>
      <c r="R98" s="25" t="s">
        <v>3404</v>
      </c>
      <c r="S98" s="25" t="s">
        <v>3404</v>
      </c>
      <c r="T98" s="25" t="s">
        <v>3404</v>
      </c>
      <c r="U98" s="25" t="s">
        <v>3404</v>
      </c>
      <c r="V98" s="25" t="s">
        <v>3404</v>
      </c>
      <c r="W98" s="25" t="s">
        <v>3404</v>
      </c>
      <c r="X98" s="25" t="s">
        <v>3404</v>
      </c>
      <c r="Y98" s="25" t="s">
        <v>3404</v>
      </c>
      <c r="Z98" s="25" t="s">
        <v>3404</v>
      </c>
      <c r="AA98" s="25" t="s">
        <v>3404</v>
      </c>
      <c r="AB98" s="25" t="s">
        <v>3404</v>
      </c>
      <c r="AC98" s="25" t="s">
        <v>3404</v>
      </c>
      <c r="AD98" s="25" t="s">
        <v>3404</v>
      </c>
      <c r="AE98" s="25" t="s">
        <v>3404</v>
      </c>
      <c r="AF98" s="25" t="s">
        <v>3404</v>
      </c>
      <c r="AG98" s="25" t="s">
        <v>3404</v>
      </c>
      <c r="AH98" s="25" t="s">
        <v>3404</v>
      </c>
      <c r="AI98" s="25" t="s">
        <v>3404</v>
      </c>
      <c r="AJ98" s="25" t="s">
        <v>3404</v>
      </c>
      <c r="AK98" s="25" t="s">
        <v>3404</v>
      </c>
      <c r="AL98" s="25" t="s">
        <v>3404</v>
      </c>
      <c r="AM98" s="25" t="s">
        <v>3404</v>
      </c>
      <c r="AN98" s="25" t="s">
        <v>3404</v>
      </c>
      <c r="AO98" s="25" t="s">
        <v>3404</v>
      </c>
      <c r="AP98" s="25" t="s">
        <v>3404</v>
      </c>
      <c r="AQ98" s="25" t="s">
        <v>3404</v>
      </c>
      <c r="AR98" s="25" t="s">
        <v>3404</v>
      </c>
      <c r="AS98" s="25" t="s">
        <v>3404</v>
      </c>
      <c r="AT98" s="25" t="s">
        <v>3404</v>
      </c>
      <c r="AU98" s="25" t="s">
        <v>3404</v>
      </c>
      <c r="AV98" s="25" t="s">
        <v>3404</v>
      </c>
      <c r="AW98" s="25" t="s">
        <v>3404</v>
      </c>
      <c r="AX98" s="25" t="s">
        <v>3404</v>
      </c>
      <c r="AY98" s="25" t="s">
        <v>3404</v>
      </c>
      <c r="AZ98" s="25" t="s">
        <v>3404</v>
      </c>
      <c r="BA98" s="25" t="s">
        <v>3404</v>
      </c>
      <c r="BB98" s="25" t="s">
        <v>3404</v>
      </c>
      <c r="BC98" s="25" t="s">
        <v>3404</v>
      </c>
      <c r="BD98" s="25" t="s">
        <v>3404</v>
      </c>
      <c r="BE98" s="25" t="s">
        <v>3404</v>
      </c>
      <c r="BF98" s="25" t="s">
        <v>3404</v>
      </c>
      <c r="BG98" s="25" t="s">
        <v>3404</v>
      </c>
      <c r="BH98" s="25" t="s">
        <v>3404</v>
      </c>
      <c r="BI98" s="25" t="s">
        <v>3404</v>
      </c>
      <c r="BJ98" s="25" t="s">
        <v>3404</v>
      </c>
      <c r="BK98" s="25" t="s">
        <v>3404</v>
      </c>
      <c r="BL98" s="25" t="s">
        <v>3404</v>
      </c>
      <c r="BM98" s="25" t="s">
        <v>3404</v>
      </c>
      <c r="BN98" s="285" t="s">
        <v>3409</v>
      </c>
      <c r="BO98" s="285" t="s">
        <v>3409</v>
      </c>
      <c r="BP98" s="285" t="s">
        <v>3409</v>
      </c>
      <c r="BQ98" s="285" t="s">
        <v>3409</v>
      </c>
      <c r="BR98" s="285" t="s">
        <v>3409</v>
      </c>
      <c r="BS98" s="285" t="s">
        <v>3409</v>
      </c>
      <c r="BT98" s="285" t="s">
        <v>3409</v>
      </c>
      <c r="BU98" s="285" t="s">
        <v>3409</v>
      </c>
      <c r="BV98" s="285" t="s">
        <v>3409</v>
      </c>
      <c r="BW98" s="285" t="s">
        <v>3409</v>
      </c>
      <c r="BX98" s="285" t="s">
        <v>3409</v>
      </c>
      <c r="BY98" s="285" t="s">
        <v>3409</v>
      </c>
      <c r="BZ98" s="285" t="s">
        <v>3409</v>
      </c>
      <c r="CA98" s="285" t="s">
        <v>3409</v>
      </c>
      <c r="CB98" s="285" t="s">
        <v>3409</v>
      </c>
      <c r="CC98" s="285" t="s">
        <v>3409</v>
      </c>
      <c r="CD98" s="285" t="s">
        <v>3409</v>
      </c>
      <c r="CE98" s="285" t="s">
        <v>3409</v>
      </c>
      <c r="CF98" s="285" t="s">
        <v>3409</v>
      </c>
      <c r="CG98" s="285" t="s">
        <v>3409</v>
      </c>
      <c r="CH98" s="285" t="s">
        <v>3409</v>
      </c>
      <c r="CI98" s="285" t="s">
        <v>3409</v>
      </c>
      <c r="CJ98" s="285" t="s">
        <v>3409</v>
      </c>
      <c r="CK98" s="285" t="s">
        <v>3409</v>
      </c>
      <c r="CL98" s="285" t="s">
        <v>3409</v>
      </c>
      <c r="CM98" s="285" t="s">
        <v>3409</v>
      </c>
      <c r="CN98" s="285" t="s">
        <v>3409</v>
      </c>
      <c r="CO98" s="285" t="s">
        <v>3409</v>
      </c>
      <c r="CP98" s="285" t="s">
        <v>3409</v>
      </c>
      <c r="CQ98" s="285" t="s">
        <v>3409</v>
      </c>
      <c r="CR98" s="285" t="s">
        <v>3409</v>
      </c>
      <c r="CS98" s="285" t="s">
        <v>3409</v>
      </c>
      <c r="CT98" s="285" t="s">
        <v>3409</v>
      </c>
      <c r="CU98" s="285" t="s">
        <v>3409</v>
      </c>
      <c r="CV98" s="285" t="s">
        <v>3409</v>
      </c>
      <c r="CW98" s="285" t="s">
        <v>3409</v>
      </c>
      <c r="CX98" s="285" t="s">
        <v>3409</v>
      </c>
      <c r="CY98" s="285" t="s">
        <v>3409</v>
      </c>
      <c r="CZ98" s="285" t="s">
        <v>3409</v>
      </c>
      <c r="DA98" s="285" t="s">
        <v>3409</v>
      </c>
      <c r="DB98" s="285" t="s">
        <v>3409</v>
      </c>
      <c r="DC98" s="285" t="s">
        <v>3409</v>
      </c>
      <c r="DD98" s="285" t="s">
        <v>3409</v>
      </c>
      <c r="DE98" s="285" t="s">
        <v>3409</v>
      </c>
      <c r="DF98" s="285" t="s">
        <v>3409</v>
      </c>
      <c r="DG98" s="285" t="s">
        <v>3409</v>
      </c>
      <c r="DH98" s="285" t="s">
        <v>3409</v>
      </c>
      <c r="DI98" s="285" t="s">
        <v>3409</v>
      </c>
      <c r="DJ98" s="285" t="s">
        <v>3409</v>
      </c>
      <c r="DK98" s="285" t="s">
        <v>3409</v>
      </c>
      <c r="DL98" s="285" t="s">
        <v>3409</v>
      </c>
      <c r="DM98" s="285" t="s">
        <v>3409</v>
      </c>
      <c r="DN98" s="285" t="s">
        <v>3409</v>
      </c>
      <c r="DO98" s="285" t="s">
        <v>3409</v>
      </c>
      <c r="DP98" s="285" t="s">
        <v>3409</v>
      </c>
      <c r="DQ98" s="285" t="s">
        <v>3409</v>
      </c>
      <c r="DR98" s="285" t="s">
        <v>3409</v>
      </c>
      <c r="DS98" s="285" t="s">
        <v>3409</v>
      </c>
      <c r="DT98" s="285" t="s">
        <v>3409</v>
      </c>
      <c r="DU98" s="285" t="s">
        <v>3409</v>
      </c>
      <c r="DV98" s="285" t="s">
        <v>3409</v>
      </c>
      <c r="DW98" s="285" t="s">
        <v>3409</v>
      </c>
      <c r="DX98" s="285" t="s">
        <v>3409</v>
      </c>
      <c r="DY98" s="285" t="s">
        <v>3409</v>
      </c>
      <c r="DZ98" s="285" t="s">
        <v>3409</v>
      </c>
      <c r="EA98" s="285" t="s">
        <v>3409</v>
      </c>
      <c r="EB98" s="285" t="s">
        <v>3409</v>
      </c>
      <c r="EC98" s="285" t="s">
        <v>3409</v>
      </c>
      <c r="ED98" s="285" t="s">
        <v>3409</v>
      </c>
      <c r="EE98" s="285" t="s">
        <v>3409</v>
      </c>
      <c r="EF98" s="285" t="s">
        <v>3409</v>
      </c>
      <c r="EG98" s="285" t="s">
        <v>3409</v>
      </c>
      <c r="EH98" s="285" t="s">
        <v>3409</v>
      </c>
      <c r="EI98" s="285" t="s">
        <v>3409</v>
      </c>
      <c r="EJ98" s="285" t="s">
        <v>3409</v>
      </c>
      <c r="EK98" s="285" t="s">
        <v>3409</v>
      </c>
      <c r="EL98" s="285" t="s">
        <v>3409</v>
      </c>
      <c r="EM98" s="285" t="s">
        <v>3409</v>
      </c>
      <c r="EN98" s="285" t="s">
        <v>3409</v>
      </c>
      <c r="EO98" s="285" t="s">
        <v>3409</v>
      </c>
      <c r="EP98" s="285" t="s">
        <v>3409</v>
      </c>
      <c r="EQ98" s="285" t="s">
        <v>3409</v>
      </c>
      <c r="ER98" s="285" t="s">
        <v>3409</v>
      </c>
      <c r="ES98" s="285" t="s">
        <v>3409</v>
      </c>
      <c r="ET98" s="285" t="s">
        <v>3409</v>
      </c>
      <c r="EU98" s="285" t="s">
        <v>3409</v>
      </c>
      <c r="EV98" s="285" t="s">
        <v>3409</v>
      </c>
      <c r="EW98" s="285" t="s">
        <v>3409</v>
      </c>
      <c r="EX98" s="285" t="s">
        <v>3409</v>
      </c>
      <c r="EY98" s="285" t="s">
        <v>3409</v>
      </c>
      <c r="EZ98" s="285" t="s">
        <v>3409</v>
      </c>
      <c r="FA98" s="285" t="s">
        <v>3409</v>
      </c>
      <c r="FB98" s="285" t="s">
        <v>3409</v>
      </c>
      <c r="FC98" s="285" t="s">
        <v>3409</v>
      </c>
      <c r="FD98" s="285" t="s">
        <v>3409</v>
      </c>
      <c r="FE98" s="285" t="s">
        <v>3409</v>
      </c>
      <c r="FF98" s="285" t="s">
        <v>3409</v>
      </c>
      <c r="FG98" s="285" t="s">
        <v>3409</v>
      </c>
      <c r="FH98" s="285" t="s">
        <v>3409</v>
      </c>
      <c r="FI98" s="285" t="s">
        <v>3409</v>
      </c>
      <c r="FJ98" s="285" t="s">
        <v>3409</v>
      </c>
      <c r="FK98" s="285" t="s">
        <v>3409</v>
      </c>
      <c r="FL98" s="285" t="s">
        <v>3409</v>
      </c>
      <c r="FM98" s="285" t="s">
        <v>3409</v>
      </c>
      <c r="FN98" s="285" t="s">
        <v>3409</v>
      </c>
      <c r="FO98" s="285" t="s">
        <v>3409</v>
      </c>
      <c r="FP98" s="285" t="s">
        <v>3409</v>
      </c>
      <c r="FQ98" s="285" t="s">
        <v>3409</v>
      </c>
      <c r="FR98" s="285" t="s">
        <v>3409</v>
      </c>
      <c r="FS98" s="285" t="s">
        <v>3409</v>
      </c>
      <c r="FT98" s="285" t="s">
        <v>3409</v>
      </c>
      <c r="FU98" s="285" t="s">
        <v>3409</v>
      </c>
      <c r="FV98" s="285" t="s">
        <v>3409</v>
      </c>
      <c r="FW98" s="285" t="s">
        <v>3409</v>
      </c>
      <c r="FX98" s="285" t="s">
        <v>3409</v>
      </c>
      <c r="FY98" s="285" t="s">
        <v>3409</v>
      </c>
      <c r="FZ98" s="285" t="s">
        <v>3409</v>
      </c>
      <c r="GA98" s="285" t="s">
        <v>3409</v>
      </c>
      <c r="GB98" s="285" t="s">
        <v>3409</v>
      </c>
      <c r="GC98" s="285" t="s">
        <v>3409</v>
      </c>
      <c r="GD98" s="285" t="s">
        <v>3409</v>
      </c>
      <c r="GE98" s="285" t="s">
        <v>3409</v>
      </c>
      <c r="GF98" s="285" t="s">
        <v>3409</v>
      </c>
      <c r="GG98" s="285" t="s">
        <v>3409</v>
      </c>
      <c r="GH98" s="285" t="s">
        <v>3409</v>
      </c>
      <c r="GI98" s="285" t="s">
        <v>3409</v>
      </c>
      <c r="GJ98" s="285" t="s">
        <v>3409</v>
      </c>
      <c r="GK98" s="285" t="s">
        <v>3409</v>
      </c>
      <c r="GL98" s="285" t="s">
        <v>3409</v>
      </c>
      <c r="GM98" s="285" t="s">
        <v>3409</v>
      </c>
      <c r="GN98" s="285" t="s">
        <v>3409</v>
      </c>
      <c r="GO98" s="285" t="s">
        <v>3409</v>
      </c>
      <c r="GP98" s="285" t="s">
        <v>3409</v>
      </c>
      <c r="GQ98" s="285" t="s">
        <v>3409</v>
      </c>
      <c r="GR98" s="285" t="s">
        <v>3409</v>
      </c>
      <c r="GS98" s="285" t="s">
        <v>3409</v>
      </c>
      <c r="GT98" s="285" t="s">
        <v>3409</v>
      </c>
      <c r="GU98" s="285" t="s">
        <v>3409</v>
      </c>
      <c r="GV98" s="285" t="s">
        <v>3409</v>
      </c>
      <c r="GW98" s="285" t="s">
        <v>3409</v>
      </c>
      <c r="GX98" s="285" t="s">
        <v>3409</v>
      </c>
      <c r="GY98" s="285" t="s">
        <v>3409</v>
      </c>
      <c r="GZ98" s="285" t="s">
        <v>3409</v>
      </c>
      <c r="HA98" s="285" t="s">
        <v>3409</v>
      </c>
      <c r="HB98" s="285" t="s">
        <v>3409</v>
      </c>
      <c r="HC98" s="285" t="s">
        <v>3409</v>
      </c>
      <c r="HD98" s="285" t="s">
        <v>3409</v>
      </c>
      <c r="HE98" s="285" t="s">
        <v>3409</v>
      </c>
      <c r="HF98" s="285" t="s">
        <v>3409</v>
      </c>
      <c r="HG98" s="285" t="s">
        <v>3409</v>
      </c>
      <c r="HH98" s="285" t="s">
        <v>3409</v>
      </c>
      <c r="HI98" s="285" t="s">
        <v>3409</v>
      </c>
      <c r="HJ98" s="285" t="s">
        <v>3409</v>
      </c>
      <c r="HK98" s="285" t="s">
        <v>3409</v>
      </c>
      <c r="HL98" s="285" t="s">
        <v>3409</v>
      </c>
      <c r="HM98" s="285" t="s">
        <v>3409</v>
      </c>
      <c r="HN98" s="285" t="s">
        <v>3409</v>
      </c>
      <c r="HO98" s="285" t="s">
        <v>3409</v>
      </c>
      <c r="HP98" s="285" t="s">
        <v>3409</v>
      </c>
      <c r="HQ98" s="285" t="s">
        <v>3409</v>
      </c>
      <c r="HR98" s="285" t="s">
        <v>3409</v>
      </c>
      <c r="HS98" s="285" t="s">
        <v>3409</v>
      </c>
      <c r="HT98" s="285" t="s">
        <v>3409</v>
      </c>
      <c r="HU98" s="285" t="s">
        <v>3409</v>
      </c>
      <c r="HV98" s="285" t="s">
        <v>3409</v>
      </c>
      <c r="HW98" s="285" t="s">
        <v>3409</v>
      </c>
      <c r="HX98" s="285" t="s">
        <v>3409</v>
      </c>
      <c r="HY98" s="285" t="s">
        <v>3409</v>
      </c>
      <c r="HZ98" s="285" t="s">
        <v>3409</v>
      </c>
      <c r="IA98" s="285" t="s">
        <v>3409</v>
      </c>
      <c r="IB98" s="285" t="s">
        <v>3409</v>
      </c>
      <c r="IC98" s="285" t="s">
        <v>3409</v>
      </c>
      <c r="ID98" s="285" t="s">
        <v>3409</v>
      </c>
      <c r="IE98" s="285" t="s">
        <v>3409</v>
      </c>
      <c r="IF98" s="285" t="s">
        <v>3409</v>
      </c>
      <c r="IG98" s="285" t="s">
        <v>3409</v>
      </c>
      <c r="IH98" s="285" t="s">
        <v>3409</v>
      </c>
      <c r="II98" s="285" t="s">
        <v>3409</v>
      </c>
      <c r="IJ98" s="285" t="s">
        <v>3409</v>
      </c>
      <c r="IK98" s="285" t="s">
        <v>3409</v>
      </c>
      <c r="IL98" s="285" t="s">
        <v>3409</v>
      </c>
      <c r="IM98" s="285" t="s">
        <v>3409</v>
      </c>
      <c r="IN98" s="285" t="s">
        <v>3409</v>
      </c>
      <c r="IO98" s="285" t="s">
        <v>3409</v>
      </c>
      <c r="IP98" s="285" t="s">
        <v>3409</v>
      </c>
      <c r="IQ98" s="285" t="s">
        <v>3409</v>
      </c>
      <c r="IR98" s="285" t="s">
        <v>3409</v>
      </c>
      <c r="IS98" s="285" t="s">
        <v>3409</v>
      </c>
      <c r="IT98" s="285" t="s">
        <v>3409</v>
      </c>
      <c r="IU98" s="285" t="s">
        <v>3409</v>
      </c>
      <c r="IV98" s="285" t="s">
        <v>3409</v>
      </c>
      <c r="IW98" s="285" t="s">
        <v>3409</v>
      </c>
      <c r="IX98" s="285" t="s">
        <v>3409</v>
      </c>
      <c r="IY98" s="285" t="s">
        <v>3409</v>
      </c>
      <c r="IZ98" s="285" t="s">
        <v>3409</v>
      </c>
      <c r="JA98" s="285" t="s">
        <v>3409</v>
      </c>
      <c r="JB98" s="25" t="s">
        <v>3404</v>
      </c>
      <c r="JC98" s="284" t="s">
        <v>3404</v>
      </c>
      <c r="JD98" s="284" t="s">
        <v>3404</v>
      </c>
      <c r="JE98" s="284" t="s">
        <v>3404</v>
      </c>
      <c r="JF98" s="284" t="s">
        <v>3404</v>
      </c>
      <c r="JG98" s="284" t="s">
        <v>3404</v>
      </c>
      <c r="JH98" s="284" t="s">
        <v>3404</v>
      </c>
      <c r="JI98" s="284" t="s">
        <v>3404</v>
      </c>
      <c r="JJ98" s="284" t="s">
        <v>3404</v>
      </c>
      <c r="JK98" s="284" t="s">
        <v>3404</v>
      </c>
      <c r="JL98" s="284" t="s">
        <v>3404</v>
      </c>
      <c r="JM98" s="284" t="s">
        <v>3404</v>
      </c>
      <c r="JN98" s="284" t="s">
        <v>3404</v>
      </c>
      <c r="JO98" s="284" t="s">
        <v>3404</v>
      </c>
      <c r="JP98" s="284" t="s">
        <v>3404</v>
      </c>
      <c r="JQ98" s="284" t="s">
        <v>3404</v>
      </c>
      <c r="JR98" s="284" t="s">
        <v>3404</v>
      </c>
      <c r="JS98" s="284" t="s">
        <v>3404</v>
      </c>
      <c r="JT98" s="284" t="s">
        <v>3404</v>
      </c>
      <c r="JU98" s="284" t="s">
        <v>3404</v>
      </c>
      <c r="JV98" s="284" t="s">
        <v>3404</v>
      </c>
      <c r="JW98" s="284" t="s">
        <v>3404</v>
      </c>
      <c r="JX98" s="284" t="s">
        <v>3404</v>
      </c>
      <c r="JY98" s="284" t="s">
        <v>3404</v>
      </c>
      <c r="JZ98" s="284" t="s">
        <v>3404</v>
      </c>
      <c r="KA98" s="284" t="s">
        <v>3404</v>
      </c>
      <c r="KB98" s="284" t="s">
        <v>3404</v>
      </c>
      <c r="KC98" s="284" t="s">
        <v>3404</v>
      </c>
      <c r="KD98" s="284" t="s">
        <v>3404</v>
      </c>
      <c r="KE98" s="284" t="s">
        <v>3404</v>
      </c>
      <c r="KF98" s="284" t="s">
        <v>3404</v>
      </c>
      <c r="KG98" s="284" t="s">
        <v>3404</v>
      </c>
      <c r="KH98" s="284" t="s">
        <v>3404</v>
      </c>
      <c r="KI98" s="284" t="s">
        <v>3404</v>
      </c>
      <c r="KJ98" s="284" t="s">
        <v>3404</v>
      </c>
      <c r="KK98" s="284" t="s">
        <v>3404</v>
      </c>
      <c r="KL98" s="284" t="s">
        <v>3404</v>
      </c>
      <c r="KM98" s="284" t="s">
        <v>3404</v>
      </c>
      <c r="KN98" s="284" t="s">
        <v>3404</v>
      </c>
      <c r="KO98" s="284" t="s">
        <v>3404</v>
      </c>
      <c r="KP98" s="284" t="s">
        <v>3404</v>
      </c>
      <c r="KQ98" s="284" t="s">
        <v>3404</v>
      </c>
      <c r="KR98" s="284" t="s">
        <v>3404</v>
      </c>
      <c r="KS98" s="284" t="s">
        <v>3404</v>
      </c>
      <c r="KT98" s="284" t="s">
        <v>3404</v>
      </c>
      <c r="KU98" s="284" t="s">
        <v>3404</v>
      </c>
      <c r="KV98" s="284" t="s">
        <v>3404</v>
      </c>
      <c r="KW98" s="284" t="s">
        <v>3404</v>
      </c>
      <c r="KX98" s="284" t="s">
        <v>3404</v>
      </c>
      <c r="KY98" s="284" t="s">
        <v>3404</v>
      </c>
      <c r="KZ98" s="284" t="s">
        <v>3404</v>
      </c>
      <c r="LA98" s="284" t="s">
        <v>3404</v>
      </c>
      <c r="LB98" s="284" t="s">
        <v>3404</v>
      </c>
      <c r="LC98" s="284" t="s">
        <v>3404</v>
      </c>
      <c r="LD98" s="284" t="s">
        <v>3404</v>
      </c>
      <c r="LE98" s="284" t="s">
        <v>3404</v>
      </c>
      <c r="LF98" s="284" t="s">
        <v>3404</v>
      </c>
      <c r="LG98" s="284" t="s">
        <v>3404</v>
      </c>
      <c r="LH98" s="284" t="s">
        <v>3404</v>
      </c>
      <c r="LI98" s="284" t="s">
        <v>3404</v>
      </c>
      <c r="LJ98" s="284" t="s">
        <v>3404</v>
      </c>
      <c r="LK98" s="284" t="s">
        <v>3404</v>
      </c>
      <c r="LL98" s="284" t="s">
        <v>3404</v>
      </c>
      <c r="LM98" s="284" t="s">
        <v>3404</v>
      </c>
      <c r="LN98" s="284" t="s">
        <v>3404</v>
      </c>
      <c r="LO98" s="284" t="s">
        <v>3404</v>
      </c>
      <c r="LP98" s="284" t="s">
        <v>3404</v>
      </c>
      <c r="LQ98" s="284" t="s">
        <v>3404</v>
      </c>
      <c r="LR98" s="284" t="s">
        <v>3404</v>
      </c>
      <c r="LS98" s="284" t="s">
        <v>3404</v>
      </c>
      <c r="LT98" s="284" t="s">
        <v>3404</v>
      </c>
      <c r="LU98" s="284" t="s">
        <v>3404</v>
      </c>
      <c r="LV98" s="284" t="s">
        <v>3404</v>
      </c>
      <c r="LW98" s="284" t="s">
        <v>3404</v>
      </c>
      <c r="LX98" s="284" t="s">
        <v>3404</v>
      </c>
      <c r="LY98" s="284" t="s">
        <v>3404</v>
      </c>
      <c r="LZ98" s="284" t="s">
        <v>3404</v>
      </c>
      <c r="MA98" s="284" t="s">
        <v>3404</v>
      </c>
      <c r="MB98" s="284" t="s">
        <v>3404</v>
      </c>
      <c r="MC98" s="284" t="s">
        <v>3404</v>
      </c>
      <c r="MD98" s="284" t="s">
        <v>3404</v>
      </c>
      <c r="ME98" s="284" t="s">
        <v>3404</v>
      </c>
      <c r="MF98" s="284" t="s">
        <v>3404</v>
      </c>
      <c r="MG98" s="284" t="s">
        <v>3404</v>
      </c>
      <c r="MH98" s="284" t="s">
        <v>3404</v>
      </c>
      <c r="MI98" s="284" t="s">
        <v>3404</v>
      </c>
      <c r="MJ98" s="284" t="s">
        <v>3404</v>
      </c>
      <c r="MK98" s="284" t="s">
        <v>3404</v>
      </c>
      <c r="ML98" s="284" t="s">
        <v>3404</v>
      </c>
      <c r="MM98" s="284" t="s">
        <v>3404</v>
      </c>
      <c r="MN98" s="284" t="s">
        <v>3404</v>
      </c>
      <c r="MO98" s="284" t="s">
        <v>3404</v>
      </c>
      <c r="MP98" s="284" t="s">
        <v>3404</v>
      </c>
      <c r="MQ98" s="284" t="s">
        <v>3404</v>
      </c>
      <c r="MR98" s="284" t="s">
        <v>3404</v>
      </c>
      <c r="MS98" s="284" t="s">
        <v>3404</v>
      </c>
      <c r="MT98" s="284" t="s">
        <v>3404</v>
      </c>
      <c r="MU98" s="284" t="s">
        <v>3404</v>
      </c>
      <c r="MV98" s="284" t="s">
        <v>3404</v>
      </c>
      <c r="MW98" s="284" t="s">
        <v>3404</v>
      </c>
      <c r="MX98" s="284" t="s">
        <v>3404</v>
      </c>
      <c r="MY98" s="284" t="s">
        <v>3404</v>
      </c>
      <c r="MZ98" s="284" t="s">
        <v>3404</v>
      </c>
      <c r="NA98" s="284" t="s">
        <v>3404</v>
      </c>
      <c r="NB98" s="284" t="s">
        <v>3404</v>
      </c>
      <c r="NC98" s="284" t="s">
        <v>3404</v>
      </c>
      <c r="ND98" s="284" t="s">
        <v>3404</v>
      </c>
      <c r="NE98" s="284" t="s">
        <v>3404</v>
      </c>
      <c r="NF98" s="284" t="s">
        <v>3404</v>
      </c>
      <c r="NG98" s="284" t="s">
        <v>3404</v>
      </c>
      <c r="NH98" s="284" t="s">
        <v>3404</v>
      </c>
      <c r="NI98" s="284" t="s">
        <v>3404</v>
      </c>
      <c r="NJ98" s="284" t="s">
        <v>3404</v>
      </c>
      <c r="NK98" s="284" t="s">
        <v>3404</v>
      </c>
      <c r="NL98" s="284" t="s">
        <v>3404</v>
      </c>
      <c r="NM98" s="284" t="s">
        <v>3404</v>
      </c>
      <c r="NN98" s="284" t="s">
        <v>3404</v>
      </c>
      <c r="NO98" s="284" t="s">
        <v>3404</v>
      </c>
      <c r="NP98" s="284" t="s">
        <v>3404</v>
      </c>
      <c r="NQ98" s="284" t="s">
        <v>3404</v>
      </c>
      <c r="NR98" s="284" t="s">
        <v>3404</v>
      </c>
      <c r="NS98" s="284" t="s">
        <v>3404</v>
      </c>
      <c r="NT98" s="284" t="s">
        <v>3404</v>
      </c>
      <c r="NU98" s="284" t="s">
        <v>3404</v>
      </c>
      <c r="NV98" s="284" t="s">
        <v>3404</v>
      </c>
      <c r="NW98" s="284" t="s">
        <v>3404</v>
      </c>
      <c r="NX98" s="284" t="s">
        <v>3404</v>
      </c>
      <c r="NY98" s="284" t="s">
        <v>3404</v>
      </c>
      <c r="NZ98" s="284" t="s">
        <v>3404</v>
      </c>
      <c r="OA98" s="284" t="s">
        <v>3404</v>
      </c>
      <c r="OB98" s="284" t="s">
        <v>3404</v>
      </c>
      <c r="OC98" s="284" t="s">
        <v>3404</v>
      </c>
      <c r="OD98" s="284" t="s">
        <v>3404</v>
      </c>
      <c r="OE98" s="284" t="s">
        <v>3404</v>
      </c>
      <c r="OF98" s="284" t="s">
        <v>3404</v>
      </c>
      <c r="OG98" s="284" t="s">
        <v>3404</v>
      </c>
      <c r="OH98" s="284" t="s">
        <v>3404</v>
      </c>
      <c r="OI98" s="284" t="s">
        <v>3404</v>
      </c>
      <c r="OJ98" s="284" t="s">
        <v>3404</v>
      </c>
      <c r="OK98" s="284" t="s">
        <v>3404</v>
      </c>
      <c r="OL98" s="284" t="s">
        <v>3404</v>
      </c>
      <c r="OM98" s="284" t="s">
        <v>3404</v>
      </c>
      <c r="ON98" s="284" t="s">
        <v>3404</v>
      </c>
      <c r="OO98" s="284" t="s">
        <v>3404</v>
      </c>
      <c r="OP98" s="284" t="s">
        <v>3404</v>
      </c>
      <c r="OQ98" s="284" t="s">
        <v>3404</v>
      </c>
      <c r="OR98" s="284" t="s">
        <v>3404</v>
      </c>
      <c r="OS98" s="284" t="s">
        <v>3404</v>
      </c>
      <c r="OT98" s="284" t="s">
        <v>3404</v>
      </c>
      <c r="OU98" s="284" t="s">
        <v>3404</v>
      </c>
      <c r="OV98" s="284" t="s">
        <v>3404</v>
      </c>
      <c r="OW98" s="284" t="s">
        <v>3404</v>
      </c>
      <c r="OX98" s="284" t="s">
        <v>3404</v>
      </c>
      <c r="OY98" s="284" t="s">
        <v>3404</v>
      </c>
      <c r="OZ98" s="284" t="s">
        <v>3404</v>
      </c>
      <c r="PA98" s="284" t="s">
        <v>3404</v>
      </c>
      <c r="PB98" s="284" t="s">
        <v>3404</v>
      </c>
      <c r="PC98" s="284" t="s">
        <v>3404</v>
      </c>
      <c r="PD98" s="284" t="s">
        <v>3404</v>
      </c>
      <c r="PE98" s="284" t="s">
        <v>3404</v>
      </c>
      <c r="PF98" s="284" t="s">
        <v>3404</v>
      </c>
      <c r="PG98" s="284" t="s">
        <v>3404</v>
      </c>
      <c r="PH98" s="284" t="s">
        <v>3404</v>
      </c>
      <c r="PI98" s="284" t="s">
        <v>3404</v>
      </c>
      <c r="PJ98" s="284" t="s">
        <v>3404</v>
      </c>
      <c r="PK98" s="284" t="s">
        <v>3404</v>
      </c>
      <c r="PL98" s="284" t="s">
        <v>3404</v>
      </c>
      <c r="PM98" s="284" t="s">
        <v>3404</v>
      </c>
      <c r="PN98" s="284" t="s">
        <v>3404</v>
      </c>
      <c r="PO98" s="284" t="s">
        <v>3404</v>
      </c>
      <c r="PP98" s="284" t="s">
        <v>3404</v>
      </c>
      <c r="PQ98" s="284" t="s">
        <v>3404</v>
      </c>
      <c r="PR98" s="284" t="s">
        <v>3404</v>
      </c>
      <c r="PS98" s="284" t="s">
        <v>3404</v>
      </c>
      <c r="PT98" s="284" t="s">
        <v>3404</v>
      </c>
      <c r="PU98" s="284" t="s">
        <v>3404</v>
      </c>
      <c r="PV98" s="284" t="s">
        <v>3404</v>
      </c>
      <c r="PW98" s="284" t="s">
        <v>3404</v>
      </c>
      <c r="PX98" s="284" t="s">
        <v>3404</v>
      </c>
      <c r="PY98" s="25" t="s">
        <v>3409</v>
      </c>
      <c r="PZ98" s="25" t="s">
        <v>3409</v>
      </c>
      <c r="QA98" s="25" t="s">
        <v>3409</v>
      </c>
      <c r="QB98" s="25" t="s">
        <v>3409</v>
      </c>
      <c r="QC98" s="25" t="s">
        <v>3409</v>
      </c>
      <c r="QD98" s="25" t="s">
        <v>3409</v>
      </c>
      <c r="QE98" s="25" t="s">
        <v>3409</v>
      </c>
      <c r="QF98" s="25" t="s">
        <v>3409</v>
      </c>
      <c r="QG98" s="25" t="s">
        <v>3409</v>
      </c>
      <c r="QH98" s="25" t="s">
        <v>3409</v>
      </c>
      <c r="QI98" s="25" t="s">
        <v>3409</v>
      </c>
      <c r="QJ98" s="25" t="s">
        <v>3409</v>
      </c>
      <c r="QK98" s="25" t="s">
        <v>3409</v>
      </c>
      <c r="QL98" s="25" t="s">
        <v>3409</v>
      </c>
      <c r="QM98" s="25" t="s">
        <v>3409</v>
      </c>
      <c r="QN98" s="25" t="s">
        <v>3409</v>
      </c>
      <c r="QO98" s="25" t="s">
        <v>3409</v>
      </c>
      <c r="QP98" s="25" t="s">
        <v>3409</v>
      </c>
      <c r="QQ98" s="25" t="s">
        <v>3409</v>
      </c>
      <c r="QR98" s="25" t="s">
        <v>3409</v>
      </c>
      <c r="QS98" s="25" t="s">
        <v>3409</v>
      </c>
      <c r="QT98" s="25" t="s">
        <v>3409</v>
      </c>
      <c r="QU98" s="25" t="s">
        <v>3404</v>
      </c>
      <c r="QV98" s="284" t="s">
        <v>3404</v>
      </c>
      <c r="QW98" s="284" t="s">
        <v>3404</v>
      </c>
      <c r="QX98" s="284" t="s">
        <v>3404</v>
      </c>
      <c r="QY98" s="284" t="s">
        <v>3404</v>
      </c>
      <c r="QZ98" s="284" t="s">
        <v>3404</v>
      </c>
      <c r="RA98" s="284" t="s">
        <v>3404</v>
      </c>
      <c r="RB98" s="284" t="s">
        <v>3404</v>
      </c>
      <c r="RC98" s="284" t="s">
        <v>3404</v>
      </c>
      <c r="RD98" s="284" t="s">
        <v>3404</v>
      </c>
      <c r="RE98" s="284" t="s">
        <v>3404</v>
      </c>
      <c r="RF98" s="284" t="s">
        <v>3404</v>
      </c>
      <c r="RG98" s="284" t="s">
        <v>3404</v>
      </c>
      <c r="RH98" s="284" t="s">
        <v>3404</v>
      </c>
      <c r="RI98" s="284" t="s">
        <v>3404</v>
      </c>
      <c r="RJ98" s="284" t="s">
        <v>3404</v>
      </c>
      <c r="RK98" s="284" t="s">
        <v>3404</v>
      </c>
      <c r="RL98" s="284" t="s">
        <v>3404</v>
      </c>
      <c r="RM98" s="284" t="s">
        <v>3404</v>
      </c>
      <c r="RN98" s="284" t="s">
        <v>3404</v>
      </c>
      <c r="RO98" s="284" t="s">
        <v>3404</v>
      </c>
      <c r="RP98" s="284" t="s">
        <v>3404</v>
      </c>
      <c r="RQ98" s="284" t="s">
        <v>3404</v>
      </c>
      <c r="RR98" s="284" t="s">
        <v>3404</v>
      </c>
      <c r="RS98" s="284" t="s">
        <v>3404</v>
      </c>
      <c r="RT98" s="284" t="s">
        <v>3404</v>
      </c>
      <c r="RU98" s="284" t="s">
        <v>3404</v>
      </c>
      <c r="RV98" s="284" t="s">
        <v>3404</v>
      </c>
      <c r="RW98" s="284" t="s">
        <v>3404</v>
      </c>
      <c r="RX98" s="284" t="s">
        <v>3404</v>
      </c>
      <c r="RY98" s="284" t="s">
        <v>3404</v>
      </c>
      <c r="RZ98" s="284" t="s">
        <v>3404</v>
      </c>
      <c r="SA98" s="284" t="s">
        <v>3404</v>
      </c>
      <c r="SB98" s="284" t="s">
        <v>3404</v>
      </c>
      <c r="SC98" s="284" t="s">
        <v>3404</v>
      </c>
      <c r="SD98" s="284" t="s">
        <v>3404</v>
      </c>
      <c r="SE98" s="284" t="s">
        <v>3404</v>
      </c>
      <c r="SF98" s="284" t="s">
        <v>3404</v>
      </c>
      <c r="SG98" s="284" t="s">
        <v>3404</v>
      </c>
      <c r="SH98" s="284" t="s">
        <v>3404</v>
      </c>
      <c r="SI98" s="284" t="s">
        <v>3404</v>
      </c>
      <c r="SJ98" s="284" t="s">
        <v>3404</v>
      </c>
      <c r="SK98" s="284" t="s">
        <v>3404</v>
      </c>
      <c r="SL98" s="284" t="s">
        <v>3404</v>
      </c>
      <c r="SM98" s="284" t="s">
        <v>3404</v>
      </c>
      <c r="SN98" s="284" t="s">
        <v>3404</v>
      </c>
      <c r="SO98" s="284" t="s">
        <v>3404</v>
      </c>
      <c r="SP98" s="284" t="s">
        <v>3404</v>
      </c>
      <c r="SQ98" s="284" t="s">
        <v>3404</v>
      </c>
      <c r="SR98" s="284" t="s">
        <v>3404</v>
      </c>
      <c r="SS98" s="284" t="s">
        <v>3404</v>
      </c>
      <c r="ST98" s="284" t="s">
        <v>3404</v>
      </c>
      <c r="SU98" s="284" t="s">
        <v>3404</v>
      </c>
      <c r="SV98" s="284" t="s">
        <v>3404</v>
      </c>
      <c r="SW98" s="284" t="s">
        <v>3404</v>
      </c>
      <c r="SX98" s="284" t="s">
        <v>3404</v>
      </c>
      <c r="SY98" s="284" t="s">
        <v>3404</v>
      </c>
      <c r="SZ98" s="284" t="s">
        <v>3404</v>
      </c>
      <c r="TA98" s="284" t="s">
        <v>3404</v>
      </c>
      <c r="TB98" s="284" t="s">
        <v>3404</v>
      </c>
      <c r="TC98" s="284" t="s">
        <v>3404</v>
      </c>
      <c r="TD98" s="284" t="s">
        <v>3404</v>
      </c>
      <c r="TE98" s="284" t="s">
        <v>3404</v>
      </c>
      <c r="TF98" s="284" t="s">
        <v>3404</v>
      </c>
      <c r="TG98" s="284" t="s">
        <v>3404</v>
      </c>
      <c r="TH98" s="284" t="s">
        <v>3404</v>
      </c>
      <c r="TI98" s="284" t="s">
        <v>3404</v>
      </c>
      <c r="TJ98" s="284" t="s">
        <v>3404</v>
      </c>
      <c r="TK98" s="284" t="s">
        <v>3404</v>
      </c>
      <c r="TL98" s="284" t="s">
        <v>3404</v>
      </c>
      <c r="TM98" s="284" t="s">
        <v>3404</v>
      </c>
      <c r="TN98" s="284" t="s">
        <v>3404</v>
      </c>
      <c r="TO98" s="284" t="s">
        <v>3404</v>
      </c>
      <c r="TP98" s="284" t="s">
        <v>3404</v>
      </c>
      <c r="TQ98" s="284" t="s">
        <v>3404</v>
      </c>
      <c r="TR98" s="284" t="s">
        <v>3404</v>
      </c>
      <c r="TS98" s="284" t="s">
        <v>3404</v>
      </c>
      <c r="TT98" s="284" t="s">
        <v>3404</v>
      </c>
      <c r="TU98" s="284" t="s">
        <v>3404</v>
      </c>
      <c r="TV98" s="284" t="s">
        <v>3404</v>
      </c>
      <c r="TW98" s="284" t="s">
        <v>3404</v>
      </c>
      <c r="TX98" s="284" t="s">
        <v>3404</v>
      </c>
      <c r="TY98" s="284" t="s">
        <v>3404</v>
      </c>
      <c r="TZ98" s="284" t="s">
        <v>3404</v>
      </c>
      <c r="UA98" s="284" t="s">
        <v>3404</v>
      </c>
      <c r="UB98" s="284" t="s">
        <v>3404</v>
      </c>
      <c r="UC98" s="284" t="s">
        <v>3404</v>
      </c>
      <c r="UD98" s="284" t="s">
        <v>3404</v>
      </c>
      <c r="UE98" s="284" t="s">
        <v>3404</v>
      </c>
      <c r="UF98" s="284" t="s">
        <v>3404</v>
      </c>
      <c r="UG98" s="284" t="s">
        <v>3404</v>
      </c>
      <c r="UH98" s="284" t="s">
        <v>3404</v>
      </c>
      <c r="UI98" s="284" t="s">
        <v>3404</v>
      </c>
      <c r="UJ98" s="284" t="s">
        <v>3404</v>
      </c>
      <c r="UK98" s="284" t="s">
        <v>3404</v>
      </c>
      <c r="UL98" s="284" t="s">
        <v>3404</v>
      </c>
      <c r="UM98" s="284" t="s">
        <v>3404</v>
      </c>
      <c r="UN98" s="284" t="s">
        <v>3404</v>
      </c>
      <c r="UO98" s="284" t="s">
        <v>3404</v>
      </c>
      <c r="UP98" s="284" t="s">
        <v>3404</v>
      </c>
      <c r="UQ98" s="284" t="s">
        <v>3404</v>
      </c>
      <c r="UR98" s="284" t="s">
        <v>3404</v>
      </c>
      <c r="US98" s="284" t="s">
        <v>3404</v>
      </c>
      <c r="UT98" s="284" t="s">
        <v>3404</v>
      </c>
      <c r="UU98" s="284" t="s">
        <v>3404</v>
      </c>
      <c r="UV98" s="284" t="s">
        <v>3404</v>
      </c>
      <c r="UW98" s="284" t="s">
        <v>3404</v>
      </c>
      <c r="UX98" s="284" t="s">
        <v>3404</v>
      </c>
      <c r="UY98" s="284" t="s">
        <v>3404</v>
      </c>
      <c r="UZ98" s="284" t="s">
        <v>3404</v>
      </c>
      <c r="VA98" s="284" t="s">
        <v>3404</v>
      </c>
      <c r="VB98" s="284" t="s">
        <v>3404</v>
      </c>
      <c r="VC98" s="284" t="s">
        <v>3404</v>
      </c>
      <c r="VD98" s="284" t="s">
        <v>3404</v>
      </c>
      <c r="VE98" s="284" t="s">
        <v>3404</v>
      </c>
      <c r="VF98" s="284" t="s">
        <v>3404</v>
      </c>
      <c r="VG98" s="284" t="s">
        <v>3404</v>
      </c>
      <c r="VH98" s="284" t="s">
        <v>3404</v>
      </c>
      <c r="VI98" s="284" t="s">
        <v>3404</v>
      </c>
      <c r="VJ98" s="284" t="s">
        <v>3404</v>
      </c>
      <c r="VK98" s="284" t="s">
        <v>3404</v>
      </c>
      <c r="VL98" s="284" t="s">
        <v>3404</v>
      </c>
      <c r="VM98" s="284" t="s">
        <v>3404</v>
      </c>
      <c r="VN98" s="284" t="s">
        <v>3404</v>
      </c>
      <c r="VO98" s="284" t="s">
        <v>3404</v>
      </c>
      <c r="VP98" s="284" t="s">
        <v>3404</v>
      </c>
      <c r="VQ98" s="284" t="s">
        <v>3404</v>
      </c>
      <c r="VR98" s="284" t="s">
        <v>3404</v>
      </c>
      <c r="VS98" s="284" t="s">
        <v>3404</v>
      </c>
      <c r="VT98" s="284" t="s">
        <v>3404</v>
      </c>
      <c r="VU98" s="284" t="s">
        <v>3404</v>
      </c>
      <c r="VV98" s="284" t="s">
        <v>3404</v>
      </c>
      <c r="VW98" s="284" t="s">
        <v>3404</v>
      </c>
      <c r="VX98" s="284" t="s">
        <v>3404</v>
      </c>
      <c r="VY98" s="284" t="s">
        <v>3404</v>
      </c>
      <c r="VZ98" s="284" t="s">
        <v>3404</v>
      </c>
      <c r="WA98" s="284" t="s">
        <v>3404</v>
      </c>
      <c r="WB98" s="284" t="s">
        <v>3404</v>
      </c>
      <c r="WC98" s="284" t="s">
        <v>3404</v>
      </c>
      <c r="WD98" s="284" t="s">
        <v>3404</v>
      </c>
      <c r="WE98" s="284" t="s">
        <v>3404</v>
      </c>
      <c r="WF98" s="284" t="s">
        <v>3404</v>
      </c>
      <c r="WG98" s="284" t="s">
        <v>3404</v>
      </c>
      <c r="WH98" s="284" t="s">
        <v>3404</v>
      </c>
      <c r="WI98" s="284" t="s">
        <v>3404</v>
      </c>
      <c r="WJ98" s="284" t="s">
        <v>3404</v>
      </c>
      <c r="WK98" s="284" t="s">
        <v>3404</v>
      </c>
      <c r="WL98" s="284" t="s">
        <v>3404</v>
      </c>
      <c r="WM98" s="284" t="s">
        <v>3404</v>
      </c>
      <c r="WN98" s="284" t="s">
        <v>3404</v>
      </c>
      <c r="WO98" s="284" t="s">
        <v>3404</v>
      </c>
      <c r="WP98" s="284" t="s">
        <v>3404</v>
      </c>
      <c r="WQ98" s="284" t="s">
        <v>3404</v>
      </c>
      <c r="WR98" s="284" t="s">
        <v>3404</v>
      </c>
      <c r="WS98" s="284" t="s">
        <v>3404</v>
      </c>
      <c r="WT98" s="284" t="s">
        <v>3404</v>
      </c>
    </row>
    <row r="99">
      <c r="A99" s="24" t="s">
        <v>925</v>
      </c>
      <c r="B99" s="25" t="s">
        <v>3404</v>
      </c>
      <c r="C99" s="25" t="s">
        <v>3404</v>
      </c>
      <c r="D99" s="25" t="s">
        <v>3404</v>
      </c>
      <c r="E99" s="25" t="s">
        <v>3404</v>
      </c>
      <c r="F99" s="25" t="s">
        <v>3404</v>
      </c>
      <c r="G99" s="25" t="s">
        <v>3404</v>
      </c>
      <c r="H99" s="25" t="s">
        <v>3404</v>
      </c>
      <c r="I99" s="25" t="s">
        <v>3404</v>
      </c>
      <c r="J99" s="25" t="s">
        <v>3404</v>
      </c>
      <c r="K99" s="25" t="s">
        <v>3404</v>
      </c>
      <c r="L99" s="25" t="s">
        <v>3404</v>
      </c>
      <c r="M99" s="25" t="s">
        <v>3404</v>
      </c>
      <c r="N99" s="25" t="s">
        <v>3404</v>
      </c>
      <c r="O99" s="25" t="s">
        <v>3404</v>
      </c>
      <c r="P99" s="25" t="s">
        <v>3404</v>
      </c>
      <c r="Q99" s="25" t="s">
        <v>3404</v>
      </c>
      <c r="R99" s="25" t="s">
        <v>3404</v>
      </c>
      <c r="S99" s="25" t="s">
        <v>3404</v>
      </c>
      <c r="T99" s="25" t="s">
        <v>3404</v>
      </c>
      <c r="U99" s="25" t="s">
        <v>3404</v>
      </c>
      <c r="V99" s="25" t="s">
        <v>3404</v>
      </c>
      <c r="W99" s="25" t="s">
        <v>3404</v>
      </c>
      <c r="X99" s="25" t="s">
        <v>3404</v>
      </c>
      <c r="Y99" s="25" t="s">
        <v>3404</v>
      </c>
      <c r="Z99" s="25" t="s">
        <v>3404</v>
      </c>
      <c r="AA99" s="25" t="s">
        <v>3404</v>
      </c>
      <c r="AB99" s="25" t="s">
        <v>3404</v>
      </c>
      <c r="AC99" s="25" t="s">
        <v>3404</v>
      </c>
      <c r="AD99" s="25" t="s">
        <v>3404</v>
      </c>
      <c r="AE99" s="25" t="s">
        <v>3404</v>
      </c>
      <c r="AF99" s="25" t="s">
        <v>3404</v>
      </c>
      <c r="AG99" s="25" t="s">
        <v>3404</v>
      </c>
      <c r="AH99" s="25" t="s">
        <v>3404</v>
      </c>
      <c r="AI99" s="25" t="s">
        <v>3404</v>
      </c>
      <c r="AJ99" s="25" t="s">
        <v>3404</v>
      </c>
      <c r="AK99" s="25" t="s">
        <v>3404</v>
      </c>
      <c r="AL99" s="25" t="s">
        <v>3404</v>
      </c>
      <c r="AM99" s="25" t="s">
        <v>3404</v>
      </c>
      <c r="AN99" s="25" t="s">
        <v>3404</v>
      </c>
      <c r="AO99" s="25" t="s">
        <v>3404</v>
      </c>
      <c r="AP99" s="25" t="s">
        <v>3404</v>
      </c>
      <c r="AQ99" s="25" t="s">
        <v>3404</v>
      </c>
      <c r="AR99" s="25" t="s">
        <v>3404</v>
      </c>
      <c r="AS99" s="25" t="s">
        <v>3404</v>
      </c>
      <c r="AT99" s="25" t="s">
        <v>3404</v>
      </c>
      <c r="AU99" s="25" t="s">
        <v>3404</v>
      </c>
      <c r="AV99" s="25" t="s">
        <v>3404</v>
      </c>
      <c r="AW99" s="25" t="s">
        <v>3404</v>
      </c>
      <c r="AX99" s="25" t="s">
        <v>3404</v>
      </c>
      <c r="AY99" s="25" t="s">
        <v>3404</v>
      </c>
      <c r="AZ99" s="25" t="s">
        <v>3404</v>
      </c>
      <c r="BA99" s="25" t="s">
        <v>3404</v>
      </c>
      <c r="BB99" s="25" t="s">
        <v>3404</v>
      </c>
      <c r="BC99" s="25" t="s">
        <v>3404</v>
      </c>
      <c r="BD99" s="25" t="s">
        <v>3404</v>
      </c>
      <c r="BE99" s="25" t="s">
        <v>3404</v>
      </c>
      <c r="BF99" s="25" t="s">
        <v>3404</v>
      </c>
      <c r="BG99" s="25" t="s">
        <v>3404</v>
      </c>
      <c r="BH99" s="25" t="s">
        <v>3404</v>
      </c>
      <c r="BI99" s="25" t="s">
        <v>3404</v>
      </c>
      <c r="BJ99" s="25" t="s">
        <v>3404</v>
      </c>
      <c r="BK99" s="25" t="s">
        <v>3404</v>
      </c>
      <c r="BL99" s="25" t="s">
        <v>3404</v>
      </c>
      <c r="BM99" s="25" t="s">
        <v>3404</v>
      </c>
      <c r="BN99" s="25" t="s">
        <v>3404</v>
      </c>
      <c r="BO99" s="25" t="s">
        <v>3404</v>
      </c>
      <c r="BP99" s="25" t="s">
        <v>3404</v>
      </c>
      <c r="BQ99" s="25" t="s">
        <v>3404</v>
      </c>
      <c r="BR99" s="25" t="s">
        <v>3404</v>
      </c>
      <c r="BS99" s="25" t="s">
        <v>3404</v>
      </c>
      <c r="BT99" s="25" t="s">
        <v>3404</v>
      </c>
      <c r="BU99" s="25" t="s">
        <v>3404</v>
      </c>
      <c r="BV99" s="285" t="s">
        <v>3409</v>
      </c>
      <c r="BW99" s="285" t="s">
        <v>3409</v>
      </c>
      <c r="BX99" s="285" t="s">
        <v>3409</v>
      </c>
      <c r="BY99" s="285" t="s">
        <v>3409</v>
      </c>
      <c r="BZ99" s="285" t="s">
        <v>3409</v>
      </c>
      <c r="CA99" s="285" t="s">
        <v>3409</v>
      </c>
      <c r="CB99" s="285" t="s">
        <v>3409</v>
      </c>
      <c r="CC99" s="285" t="s">
        <v>3409</v>
      </c>
      <c r="CD99" s="285" t="s">
        <v>3409</v>
      </c>
      <c r="CE99" s="285" t="s">
        <v>3409</v>
      </c>
      <c r="CF99" s="285" t="s">
        <v>3409</v>
      </c>
      <c r="CG99" s="285" t="s">
        <v>3409</v>
      </c>
      <c r="CH99" s="285" t="s">
        <v>3409</v>
      </c>
      <c r="CI99" s="285" t="s">
        <v>3409</v>
      </c>
      <c r="CJ99" s="285" t="s">
        <v>3409</v>
      </c>
      <c r="CK99" s="285" t="s">
        <v>3409</v>
      </c>
      <c r="CL99" s="285" t="s">
        <v>3409</v>
      </c>
      <c r="CM99" s="285" t="s">
        <v>3409</v>
      </c>
      <c r="CN99" s="285" t="s">
        <v>3409</v>
      </c>
      <c r="CO99" s="285" t="s">
        <v>3409</v>
      </c>
      <c r="CP99" s="285" t="s">
        <v>3409</v>
      </c>
      <c r="CQ99" s="285" t="s">
        <v>3409</v>
      </c>
      <c r="CR99" s="285" t="s">
        <v>3409</v>
      </c>
      <c r="CS99" s="285" t="s">
        <v>3409</v>
      </c>
      <c r="CT99" s="285" t="s">
        <v>3409</v>
      </c>
      <c r="CU99" s="285" t="s">
        <v>3409</v>
      </c>
      <c r="CV99" s="285" t="s">
        <v>3409</v>
      </c>
      <c r="CW99" s="285" t="s">
        <v>3409</v>
      </c>
      <c r="CX99" s="285" t="s">
        <v>3409</v>
      </c>
      <c r="CY99" s="285" t="s">
        <v>3409</v>
      </c>
      <c r="CZ99" s="285" t="s">
        <v>3409</v>
      </c>
      <c r="DA99" s="285" t="s">
        <v>3409</v>
      </c>
      <c r="DB99" s="285" t="s">
        <v>3409</v>
      </c>
      <c r="DC99" s="285" t="s">
        <v>3409</v>
      </c>
      <c r="DD99" s="285" t="s">
        <v>3409</v>
      </c>
      <c r="DE99" s="285" t="s">
        <v>3409</v>
      </c>
      <c r="DF99" s="285" t="s">
        <v>3409</v>
      </c>
      <c r="DG99" s="285" t="s">
        <v>3409</v>
      </c>
      <c r="DH99" s="285" t="s">
        <v>3409</v>
      </c>
      <c r="DI99" s="285" t="s">
        <v>3409</v>
      </c>
      <c r="DJ99" s="285" t="s">
        <v>3409</v>
      </c>
      <c r="DK99" s="285" t="s">
        <v>3409</v>
      </c>
      <c r="DL99" s="285" t="s">
        <v>3409</v>
      </c>
      <c r="DM99" s="285" t="s">
        <v>3409</v>
      </c>
      <c r="DN99" s="285" t="s">
        <v>3409</v>
      </c>
      <c r="DO99" s="285" t="s">
        <v>3409</v>
      </c>
      <c r="DP99" s="285" t="s">
        <v>3409</v>
      </c>
      <c r="DQ99" s="285" t="s">
        <v>3409</v>
      </c>
      <c r="DR99" s="285" t="s">
        <v>3409</v>
      </c>
      <c r="DS99" s="285" t="s">
        <v>3409</v>
      </c>
      <c r="DT99" s="285" t="s">
        <v>3409</v>
      </c>
      <c r="DU99" s="285" t="s">
        <v>3409</v>
      </c>
      <c r="DV99" s="285" t="s">
        <v>3409</v>
      </c>
      <c r="DW99" s="285" t="s">
        <v>3409</v>
      </c>
      <c r="DX99" s="285" t="s">
        <v>3409</v>
      </c>
      <c r="DY99" s="285" t="s">
        <v>3409</v>
      </c>
      <c r="DZ99" s="285" t="s">
        <v>3409</v>
      </c>
      <c r="EA99" s="285" t="s">
        <v>3409</v>
      </c>
      <c r="EB99" s="285" t="s">
        <v>3409</v>
      </c>
      <c r="EC99" s="285" t="s">
        <v>3409</v>
      </c>
      <c r="ED99" s="285" t="s">
        <v>3409</v>
      </c>
      <c r="EE99" s="285" t="s">
        <v>3409</v>
      </c>
      <c r="EF99" s="285" t="s">
        <v>3409</v>
      </c>
      <c r="EG99" s="285" t="s">
        <v>3409</v>
      </c>
      <c r="EH99" s="285" t="s">
        <v>3409</v>
      </c>
      <c r="EI99" s="285" t="s">
        <v>3409</v>
      </c>
      <c r="EJ99" s="285" t="s">
        <v>3409</v>
      </c>
      <c r="EK99" s="285" t="s">
        <v>3409</v>
      </c>
      <c r="EL99" s="285" t="s">
        <v>3409</v>
      </c>
      <c r="EM99" s="285" t="s">
        <v>3409</v>
      </c>
      <c r="EN99" s="285" t="s">
        <v>3409</v>
      </c>
      <c r="EO99" s="285" t="s">
        <v>3409</v>
      </c>
      <c r="EP99" s="285" t="s">
        <v>3409</v>
      </c>
      <c r="EQ99" s="285" t="s">
        <v>3409</v>
      </c>
      <c r="ER99" s="285" t="s">
        <v>3409</v>
      </c>
      <c r="ES99" s="285" t="s">
        <v>3409</v>
      </c>
      <c r="ET99" s="285" t="s">
        <v>3409</v>
      </c>
      <c r="EU99" s="285" t="s">
        <v>3409</v>
      </c>
      <c r="EV99" s="285" t="s">
        <v>3409</v>
      </c>
      <c r="EW99" s="285" t="s">
        <v>3409</v>
      </c>
      <c r="EX99" s="285" t="s">
        <v>3409</v>
      </c>
      <c r="EY99" s="285" t="s">
        <v>3409</v>
      </c>
      <c r="EZ99" s="285" t="s">
        <v>3409</v>
      </c>
      <c r="FA99" s="285" t="s">
        <v>3409</v>
      </c>
      <c r="FB99" s="285" t="s">
        <v>3409</v>
      </c>
      <c r="FC99" s="285" t="s">
        <v>3409</v>
      </c>
      <c r="FD99" s="285" t="s">
        <v>3409</v>
      </c>
      <c r="FE99" s="285" t="s">
        <v>3409</v>
      </c>
      <c r="FF99" s="285" t="s">
        <v>3409</v>
      </c>
      <c r="FG99" s="285" t="s">
        <v>3409</v>
      </c>
      <c r="FH99" s="285" t="s">
        <v>3409</v>
      </c>
      <c r="FI99" s="285" t="s">
        <v>3409</v>
      </c>
      <c r="FJ99" s="285" t="s">
        <v>3409</v>
      </c>
      <c r="FK99" s="285" t="s">
        <v>3409</v>
      </c>
      <c r="FL99" s="285" t="s">
        <v>3409</v>
      </c>
      <c r="FM99" s="285" t="s">
        <v>3409</v>
      </c>
      <c r="FN99" s="285" t="s">
        <v>3409</v>
      </c>
      <c r="FO99" s="285" t="s">
        <v>3409</v>
      </c>
      <c r="FP99" s="285" t="s">
        <v>3409</v>
      </c>
      <c r="FQ99" s="285" t="s">
        <v>3409</v>
      </c>
      <c r="FR99" s="285" t="s">
        <v>3409</v>
      </c>
      <c r="FS99" s="285" t="s">
        <v>3409</v>
      </c>
      <c r="FT99" s="285" t="s">
        <v>3409</v>
      </c>
      <c r="FU99" s="285" t="s">
        <v>3409</v>
      </c>
      <c r="FV99" s="285" t="s">
        <v>3409</v>
      </c>
      <c r="FW99" s="285" t="s">
        <v>3409</v>
      </c>
      <c r="FX99" s="285" t="s">
        <v>3409</v>
      </c>
      <c r="FY99" s="285" t="s">
        <v>3409</v>
      </c>
      <c r="FZ99" s="285" t="s">
        <v>3409</v>
      </c>
      <c r="GA99" s="285" t="s">
        <v>3409</v>
      </c>
      <c r="GB99" s="285" t="s">
        <v>3409</v>
      </c>
      <c r="GC99" s="285" t="s">
        <v>3409</v>
      </c>
      <c r="GD99" s="285" t="s">
        <v>3409</v>
      </c>
      <c r="GE99" s="285" t="s">
        <v>3409</v>
      </c>
      <c r="GF99" s="285" t="s">
        <v>3409</v>
      </c>
      <c r="GG99" s="285" t="s">
        <v>3409</v>
      </c>
      <c r="GH99" s="285" t="s">
        <v>3409</v>
      </c>
      <c r="GI99" s="285" t="s">
        <v>3409</v>
      </c>
      <c r="GJ99" s="285" t="s">
        <v>3409</v>
      </c>
      <c r="GK99" s="285" t="s">
        <v>3409</v>
      </c>
      <c r="GL99" s="285" t="s">
        <v>3409</v>
      </c>
      <c r="GM99" s="285" t="s">
        <v>3409</v>
      </c>
      <c r="GN99" s="285" t="s">
        <v>3409</v>
      </c>
      <c r="GO99" s="285" t="s">
        <v>3409</v>
      </c>
      <c r="GP99" s="285" t="s">
        <v>3409</v>
      </c>
      <c r="GQ99" s="285" t="s">
        <v>3409</v>
      </c>
      <c r="GR99" s="285" t="s">
        <v>3409</v>
      </c>
      <c r="GS99" s="285" t="s">
        <v>3409</v>
      </c>
      <c r="GT99" s="285" t="s">
        <v>3409</v>
      </c>
      <c r="GU99" s="285" t="s">
        <v>3409</v>
      </c>
      <c r="GV99" s="285" t="s">
        <v>3409</v>
      </c>
      <c r="GW99" s="285" t="s">
        <v>3409</v>
      </c>
      <c r="GX99" s="285" t="s">
        <v>3409</v>
      </c>
      <c r="GY99" s="285" t="s">
        <v>3409</v>
      </c>
      <c r="GZ99" s="285" t="s">
        <v>3409</v>
      </c>
      <c r="HA99" s="285" t="s">
        <v>3409</v>
      </c>
      <c r="HB99" s="285" t="s">
        <v>3409</v>
      </c>
      <c r="HC99" s="285" t="s">
        <v>3409</v>
      </c>
      <c r="HD99" s="285" t="s">
        <v>3409</v>
      </c>
      <c r="HE99" s="285" t="s">
        <v>3409</v>
      </c>
      <c r="HF99" s="285" t="s">
        <v>3409</v>
      </c>
      <c r="HG99" s="285" t="s">
        <v>3409</v>
      </c>
      <c r="HH99" s="285" t="s">
        <v>3409</v>
      </c>
      <c r="HI99" s="285" t="s">
        <v>3409</v>
      </c>
      <c r="HJ99" s="285" t="s">
        <v>3409</v>
      </c>
      <c r="HK99" s="285" t="s">
        <v>3409</v>
      </c>
      <c r="HL99" s="285" t="s">
        <v>3409</v>
      </c>
      <c r="HM99" s="285" t="s">
        <v>3409</v>
      </c>
      <c r="HN99" s="285" t="s">
        <v>3409</v>
      </c>
      <c r="HO99" s="285" t="s">
        <v>3409</v>
      </c>
      <c r="HP99" s="285" t="s">
        <v>3409</v>
      </c>
      <c r="HQ99" s="285" t="s">
        <v>3409</v>
      </c>
      <c r="HR99" s="285" t="s">
        <v>3409</v>
      </c>
      <c r="HS99" s="285" t="s">
        <v>3409</v>
      </c>
      <c r="HT99" s="285" t="s">
        <v>3409</v>
      </c>
      <c r="HU99" s="285" t="s">
        <v>3409</v>
      </c>
      <c r="HV99" s="285" t="s">
        <v>3409</v>
      </c>
      <c r="HW99" s="285" t="s">
        <v>3409</v>
      </c>
      <c r="HX99" s="285" t="s">
        <v>3409</v>
      </c>
      <c r="HY99" s="285" t="s">
        <v>3409</v>
      </c>
      <c r="HZ99" s="285" t="s">
        <v>3409</v>
      </c>
      <c r="IA99" s="285" t="s">
        <v>3409</v>
      </c>
      <c r="IB99" s="285" t="s">
        <v>3409</v>
      </c>
      <c r="IC99" s="285" t="s">
        <v>3409</v>
      </c>
      <c r="ID99" s="285" t="s">
        <v>3409</v>
      </c>
      <c r="IE99" s="285" t="s">
        <v>3409</v>
      </c>
      <c r="IF99" s="285" t="s">
        <v>3409</v>
      </c>
      <c r="IG99" s="285" t="s">
        <v>3409</v>
      </c>
      <c r="IH99" s="285" t="s">
        <v>3409</v>
      </c>
      <c r="II99" s="285" t="s">
        <v>3409</v>
      </c>
      <c r="IJ99" s="285" t="s">
        <v>3409</v>
      </c>
      <c r="IK99" s="285" t="s">
        <v>3409</v>
      </c>
      <c r="IL99" s="285" t="s">
        <v>3409</v>
      </c>
      <c r="IM99" s="285" t="s">
        <v>3409</v>
      </c>
      <c r="IN99" s="285" t="s">
        <v>3409</v>
      </c>
      <c r="IO99" s="285" t="s">
        <v>3409</v>
      </c>
      <c r="IP99" s="285" t="s">
        <v>3409</v>
      </c>
      <c r="IQ99" s="285" t="s">
        <v>3409</v>
      </c>
      <c r="IR99" s="285" t="s">
        <v>3409</v>
      </c>
      <c r="IS99" s="285" t="s">
        <v>3409</v>
      </c>
      <c r="IT99" s="285" t="s">
        <v>3409</v>
      </c>
      <c r="IU99" s="285" t="s">
        <v>3409</v>
      </c>
      <c r="IV99" s="285" t="s">
        <v>3409</v>
      </c>
      <c r="IW99" s="285" t="s">
        <v>3409</v>
      </c>
      <c r="IX99" s="285" t="s">
        <v>3409</v>
      </c>
      <c r="IY99" s="285" t="s">
        <v>3409</v>
      </c>
      <c r="IZ99" s="285" t="s">
        <v>3409</v>
      </c>
      <c r="JA99" s="285" t="s">
        <v>3409</v>
      </c>
      <c r="JB99" s="285" t="s">
        <v>3409</v>
      </c>
      <c r="JC99" s="285" t="s">
        <v>3409</v>
      </c>
      <c r="JD99" s="285" t="s">
        <v>3409</v>
      </c>
      <c r="JE99" s="285" t="s">
        <v>3409</v>
      </c>
      <c r="JF99" s="285" t="s">
        <v>3409</v>
      </c>
      <c r="JG99" s="285" t="s">
        <v>3409</v>
      </c>
      <c r="JH99" s="285" t="s">
        <v>3409</v>
      </c>
      <c r="JI99" s="285" t="s">
        <v>3409</v>
      </c>
      <c r="JJ99" s="285" t="s">
        <v>3409</v>
      </c>
      <c r="JK99" s="285" t="s">
        <v>3409</v>
      </c>
      <c r="JL99" s="285" t="s">
        <v>3409</v>
      </c>
      <c r="JM99" s="285" t="s">
        <v>3409</v>
      </c>
      <c r="JN99" s="285" t="s">
        <v>3409</v>
      </c>
      <c r="JO99" s="285" t="s">
        <v>3409</v>
      </c>
      <c r="JP99" s="285" t="s">
        <v>3409</v>
      </c>
      <c r="JQ99" s="285" t="s">
        <v>3409</v>
      </c>
      <c r="JR99" s="285" t="s">
        <v>3409</v>
      </c>
      <c r="JS99" s="285" t="s">
        <v>3409</v>
      </c>
      <c r="JT99" s="285" t="s">
        <v>3409</v>
      </c>
      <c r="JU99" s="285" t="s">
        <v>3409</v>
      </c>
      <c r="JV99" s="285" t="s">
        <v>3409</v>
      </c>
      <c r="JW99" s="285" t="s">
        <v>3409</v>
      </c>
      <c r="JX99" s="285" t="s">
        <v>3409</v>
      </c>
      <c r="JY99" s="285" t="s">
        <v>3409</v>
      </c>
      <c r="JZ99" s="285" t="s">
        <v>3409</v>
      </c>
      <c r="KA99" s="285" t="s">
        <v>3409</v>
      </c>
      <c r="KB99" s="285" t="s">
        <v>3409</v>
      </c>
      <c r="KC99" s="285" t="s">
        <v>3409</v>
      </c>
      <c r="KD99" s="285" t="s">
        <v>3409</v>
      </c>
      <c r="KE99" s="285" t="s">
        <v>3409</v>
      </c>
      <c r="KF99" s="285" t="s">
        <v>3409</v>
      </c>
      <c r="KG99" s="285" t="s">
        <v>3409</v>
      </c>
      <c r="KH99" s="285" t="s">
        <v>3409</v>
      </c>
      <c r="KI99" s="285" t="s">
        <v>3409</v>
      </c>
      <c r="KJ99" s="285" t="s">
        <v>3409</v>
      </c>
      <c r="KK99" s="285" t="s">
        <v>3409</v>
      </c>
      <c r="KL99" s="285" t="s">
        <v>3409</v>
      </c>
      <c r="KM99" s="285" t="s">
        <v>3409</v>
      </c>
      <c r="KN99" s="285" t="s">
        <v>3409</v>
      </c>
      <c r="KO99" s="285" t="s">
        <v>3409</v>
      </c>
      <c r="KP99" s="285" t="s">
        <v>3409</v>
      </c>
      <c r="KQ99" s="285" t="s">
        <v>3409</v>
      </c>
      <c r="KR99" s="285" t="s">
        <v>3409</v>
      </c>
      <c r="KS99" s="285" t="s">
        <v>3409</v>
      </c>
      <c r="KT99" s="285" t="s">
        <v>3409</v>
      </c>
      <c r="KU99" s="285" t="s">
        <v>3409</v>
      </c>
      <c r="KV99" s="285" t="s">
        <v>3409</v>
      </c>
      <c r="KW99" s="285" t="s">
        <v>3409</v>
      </c>
      <c r="KX99" s="285" t="s">
        <v>3409</v>
      </c>
      <c r="KY99" s="285" t="s">
        <v>3409</v>
      </c>
      <c r="KZ99" s="285" t="s">
        <v>3409</v>
      </c>
      <c r="LA99" s="285" t="s">
        <v>3409</v>
      </c>
      <c r="LB99" s="285" t="s">
        <v>3409</v>
      </c>
      <c r="LC99" s="25" t="s">
        <v>3404</v>
      </c>
      <c r="LD99" s="284" t="s">
        <v>3404</v>
      </c>
      <c r="LE99" s="284" t="s">
        <v>3404</v>
      </c>
      <c r="LF99" s="284" t="s">
        <v>3404</v>
      </c>
      <c r="LG99" s="284" t="s">
        <v>3404</v>
      </c>
      <c r="LH99" s="284" t="s">
        <v>3404</v>
      </c>
      <c r="LI99" s="284" t="s">
        <v>3404</v>
      </c>
      <c r="LJ99" s="284" t="s">
        <v>3404</v>
      </c>
      <c r="LK99" s="284" t="s">
        <v>3404</v>
      </c>
      <c r="LL99" s="284" t="s">
        <v>3404</v>
      </c>
      <c r="LM99" s="284" t="s">
        <v>3404</v>
      </c>
      <c r="LN99" s="284" t="s">
        <v>3404</v>
      </c>
      <c r="LO99" s="284" t="s">
        <v>3404</v>
      </c>
      <c r="LP99" s="284" t="s">
        <v>3404</v>
      </c>
      <c r="LQ99" s="284" t="s">
        <v>3404</v>
      </c>
      <c r="LR99" s="284" t="s">
        <v>3404</v>
      </c>
      <c r="LS99" s="284" t="s">
        <v>3404</v>
      </c>
      <c r="LT99" s="284" t="s">
        <v>3404</v>
      </c>
      <c r="LU99" s="284" t="s">
        <v>3404</v>
      </c>
      <c r="LV99" s="284" t="s">
        <v>3404</v>
      </c>
      <c r="LW99" s="284" t="s">
        <v>3404</v>
      </c>
      <c r="LX99" s="284" t="s">
        <v>3404</v>
      </c>
      <c r="LY99" s="284" t="s">
        <v>3404</v>
      </c>
      <c r="LZ99" s="284" t="s">
        <v>3404</v>
      </c>
      <c r="MA99" s="284" t="s">
        <v>3404</v>
      </c>
      <c r="MB99" s="284" t="s">
        <v>3404</v>
      </c>
      <c r="MC99" s="284" t="s">
        <v>3404</v>
      </c>
      <c r="MD99" s="284" t="s">
        <v>3404</v>
      </c>
      <c r="ME99" s="284" t="s">
        <v>3404</v>
      </c>
      <c r="MF99" s="284" t="s">
        <v>3404</v>
      </c>
      <c r="MG99" s="284" t="s">
        <v>3404</v>
      </c>
      <c r="MH99" s="284" t="s">
        <v>3404</v>
      </c>
      <c r="MI99" s="284" t="s">
        <v>3404</v>
      </c>
      <c r="MJ99" s="284" t="s">
        <v>3404</v>
      </c>
      <c r="MK99" s="284" t="s">
        <v>3404</v>
      </c>
      <c r="ML99" s="284" t="s">
        <v>3404</v>
      </c>
      <c r="MM99" s="284" t="s">
        <v>3404</v>
      </c>
      <c r="MN99" s="284" t="s">
        <v>3404</v>
      </c>
      <c r="MO99" s="284" t="s">
        <v>3404</v>
      </c>
      <c r="MP99" s="284" t="s">
        <v>3404</v>
      </c>
      <c r="MQ99" s="284" t="s">
        <v>3404</v>
      </c>
      <c r="MR99" s="284" t="s">
        <v>3404</v>
      </c>
      <c r="MS99" s="284" t="s">
        <v>3404</v>
      </c>
      <c r="MT99" s="284" t="s">
        <v>3404</v>
      </c>
      <c r="MU99" s="284" t="s">
        <v>3404</v>
      </c>
      <c r="MV99" s="284" t="s">
        <v>3404</v>
      </c>
      <c r="MW99" s="284" t="s">
        <v>3404</v>
      </c>
      <c r="MX99" s="284" t="s">
        <v>3404</v>
      </c>
      <c r="MY99" s="284" t="s">
        <v>3404</v>
      </c>
      <c r="MZ99" s="284" t="s">
        <v>3404</v>
      </c>
      <c r="NA99" s="284" t="s">
        <v>3404</v>
      </c>
      <c r="NB99" s="284" t="s">
        <v>3404</v>
      </c>
      <c r="NC99" s="284" t="s">
        <v>3404</v>
      </c>
      <c r="ND99" s="284" t="s">
        <v>3404</v>
      </c>
      <c r="NE99" s="284" t="s">
        <v>3404</v>
      </c>
      <c r="NF99" s="284" t="s">
        <v>3404</v>
      </c>
      <c r="NG99" s="284" t="s">
        <v>3404</v>
      </c>
      <c r="NH99" s="284" t="s">
        <v>3404</v>
      </c>
      <c r="NI99" s="284" t="s">
        <v>3404</v>
      </c>
      <c r="NJ99" s="284" t="s">
        <v>3404</v>
      </c>
      <c r="NK99" s="284" t="s">
        <v>3404</v>
      </c>
      <c r="NL99" s="284" t="s">
        <v>3404</v>
      </c>
      <c r="NM99" s="284" t="s">
        <v>3404</v>
      </c>
      <c r="NN99" s="284" t="s">
        <v>3404</v>
      </c>
      <c r="NO99" s="284" t="s">
        <v>3404</v>
      </c>
      <c r="NP99" s="284" t="s">
        <v>3404</v>
      </c>
      <c r="NQ99" s="284" t="s">
        <v>3404</v>
      </c>
      <c r="NR99" s="284" t="s">
        <v>3404</v>
      </c>
      <c r="NS99" s="284" t="s">
        <v>3404</v>
      </c>
      <c r="NT99" s="284" t="s">
        <v>3404</v>
      </c>
      <c r="NU99" s="284" t="s">
        <v>3404</v>
      </c>
      <c r="NV99" s="284" t="s">
        <v>3404</v>
      </c>
      <c r="NW99" s="284" t="s">
        <v>3404</v>
      </c>
      <c r="NX99" s="284" t="s">
        <v>3404</v>
      </c>
      <c r="NY99" s="284" t="s">
        <v>3404</v>
      </c>
      <c r="NZ99" s="284" t="s">
        <v>3404</v>
      </c>
      <c r="OA99" s="284" t="s">
        <v>3404</v>
      </c>
      <c r="OB99" s="284" t="s">
        <v>3404</v>
      </c>
      <c r="OC99" s="284" t="s">
        <v>3404</v>
      </c>
      <c r="OD99" s="284" t="s">
        <v>3404</v>
      </c>
      <c r="OE99" s="284" t="s">
        <v>3404</v>
      </c>
      <c r="OF99" s="284" t="s">
        <v>3404</v>
      </c>
      <c r="OG99" s="284" t="s">
        <v>3404</v>
      </c>
      <c r="OH99" s="284" t="s">
        <v>3404</v>
      </c>
      <c r="OI99" s="284" t="s">
        <v>3404</v>
      </c>
      <c r="OJ99" s="284" t="s">
        <v>3404</v>
      </c>
      <c r="OK99" s="284" t="s">
        <v>3404</v>
      </c>
      <c r="OL99" s="284" t="s">
        <v>3404</v>
      </c>
      <c r="OM99" s="284" t="s">
        <v>3404</v>
      </c>
      <c r="ON99" s="284" t="s">
        <v>3404</v>
      </c>
      <c r="OO99" s="284" t="s">
        <v>3404</v>
      </c>
      <c r="OP99" s="284" t="s">
        <v>3404</v>
      </c>
      <c r="OQ99" s="284" t="s">
        <v>3404</v>
      </c>
      <c r="OR99" s="284" t="s">
        <v>3404</v>
      </c>
      <c r="OS99" s="284" t="s">
        <v>3404</v>
      </c>
      <c r="OT99" s="284" t="s">
        <v>3404</v>
      </c>
      <c r="OU99" s="284" t="s">
        <v>3404</v>
      </c>
      <c r="OV99" s="284" t="s">
        <v>3404</v>
      </c>
      <c r="OW99" s="284" t="s">
        <v>3404</v>
      </c>
      <c r="OX99" s="284" t="s">
        <v>3404</v>
      </c>
      <c r="OY99" s="284" t="s">
        <v>3404</v>
      </c>
      <c r="OZ99" s="284" t="s">
        <v>3404</v>
      </c>
      <c r="PA99" s="284" t="s">
        <v>3404</v>
      </c>
      <c r="PB99" s="284" t="s">
        <v>3404</v>
      </c>
      <c r="PC99" s="284" t="s">
        <v>3404</v>
      </c>
      <c r="PD99" s="284" t="s">
        <v>3404</v>
      </c>
      <c r="PE99" s="284" t="s">
        <v>3404</v>
      </c>
      <c r="PF99" s="284" t="s">
        <v>3404</v>
      </c>
      <c r="PG99" s="284" t="s">
        <v>3404</v>
      </c>
      <c r="PH99" s="284" t="s">
        <v>3404</v>
      </c>
      <c r="PI99" s="284" t="s">
        <v>3404</v>
      </c>
      <c r="PJ99" s="284" t="s">
        <v>3404</v>
      </c>
      <c r="PK99" s="284" t="s">
        <v>3404</v>
      </c>
      <c r="PL99" s="284" t="s">
        <v>3404</v>
      </c>
      <c r="PM99" s="284" t="s">
        <v>3404</v>
      </c>
      <c r="PN99" s="284" t="s">
        <v>3404</v>
      </c>
      <c r="PO99" s="284" t="s">
        <v>3404</v>
      </c>
      <c r="PP99" s="284" t="s">
        <v>3404</v>
      </c>
      <c r="PQ99" s="284" t="s">
        <v>3404</v>
      </c>
      <c r="PR99" s="284" t="s">
        <v>3404</v>
      </c>
      <c r="PS99" s="284" t="s">
        <v>3404</v>
      </c>
      <c r="PT99" s="284" t="s">
        <v>3404</v>
      </c>
      <c r="PU99" s="284" t="s">
        <v>3404</v>
      </c>
      <c r="PV99" s="284" t="s">
        <v>3404</v>
      </c>
      <c r="PW99" s="284" t="s">
        <v>3404</v>
      </c>
      <c r="PX99" s="284" t="s">
        <v>3404</v>
      </c>
      <c r="PY99" s="284" t="s">
        <v>3404</v>
      </c>
      <c r="PZ99" s="284" t="s">
        <v>3404</v>
      </c>
      <c r="QA99" s="284" t="s">
        <v>3404</v>
      </c>
      <c r="QB99" s="284" t="s">
        <v>3404</v>
      </c>
      <c r="QC99" s="284" t="s">
        <v>3404</v>
      </c>
      <c r="QD99" s="284" t="s">
        <v>3404</v>
      </c>
      <c r="QE99" s="284" t="s">
        <v>3404</v>
      </c>
      <c r="QF99" s="25" t="s">
        <v>3409</v>
      </c>
      <c r="QG99" s="25" t="s">
        <v>3409</v>
      </c>
      <c r="QH99" s="25" t="s">
        <v>3409</v>
      </c>
      <c r="QI99" s="25" t="s">
        <v>3409</v>
      </c>
      <c r="QJ99" s="25" t="s">
        <v>3409</v>
      </c>
      <c r="QK99" s="25" t="s">
        <v>3409</v>
      </c>
      <c r="QL99" s="25" t="s">
        <v>3409</v>
      </c>
      <c r="QM99" s="25" t="s">
        <v>3409</v>
      </c>
      <c r="QN99" s="25" t="s">
        <v>3409</v>
      </c>
      <c r="QO99" s="25" t="s">
        <v>3409</v>
      </c>
      <c r="QP99" s="25" t="s">
        <v>3409</v>
      </c>
      <c r="QQ99" s="25" t="s">
        <v>3409</v>
      </c>
      <c r="QR99" s="25" t="s">
        <v>3409</v>
      </c>
      <c r="QS99" s="25" t="s">
        <v>3409</v>
      </c>
      <c r="QT99" s="25" t="s">
        <v>3409</v>
      </c>
      <c r="QU99" s="25" t="s">
        <v>3409</v>
      </c>
      <c r="QV99" s="25" t="s">
        <v>3409</v>
      </c>
      <c r="QW99" s="25" t="s">
        <v>3409</v>
      </c>
      <c r="QX99" s="25" t="s">
        <v>3409</v>
      </c>
      <c r="QY99" s="25" t="s">
        <v>3409</v>
      </c>
      <c r="QZ99" s="25" t="s">
        <v>3409</v>
      </c>
      <c r="RA99" s="25" t="s">
        <v>3409</v>
      </c>
      <c r="RB99" s="25" t="s">
        <v>3409</v>
      </c>
      <c r="RC99" s="25" t="s">
        <v>3409</v>
      </c>
      <c r="RD99" s="25" t="s">
        <v>3409</v>
      </c>
      <c r="RE99" s="25" t="s">
        <v>3409</v>
      </c>
      <c r="RF99" s="25" t="s">
        <v>3409</v>
      </c>
      <c r="RG99" s="25" t="s">
        <v>3409</v>
      </c>
      <c r="RH99" s="25" t="s">
        <v>3409</v>
      </c>
      <c r="RI99" s="25" t="s">
        <v>3409</v>
      </c>
      <c r="RJ99" s="25" t="s">
        <v>3409</v>
      </c>
      <c r="RK99" s="25" t="s">
        <v>3409</v>
      </c>
      <c r="RL99" s="25" t="s">
        <v>3409</v>
      </c>
      <c r="RM99" s="25" t="s">
        <v>3409</v>
      </c>
      <c r="RN99" s="25" t="s">
        <v>3409</v>
      </c>
      <c r="RO99" s="25" t="s">
        <v>3409</v>
      </c>
      <c r="RP99" s="25" t="s">
        <v>3409</v>
      </c>
      <c r="RQ99" s="25" t="s">
        <v>3409</v>
      </c>
      <c r="RR99" s="25" t="s">
        <v>3409</v>
      </c>
      <c r="RS99" s="25" t="s">
        <v>3409</v>
      </c>
      <c r="RT99" s="25" t="s">
        <v>3409</v>
      </c>
      <c r="RU99" s="25" t="s">
        <v>3409</v>
      </c>
      <c r="RV99" s="25" t="s">
        <v>3409</v>
      </c>
      <c r="RW99" s="25" t="s">
        <v>3409</v>
      </c>
      <c r="RX99" s="25" t="s">
        <v>3409</v>
      </c>
      <c r="RY99" s="25" t="s">
        <v>3409</v>
      </c>
      <c r="RZ99" s="25" t="s">
        <v>3409</v>
      </c>
      <c r="SA99" s="25" t="s">
        <v>3409</v>
      </c>
      <c r="SB99" s="25" t="s">
        <v>3409</v>
      </c>
      <c r="SC99" s="25" t="s">
        <v>3404</v>
      </c>
      <c r="SD99" s="284" t="s">
        <v>3404</v>
      </c>
      <c r="SE99" s="284" t="s">
        <v>3404</v>
      </c>
      <c r="SF99" s="284" t="s">
        <v>3404</v>
      </c>
      <c r="SG99" s="284" t="s">
        <v>3404</v>
      </c>
      <c r="SH99" s="284" t="s">
        <v>3404</v>
      </c>
      <c r="SI99" s="284" t="s">
        <v>3404</v>
      </c>
      <c r="SJ99" s="284" t="s">
        <v>3404</v>
      </c>
      <c r="SK99" s="284" t="s">
        <v>3404</v>
      </c>
      <c r="SL99" s="284" t="s">
        <v>3404</v>
      </c>
      <c r="SM99" s="284" t="s">
        <v>3404</v>
      </c>
      <c r="SN99" s="284" t="s">
        <v>3404</v>
      </c>
      <c r="SO99" s="284" t="s">
        <v>3404</v>
      </c>
      <c r="SP99" s="284" t="s">
        <v>3404</v>
      </c>
      <c r="SQ99" s="284" t="s">
        <v>3404</v>
      </c>
      <c r="SR99" s="284" t="s">
        <v>3404</v>
      </c>
      <c r="SS99" s="284" t="s">
        <v>3404</v>
      </c>
      <c r="ST99" s="284" t="s">
        <v>3404</v>
      </c>
      <c r="SU99" s="284" t="s">
        <v>3404</v>
      </c>
      <c r="SV99" s="284" t="s">
        <v>3404</v>
      </c>
      <c r="SW99" s="284" t="s">
        <v>3404</v>
      </c>
      <c r="SX99" s="284" t="s">
        <v>3404</v>
      </c>
      <c r="SY99" s="284" t="s">
        <v>3404</v>
      </c>
      <c r="SZ99" s="284" t="s">
        <v>3404</v>
      </c>
      <c r="TA99" s="284" t="s">
        <v>3404</v>
      </c>
      <c r="TB99" s="284" t="s">
        <v>3404</v>
      </c>
      <c r="TC99" s="284" t="s">
        <v>3404</v>
      </c>
      <c r="TD99" s="284" t="s">
        <v>3404</v>
      </c>
      <c r="TE99" s="284" t="s">
        <v>3404</v>
      </c>
      <c r="TF99" s="284" t="s">
        <v>3404</v>
      </c>
      <c r="TG99" s="284" t="s">
        <v>3404</v>
      </c>
      <c r="TH99" s="284" t="s">
        <v>3404</v>
      </c>
      <c r="TI99" s="284" t="s">
        <v>3404</v>
      </c>
      <c r="TJ99" s="284" t="s">
        <v>3404</v>
      </c>
      <c r="TK99" s="284" t="s">
        <v>3404</v>
      </c>
      <c r="TL99" s="284" t="s">
        <v>3404</v>
      </c>
      <c r="TM99" s="284" t="s">
        <v>3404</v>
      </c>
      <c r="TN99" s="284" t="s">
        <v>3404</v>
      </c>
      <c r="TO99" s="284" t="s">
        <v>3404</v>
      </c>
      <c r="TP99" s="284" t="s">
        <v>3404</v>
      </c>
      <c r="TQ99" s="284" t="s">
        <v>3404</v>
      </c>
      <c r="TR99" s="284" t="s">
        <v>3404</v>
      </c>
      <c r="TS99" s="284" t="s">
        <v>3404</v>
      </c>
      <c r="TT99" s="284" t="s">
        <v>3404</v>
      </c>
      <c r="TU99" s="284" t="s">
        <v>3404</v>
      </c>
      <c r="TV99" s="284" t="s">
        <v>3404</v>
      </c>
      <c r="TW99" s="284" t="s">
        <v>3404</v>
      </c>
      <c r="TX99" s="284" t="s">
        <v>3404</v>
      </c>
      <c r="TY99" s="284" t="s">
        <v>3404</v>
      </c>
      <c r="TZ99" s="284" t="s">
        <v>3404</v>
      </c>
      <c r="UA99" s="284" t="s">
        <v>3404</v>
      </c>
      <c r="UB99" s="284" t="s">
        <v>3404</v>
      </c>
      <c r="UC99" s="284" t="s">
        <v>3404</v>
      </c>
      <c r="UD99" s="284" t="s">
        <v>3404</v>
      </c>
      <c r="UE99" s="284" t="s">
        <v>3404</v>
      </c>
      <c r="UF99" s="284" t="s">
        <v>3404</v>
      </c>
      <c r="UG99" s="284" t="s">
        <v>3404</v>
      </c>
      <c r="UH99" s="284" t="s">
        <v>3404</v>
      </c>
      <c r="UI99" s="284" t="s">
        <v>3404</v>
      </c>
      <c r="UJ99" s="284" t="s">
        <v>3404</v>
      </c>
      <c r="UK99" s="284" t="s">
        <v>3404</v>
      </c>
      <c r="UL99" s="284" t="s">
        <v>3404</v>
      </c>
      <c r="UM99" s="284" t="s">
        <v>3404</v>
      </c>
      <c r="UN99" s="284" t="s">
        <v>3404</v>
      </c>
      <c r="UO99" s="284" t="s">
        <v>3404</v>
      </c>
      <c r="UP99" s="284" t="s">
        <v>3404</v>
      </c>
      <c r="UQ99" s="284" t="s">
        <v>3404</v>
      </c>
      <c r="UR99" s="284" t="s">
        <v>3404</v>
      </c>
      <c r="US99" s="284" t="s">
        <v>3404</v>
      </c>
      <c r="UT99" s="284" t="s">
        <v>3404</v>
      </c>
      <c r="UU99" s="284" t="s">
        <v>3404</v>
      </c>
      <c r="UV99" s="284" t="s">
        <v>3404</v>
      </c>
      <c r="UW99" s="284" t="s">
        <v>3404</v>
      </c>
      <c r="UX99" s="284" t="s">
        <v>3404</v>
      </c>
      <c r="UY99" s="284" t="s">
        <v>3404</v>
      </c>
      <c r="UZ99" s="284" t="s">
        <v>3404</v>
      </c>
      <c r="VA99" s="284" t="s">
        <v>3404</v>
      </c>
      <c r="VB99" s="284" t="s">
        <v>3404</v>
      </c>
      <c r="VC99" s="284" t="s">
        <v>3404</v>
      </c>
      <c r="VD99" s="284" t="s">
        <v>3404</v>
      </c>
      <c r="VE99" s="284" t="s">
        <v>3404</v>
      </c>
      <c r="VF99" s="284" t="s">
        <v>3404</v>
      </c>
      <c r="VG99" s="284" t="s">
        <v>3404</v>
      </c>
      <c r="VH99" s="284" t="s">
        <v>3404</v>
      </c>
      <c r="VI99" s="284" t="s">
        <v>3404</v>
      </c>
      <c r="VJ99" s="284" t="s">
        <v>3404</v>
      </c>
      <c r="VK99" s="284" t="s">
        <v>3404</v>
      </c>
      <c r="VL99" s="284" t="s">
        <v>3404</v>
      </c>
      <c r="VM99" s="284" t="s">
        <v>3404</v>
      </c>
      <c r="VN99" s="284" t="s">
        <v>3404</v>
      </c>
      <c r="VO99" s="284" t="s">
        <v>3404</v>
      </c>
      <c r="VP99" s="284" t="s">
        <v>3404</v>
      </c>
      <c r="VQ99" s="284" t="s">
        <v>3404</v>
      </c>
      <c r="VR99" s="284" t="s">
        <v>3404</v>
      </c>
      <c r="VS99" s="284" t="s">
        <v>3404</v>
      </c>
      <c r="VT99" s="284" t="s">
        <v>3404</v>
      </c>
      <c r="VU99" s="284" t="s">
        <v>3404</v>
      </c>
      <c r="VV99" s="284" t="s">
        <v>3404</v>
      </c>
      <c r="VW99" s="284" t="s">
        <v>3404</v>
      </c>
      <c r="VX99" s="284" t="s">
        <v>3404</v>
      </c>
      <c r="VY99" s="284" t="s">
        <v>3404</v>
      </c>
      <c r="VZ99" s="284" t="s">
        <v>3404</v>
      </c>
      <c r="WA99" s="284" t="s">
        <v>3404</v>
      </c>
      <c r="WB99" s="284" t="s">
        <v>3404</v>
      </c>
      <c r="WC99" s="284" t="s">
        <v>3404</v>
      </c>
      <c r="WD99" s="284" t="s">
        <v>3404</v>
      </c>
      <c r="WE99" s="284" t="s">
        <v>3404</v>
      </c>
      <c r="WF99" s="284" t="s">
        <v>3404</v>
      </c>
      <c r="WG99" s="284" t="s">
        <v>3404</v>
      </c>
      <c r="WH99" s="284" t="s">
        <v>3404</v>
      </c>
      <c r="WI99" s="284" t="s">
        <v>3404</v>
      </c>
      <c r="WJ99" s="284" t="s">
        <v>3404</v>
      </c>
      <c r="WK99" s="284" t="s">
        <v>3404</v>
      </c>
      <c r="WL99" s="284" t="s">
        <v>3404</v>
      </c>
      <c r="WM99" s="284" t="s">
        <v>3404</v>
      </c>
      <c r="WN99" s="284" t="s">
        <v>3404</v>
      </c>
      <c r="WO99" s="284" t="s">
        <v>3404</v>
      </c>
      <c r="WP99" s="284" t="s">
        <v>3404</v>
      </c>
      <c r="WQ99" s="284" t="s">
        <v>3404</v>
      </c>
      <c r="WR99" s="284" t="s">
        <v>3409</v>
      </c>
      <c r="WS99" s="284" t="s">
        <v>3409</v>
      </c>
      <c r="WT99" s="284" t="s">
        <v>3409</v>
      </c>
    </row>
    <row r="100">
      <c r="A100" s="24" t="s">
        <v>937</v>
      </c>
      <c r="B100" s="25" t="s">
        <v>3404</v>
      </c>
      <c r="C100" s="25" t="s">
        <v>3404</v>
      </c>
      <c r="D100" s="25" t="s">
        <v>3404</v>
      </c>
      <c r="E100" s="25" t="s">
        <v>3404</v>
      </c>
      <c r="F100" s="25" t="s">
        <v>3404</v>
      </c>
      <c r="G100" s="25" t="s">
        <v>3404</v>
      </c>
      <c r="H100" s="25" t="s">
        <v>3404</v>
      </c>
      <c r="I100" s="25" t="s">
        <v>3404</v>
      </c>
      <c r="J100" s="25" t="s">
        <v>3404</v>
      </c>
      <c r="K100" s="25" t="s">
        <v>3404</v>
      </c>
      <c r="L100" s="25" t="s">
        <v>3404</v>
      </c>
      <c r="M100" s="25" t="s">
        <v>3404</v>
      </c>
      <c r="N100" s="25" t="s">
        <v>3404</v>
      </c>
      <c r="O100" s="25" t="s">
        <v>3404</v>
      </c>
      <c r="P100" s="25" t="s">
        <v>3404</v>
      </c>
      <c r="Q100" s="25" t="s">
        <v>3404</v>
      </c>
      <c r="R100" s="25" t="s">
        <v>3404</v>
      </c>
      <c r="S100" s="25" t="s">
        <v>3404</v>
      </c>
      <c r="T100" s="25" t="s">
        <v>3404</v>
      </c>
      <c r="U100" s="25" t="s">
        <v>3404</v>
      </c>
      <c r="V100" s="25" t="s">
        <v>3404</v>
      </c>
      <c r="W100" s="25" t="s">
        <v>3404</v>
      </c>
      <c r="X100" s="25" t="s">
        <v>3404</v>
      </c>
      <c r="Y100" s="25" t="s">
        <v>3404</v>
      </c>
      <c r="Z100" s="25" t="s">
        <v>3404</v>
      </c>
      <c r="AA100" s="25" t="s">
        <v>3404</v>
      </c>
      <c r="AB100" s="25" t="s">
        <v>3404</v>
      </c>
      <c r="AC100" s="25" t="s">
        <v>3404</v>
      </c>
      <c r="AD100" s="25" t="s">
        <v>3404</v>
      </c>
      <c r="AE100" s="25" t="s">
        <v>3404</v>
      </c>
      <c r="AF100" s="25" t="s">
        <v>3404</v>
      </c>
      <c r="AG100" s="25" t="s">
        <v>3404</v>
      </c>
      <c r="AH100" s="25" t="s">
        <v>3404</v>
      </c>
      <c r="AI100" s="25" t="s">
        <v>3404</v>
      </c>
      <c r="AJ100" s="25" t="s">
        <v>3404</v>
      </c>
      <c r="AK100" s="25" t="s">
        <v>3404</v>
      </c>
      <c r="AL100" s="25" t="s">
        <v>3404</v>
      </c>
      <c r="AM100" s="25" t="s">
        <v>3404</v>
      </c>
      <c r="AN100" s="25" t="s">
        <v>3404</v>
      </c>
      <c r="AO100" s="25" t="s">
        <v>3404</v>
      </c>
      <c r="AP100" s="25" t="s">
        <v>3404</v>
      </c>
      <c r="AQ100" s="25" t="s">
        <v>3404</v>
      </c>
      <c r="AR100" s="25" t="s">
        <v>3404</v>
      </c>
      <c r="AS100" s="25" t="s">
        <v>3404</v>
      </c>
      <c r="AT100" s="25" t="s">
        <v>3404</v>
      </c>
      <c r="AU100" s="25" t="s">
        <v>3404</v>
      </c>
      <c r="AV100" s="25" t="s">
        <v>3404</v>
      </c>
      <c r="AW100" s="25" t="s">
        <v>3404</v>
      </c>
      <c r="AX100" s="25" t="s">
        <v>3404</v>
      </c>
      <c r="AY100" s="25" t="s">
        <v>3404</v>
      </c>
      <c r="AZ100" s="25" t="s">
        <v>3404</v>
      </c>
      <c r="BA100" s="25" t="s">
        <v>3404</v>
      </c>
      <c r="BB100" s="25" t="s">
        <v>3404</v>
      </c>
      <c r="BC100" s="25" t="s">
        <v>3404</v>
      </c>
      <c r="BD100" s="25" t="s">
        <v>3404</v>
      </c>
      <c r="BE100" s="25" t="s">
        <v>3404</v>
      </c>
      <c r="BF100" s="25" t="s">
        <v>3404</v>
      </c>
      <c r="BG100" s="285" t="s">
        <v>3409</v>
      </c>
      <c r="BH100" s="285" t="s">
        <v>3409</v>
      </c>
      <c r="BI100" s="285" t="s">
        <v>3409</v>
      </c>
      <c r="BJ100" s="285" t="s">
        <v>3409</v>
      </c>
      <c r="BK100" s="285" t="s">
        <v>3409</v>
      </c>
      <c r="BL100" s="285" t="s">
        <v>3409</v>
      </c>
      <c r="BM100" s="285" t="s">
        <v>3409</v>
      </c>
      <c r="BN100" s="285" t="s">
        <v>3409</v>
      </c>
      <c r="BO100" s="285" t="s">
        <v>3409</v>
      </c>
      <c r="BP100" s="285" t="s">
        <v>3409</v>
      </c>
      <c r="BQ100" s="285" t="s">
        <v>3409</v>
      </c>
      <c r="BR100" s="285" t="s">
        <v>3409</v>
      </c>
      <c r="BS100" s="285" t="s">
        <v>3409</v>
      </c>
      <c r="BT100" s="285" t="s">
        <v>3409</v>
      </c>
      <c r="BU100" s="285" t="s">
        <v>3409</v>
      </c>
      <c r="BV100" s="285" t="s">
        <v>3409</v>
      </c>
      <c r="BW100" s="285" t="s">
        <v>3409</v>
      </c>
      <c r="BX100" s="285" t="s">
        <v>3409</v>
      </c>
      <c r="BY100" s="285" t="s">
        <v>3409</v>
      </c>
      <c r="BZ100" s="285" t="s">
        <v>3409</v>
      </c>
      <c r="CA100" s="285" t="s">
        <v>3409</v>
      </c>
      <c r="CB100" s="285" t="s">
        <v>3409</v>
      </c>
      <c r="CC100" s="285" t="s">
        <v>3409</v>
      </c>
      <c r="CD100" s="285" t="s">
        <v>3409</v>
      </c>
      <c r="CE100" s="285" t="s">
        <v>3409</v>
      </c>
      <c r="CF100" s="285" t="s">
        <v>3409</v>
      </c>
      <c r="CG100" s="285" t="s">
        <v>3409</v>
      </c>
      <c r="CH100" s="285" t="s">
        <v>3409</v>
      </c>
      <c r="CI100" s="285" t="s">
        <v>3409</v>
      </c>
      <c r="CJ100" s="285" t="s">
        <v>3409</v>
      </c>
      <c r="CK100" s="285" t="s">
        <v>3409</v>
      </c>
      <c r="CL100" s="285" t="s">
        <v>3409</v>
      </c>
      <c r="CM100" s="285" t="s">
        <v>3409</v>
      </c>
      <c r="CN100" s="285" t="s">
        <v>3409</v>
      </c>
      <c r="CO100" s="285" t="s">
        <v>3409</v>
      </c>
      <c r="CP100" s="285" t="s">
        <v>3409</v>
      </c>
      <c r="CQ100" s="285" t="s">
        <v>3409</v>
      </c>
      <c r="CR100" s="285" t="s">
        <v>3409</v>
      </c>
      <c r="CS100" s="285" t="s">
        <v>3409</v>
      </c>
      <c r="CT100" s="284" t="s">
        <v>3404</v>
      </c>
      <c r="CU100" s="284" t="s">
        <v>3404</v>
      </c>
      <c r="CV100" s="284" t="s">
        <v>3404</v>
      </c>
      <c r="CW100" s="284" t="s">
        <v>3404</v>
      </c>
      <c r="CX100" s="284" t="s">
        <v>3404</v>
      </c>
      <c r="CY100" s="284" t="s">
        <v>3404</v>
      </c>
      <c r="CZ100" s="284" t="s">
        <v>3404</v>
      </c>
      <c r="DA100" s="284" t="s">
        <v>3404</v>
      </c>
      <c r="DB100" s="284" t="s">
        <v>3404</v>
      </c>
      <c r="DC100" s="284" t="s">
        <v>3404</v>
      </c>
      <c r="DD100" s="284" t="s">
        <v>3404</v>
      </c>
      <c r="DE100" s="284" t="s">
        <v>3404</v>
      </c>
      <c r="DF100" s="284" t="s">
        <v>3404</v>
      </c>
      <c r="DG100" s="284" t="s">
        <v>3404</v>
      </c>
      <c r="DH100" s="284" t="s">
        <v>3404</v>
      </c>
      <c r="DI100" s="284" t="s">
        <v>3404</v>
      </c>
      <c r="DJ100" s="284" t="s">
        <v>3404</v>
      </c>
      <c r="DK100" s="284" t="s">
        <v>3404</v>
      </c>
      <c r="DL100" s="284" t="s">
        <v>3404</v>
      </c>
      <c r="DM100" s="284" t="s">
        <v>3404</v>
      </c>
      <c r="DN100" s="284" t="s">
        <v>3404</v>
      </c>
      <c r="DO100" s="284" t="s">
        <v>3404</v>
      </c>
      <c r="DP100" s="284" t="s">
        <v>3404</v>
      </c>
      <c r="DQ100" s="284" t="s">
        <v>3404</v>
      </c>
      <c r="DR100" s="284" t="s">
        <v>3404</v>
      </c>
      <c r="DS100" s="284" t="s">
        <v>3404</v>
      </c>
      <c r="DT100" s="284" t="s">
        <v>3404</v>
      </c>
      <c r="DU100" s="284" t="s">
        <v>3404</v>
      </c>
      <c r="DV100" s="284" t="s">
        <v>3404</v>
      </c>
      <c r="DW100" s="284" t="s">
        <v>3404</v>
      </c>
      <c r="DX100" s="284" t="s">
        <v>3404</v>
      </c>
      <c r="DY100" s="284" t="s">
        <v>3404</v>
      </c>
      <c r="DZ100" s="284" t="s">
        <v>3404</v>
      </c>
      <c r="EA100" s="284" t="s">
        <v>3404</v>
      </c>
      <c r="EB100" s="284" t="s">
        <v>3404</v>
      </c>
      <c r="EC100" s="284" t="s">
        <v>3404</v>
      </c>
      <c r="ED100" s="284" t="s">
        <v>3404</v>
      </c>
      <c r="EE100" s="284" t="s">
        <v>3404</v>
      </c>
      <c r="EF100" s="284" t="s">
        <v>3404</v>
      </c>
      <c r="EG100" s="284" t="s">
        <v>3404</v>
      </c>
      <c r="EH100" s="284" t="s">
        <v>3404</v>
      </c>
      <c r="EI100" s="284" t="s">
        <v>3404</v>
      </c>
      <c r="EJ100" s="284" t="s">
        <v>3404</v>
      </c>
      <c r="EK100" s="284" t="s">
        <v>3404</v>
      </c>
      <c r="EL100" s="284" t="s">
        <v>3404</v>
      </c>
      <c r="EM100" s="284" t="s">
        <v>3404</v>
      </c>
      <c r="EN100" s="284" t="s">
        <v>3404</v>
      </c>
      <c r="EO100" s="284" t="s">
        <v>3404</v>
      </c>
      <c r="EP100" s="284" t="s">
        <v>3404</v>
      </c>
      <c r="EQ100" s="284" t="s">
        <v>3404</v>
      </c>
      <c r="ER100" s="284" t="s">
        <v>3404</v>
      </c>
      <c r="ES100" s="284" t="s">
        <v>3404</v>
      </c>
      <c r="ET100" s="284" t="s">
        <v>3404</v>
      </c>
      <c r="EU100" s="284" t="s">
        <v>3404</v>
      </c>
      <c r="EV100" s="284" t="s">
        <v>3404</v>
      </c>
      <c r="EW100" s="284" t="s">
        <v>3404</v>
      </c>
      <c r="EX100" s="284" t="s">
        <v>3404</v>
      </c>
      <c r="EY100" s="284" t="s">
        <v>3404</v>
      </c>
      <c r="EZ100" s="284" t="s">
        <v>3404</v>
      </c>
      <c r="FA100" s="284" t="s">
        <v>3404</v>
      </c>
      <c r="FB100" s="284" t="s">
        <v>3404</v>
      </c>
      <c r="FC100" s="284" t="s">
        <v>3404</v>
      </c>
      <c r="FD100" s="284" t="s">
        <v>3404</v>
      </c>
      <c r="FE100" s="284" t="s">
        <v>3404</v>
      </c>
      <c r="FF100" s="284" t="s">
        <v>3404</v>
      </c>
      <c r="FG100" s="284" t="s">
        <v>3404</v>
      </c>
      <c r="FH100" s="284" t="s">
        <v>3404</v>
      </c>
      <c r="FI100" s="284" t="s">
        <v>3404</v>
      </c>
      <c r="FJ100" s="284" t="s">
        <v>3404</v>
      </c>
      <c r="FK100" s="284" t="s">
        <v>3404</v>
      </c>
      <c r="FL100" s="284" t="s">
        <v>3404</v>
      </c>
      <c r="FM100" s="284" t="s">
        <v>3404</v>
      </c>
      <c r="FN100" s="284" t="s">
        <v>3404</v>
      </c>
      <c r="FO100" s="284" t="s">
        <v>3404</v>
      </c>
      <c r="FP100" s="284" t="s">
        <v>3404</v>
      </c>
      <c r="FQ100" s="284" t="s">
        <v>3404</v>
      </c>
      <c r="FR100" s="284" t="s">
        <v>3404</v>
      </c>
      <c r="FS100" s="284" t="s">
        <v>3404</v>
      </c>
      <c r="FT100" s="284" t="s">
        <v>3404</v>
      </c>
      <c r="FU100" s="284" t="s">
        <v>3404</v>
      </c>
      <c r="FV100" s="284" t="s">
        <v>3404</v>
      </c>
      <c r="FW100" s="284" t="s">
        <v>3404</v>
      </c>
      <c r="FX100" s="284" t="s">
        <v>3404</v>
      </c>
      <c r="FY100" s="284" t="s">
        <v>3404</v>
      </c>
      <c r="FZ100" s="284" t="s">
        <v>3404</v>
      </c>
      <c r="GA100" s="284" t="s">
        <v>3404</v>
      </c>
      <c r="GB100" s="284" t="s">
        <v>3404</v>
      </c>
      <c r="GC100" s="284" t="s">
        <v>3404</v>
      </c>
      <c r="GD100" s="284" t="s">
        <v>3404</v>
      </c>
      <c r="GE100" s="284" t="s">
        <v>3404</v>
      </c>
      <c r="GF100" s="284" t="s">
        <v>3404</v>
      </c>
      <c r="GG100" s="284" t="s">
        <v>3404</v>
      </c>
      <c r="GH100" s="284" t="s">
        <v>3404</v>
      </c>
      <c r="GI100" s="284" t="s">
        <v>3404</v>
      </c>
      <c r="GJ100" s="284" t="s">
        <v>3404</v>
      </c>
      <c r="GK100" s="284" t="s">
        <v>3404</v>
      </c>
      <c r="GL100" s="284" t="s">
        <v>3404</v>
      </c>
      <c r="GM100" s="284" t="s">
        <v>3404</v>
      </c>
      <c r="GN100" s="284" t="s">
        <v>3404</v>
      </c>
      <c r="GO100" s="284" t="s">
        <v>3404</v>
      </c>
      <c r="GP100" s="284" t="s">
        <v>3404</v>
      </c>
      <c r="GQ100" s="284" t="s">
        <v>3404</v>
      </c>
      <c r="GR100" s="284" t="s">
        <v>3404</v>
      </c>
      <c r="GS100" s="284" t="s">
        <v>3404</v>
      </c>
      <c r="GT100" s="284" t="s">
        <v>3404</v>
      </c>
      <c r="GU100" s="284" t="s">
        <v>3404</v>
      </c>
      <c r="GV100" s="284" t="s">
        <v>3404</v>
      </c>
      <c r="GW100" s="284" t="s">
        <v>3404</v>
      </c>
      <c r="GX100" s="284" t="s">
        <v>3404</v>
      </c>
      <c r="GY100" s="284" t="s">
        <v>3404</v>
      </c>
      <c r="GZ100" s="284" t="s">
        <v>3404</v>
      </c>
      <c r="HA100" s="284" t="s">
        <v>3404</v>
      </c>
      <c r="HB100" s="284" t="s">
        <v>3404</v>
      </c>
      <c r="HC100" s="284" t="s">
        <v>3404</v>
      </c>
      <c r="HD100" s="284" t="s">
        <v>3404</v>
      </c>
      <c r="HE100" s="284" t="s">
        <v>3404</v>
      </c>
      <c r="HF100" s="284" t="s">
        <v>3404</v>
      </c>
      <c r="HG100" s="284" t="s">
        <v>3404</v>
      </c>
      <c r="HH100" s="284" t="s">
        <v>3404</v>
      </c>
      <c r="HI100" s="284" t="s">
        <v>3404</v>
      </c>
      <c r="HJ100" s="284" t="s">
        <v>3404</v>
      </c>
      <c r="HK100" s="284" t="s">
        <v>3404</v>
      </c>
      <c r="HL100" s="284" t="s">
        <v>3404</v>
      </c>
      <c r="HM100" s="284" t="s">
        <v>3404</v>
      </c>
      <c r="HN100" s="284" t="s">
        <v>3404</v>
      </c>
      <c r="HO100" s="284" t="s">
        <v>3404</v>
      </c>
      <c r="HP100" s="284" t="s">
        <v>3404</v>
      </c>
      <c r="HQ100" s="284" t="s">
        <v>3404</v>
      </c>
      <c r="HR100" s="284" t="s">
        <v>3404</v>
      </c>
      <c r="HS100" s="284" t="s">
        <v>3404</v>
      </c>
      <c r="HT100" s="284" t="s">
        <v>3404</v>
      </c>
      <c r="HU100" s="284" t="s">
        <v>3404</v>
      </c>
      <c r="HV100" s="284" t="s">
        <v>3404</v>
      </c>
      <c r="HW100" s="284" t="s">
        <v>3404</v>
      </c>
      <c r="HX100" s="284" t="s">
        <v>3404</v>
      </c>
      <c r="HY100" s="284" t="s">
        <v>3404</v>
      </c>
      <c r="HZ100" s="284" t="s">
        <v>3404</v>
      </c>
      <c r="IA100" s="284" t="s">
        <v>3404</v>
      </c>
      <c r="IB100" s="284" t="s">
        <v>3404</v>
      </c>
      <c r="IC100" s="284" t="s">
        <v>3404</v>
      </c>
      <c r="ID100" s="284" t="s">
        <v>3404</v>
      </c>
      <c r="IE100" s="284" t="s">
        <v>3404</v>
      </c>
      <c r="IF100" s="284" t="s">
        <v>3404</v>
      </c>
      <c r="IG100" s="284" t="s">
        <v>3404</v>
      </c>
      <c r="IH100" s="284" t="s">
        <v>3404</v>
      </c>
      <c r="II100" s="284" t="s">
        <v>3404</v>
      </c>
      <c r="IJ100" s="284" t="s">
        <v>3404</v>
      </c>
      <c r="IK100" s="284" t="s">
        <v>3404</v>
      </c>
      <c r="IL100" s="284" t="s">
        <v>3404</v>
      </c>
      <c r="IM100" s="284" t="s">
        <v>3404</v>
      </c>
      <c r="IN100" s="284" t="s">
        <v>3404</v>
      </c>
      <c r="IO100" s="284" t="s">
        <v>3404</v>
      </c>
      <c r="IP100" s="284" t="s">
        <v>3404</v>
      </c>
      <c r="IQ100" s="284" t="s">
        <v>3404</v>
      </c>
      <c r="IR100" s="284" t="s">
        <v>3404</v>
      </c>
      <c r="IS100" s="284" t="s">
        <v>3404</v>
      </c>
      <c r="IT100" s="284" t="s">
        <v>3404</v>
      </c>
      <c r="IU100" s="284" t="s">
        <v>3404</v>
      </c>
      <c r="IV100" s="284" t="s">
        <v>3404</v>
      </c>
      <c r="IW100" s="284" t="s">
        <v>3404</v>
      </c>
      <c r="IX100" s="284" t="s">
        <v>3404</v>
      </c>
      <c r="IY100" s="284" t="s">
        <v>3404</v>
      </c>
      <c r="IZ100" s="284" t="s">
        <v>3404</v>
      </c>
      <c r="JA100" s="284" t="s">
        <v>3404</v>
      </c>
      <c r="JB100" s="284" t="s">
        <v>3404</v>
      </c>
      <c r="JC100" s="284" t="s">
        <v>3404</v>
      </c>
      <c r="JD100" s="284" t="s">
        <v>3404</v>
      </c>
      <c r="JE100" s="284" t="s">
        <v>3404</v>
      </c>
      <c r="JF100" s="284" t="s">
        <v>3404</v>
      </c>
      <c r="JG100" s="284" t="s">
        <v>3404</v>
      </c>
      <c r="JH100" s="284" t="s">
        <v>3404</v>
      </c>
      <c r="JI100" s="284" t="s">
        <v>3404</v>
      </c>
      <c r="JJ100" s="284" t="s">
        <v>3404</v>
      </c>
      <c r="JK100" s="284" t="s">
        <v>3404</v>
      </c>
      <c r="JL100" s="284" t="s">
        <v>3404</v>
      </c>
      <c r="JM100" s="284" t="s">
        <v>3404</v>
      </c>
      <c r="JN100" s="284" t="s">
        <v>3404</v>
      </c>
      <c r="JO100" s="284" t="s">
        <v>3404</v>
      </c>
      <c r="JP100" s="284" t="s">
        <v>3404</v>
      </c>
      <c r="JQ100" s="284" t="s">
        <v>3404</v>
      </c>
      <c r="JR100" s="284" t="s">
        <v>3404</v>
      </c>
      <c r="JS100" s="284" t="s">
        <v>3404</v>
      </c>
      <c r="JT100" s="284" t="s">
        <v>3404</v>
      </c>
      <c r="JU100" s="284" t="s">
        <v>3404</v>
      </c>
      <c r="JV100" s="284" t="s">
        <v>3404</v>
      </c>
      <c r="JW100" s="284" t="s">
        <v>3404</v>
      </c>
      <c r="JX100" s="284" t="s">
        <v>3404</v>
      </c>
      <c r="JY100" s="284" t="s">
        <v>3404</v>
      </c>
      <c r="JZ100" s="284" t="s">
        <v>3404</v>
      </c>
      <c r="KA100" s="284" t="s">
        <v>3404</v>
      </c>
      <c r="KB100" s="284" t="s">
        <v>3404</v>
      </c>
      <c r="KC100" s="284" t="s">
        <v>3404</v>
      </c>
      <c r="KD100" s="284" t="s">
        <v>3404</v>
      </c>
      <c r="KE100" s="284" t="s">
        <v>3404</v>
      </c>
      <c r="KF100" s="284" t="s">
        <v>3404</v>
      </c>
      <c r="KG100" s="284" t="s">
        <v>3404</v>
      </c>
      <c r="KH100" s="284" t="s">
        <v>3404</v>
      </c>
      <c r="KI100" s="284" t="s">
        <v>3404</v>
      </c>
      <c r="KJ100" s="284" t="s">
        <v>3404</v>
      </c>
      <c r="KK100" s="284" t="s">
        <v>3404</v>
      </c>
      <c r="KL100" s="284" t="s">
        <v>3404</v>
      </c>
      <c r="KM100" s="284" t="s">
        <v>3404</v>
      </c>
      <c r="KN100" s="284" t="s">
        <v>3404</v>
      </c>
      <c r="KO100" s="284" t="s">
        <v>3404</v>
      </c>
      <c r="KP100" s="284" t="s">
        <v>3404</v>
      </c>
      <c r="KQ100" s="284" t="s">
        <v>3404</v>
      </c>
      <c r="KR100" s="284" t="s">
        <v>3404</v>
      </c>
      <c r="KS100" s="284" t="s">
        <v>3404</v>
      </c>
      <c r="KT100" s="284" t="s">
        <v>3404</v>
      </c>
      <c r="KU100" s="284" t="s">
        <v>3404</v>
      </c>
      <c r="KV100" s="284" t="s">
        <v>3404</v>
      </c>
      <c r="KW100" s="284" t="s">
        <v>3404</v>
      </c>
      <c r="KX100" s="284" t="s">
        <v>3404</v>
      </c>
      <c r="KY100" s="284" t="s">
        <v>3404</v>
      </c>
      <c r="KZ100" s="284" t="s">
        <v>3404</v>
      </c>
      <c r="LA100" s="284" t="s">
        <v>3404</v>
      </c>
      <c r="LB100" s="284" t="s">
        <v>3404</v>
      </c>
      <c r="LC100" s="284" t="s">
        <v>3404</v>
      </c>
      <c r="LD100" s="284" t="s">
        <v>3404</v>
      </c>
      <c r="LE100" s="284" t="s">
        <v>3404</v>
      </c>
      <c r="LF100" s="284" t="s">
        <v>3404</v>
      </c>
      <c r="LG100" s="284" t="s">
        <v>3404</v>
      </c>
      <c r="LH100" s="284" t="s">
        <v>3404</v>
      </c>
      <c r="LI100" s="284" t="s">
        <v>3404</v>
      </c>
      <c r="LJ100" s="284" t="s">
        <v>3404</v>
      </c>
      <c r="LK100" s="284" t="s">
        <v>3404</v>
      </c>
      <c r="LL100" s="284" t="s">
        <v>3404</v>
      </c>
      <c r="LM100" s="284" t="s">
        <v>3404</v>
      </c>
      <c r="LN100" s="284" t="s">
        <v>3404</v>
      </c>
      <c r="LO100" s="284" t="s">
        <v>3404</v>
      </c>
      <c r="LP100" s="284" t="s">
        <v>3404</v>
      </c>
      <c r="LQ100" s="284" t="s">
        <v>3404</v>
      </c>
      <c r="LR100" s="284" t="s">
        <v>3404</v>
      </c>
      <c r="LS100" s="284" t="s">
        <v>3404</v>
      </c>
      <c r="LT100" s="284" t="s">
        <v>3404</v>
      </c>
      <c r="LU100" s="284" t="s">
        <v>3404</v>
      </c>
      <c r="LV100" s="284" t="s">
        <v>3404</v>
      </c>
      <c r="LW100" s="284" t="s">
        <v>3404</v>
      </c>
      <c r="LX100" s="284" t="s">
        <v>3404</v>
      </c>
      <c r="LY100" s="284" t="s">
        <v>3404</v>
      </c>
      <c r="LZ100" s="284" t="s">
        <v>3404</v>
      </c>
      <c r="MA100" s="284" t="s">
        <v>3404</v>
      </c>
      <c r="MB100" s="284" t="s">
        <v>3404</v>
      </c>
      <c r="MC100" s="284" t="s">
        <v>3404</v>
      </c>
      <c r="MD100" s="284" t="s">
        <v>3404</v>
      </c>
      <c r="ME100" s="284" t="s">
        <v>3404</v>
      </c>
      <c r="MF100" s="284" t="s">
        <v>3404</v>
      </c>
      <c r="MG100" s="284" t="s">
        <v>3404</v>
      </c>
      <c r="MH100" s="284" t="s">
        <v>3404</v>
      </c>
      <c r="MI100" s="284" t="s">
        <v>3404</v>
      </c>
      <c r="MJ100" s="284" t="s">
        <v>3404</v>
      </c>
      <c r="MK100" s="284" t="s">
        <v>3404</v>
      </c>
      <c r="ML100" s="284" t="s">
        <v>3404</v>
      </c>
      <c r="MM100" s="284" t="s">
        <v>3404</v>
      </c>
      <c r="MN100" s="284" t="s">
        <v>3404</v>
      </c>
      <c r="MO100" s="284" t="s">
        <v>3404</v>
      </c>
      <c r="MP100" s="284" t="s">
        <v>3404</v>
      </c>
      <c r="MQ100" s="284" t="s">
        <v>3404</v>
      </c>
      <c r="MR100" s="284" t="s">
        <v>3404</v>
      </c>
      <c r="MS100" s="284" t="s">
        <v>3404</v>
      </c>
      <c r="MT100" s="284" t="s">
        <v>3404</v>
      </c>
      <c r="MU100" s="284" t="s">
        <v>3404</v>
      </c>
      <c r="MV100" s="284" t="s">
        <v>3404</v>
      </c>
      <c r="MW100" s="284" t="s">
        <v>3404</v>
      </c>
      <c r="MX100" s="284" t="s">
        <v>3404</v>
      </c>
      <c r="MY100" s="284" t="s">
        <v>3404</v>
      </c>
      <c r="MZ100" s="284" t="s">
        <v>3404</v>
      </c>
      <c r="NA100" s="284" t="s">
        <v>3404</v>
      </c>
      <c r="NB100" s="284" t="s">
        <v>3404</v>
      </c>
      <c r="NC100" s="284" t="s">
        <v>3404</v>
      </c>
      <c r="ND100" s="284" t="s">
        <v>3404</v>
      </c>
      <c r="NE100" s="284" t="s">
        <v>3404</v>
      </c>
      <c r="NF100" s="284" t="s">
        <v>3404</v>
      </c>
      <c r="NG100" s="284" t="s">
        <v>3404</v>
      </c>
      <c r="NH100" s="284" t="s">
        <v>3404</v>
      </c>
      <c r="NI100" s="284" t="s">
        <v>3404</v>
      </c>
      <c r="NJ100" s="284" t="s">
        <v>3404</v>
      </c>
      <c r="NK100" s="284" t="s">
        <v>3404</v>
      </c>
      <c r="NL100" s="284" t="s">
        <v>3404</v>
      </c>
      <c r="NM100" s="284" t="s">
        <v>3404</v>
      </c>
      <c r="NN100" s="284" t="s">
        <v>3404</v>
      </c>
      <c r="NO100" s="284" t="s">
        <v>3404</v>
      </c>
      <c r="NP100" s="284" t="s">
        <v>3404</v>
      </c>
      <c r="NQ100" s="284" t="s">
        <v>3404</v>
      </c>
      <c r="NR100" s="284" t="s">
        <v>3404</v>
      </c>
      <c r="NS100" s="284" t="s">
        <v>3404</v>
      </c>
      <c r="NT100" s="284" t="s">
        <v>3404</v>
      </c>
      <c r="NU100" s="284" t="s">
        <v>3404</v>
      </c>
      <c r="NV100" s="284" t="s">
        <v>3404</v>
      </c>
      <c r="NW100" s="284" t="s">
        <v>3404</v>
      </c>
      <c r="NX100" s="284" t="s">
        <v>3404</v>
      </c>
      <c r="NY100" s="284" t="s">
        <v>3404</v>
      </c>
      <c r="NZ100" s="284" t="s">
        <v>3404</v>
      </c>
      <c r="OA100" s="284" t="s">
        <v>3404</v>
      </c>
      <c r="OB100" s="284" t="s">
        <v>3404</v>
      </c>
      <c r="OC100" s="284" t="s">
        <v>3404</v>
      </c>
      <c r="OD100" s="284" t="s">
        <v>3404</v>
      </c>
      <c r="OE100" s="284" t="s">
        <v>3404</v>
      </c>
      <c r="OF100" s="284" t="s">
        <v>3404</v>
      </c>
      <c r="OG100" s="284" t="s">
        <v>3404</v>
      </c>
      <c r="OH100" s="284" t="s">
        <v>3404</v>
      </c>
      <c r="OI100" s="284" t="s">
        <v>3404</v>
      </c>
      <c r="OJ100" s="284" t="s">
        <v>3404</v>
      </c>
      <c r="OK100" s="284" t="s">
        <v>3404</v>
      </c>
      <c r="OL100" s="284" t="s">
        <v>3404</v>
      </c>
      <c r="OM100" s="284" t="s">
        <v>3404</v>
      </c>
      <c r="ON100" s="284" t="s">
        <v>3404</v>
      </c>
      <c r="OO100" s="284" t="s">
        <v>3404</v>
      </c>
      <c r="OP100" s="284" t="s">
        <v>3404</v>
      </c>
      <c r="OQ100" s="284" t="s">
        <v>3404</v>
      </c>
      <c r="OR100" s="284" t="s">
        <v>3404</v>
      </c>
      <c r="OS100" s="284" t="s">
        <v>3404</v>
      </c>
      <c r="OT100" s="284" t="s">
        <v>3404</v>
      </c>
      <c r="OU100" s="284" t="s">
        <v>3404</v>
      </c>
      <c r="OV100" s="284" t="s">
        <v>3404</v>
      </c>
      <c r="OW100" s="284" t="s">
        <v>3404</v>
      </c>
      <c r="OX100" s="284" t="s">
        <v>3404</v>
      </c>
      <c r="OY100" s="284" t="s">
        <v>3404</v>
      </c>
      <c r="OZ100" s="284" t="s">
        <v>3404</v>
      </c>
      <c r="PA100" s="284" t="s">
        <v>3404</v>
      </c>
      <c r="PB100" s="284" t="s">
        <v>3404</v>
      </c>
      <c r="PC100" s="284" t="s">
        <v>3404</v>
      </c>
      <c r="PD100" s="284" t="s">
        <v>3404</v>
      </c>
      <c r="PE100" s="284" t="s">
        <v>3404</v>
      </c>
      <c r="PF100" s="284" t="s">
        <v>3404</v>
      </c>
      <c r="PG100" s="284" t="s">
        <v>3404</v>
      </c>
      <c r="PH100" s="284" t="s">
        <v>3404</v>
      </c>
      <c r="PI100" s="284" t="s">
        <v>3404</v>
      </c>
      <c r="PJ100" s="284" t="s">
        <v>3404</v>
      </c>
      <c r="PK100" s="284" t="s">
        <v>3404</v>
      </c>
      <c r="PL100" s="284" t="s">
        <v>3404</v>
      </c>
      <c r="PM100" s="284" t="s">
        <v>3404</v>
      </c>
      <c r="PN100" s="284" t="s">
        <v>3404</v>
      </c>
      <c r="PO100" s="284" t="s">
        <v>3404</v>
      </c>
      <c r="PP100" s="284" t="s">
        <v>3404</v>
      </c>
      <c r="PQ100" s="284" t="s">
        <v>3404</v>
      </c>
      <c r="PR100" s="284" t="s">
        <v>3404</v>
      </c>
      <c r="PS100" s="284" t="s">
        <v>3404</v>
      </c>
      <c r="PT100" s="284" t="s">
        <v>3404</v>
      </c>
      <c r="PU100" s="284" t="s">
        <v>3404</v>
      </c>
      <c r="PV100" s="284" t="s">
        <v>3404</v>
      </c>
      <c r="PW100" s="284" t="s">
        <v>3404</v>
      </c>
      <c r="PX100" s="284" t="s">
        <v>3404</v>
      </c>
      <c r="PY100" s="284" t="s">
        <v>3404</v>
      </c>
      <c r="PZ100" s="284" t="s">
        <v>3404</v>
      </c>
      <c r="QA100" s="284" t="s">
        <v>3404</v>
      </c>
      <c r="QB100" s="284" t="s">
        <v>3404</v>
      </c>
      <c r="QC100" s="284" t="s">
        <v>3404</v>
      </c>
      <c r="QD100" s="284" t="s">
        <v>3404</v>
      </c>
      <c r="QE100" s="284" t="s">
        <v>3404</v>
      </c>
      <c r="QF100" s="284" t="s">
        <v>3404</v>
      </c>
      <c r="QG100" s="284" t="s">
        <v>3404</v>
      </c>
      <c r="QH100" s="284" t="s">
        <v>3404</v>
      </c>
      <c r="QI100" s="284" t="s">
        <v>3404</v>
      </c>
      <c r="QJ100" s="284" t="s">
        <v>3404</v>
      </c>
      <c r="QK100" s="284" t="s">
        <v>3404</v>
      </c>
      <c r="QL100" s="284" t="s">
        <v>3404</v>
      </c>
      <c r="QM100" s="284" t="s">
        <v>3404</v>
      </c>
      <c r="QN100" s="284" t="s">
        <v>3404</v>
      </c>
      <c r="QO100" s="284" t="s">
        <v>3404</v>
      </c>
      <c r="QP100" s="284" t="s">
        <v>3404</v>
      </c>
      <c r="QQ100" s="284" t="s">
        <v>3404</v>
      </c>
      <c r="QR100" s="284" t="s">
        <v>3404</v>
      </c>
      <c r="QS100" s="284" t="s">
        <v>3404</v>
      </c>
      <c r="QT100" s="284" t="s">
        <v>3404</v>
      </c>
      <c r="QU100" s="284" t="s">
        <v>3404</v>
      </c>
      <c r="QV100" s="284" t="s">
        <v>3404</v>
      </c>
      <c r="QW100" s="284" t="s">
        <v>3404</v>
      </c>
      <c r="QX100" s="284" t="s">
        <v>3404</v>
      </c>
      <c r="QY100" s="284" t="s">
        <v>3404</v>
      </c>
      <c r="QZ100" s="284" t="s">
        <v>3404</v>
      </c>
      <c r="RA100" s="284" t="s">
        <v>3404</v>
      </c>
      <c r="RB100" s="284" t="s">
        <v>3404</v>
      </c>
      <c r="RC100" s="284" t="s">
        <v>3404</v>
      </c>
      <c r="RD100" s="284" t="s">
        <v>3404</v>
      </c>
      <c r="RE100" s="284" t="s">
        <v>3404</v>
      </c>
      <c r="RF100" s="284" t="s">
        <v>3404</v>
      </c>
      <c r="RG100" s="284" t="s">
        <v>3404</v>
      </c>
      <c r="RH100" s="284" t="s">
        <v>3404</v>
      </c>
      <c r="RI100" s="284" t="s">
        <v>3404</v>
      </c>
      <c r="RJ100" s="284" t="s">
        <v>3404</v>
      </c>
      <c r="RK100" s="284" t="s">
        <v>3404</v>
      </c>
      <c r="RL100" s="284" t="s">
        <v>3404</v>
      </c>
      <c r="RM100" s="284" t="s">
        <v>3404</v>
      </c>
      <c r="RN100" s="284" t="s">
        <v>3404</v>
      </c>
      <c r="RO100" s="284" t="s">
        <v>3404</v>
      </c>
      <c r="RP100" s="284" t="s">
        <v>3404</v>
      </c>
      <c r="RQ100" s="284" t="s">
        <v>3404</v>
      </c>
      <c r="RR100" s="284" t="s">
        <v>3404</v>
      </c>
      <c r="RS100" s="284" t="s">
        <v>3404</v>
      </c>
      <c r="RT100" s="284" t="s">
        <v>3404</v>
      </c>
      <c r="RU100" s="284" t="s">
        <v>3404</v>
      </c>
      <c r="RV100" s="284" t="s">
        <v>3404</v>
      </c>
      <c r="RW100" s="284" t="s">
        <v>3404</v>
      </c>
      <c r="RX100" s="284" t="s">
        <v>3404</v>
      </c>
      <c r="RY100" s="284" t="s">
        <v>3404</v>
      </c>
      <c r="RZ100" s="284" t="s">
        <v>3404</v>
      </c>
      <c r="SA100" s="284" t="s">
        <v>3404</v>
      </c>
      <c r="SB100" s="284" t="s">
        <v>3404</v>
      </c>
      <c r="SC100" s="284" t="s">
        <v>3404</v>
      </c>
      <c r="SD100" s="284" t="s">
        <v>3404</v>
      </c>
      <c r="SE100" s="284" t="s">
        <v>3404</v>
      </c>
      <c r="SF100" s="284" t="s">
        <v>3404</v>
      </c>
      <c r="SG100" s="284" t="s">
        <v>3404</v>
      </c>
      <c r="SH100" s="284" t="s">
        <v>3404</v>
      </c>
      <c r="SI100" s="284" t="s">
        <v>3404</v>
      </c>
      <c r="SJ100" s="284" t="s">
        <v>3404</v>
      </c>
      <c r="SK100" s="284" t="s">
        <v>3404</v>
      </c>
      <c r="SL100" s="284" t="s">
        <v>3404</v>
      </c>
      <c r="SM100" s="284" t="s">
        <v>3404</v>
      </c>
      <c r="SN100" s="284" t="s">
        <v>3404</v>
      </c>
      <c r="SO100" s="284" t="s">
        <v>3404</v>
      </c>
      <c r="SP100" s="284" t="s">
        <v>3404</v>
      </c>
      <c r="SQ100" s="284" t="s">
        <v>3404</v>
      </c>
      <c r="SR100" s="284" t="s">
        <v>3404</v>
      </c>
      <c r="SS100" s="284" t="s">
        <v>3404</v>
      </c>
      <c r="ST100" s="284" t="s">
        <v>3404</v>
      </c>
      <c r="SU100" s="284" t="s">
        <v>3404</v>
      </c>
      <c r="SV100" s="284" t="s">
        <v>3404</v>
      </c>
      <c r="SW100" s="284" t="s">
        <v>3404</v>
      </c>
      <c r="SX100" s="284" t="s">
        <v>3404</v>
      </c>
      <c r="SY100" s="284" t="s">
        <v>3404</v>
      </c>
      <c r="SZ100" s="284" t="s">
        <v>3404</v>
      </c>
      <c r="TA100" s="284" t="s">
        <v>3404</v>
      </c>
      <c r="TB100" s="284" t="s">
        <v>3404</v>
      </c>
      <c r="TC100" s="284" t="s">
        <v>3404</v>
      </c>
      <c r="TD100" s="284" t="s">
        <v>3404</v>
      </c>
      <c r="TE100" s="284" t="s">
        <v>3404</v>
      </c>
      <c r="TF100" s="284" t="s">
        <v>3404</v>
      </c>
      <c r="TG100" s="284" t="s">
        <v>3404</v>
      </c>
      <c r="TH100" s="284" t="s">
        <v>3404</v>
      </c>
      <c r="TI100" s="284" t="s">
        <v>3404</v>
      </c>
      <c r="TJ100" s="284" t="s">
        <v>3404</v>
      </c>
      <c r="TK100" s="284" t="s">
        <v>3404</v>
      </c>
      <c r="TL100" s="284" t="s">
        <v>3404</v>
      </c>
      <c r="TM100" s="284" t="s">
        <v>3404</v>
      </c>
      <c r="TN100" s="284" t="s">
        <v>3404</v>
      </c>
      <c r="TO100" s="284" t="s">
        <v>3404</v>
      </c>
      <c r="TP100" s="284" t="s">
        <v>3404</v>
      </c>
      <c r="TQ100" s="284" t="s">
        <v>3404</v>
      </c>
      <c r="TR100" s="284" t="s">
        <v>3404</v>
      </c>
      <c r="TS100" s="284" t="s">
        <v>3404</v>
      </c>
      <c r="TT100" s="284" t="s">
        <v>3404</v>
      </c>
      <c r="TU100" s="284" t="s">
        <v>3404</v>
      </c>
      <c r="TV100" s="284" t="s">
        <v>3404</v>
      </c>
      <c r="TW100" s="284" t="s">
        <v>3404</v>
      </c>
      <c r="TX100" s="284" t="s">
        <v>3404</v>
      </c>
      <c r="TY100" s="284" t="s">
        <v>3404</v>
      </c>
      <c r="TZ100" s="284" t="s">
        <v>3404</v>
      </c>
      <c r="UA100" s="284" t="s">
        <v>3404</v>
      </c>
      <c r="UB100" s="284" t="s">
        <v>3404</v>
      </c>
      <c r="UC100" s="284" t="s">
        <v>3404</v>
      </c>
      <c r="UD100" s="284" t="s">
        <v>3404</v>
      </c>
      <c r="UE100" s="284" t="s">
        <v>3404</v>
      </c>
      <c r="UF100" s="284" t="s">
        <v>3404</v>
      </c>
      <c r="UG100" s="284" t="s">
        <v>3404</v>
      </c>
      <c r="UH100" s="284" t="s">
        <v>3404</v>
      </c>
      <c r="UI100" s="284" t="s">
        <v>3404</v>
      </c>
      <c r="UJ100" s="284" t="s">
        <v>3404</v>
      </c>
      <c r="UK100" s="284" t="s">
        <v>3404</v>
      </c>
      <c r="UL100" s="284" t="s">
        <v>3404</v>
      </c>
      <c r="UM100" s="284" t="s">
        <v>3404</v>
      </c>
      <c r="UN100" s="284" t="s">
        <v>3404</v>
      </c>
      <c r="UO100" s="284" t="s">
        <v>3404</v>
      </c>
      <c r="UP100" s="284" t="s">
        <v>3404</v>
      </c>
      <c r="UQ100" s="284" t="s">
        <v>3404</v>
      </c>
      <c r="UR100" s="284" t="s">
        <v>3404</v>
      </c>
      <c r="US100" s="284" t="s">
        <v>3404</v>
      </c>
      <c r="UT100" s="284" t="s">
        <v>3404</v>
      </c>
      <c r="UU100" s="284" t="s">
        <v>3404</v>
      </c>
      <c r="UV100" s="284" t="s">
        <v>3404</v>
      </c>
      <c r="UW100" s="284" t="s">
        <v>3404</v>
      </c>
      <c r="UX100" s="284" t="s">
        <v>3404</v>
      </c>
      <c r="UY100" s="284" t="s">
        <v>3404</v>
      </c>
      <c r="UZ100" s="284" t="s">
        <v>3404</v>
      </c>
      <c r="VA100" s="284" t="s">
        <v>3404</v>
      </c>
      <c r="VB100" s="284" t="s">
        <v>3404</v>
      </c>
      <c r="VC100" s="284" t="s">
        <v>3404</v>
      </c>
      <c r="VD100" s="284" t="s">
        <v>3404</v>
      </c>
      <c r="VE100" s="284" t="s">
        <v>3404</v>
      </c>
      <c r="VF100" s="284" t="s">
        <v>3404</v>
      </c>
      <c r="VG100" s="284" t="s">
        <v>3404</v>
      </c>
      <c r="VH100" s="284" t="s">
        <v>3404</v>
      </c>
      <c r="VI100" s="284" t="s">
        <v>3404</v>
      </c>
      <c r="VJ100" s="284" t="s">
        <v>3404</v>
      </c>
      <c r="VK100" s="284" t="s">
        <v>3404</v>
      </c>
      <c r="VL100" s="284" t="s">
        <v>3404</v>
      </c>
      <c r="VM100" s="284" t="s">
        <v>3404</v>
      </c>
      <c r="VN100" s="284" t="s">
        <v>3404</v>
      </c>
      <c r="VO100" s="284" t="s">
        <v>3404</v>
      </c>
      <c r="VP100" s="284" t="s">
        <v>3404</v>
      </c>
      <c r="VQ100" s="284" t="s">
        <v>3404</v>
      </c>
      <c r="VR100" s="284" t="s">
        <v>3404</v>
      </c>
      <c r="VS100" s="284" t="s">
        <v>3404</v>
      </c>
      <c r="VT100" s="284" t="s">
        <v>3404</v>
      </c>
      <c r="VU100" s="284" t="s">
        <v>3404</v>
      </c>
      <c r="VV100" s="284" t="s">
        <v>3404</v>
      </c>
      <c r="VW100" s="284" t="s">
        <v>3404</v>
      </c>
      <c r="VX100" s="284" t="s">
        <v>3404</v>
      </c>
      <c r="VY100" s="284" t="s">
        <v>3404</v>
      </c>
      <c r="VZ100" s="284" t="s">
        <v>3404</v>
      </c>
      <c r="WA100" s="284" t="s">
        <v>3404</v>
      </c>
      <c r="WB100" s="284" t="s">
        <v>3404</v>
      </c>
      <c r="WC100" s="284" t="s">
        <v>3404</v>
      </c>
      <c r="WD100" s="284" t="s">
        <v>3404</v>
      </c>
      <c r="WE100" s="284" t="s">
        <v>3404</v>
      </c>
      <c r="WF100" s="284" t="s">
        <v>3404</v>
      </c>
      <c r="WG100" s="284" t="s">
        <v>3404</v>
      </c>
      <c r="WH100" s="284" t="s">
        <v>3404</v>
      </c>
      <c r="WI100" s="284" t="s">
        <v>3404</v>
      </c>
      <c r="WJ100" s="284" t="s">
        <v>3404</v>
      </c>
      <c r="WK100" s="284" t="s">
        <v>3404</v>
      </c>
      <c r="WL100" s="284" t="s">
        <v>3404</v>
      </c>
      <c r="WM100" s="284" t="s">
        <v>3404</v>
      </c>
      <c r="WN100" s="284" t="s">
        <v>3404</v>
      </c>
      <c r="WO100" s="284" t="s">
        <v>3404</v>
      </c>
      <c r="WP100" s="284" t="s">
        <v>3404</v>
      </c>
      <c r="WQ100" s="284" t="s">
        <v>3404</v>
      </c>
      <c r="WR100" s="284" t="s">
        <v>3404</v>
      </c>
      <c r="WS100" s="284" t="s">
        <v>3404</v>
      </c>
      <c r="WT100" s="284" t="s">
        <v>3404</v>
      </c>
    </row>
    <row r="101">
      <c r="A101" s="24" t="s">
        <v>948</v>
      </c>
      <c r="B101" s="25" t="s">
        <v>3404</v>
      </c>
      <c r="C101" s="25" t="s">
        <v>3404</v>
      </c>
      <c r="D101" s="25" t="s">
        <v>3404</v>
      </c>
      <c r="E101" s="25" t="s">
        <v>3404</v>
      </c>
      <c r="F101" s="25" t="s">
        <v>3404</v>
      </c>
      <c r="G101" s="25" t="s">
        <v>3404</v>
      </c>
      <c r="H101" s="25" t="s">
        <v>3404</v>
      </c>
      <c r="I101" s="25" t="s">
        <v>3404</v>
      </c>
      <c r="J101" s="25" t="s">
        <v>3404</v>
      </c>
      <c r="K101" s="25" t="s">
        <v>3404</v>
      </c>
      <c r="L101" s="25" t="s">
        <v>3404</v>
      </c>
      <c r="M101" s="25" t="s">
        <v>3404</v>
      </c>
      <c r="N101" s="25" t="s">
        <v>3404</v>
      </c>
      <c r="O101" s="25" t="s">
        <v>3404</v>
      </c>
      <c r="P101" s="25" t="s">
        <v>3404</v>
      </c>
      <c r="Q101" s="25" t="s">
        <v>3404</v>
      </c>
      <c r="R101" s="25" t="s">
        <v>3404</v>
      </c>
      <c r="S101" s="25" t="s">
        <v>3404</v>
      </c>
      <c r="T101" s="25" t="s">
        <v>3404</v>
      </c>
      <c r="U101" s="25" t="s">
        <v>3404</v>
      </c>
      <c r="V101" s="25" t="s">
        <v>3404</v>
      </c>
      <c r="W101" s="25" t="s">
        <v>3404</v>
      </c>
      <c r="X101" s="25" t="s">
        <v>3404</v>
      </c>
      <c r="Y101" s="25" t="s">
        <v>3404</v>
      </c>
      <c r="Z101" s="25" t="s">
        <v>3404</v>
      </c>
      <c r="AA101" s="25" t="s">
        <v>3404</v>
      </c>
      <c r="AB101" s="25" t="s">
        <v>3404</v>
      </c>
      <c r="AC101" s="25" t="s">
        <v>3404</v>
      </c>
      <c r="AD101" s="25" t="s">
        <v>3404</v>
      </c>
      <c r="AE101" s="25" t="s">
        <v>3404</v>
      </c>
      <c r="AF101" s="25" t="s">
        <v>3404</v>
      </c>
      <c r="AG101" s="25" t="s">
        <v>3404</v>
      </c>
      <c r="AH101" s="25" t="s">
        <v>3404</v>
      </c>
      <c r="AI101" s="25" t="s">
        <v>3404</v>
      </c>
      <c r="AJ101" s="25" t="s">
        <v>3404</v>
      </c>
      <c r="AK101" s="25" t="s">
        <v>3404</v>
      </c>
      <c r="AL101" s="25" t="s">
        <v>3404</v>
      </c>
      <c r="AM101" s="25" t="s">
        <v>3404</v>
      </c>
      <c r="AN101" s="25" t="s">
        <v>3404</v>
      </c>
      <c r="AO101" s="25" t="s">
        <v>3404</v>
      </c>
      <c r="AP101" s="25" t="s">
        <v>3404</v>
      </c>
      <c r="AQ101" s="25" t="s">
        <v>3404</v>
      </c>
      <c r="AR101" s="25" t="s">
        <v>3404</v>
      </c>
      <c r="AS101" s="25" t="s">
        <v>3404</v>
      </c>
      <c r="AT101" s="25" t="s">
        <v>3404</v>
      </c>
      <c r="AU101" s="25" t="s">
        <v>3404</v>
      </c>
      <c r="AV101" s="25" t="s">
        <v>3404</v>
      </c>
      <c r="AW101" s="25" t="s">
        <v>3404</v>
      </c>
      <c r="AX101" s="25" t="s">
        <v>3404</v>
      </c>
      <c r="AY101" s="25" t="s">
        <v>3404</v>
      </c>
      <c r="AZ101" s="25" t="s">
        <v>3404</v>
      </c>
      <c r="BA101" s="25" t="s">
        <v>3404</v>
      </c>
      <c r="BB101" s="25" t="s">
        <v>3404</v>
      </c>
      <c r="BC101" s="25" t="s">
        <v>3404</v>
      </c>
      <c r="BD101" s="25" t="s">
        <v>3404</v>
      </c>
      <c r="BE101" s="25" t="s">
        <v>3404</v>
      </c>
      <c r="BF101" s="25" t="s">
        <v>3404</v>
      </c>
      <c r="BG101" s="25" t="s">
        <v>3404</v>
      </c>
      <c r="BH101" s="25" t="s">
        <v>3404</v>
      </c>
      <c r="BI101" s="25" t="s">
        <v>3404</v>
      </c>
      <c r="BJ101" s="25" t="s">
        <v>3404</v>
      </c>
      <c r="BK101" s="25" t="s">
        <v>3404</v>
      </c>
      <c r="BL101" s="25" t="s">
        <v>3404</v>
      </c>
      <c r="BM101" s="25" t="s">
        <v>3404</v>
      </c>
      <c r="BN101" s="25" t="s">
        <v>3404</v>
      </c>
      <c r="BO101" s="25" t="s">
        <v>3404</v>
      </c>
      <c r="BP101" s="25" t="s">
        <v>3404</v>
      </c>
      <c r="BQ101" s="25" t="s">
        <v>3404</v>
      </c>
      <c r="BR101" s="25" t="s">
        <v>3404</v>
      </c>
      <c r="BS101" s="25" t="s">
        <v>3404</v>
      </c>
      <c r="BT101" s="25" t="s">
        <v>3404</v>
      </c>
      <c r="BU101" s="25" t="s">
        <v>3404</v>
      </c>
      <c r="BV101" s="25" t="s">
        <v>3404</v>
      </c>
      <c r="BW101" s="25" t="s">
        <v>3404</v>
      </c>
      <c r="BX101" s="285" t="s">
        <v>3409</v>
      </c>
      <c r="BY101" s="285" t="s">
        <v>3409</v>
      </c>
      <c r="BZ101" s="285" t="s">
        <v>3409</v>
      </c>
      <c r="CA101" s="285" t="s">
        <v>3409</v>
      </c>
      <c r="CB101" s="285" t="s">
        <v>3409</v>
      </c>
      <c r="CC101" s="285" t="s">
        <v>3409</v>
      </c>
      <c r="CD101" s="285" t="s">
        <v>3409</v>
      </c>
      <c r="CE101" s="285" t="s">
        <v>3409</v>
      </c>
      <c r="CF101" s="285" t="s">
        <v>3409</v>
      </c>
      <c r="CG101" s="285" t="s">
        <v>3409</v>
      </c>
      <c r="CH101" s="285" t="s">
        <v>3409</v>
      </c>
      <c r="CI101" s="285" t="s">
        <v>3409</v>
      </c>
      <c r="CJ101" s="285" t="s">
        <v>3409</v>
      </c>
      <c r="CK101" s="285" t="s">
        <v>3409</v>
      </c>
      <c r="CL101" s="285" t="s">
        <v>3409</v>
      </c>
      <c r="CM101" s="285" t="s">
        <v>3409</v>
      </c>
      <c r="CN101" s="285" t="s">
        <v>3409</v>
      </c>
      <c r="CO101" s="285" t="s">
        <v>3409</v>
      </c>
      <c r="CP101" s="285" t="s">
        <v>3409</v>
      </c>
      <c r="CQ101" s="285" t="s">
        <v>3409</v>
      </c>
      <c r="CR101" s="285" t="s">
        <v>3409</v>
      </c>
      <c r="CS101" s="285" t="s">
        <v>3409</v>
      </c>
      <c r="CT101" s="285" t="s">
        <v>3409</v>
      </c>
      <c r="CU101" s="285" t="s">
        <v>3409</v>
      </c>
      <c r="CV101" s="285" t="s">
        <v>3409</v>
      </c>
      <c r="CW101" s="285" t="s">
        <v>3409</v>
      </c>
      <c r="CX101" s="285" t="s">
        <v>3409</v>
      </c>
      <c r="CY101" s="285" t="s">
        <v>3409</v>
      </c>
      <c r="CZ101" s="285" t="s">
        <v>3409</v>
      </c>
      <c r="DA101" s="285" t="s">
        <v>3409</v>
      </c>
      <c r="DB101" s="285" t="s">
        <v>3409</v>
      </c>
      <c r="DC101" s="285" t="s">
        <v>3409</v>
      </c>
      <c r="DD101" s="285" t="s">
        <v>3409</v>
      </c>
      <c r="DE101" s="285" t="s">
        <v>3409</v>
      </c>
      <c r="DF101" s="285" t="s">
        <v>3409</v>
      </c>
      <c r="DG101" s="285" t="s">
        <v>3409</v>
      </c>
      <c r="DH101" s="285" t="s">
        <v>3409</v>
      </c>
      <c r="DI101" s="285" t="s">
        <v>3409</v>
      </c>
      <c r="DJ101" s="285" t="s">
        <v>3409</v>
      </c>
      <c r="DK101" s="285" t="s">
        <v>3409</v>
      </c>
      <c r="DL101" s="285" t="s">
        <v>3409</v>
      </c>
      <c r="DM101" s="285" t="s">
        <v>3409</v>
      </c>
      <c r="DN101" s="285" t="s">
        <v>3409</v>
      </c>
      <c r="DO101" s="285" t="s">
        <v>3409</v>
      </c>
      <c r="DP101" s="285" t="s">
        <v>3409</v>
      </c>
      <c r="DQ101" s="285" t="s">
        <v>3409</v>
      </c>
      <c r="DR101" s="285" t="s">
        <v>3409</v>
      </c>
      <c r="DS101" s="285" t="s">
        <v>3409</v>
      </c>
      <c r="DT101" s="285" t="s">
        <v>3409</v>
      </c>
      <c r="DU101" s="285" t="s">
        <v>3409</v>
      </c>
      <c r="DV101" s="285" t="s">
        <v>3409</v>
      </c>
      <c r="DW101" s="285" t="s">
        <v>3409</v>
      </c>
      <c r="DX101" s="285" t="s">
        <v>3409</v>
      </c>
      <c r="DY101" s="285" t="s">
        <v>3409</v>
      </c>
      <c r="DZ101" s="285" t="s">
        <v>3409</v>
      </c>
      <c r="EA101" s="285" t="s">
        <v>3409</v>
      </c>
      <c r="EB101" s="285" t="s">
        <v>3409</v>
      </c>
      <c r="EC101" s="285" t="s">
        <v>3409</v>
      </c>
      <c r="ED101" s="285" t="s">
        <v>3409</v>
      </c>
      <c r="EE101" s="285" t="s">
        <v>3409</v>
      </c>
      <c r="EF101" s="285" t="s">
        <v>3409</v>
      </c>
      <c r="EG101" s="285" t="s">
        <v>3409</v>
      </c>
      <c r="EH101" s="285" t="s">
        <v>3409</v>
      </c>
      <c r="EI101" s="285" t="s">
        <v>3409</v>
      </c>
      <c r="EJ101" s="285" t="s">
        <v>3409</v>
      </c>
      <c r="EK101" s="285" t="s">
        <v>3409</v>
      </c>
      <c r="EL101" s="285" t="s">
        <v>3409</v>
      </c>
      <c r="EM101" s="285" t="s">
        <v>3409</v>
      </c>
      <c r="EN101" s="285" t="s">
        <v>3409</v>
      </c>
      <c r="EO101" s="285" t="s">
        <v>3409</v>
      </c>
      <c r="EP101" s="285" t="s">
        <v>3409</v>
      </c>
      <c r="EQ101" s="285" t="s">
        <v>3409</v>
      </c>
      <c r="ER101" s="285" t="s">
        <v>3409</v>
      </c>
      <c r="ES101" s="285" t="s">
        <v>3409</v>
      </c>
      <c r="ET101" s="285" t="s">
        <v>3409</v>
      </c>
      <c r="EU101" s="285" t="s">
        <v>3409</v>
      </c>
      <c r="EV101" s="285" t="s">
        <v>3409</v>
      </c>
      <c r="EW101" s="285" t="s">
        <v>3409</v>
      </c>
      <c r="EX101" s="285" t="s">
        <v>3409</v>
      </c>
      <c r="EY101" s="285" t="s">
        <v>3409</v>
      </c>
      <c r="EZ101" s="285" t="s">
        <v>3409</v>
      </c>
      <c r="FA101" s="285" t="s">
        <v>3409</v>
      </c>
      <c r="FB101" s="285" t="s">
        <v>3409</v>
      </c>
      <c r="FC101" s="285" t="s">
        <v>3409</v>
      </c>
      <c r="FD101" s="285" t="s">
        <v>3409</v>
      </c>
      <c r="FE101" s="285" t="s">
        <v>3409</v>
      </c>
      <c r="FF101" s="285" t="s">
        <v>3409</v>
      </c>
      <c r="FG101" s="285" t="s">
        <v>3409</v>
      </c>
      <c r="FH101" s="285" t="s">
        <v>3409</v>
      </c>
      <c r="FI101" s="285" t="s">
        <v>3409</v>
      </c>
      <c r="FJ101" s="285" t="s">
        <v>3409</v>
      </c>
      <c r="FK101" s="285" t="s">
        <v>3409</v>
      </c>
      <c r="FL101" s="285" t="s">
        <v>3409</v>
      </c>
      <c r="FM101" s="285" t="s">
        <v>3409</v>
      </c>
      <c r="FN101" s="285" t="s">
        <v>3409</v>
      </c>
      <c r="FO101" s="285" t="s">
        <v>3409</v>
      </c>
      <c r="FP101" s="285" t="s">
        <v>3409</v>
      </c>
      <c r="FQ101" s="285" t="s">
        <v>3409</v>
      </c>
      <c r="FR101" s="285" t="s">
        <v>3409</v>
      </c>
      <c r="FS101" s="285" t="s">
        <v>3409</v>
      </c>
      <c r="FT101" s="285" t="s">
        <v>3409</v>
      </c>
      <c r="FU101" s="285" t="s">
        <v>3409</v>
      </c>
      <c r="FV101" s="285" t="s">
        <v>3409</v>
      </c>
      <c r="FW101" s="285" t="s">
        <v>3409</v>
      </c>
      <c r="FX101" s="285" t="s">
        <v>3409</v>
      </c>
      <c r="FY101" s="285" t="s">
        <v>3409</v>
      </c>
      <c r="FZ101" s="285" t="s">
        <v>3409</v>
      </c>
      <c r="GA101" s="285" t="s">
        <v>3409</v>
      </c>
      <c r="GB101" s="285" t="s">
        <v>3409</v>
      </c>
      <c r="GC101" s="285" t="s">
        <v>3409</v>
      </c>
      <c r="GD101" s="285" t="s">
        <v>3409</v>
      </c>
      <c r="GE101" s="285" t="s">
        <v>3409</v>
      </c>
      <c r="GF101" s="285" t="s">
        <v>3409</v>
      </c>
      <c r="GG101" s="285" t="s">
        <v>3409</v>
      </c>
      <c r="GH101" s="285" t="s">
        <v>3409</v>
      </c>
      <c r="GI101" s="285" t="s">
        <v>3409</v>
      </c>
      <c r="GJ101" s="285" t="s">
        <v>3409</v>
      </c>
      <c r="GK101" s="285" t="s">
        <v>3409</v>
      </c>
      <c r="GL101" s="285" t="s">
        <v>3409</v>
      </c>
      <c r="GM101" s="285" t="s">
        <v>3409</v>
      </c>
      <c r="GN101" s="285" t="s">
        <v>3409</v>
      </c>
      <c r="GO101" s="285" t="s">
        <v>3409</v>
      </c>
      <c r="GP101" s="285" t="s">
        <v>3409</v>
      </c>
      <c r="GQ101" s="285" t="s">
        <v>3409</v>
      </c>
      <c r="GR101" s="285" t="s">
        <v>3409</v>
      </c>
      <c r="GS101" s="285" t="s">
        <v>3409</v>
      </c>
      <c r="GT101" s="285" t="s">
        <v>3409</v>
      </c>
      <c r="GU101" s="285" t="s">
        <v>3409</v>
      </c>
      <c r="GV101" s="285" t="s">
        <v>3409</v>
      </c>
      <c r="GW101" s="285" t="s">
        <v>3409</v>
      </c>
      <c r="GX101" s="285" t="s">
        <v>3409</v>
      </c>
      <c r="GY101" s="285" t="s">
        <v>3409</v>
      </c>
      <c r="GZ101" s="285" t="s">
        <v>3409</v>
      </c>
      <c r="HA101" s="285" t="s">
        <v>3409</v>
      </c>
      <c r="HB101" s="285" t="s">
        <v>3409</v>
      </c>
      <c r="HC101" s="285" t="s">
        <v>3409</v>
      </c>
      <c r="HD101" s="285" t="s">
        <v>3409</v>
      </c>
      <c r="HE101" s="285" t="s">
        <v>3409</v>
      </c>
      <c r="HF101" s="285" t="s">
        <v>3409</v>
      </c>
      <c r="HG101" s="285" t="s">
        <v>3409</v>
      </c>
      <c r="HH101" s="285" t="s">
        <v>3409</v>
      </c>
      <c r="HI101" s="285" t="s">
        <v>3409</v>
      </c>
      <c r="HJ101" s="285" t="s">
        <v>3409</v>
      </c>
      <c r="HK101" s="285" t="s">
        <v>3409</v>
      </c>
      <c r="HL101" s="285" t="s">
        <v>3409</v>
      </c>
      <c r="HM101" s="285" t="s">
        <v>3409</v>
      </c>
      <c r="HN101" s="285" t="s">
        <v>3409</v>
      </c>
      <c r="HO101" s="285" t="s">
        <v>3409</v>
      </c>
      <c r="HP101" s="285" t="s">
        <v>3409</v>
      </c>
      <c r="HQ101" s="285" t="s">
        <v>3409</v>
      </c>
      <c r="HR101" s="285" t="s">
        <v>3409</v>
      </c>
      <c r="HS101" s="285" t="s">
        <v>3409</v>
      </c>
      <c r="HT101" s="285" t="s">
        <v>3409</v>
      </c>
      <c r="HU101" s="285" t="s">
        <v>3409</v>
      </c>
      <c r="HV101" s="285" t="s">
        <v>3409</v>
      </c>
      <c r="HW101" s="285" t="s">
        <v>3409</v>
      </c>
      <c r="HX101" s="285" t="s">
        <v>3409</v>
      </c>
      <c r="HY101" s="285" t="s">
        <v>3409</v>
      </c>
      <c r="HZ101" s="285" t="s">
        <v>3409</v>
      </c>
      <c r="IA101" s="285" t="s">
        <v>3409</v>
      </c>
      <c r="IB101" s="285" t="s">
        <v>3409</v>
      </c>
      <c r="IC101" s="285" t="s">
        <v>3409</v>
      </c>
      <c r="ID101" s="285" t="s">
        <v>3409</v>
      </c>
      <c r="IE101" s="285" t="s">
        <v>3409</v>
      </c>
      <c r="IF101" s="285" t="s">
        <v>3409</v>
      </c>
      <c r="IG101" s="285" t="s">
        <v>3409</v>
      </c>
      <c r="IH101" s="285" t="s">
        <v>3409</v>
      </c>
      <c r="II101" s="285" t="s">
        <v>3409</v>
      </c>
      <c r="IJ101" s="285" t="s">
        <v>3409</v>
      </c>
      <c r="IK101" s="285" t="s">
        <v>3409</v>
      </c>
      <c r="IL101" s="32" t="s">
        <v>3404</v>
      </c>
      <c r="IM101" s="32" t="s">
        <v>3404</v>
      </c>
      <c r="IN101" s="32" t="s">
        <v>3404</v>
      </c>
      <c r="IO101" s="32" t="s">
        <v>3404</v>
      </c>
      <c r="IP101" s="32" t="s">
        <v>3404</v>
      </c>
      <c r="IQ101" s="32" t="s">
        <v>3404</v>
      </c>
      <c r="IR101" s="32" t="s">
        <v>3404</v>
      </c>
      <c r="IS101" s="32" t="s">
        <v>3404</v>
      </c>
      <c r="IT101" s="32" t="s">
        <v>3404</v>
      </c>
      <c r="IU101" s="32" t="s">
        <v>3404</v>
      </c>
      <c r="IV101" s="32" t="s">
        <v>3404</v>
      </c>
      <c r="IW101" s="32" t="s">
        <v>3404</v>
      </c>
      <c r="IX101" s="32" t="s">
        <v>3404</v>
      </c>
      <c r="IY101" s="32" t="s">
        <v>3404</v>
      </c>
      <c r="IZ101" s="32" t="s">
        <v>3404</v>
      </c>
      <c r="JA101" s="32" t="s">
        <v>3404</v>
      </c>
      <c r="JB101" s="32" t="s">
        <v>3409</v>
      </c>
      <c r="JC101" s="32" t="s">
        <v>3409</v>
      </c>
      <c r="JD101" s="32" t="s">
        <v>3409</v>
      </c>
      <c r="JE101" s="32" t="s">
        <v>3409</v>
      </c>
      <c r="JF101" s="32" t="s">
        <v>3409</v>
      </c>
      <c r="JG101" s="32" t="s">
        <v>3409</v>
      </c>
      <c r="JH101" s="32" t="s">
        <v>3409</v>
      </c>
      <c r="JI101" s="32" t="s">
        <v>3409</v>
      </c>
      <c r="JJ101" s="32" t="s">
        <v>3409</v>
      </c>
      <c r="JK101" s="32" t="s">
        <v>3409</v>
      </c>
      <c r="JL101" s="32" t="s">
        <v>3409</v>
      </c>
      <c r="JM101" s="32" t="s">
        <v>3409</v>
      </c>
      <c r="JN101" s="32" t="s">
        <v>3409</v>
      </c>
      <c r="JO101" s="32" t="s">
        <v>3409</v>
      </c>
      <c r="JP101" s="32" t="s">
        <v>3409</v>
      </c>
      <c r="JQ101" s="32" t="s">
        <v>3409</v>
      </c>
      <c r="JR101" s="32" t="s">
        <v>3409</v>
      </c>
      <c r="JS101" s="32" t="s">
        <v>3409</v>
      </c>
      <c r="JT101" s="32" t="s">
        <v>3409</v>
      </c>
      <c r="JU101" s="32" t="s">
        <v>3409</v>
      </c>
      <c r="JV101" s="32" t="s">
        <v>3409</v>
      </c>
      <c r="JW101" s="32" t="s">
        <v>3409</v>
      </c>
      <c r="JX101" s="32" t="s">
        <v>3409</v>
      </c>
      <c r="JY101" s="32" t="s">
        <v>3409</v>
      </c>
      <c r="JZ101" s="32" t="s">
        <v>3409</v>
      </c>
      <c r="KA101" s="32" t="s">
        <v>3409</v>
      </c>
      <c r="KB101" s="32" t="s">
        <v>3409</v>
      </c>
      <c r="KC101" s="32" t="s">
        <v>3409</v>
      </c>
      <c r="KD101" s="32" t="s">
        <v>3409</v>
      </c>
      <c r="KE101" s="32" t="s">
        <v>3409</v>
      </c>
      <c r="KF101" s="32" t="s">
        <v>3409</v>
      </c>
      <c r="KG101" s="32" t="s">
        <v>3409</v>
      </c>
      <c r="KH101" s="32" t="s">
        <v>3409</v>
      </c>
      <c r="KI101" s="32" t="s">
        <v>3409</v>
      </c>
      <c r="KJ101" s="32" t="s">
        <v>3409</v>
      </c>
      <c r="KK101" s="32" t="s">
        <v>3409</v>
      </c>
      <c r="KL101" s="32" t="s">
        <v>3409</v>
      </c>
      <c r="KM101" s="32" t="s">
        <v>3409</v>
      </c>
      <c r="KN101" s="32" t="s">
        <v>3409</v>
      </c>
      <c r="KO101" s="32" t="s">
        <v>3409</v>
      </c>
      <c r="KP101" s="32" t="s">
        <v>3409</v>
      </c>
      <c r="KQ101" s="32" t="s">
        <v>3409</v>
      </c>
      <c r="KR101" s="32" t="s">
        <v>3409</v>
      </c>
      <c r="KS101" s="32" t="s">
        <v>3409</v>
      </c>
      <c r="KT101" s="32" t="s">
        <v>3409</v>
      </c>
      <c r="KU101" s="32" t="s">
        <v>3409</v>
      </c>
      <c r="KV101" s="32" t="s">
        <v>3409</v>
      </c>
      <c r="KW101" s="32" t="s">
        <v>3409</v>
      </c>
      <c r="KX101" s="32" t="s">
        <v>3409</v>
      </c>
      <c r="KY101" s="32" t="s">
        <v>3409</v>
      </c>
      <c r="KZ101" s="32" t="s">
        <v>3409</v>
      </c>
      <c r="LA101" s="32" t="s">
        <v>3409</v>
      </c>
      <c r="LB101" s="32" t="s">
        <v>3409</v>
      </c>
      <c r="LC101" s="32" t="s">
        <v>3409</v>
      </c>
      <c r="LD101" s="32" t="s">
        <v>3409</v>
      </c>
      <c r="LE101" s="32" t="s">
        <v>3409</v>
      </c>
      <c r="LF101" s="32" t="s">
        <v>3409</v>
      </c>
      <c r="LG101" s="32" t="s">
        <v>3409</v>
      </c>
      <c r="LH101" s="32" t="s">
        <v>3409</v>
      </c>
      <c r="LI101" s="32" t="s">
        <v>3409</v>
      </c>
      <c r="LJ101" s="32" t="s">
        <v>3409</v>
      </c>
      <c r="LK101" s="32" t="s">
        <v>3409</v>
      </c>
      <c r="LL101" s="32" t="s">
        <v>3409</v>
      </c>
      <c r="LM101" s="32" t="s">
        <v>3409</v>
      </c>
      <c r="LN101" s="32" t="s">
        <v>3409</v>
      </c>
      <c r="LO101" s="32" t="s">
        <v>3409</v>
      </c>
      <c r="LP101" s="32" t="s">
        <v>3409</v>
      </c>
      <c r="LQ101" s="32" t="s">
        <v>3409</v>
      </c>
      <c r="LR101" s="32" t="s">
        <v>3409</v>
      </c>
      <c r="LS101" s="32" t="s">
        <v>3409</v>
      </c>
      <c r="LT101" s="32" t="s">
        <v>3409</v>
      </c>
      <c r="LU101" s="32" t="s">
        <v>3409</v>
      </c>
      <c r="LV101" s="32" t="s">
        <v>3409</v>
      </c>
      <c r="LW101" s="32" t="s">
        <v>3409</v>
      </c>
      <c r="LX101" s="32" t="s">
        <v>3409</v>
      </c>
      <c r="LY101" s="32" t="s">
        <v>3409</v>
      </c>
      <c r="LZ101" s="32" t="s">
        <v>3409</v>
      </c>
      <c r="MA101" s="32" t="s">
        <v>3409</v>
      </c>
      <c r="MB101" s="32" t="s">
        <v>3409</v>
      </c>
      <c r="MC101" s="32" t="s">
        <v>3409</v>
      </c>
      <c r="MD101" s="32" t="s">
        <v>3409</v>
      </c>
      <c r="ME101" s="32" t="s">
        <v>3409</v>
      </c>
      <c r="MF101" s="32" t="s">
        <v>3409</v>
      </c>
      <c r="MG101" s="32" t="s">
        <v>3409</v>
      </c>
      <c r="MH101" s="32" t="s">
        <v>3409</v>
      </c>
      <c r="MI101" s="32" t="s">
        <v>3409</v>
      </c>
      <c r="MJ101" s="32" t="s">
        <v>3409</v>
      </c>
      <c r="MK101" s="32" t="s">
        <v>3409</v>
      </c>
      <c r="ML101" s="32" t="s">
        <v>3409</v>
      </c>
      <c r="MM101" s="32" t="s">
        <v>3409</v>
      </c>
      <c r="MN101" s="32" t="s">
        <v>3409</v>
      </c>
      <c r="MO101" s="32" t="s">
        <v>3409</v>
      </c>
      <c r="MP101" s="32" t="s">
        <v>3409</v>
      </c>
      <c r="MQ101" s="32" t="s">
        <v>3409</v>
      </c>
      <c r="MR101" s="32" t="s">
        <v>3409</v>
      </c>
      <c r="MS101" s="32" t="s">
        <v>3409</v>
      </c>
      <c r="MT101" s="32" t="s">
        <v>3409</v>
      </c>
      <c r="MU101" s="32" t="s">
        <v>3409</v>
      </c>
      <c r="MV101" s="32" t="s">
        <v>3409</v>
      </c>
      <c r="MW101" s="32" t="s">
        <v>3409</v>
      </c>
      <c r="MX101" s="32" t="s">
        <v>3409</v>
      </c>
      <c r="MY101" s="32" t="s">
        <v>3409</v>
      </c>
      <c r="MZ101" s="32" t="s">
        <v>3409</v>
      </c>
      <c r="NA101" s="32" t="s">
        <v>3409</v>
      </c>
      <c r="NB101" s="32" t="s">
        <v>3409</v>
      </c>
      <c r="NC101" s="32" t="s">
        <v>3409</v>
      </c>
      <c r="ND101" s="32" t="s">
        <v>3409</v>
      </c>
      <c r="NE101" s="32" t="s">
        <v>3409</v>
      </c>
      <c r="NF101" s="32" t="s">
        <v>3409</v>
      </c>
      <c r="NG101" s="32" t="s">
        <v>3409</v>
      </c>
      <c r="NH101" s="32" t="s">
        <v>3409</v>
      </c>
      <c r="NI101" s="32" t="s">
        <v>3409</v>
      </c>
      <c r="NJ101" s="32" t="s">
        <v>3409</v>
      </c>
      <c r="NK101" s="32" t="s">
        <v>3409</v>
      </c>
      <c r="NL101" s="32" t="s">
        <v>3409</v>
      </c>
      <c r="NM101" s="32" t="s">
        <v>3409</v>
      </c>
      <c r="NN101" s="32" t="s">
        <v>3409</v>
      </c>
      <c r="NO101" s="32" t="s">
        <v>3409</v>
      </c>
      <c r="NP101" s="32" t="s">
        <v>3409</v>
      </c>
      <c r="NQ101" s="32" t="s">
        <v>3409</v>
      </c>
      <c r="NR101" s="32" t="s">
        <v>3409</v>
      </c>
      <c r="NS101" s="32" t="s">
        <v>3409</v>
      </c>
      <c r="NT101" s="32" t="s">
        <v>3409</v>
      </c>
      <c r="NU101" s="32" t="s">
        <v>3409</v>
      </c>
      <c r="NV101" s="32" t="s">
        <v>3409</v>
      </c>
      <c r="NW101" s="32" t="s">
        <v>3409</v>
      </c>
      <c r="NX101" s="32" t="s">
        <v>3409</v>
      </c>
      <c r="NY101" s="32" t="s">
        <v>3409</v>
      </c>
      <c r="NZ101" s="32" t="s">
        <v>3409</v>
      </c>
      <c r="OA101" s="32" t="s">
        <v>3409</v>
      </c>
      <c r="OB101" s="32" t="s">
        <v>3409</v>
      </c>
      <c r="OC101" s="32" t="s">
        <v>3409</v>
      </c>
      <c r="OD101" s="32" t="s">
        <v>3409</v>
      </c>
      <c r="OE101" s="32" t="s">
        <v>3409</v>
      </c>
      <c r="OF101" s="32" t="s">
        <v>3409</v>
      </c>
      <c r="OG101" s="32" t="s">
        <v>3409</v>
      </c>
      <c r="OH101" s="32" t="s">
        <v>3409</v>
      </c>
      <c r="OI101" s="32" t="s">
        <v>3409</v>
      </c>
      <c r="OJ101" s="32" t="s">
        <v>3409</v>
      </c>
      <c r="OK101" s="32" t="s">
        <v>3409</v>
      </c>
      <c r="OL101" s="32" t="s">
        <v>3409</v>
      </c>
      <c r="OM101" s="32" t="s">
        <v>3409</v>
      </c>
      <c r="ON101" s="32" t="s">
        <v>3409</v>
      </c>
      <c r="OO101" s="32" t="s">
        <v>3404</v>
      </c>
      <c r="OP101" s="32" t="s">
        <v>3404</v>
      </c>
      <c r="OQ101" s="32" t="s">
        <v>3404</v>
      </c>
      <c r="OR101" s="32" t="s">
        <v>3404</v>
      </c>
      <c r="OS101" s="32" t="s">
        <v>3404</v>
      </c>
      <c r="OT101" s="32" t="s">
        <v>3404</v>
      </c>
      <c r="OU101" s="32" t="s">
        <v>3404</v>
      </c>
      <c r="OV101" s="32" t="s">
        <v>3404</v>
      </c>
      <c r="OW101" s="32" t="s">
        <v>3404</v>
      </c>
      <c r="OX101" s="32" t="s">
        <v>3404</v>
      </c>
      <c r="OY101" s="32" t="s">
        <v>3404</v>
      </c>
      <c r="OZ101" s="32" t="s">
        <v>3404</v>
      </c>
      <c r="PA101" s="32" t="s">
        <v>3404</v>
      </c>
      <c r="PB101" s="32" t="s">
        <v>3404</v>
      </c>
      <c r="PC101" s="32" t="s">
        <v>3404</v>
      </c>
      <c r="PD101" s="32" t="s">
        <v>3404</v>
      </c>
      <c r="PE101" s="32" t="s">
        <v>3404</v>
      </c>
      <c r="PF101" s="32" t="s">
        <v>3404</v>
      </c>
      <c r="PG101" s="32" t="s">
        <v>3404</v>
      </c>
      <c r="PH101" s="32" t="s">
        <v>3404</v>
      </c>
      <c r="PI101" s="32" t="s">
        <v>3404</v>
      </c>
      <c r="PJ101" s="32" t="s">
        <v>3404</v>
      </c>
      <c r="PK101" s="32" t="s">
        <v>3404</v>
      </c>
      <c r="PL101" s="32" t="s">
        <v>3404</v>
      </c>
      <c r="PM101" s="32" t="s">
        <v>3404</v>
      </c>
      <c r="PN101" s="32" t="s">
        <v>3404</v>
      </c>
      <c r="PO101" s="32" t="s">
        <v>3404</v>
      </c>
      <c r="PP101" s="32" t="s">
        <v>3404</v>
      </c>
      <c r="PQ101" s="32" t="s">
        <v>3404</v>
      </c>
      <c r="PR101" s="32" t="s">
        <v>3404</v>
      </c>
      <c r="PS101" s="32" t="s">
        <v>3404</v>
      </c>
      <c r="PT101" s="32" t="s">
        <v>3409</v>
      </c>
      <c r="PU101" s="32" t="s">
        <v>3409</v>
      </c>
      <c r="PV101" s="32" t="s">
        <v>3409</v>
      </c>
      <c r="PW101" s="32" t="s">
        <v>3409</v>
      </c>
      <c r="PX101" s="32" t="s">
        <v>3409</v>
      </c>
      <c r="PY101" s="32" t="s">
        <v>3409</v>
      </c>
      <c r="PZ101" s="32" t="s">
        <v>3409</v>
      </c>
      <c r="QA101" s="32" t="s">
        <v>3409</v>
      </c>
      <c r="QB101" s="32" t="s">
        <v>3409</v>
      </c>
      <c r="QC101" s="32" t="s">
        <v>3409</v>
      </c>
      <c r="QD101" s="32" t="s">
        <v>3409</v>
      </c>
      <c r="QE101" s="32" t="s">
        <v>3409</v>
      </c>
      <c r="QF101" s="32" t="s">
        <v>3409</v>
      </c>
      <c r="QG101" s="32" t="s">
        <v>3409</v>
      </c>
      <c r="QH101" s="32" t="s">
        <v>3409</v>
      </c>
      <c r="QI101" s="32" t="s">
        <v>3409</v>
      </c>
      <c r="QJ101" s="32" t="s">
        <v>3409</v>
      </c>
      <c r="QK101" s="32" t="s">
        <v>3409</v>
      </c>
      <c r="QL101" s="32" t="s">
        <v>3409</v>
      </c>
      <c r="QM101" s="32" t="s">
        <v>3409</v>
      </c>
      <c r="QN101" s="32" t="s">
        <v>3409</v>
      </c>
      <c r="QO101" s="32" t="s">
        <v>3409</v>
      </c>
      <c r="QP101" s="32" t="s">
        <v>3409</v>
      </c>
      <c r="QQ101" s="32" t="s">
        <v>3409</v>
      </c>
      <c r="QR101" s="32" t="s">
        <v>3409</v>
      </c>
      <c r="QS101" s="32" t="s">
        <v>3409</v>
      </c>
      <c r="QT101" s="32" t="s">
        <v>3409</v>
      </c>
      <c r="QU101" s="32" t="s">
        <v>3409</v>
      </c>
      <c r="QV101" s="32" t="s">
        <v>3409</v>
      </c>
      <c r="QW101" s="32" t="s">
        <v>3409</v>
      </c>
      <c r="QX101" s="32" t="s">
        <v>3409</v>
      </c>
      <c r="QY101" s="32" t="s">
        <v>3409</v>
      </c>
      <c r="QZ101" s="32" t="s">
        <v>3409</v>
      </c>
      <c r="RA101" s="32" t="s">
        <v>3409</v>
      </c>
      <c r="RB101" s="32" t="s">
        <v>3409</v>
      </c>
      <c r="RC101" s="32" t="s">
        <v>3409</v>
      </c>
      <c r="RD101" s="32" t="s">
        <v>3409</v>
      </c>
      <c r="RE101" s="32" t="s">
        <v>3409</v>
      </c>
      <c r="RF101" s="32" t="s">
        <v>3409</v>
      </c>
      <c r="RG101" s="32" t="s">
        <v>3409</v>
      </c>
      <c r="RH101" s="32" t="s">
        <v>3409</v>
      </c>
      <c r="RI101" s="32" t="s">
        <v>3409</v>
      </c>
      <c r="RJ101" s="32" t="s">
        <v>3409</v>
      </c>
      <c r="RK101" s="32" t="s">
        <v>3409</v>
      </c>
      <c r="RL101" s="32" t="s">
        <v>3409</v>
      </c>
      <c r="RM101" s="32" t="s">
        <v>3409</v>
      </c>
      <c r="RN101" s="32" t="s">
        <v>3409</v>
      </c>
      <c r="RO101" s="32" t="s">
        <v>3409</v>
      </c>
      <c r="RP101" s="32" t="s">
        <v>3409</v>
      </c>
      <c r="RQ101" s="32" t="s">
        <v>3409</v>
      </c>
      <c r="RR101" s="32" t="s">
        <v>3409</v>
      </c>
      <c r="RS101" s="32" t="s">
        <v>3409</v>
      </c>
      <c r="RT101" s="32" t="s">
        <v>3409</v>
      </c>
      <c r="RU101" s="32" t="s">
        <v>3409</v>
      </c>
      <c r="RV101" s="32" t="s">
        <v>3409</v>
      </c>
      <c r="RW101" s="32" t="s">
        <v>3409</v>
      </c>
      <c r="RX101" s="32" t="s">
        <v>3409</v>
      </c>
      <c r="RY101" s="32" t="s">
        <v>3409</v>
      </c>
      <c r="RZ101" s="32" t="s">
        <v>3409</v>
      </c>
      <c r="SA101" s="32" t="s">
        <v>3409</v>
      </c>
      <c r="SB101" s="32" t="s">
        <v>3409</v>
      </c>
      <c r="SC101" s="32" t="s">
        <v>3409</v>
      </c>
      <c r="SD101" s="32" t="s">
        <v>3409</v>
      </c>
      <c r="SE101" s="32" t="s">
        <v>3409</v>
      </c>
      <c r="SF101" s="32" t="s">
        <v>3409</v>
      </c>
      <c r="SG101" s="32" t="s">
        <v>3409</v>
      </c>
      <c r="SH101" s="32" t="s">
        <v>3409</v>
      </c>
      <c r="SI101" s="32" t="s">
        <v>3409</v>
      </c>
      <c r="SJ101" s="32" t="s">
        <v>3409</v>
      </c>
      <c r="SK101" s="32" t="s">
        <v>3409</v>
      </c>
      <c r="SL101" s="32" t="s">
        <v>3409</v>
      </c>
      <c r="SM101" s="32" t="s">
        <v>3409</v>
      </c>
      <c r="SN101" s="32" t="s">
        <v>3409</v>
      </c>
      <c r="SO101" s="32" t="s">
        <v>3409</v>
      </c>
      <c r="SP101" s="32" t="s">
        <v>3409</v>
      </c>
      <c r="SQ101" s="32" t="s">
        <v>3409</v>
      </c>
      <c r="SR101" s="32" t="s">
        <v>3409</v>
      </c>
      <c r="SS101" s="32" t="s">
        <v>3409</v>
      </c>
      <c r="ST101" s="32" t="s">
        <v>3409</v>
      </c>
      <c r="SU101" s="32" t="s">
        <v>3409</v>
      </c>
      <c r="SV101" s="32" t="s">
        <v>3409</v>
      </c>
      <c r="SW101" s="32" t="s">
        <v>3409</v>
      </c>
      <c r="SX101" s="32" t="s">
        <v>3409</v>
      </c>
      <c r="SY101" s="32" t="s">
        <v>3409</v>
      </c>
      <c r="SZ101" s="32" t="s">
        <v>3409</v>
      </c>
      <c r="TA101" s="32" t="s">
        <v>3409</v>
      </c>
      <c r="TB101" s="32" t="s">
        <v>3409</v>
      </c>
      <c r="TC101" s="32" t="s">
        <v>3409</v>
      </c>
      <c r="TD101" s="32" t="s">
        <v>3409</v>
      </c>
      <c r="TE101" s="32" t="s">
        <v>3409</v>
      </c>
      <c r="TF101" s="32" t="s">
        <v>3409</v>
      </c>
      <c r="TG101" s="32" t="s">
        <v>3409</v>
      </c>
      <c r="TH101" s="32" t="s">
        <v>3409</v>
      </c>
      <c r="TI101" s="32" t="s">
        <v>3409</v>
      </c>
      <c r="TJ101" s="32" t="s">
        <v>3409</v>
      </c>
      <c r="TK101" s="32" t="s">
        <v>3409</v>
      </c>
      <c r="TL101" s="32" t="s">
        <v>3409</v>
      </c>
      <c r="TM101" s="32" t="s">
        <v>3409</v>
      </c>
      <c r="TN101" s="32" t="s">
        <v>3409</v>
      </c>
      <c r="TO101" s="32" t="s">
        <v>3409</v>
      </c>
      <c r="TP101" s="32" t="s">
        <v>3409</v>
      </c>
      <c r="TQ101" s="32" t="s">
        <v>3409</v>
      </c>
      <c r="TR101" s="32" t="s">
        <v>3409</v>
      </c>
      <c r="TS101" s="32" t="s">
        <v>3409</v>
      </c>
      <c r="TT101" s="32" t="s">
        <v>3409</v>
      </c>
      <c r="TU101" s="32" t="s">
        <v>3409</v>
      </c>
      <c r="TV101" s="32" t="s">
        <v>3409</v>
      </c>
      <c r="TW101" s="32" t="s">
        <v>3409</v>
      </c>
      <c r="TX101" s="32" t="s">
        <v>3409</v>
      </c>
      <c r="TY101" s="32" t="s">
        <v>3409</v>
      </c>
      <c r="TZ101" s="32" t="s">
        <v>3409</v>
      </c>
      <c r="UA101" s="32" t="s">
        <v>3409</v>
      </c>
      <c r="UB101" s="32" t="s">
        <v>3409</v>
      </c>
      <c r="UC101" s="32" t="s">
        <v>3409</v>
      </c>
      <c r="UD101" s="32" t="s">
        <v>3409</v>
      </c>
      <c r="UE101" s="32" t="s">
        <v>3409</v>
      </c>
      <c r="UF101" s="32" t="s">
        <v>3409</v>
      </c>
      <c r="UG101" s="32" t="s">
        <v>3409</v>
      </c>
      <c r="UH101" s="32" t="s">
        <v>3409</v>
      </c>
      <c r="UI101" s="32" t="s">
        <v>3409</v>
      </c>
      <c r="UJ101" s="32" t="s">
        <v>3409</v>
      </c>
      <c r="UK101" s="32" t="s">
        <v>3409</v>
      </c>
      <c r="UL101" s="32" t="s">
        <v>3409</v>
      </c>
      <c r="UM101" s="32" t="s">
        <v>3409</v>
      </c>
      <c r="UN101" s="32" t="s">
        <v>3409</v>
      </c>
      <c r="UO101" s="32" t="s">
        <v>3409</v>
      </c>
      <c r="UP101" s="32" t="s">
        <v>3409</v>
      </c>
      <c r="UQ101" s="32" t="s">
        <v>3409</v>
      </c>
      <c r="UR101" s="32" t="s">
        <v>3409</v>
      </c>
      <c r="US101" s="32" t="s">
        <v>3409</v>
      </c>
      <c r="UT101" s="32" t="s">
        <v>3409</v>
      </c>
      <c r="UU101" s="32" t="s">
        <v>3409</v>
      </c>
      <c r="UV101" s="32" t="s">
        <v>3409</v>
      </c>
      <c r="UW101" s="32" t="s">
        <v>3409</v>
      </c>
      <c r="UX101" s="32" t="s">
        <v>3409</v>
      </c>
      <c r="UY101" s="32" t="s">
        <v>3409</v>
      </c>
      <c r="UZ101" s="32" t="s">
        <v>3409</v>
      </c>
      <c r="VA101" s="32" t="s">
        <v>3409</v>
      </c>
      <c r="VB101" s="32" t="s">
        <v>3409</v>
      </c>
      <c r="VC101" s="32" t="s">
        <v>3409</v>
      </c>
      <c r="VD101" s="32" t="s">
        <v>3409</v>
      </c>
      <c r="VE101" s="32" t="s">
        <v>3409</v>
      </c>
      <c r="VF101" s="32" t="s">
        <v>3409</v>
      </c>
      <c r="VG101" s="32" t="s">
        <v>3409</v>
      </c>
      <c r="VH101" s="32" t="s">
        <v>3409</v>
      </c>
      <c r="VI101" s="32" t="s">
        <v>3409</v>
      </c>
      <c r="VJ101" s="32" t="s">
        <v>3409</v>
      </c>
      <c r="VK101" s="32" t="s">
        <v>3409</v>
      </c>
      <c r="VL101" s="32" t="s">
        <v>3409</v>
      </c>
      <c r="VM101" s="32" t="s">
        <v>3409</v>
      </c>
      <c r="VN101" s="32" t="s">
        <v>3409</v>
      </c>
      <c r="VO101" s="32" t="s">
        <v>3409</v>
      </c>
      <c r="VP101" s="32" t="s">
        <v>3409</v>
      </c>
      <c r="VQ101" s="32" t="s">
        <v>3409</v>
      </c>
      <c r="VR101" s="32" t="s">
        <v>3409</v>
      </c>
      <c r="VS101" s="32" t="s">
        <v>3409</v>
      </c>
      <c r="VT101" s="32" t="s">
        <v>3409</v>
      </c>
      <c r="VU101" s="32" t="s">
        <v>3409</v>
      </c>
      <c r="VV101" s="32" t="s">
        <v>3409</v>
      </c>
      <c r="VW101" s="32" t="s">
        <v>3409</v>
      </c>
      <c r="VX101" s="32" t="s">
        <v>3409</v>
      </c>
      <c r="VY101" s="32" t="s">
        <v>3409</v>
      </c>
      <c r="VZ101" s="32" t="s">
        <v>3409</v>
      </c>
      <c r="WA101" s="32" t="s">
        <v>3409</v>
      </c>
      <c r="WB101" s="32" t="s">
        <v>3409</v>
      </c>
      <c r="WC101" s="32" t="s">
        <v>3409</v>
      </c>
      <c r="WD101" s="32" t="s">
        <v>3409</v>
      </c>
      <c r="WE101" s="32" t="s">
        <v>3409</v>
      </c>
      <c r="WF101" s="32" t="s">
        <v>3409</v>
      </c>
      <c r="WG101" s="32" t="s">
        <v>3409</v>
      </c>
      <c r="WH101" s="32" t="s">
        <v>3409</v>
      </c>
      <c r="WI101" s="32" t="s">
        <v>3409</v>
      </c>
      <c r="WJ101" s="32" t="s">
        <v>3409</v>
      </c>
      <c r="WK101" s="32" t="s">
        <v>3409</v>
      </c>
      <c r="WL101" s="32" t="s">
        <v>3409</v>
      </c>
      <c r="WM101" s="32" t="s">
        <v>3404</v>
      </c>
      <c r="WN101" s="32" t="s">
        <v>3404</v>
      </c>
      <c r="WO101" s="32" t="s">
        <v>3404</v>
      </c>
      <c r="WP101" s="32" t="s">
        <v>3404</v>
      </c>
      <c r="WQ101" s="32" t="s">
        <v>3404</v>
      </c>
      <c r="WR101" s="32" t="s">
        <v>3404</v>
      </c>
      <c r="WS101" s="32" t="s">
        <v>3404</v>
      </c>
      <c r="WT101" s="32" t="s">
        <v>3404</v>
      </c>
    </row>
    <row r="102">
      <c r="A102" s="24" t="s">
        <v>960</v>
      </c>
      <c r="B102" s="25" t="s">
        <v>3404</v>
      </c>
      <c r="C102" s="25" t="s">
        <v>3404</v>
      </c>
      <c r="D102" s="25" t="s">
        <v>3404</v>
      </c>
      <c r="E102" s="25" t="s">
        <v>3404</v>
      </c>
      <c r="F102" s="25" t="s">
        <v>3404</v>
      </c>
      <c r="G102" s="25" t="s">
        <v>3404</v>
      </c>
      <c r="H102" s="25" t="s">
        <v>3404</v>
      </c>
      <c r="I102" s="25" t="s">
        <v>3404</v>
      </c>
      <c r="J102" s="25" t="s">
        <v>3404</v>
      </c>
      <c r="K102" s="25" t="s">
        <v>3404</v>
      </c>
      <c r="L102" s="25" t="s">
        <v>3404</v>
      </c>
      <c r="M102" s="25" t="s">
        <v>3404</v>
      </c>
      <c r="N102" s="25" t="s">
        <v>3404</v>
      </c>
      <c r="O102" s="25" t="s">
        <v>3404</v>
      </c>
      <c r="P102" s="25" t="s">
        <v>3404</v>
      </c>
      <c r="Q102" s="25" t="s">
        <v>3404</v>
      </c>
      <c r="R102" s="25" t="s">
        <v>3404</v>
      </c>
      <c r="S102" s="25" t="s">
        <v>3404</v>
      </c>
      <c r="T102" s="25" t="s">
        <v>3404</v>
      </c>
      <c r="U102" s="25" t="s">
        <v>3404</v>
      </c>
      <c r="V102" s="25" t="s">
        <v>3404</v>
      </c>
      <c r="W102" s="25" t="s">
        <v>3404</v>
      </c>
      <c r="X102" s="25" t="s">
        <v>3404</v>
      </c>
      <c r="Y102" s="25" t="s">
        <v>3404</v>
      </c>
      <c r="Z102" s="25" t="s">
        <v>3404</v>
      </c>
      <c r="AA102" s="25" t="s">
        <v>3404</v>
      </c>
      <c r="AB102" s="25" t="s">
        <v>3404</v>
      </c>
      <c r="AC102" s="25" t="s">
        <v>3404</v>
      </c>
      <c r="AD102" s="25" t="s">
        <v>3404</v>
      </c>
      <c r="AE102" s="25" t="s">
        <v>3404</v>
      </c>
      <c r="AF102" s="25" t="s">
        <v>3404</v>
      </c>
      <c r="AG102" s="25" t="s">
        <v>3404</v>
      </c>
      <c r="AH102" s="25" t="s">
        <v>3404</v>
      </c>
      <c r="AI102" s="25" t="s">
        <v>3404</v>
      </c>
      <c r="AJ102" s="25" t="s">
        <v>3404</v>
      </c>
      <c r="AK102" s="25" t="s">
        <v>3404</v>
      </c>
      <c r="AL102" s="25" t="s">
        <v>3404</v>
      </c>
      <c r="AM102" s="25" t="s">
        <v>3404</v>
      </c>
      <c r="AN102" s="25" t="s">
        <v>3404</v>
      </c>
      <c r="AO102" s="25" t="s">
        <v>3404</v>
      </c>
      <c r="AP102" s="25" t="s">
        <v>3404</v>
      </c>
      <c r="AQ102" s="25" t="s">
        <v>3404</v>
      </c>
      <c r="AR102" s="25" t="s">
        <v>3404</v>
      </c>
      <c r="AS102" s="25" t="s">
        <v>3404</v>
      </c>
      <c r="AT102" s="25" t="s">
        <v>3404</v>
      </c>
      <c r="AU102" s="25" t="s">
        <v>3404</v>
      </c>
      <c r="AV102" s="25" t="s">
        <v>3404</v>
      </c>
      <c r="AW102" s="25" t="s">
        <v>3404</v>
      </c>
      <c r="AX102" s="25" t="s">
        <v>3404</v>
      </c>
      <c r="AY102" s="25" t="s">
        <v>3404</v>
      </c>
      <c r="AZ102" s="25" t="s">
        <v>3404</v>
      </c>
      <c r="BA102" s="25" t="s">
        <v>3404</v>
      </c>
      <c r="BB102" s="25" t="s">
        <v>3404</v>
      </c>
      <c r="BC102" s="25" t="s">
        <v>3404</v>
      </c>
      <c r="BD102" s="25" t="s">
        <v>3404</v>
      </c>
      <c r="BE102" s="25" t="s">
        <v>3404</v>
      </c>
      <c r="BF102" s="25" t="s">
        <v>3404</v>
      </c>
      <c r="BG102" s="25" t="s">
        <v>3404</v>
      </c>
      <c r="BH102" s="25" t="s">
        <v>3404</v>
      </c>
      <c r="BI102" s="25" t="s">
        <v>3404</v>
      </c>
      <c r="BJ102" s="25" t="s">
        <v>3404</v>
      </c>
      <c r="BK102" s="25" t="s">
        <v>3404</v>
      </c>
      <c r="BL102" s="25" t="s">
        <v>3404</v>
      </c>
      <c r="BM102" s="25" t="s">
        <v>3404</v>
      </c>
      <c r="BN102" s="25" t="s">
        <v>3404</v>
      </c>
      <c r="BO102" s="25" t="s">
        <v>3404</v>
      </c>
      <c r="BP102" s="25" t="s">
        <v>3404</v>
      </c>
      <c r="BQ102" s="25" t="s">
        <v>3404</v>
      </c>
      <c r="BR102" s="25" t="s">
        <v>3404</v>
      </c>
      <c r="BS102" s="25" t="s">
        <v>3404</v>
      </c>
      <c r="BT102" s="25" t="s">
        <v>3404</v>
      </c>
      <c r="BU102" s="25" t="s">
        <v>3404</v>
      </c>
      <c r="BV102" s="285" t="s">
        <v>3409</v>
      </c>
      <c r="BW102" s="285" t="s">
        <v>3409</v>
      </c>
      <c r="BX102" s="285" t="s">
        <v>3409</v>
      </c>
      <c r="BY102" s="285" t="s">
        <v>3409</v>
      </c>
      <c r="BZ102" s="285" t="s">
        <v>3409</v>
      </c>
      <c r="CA102" s="285" t="s">
        <v>3409</v>
      </c>
      <c r="CB102" s="285" t="s">
        <v>3409</v>
      </c>
      <c r="CC102" s="285" t="s">
        <v>3409</v>
      </c>
      <c r="CD102" s="285" t="s">
        <v>3409</v>
      </c>
      <c r="CE102" s="285" t="s">
        <v>3409</v>
      </c>
      <c r="CF102" s="285" t="s">
        <v>3409</v>
      </c>
      <c r="CG102" s="285" t="s">
        <v>3409</v>
      </c>
      <c r="CH102" s="285" t="s">
        <v>3409</v>
      </c>
      <c r="CI102" s="285" t="s">
        <v>3409</v>
      </c>
      <c r="CJ102" s="285" t="s">
        <v>3409</v>
      </c>
      <c r="CK102" s="285" t="s">
        <v>3409</v>
      </c>
      <c r="CL102" s="285" t="s">
        <v>3409</v>
      </c>
      <c r="CM102" s="285" t="s">
        <v>3409</v>
      </c>
      <c r="CN102" s="285" t="s">
        <v>3409</v>
      </c>
      <c r="CO102" s="285" t="s">
        <v>3409</v>
      </c>
      <c r="CP102" s="285" t="s">
        <v>3409</v>
      </c>
      <c r="CQ102" s="285" t="s">
        <v>3409</v>
      </c>
      <c r="CR102" s="285" t="s">
        <v>3409</v>
      </c>
      <c r="CS102" s="285" t="s">
        <v>3409</v>
      </c>
      <c r="CT102" s="285" t="s">
        <v>3409</v>
      </c>
      <c r="CU102" s="285" t="s">
        <v>3409</v>
      </c>
      <c r="CV102" s="285" t="s">
        <v>3409</v>
      </c>
      <c r="CW102" s="285" t="s">
        <v>3409</v>
      </c>
      <c r="CX102" s="285" t="s">
        <v>3409</v>
      </c>
      <c r="CY102" s="285" t="s">
        <v>3409</v>
      </c>
      <c r="CZ102" s="285" t="s">
        <v>3409</v>
      </c>
      <c r="DA102" s="285" t="s">
        <v>3409</v>
      </c>
      <c r="DB102" s="285" t="s">
        <v>3409</v>
      </c>
      <c r="DC102" s="285" t="s">
        <v>3409</v>
      </c>
      <c r="DD102" s="285" t="s">
        <v>3409</v>
      </c>
      <c r="DE102" s="285" t="s">
        <v>3409</v>
      </c>
      <c r="DF102" s="285" t="s">
        <v>3409</v>
      </c>
      <c r="DG102" s="285" t="s">
        <v>3409</v>
      </c>
      <c r="DH102" s="285" t="s">
        <v>3409</v>
      </c>
      <c r="DI102" s="285" t="s">
        <v>3409</v>
      </c>
      <c r="DJ102" s="285" t="s">
        <v>3409</v>
      </c>
      <c r="DK102" s="285" t="s">
        <v>3409</v>
      </c>
      <c r="DL102" s="285" t="s">
        <v>3409</v>
      </c>
      <c r="DM102" s="285" t="s">
        <v>3409</v>
      </c>
      <c r="DN102" s="285" t="s">
        <v>3409</v>
      </c>
      <c r="DO102" s="285" t="s">
        <v>3409</v>
      </c>
      <c r="DP102" s="285" t="s">
        <v>3409</v>
      </c>
      <c r="DQ102" s="285" t="s">
        <v>3409</v>
      </c>
      <c r="DR102" s="285" t="s">
        <v>3409</v>
      </c>
      <c r="DS102" s="285" t="s">
        <v>3409</v>
      </c>
      <c r="DT102" s="285" t="s">
        <v>3409</v>
      </c>
      <c r="DU102" s="285" t="s">
        <v>3409</v>
      </c>
      <c r="DV102" s="285" t="s">
        <v>3409</v>
      </c>
      <c r="DW102" s="285" t="s">
        <v>3409</v>
      </c>
      <c r="DX102" s="285" t="s">
        <v>3409</v>
      </c>
      <c r="DY102" s="285" t="s">
        <v>3409</v>
      </c>
      <c r="DZ102" s="285" t="s">
        <v>3409</v>
      </c>
      <c r="EA102" s="285" t="s">
        <v>3409</v>
      </c>
      <c r="EB102" s="285" t="s">
        <v>3409</v>
      </c>
      <c r="EC102" s="285" t="s">
        <v>3409</v>
      </c>
      <c r="ED102" s="285" t="s">
        <v>3409</v>
      </c>
      <c r="EE102" s="285" t="s">
        <v>3409</v>
      </c>
      <c r="EF102" s="285" t="s">
        <v>3409</v>
      </c>
      <c r="EG102" s="285" t="s">
        <v>3409</v>
      </c>
      <c r="EH102" s="285" t="s">
        <v>3409</v>
      </c>
      <c r="EI102" s="285" t="s">
        <v>3409</v>
      </c>
      <c r="EJ102" s="285" t="s">
        <v>3409</v>
      </c>
      <c r="EK102" s="285" t="s">
        <v>3409</v>
      </c>
      <c r="EL102" s="285" t="s">
        <v>3409</v>
      </c>
      <c r="EM102" s="285" t="s">
        <v>3409</v>
      </c>
      <c r="EN102" s="285" t="s">
        <v>3409</v>
      </c>
      <c r="EO102" s="285" t="s">
        <v>3409</v>
      </c>
      <c r="EP102" s="285" t="s">
        <v>3409</v>
      </c>
      <c r="EQ102" s="285" t="s">
        <v>3409</v>
      </c>
      <c r="ER102" s="285" t="s">
        <v>3409</v>
      </c>
      <c r="ES102" s="285" t="s">
        <v>3409</v>
      </c>
      <c r="ET102" s="285" t="s">
        <v>3409</v>
      </c>
      <c r="EU102" s="285" t="s">
        <v>3409</v>
      </c>
      <c r="EV102" s="285" t="s">
        <v>3409</v>
      </c>
      <c r="EW102" s="285" t="s">
        <v>3409</v>
      </c>
      <c r="EX102" s="285" t="s">
        <v>3409</v>
      </c>
      <c r="EY102" s="285" t="s">
        <v>3409</v>
      </c>
      <c r="EZ102" s="285" t="s">
        <v>3409</v>
      </c>
      <c r="FA102" s="285" t="s">
        <v>3409</v>
      </c>
      <c r="FB102" s="285" t="s">
        <v>3409</v>
      </c>
      <c r="FC102" s="285" t="s">
        <v>3409</v>
      </c>
      <c r="FD102" s="285" t="s">
        <v>3409</v>
      </c>
      <c r="FE102" s="285" t="s">
        <v>3409</v>
      </c>
      <c r="FF102" s="285" t="s">
        <v>3409</v>
      </c>
      <c r="FG102" s="285" t="s">
        <v>3409</v>
      </c>
      <c r="FH102" s="285" t="s">
        <v>3409</v>
      </c>
      <c r="FI102" s="285" t="s">
        <v>3409</v>
      </c>
      <c r="FJ102" s="285" t="s">
        <v>3409</v>
      </c>
      <c r="FK102" s="285" t="s">
        <v>3409</v>
      </c>
      <c r="FL102" s="285" t="s">
        <v>3409</v>
      </c>
      <c r="FM102" s="285" t="s">
        <v>3409</v>
      </c>
      <c r="FN102" s="285" t="s">
        <v>3409</v>
      </c>
      <c r="FO102" s="285" t="s">
        <v>3409</v>
      </c>
      <c r="FP102" s="285" t="s">
        <v>3409</v>
      </c>
      <c r="FQ102" s="285" t="s">
        <v>3409</v>
      </c>
      <c r="FR102" s="285" t="s">
        <v>3409</v>
      </c>
      <c r="FS102" s="285" t="s">
        <v>3409</v>
      </c>
      <c r="FT102" s="285" t="s">
        <v>3409</v>
      </c>
      <c r="FU102" s="285" t="s">
        <v>3409</v>
      </c>
      <c r="FV102" s="285" t="s">
        <v>3409</v>
      </c>
      <c r="FW102" s="285" t="s">
        <v>3409</v>
      </c>
      <c r="FX102" s="285" t="s">
        <v>3409</v>
      </c>
      <c r="FY102" s="285" t="s">
        <v>3409</v>
      </c>
      <c r="FZ102" s="285" t="s">
        <v>3409</v>
      </c>
      <c r="GA102" s="285" t="s">
        <v>3409</v>
      </c>
      <c r="GB102" s="285" t="s">
        <v>3409</v>
      </c>
      <c r="GC102" s="285" t="s">
        <v>3409</v>
      </c>
      <c r="GD102" s="285" t="s">
        <v>3409</v>
      </c>
      <c r="GE102" s="285" t="s">
        <v>3409</v>
      </c>
      <c r="GF102" s="285" t="s">
        <v>3409</v>
      </c>
      <c r="GG102" s="285" t="s">
        <v>3409</v>
      </c>
      <c r="GH102" s="285" t="s">
        <v>3409</v>
      </c>
      <c r="GI102" s="285" t="s">
        <v>3409</v>
      </c>
      <c r="GJ102" s="285" t="s">
        <v>3409</v>
      </c>
      <c r="GK102" s="285" t="s">
        <v>3409</v>
      </c>
      <c r="GL102" s="285" t="s">
        <v>3409</v>
      </c>
      <c r="GM102" s="285" t="s">
        <v>3409</v>
      </c>
      <c r="GN102" s="285" t="s">
        <v>3409</v>
      </c>
      <c r="GO102" s="285" t="s">
        <v>3409</v>
      </c>
      <c r="GP102" s="285" t="s">
        <v>3409</v>
      </c>
      <c r="GQ102" s="285" t="s">
        <v>3409</v>
      </c>
      <c r="GR102" s="285" t="s">
        <v>3409</v>
      </c>
      <c r="GS102" s="285" t="s">
        <v>3409</v>
      </c>
      <c r="GT102" s="285" t="s">
        <v>3409</v>
      </c>
      <c r="GU102" s="285" t="s">
        <v>3409</v>
      </c>
      <c r="GV102" s="285" t="s">
        <v>3409</v>
      </c>
      <c r="GW102" s="285" t="s">
        <v>3409</v>
      </c>
      <c r="GX102" s="285" t="s">
        <v>3409</v>
      </c>
      <c r="GY102" s="285" t="s">
        <v>3409</v>
      </c>
      <c r="GZ102" s="285" t="s">
        <v>3409</v>
      </c>
      <c r="HA102" s="285" t="s">
        <v>3409</v>
      </c>
      <c r="HB102" s="285" t="s">
        <v>3409</v>
      </c>
      <c r="HC102" s="285" t="s">
        <v>3409</v>
      </c>
      <c r="HD102" s="285" t="s">
        <v>3409</v>
      </c>
      <c r="HE102" s="285" t="s">
        <v>3409</v>
      </c>
      <c r="HF102" s="285" t="s">
        <v>3409</v>
      </c>
      <c r="HG102" s="285" t="s">
        <v>3409</v>
      </c>
      <c r="HH102" s="285" t="s">
        <v>3409</v>
      </c>
      <c r="HI102" s="285" t="s">
        <v>3409</v>
      </c>
      <c r="HJ102" s="285" t="s">
        <v>3409</v>
      </c>
      <c r="HK102" s="285" t="s">
        <v>3409</v>
      </c>
      <c r="HL102" s="285" t="s">
        <v>3409</v>
      </c>
      <c r="HM102" s="285" t="s">
        <v>3409</v>
      </c>
      <c r="HN102" s="285" t="s">
        <v>3409</v>
      </c>
      <c r="HO102" s="285" t="s">
        <v>3409</v>
      </c>
      <c r="HP102" s="285" t="s">
        <v>3409</v>
      </c>
      <c r="HQ102" s="285" t="s">
        <v>3409</v>
      </c>
      <c r="HR102" s="285" t="s">
        <v>3409</v>
      </c>
      <c r="HS102" s="285" t="s">
        <v>3409</v>
      </c>
      <c r="HT102" s="285" t="s">
        <v>3409</v>
      </c>
      <c r="HU102" s="285" t="s">
        <v>3409</v>
      </c>
      <c r="HV102" s="285" t="s">
        <v>3409</v>
      </c>
      <c r="HW102" s="285" t="s">
        <v>3409</v>
      </c>
      <c r="HX102" s="285" t="s">
        <v>3409</v>
      </c>
      <c r="HY102" s="285" t="s">
        <v>3409</v>
      </c>
      <c r="HZ102" s="285" t="s">
        <v>3409</v>
      </c>
      <c r="IA102" s="285" t="s">
        <v>3409</v>
      </c>
      <c r="IB102" s="285" t="s">
        <v>3409</v>
      </c>
      <c r="IC102" s="285" t="s">
        <v>3409</v>
      </c>
      <c r="ID102" s="285" t="s">
        <v>3409</v>
      </c>
      <c r="IE102" s="285" t="s">
        <v>3409</v>
      </c>
      <c r="IF102" s="285" t="s">
        <v>3409</v>
      </c>
      <c r="IG102" s="285" t="s">
        <v>3409</v>
      </c>
      <c r="IH102" s="285" t="s">
        <v>3409</v>
      </c>
      <c r="II102" s="285" t="s">
        <v>3409</v>
      </c>
      <c r="IJ102" s="285" t="s">
        <v>3409</v>
      </c>
      <c r="IK102" s="285" t="s">
        <v>3409</v>
      </c>
      <c r="IL102" s="32" t="s">
        <v>3404</v>
      </c>
      <c r="IM102" s="284" t="s">
        <v>3404</v>
      </c>
      <c r="IN102" s="284" t="s">
        <v>3404</v>
      </c>
      <c r="IO102" s="284" t="s">
        <v>3404</v>
      </c>
      <c r="IP102" s="284" t="s">
        <v>3404</v>
      </c>
      <c r="IQ102" s="284" t="s">
        <v>3404</v>
      </c>
      <c r="IR102" s="284" t="s">
        <v>3404</v>
      </c>
      <c r="IS102" s="284" t="s">
        <v>3404</v>
      </c>
      <c r="IT102" s="284" t="s">
        <v>3404</v>
      </c>
      <c r="IU102" s="284" t="s">
        <v>3404</v>
      </c>
      <c r="IV102" s="284" t="s">
        <v>3404</v>
      </c>
      <c r="IW102" s="284" t="s">
        <v>3404</v>
      </c>
      <c r="IX102" s="284" t="s">
        <v>3404</v>
      </c>
      <c r="IY102" s="284" t="s">
        <v>3404</v>
      </c>
      <c r="IZ102" s="284" t="s">
        <v>3404</v>
      </c>
      <c r="JA102" s="284" t="s">
        <v>3404</v>
      </c>
      <c r="JB102" s="284" t="s">
        <v>3404</v>
      </c>
      <c r="JC102" s="284" t="s">
        <v>3404</v>
      </c>
      <c r="JD102" s="284" t="s">
        <v>3404</v>
      </c>
      <c r="JE102" s="284" t="s">
        <v>3404</v>
      </c>
      <c r="JF102" s="284" t="s">
        <v>3404</v>
      </c>
      <c r="JG102" s="284" t="s">
        <v>3404</v>
      </c>
      <c r="JH102" s="284" t="s">
        <v>3404</v>
      </c>
      <c r="JI102" s="284" t="s">
        <v>3404</v>
      </c>
      <c r="JJ102" s="284" t="s">
        <v>3404</v>
      </c>
      <c r="JK102" s="284" t="s">
        <v>3404</v>
      </c>
      <c r="JL102" s="284" t="s">
        <v>3404</v>
      </c>
      <c r="JM102" s="284" t="s">
        <v>3404</v>
      </c>
      <c r="JN102" s="284" t="s">
        <v>3404</v>
      </c>
      <c r="JO102" s="284" t="s">
        <v>3404</v>
      </c>
      <c r="JP102" s="284" t="s">
        <v>3404</v>
      </c>
      <c r="JQ102" s="284" t="s">
        <v>3404</v>
      </c>
      <c r="JR102" s="284" t="s">
        <v>3404</v>
      </c>
      <c r="JS102" s="284" t="s">
        <v>3404</v>
      </c>
      <c r="JT102" s="284" t="s">
        <v>3404</v>
      </c>
      <c r="JU102" s="284" t="s">
        <v>3404</v>
      </c>
      <c r="JV102" s="284" t="s">
        <v>3404</v>
      </c>
      <c r="JW102" s="284" t="s">
        <v>3404</v>
      </c>
      <c r="JX102" s="284" t="s">
        <v>3404</v>
      </c>
      <c r="JY102" s="284" t="s">
        <v>3404</v>
      </c>
      <c r="JZ102" s="284" t="s">
        <v>3404</v>
      </c>
      <c r="KA102" s="284" t="s">
        <v>3404</v>
      </c>
      <c r="KB102" s="284" t="s">
        <v>3404</v>
      </c>
      <c r="KC102" s="284" t="s">
        <v>3404</v>
      </c>
      <c r="KD102" s="284" t="s">
        <v>3404</v>
      </c>
      <c r="KE102" s="284" t="s">
        <v>3404</v>
      </c>
      <c r="KF102" s="284" t="s">
        <v>3404</v>
      </c>
      <c r="KG102" s="284" t="s">
        <v>3404</v>
      </c>
      <c r="KH102" s="284" t="s">
        <v>3404</v>
      </c>
      <c r="KI102" s="284" t="s">
        <v>3404</v>
      </c>
      <c r="KJ102" s="284" t="s">
        <v>3404</v>
      </c>
      <c r="KK102" s="284" t="s">
        <v>3404</v>
      </c>
      <c r="KL102" s="284" t="s">
        <v>3404</v>
      </c>
      <c r="KM102" s="284" t="s">
        <v>3404</v>
      </c>
      <c r="KN102" s="284" t="s">
        <v>3404</v>
      </c>
      <c r="KO102" s="284" t="s">
        <v>3404</v>
      </c>
      <c r="KP102" s="284" t="s">
        <v>3404</v>
      </c>
      <c r="KQ102" s="284" t="s">
        <v>3404</v>
      </c>
      <c r="KR102" s="284" t="s">
        <v>3404</v>
      </c>
      <c r="KS102" s="284" t="s">
        <v>3404</v>
      </c>
      <c r="KT102" s="284" t="s">
        <v>3404</v>
      </c>
      <c r="KU102" s="284" t="s">
        <v>3404</v>
      </c>
      <c r="KV102" s="284" t="s">
        <v>3404</v>
      </c>
      <c r="KW102" s="284" t="s">
        <v>3404</v>
      </c>
      <c r="KX102" s="284" t="s">
        <v>3404</v>
      </c>
      <c r="KY102" s="284" t="s">
        <v>3404</v>
      </c>
      <c r="KZ102" s="284" t="s">
        <v>3404</v>
      </c>
      <c r="LA102" s="284" t="s">
        <v>3404</v>
      </c>
      <c r="LB102" s="284" t="s">
        <v>3404</v>
      </c>
      <c r="LC102" s="284" t="s">
        <v>3404</v>
      </c>
      <c r="LD102" s="284" t="s">
        <v>3404</v>
      </c>
      <c r="LE102" s="284" t="s">
        <v>3404</v>
      </c>
      <c r="LF102" s="284" t="s">
        <v>3404</v>
      </c>
      <c r="LG102" s="284" t="s">
        <v>3404</v>
      </c>
      <c r="LH102" s="284" t="s">
        <v>3404</v>
      </c>
      <c r="LI102" s="284" t="s">
        <v>3404</v>
      </c>
      <c r="LJ102" s="284" t="s">
        <v>3404</v>
      </c>
      <c r="LK102" s="284" t="s">
        <v>3404</v>
      </c>
      <c r="LL102" s="284" t="s">
        <v>3404</v>
      </c>
      <c r="LM102" s="284" t="s">
        <v>3404</v>
      </c>
      <c r="LN102" s="284" t="s">
        <v>3404</v>
      </c>
      <c r="LO102" s="284" t="s">
        <v>3404</v>
      </c>
      <c r="LP102" s="284" t="s">
        <v>3404</v>
      </c>
      <c r="LQ102" s="284" t="s">
        <v>3404</v>
      </c>
      <c r="LR102" s="284" t="s">
        <v>3404</v>
      </c>
      <c r="LS102" s="284" t="s">
        <v>3404</v>
      </c>
      <c r="LT102" s="284" t="s">
        <v>3404</v>
      </c>
      <c r="LU102" s="284" t="s">
        <v>3404</v>
      </c>
      <c r="LV102" s="284" t="s">
        <v>3404</v>
      </c>
      <c r="LW102" s="284" t="s">
        <v>3404</v>
      </c>
      <c r="LX102" s="284" t="s">
        <v>3404</v>
      </c>
      <c r="LY102" s="284" t="s">
        <v>3404</v>
      </c>
      <c r="LZ102" s="284" t="s">
        <v>3404</v>
      </c>
      <c r="MA102" s="284" t="s">
        <v>3404</v>
      </c>
      <c r="MB102" s="284" t="s">
        <v>3404</v>
      </c>
      <c r="MC102" s="284" t="s">
        <v>3404</v>
      </c>
      <c r="MD102" s="284" t="s">
        <v>3404</v>
      </c>
      <c r="ME102" s="284" t="s">
        <v>3404</v>
      </c>
      <c r="MF102" s="284" t="s">
        <v>3404</v>
      </c>
      <c r="MG102" s="284" t="s">
        <v>3404</v>
      </c>
      <c r="MH102" s="284" t="s">
        <v>3404</v>
      </c>
      <c r="MI102" s="284" t="s">
        <v>3404</v>
      </c>
      <c r="MJ102" s="284" t="s">
        <v>3404</v>
      </c>
      <c r="MK102" s="284" t="s">
        <v>3404</v>
      </c>
      <c r="ML102" s="284" t="s">
        <v>3404</v>
      </c>
      <c r="MM102" s="284" t="s">
        <v>3404</v>
      </c>
      <c r="MN102" s="284" t="s">
        <v>3404</v>
      </c>
      <c r="MO102" s="284" t="s">
        <v>3404</v>
      </c>
      <c r="MP102" s="284" t="s">
        <v>3404</v>
      </c>
      <c r="MQ102" s="284" t="s">
        <v>3404</v>
      </c>
      <c r="MR102" s="284" t="s">
        <v>3404</v>
      </c>
      <c r="MS102" s="284" t="s">
        <v>3404</v>
      </c>
      <c r="MT102" s="284" t="s">
        <v>3404</v>
      </c>
      <c r="MU102" s="284" t="s">
        <v>3404</v>
      </c>
      <c r="MV102" s="284" t="s">
        <v>3404</v>
      </c>
      <c r="MW102" s="284" t="s">
        <v>3404</v>
      </c>
      <c r="MX102" s="284" t="s">
        <v>3404</v>
      </c>
      <c r="MY102" s="284" t="s">
        <v>3404</v>
      </c>
      <c r="MZ102" s="284" t="s">
        <v>3404</v>
      </c>
      <c r="NA102" s="284" t="s">
        <v>3404</v>
      </c>
      <c r="NB102" s="284" t="s">
        <v>3404</v>
      </c>
      <c r="NC102" s="284" t="s">
        <v>3404</v>
      </c>
      <c r="ND102" s="284" t="s">
        <v>3404</v>
      </c>
      <c r="NE102" s="284" t="s">
        <v>3404</v>
      </c>
      <c r="NF102" s="284" t="s">
        <v>3404</v>
      </c>
      <c r="NG102" s="284" t="s">
        <v>3404</v>
      </c>
      <c r="NH102" s="284" t="s">
        <v>3404</v>
      </c>
      <c r="NI102" s="284" t="s">
        <v>3404</v>
      </c>
      <c r="NJ102" s="284" t="s">
        <v>3404</v>
      </c>
      <c r="NK102" s="284" t="s">
        <v>3404</v>
      </c>
      <c r="NL102" s="284" t="s">
        <v>3404</v>
      </c>
      <c r="NM102" s="284" t="s">
        <v>3404</v>
      </c>
      <c r="NN102" s="284" t="s">
        <v>3404</v>
      </c>
      <c r="NO102" s="284" t="s">
        <v>3404</v>
      </c>
      <c r="NP102" s="284" t="s">
        <v>3404</v>
      </c>
      <c r="NQ102" s="284" t="s">
        <v>3404</v>
      </c>
      <c r="NR102" s="284" t="s">
        <v>3404</v>
      </c>
      <c r="NS102" s="284" t="s">
        <v>3404</v>
      </c>
      <c r="NT102" s="284" t="s">
        <v>3404</v>
      </c>
      <c r="NU102" s="284" t="s">
        <v>3404</v>
      </c>
      <c r="NV102" s="284" t="s">
        <v>3404</v>
      </c>
      <c r="NW102" s="284" t="s">
        <v>3404</v>
      </c>
      <c r="NX102" s="284" t="s">
        <v>3404</v>
      </c>
      <c r="NY102" s="284" t="s">
        <v>3404</v>
      </c>
      <c r="NZ102" s="284" t="s">
        <v>3404</v>
      </c>
      <c r="OA102" s="284" t="s">
        <v>3404</v>
      </c>
      <c r="OB102" s="284" t="s">
        <v>3404</v>
      </c>
      <c r="OC102" s="284" t="s">
        <v>3404</v>
      </c>
      <c r="OD102" s="284" t="s">
        <v>3404</v>
      </c>
      <c r="OE102" s="284" t="s">
        <v>3404</v>
      </c>
      <c r="OF102" s="284" t="s">
        <v>3404</v>
      </c>
      <c r="OG102" s="284" t="s">
        <v>3404</v>
      </c>
      <c r="OH102" s="284" t="s">
        <v>3404</v>
      </c>
      <c r="OI102" s="284" t="s">
        <v>3404</v>
      </c>
      <c r="OJ102" s="284" t="s">
        <v>3404</v>
      </c>
      <c r="OK102" s="284" t="s">
        <v>3404</v>
      </c>
      <c r="OL102" s="284" t="s">
        <v>3404</v>
      </c>
      <c r="OM102" s="284" t="s">
        <v>3404</v>
      </c>
      <c r="ON102" s="284" t="s">
        <v>3404</v>
      </c>
      <c r="OO102" s="284" t="s">
        <v>3404</v>
      </c>
      <c r="OP102" s="284" t="s">
        <v>3404</v>
      </c>
      <c r="OQ102" s="284" t="s">
        <v>3404</v>
      </c>
      <c r="OR102" s="284" t="s">
        <v>3404</v>
      </c>
      <c r="OS102" s="284" t="s">
        <v>3404</v>
      </c>
      <c r="OT102" s="284" t="s">
        <v>3404</v>
      </c>
      <c r="OU102" s="284" t="s">
        <v>3404</v>
      </c>
      <c r="OV102" s="284" t="s">
        <v>3404</v>
      </c>
      <c r="OW102" s="284" t="s">
        <v>3404</v>
      </c>
      <c r="OX102" s="284" t="s">
        <v>3404</v>
      </c>
      <c r="OY102" s="284" t="s">
        <v>3404</v>
      </c>
      <c r="OZ102" s="284" t="s">
        <v>3404</v>
      </c>
      <c r="PA102" s="284" t="s">
        <v>3404</v>
      </c>
      <c r="PB102" s="284" t="s">
        <v>3404</v>
      </c>
      <c r="PC102" s="284" t="s">
        <v>3404</v>
      </c>
      <c r="PD102" s="284" t="s">
        <v>3404</v>
      </c>
      <c r="PE102" s="284" t="s">
        <v>3404</v>
      </c>
      <c r="PF102" s="284" t="s">
        <v>3404</v>
      </c>
      <c r="PG102" s="284" t="s">
        <v>3404</v>
      </c>
      <c r="PH102" s="284" t="s">
        <v>3404</v>
      </c>
      <c r="PI102" s="284" t="s">
        <v>3404</v>
      </c>
      <c r="PJ102" s="284" t="s">
        <v>3404</v>
      </c>
      <c r="PK102" s="284" t="s">
        <v>3404</v>
      </c>
      <c r="PL102" s="284" t="s">
        <v>3404</v>
      </c>
      <c r="PM102" s="284" t="s">
        <v>3404</v>
      </c>
      <c r="PN102" s="284" t="s">
        <v>3404</v>
      </c>
      <c r="PO102" s="284" t="s">
        <v>3404</v>
      </c>
      <c r="PP102" s="284" t="s">
        <v>3404</v>
      </c>
      <c r="PQ102" s="284" t="s">
        <v>3404</v>
      </c>
      <c r="PR102" s="284" t="s">
        <v>3404</v>
      </c>
      <c r="PS102" s="284" t="s">
        <v>3404</v>
      </c>
      <c r="PT102" s="284" t="s">
        <v>3404</v>
      </c>
      <c r="PU102" s="284" t="s">
        <v>3404</v>
      </c>
      <c r="PV102" s="284" t="s">
        <v>3404</v>
      </c>
      <c r="PW102" s="284" t="s">
        <v>3404</v>
      </c>
      <c r="PX102" s="284" t="s">
        <v>3404</v>
      </c>
      <c r="PY102" s="284" t="s">
        <v>3404</v>
      </c>
      <c r="PZ102" s="284" t="s">
        <v>3404</v>
      </c>
      <c r="QA102" s="284" t="s">
        <v>3404</v>
      </c>
      <c r="QB102" s="284" t="s">
        <v>3404</v>
      </c>
      <c r="QC102" s="284" t="s">
        <v>3404</v>
      </c>
      <c r="QD102" s="284" t="s">
        <v>3404</v>
      </c>
      <c r="QE102" s="284" t="s">
        <v>3404</v>
      </c>
      <c r="QF102" s="284" t="s">
        <v>3404</v>
      </c>
      <c r="QG102" s="284" t="s">
        <v>3404</v>
      </c>
      <c r="QH102" s="284" t="s">
        <v>3404</v>
      </c>
      <c r="QI102" s="284" t="s">
        <v>3404</v>
      </c>
      <c r="QJ102" s="284" t="s">
        <v>3404</v>
      </c>
      <c r="QK102" s="284" t="s">
        <v>3404</v>
      </c>
      <c r="QL102" s="284" t="s">
        <v>3404</v>
      </c>
      <c r="QM102" s="284" t="s">
        <v>3404</v>
      </c>
      <c r="QN102" s="284" t="s">
        <v>3404</v>
      </c>
      <c r="QO102" s="284" t="s">
        <v>3404</v>
      </c>
      <c r="QP102" s="284" t="s">
        <v>3404</v>
      </c>
      <c r="QQ102" s="284" t="s">
        <v>3404</v>
      </c>
      <c r="QR102" s="284" t="s">
        <v>3404</v>
      </c>
      <c r="QS102" s="284" t="s">
        <v>3404</v>
      </c>
      <c r="QT102" s="284" t="s">
        <v>3404</v>
      </c>
      <c r="QU102" s="284" t="s">
        <v>3404</v>
      </c>
      <c r="QV102" s="284" t="s">
        <v>3404</v>
      </c>
      <c r="QW102" s="284" t="s">
        <v>3404</v>
      </c>
      <c r="QX102" s="284" t="s">
        <v>3404</v>
      </c>
      <c r="QY102" s="284" t="s">
        <v>3404</v>
      </c>
      <c r="QZ102" s="284" t="s">
        <v>3404</v>
      </c>
      <c r="RA102" s="284" t="s">
        <v>3404</v>
      </c>
      <c r="RB102" s="284" t="s">
        <v>3404</v>
      </c>
      <c r="RC102" s="284" t="s">
        <v>3404</v>
      </c>
      <c r="RD102" s="284" t="s">
        <v>3404</v>
      </c>
      <c r="RE102" s="284" t="s">
        <v>3404</v>
      </c>
      <c r="RF102" s="284" t="s">
        <v>3404</v>
      </c>
      <c r="RG102" s="284" t="s">
        <v>3404</v>
      </c>
      <c r="RH102" s="284" t="s">
        <v>3404</v>
      </c>
      <c r="RI102" s="284" t="s">
        <v>3404</v>
      </c>
      <c r="RJ102" s="284" t="s">
        <v>3404</v>
      </c>
      <c r="RK102" s="284" t="s">
        <v>3404</v>
      </c>
      <c r="RL102" s="284" t="s">
        <v>3404</v>
      </c>
      <c r="RM102" s="284" t="s">
        <v>3404</v>
      </c>
      <c r="RN102" s="284" t="s">
        <v>3404</v>
      </c>
      <c r="RO102" s="284" t="s">
        <v>3404</v>
      </c>
      <c r="RP102" s="284" t="s">
        <v>3404</v>
      </c>
      <c r="RQ102" s="284" t="s">
        <v>3404</v>
      </c>
      <c r="RR102" s="284" t="s">
        <v>3404</v>
      </c>
      <c r="RS102" s="284" t="s">
        <v>3404</v>
      </c>
      <c r="RT102" s="284" t="s">
        <v>3404</v>
      </c>
      <c r="RU102" s="284" t="s">
        <v>3404</v>
      </c>
      <c r="RV102" s="284" t="s">
        <v>3404</v>
      </c>
      <c r="RW102" s="284" t="s">
        <v>3404</v>
      </c>
      <c r="RX102" s="284" t="s">
        <v>3404</v>
      </c>
      <c r="RY102" s="284" t="s">
        <v>3404</v>
      </c>
      <c r="RZ102" s="284" t="s">
        <v>3404</v>
      </c>
      <c r="SA102" s="284" t="s">
        <v>3404</v>
      </c>
      <c r="SB102" s="284" t="s">
        <v>3404</v>
      </c>
      <c r="SC102" s="284" t="s">
        <v>3404</v>
      </c>
      <c r="SD102" s="284" t="s">
        <v>3404</v>
      </c>
      <c r="SE102" s="284" t="s">
        <v>3404</v>
      </c>
      <c r="SF102" s="284" t="s">
        <v>3404</v>
      </c>
      <c r="SG102" s="284" t="s">
        <v>3404</v>
      </c>
      <c r="SH102" s="284" t="s">
        <v>3404</v>
      </c>
      <c r="SI102" s="284" t="s">
        <v>3404</v>
      </c>
      <c r="SJ102" s="284" t="s">
        <v>3404</v>
      </c>
      <c r="SK102" s="284" t="s">
        <v>3404</v>
      </c>
      <c r="SL102" s="284" t="s">
        <v>3404</v>
      </c>
      <c r="SM102" s="284" t="s">
        <v>3404</v>
      </c>
      <c r="SN102" s="284" t="s">
        <v>3404</v>
      </c>
      <c r="SO102" s="284" t="s">
        <v>3404</v>
      </c>
      <c r="SP102" s="284" t="s">
        <v>3404</v>
      </c>
      <c r="SQ102" s="284" t="s">
        <v>3404</v>
      </c>
      <c r="SR102" s="284" t="s">
        <v>3404</v>
      </c>
      <c r="SS102" s="284" t="s">
        <v>3404</v>
      </c>
      <c r="ST102" s="284" t="s">
        <v>3404</v>
      </c>
      <c r="SU102" s="284" t="s">
        <v>3404</v>
      </c>
      <c r="SV102" s="284" t="s">
        <v>3404</v>
      </c>
      <c r="SW102" s="284" t="s">
        <v>3404</v>
      </c>
      <c r="SX102" s="284" t="s">
        <v>3404</v>
      </c>
      <c r="SY102" s="284" t="s">
        <v>3404</v>
      </c>
      <c r="SZ102" s="284" t="s">
        <v>3404</v>
      </c>
      <c r="TA102" s="284" t="s">
        <v>3404</v>
      </c>
      <c r="TB102" s="284" t="s">
        <v>3404</v>
      </c>
      <c r="TC102" s="284" t="s">
        <v>3404</v>
      </c>
      <c r="TD102" s="284" t="s">
        <v>3404</v>
      </c>
      <c r="TE102" s="284" t="s">
        <v>3404</v>
      </c>
      <c r="TF102" s="284" t="s">
        <v>3404</v>
      </c>
      <c r="TG102" s="284" t="s">
        <v>3404</v>
      </c>
      <c r="TH102" s="284" t="s">
        <v>3404</v>
      </c>
      <c r="TI102" s="284" t="s">
        <v>3404</v>
      </c>
      <c r="TJ102" s="284" t="s">
        <v>3404</v>
      </c>
      <c r="TK102" s="284" t="s">
        <v>3404</v>
      </c>
      <c r="TL102" s="284" t="s">
        <v>3404</v>
      </c>
      <c r="TM102" s="284" t="s">
        <v>3404</v>
      </c>
      <c r="TN102" s="284" t="s">
        <v>3404</v>
      </c>
      <c r="TO102" s="284" t="s">
        <v>3404</v>
      </c>
      <c r="TP102" s="284" t="s">
        <v>3404</v>
      </c>
      <c r="TQ102" s="284" t="s">
        <v>3404</v>
      </c>
      <c r="TR102" s="284" t="s">
        <v>3404</v>
      </c>
      <c r="TS102" s="284" t="s">
        <v>3404</v>
      </c>
      <c r="TT102" s="284" t="s">
        <v>3404</v>
      </c>
      <c r="TU102" s="284" t="s">
        <v>3404</v>
      </c>
      <c r="TV102" s="284" t="s">
        <v>3404</v>
      </c>
      <c r="TW102" s="284" t="s">
        <v>3404</v>
      </c>
      <c r="TX102" s="284" t="s">
        <v>3404</v>
      </c>
      <c r="TY102" s="284" t="s">
        <v>3404</v>
      </c>
      <c r="TZ102" s="284" t="s">
        <v>3404</v>
      </c>
      <c r="UA102" s="284" t="s">
        <v>3404</v>
      </c>
      <c r="UB102" s="284" t="s">
        <v>3404</v>
      </c>
      <c r="UC102" s="284" t="s">
        <v>3404</v>
      </c>
      <c r="UD102" s="284" t="s">
        <v>3404</v>
      </c>
      <c r="UE102" s="284" t="s">
        <v>3404</v>
      </c>
      <c r="UF102" s="284" t="s">
        <v>3404</v>
      </c>
      <c r="UG102" s="284" t="s">
        <v>3404</v>
      </c>
      <c r="UH102" s="284" t="s">
        <v>3404</v>
      </c>
      <c r="UI102" s="284" t="s">
        <v>3404</v>
      </c>
      <c r="UJ102" s="284" t="s">
        <v>3404</v>
      </c>
      <c r="UK102" s="284" t="s">
        <v>3404</v>
      </c>
      <c r="UL102" s="284" t="s">
        <v>3404</v>
      </c>
      <c r="UM102" s="284" t="s">
        <v>3404</v>
      </c>
      <c r="UN102" s="284" t="s">
        <v>3404</v>
      </c>
      <c r="UO102" s="284" t="s">
        <v>3404</v>
      </c>
      <c r="UP102" s="284" t="s">
        <v>3404</v>
      </c>
      <c r="UQ102" s="284" t="s">
        <v>3404</v>
      </c>
      <c r="UR102" s="284" t="s">
        <v>3404</v>
      </c>
      <c r="US102" s="284" t="s">
        <v>3404</v>
      </c>
      <c r="UT102" s="284" t="s">
        <v>3404</v>
      </c>
      <c r="UU102" s="284" t="s">
        <v>3404</v>
      </c>
      <c r="UV102" s="284" t="s">
        <v>3404</v>
      </c>
      <c r="UW102" s="284" t="s">
        <v>3404</v>
      </c>
      <c r="UX102" s="284" t="s">
        <v>3404</v>
      </c>
      <c r="UY102" s="284" t="s">
        <v>3404</v>
      </c>
      <c r="UZ102" s="284" t="s">
        <v>3404</v>
      </c>
      <c r="VA102" s="284" t="s">
        <v>3404</v>
      </c>
      <c r="VB102" s="284" t="s">
        <v>3404</v>
      </c>
      <c r="VC102" s="284" t="s">
        <v>3404</v>
      </c>
      <c r="VD102" s="284" t="s">
        <v>3404</v>
      </c>
      <c r="VE102" s="284" t="s">
        <v>3404</v>
      </c>
      <c r="VF102" s="284" t="s">
        <v>3404</v>
      </c>
      <c r="VG102" s="284" t="s">
        <v>3404</v>
      </c>
      <c r="VH102" s="284" t="s">
        <v>3404</v>
      </c>
      <c r="VI102" s="284" t="s">
        <v>3404</v>
      </c>
      <c r="VJ102" s="284" t="s">
        <v>3404</v>
      </c>
      <c r="VK102" s="284" t="s">
        <v>3404</v>
      </c>
      <c r="VL102" s="284" t="s">
        <v>3404</v>
      </c>
      <c r="VM102" s="284" t="s">
        <v>3404</v>
      </c>
      <c r="VN102" s="284" t="s">
        <v>3404</v>
      </c>
      <c r="VO102" s="284" t="s">
        <v>3404</v>
      </c>
      <c r="VP102" s="284" t="s">
        <v>3404</v>
      </c>
      <c r="VQ102" s="284" t="s">
        <v>3404</v>
      </c>
      <c r="VR102" s="284" t="s">
        <v>3404</v>
      </c>
      <c r="VS102" s="284" t="s">
        <v>3404</v>
      </c>
      <c r="VT102" s="284" t="s">
        <v>3404</v>
      </c>
      <c r="VU102" s="284" t="s">
        <v>3404</v>
      </c>
      <c r="VV102" s="284" t="s">
        <v>3404</v>
      </c>
      <c r="VW102" s="284" t="s">
        <v>3404</v>
      </c>
      <c r="VX102" s="284" t="s">
        <v>3404</v>
      </c>
      <c r="VY102" s="284" t="s">
        <v>3404</v>
      </c>
      <c r="VZ102" s="284" t="s">
        <v>3404</v>
      </c>
      <c r="WA102" s="284" t="s">
        <v>3404</v>
      </c>
      <c r="WB102" s="284" t="s">
        <v>3404</v>
      </c>
      <c r="WC102" s="284" t="s">
        <v>3404</v>
      </c>
      <c r="WD102" s="284" t="s">
        <v>3404</v>
      </c>
      <c r="WE102" s="284" t="s">
        <v>3404</v>
      </c>
      <c r="WF102" s="284" t="s">
        <v>3404</v>
      </c>
      <c r="WG102" s="284" t="s">
        <v>3404</v>
      </c>
      <c r="WH102" s="284" t="s">
        <v>3404</v>
      </c>
      <c r="WI102" s="284" t="s">
        <v>3404</v>
      </c>
      <c r="WJ102" s="284" t="s">
        <v>3404</v>
      </c>
      <c r="WK102" s="284" t="s">
        <v>3404</v>
      </c>
      <c r="WL102" s="284" t="s">
        <v>3404</v>
      </c>
      <c r="WM102" s="284" t="s">
        <v>3404</v>
      </c>
      <c r="WN102" s="284" t="s">
        <v>3404</v>
      </c>
      <c r="WO102" s="284" t="s">
        <v>3404</v>
      </c>
      <c r="WP102" s="284" t="s">
        <v>3404</v>
      </c>
      <c r="WQ102" s="284" t="s">
        <v>3404</v>
      </c>
      <c r="WR102" s="284" t="s">
        <v>3404</v>
      </c>
      <c r="WS102" s="284" t="s">
        <v>3404</v>
      </c>
      <c r="WT102" s="284" t="s">
        <v>3404</v>
      </c>
    </row>
    <row r="103">
      <c r="A103" s="24" t="s">
        <v>971</v>
      </c>
      <c r="B103" s="25" t="s">
        <v>3404</v>
      </c>
      <c r="C103" s="25" t="s">
        <v>3404</v>
      </c>
      <c r="D103" s="25" t="s">
        <v>3404</v>
      </c>
      <c r="E103" s="25" t="s">
        <v>3404</v>
      </c>
      <c r="F103" s="25" t="s">
        <v>3404</v>
      </c>
      <c r="G103" s="25" t="s">
        <v>3404</v>
      </c>
      <c r="H103" s="25" t="s">
        <v>3404</v>
      </c>
      <c r="I103" s="25" t="s">
        <v>3404</v>
      </c>
      <c r="J103" s="25" t="s">
        <v>3404</v>
      </c>
      <c r="K103" s="25" t="s">
        <v>3404</v>
      </c>
      <c r="L103" s="25" t="s">
        <v>3404</v>
      </c>
      <c r="M103" s="25" t="s">
        <v>3404</v>
      </c>
      <c r="N103" s="25" t="s">
        <v>3404</v>
      </c>
      <c r="O103" s="25" t="s">
        <v>3404</v>
      </c>
      <c r="P103" s="25" t="s">
        <v>3404</v>
      </c>
      <c r="Q103" s="25" t="s">
        <v>3404</v>
      </c>
      <c r="R103" s="25" t="s">
        <v>3404</v>
      </c>
      <c r="S103" s="25" t="s">
        <v>3404</v>
      </c>
      <c r="T103" s="25" t="s">
        <v>3404</v>
      </c>
      <c r="U103" s="25" t="s">
        <v>3404</v>
      </c>
      <c r="V103" s="25" t="s">
        <v>3404</v>
      </c>
      <c r="W103" s="25" t="s">
        <v>3404</v>
      </c>
      <c r="X103" s="25" t="s">
        <v>3404</v>
      </c>
      <c r="Y103" s="25" t="s">
        <v>3404</v>
      </c>
      <c r="Z103" s="25" t="s">
        <v>3404</v>
      </c>
      <c r="AA103" s="25" t="s">
        <v>3404</v>
      </c>
      <c r="AB103" s="25" t="s">
        <v>3404</v>
      </c>
      <c r="AC103" s="25" t="s">
        <v>3404</v>
      </c>
      <c r="AD103" s="25" t="s">
        <v>3404</v>
      </c>
      <c r="AE103" s="25" t="s">
        <v>3404</v>
      </c>
      <c r="AF103" s="25" t="s">
        <v>3404</v>
      </c>
      <c r="AG103" s="25" t="s">
        <v>3404</v>
      </c>
      <c r="AH103" s="25" t="s">
        <v>3404</v>
      </c>
      <c r="AI103" s="25" t="s">
        <v>3404</v>
      </c>
      <c r="AJ103" s="25" t="s">
        <v>3404</v>
      </c>
      <c r="AK103" s="25" t="s">
        <v>3404</v>
      </c>
      <c r="AL103" s="25" t="s">
        <v>3404</v>
      </c>
      <c r="AM103" s="25" t="s">
        <v>3404</v>
      </c>
      <c r="AN103" s="25" t="s">
        <v>3404</v>
      </c>
      <c r="AO103" s="25" t="s">
        <v>3404</v>
      </c>
      <c r="AP103" s="25" t="s">
        <v>3404</v>
      </c>
      <c r="AQ103" s="25" t="s">
        <v>3404</v>
      </c>
      <c r="AR103" s="25" t="s">
        <v>3404</v>
      </c>
      <c r="AS103" s="25" t="s">
        <v>3404</v>
      </c>
      <c r="AT103" s="25" t="s">
        <v>3404</v>
      </c>
      <c r="AU103" s="25" t="s">
        <v>3404</v>
      </c>
      <c r="AV103" s="25" t="s">
        <v>3404</v>
      </c>
      <c r="AW103" s="25" t="s">
        <v>3404</v>
      </c>
      <c r="AX103" s="25" t="s">
        <v>3404</v>
      </c>
      <c r="AY103" s="25" t="s">
        <v>3404</v>
      </c>
      <c r="AZ103" s="25" t="s">
        <v>3404</v>
      </c>
      <c r="BA103" s="25" t="s">
        <v>3404</v>
      </c>
      <c r="BB103" s="25" t="s">
        <v>3404</v>
      </c>
      <c r="BC103" s="25" t="s">
        <v>3404</v>
      </c>
      <c r="BD103" s="25" t="s">
        <v>3404</v>
      </c>
      <c r="BE103" s="25" t="s">
        <v>3404</v>
      </c>
      <c r="BF103" s="25" t="s">
        <v>3404</v>
      </c>
      <c r="BG103" s="25" t="s">
        <v>3404</v>
      </c>
      <c r="BH103" s="25" t="s">
        <v>3404</v>
      </c>
      <c r="BI103" s="25" t="s">
        <v>3404</v>
      </c>
      <c r="BJ103" s="25" t="s">
        <v>3404</v>
      </c>
      <c r="BK103" s="25" t="s">
        <v>3404</v>
      </c>
      <c r="BL103" s="25" t="s">
        <v>3404</v>
      </c>
      <c r="BM103" s="25" t="s">
        <v>3404</v>
      </c>
      <c r="BN103" s="25" t="s">
        <v>3404</v>
      </c>
      <c r="BO103" s="25" t="s">
        <v>3404</v>
      </c>
      <c r="BP103" s="25" t="s">
        <v>3404</v>
      </c>
      <c r="BQ103" s="25" t="s">
        <v>3404</v>
      </c>
      <c r="BR103" s="25" t="s">
        <v>3404</v>
      </c>
      <c r="BS103" s="25" t="s">
        <v>3404</v>
      </c>
      <c r="BT103" s="25" t="s">
        <v>3404</v>
      </c>
      <c r="BU103" s="25" t="s">
        <v>3404</v>
      </c>
      <c r="BV103" s="25" t="s">
        <v>3404</v>
      </c>
      <c r="BW103" s="25" t="s">
        <v>3404</v>
      </c>
      <c r="BX103" s="25" t="s">
        <v>3404</v>
      </c>
      <c r="BY103" s="285" t="s">
        <v>3409</v>
      </c>
      <c r="BZ103" s="285" t="s">
        <v>3409</v>
      </c>
      <c r="CA103" s="285" t="s">
        <v>3409</v>
      </c>
      <c r="CB103" s="285" t="s">
        <v>3409</v>
      </c>
      <c r="CC103" s="285" t="s">
        <v>3409</v>
      </c>
      <c r="CD103" s="285" t="s">
        <v>3409</v>
      </c>
      <c r="CE103" s="285" t="s">
        <v>3409</v>
      </c>
      <c r="CF103" s="285" t="s">
        <v>3409</v>
      </c>
      <c r="CG103" s="285" t="s">
        <v>3409</v>
      </c>
      <c r="CH103" s="285" t="s">
        <v>3409</v>
      </c>
      <c r="CI103" s="285" t="s">
        <v>3409</v>
      </c>
      <c r="CJ103" s="285" t="s">
        <v>3409</v>
      </c>
      <c r="CK103" s="285" t="s">
        <v>3409</v>
      </c>
      <c r="CL103" s="285" t="s">
        <v>3409</v>
      </c>
      <c r="CM103" s="285" t="s">
        <v>3409</v>
      </c>
      <c r="CN103" s="285" t="s">
        <v>3409</v>
      </c>
      <c r="CO103" s="285" t="s">
        <v>3409</v>
      </c>
      <c r="CP103" s="285" t="s">
        <v>3409</v>
      </c>
      <c r="CQ103" s="285" t="s">
        <v>3409</v>
      </c>
      <c r="CR103" s="285" t="s">
        <v>3409</v>
      </c>
      <c r="CS103" s="285" t="s">
        <v>3409</v>
      </c>
      <c r="CT103" s="285" t="s">
        <v>3409</v>
      </c>
      <c r="CU103" s="285" t="s">
        <v>3409</v>
      </c>
      <c r="CV103" s="285" t="s">
        <v>3409</v>
      </c>
      <c r="CW103" s="285" t="s">
        <v>3409</v>
      </c>
      <c r="CX103" s="285" t="s">
        <v>3409</v>
      </c>
      <c r="CY103" s="285" t="s">
        <v>3409</v>
      </c>
      <c r="CZ103" s="285" t="s">
        <v>3409</v>
      </c>
      <c r="DA103" s="285" t="s">
        <v>3409</v>
      </c>
      <c r="DB103" s="285" t="s">
        <v>3409</v>
      </c>
      <c r="DC103" s="285" t="s">
        <v>3409</v>
      </c>
      <c r="DD103" s="285" t="s">
        <v>3409</v>
      </c>
      <c r="DE103" s="285" t="s">
        <v>3409</v>
      </c>
      <c r="DF103" s="285" t="s">
        <v>3409</v>
      </c>
      <c r="DG103" s="285" t="s">
        <v>3409</v>
      </c>
      <c r="DH103" s="285" t="s">
        <v>3409</v>
      </c>
      <c r="DI103" s="285" t="s">
        <v>3409</v>
      </c>
      <c r="DJ103" s="285" t="s">
        <v>3409</v>
      </c>
      <c r="DK103" s="285" t="s">
        <v>3409</v>
      </c>
      <c r="DL103" s="285" t="s">
        <v>3409</v>
      </c>
      <c r="DM103" s="285" t="s">
        <v>3409</v>
      </c>
      <c r="DN103" s="285" t="s">
        <v>3409</v>
      </c>
      <c r="DO103" s="285" t="s">
        <v>3409</v>
      </c>
      <c r="DP103" s="285" t="s">
        <v>3409</v>
      </c>
      <c r="DQ103" s="285" t="s">
        <v>3409</v>
      </c>
      <c r="DR103" s="285" t="s">
        <v>3409</v>
      </c>
      <c r="DS103" s="285" t="s">
        <v>3409</v>
      </c>
      <c r="DT103" s="285" t="s">
        <v>3409</v>
      </c>
      <c r="DU103" s="285" t="s">
        <v>3409</v>
      </c>
      <c r="DV103" s="285" t="s">
        <v>3409</v>
      </c>
      <c r="DW103" s="285" t="s">
        <v>3409</v>
      </c>
      <c r="DX103" s="285" t="s">
        <v>3409</v>
      </c>
      <c r="DY103" s="285" t="s">
        <v>3409</v>
      </c>
      <c r="DZ103" s="285" t="s">
        <v>3409</v>
      </c>
      <c r="EA103" s="285" t="s">
        <v>3409</v>
      </c>
      <c r="EB103" s="285" t="s">
        <v>3409</v>
      </c>
      <c r="EC103" s="285" t="s">
        <v>3409</v>
      </c>
      <c r="ED103" s="285" t="s">
        <v>3409</v>
      </c>
      <c r="EE103" s="285" t="s">
        <v>3409</v>
      </c>
      <c r="EF103" s="285" t="s">
        <v>3409</v>
      </c>
      <c r="EG103" s="285" t="s">
        <v>3409</v>
      </c>
      <c r="EH103" s="285" t="s">
        <v>3409</v>
      </c>
      <c r="EI103" s="285" t="s">
        <v>3409</v>
      </c>
      <c r="EJ103" s="285" t="s">
        <v>3409</v>
      </c>
      <c r="EK103" s="285" t="s">
        <v>3409</v>
      </c>
      <c r="EL103" s="285" t="s">
        <v>3409</v>
      </c>
      <c r="EM103" s="285" t="s">
        <v>3409</v>
      </c>
      <c r="EN103" s="285" t="s">
        <v>3409</v>
      </c>
      <c r="EO103" s="285" t="s">
        <v>3409</v>
      </c>
      <c r="EP103" s="285" t="s">
        <v>3409</v>
      </c>
      <c r="EQ103" s="285" t="s">
        <v>3409</v>
      </c>
      <c r="ER103" s="285" t="s">
        <v>3409</v>
      </c>
      <c r="ES103" s="285" t="s">
        <v>3409</v>
      </c>
      <c r="ET103" s="285" t="s">
        <v>3409</v>
      </c>
      <c r="EU103" s="285" t="s">
        <v>3409</v>
      </c>
      <c r="EV103" s="285" t="s">
        <v>3409</v>
      </c>
      <c r="EW103" s="285" t="s">
        <v>3409</v>
      </c>
      <c r="EX103" s="285" t="s">
        <v>3409</v>
      </c>
      <c r="EY103" s="285" t="s">
        <v>3409</v>
      </c>
      <c r="EZ103" s="285" t="s">
        <v>3409</v>
      </c>
      <c r="FA103" s="285" t="s">
        <v>3409</v>
      </c>
      <c r="FB103" s="285" t="s">
        <v>3409</v>
      </c>
      <c r="FC103" s="285" t="s">
        <v>3409</v>
      </c>
      <c r="FD103" s="285" t="s">
        <v>3409</v>
      </c>
      <c r="FE103" s="285" t="s">
        <v>3409</v>
      </c>
      <c r="FF103" s="285" t="s">
        <v>3409</v>
      </c>
      <c r="FG103" s="285" t="s">
        <v>3409</v>
      </c>
      <c r="FH103" s="285" t="s">
        <v>3409</v>
      </c>
      <c r="FI103" s="285" t="s">
        <v>3409</v>
      </c>
      <c r="FJ103" s="285" t="s">
        <v>3409</v>
      </c>
      <c r="FK103" s="285" t="s">
        <v>3409</v>
      </c>
      <c r="FL103" s="285" t="s">
        <v>3409</v>
      </c>
      <c r="FM103" s="285" t="s">
        <v>3409</v>
      </c>
      <c r="FN103" s="285" t="s">
        <v>3409</v>
      </c>
      <c r="FO103" s="285" t="s">
        <v>3409</v>
      </c>
      <c r="FP103" s="285" t="s">
        <v>3409</v>
      </c>
      <c r="FQ103" s="285" t="s">
        <v>3409</v>
      </c>
      <c r="FR103" s="285" t="s">
        <v>3409</v>
      </c>
      <c r="FS103" s="285" t="s">
        <v>3409</v>
      </c>
      <c r="FT103" s="285" t="s">
        <v>3409</v>
      </c>
      <c r="FU103" s="285" t="s">
        <v>3409</v>
      </c>
      <c r="FV103" s="285" t="s">
        <v>3409</v>
      </c>
      <c r="FW103" s="285" t="s">
        <v>3409</v>
      </c>
      <c r="FX103" s="285" t="s">
        <v>3409</v>
      </c>
      <c r="FY103" s="285" t="s">
        <v>3409</v>
      </c>
      <c r="FZ103" s="285" t="s">
        <v>3409</v>
      </c>
      <c r="GA103" s="285" t="s">
        <v>3409</v>
      </c>
      <c r="GB103" s="285" t="s">
        <v>3409</v>
      </c>
      <c r="GC103" s="285" t="s">
        <v>3409</v>
      </c>
      <c r="GD103" s="285" t="s">
        <v>3409</v>
      </c>
      <c r="GE103" s="285" t="s">
        <v>3409</v>
      </c>
      <c r="GF103" s="285" t="s">
        <v>3409</v>
      </c>
      <c r="GG103" s="285" t="s">
        <v>3409</v>
      </c>
      <c r="GH103" s="285" t="s">
        <v>3409</v>
      </c>
      <c r="GI103" s="285" t="s">
        <v>3409</v>
      </c>
      <c r="GJ103" s="285" t="s">
        <v>3409</v>
      </c>
      <c r="GK103" s="285" t="s">
        <v>3409</v>
      </c>
      <c r="GL103" s="285" t="s">
        <v>3409</v>
      </c>
      <c r="GM103" s="285" t="s">
        <v>3409</v>
      </c>
      <c r="GN103" s="285" t="s">
        <v>3409</v>
      </c>
      <c r="GO103" s="285" t="s">
        <v>3409</v>
      </c>
      <c r="GP103" s="285" t="s">
        <v>3409</v>
      </c>
      <c r="GQ103" s="285" t="s">
        <v>3409</v>
      </c>
      <c r="GR103" s="285" t="s">
        <v>3409</v>
      </c>
      <c r="GS103" s="285" t="s">
        <v>3409</v>
      </c>
      <c r="GT103" s="285" t="s">
        <v>3409</v>
      </c>
      <c r="GU103" s="285" t="s">
        <v>3409</v>
      </c>
      <c r="GV103" s="285" t="s">
        <v>3409</v>
      </c>
      <c r="GW103" s="285" t="s">
        <v>3409</v>
      </c>
      <c r="GX103" s="285" t="s">
        <v>3409</v>
      </c>
      <c r="GY103" s="285" t="s">
        <v>3409</v>
      </c>
      <c r="GZ103" s="285" t="s">
        <v>3409</v>
      </c>
      <c r="HA103" s="285" t="s">
        <v>3409</v>
      </c>
      <c r="HB103" s="285" t="s">
        <v>3409</v>
      </c>
      <c r="HC103" s="285" t="s">
        <v>3409</v>
      </c>
      <c r="HD103" s="285" t="s">
        <v>3409</v>
      </c>
      <c r="HE103" s="285" t="s">
        <v>3409</v>
      </c>
      <c r="HF103" s="285" t="s">
        <v>3409</v>
      </c>
      <c r="HG103" s="285" t="s">
        <v>3409</v>
      </c>
      <c r="HH103" s="285" t="s">
        <v>3409</v>
      </c>
      <c r="HI103" s="285" t="s">
        <v>3409</v>
      </c>
      <c r="HJ103" s="285" t="s">
        <v>3409</v>
      </c>
      <c r="HK103" s="285" t="s">
        <v>3409</v>
      </c>
      <c r="HL103" s="285" t="s">
        <v>3409</v>
      </c>
      <c r="HM103" s="285" t="s">
        <v>3409</v>
      </c>
      <c r="HN103" s="285" t="s">
        <v>3409</v>
      </c>
      <c r="HO103" s="285" t="s">
        <v>3409</v>
      </c>
      <c r="HP103" s="285" t="s">
        <v>3409</v>
      </c>
      <c r="HQ103" s="285" t="s">
        <v>3409</v>
      </c>
      <c r="HR103" s="285" t="s">
        <v>3409</v>
      </c>
      <c r="HS103" s="285" t="s">
        <v>3409</v>
      </c>
      <c r="HT103" s="285" t="s">
        <v>3409</v>
      </c>
      <c r="HU103" s="285" t="s">
        <v>3409</v>
      </c>
      <c r="HV103" s="285" t="s">
        <v>3409</v>
      </c>
      <c r="HW103" s="285" t="s">
        <v>3409</v>
      </c>
      <c r="HX103" s="285" t="s">
        <v>3409</v>
      </c>
      <c r="HY103" s="285" t="s">
        <v>3409</v>
      </c>
      <c r="HZ103" s="285" t="s">
        <v>3409</v>
      </c>
      <c r="IA103" s="285" t="s">
        <v>3409</v>
      </c>
      <c r="IB103" s="285" t="s">
        <v>3409</v>
      </c>
      <c r="IC103" s="285" t="s">
        <v>3409</v>
      </c>
      <c r="ID103" s="285" t="s">
        <v>3409</v>
      </c>
      <c r="IE103" s="285" t="s">
        <v>3409</v>
      </c>
      <c r="IF103" s="285" t="s">
        <v>3409</v>
      </c>
      <c r="IG103" s="285" t="s">
        <v>3409</v>
      </c>
      <c r="IH103" s="285" t="s">
        <v>3409</v>
      </c>
      <c r="II103" s="285" t="s">
        <v>3409</v>
      </c>
      <c r="IJ103" s="285" t="s">
        <v>3409</v>
      </c>
      <c r="IK103" s="285" t="s">
        <v>3409</v>
      </c>
      <c r="IL103" s="285" t="s">
        <v>3409</v>
      </c>
      <c r="IM103" s="285" t="s">
        <v>3409</v>
      </c>
      <c r="IN103" s="285" t="s">
        <v>3409</v>
      </c>
      <c r="IO103" s="285" t="s">
        <v>3409</v>
      </c>
      <c r="IP103" s="285" t="s">
        <v>3409</v>
      </c>
      <c r="IQ103" s="285" t="s">
        <v>3409</v>
      </c>
      <c r="IR103" s="285" t="s">
        <v>3409</v>
      </c>
      <c r="IS103" s="285" t="s">
        <v>3409</v>
      </c>
      <c r="IT103" s="285" t="s">
        <v>3409</v>
      </c>
      <c r="IU103" s="285" t="s">
        <v>3409</v>
      </c>
      <c r="IV103" s="285" t="s">
        <v>3409</v>
      </c>
      <c r="IW103" s="285" t="s">
        <v>3409</v>
      </c>
      <c r="IX103" s="285" t="s">
        <v>3409</v>
      </c>
      <c r="IY103" s="285" t="s">
        <v>3409</v>
      </c>
      <c r="IZ103" s="285" t="s">
        <v>3409</v>
      </c>
      <c r="JA103" s="285" t="s">
        <v>3409</v>
      </c>
      <c r="JB103" s="285" t="s">
        <v>3409</v>
      </c>
      <c r="JC103" s="285" t="s">
        <v>3409</v>
      </c>
      <c r="JD103" s="285" t="s">
        <v>3409</v>
      </c>
      <c r="JE103" s="285" t="s">
        <v>3409</v>
      </c>
      <c r="JF103" s="285" t="s">
        <v>3409</v>
      </c>
      <c r="JG103" s="285" t="s">
        <v>3409</v>
      </c>
      <c r="JH103" s="285" t="s">
        <v>3409</v>
      </c>
      <c r="JI103" s="285" t="s">
        <v>3409</v>
      </c>
      <c r="JJ103" s="285" t="s">
        <v>3409</v>
      </c>
      <c r="JK103" s="285" t="s">
        <v>3409</v>
      </c>
      <c r="JL103" s="285" t="s">
        <v>3409</v>
      </c>
      <c r="JM103" s="285" t="s">
        <v>3409</v>
      </c>
      <c r="JN103" s="285" t="s">
        <v>3409</v>
      </c>
      <c r="JO103" s="285" t="s">
        <v>3409</v>
      </c>
      <c r="JP103" s="285" t="s">
        <v>3409</v>
      </c>
      <c r="JQ103" s="285" t="s">
        <v>3409</v>
      </c>
      <c r="JR103" s="285" t="s">
        <v>3409</v>
      </c>
      <c r="JS103" s="285" t="s">
        <v>3409</v>
      </c>
      <c r="JT103" s="285" t="s">
        <v>3409</v>
      </c>
      <c r="JU103" s="285" t="s">
        <v>3409</v>
      </c>
      <c r="JV103" s="285" t="s">
        <v>3409</v>
      </c>
      <c r="JW103" s="285" t="s">
        <v>3409</v>
      </c>
      <c r="JX103" s="285" t="s">
        <v>3409</v>
      </c>
      <c r="JY103" s="285" t="s">
        <v>3409</v>
      </c>
      <c r="JZ103" s="285" t="s">
        <v>3409</v>
      </c>
      <c r="KA103" s="25" t="s">
        <v>3404</v>
      </c>
      <c r="KB103" s="284" t="s">
        <v>3404</v>
      </c>
      <c r="KC103" s="284" t="s">
        <v>3404</v>
      </c>
      <c r="KD103" s="284" t="s">
        <v>3404</v>
      </c>
      <c r="KE103" s="284" t="s">
        <v>3404</v>
      </c>
      <c r="KF103" s="284" t="s">
        <v>3404</v>
      </c>
      <c r="KG103" s="284" t="s">
        <v>3404</v>
      </c>
      <c r="KH103" s="284" t="s">
        <v>3404</v>
      </c>
      <c r="KI103" s="284" t="s">
        <v>3404</v>
      </c>
      <c r="KJ103" s="284" t="s">
        <v>3404</v>
      </c>
      <c r="KK103" s="284" t="s">
        <v>3404</v>
      </c>
      <c r="KL103" s="284" t="s">
        <v>3404</v>
      </c>
      <c r="KM103" s="284" t="s">
        <v>3404</v>
      </c>
      <c r="KN103" s="284" t="s">
        <v>3404</v>
      </c>
      <c r="KO103" s="284" t="s">
        <v>3404</v>
      </c>
      <c r="KP103" s="284" t="s">
        <v>3404</v>
      </c>
      <c r="KQ103" s="284" t="s">
        <v>3404</v>
      </c>
      <c r="KR103" s="284" t="s">
        <v>3404</v>
      </c>
      <c r="KS103" s="284" t="s">
        <v>3404</v>
      </c>
      <c r="KT103" s="284" t="s">
        <v>3404</v>
      </c>
      <c r="KU103" s="284" t="s">
        <v>3404</v>
      </c>
      <c r="KV103" s="284" t="s">
        <v>3404</v>
      </c>
      <c r="KW103" s="284" t="s">
        <v>3404</v>
      </c>
      <c r="KX103" s="284" t="s">
        <v>3404</v>
      </c>
      <c r="KY103" s="284" t="s">
        <v>3404</v>
      </c>
      <c r="KZ103" s="284" t="s">
        <v>3404</v>
      </c>
      <c r="LA103" s="284" t="s">
        <v>3404</v>
      </c>
      <c r="LB103" s="284" t="s">
        <v>3404</v>
      </c>
      <c r="LC103" s="284" t="s">
        <v>3404</v>
      </c>
      <c r="LD103" s="284" t="s">
        <v>3404</v>
      </c>
      <c r="LE103" s="284" t="s">
        <v>3404</v>
      </c>
      <c r="LF103" s="284" t="s">
        <v>3404</v>
      </c>
      <c r="LG103" s="284" t="s">
        <v>3404</v>
      </c>
      <c r="LH103" s="284" t="s">
        <v>3404</v>
      </c>
      <c r="LI103" s="284" t="s">
        <v>3404</v>
      </c>
      <c r="LJ103" s="284" t="s">
        <v>3404</v>
      </c>
      <c r="LK103" s="284" t="s">
        <v>3404</v>
      </c>
      <c r="LL103" s="284" t="s">
        <v>3404</v>
      </c>
      <c r="LM103" s="284" t="s">
        <v>3404</v>
      </c>
      <c r="LN103" s="284" t="s">
        <v>3404</v>
      </c>
      <c r="LO103" s="284" t="s">
        <v>3404</v>
      </c>
      <c r="LP103" s="284" t="s">
        <v>3404</v>
      </c>
      <c r="LQ103" s="284" t="s">
        <v>3404</v>
      </c>
      <c r="LR103" s="284" t="s">
        <v>3404</v>
      </c>
      <c r="LS103" s="284" t="s">
        <v>3404</v>
      </c>
      <c r="LT103" s="284" t="s">
        <v>3404</v>
      </c>
      <c r="LU103" s="284" t="s">
        <v>3404</v>
      </c>
      <c r="LV103" s="284" t="s">
        <v>3404</v>
      </c>
      <c r="LW103" s="284" t="s">
        <v>3404</v>
      </c>
      <c r="LX103" s="284" t="s">
        <v>3404</v>
      </c>
      <c r="LY103" s="284" t="s">
        <v>3404</v>
      </c>
      <c r="LZ103" s="284" t="s">
        <v>3404</v>
      </c>
      <c r="MA103" s="284" t="s">
        <v>3404</v>
      </c>
      <c r="MB103" s="284" t="s">
        <v>3404</v>
      </c>
      <c r="MC103" s="284" t="s">
        <v>3404</v>
      </c>
      <c r="MD103" s="284" t="s">
        <v>3404</v>
      </c>
      <c r="ME103" s="284" t="s">
        <v>3404</v>
      </c>
      <c r="MF103" s="284" t="s">
        <v>3404</v>
      </c>
      <c r="MG103" s="284" t="s">
        <v>3404</v>
      </c>
      <c r="MH103" s="284" t="s">
        <v>3404</v>
      </c>
      <c r="MI103" s="284" t="s">
        <v>3404</v>
      </c>
      <c r="MJ103" s="284" t="s">
        <v>3404</v>
      </c>
      <c r="MK103" s="284" t="s">
        <v>3404</v>
      </c>
      <c r="ML103" s="284" t="s">
        <v>3404</v>
      </c>
      <c r="MM103" s="284" t="s">
        <v>3404</v>
      </c>
      <c r="MN103" s="284" t="s">
        <v>3404</v>
      </c>
      <c r="MO103" s="284" t="s">
        <v>3404</v>
      </c>
      <c r="MP103" s="284" t="s">
        <v>3404</v>
      </c>
      <c r="MQ103" s="284" t="s">
        <v>3404</v>
      </c>
      <c r="MR103" s="284" t="s">
        <v>3404</v>
      </c>
      <c r="MS103" s="284" t="s">
        <v>3404</v>
      </c>
      <c r="MT103" s="284" t="s">
        <v>3404</v>
      </c>
      <c r="MU103" s="284" t="s">
        <v>3404</v>
      </c>
      <c r="MV103" s="284" t="s">
        <v>3404</v>
      </c>
      <c r="MW103" s="284" t="s">
        <v>3404</v>
      </c>
      <c r="MX103" s="284" t="s">
        <v>3404</v>
      </c>
      <c r="MY103" s="284" t="s">
        <v>3404</v>
      </c>
      <c r="MZ103" s="284" t="s">
        <v>3404</v>
      </c>
      <c r="NA103" s="284" t="s">
        <v>3404</v>
      </c>
      <c r="NB103" s="284" t="s">
        <v>3404</v>
      </c>
      <c r="NC103" s="284" t="s">
        <v>3404</v>
      </c>
      <c r="ND103" s="284" t="s">
        <v>3404</v>
      </c>
      <c r="NE103" s="284" t="s">
        <v>3404</v>
      </c>
      <c r="NF103" s="284" t="s">
        <v>3404</v>
      </c>
      <c r="NG103" s="284" t="s">
        <v>3404</v>
      </c>
      <c r="NH103" s="284" t="s">
        <v>3404</v>
      </c>
      <c r="NI103" s="284" t="s">
        <v>3404</v>
      </c>
      <c r="NJ103" s="284" t="s">
        <v>3404</v>
      </c>
      <c r="NK103" s="284" t="s">
        <v>3404</v>
      </c>
      <c r="NL103" s="284" t="s">
        <v>3404</v>
      </c>
      <c r="NM103" s="284" t="s">
        <v>3404</v>
      </c>
      <c r="NN103" s="284" t="s">
        <v>3404</v>
      </c>
      <c r="NO103" s="284" t="s">
        <v>3404</v>
      </c>
      <c r="NP103" s="284" t="s">
        <v>3404</v>
      </c>
      <c r="NQ103" s="284" t="s">
        <v>3404</v>
      </c>
      <c r="NR103" s="284" t="s">
        <v>3404</v>
      </c>
      <c r="NS103" s="284" t="s">
        <v>3404</v>
      </c>
      <c r="NT103" s="284" t="s">
        <v>3404</v>
      </c>
      <c r="NU103" s="284" t="s">
        <v>3404</v>
      </c>
      <c r="NV103" s="284" t="s">
        <v>3404</v>
      </c>
      <c r="NW103" s="284" t="s">
        <v>3404</v>
      </c>
      <c r="NX103" s="284" t="s">
        <v>3404</v>
      </c>
      <c r="NY103" s="284" t="s">
        <v>3404</v>
      </c>
      <c r="NZ103" s="284" t="s">
        <v>3404</v>
      </c>
      <c r="OA103" s="284" t="s">
        <v>3404</v>
      </c>
      <c r="OB103" s="284" t="s">
        <v>3404</v>
      </c>
      <c r="OC103" s="284" t="s">
        <v>3404</v>
      </c>
      <c r="OD103" s="284" t="s">
        <v>3404</v>
      </c>
      <c r="OE103" s="284" t="s">
        <v>3404</v>
      </c>
      <c r="OF103" s="284" t="s">
        <v>3404</v>
      </c>
      <c r="OG103" s="284" t="s">
        <v>3404</v>
      </c>
      <c r="OH103" s="284" t="s">
        <v>3404</v>
      </c>
      <c r="OI103" s="284" t="s">
        <v>3404</v>
      </c>
      <c r="OJ103" s="284" t="s">
        <v>3404</v>
      </c>
      <c r="OK103" s="284" t="s">
        <v>3404</v>
      </c>
      <c r="OL103" s="284" t="s">
        <v>3404</v>
      </c>
      <c r="OM103" s="284" t="s">
        <v>3404</v>
      </c>
      <c r="ON103" s="284" t="s">
        <v>3404</v>
      </c>
      <c r="OO103" s="284" t="s">
        <v>3404</v>
      </c>
      <c r="OP103" s="284" t="s">
        <v>3404</v>
      </c>
      <c r="OQ103" s="284" t="s">
        <v>3404</v>
      </c>
      <c r="OR103" s="284" t="s">
        <v>3404</v>
      </c>
      <c r="OS103" s="284" t="s">
        <v>3404</v>
      </c>
      <c r="OT103" s="284" t="s">
        <v>3404</v>
      </c>
      <c r="OU103" s="284" t="s">
        <v>3404</v>
      </c>
      <c r="OV103" s="284" t="s">
        <v>3404</v>
      </c>
      <c r="OW103" s="284" t="s">
        <v>3404</v>
      </c>
      <c r="OX103" s="284" t="s">
        <v>3404</v>
      </c>
      <c r="OY103" s="284" t="s">
        <v>3404</v>
      </c>
      <c r="OZ103" s="284" t="s">
        <v>3404</v>
      </c>
      <c r="PA103" s="284" t="s">
        <v>3404</v>
      </c>
      <c r="PB103" s="284" t="s">
        <v>3404</v>
      </c>
      <c r="PC103" s="284" t="s">
        <v>3404</v>
      </c>
      <c r="PD103" s="284" t="s">
        <v>3404</v>
      </c>
      <c r="PE103" s="284" t="s">
        <v>3404</v>
      </c>
      <c r="PF103" s="284" t="s">
        <v>3404</v>
      </c>
      <c r="PG103" s="284" t="s">
        <v>3404</v>
      </c>
      <c r="PH103" s="284" t="s">
        <v>3404</v>
      </c>
      <c r="PI103" s="284" t="s">
        <v>3404</v>
      </c>
      <c r="PJ103" s="284" t="s">
        <v>3404</v>
      </c>
      <c r="PK103" s="284" t="s">
        <v>3404</v>
      </c>
      <c r="PL103" s="284" t="s">
        <v>3404</v>
      </c>
      <c r="PM103" s="284" t="s">
        <v>3404</v>
      </c>
      <c r="PN103" s="284" t="s">
        <v>3404</v>
      </c>
      <c r="PO103" s="284" t="s">
        <v>3404</v>
      </c>
      <c r="PP103" s="284" t="s">
        <v>3404</v>
      </c>
      <c r="PQ103" s="284" t="s">
        <v>3404</v>
      </c>
      <c r="PR103" s="284" t="s">
        <v>3404</v>
      </c>
      <c r="PS103" s="284" t="s">
        <v>3404</v>
      </c>
      <c r="PT103" s="284" t="s">
        <v>3404</v>
      </c>
      <c r="PU103" s="284" t="s">
        <v>3404</v>
      </c>
      <c r="PV103" s="284" t="s">
        <v>3404</v>
      </c>
      <c r="PW103" s="284" t="s">
        <v>3404</v>
      </c>
      <c r="PX103" s="284" t="s">
        <v>3404</v>
      </c>
      <c r="PY103" s="284" t="s">
        <v>3404</v>
      </c>
      <c r="PZ103" s="284" t="s">
        <v>3404</v>
      </c>
      <c r="QA103" s="284" t="s">
        <v>3404</v>
      </c>
      <c r="QB103" s="284" t="s">
        <v>3404</v>
      </c>
      <c r="QC103" s="284" t="s">
        <v>3404</v>
      </c>
      <c r="QD103" s="284" t="s">
        <v>3404</v>
      </c>
      <c r="QE103" s="284" t="s">
        <v>3404</v>
      </c>
      <c r="QF103" s="284" t="s">
        <v>3404</v>
      </c>
      <c r="QG103" s="284" t="s">
        <v>3404</v>
      </c>
      <c r="QH103" s="284" t="s">
        <v>3404</v>
      </c>
      <c r="QI103" s="284" t="s">
        <v>3404</v>
      </c>
      <c r="QJ103" s="284" t="s">
        <v>3404</v>
      </c>
      <c r="QK103" s="284" t="s">
        <v>3404</v>
      </c>
      <c r="QL103" s="284" t="s">
        <v>3404</v>
      </c>
      <c r="QM103" s="284" t="s">
        <v>3404</v>
      </c>
      <c r="QN103" s="284" t="s">
        <v>3404</v>
      </c>
      <c r="QO103" s="284" t="s">
        <v>3404</v>
      </c>
      <c r="QP103" s="284" t="s">
        <v>3404</v>
      </c>
      <c r="QQ103" s="284" t="s">
        <v>3404</v>
      </c>
      <c r="QR103" s="284" t="s">
        <v>3404</v>
      </c>
      <c r="QS103" s="284" t="s">
        <v>3404</v>
      </c>
      <c r="QT103" s="284" t="s">
        <v>3404</v>
      </c>
      <c r="QU103" s="284" t="s">
        <v>3404</v>
      </c>
      <c r="QV103" s="284" t="s">
        <v>3404</v>
      </c>
      <c r="QW103" s="284" t="s">
        <v>3404</v>
      </c>
      <c r="QX103" s="284" t="s">
        <v>3404</v>
      </c>
      <c r="QY103" s="284" t="s">
        <v>3404</v>
      </c>
      <c r="QZ103" s="284" t="s">
        <v>3404</v>
      </c>
      <c r="RA103" s="284" t="s">
        <v>3404</v>
      </c>
      <c r="RB103" s="284" t="s">
        <v>3404</v>
      </c>
      <c r="RC103" s="284" t="s">
        <v>3404</v>
      </c>
      <c r="RD103" s="284" t="s">
        <v>3404</v>
      </c>
      <c r="RE103" s="284" t="s">
        <v>3404</v>
      </c>
      <c r="RF103" s="284" t="s">
        <v>3404</v>
      </c>
      <c r="RG103" s="284" t="s">
        <v>3404</v>
      </c>
      <c r="RH103" s="284" t="s">
        <v>3404</v>
      </c>
      <c r="RI103" s="284" t="s">
        <v>3404</v>
      </c>
      <c r="RJ103" s="284" t="s">
        <v>3404</v>
      </c>
      <c r="RK103" s="284" t="s">
        <v>3404</v>
      </c>
      <c r="RL103" s="284" t="s">
        <v>3404</v>
      </c>
      <c r="RM103" s="284" t="s">
        <v>3404</v>
      </c>
      <c r="RN103" s="284" t="s">
        <v>3404</v>
      </c>
      <c r="RO103" s="284" t="s">
        <v>3404</v>
      </c>
      <c r="RP103" s="284" t="s">
        <v>3404</v>
      </c>
      <c r="RQ103" s="284" t="s">
        <v>3404</v>
      </c>
      <c r="RR103" s="284" t="s">
        <v>3404</v>
      </c>
      <c r="RS103" s="284" t="s">
        <v>3404</v>
      </c>
      <c r="RT103" s="284" t="s">
        <v>3404</v>
      </c>
      <c r="RU103" s="284" t="s">
        <v>3404</v>
      </c>
      <c r="RV103" s="284" t="s">
        <v>3404</v>
      </c>
      <c r="RW103" s="284" t="s">
        <v>3404</v>
      </c>
      <c r="RX103" s="284" t="s">
        <v>3404</v>
      </c>
      <c r="RY103" s="284" t="s">
        <v>3404</v>
      </c>
      <c r="RZ103" s="284" t="s">
        <v>3404</v>
      </c>
      <c r="SA103" s="284" t="s">
        <v>3404</v>
      </c>
      <c r="SB103" s="284" t="s">
        <v>3404</v>
      </c>
      <c r="SC103" s="284" t="s">
        <v>3404</v>
      </c>
      <c r="SD103" s="284" t="s">
        <v>3404</v>
      </c>
      <c r="SE103" s="284" t="s">
        <v>3404</v>
      </c>
      <c r="SF103" s="284" t="s">
        <v>3404</v>
      </c>
      <c r="SG103" s="284" t="s">
        <v>3404</v>
      </c>
      <c r="SH103" s="284" t="s">
        <v>3404</v>
      </c>
      <c r="SI103" s="284" t="s">
        <v>3404</v>
      </c>
      <c r="SJ103" s="284" t="s">
        <v>3404</v>
      </c>
      <c r="SK103" s="284" t="s">
        <v>3404</v>
      </c>
      <c r="SL103" s="284" t="s">
        <v>3404</v>
      </c>
      <c r="SM103" s="284" t="s">
        <v>3404</v>
      </c>
      <c r="SN103" s="284" t="s">
        <v>3404</v>
      </c>
      <c r="SO103" s="284" t="s">
        <v>3404</v>
      </c>
      <c r="SP103" s="284" t="s">
        <v>3404</v>
      </c>
      <c r="SQ103" s="284" t="s">
        <v>3404</v>
      </c>
      <c r="SR103" s="284" t="s">
        <v>3404</v>
      </c>
      <c r="SS103" s="284" t="s">
        <v>3404</v>
      </c>
      <c r="ST103" s="284" t="s">
        <v>3404</v>
      </c>
      <c r="SU103" s="284" t="s">
        <v>3404</v>
      </c>
      <c r="SV103" s="284" t="s">
        <v>3404</v>
      </c>
      <c r="SW103" s="284" t="s">
        <v>3404</v>
      </c>
      <c r="SX103" s="284" t="s">
        <v>3404</v>
      </c>
      <c r="SY103" s="284" t="s">
        <v>3404</v>
      </c>
      <c r="SZ103" s="284" t="s">
        <v>3404</v>
      </c>
      <c r="TA103" s="284" t="s">
        <v>3404</v>
      </c>
      <c r="TB103" s="284" t="s">
        <v>3404</v>
      </c>
      <c r="TC103" s="284" t="s">
        <v>3404</v>
      </c>
      <c r="TD103" s="284" t="s">
        <v>3404</v>
      </c>
      <c r="TE103" s="284" t="s">
        <v>3404</v>
      </c>
      <c r="TF103" s="284" t="s">
        <v>3404</v>
      </c>
      <c r="TG103" s="284" t="s">
        <v>3404</v>
      </c>
      <c r="TH103" s="284" t="s">
        <v>3404</v>
      </c>
      <c r="TI103" s="284" t="s">
        <v>3404</v>
      </c>
      <c r="TJ103" s="284" t="s">
        <v>3404</v>
      </c>
      <c r="TK103" s="284" t="s">
        <v>3404</v>
      </c>
      <c r="TL103" s="284" t="s">
        <v>3404</v>
      </c>
      <c r="TM103" s="284" t="s">
        <v>3404</v>
      </c>
      <c r="TN103" s="284" t="s">
        <v>3404</v>
      </c>
      <c r="TO103" s="284" t="s">
        <v>3404</v>
      </c>
      <c r="TP103" s="284" t="s">
        <v>3404</v>
      </c>
      <c r="TQ103" s="284" t="s">
        <v>3404</v>
      </c>
      <c r="TR103" s="284" t="s">
        <v>3404</v>
      </c>
      <c r="TS103" s="284" t="s">
        <v>3404</v>
      </c>
      <c r="TT103" s="284" t="s">
        <v>3404</v>
      </c>
      <c r="TU103" s="284" t="s">
        <v>3404</v>
      </c>
      <c r="TV103" s="284" t="s">
        <v>3404</v>
      </c>
      <c r="TW103" s="284" t="s">
        <v>3404</v>
      </c>
      <c r="TX103" s="284" t="s">
        <v>3404</v>
      </c>
      <c r="TY103" s="284" t="s">
        <v>3404</v>
      </c>
      <c r="TZ103" s="284" t="s">
        <v>3404</v>
      </c>
      <c r="UA103" s="284" t="s">
        <v>3404</v>
      </c>
      <c r="UB103" s="284" t="s">
        <v>3404</v>
      </c>
      <c r="UC103" s="284" t="s">
        <v>3404</v>
      </c>
      <c r="UD103" s="284" t="s">
        <v>3404</v>
      </c>
      <c r="UE103" s="284" t="s">
        <v>3404</v>
      </c>
      <c r="UF103" s="284" t="s">
        <v>3404</v>
      </c>
      <c r="UG103" s="284" t="s">
        <v>3404</v>
      </c>
      <c r="UH103" s="284" t="s">
        <v>3404</v>
      </c>
      <c r="UI103" s="284" t="s">
        <v>3404</v>
      </c>
      <c r="UJ103" s="284" t="s">
        <v>3404</v>
      </c>
      <c r="UK103" s="284" t="s">
        <v>3404</v>
      </c>
      <c r="UL103" s="284" t="s">
        <v>3404</v>
      </c>
      <c r="UM103" s="284" t="s">
        <v>3404</v>
      </c>
      <c r="UN103" s="284" t="s">
        <v>3404</v>
      </c>
      <c r="UO103" s="284" t="s">
        <v>3404</v>
      </c>
      <c r="UP103" s="284" t="s">
        <v>3404</v>
      </c>
      <c r="UQ103" s="284" t="s">
        <v>3404</v>
      </c>
      <c r="UR103" s="284" t="s">
        <v>3404</v>
      </c>
      <c r="US103" s="284" t="s">
        <v>3404</v>
      </c>
      <c r="UT103" s="284" t="s">
        <v>3404</v>
      </c>
      <c r="UU103" s="284" t="s">
        <v>3404</v>
      </c>
      <c r="UV103" s="284" t="s">
        <v>3404</v>
      </c>
      <c r="UW103" s="284" t="s">
        <v>3404</v>
      </c>
      <c r="UX103" s="284" t="s">
        <v>3404</v>
      </c>
      <c r="UY103" s="284" t="s">
        <v>3404</v>
      </c>
      <c r="UZ103" s="284" t="s">
        <v>3404</v>
      </c>
      <c r="VA103" s="284" t="s">
        <v>3404</v>
      </c>
      <c r="VB103" s="284" t="s">
        <v>3404</v>
      </c>
      <c r="VC103" s="284" t="s">
        <v>3404</v>
      </c>
      <c r="VD103" s="284" t="s">
        <v>3404</v>
      </c>
      <c r="VE103" s="284" t="s">
        <v>3404</v>
      </c>
      <c r="VF103" s="284" t="s">
        <v>3404</v>
      </c>
      <c r="VG103" s="284" t="s">
        <v>3404</v>
      </c>
      <c r="VH103" s="284" t="s">
        <v>3404</v>
      </c>
      <c r="VI103" s="284" t="s">
        <v>3404</v>
      </c>
      <c r="VJ103" s="284" t="s">
        <v>3404</v>
      </c>
      <c r="VK103" s="284" t="s">
        <v>3404</v>
      </c>
      <c r="VL103" s="284" t="s">
        <v>3404</v>
      </c>
      <c r="VM103" s="284" t="s">
        <v>3404</v>
      </c>
      <c r="VN103" s="284" t="s">
        <v>3404</v>
      </c>
      <c r="VO103" s="284" t="s">
        <v>3404</v>
      </c>
      <c r="VP103" s="284" t="s">
        <v>3404</v>
      </c>
      <c r="VQ103" s="284" t="s">
        <v>3404</v>
      </c>
      <c r="VR103" s="284" t="s">
        <v>3404</v>
      </c>
      <c r="VS103" s="284" t="s">
        <v>3404</v>
      </c>
      <c r="VT103" s="284" t="s">
        <v>3404</v>
      </c>
      <c r="VU103" s="284" t="s">
        <v>3404</v>
      </c>
      <c r="VV103" s="284" t="s">
        <v>3404</v>
      </c>
      <c r="VW103" s="284" t="s">
        <v>3404</v>
      </c>
      <c r="VX103" s="284" t="s">
        <v>3404</v>
      </c>
      <c r="VY103" s="284" t="s">
        <v>3404</v>
      </c>
      <c r="VZ103" s="284" t="s">
        <v>3404</v>
      </c>
      <c r="WA103" s="284" t="s">
        <v>3404</v>
      </c>
      <c r="WB103" s="284" t="s">
        <v>3404</v>
      </c>
      <c r="WC103" s="284" t="s">
        <v>3404</v>
      </c>
      <c r="WD103" s="284" t="s">
        <v>3404</v>
      </c>
      <c r="WE103" s="284" t="s">
        <v>3404</v>
      </c>
      <c r="WF103" s="284" t="s">
        <v>3404</v>
      </c>
      <c r="WG103" s="284" t="s">
        <v>3404</v>
      </c>
      <c r="WH103" s="284" t="s">
        <v>3404</v>
      </c>
      <c r="WI103" s="284" t="s">
        <v>3404</v>
      </c>
      <c r="WJ103" s="284" t="s">
        <v>3404</v>
      </c>
      <c r="WK103" s="284" t="s">
        <v>3404</v>
      </c>
      <c r="WL103" s="284" t="s">
        <v>3404</v>
      </c>
      <c r="WM103" s="284" t="s">
        <v>3404</v>
      </c>
      <c r="WN103" s="284" t="s">
        <v>3404</v>
      </c>
      <c r="WO103" s="284" t="s">
        <v>3404</v>
      </c>
      <c r="WP103" s="284" t="s">
        <v>3404</v>
      </c>
      <c r="WQ103" s="284" t="s">
        <v>3404</v>
      </c>
      <c r="WR103" s="284" t="s">
        <v>3404</v>
      </c>
      <c r="WS103" s="284" t="s">
        <v>3404</v>
      </c>
      <c r="WT103" s="284" t="s">
        <v>3404</v>
      </c>
    </row>
    <row r="104">
      <c r="A104" s="24" t="s">
        <v>983</v>
      </c>
      <c r="B104" s="25" t="s">
        <v>3404</v>
      </c>
      <c r="C104" s="25" t="s">
        <v>3404</v>
      </c>
      <c r="D104" s="25" t="s">
        <v>3404</v>
      </c>
      <c r="E104" s="25" t="s">
        <v>3404</v>
      </c>
      <c r="F104" s="25" t="s">
        <v>3404</v>
      </c>
      <c r="G104" s="25" t="s">
        <v>3404</v>
      </c>
      <c r="H104" s="25" t="s">
        <v>3404</v>
      </c>
      <c r="I104" s="25" t="s">
        <v>3404</v>
      </c>
      <c r="J104" s="25" t="s">
        <v>3404</v>
      </c>
      <c r="K104" s="25" t="s">
        <v>3404</v>
      </c>
      <c r="L104" s="25" t="s">
        <v>3404</v>
      </c>
      <c r="M104" s="25" t="s">
        <v>3404</v>
      </c>
      <c r="N104" s="25" t="s">
        <v>3404</v>
      </c>
      <c r="O104" s="25" t="s">
        <v>3404</v>
      </c>
      <c r="P104" s="25" t="s">
        <v>3404</v>
      </c>
      <c r="Q104" s="25" t="s">
        <v>3404</v>
      </c>
      <c r="R104" s="25" t="s">
        <v>3404</v>
      </c>
      <c r="S104" s="25" t="s">
        <v>3404</v>
      </c>
      <c r="T104" s="25" t="s">
        <v>3404</v>
      </c>
      <c r="U104" s="25" t="s">
        <v>3404</v>
      </c>
      <c r="V104" s="25" t="s">
        <v>3404</v>
      </c>
      <c r="W104" s="25" t="s">
        <v>3404</v>
      </c>
      <c r="X104" s="25" t="s">
        <v>3404</v>
      </c>
      <c r="Y104" s="25" t="s">
        <v>3404</v>
      </c>
      <c r="Z104" s="25" t="s">
        <v>3404</v>
      </c>
      <c r="AA104" s="25" t="s">
        <v>3404</v>
      </c>
      <c r="AB104" s="25" t="s">
        <v>3404</v>
      </c>
      <c r="AC104" s="25" t="s">
        <v>3404</v>
      </c>
      <c r="AD104" s="25" t="s">
        <v>3404</v>
      </c>
      <c r="AE104" s="25" t="s">
        <v>3404</v>
      </c>
      <c r="AF104" s="25" t="s">
        <v>3404</v>
      </c>
      <c r="AG104" s="25" t="s">
        <v>3404</v>
      </c>
      <c r="AH104" s="25" t="s">
        <v>3404</v>
      </c>
      <c r="AI104" s="25" t="s">
        <v>3404</v>
      </c>
      <c r="AJ104" s="25" t="s">
        <v>3404</v>
      </c>
      <c r="AK104" s="25" t="s">
        <v>3404</v>
      </c>
      <c r="AL104" s="25" t="s">
        <v>3404</v>
      </c>
      <c r="AM104" s="25" t="s">
        <v>3404</v>
      </c>
      <c r="AN104" s="25" t="s">
        <v>3404</v>
      </c>
      <c r="AO104" s="25" t="s">
        <v>3404</v>
      </c>
      <c r="AP104" s="25" t="s">
        <v>3404</v>
      </c>
      <c r="AQ104" s="25" t="s">
        <v>3404</v>
      </c>
      <c r="AR104" s="25" t="s">
        <v>3404</v>
      </c>
      <c r="AS104" s="25" t="s">
        <v>3404</v>
      </c>
      <c r="AT104" s="25" t="s">
        <v>3404</v>
      </c>
      <c r="AU104" s="25" t="s">
        <v>3404</v>
      </c>
      <c r="AV104" s="25" t="s">
        <v>3404</v>
      </c>
      <c r="AW104" s="25" t="s">
        <v>3404</v>
      </c>
      <c r="AX104" s="25" t="s">
        <v>3404</v>
      </c>
      <c r="AY104" s="25" t="s">
        <v>3404</v>
      </c>
      <c r="AZ104" s="25" t="s">
        <v>3404</v>
      </c>
      <c r="BA104" s="25" t="s">
        <v>3404</v>
      </c>
      <c r="BB104" s="25" t="s">
        <v>3404</v>
      </c>
      <c r="BC104" s="25" t="s">
        <v>3404</v>
      </c>
      <c r="BD104" s="25" t="s">
        <v>3404</v>
      </c>
      <c r="BE104" s="25" t="s">
        <v>3404</v>
      </c>
      <c r="BF104" s="25" t="s">
        <v>3404</v>
      </c>
      <c r="BG104" s="25" t="s">
        <v>3404</v>
      </c>
      <c r="BH104" s="25" t="s">
        <v>3404</v>
      </c>
      <c r="BI104" s="25" t="s">
        <v>3404</v>
      </c>
      <c r="BJ104" s="25" t="s">
        <v>3404</v>
      </c>
      <c r="BK104" s="25" t="s">
        <v>3404</v>
      </c>
      <c r="BL104" s="25" t="s">
        <v>3404</v>
      </c>
      <c r="BM104" s="25" t="s">
        <v>3404</v>
      </c>
      <c r="BN104" s="25" t="s">
        <v>3404</v>
      </c>
      <c r="BO104" s="25" t="s">
        <v>3404</v>
      </c>
      <c r="BP104" s="25" t="s">
        <v>3404</v>
      </c>
      <c r="BQ104" s="25" t="s">
        <v>3404</v>
      </c>
      <c r="BR104" s="25" t="s">
        <v>3404</v>
      </c>
      <c r="BS104" s="25" t="s">
        <v>3404</v>
      </c>
      <c r="BT104" s="25" t="s">
        <v>3404</v>
      </c>
      <c r="BU104" s="25" t="s">
        <v>3404</v>
      </c>
      <c r="BV104" s="25" t="s">
        <v>3404</v>
      </c>
      <c r="BW104" s="25" t="s">
        <v>3404</v>
      </c>
      <c r="BX104" s="25" t="s">
        <v>3404</v>
      </c>
      <c r="BY104" s="25" t="s">
        <v>3404</v>
      </c>
      <c r="BZ104" s="25" t="s">
        <v>3404</v>
      </c>
      <c r="CA104" s="25" t="s">
        <v>3404</v>
      </c>
      <c r="CB104" s="25" t="s">
        <v>3404</v>
      </c>
      <c r="CC104" s="25" t="s">
        <v>3404</v>
      </c>
      <c r="CD104" s="25" t="s">
        <v>3404</v>
      </c>
      <c r="CE104" s="25" t="s">
        <v>3404</v>
      </c>
      <c r="CF104" s="25" t="s">
        <v>3404</v>
      </c>
      <c r="CG104" s="25" t="s">
        <v>3404</v>
      </c>
      <c r="CH104" s="25" t="s">
        <v>3404</v>
      </c>
      <c r="CI104" s="25" t="s">
        <v>3404</v>
      </c>
      <c r="CJ104" s="25" t="s">
        <v>3404</v>
      </c>
      <c r="CK104" s="25" t="s">
        <v>3404</v>
      </c>
      <c r="CL104" s="25" t="s">
        <v>3404</v>
      </c>
      <c r="CM104" s="285" t="s">
        <v>3409</v>
      </c>
      <c r="CN104" s="285" t="s">
        <v>3409</v>
      </c>
      <c r="CO104" s="285" t="s">
        <v>3409</v>
      </c>
      <c r="CP104" s="285" t="s">
        <v>3409</v>
      </c>
      <c r="CQ104" s="285" t="s">
        <v>3409</v>
      </c>
      <c r="CR104" s="285" t="s">
        <v>3409</v>
      </c>
      <c r="CS104" s="285" t="s">
        <v>3409</v>
      </c>
      <c r="CT104" s="285" t="s">
        <v>3409</v>
      </c>
      <c r="CU104" s="285" t="s">
        <v>3409</v>
      </c>
      <c r="CV104" s="285" t="s">
        <v>3409</v>
      </c>
      <c r="CW104" s="285" t="s">
        <v>3409</v>
      </c>
      <c r="CX104" s="285" t="s">
        <v>3409</v>
      </c>
      <c r="CY104" s="285" t="s">
        <v>3409</v>
      </c>
      <c r="CZ104" s="285" t="s">
        <v>3409</v>
      </c>
      <c r="DA104" s="285" t="s">
        <v>3409</v>
      </c>
      <c r="DB104" s="285" t="s">
        <v>3409</v>
      </c>
      <c r="DC104" s="285" t="s">
        <v>3409</v>
      </c>
      <c r="DD104" s="285" t="s">
        <v>3409</v>
      </c>
      <c r="DE104" s="285" t="s">
        <v>3409</v>
      </c>
      <c r="DF104" s="285" t="s">
        <v>3409</v>
      </c>
      <c r="DG104" s="285" t="s">
        <v>3409</v>
      </c>
      <c r="DH104" s="25" t="s">
        <v>3404</v>
      </c>
      <c r="DI104" s="284" t="s">
        <v>3404</v>
      </c>
      <c r="DJ104" s="284" t="s">
        <v>3404</v>
      </c>
      <c r="DK104" s="284" t="s">
        <v>3404</v>
      </c>
      <c r="DL104" s="284" t="s">
        <v>3404</v>
      </c>
      <c r="DM104" s="284" t="s">
        <v>3404</v>
      </c>
      <c r="DN104" s="284" t="s">
        <v>3404</v>
      </c>
      <c r="DO104" s="284" t="s">
        <v>3404</v>
      </c>
      <c r="DP104" s="284" t="s">
        <v>3404</v>
      </c>
      <c r="DQ104" s="284" t="s">
        <v>3404</v>
      </c>
      <c r="DR104" s="284" t="s">
        <v>3404</v>
      </c>
      <c r="DS104" s="284" t="s">
        <v>3404</v>
      </c>
      <c r="DT104" s="284" t="s">
        <v>3404</v>
      </c>
      <c r="DU104" s="284" t="s">
        <v>3404</v>
      </c>
      <c r="DV104" s="284" t="s">
        <v>3404</v>
      </c>
      <c r="DW104" s="284" t="s">
        <v>3404</v>
      </c>
      <c r="DX104" s="284" t="s">
        <v>3404</v>
      </c>
      <c r="DY104" s="284" t="s">
        <v>3404</v>
      </c>
      <c r="DZ104" s="284" t="s">
        <v>3404</v>
      </c>
      <c r="EA104" s="284" t="s">
        <v>3404</v>
      </c>
      <c r="EB104" s="284" t="s">
        <v>3404</v>
      </c>
      <c r="EC104" s="284" t="s">
        <v>3404</v>
      </c>
      <c r="ED104" s="284" t="s">
        <v>3404</v>
      </c>
      <c r="EE104" s="284" t="s">
        <v>3404</v>
      </c>
      <c r="EF104" s="284" t="s">
        <v>3404</v>
      </c>
      <c r="EG104" s="284" t="s">
        <v>3404</v>
      </c>
      <c r="EH104" s="284" t="s">
        <v>3404</v>
      </c>
      <c r="EI104" s="284" t="s">
        <v>3404</v>
      </c>
      <c r="EJ104" s="284" t="s">
        <v>3404</v>
      </c>
      <c r="EK104" s="284" t="s">
        <v>3404</v>
      </c>
      <c r="EL104" s="284" t="s">
        <v>3404</v>
      </c>
      <c r="EM104" s="284" t="s">
        <v>3404</v>
      </c>
      <c r="EN104" s="284" t="s">
        <v>3404</v>
      </c>
      <c r="EO104" s="284" t="s">
        <v>3404</v>
      </c>
      <c r="EP104" s="284" t="s">
        <v>3404</v>
      </c>
      <c r="EQ104" s="284" t="s">
        <v>3404</v>
      </c>
      <c r="ER104" s="284" t="s">
        <v>3404</v>
      </c>
      <c r="ES104" s="284" t="s">
        <v>3404</v>
      </c>
      <c r="ET104" s="284" t="s">
        <v>3404</v>
      </c>
      <c r="EU104" s="284" t="s">
        <v>3404</v>
      </c>
      <c r="EV104" s="284" t="s">
        <v>3404</v>
      </c>
      <c r="EW104" s="284" t="s">
        <v>3404</v>
      </c>
      <c r="EX104" s="284" t="s">
        <v>3404</v>
      </c>
      <c r="EY104" s="284" t="s">
        <v>3404</v>
      </c>
      <c r="EZ104" s="284" t="s">
        <v>3404</v>
      </c>
      <c r="FA104" s="284" t="s">
        <v>3404</v>
      </c>
      <c r="FB104" s="284" t="s">
        <v>3404</v>
      </c>
      <c r="FC104" s="284" t="s">
        <v>3404</v>
      </c>
      <c r="FD104" s="284" t="s">
        <v>3404</v>
      </c>
      <c r="FE104" s="284" t="s">
        <v>3404</v>
      </c>
      <c r="FF104" s="284" t="s">
        <v>3404</v>
      </c>
      <c r="FG104" s="284" t="s">
        <v>3404</v>
      </c>
      <c r="FH104" s="284" t="s">
        <v>3404</v>
      </c>
      <c r="FI104" s="284" t="s">
        <v>3404</v>
      </c>
      <c r="FJ104" s="284" t="s">
        <v>3404</v>
      </c>
      <c r="FK104" s="284" t="s">
        <v>3404</v>
      </c>
      <c r="FL104" s="284" t="s">
        <v>3404</v>
      </c>
      <c r="FM104" s="284" t="s">
        <v>3404</v>
      </c>
      <c r="FN104" s="284" t="s">
        <v>3404</v>
      </c>
      <c r="FO104" s="284" t="s">
        <v>3404</v>
      </c>
      <c r="FP104" s="284" t="s">
        <v>3404</v>
      </c>
      <c r="FQ104" s="284" t="s">
        <v>3404</v>
      </c>
      <c r="FR104" s="284" t="s">
        <v>3404</v>
      </c>
      <c r="FS104" s="284" t="s">
        <v>3404</v>
      </c>
      <c r="FT104" s="284" t="s">
        <v>3404</v>
      </c>
      <c r="FU104" s="284" t="s">
        <v>3404</v>
      </c>
      <c r="FV104" s="284" t="s">
        <v>3404</v>
      </c>
      <c r="FW104" s="284" t="s">
        <v>3404</v>
      </c>
      <c r="FX104" s="284" t="s">
        <v>3404</v>
      </c>
      <c r="FY104" s="284" t="s">
        <v>3404</v>
      </c>
      <c r="FZ104" s="284" t="s">
        <v>3404</v>
      </c>
      <c r="GA104" s="284" t="s">
        <v>3404</v>
      </c>
      <c r="GB104" s="284" t="s">
        <v>3404</v>
      </c>
      <c r="GC104" s="284" t="s">
        <v>3404</v>
      </c>
      <c r="GD104" s="284" t="s">
        <v>3404</v>
      </c>
      <c r="GE104" s="284" t="s">
        <v>3404</v>
      </c>
      <c r="GF104" s="284" t="s">
        <v>3404</v>
      </c>
      <c r="GG104" s="284" t="s">
        <v>3404</v>
      </c>
      <c r="GH104" s="284" t="s">
        <v>3404</v>
      </c>
      <c r="GI104" s="284" t="s">
        <v>3404</v>
      </c>
      <c r="GJ104" s="284" t="s">
        <v>3404</v>
      </c>
      <c r="GK104" s="284" t="s">
        <v>3404</v>
      </c>
      <c r="GL104" s="284" t="s">
        <v>3404</v>
      </c>
      <c r="GM104" s="284" t="s">
        <v>3404</v>
      </c>
      <c r="GN104" s="284" t="s">
        <v>3404</v>
      </c>
      <c r="GO104" s="284" t="s">
        <v>3404</v>
      </c>
      <c r="GP104" s="284" t="s">
        <v>3404</v>
      </c>
      <c r="GQ104" s="284" t="s">
        <v>3404</v>
      </c>
      <c r="GR104" s="284" t="s">
        <v>3404</v>
      </c>
      <c r="GS104" s="284" t="s">
        <v>3404</v>
      </c>
      <c r="GT104" s="284" t="s">
        <v>3404</v>
      </c>
      <c r="GU104" s="284" t="s">
        <v>3404</v>
      </c>
      <c r="GV104" s="284" t="s">
        <v>3404</v>
      </c>
      <c r="GW104" s="284" t="s">
        <v>3404</v>
      </c>
      <c r="GX104" s="284" t="s">
        <v>3404</v>
      </c>
      <c r="GY104" s="284" t="s">
        <v>3404</v>
      </c>
      <c r="GZ104" s="284" t="s">
        <v>3404</v>
      </c>
      <c r="HA104" s="284" t="s">
        <v>3404</v>
      </c>
      <c r="HB104" s="284" t="s">
        <v>3404</v>
      </c>
      <c r="HC104" s="284" t="s">
        <v>3404</v>
      </c>
      <c r="HD104" s="284" t="s">
        <v>3404</v>
      </c>
      <c r="HE104" s="284" t="s">
        <v>3404</v>
      </c>
      <c r="HF104" s="284" t="s">
        <v>3404</v>
      </c>
      <c r="HG104" s="284" t="s">
        <v>3404</v>
      </c>
      <c r="HH104" s="284" t="s">
        <v>3404</v>
      </c>
      <c r="HI104" s="284" t="s">
        <v>3404</v>
      </c>
      <c r="HJ104" s="284" t="s">
        <v>3404</v>
      </c>
      <c r="HK104" s="284" t="s">
        <v>3404</v>
      </c>
      <c r="HL104" s="284" t="s">
        <v>3404</v>
      </c>
      <c r="HM104" s="284" t="s">
        <v>3404</v>
      </c>
      <c r="HN104" s="284" t="s">
        <v>3404</v>
      </c>
      <c r="HO104" s="284" t="s">
        <v>3404</v>
      </c>
      <c r="HP104" s="284" t="s">
        <v>3404</v>
      </c>
      <c r="HQ104" s="284" t="s">
        <v>3404</v>
      </c>
      <c r="HR104" s="284" t="s">
        <v>3404</v>
      </c>
      <c r="HS104" s="284" t="s">
        <v>3404</v>
      </c>
      <c r="HT104" s="284" t="s">
        <v>3404</v>
      </c>
      <c r="HU104" s="284" t="s">
        <v>3404</v>
      </c>
      <c r="HV104" s="284" t="s">
        <v>3404</v>
      </c>
      <c r="HW104" s="284" t="s">
        <v>3404</v>
      </c>
      <c r="HX104" s="284" t="s">
        <v>3404</v>
      </c>
      <c r="HY104" s="284" t="s">
        <v>3404</v>
      </c>
      <c r="HZ104" s="284" t="s">
        <v>3404</v>
      </c>
      <c r="IA104" s="284" t="s">
        <v>3404</v>
      </c>
      <c r="IB104" s="284" t="s">
        <v>3404</v>
      </c>
      <c r="IC104" s="284" t="s">
        <v>3404</v>
      </c>
      <c r="ID104" s="284" t="s">
        <v>3404</v>
      </c>
      <c r="IE104" s="284" t="s">
        <v>3404</v>
      </c>
      <c r="IF104" s="284" t="s">
        <v>3404</v>
      </c>
      <c r="IG104" s="284" t="s">
        <v>3404</v>
      </c>
      <c r="IH104" s="284" t="s">
        <v>3404</v>
      </c>
      <c r="II104" s="284" t="s">
        <v>3404</v>
      </c>
      <c r="IJ104" s="284" t="s">
        <v>3404</v>
      </c>
      <c r="IK104" s="284" t="s">
        <v>3404</v>
      </c>
      <c r="IL104" s="284" t="s">
        <v>3404</v>
      </c>
      <c r="IM104" s="284" t="s">
        <v>3404</v>
      </c>
      <c r="IN104" s="284" t="s">
        <v>3404</v>
      </c>
      <c r="IO104" s="284" t="s">
        <v>3404</v>
      </c>
      <c r="IP104" s="284" t="s">
        <v>3404</v>
      </c>
      <c r="IQ104" s="284" t="s">
        <v>3404</v>
      </c>
      <c r="IR104" s="284" t="s">
        <v>3404</v>
      </c>
      <c r="IS104" s="284" t="s">
        <v>3404</v>
      </c>
      <c r="IT104" s="284" t="s">
        <v>3404</v>
      </c>
      <c r="IU104" s="284" t="s">
        <v>3404</v>
      </c>
      <c r="IV104" s="284" t="s">
        <v>3404</v>
      </c>
      <c r="IW104" s="284" t="s">
        <v>3404</v>
      </c>
      <c r="IX104" s="284" t="s">
        <v>3404</v>
      </c>
      <c r="IY104" s="284" t="s">
        <v>3404</v>
      </c>
      <c r="IZ104" s="284" t="s">
        <v>3404</v>
      </c>
      <c r="JA104" s="284" t="s">
        <v>3404</v>
      </c>
      <c r="JB104" s="284" t="s">
        <v>3404</v>
      </c>
      <c r="JC104" s="284" t="s">
        <v>3404</v>
      </c>
      <c r="JD104" s="284" t="s">
        <v>3404</v>
      </c>
      <c r="JE104" s="284" t="s">
        <v>3404</v>
      </c>
      <c r="JF104" s="284" t="s">
        <v>3404</v>
      </c>
      <c r="JG104" s="284" t="s">
        <v>3404</v>
      </c>
      <c r="JH104" s="284" t="s">
        <v>3404</v>
      </c>
      <c r="JI104" s="284" t="s">
        <v>3404</v>
      </c>
      <c r="JJ104" s="284" t="s">
        <v>3404</v>
      </c>
      <c r="JK104" s="284" t="s">
        <v>3404</v>
      </c>
      <c r="JL104" s="284" t="s">
        <v>3404</v>
      </c>
      <c r="JM104" s="284" t="s">
        <v>3404</v>
      </c>
      <c r="JN104" s="284" t="s">
        <v>3404</v>
      </c>
      <c r="JO104" s="284" t="s">
        <v>3404</v>
      </c>
      <c r="JP104" s="284" t="s">
        <v>3404</v>
      </c>
      <c r="JQ104" s="284" t="s">
        <v>3404</v>
      </c>
      <c r="JR104" s="284" t="s">
        <v>3404</v>
      </c>
      <c r="JS104" s="284" t="s">
        <v>3404</v>
      </c>
      <c r="JT104" s="284" t="s">
        <v>3404</v>
      </c>
      <c r="JU104" s="284" t="s">
        <v>3404</v>
      </c>
      <c r="JV104" s="284" t="s">
        <v>3404</v>
      </c>
      <c r="JW104" s="284" t="s">
        <v>3404</v>
      </c>
      <c r="JX104" s="284" t="s">
        <v>3404</v>
      </c>
      <c r="JY104" s="284" t="s">
        <v>3404</v>
      </c>
      <c r="JZ104" s="284" t="s">
        <v>3404</v>
      </c>
      <c r="KA104" s="284" t="s">
        <v>3404</v>
      </c>
      <c r="KB104" s="284" t="s">
        <v>3404</v>
      </c>
      <c r="KC104" s="284" t="s">
        <v>3404</v>
      </c>
      <c r="KD104" s="284" t="s">
        <v>3404</v>
      </c>
      <c r="KE104" s="284" t="s">
        <v>3404</v>
      </c>
      <c r="KF104" s="284" t="s">
        <v>3404</v>
      </c>
      <c r="KG104" s="284" t="s">
        <v>3404</v>
      </c>
      <c r="KH104" s="284" t="s">
        <v>3404</v>
      </c>
      <c r="KI104" s="284" t="s">
        <v>3404</v>
      </c>
      <c r="KJ104" s="284" t="s">
        <v>3404</v>
      </c>
      <c r="KK104" s="284" t="s">
        <v>3404</v>
      </c>
      <c r="KL104" s="284" t="s">
        <v>3404</v>
      </c>
      <c r="KM104" s="284" t="s">
        <v>3404</v>
      </c>
      <c r="KN104" s="284" t="s">
        <v>3404</v>
      </c>
      <c r="KO104" s="284" t="s">
        <v>3404</v>
      </c>
      <c r="KP104" s="284" t="s">
        <v>3404</v>
      </c>
      <c r="KQ104" s="284" t="s">
        <v>3404</v>
      </c>
      <c r="KR104" s="284" t="s">
        <v>3404</v>
      </c>
      <c r="KS104" s="284" t="s">
        <v>3404</v>
      </c>
      <c r="KT104" s="284" t="s">
        <v>3404</v>
      </c>
      <c r="KU104" s="284" t="s">
        <v>3404</v>
      </c>
      <c r="KV104" s="284" t="s">
        <v>3404</v>
      </c>
      <c r="KW104" s="284" t="s">
        <v>3404</v>
      </c>
      <c r="KX104" s="284" t="s">
        <v>3404</v>
      </c>
      <c r="KY104" s="284" t="s">
        <v>3404</v>
      </c>
      <c r="KZ104" s="284" t="s">
        <v>3404</v>
      </c>
      <c r="LA104" s="284" t="s">
        <v>3404</v>
      </c>
      <c r="LB104" s="284" t="s">
        <v>3404</v>
      </c>
      <c r="LC104" s="284" t="s">
        <v>3404</v>
      </c>
      <c r="LD104" s="284" t="s">
        <v>3404</v>
      </c>
      <c r="LE104" s="284" t="s">
        <v>3404</v>
      </c>
      <c r="LF104" s="284" t="s">
        <v>3404</v>
      </c>
      <c r="LG104" s="284" t="s">
        <v>3404</v>
      </c>
      <c r="LH104" s="284" t="s">
        <v>3404</v>
      </c>
      <c r="LI104" s="284" t="s">
        <v>3404</v>
      </c>
      <c r="LJ104" s="284" t="s">
        <v>3404</v>
      </c>
      <c r="LK104" s="284" t="s">
        <v>3404</v>
      </c>
      <c r="LL104" s="284" t="s">
        <v>3404</v>
      </c>
      <c r="LM104" s="284" t="s">
        <v>3404</v>
      </c>
      <c r="LN104" s="284" t="s">
        <v>3404</v>
      </c>
      <c r="LO104" s="284" t="s">
        <v>3404</v>
      </c>
      <c r="LP104" s="284" t="s">
        <v>3404</v>
      </c>
      <c r="LQ104" s="284" t="s">
        <v>3404</v>
      </c>
      <c r="LR104" s="284" t="s">
        <v>3404</v>
      </c>
      <c r="LS104" s="284" t="s">
        <v>3404</v>
      </c>
      <c r="LT104" s="284" t="s">
        <v>3404</v>
      </c>
      <c r="LU104" s="284" t="s">
        <v>3404</v>
      </c>
      <c r="LV104" s="284" t="s">
        <v>3404</v>
      </c>
      <c r="LW104" s="284" t="s">
        <v>3404</v>
      </c>
      <c r="LX104" s="284" t="s">
        <v>3404</v>
      </c>
      <c r="LY104" s="284" t="s">
        <v>3404</v>
      </c>
      <c r="LZ104" s="284" t="s">
        <v>3404</v>
      </c>
      <c r="MA104" s="284" t="s">
        <v>3404</v>
      </c>
      <c r="MB104" s="284" t="s">
        <v>3404</v>
      </c>
      <c r="MC104" s="284" t="s">
        <v>3404</v>
      </c>
      <c r="MD104" s="284" t="s">
        <v>3404</v>
      </c>
      <c r="ME104" s="284" t="s">
        <v>3404</v>
      </c>
      <c r="MF104" s="284" t="s">
        <v>3404</v>
      </c>
      <c r="MG104" s="284" t="s">
        <v>3404</v>
      </c>
      <c r="MH104" s="284" t="s">
        <v>3404</v>
      </c>
      <c r="MI104" s="284" t="s">
        <v>3404</v>
      </c>
      <c r="MJ104" s="284" t="s">
        <v>3404</v>
      </c>
      <c r="MK104" s="284" t="s">
        <v>3404</v>
      </c>
      <c r="ML104" s="284" t="s">
        <v>3404</v>
      </c>
      <c r="MM104" s="284" t="s">
        <v>3404</v>
      </c>
      <c r="MN104" s="284" t="s">
        <v>3404</v>
      </c>
      <c r="MO104" s="284" t="s">
        <v>3404</v>
      </c>
      <c r="MP104" s="284" t="s">
        <v>3404</v>
      </c>
      <c r="MQ104" s="284" t="s">
        <v>3404</v>
      </c>
      <c r="MR104" s="284" t="s">
        <v>3404</v>
      </c>
      <c r="MS104" s="284" t="s">
        <v>3404</v>
      </c>
      <c r="MT104" s="284" t="s">
        <v>3404</v>
      </c>
      <c r="MU104" s="284" t="s">
        <v>3404</v>
      </c>
      <c r="MV104" s="284" t="s">
        <v>3404</v>
      </c>
      <c r="MW104" s="284" t="s">
        <v>3404</v>
      </c>
      <c r="MX104" s="284" t="s">
        <v>3404</v>
      </c>
      <c r="MY104" s="284" t="s">
        <v>3404</v>
      </c>
      <c r="MZ104" s="284" t="s">
        <v>3404</v>
      </c>
      <c r="NA104" s="284" t="s">
        <v>3404</v>
      </c>
      <c r="NB104" s="284" t="s">
        <v>3404</v>
      </c>
      <c r="NC104" s="284" t="s">
        <v>3404</v>
      </c>
      <c r="ND104" s="284" t="s">
        <v>3404</v>
      </c>
      <c r="NE104" s="284" t="s">
        <v>3404</v>
      </c>
      <c r="NF104" s="284" t="s">
        <v>3404</v>
      </c>
      <c r="NG104" s="284" t="s">
        <v>3404</v>
      </c>
      <c r="NH104" s="284" t="s">
        <v>3404</v>
      </c>
      <c r="NI104" s="284" t="s">
        <v>3404</v>
      </c>
      <c r="NJ104" s="284" t="s">
        <v>3404</v>
      </c>
      <c r="NK104" s="284" t="s">
        <v>3404</v>
      </c>
      <c r="NL104" s="284" t="s">
        <v>3404</v>
      </c>
      <c r="NM104" s="284" t="s">
        <v>3404</v>
      </c>
      <c r="NN104" s="284" t="s">
        <v>3404</v>
      </c>
      <c r="NO104" s="284" t="s">
        <v>3404</v>
      </c>
      <c r="NP104" s="284" t="s">
        <v>3404</v>
      </c>
      <c r="NQ104" s="284" t="s">
        <v>3404</v>
      </c>
      <c r="NR104" s="284" t="s">
        <v>3404</v>
      </c>
      <c r="NS104" s="284" t="s">
        <v>3404</v>
      </c>
      <c r="NT104" s="284" t="s">
        <v>3404</v>
      </c>
      <c r="NU104" s="284" t="s">
        <v>3404</v>
      </c>
      <c r="NV104" s="284" t="s">
        <v>3404</v>
      </c>
      <c r="NW104" s="284" t="s">
        <v>3404</v>
      </c>
      <c r="NX104" s="284" t="s">
        <v>3404</v>
      </c>
      <c r="NY104" s="284" t="s">
        <v>3404</v>
      </c>
      <c r="NZ104" s="284" t="s">
        <v>3404</v>
      </c>
      <c r="OA104" s="284" t="s">
        <v>3404</v>
      </c>
      <c r="OB104" s="284" t="s">
        <v>3404</v>
      </c>
      <c r="OC104" s="284" t="s">
        <v>3404</v>
      </c>
      <c r="OD104" s="284" t="s">
        <v>3404</v>
      </c>
      <c r="OE104" s="284" t="s">
        <v>3404</v>
      </c>
      <c r="OF104" s="284" t="s">
        <v>3404</v>
      </c>
      <c r="OG104" s="284" t="s">
        <v>3404</v>
      </c>
      <c r="OH104" s="284" t="s">
        <v>3404</v>
      </c>
      <c r="OI104" s="284" t="s">
        <v>3404</v>
      </c>
      <c r="OJ104" s="284" t="s">
        <v>3404</v>
      </c>
      <c r="OK104" s="284" t="s">
        <v>3404</v>
      </c>
      <c r="OL104" s="284" t="s">
        <v>3404</v>
      </c>
      <c r="OM104" s="284" t="s">
        <v>3404</v>
      </c>
      <c r="ON104" s="284" t="s">
        <v>3404</v>
      </c>
      <c r="OO104" s="284" t="s">
        <v>3404</v>
      </c>
      <c r="OP104" s="284" t="s">
        <v>3404</v>
      </c>
      <c r="OQ104" s="284" t="s">
        <v>3404</v>
      </c>
      <c r="OR104" s="284" t="s">
        <v>3404</v>
      </c>
      <c r="OS104" s="284" t="s">
        <v>3404</v>
      </c>
      <c r="OT104" s="284" t="s">
        <v>3404</v>
      </c>
      <c r="OU104" s="284" t="s">
        <v>3404</v>
      </c>
      <c r="OV104" s="284" t="s">
        <v>3404</v>
      </c>
      <c r="OW104" s="284" t="s">
        <v>3404</v>
      </c>
      <c r="OX104" s="284" t="s">
        <v>3404</v>
      </c>
      <c r="OY104" s="284" t="s">
        <v>3404</v>
      </c>
      <c r="OZ104" s="284" t="s">
        <v>3404</v>
      </c>
      <c r="PA104" s="284" t="s">
        <v>3404</v>
      </c>
      <c r="PB104" s="284" t="s">
        <v>3404</v>
      </c>
      <c r="PC104" s="284" t="s">
        <v>3404</v>
      </c>
      <c r="PD104" s="284" t="s">
        <v>3404</v>
      </c>
      <c r="PE104" s="284" t="s">
        <v>3404</v>
      </c>
      <c r="PF104" s="284" t="s">
        <v>3404</v>
      </c>
      <c r="PG104" s="284" t="s">
        <v>3404</v>
      </c>
      <c r="PH104" s="284" t="s">
        <v>3404</v>
      </c>
      <c r="PI104" s="284" t="s">
        <v>3404</v>
      </c>
      <c r="PJ104" s="284" t="s">
        <v>3404</v>
      </c>
      <c r="PK104" s="284" t="s">
        <v>3404</v>
      </c>
      <c r="PL104" s="284" t="s">
        <v>3404</v>
      </c>
      <c r="PM104" s="284" t="s">
        <v>3404</v>
      </c>
      <c r="PN104" s="284" t="s">
        <v>3404</v>
      </c>
      <c r="PO104" s="284" t="s">
        <v>3404</v>
      </c>
      <c r="PP104" s="284" t="s">
        <v>3404</v>
      </c>
      <c r="PQ104" s="284" t="s">
        <v>3404</v>
      </c>
      <c r="PR104" s="284" t="s">
        <v>3404</v>
      </c>
      <c r="PS104" s="284" t="s">
        <v>3404</v>
      </c>
      <c r="PT104" s="284" t="s">
        <v>3404</v>
      </c>
      <c r="PU104" s="284" t="s">
        <v>3404</v>
      </c>
      <c r="PV104" s="284" t="s">
        <v>3404</v>
      </c>
      <c r="PW104" s="284" t="s">
        <v>3404</v>
      </c>
      <c r="PX104" s="284" t="s">
        <v>3404</v>
      </c>
      <c r="PY104" s="284" t="s">
        <v>3404</v>
      </c>
      <c r="PZ104" s="284" t="s">
        <v>3404</v>
      </c>
      <c r="QA104" s="284" t="s">
        <v>3404</v>
      </c>
      <c r="QB104" s="284" t="s">
        <v>3404</v>
      </c>
      <c r="QC104" s="284" t="s">
        <v>3404</v>
      </c>
      <c r="QD104" s="284" t="s">
        <v>3404</v>
      </c>
      <c r="QE104" s="284" t="s">
        <v>3404</v>
      </c>
      <c r="QF104" s="284" t="s">
        <v>3404</v>
      </c>
      <c r="QG104" s="284" t="s">
        <v>3404</v>
      </c>
      <c r="QH104" s="284" t="s">
        <v>3404</v>
      </c>
      <c r="QI104" s="284" t="s">
        <v>3404</v>
      </c>
      <c r="QJ104" s="284" t="s">
        <v>3404</v>
      </c>
      <c r="QK104" s="284" t="s">
        <v>3404</v>
      </c>
      <c r="QL104" s="284" t="s">
        <v>3404</v>
      </c>
      <c r="QM104" s="284" t="s">
        <v>3404</v>
      </c>
      <c r="QN104" s="284" t="s">
        <v>3404</v>
      </c>
      <c r="QO104" s="284" t="s">
        <v>3404</v>
      </c>
      <c r="QP104" s="284" t="s">
        <v>3404</v>
      </c>
      <c r="QQ104" s="284" t="s">
        <v>3404</v>
      </c>
      <c r="QR104" s="284" t="s">
        <v>3404</v>
      </c>
      <c r="QS104" s="284" t="s">
        <v>3404</v>
      </c>
      <c r="QT104" s="284" t="s">
        <v>3404</v>
      </c>
      <c r="QU104" s="284" t="s">
        <v>3404</v>
      </c>
      <c r="QV104" s="284" t="s">
        <v>3404</v>
      </c>
      <c r="QW104" s="284" t="s">
        <v>3404</v>
      </c>
      <c r="QX104" s="284" t="s">
        <v>3404</v>
      </c>
      <c r="QY104" s="284" t="s">
        <v>3404</v>
      </c>
      <c r="QZ104" s="284" t="s">
        <v>3404</v>
      </c>
      <c r="RA104" s="284" t="s">
        <v>3404</v>
      </c>
      <c r="RB104" s="284" t="s">
        <v>3404</v>
      </c>
      <c r="RC104" s="284" t="s">
        <v>3404</v>
      </c>
      <c r="RD104" s="284" t="s">
        <v>3404</v>
      </c>
      <c r="RE104" s="284" t="s">
        <v>3404</v>
      </c>
      <c r="RF104" s="284" t="s">
        <v>3404</v>
      </c>
      <c r="RG104" s="284" t="s">
        <v>3404</v>
      </c>
      <c r="RH104" s="284" t="s">
        <v>3404</v>
      </c>
      <c r="RI104" s="284" t="s">
        <v>3404</v>
      </c>
      <c r="RJ104" s="284" t="s">
        <v>3404</v>
      </c>
      <c r="RK104" s="284" t="s">
        <v>3404</v>
      </c>
      <c r="RL104" s="284" t="s">
        <v>3404</v>
      </c>
      <c r="RM104" s="284" t="s">
        <v>3404</v>
      </c>
      <c r="RN104" s="284" t="s">
        <v>3404</v>
      </c>
      <c r="RO104" s="284" t="s">
        <v>3404</v>
      </c>
      <c r="RP104" s="284" t="s">
        <v>3404</v>
      </c>
      <c r="RQ104" s="284" t="s">
        <v>3404</v>
      </c>
      <c r="RR104" s="284" t="s">
        <v>3404</v>
      </c>
      <c r="RS104" s="284" t="s">
        <v>3404</v>
      </c>
      <c r="RT104" s="284" t="s">
        <v>3404</v>
      </c>
      <c r="RU104" s="284" t="s">
        <v>3404</v>
      </c>
      <c r="RV104" s="284" t="s">
        <v>3404</v>
      </c>
      <c r="RW104" s="284" t="s">
        <v>3404</v>
      </c>
      <c r="RX104" s="284" t="s">
        <v>3404</v>
      </c>
      <c r="RY104" s="284" t="s">
        <v>3404</v>
      </c>
      <c r="RZ104" s="284" t="s">
        <v>3404</v>
      </c>
      <c r="SA104" s="284" t="s">
        <v>3404</v>
      </c>
      <c r="SB104" s="284" t="s">
        <v>3404</v>
      </c>
      <c r="SC104" s="284" t="s">
        <v>3404</v>
      </c>
      <c r="SD104" s="284" t="s">
        <v>3404</v>
      </c>
      <c r="SE104" s="284" t="s">
        <v>3404</v>
      </c>
      <c r="SF104" s="284" t="s">
        <v>3404</v>
      </c>
      <c r="SG104" s="284" t="s">
        <v>3404</v>
      </c>
      <c r="SH104" s="284" t="s">
        <v>3404</v>
      </c>
      <c r="SI104" s="284" t="s">
        <v>3404</v>
      </c>
      <c r="SJ104" s="284" t="s">
        <v>3404</v>
      </c>
      <c r="SK104" s="284" t="s">
        <v>3404</v>
      </c>
      <c r="SL104" s="284" t="s">
        <v>3404</v>
      </c>
      <c r="SM104" s="284" t="s">
        <v>3404</v>
      </c>
      <c r="SN104" s="284" t="s">
        <v>3404</v>
      </c>
      <c r="SO104" s="284" t="s">
        <v>3404</v>
      </c>
      <c r="SP104" s="284" t="s">
        <v>3404</v>
      </c>
      <c r="SQ104" s="284" t="s">
        <v>3404</v>
      </c>
      <c r="SR104" s="284" t="s">
        <v>3404</v>
      </c>
      <c r="SS104" s="284" t="s">
        <v>3404</v>
      </c>
      <c r="ST104" s="284" t="s">
        <v>3404</v>
      </c>
      <c r="SU104" s="284" t="s">
        <v>3404</v>
      </c>
      <c r="SV104" s="284" t="s">
        <v>3404</v>
      </c>
      <c r="SW104" s="284" t="s">
        <v>3404</v>
      </c>
      <c r="SX104" s="284" t="s">
        <v>3404</v>
      </c>
      <c r="SY104" s="284" t="s">
        <v>3404</v>
      </c>
      <c r="SZ104" s="284" t="s">
        <v>3404</v>
      </c>
      <c r="TA104" s="284" t="s">
        <v>3404</v>
      </c>
      <c r="TB104" s="284" t="s">
        <v>3404</v>
      </c>
      <c r="TC104" s="284" t="s">
        <v>3404</v>
      </c>
      <c r="TD104" s="284" t="s">
        <v>3404</v>
      </c>
      <c r="TE104" s="284" t="s">
        <v>3404</v>
      </c>
      <c r="TF104" s="284" t="s">
        <v>3404</v>
      </c>
      <c r="TG104" s="284" t="s">
        <v>3404</v>
      </c>
      <c r="TH104" s="284" t="s">
        <v>3404</v>
      </c>
      <c r="TI104" s="284" t="s">
        <v>3404</v>
      </c>
      <c r="TJ104" s="284" t="s">
        <v>3404</v>
      </c>
      <c r="TK104" s="284" t="s">
        <v>3404</v>
      </c>
      <c r="TL104" s="284" t="s">
        <v>3404</v>
      </c>
      <c r="TM104" s="284" t="s">
        <v>3404</v>
      </c>
      <c r="TN104" s="284" t="s">
        <v>3404</v>
      </c>
      <c r="TO104" s="284" t="s">
        <v>3404</v>
      </c>
      <c r="TP104" s="284" t="s">
        <v>3404</v>
      </c>
      <c r="TQ104" s="284" t="s">
        <v>3404</v>
      </c>
      <c r="TR104" s="284" t="s">
        <v>3404</v>
      </c>
      <c r="TS104" s="284" t="s">
        <v>3404</v>
      </c>
      <c r="TT104" s="284" t="s">
        <v>3404</v>
      </c>
      <c r="TU104" s="284" t="s">
        <v>3404</v>
      </c>
      <c r="TV104" s="284" t="s">
        <v>3404</v>
      </c>
      <c r="TW104" s="284" t="s">
        <v>3404</v>
      </c>
      <c r="TX104" s="284" t="s">
        <v>3404</v>
      </c>
      <c r="TY104" s="284" t="s">
        <v>3404</v>
      </c>
      <c r="TZ104" s="284" t="s">
        <v>3404</v>
      </c>
      <c r="UA104" s="284" t="s">
        <v>3404</v>
      </c>
      <c r="UB104" s="284" t="s">
        <v>3404</v>
      </c>
      <c r="UC104" s="284" t="s">
        <v>3404</v>
      </c>
      <c r="UD104" s="284" t="s">
        <v>3404</v>
      </c>
      <c r="UE104" s="284" t="s">
        <v>3404</v>
      </c>
      <c r="UF104" s="284" t="s">
        <v>3404</v>
      </c>
      <c r="UG104" s="284" t="s">
        <v>3404</v>
      </c>
      <c r="UH104" s="284" t="s">
        <v>3404</v>
      </c>
      <c r="UI104" s="284" t="s">
        <v>3404</v>
      </c>
      <c r="UJ104" s="284" t="s">
        <v>3404</v>
      </c>
      <c r="UK104" s="284" t="s">
        <v>3404</v>
      </c>
      <c r="UL104" s="284" t="s">
        <v>3404</v>
      </c>
      <c r="UM104" s="284" t="s">
        <v>3404</v>
      </c>
      <c r="UN104" s="284" t="s">
        <v>3404</v>
      </c>
      <c r="UO104" s="284" t="s">
        <v>3404</v>
      </c>
      <c r="UP104" s="284" t="s">
        <v>3404</v>
      </c>
      <c r="UQ104" s="284" t="s">
        <v>3404</v>
      </c>
      <c r="UR104" s="284" t="s">
        <v>3404</v>
      </c>
      <c r="US104" s="284" t="s">
        <v>3404</v>
      </c>
      <c r="UT104" s="284" t="s">
        <v>3404</v>
      </c>
      <c r="UU104" s="284" t="s">
        <v>3404</v>
      </c>
      <c r="UV104" s="284" t="s">
        <v>3404</v>
      </c>
      <c r="UW104" s="284" t="s">
        <v>3404</v>
      </c>
      <c r="UX104" s="284" t="s">
        <v>3404</v>
      </c>
      <c r="UY104" s="284" t="s">
        <v>3404</v>
      </c>
      <c r="UZ104" s="284" t="s">
        <v>3404</v>
      </c>
      <c r="VA104" s="284" t="s">
        <v>3404</v>
      </c>
      <c r="VB104" s="284" t="s">
        <v>3404</v>
      </c>
      <c r="VC104" s="284" t="s">
        <v>3404</v>
      </c>
      <c r="VD104" s="284" t="s">
        <v>3404</v>
      </c>
      <c r="VE104" s="284" t="s">
        <v>3404</v>
      </c>
      <c r="VF104" s="284" t="s">
        <v>3404</v>
      </c>
      <c r="VG104" s="284" t="s">
        <v>3404</v>
      </c>
      <c r="VH104" s="284" t="s">
        <v>3404</v>
      </c>
      <c r="VI104" s="284" t="s">
        <v>3404</v>
      </c>
      <c r="VJ104" s="284" t="s">
        <v>3404</v>
      </c>
      <c r="VK104" s="284" t="s">
        <v>3404</v>
      </c>
      <c r="VL104" s="284" t="s">
        <v>3404</v>
      </c>
      <c r="VM104" s="284" t="s">
        <v>3404</v>
      </c>
      <c r="VN104" s="284" t="s">
        <v>3404</v>
      </c>
      <c r="VO104" s="284" t="s">
        <v>3404</v>
      </c>
      <c r="VP104" s="284" t="s">
        <v>3404</v>
      </c>
      <c r="VQ104" s="284" t="s">
        <v>3404</v>
      </c>
      <c r="VR104" s="284" t="s">
        <v>3404</v>
      </c>
      <c r="VS104" s="284" t="s">
        <v>3404</v>
      </c>
      <c r="VT104" s="284" t="s">
        <v>3404</v>
      </c>
      <c r="VU104" s="284" t="s">
        <v>3404</v>
      </c>
      <c r="VV104" s="284" t="s">
        <v>3404</v>
      </c>
      <c r="VW104" s="284" t="s">
        <v>3404</v>
      </c>
      <c r="VX104" s="284" t="s">
        <v>3404</v>
      </c>
      <c r="VY104" s="284" t="s">
        <v>3404</v>
      </c>
      <c r="VZ104" s="284" t="s">
        <v>3404</v>
      </c>
      <c r="WA104" s="284" t="s">
        <v>3404</v>
      </c>
      <c r="WB104" s="284" t="s">
        <v>3404</v>
      </c>
      <c r="WC104" s="284" t="s">
        <v>3404</v>
      </c>
      <c r="WD104" s="284" t="s">
        <v>3404</v>
      </c>
      <c r="WE104" s="284" t="s">
        <v>3404</v>
      </c>
      <c r="WF104" s="284" t="s">
        <v>3404</v>
      </c>
      <c r="WG104" s="284" t="s">
        <v>3404</v>
      </c>
      <c r="WH104" s="284" t="s">
        <v>3404</v>
      </c>
      <c r="WI104" s="284" t="s">
        <v>3404</v>
      </c>
      <c r="WJ104" s="284" t="s">
        <v>3404</v>
      </c>
      <c r="WK104" s="284" t="s">
        <v>3404</v>
      </c>
      <c r="WL104" s="284" t="s">
        <v>3404</v>
      </c>
      <c r="WM104" s="284" t="s">
        <v>3404</v>
      </c>
      <c r="WN104" s="284" t="s">
        <v>3404</v>
      </c>
      <c r="WO104" s="284" t="s">
        <v>3404</v>
      </c>
      <c r="WP104" s="284" t="s">
        <v>3404</v>
      </c>
      <c r="WQ104" s="284" t="s">
        <v>3404</v>
      </c>
      <c r="WR104" s="284" t="s">
        <v>3404</v>
      </c>
      <c r="WS104" s="284" t="s">
        <v>3404</v>
      </c>
      <c r="WT104" s="284" t="s">
        <v>3404</v>
      </c>
    </row>
    <row r="105">
      <c r="A105" s="24" t="s">
        <v>989</v>
      </c>
      <c r="B105" s="25" t="s">
        <v>3404</v>
      </c>
      <c r="C105" s="25" t="s">
        <v>3404</v>
      </c>
      <c r="D105" s="25" t="s">
        <v>3404</v>
      </c>
      <c r="E105" s="25" t="s">
        <v>3404</v>
      </c>
      <c r="F105" s="25" t="s">
        <v>3404</v>
      </c>
      <c r="G105" s="25" t="s">
        <v>3404</v>
      </c>
      <c r="H105" s="25" t="s">
        <v>3404</v>
      </c>
      <c r="I105" s="25" t="s">
        <v>3404</v>
      </c>
      <c r="J105" s="25" t="s">
        <v>3404</v>
      </c>
      <c r="K105" s="25" t="s">
        <v>3404</v>
      </c>
      <c r="L105" s="25" t="s">
        <v>3404</v>
      </c>
      <c r="M105" s="25" t="s">
        <v>3404</v>
      </c>
      <c r="N105" s="25" t="s">
        <v>3404</v>
      </c>
      <c r="O105" s="25" t="s">
        <v>3404</v>
      </c>
      <c r="P105" s="25" t="s">
        <v>3404</v>
      </c>
      <c r="Q105" s="25" t="s">
        <v>3404</v>
      </c>
      <c r="R105" s="25" t="s">
        <v>3404</v>
      </c>
      <c r="S105" s="25" t="s">
        <v>3404</v>
      </c>
      <c r="T105" s="25" t="s">
        <v>3404</v>
      </c>
      <c r="U105" s="25" t="s">
        <v>3404</v>
      </c>
      <c r="V105" s="25" t="s">
        <v>3404</v>
      </c>
      <c r="W105" s="25" t="s">
        <v>3404</v>
      </c>
      <c r="X105" s="25" t="s">
        <v>3404</v>
      </c>
      <c r="Y105" s="25" t="s">
        <v>3404</v>
      </c>
      <c r="Z105" s="25" t="s">
        <v>3404</v>
      </c>
      <c r="AA105" s="25" t="s">
        <v>3404</v>
      </c>
      <c r="AB105" s="25" t="s">
        <v>3404</v>
      </c>
      <c r="AC105" s="25" t="s">
        <v>3404</v>
      </c>
      <c r="AD105" s="25" t="s">
        <v>3404</v>
      </c>
      <c r="AE105" s="25" t="s">
        <v>3404</v>
      </c>
      <c r="AF105" s="25" t="s">
        <v>3404</v>
      </c>
      <c r="AG105" s="25" t="s">
        <v>3404</v>
      </c>
      <c r="AH105" s="25" t="s">
        <v>3404</v>
      </c>
      <c r="AI105" s="25" t="s">
        <v>3404</v>
      </c>
      <c r="AJ105" s="25" t="s">
        <v>3404</v>
      </c>
      <c r="AK105" s="25" t="s">
        <v>3404</v>
      </c>
      <c r="AL105" s="25" t="s">
        <v>3404</v>
      </c>
      <c r="AM105" s="25" t="s">
        <v>3404</v>
      </c>
      <c r="AN105" s="25" t="s">
        <v>3404</v>
      </c>
      <c r="AO105" s="25" t="s">
        <v>3404</v>
      </c>
      <c r="AP105" s="25" t="s">
        <v>3404</v>
      </c>
      <c r="AQ105" s="25" t="s">
        <v>3404</v>
      </c>
      <c r="AR105" s="25" t="s">
        <v>3404</v>
      </c>
      <c r="AS105" s="25" t="s">
        <v>3404</v>
      </c>
      <c r="AT105" s="25" t="s">
        <v>3404</v>
      </c>
      <c r="AU105" s="25" t="s">
        <v>3404</v>
      </c>
      <c r="AV105" s="25" t="s">
        <v>3404</v>
      </c>
      <c r="AW105" s="25" t="s">
        <v>3404</v>
      </c>
      <c r="AX105" s="25" t="s">
        <v>3404</v>
      </c>
      <c r="AY105" s="25" t="s">
        <v>3404</v>
      </c>
      <c r="AZ105" s="285" t="s">
        <v>3409</v>
      </c>
      <c r="BA105" s="285" t="s">
        <v>3409</v>
      </c>
      <c r="BB105" s="285" t="s">
        <v>3409</v>
      </c>
      <c r="BC105" s="285" t="s">
        <v>3409</v>
      </c>
      <c r="BD105" s="285" t="s">
        <v>3409</v>
      </c>
      <c r="BE105" s="285" t="s">
        <v>3409</v>
      </c>
      <c r="BF105" s="285" t="s">
        <v>3409</v>
      </c>
      <c r="BG105" s="285" t="s">
        <v>3409</v>
      </c>
      <c r="BH105" s="285" t="s">
        <v>3409</v>
      </c>
      <c r="BI105" s="285" t="s">
        <v>3409</v>
      </c>
      <c r="BJ105" s="285" t="s">
        <v>3409</v>
      </c>
      <c r="BK105" s="285" t="s">
        <v>3409</v>
      </c>
      <c r="BL105" s="285" t="s">
        <v>3409</v>
      </c>
      <c r="BM105" s="285" t="s">
        <v>3409</v>
      </c>
      <c r="BN105" s="285" t="s">
        <v>3409</v>
      </c>
      <c r="BO105" s="285" t="s">
        <v>3409</v>
      </c>
      <c r="BP105" s="285" t="s">
        <v>3409</v>
      </c>
      <c r="BQ105" s="285" t="s">
        <v>3409</v>
      </c>
      <c r="BR105" s="285" t="s">
        <v>3409</v>
      </c>
      <c r="BS105" s="285" t="s">
        <v>3409</v>
      </c>
      <c r="BT105" s="285" t="s">
        <v>3409</v>
      </c>
      <c r="BU105" s="285" t="s">
        <v>3409</v>
      </c>
      <c r="BV105" s="285" t="s">
        <v>3409</v>
      </c>
      <c r="BW105" s="285" t="s">
        <v>3409</v>
      </c>
      <c r="BX105" s="285" t="s">
        <v>3409</v>
      </c>
      <c r="BY105" s="285" t="s">
        <v>3409</v>
      </c>
      <c r="BZ105" s="285" t="s">
        <v>3409</v>
      </c>
      <c r="CA105" s="285" t="s">
        <v>3409</v>
      </c>
      <c r="CB105" s="285" t="s">
        <v>3409</v>
      </c>
      <c r="CC105" s="285" t="s">
        <v>3409</v>
      </c>
      <c r="CD105" s="285" t="s">
        <v>3409</v>
      </c>
      <c r="CE105" s="285" t="s">
        <v>3409</v>
      </c>
      <c r="CF105" s="285" t="s">
        <v>3409</v>
      </c>
      <c r="CG105" s="285" t="s">
        <v>3409</v>
      </c>
      <c r="CH105" s="285" t="s">
        <v>3409</v>
      </c>
      <c r="CI105" s="285" t="s">
        <v>3409</v>
      </c>
      <c r="CJ105" s="285" t="s">
        <v>3409</v>
      </c>
      <c r="CK105" s="285" t="s">
        <v>3409</v>
      </c>
      <c r="CL105" s="285" t="s">
        <v>3409</v>
      </c>
      <c r="CM105" s="285" t="s">
        <v>3409</v>
      </c>
      <c r="CN105" s="285" t="s">
        <v>3409</v>
      </c>
      <c r="CO105" s="285" t="s">
        <v>3409</v>
      </c>
      <c r="CP105" s="285" t="s">
        <v>3409</v>
      </c>
      <c r="CQ105" s="285" t="s">
        <v>3409</v>
      </c>
      <c r="CR105" s="285" t="s">
        <v>3409</v>
      </c>
      <c r="CS105" s="285" t="s">
        <v>3409</v>
      </c>
      <c r="CT105" s="285" t="s">
        <v>3409</v>
      </c>
      <c r="CU105" s="285" t="s">
        <v>3409</v>
      </c>
      <c r="CV105" s="285" t="s">
        <v>3409</v>
      </c>
      <c r="CW105" s="285" t="s">
        <v>3409</v>
      </c>
      <c r="CX105" s="285" t="s">
        <v>3409</v>
      </c>
      <c r="CY105" s="285" t="s">
        <v>3409</v>
      </c>
      <c r="CZ105" s="285" t="s">
        <v>3409</v>
      </c>
      <c r="DA105" s="285" t="s">
        <v>3409</v>
      </c>
      <c r="DB105" s="285" t="s">
        <v>3409</v>
      </c>
      <c r="DC105" s="285" t="s">
        <v>3409</v>
      </c>
      <c r="DD105" s="285" t="s">
        <v>3409</v>
      </c>
      <c r="DE105" s="25" t="s">
        <v>3404</v>
      </c>
      <c r="DF105" s="284" t="s">
        <v>3404</v>
      </c>
      <c r="DG105" s="284" t="s">
        <v>3404</v>
      </c>
      <c r="DH105" s="284" t="s">
        <v>3404</v>
      </c>
      <c r="DI105" s="284" t="s">
        <v>3404</v>
      </c>
      <c r="DJ105" s="284" t="s">
        <v>3404</v>
      </c>
      <c r="DK105" s="284" t="s">
        <v>3404</v>
      </c>
      <c r="DL105" s="284" t="s">
        <v>3404</v>
      </c>
      <c r="DM105" s="284" t="s">
        <v>3404</v>
      </c>
      <c r="DN105" s="284" t="s">
        <v>3404</v>
      </c>
      <c r="DO105" s="284" t="s">
        <v>3404</v>
      </c>
      <c r="DP105" s="284" t="s">
        <v>3404</v>
      </c>
      <c r="DQ105" s="284" t="s">
        <v>3404</v>
      </c>
      <c r="DR105" s="284" t="s">
        <v>3404</v>
      </c>
      <c r="DS105" s="284" t="s">
        <v>3404</v>
      </c>
      <c r="DT105" s="284" t="s">
        <v>3404</v>
      </c>
      <c r="DU105" s="284" t="s">
        <v>3404</v>
      </c>
      <c r="DV105" s="284" t="s">
        <v>3404</v>
      </c>
      <c r="DW105" s="284" t="s">
        <v>3404</v>
      </c>
      <c r="DX105" s="284" t="s">
        <v>3404</v>
      </c>
      <c r="DY105" s="284" t="s">
        <v>3404</v>
      </c>
      <c r="DZ105" s="284" t="s">
        <v>3404</v>
      </c>
      <c r="EA105" s="284" t="s">
        <v>3404</v>
      </c>
      <c r="EB105" s="284" t="s">
        <v>3404</v>
      </c>
      <c r="EC105" s="284" t="s">
        <v>3404</v>
      </c>
      <c r="ED105" s="284" t="s">
        <v>3404</v>
      </c>
      <c r="EE105" s="284" t="s">
        <v>3404</v>
      </c>
      <c r="EF105" s="284" t="s">
        <v>3404</v>
      </c>
      <c r="EG105" s="284" t="s">
        <v>3404</v>
      </c>
      <c r="EH105" s="284" t="s">
        <v>3404</v>
      </c>
      <c r="EI105" s="284" t="s">
        <v>3404</v>
      </c>
      <c r="EJ105" s="284" t="s">
        <v>3404</v>
      </c>
      <c r="EK105" s="284" t="s">
        <v>3404</v>
      </c>
      <c r="EL105" s="284" t="s">
        <v>3404</v>
      </c>
      <c r="EM105" s="284" t="s">
        <v>3404</v>
      </c>
      <c r="EN105" s="284" t="s">
        <v>3404</v>
      </c>
      <c r="EO105" s="284" t="s">
        <v>3404</v>
      </c>
      <c r="EP105" s="284" t="s">
        <v>3404</v>
      </c>
      <c r="EQ105" s="284" t="s">
        <v>3404</v>
      </c>
      <c r="ER105" s="284" t="s">
        <v>3404</v>
      </c>
      <c r="ES105" s="284" t="s">
        <v>3404</v>
      </c>
      <c r="ET105" s="284" t="s">
        <v>3404</v>
      </c>
      <c r="EU105" s="284" t="s">
        <v>3404</v>
      </c>
      <c r="EV105" s="284" t="s">
        <v>3404</v>
      </c>
      <c r="EW105" s="284" t="s">
        <v>3404</v>
      </c>
      <c r="EX105" s="284" t="s">
        <v>3404</v>
      </c>
      <c r="EY105" s="284" t="s">
        <v>3404</v>
      </c>
      <c r="EZ105" s="284" t="s">
        <v>3404</v>
      </c>
      <c r="FA105" s="284" t="s">
        <v>3404</v>
      </c>
      <c r="FB105" s="284" t="s">
        <v>3404</v>
      </c>
      <c r="FC105" s="284" t="s">
        <v>3404</v>
      </c>
      <c r="FD105" s="284" t="s">
        <v>3404</v>
      </c>
      <c r="FE105" s="284" t="s">
        <v>3404</v>
      </c>
      <c r="FF105" s="284" t="s">
        <v>3404</v>
      </c>
      <c r="FG105" s="284" t="s">
        <v>3404</v>
      </c>
      <c r="FH105" s="284" t="s">
        <v>3404</v>
      </c>
      <c r="FI105" s="284" t="s">
        <v>3404</v>
      </c>
      <c r="FJ105" s="284" t="s">
        <v>3404</v>
      </c>
      <c r="FK105" s="284" t="s">
        <v>3404</v>
      </c>
      <c r="FL105" s="284" t="s">
        <v>3404</v>
      </c>
      <c r="FM105" s="284" t="s">
        <v>3404</v>
      </c>
      <c r="FN105" s="284" t="s">
        <v>3404</v>
      </c>
      <c r="FO105" s="284" t="s">
        <v>3404</v>
      </c>
      <c r="FP105" s="284" t="s">
        <v>3404</v>
      </c>
      <c r="FQ105" s="284" t="s">
        <v>3404</v>
      </c>
      <c r="FR105" s="284" t="s">
        <v>3404</v>
      </c>
      <c r="FS105" s="284" t="s">
        <v>3404</v>
      </c>
      <c r="FT105" s="284" t="s">
        <v>3404</v>
      </c>
      <c r="FU105" s="284" t="s">
        <v>3404</v>
      </c>
      <c r="FV105" s="284" t="s">
        <v>3404</v>
      </c>
      <c r="FW105" s="284" t="s">
        <v>3404</v>
      </c>
      <c r="FX105" s="284" t="s">
        <v>3404</v>
      </c>
      <c r="FY105" s="284" t="s">
        <v>3404</v>
      </c>
      <c r="FZ105" s="284" t="s">
        <v>3404</v>
      </c>
      <c r="GA105" s="284" t="s">
        <v>3404</v>
      </c>
      <c r="GB105" s="284" t="s">
        <v>3404</v>
      </c>
      <c r="GC105" s="284" t="s">
        <v>3404</v>
      </c>
      <c r="GD105" s="284" t="s">
        <v>3404</v>
      </c>
      <c r="GE105" s="284" t="s">
        <v>3404</v>
      </c>
      <c r="GF105" s="284" t="s">
        <v>3404</v>
      </c>
      <c r="GG105" s="284" t="s">
        <v>3404</v>
      </c>
      <c r="GH105" s="284" t="s">
        <v>3404</v>
      </c>
      <c r="GI105" s="284" t="s">
        <v>3404</v>
      </c>
      <c r="GJ105" s="284" t="s">
        <v>3404</v>
      </c>
      <c r="GK105" s="284" t="s">
        <v>3404</v>
      </c>
      <c r="GL105" s="284" t="s">
        <v>3404</v>
      </c>
      <c r="GM105" s="284" t="s">
        <v>3404</v>
      </c>
      <c r="GN105" s="284" t="s">
        <v>3404</v>
      </c>
      <c r="GO105" s="284" t="s">
        <v>3404</v>
      </c>
      <c r="GP105" s="284" t="s">
        <v>3404</v>
      </c>
      <c r="GQ105" s="284" t="s">
        <v>3404</v>
      </c>
      <c r="GR105" s="284" t="s">
        <v>3404</v>
      </c>
      <c r="GS105" s="284" t="s">
        <v>3404</v>
      </c>
      <c r="GT105" s="284" t="s">
        <v>3404</v>
      </c>
      <c r="GU105" s="284" t="s">
        <v>3404</v>
      </c>
      <c r="GV105" s="284" t="s">
        <v>3404</v>
      </c>
      <c r="GW105" s="284" t="s">
        <v>3404</v>
      </c>
      <c r="GX105" s="284" t="s">
        <v>3404</v>
      </c>
      <c r="GY105" s="284" t="s">
        <v>3404</v>
      </c>
      <c r="GZ105" s="284" t="s">
        <v>3404</v>
      </c>
      <c r="HA105" s="284" t="s">
        <v>3404</v>
      </c>
      <c r="HB105" s="284" t="s">
        <v>3404</v>
      </c>
      <c r="HC105" s="284" t="s">
        <v>3404</v>
      </c>
      <c r="HD105" s="284" t="s">
        <v>3404</v>
      </c>
      <c r="HE105" s="284" t="s">
        <v>3404</v>
      </c>
      <c r="HF105" s="284" t="s">
        <v>3404</v>
      </c>
      <c r="HG105" s="284" t="s">
        <v>3404</v>
      </c>
      <c r="HH105" s="284" t="s">
        <v>3404</v>
      </c>
      <c r="HI105" s="284" t="s">
        <v>3404</v>
      </c>
      <c r="HJ105" s="284" t="s">
        <v>3404</v>
      </c>
      <c r="HK105" s="284" t="s">
        <v>3404</v>
      </c>
      <c r="HL105" s="284" t="s">
        <v>3404</v>
      </c>
      <c r="HM105" s="284" t="s">
        <v>3404</v>
      </c>
      <c r="HN105" s="284" t="s">
        <v>3404</v>
      </c>
      <c r="HO105" s="284" t="s">
        <v>3404</v>
      </c>
      <c r="HP105" s="284" t="s">
        <v>3404</v>
      </c>
      <c r="HQ105" s="284" t="s">
        <v>3404</v>
      </c>
      <c r="HR105" s="284" t="s">
        <v>3404</v>
      </c>
      <c r="HS105" s="284" t="s">
        <v>3404</v>
      </c>
      <c r="HT105" s="284" t="s">
        <v>3404</v>
      </c>
      <c r="HU105" s="284" t="s">
        <v>3404</v>
      </c>
      <c r="HV105" s="284" t="s">
        <v>3404</v>
      </c>
      <c r="HW105" s="284" t="s">
        <v>3404</v>
      </c>
      <c r="HX105" s="284" t="s">
        <v>3404</v>
      </c>
      <c r="HY105" s="284" t="s">
        <v>3404</v>
      </c>
      <c r="HZ105" s="284" t="s">
        <v>3404</v>
      </c>
      <c r="IA105" s="284" t="s">
        <v>3404</v>
      </c>
      <c r="IB105" s="284" t="s">
        <v>3404</v>
      </c>
      <c r="IC105" s="284" t="s">
        <v>3404</v>
      </c>
      <c r="ID105" s="284" t="s">
        <v>3404</v>
      </c>
      <c r="IE105" s="284" t="s">
        <v>3404</v>
      </c>
      <c r="IF105" s="284" t="s">
        <v>3404</v>
      </c>
      <c r="IG105" s="284" t="s">
        <v>3404</v>
      </c>
      <c r="IH105" s="284" t="s">
        <v>3404</v>
      </c>
      <c r="II105" s="284" t="s">
        <v>3404</v>
      </c>
      <c r="IJ105" s="284" t="s">
        <v>3404</v>
      </c>
      <c r="IK105" s="284" t="s">
        <v>3404</v>
      </c>
      <c r="IL105" s="284" t="s">
        <v>3404</v>
      </c>
      <c r="IM105" s="284" t="s">
        <v>3404</v>
      </c>
      <c r="IN105" s="284" t="s">
        <v>3404</v>
      </c>
      <c r="IO105" s="284" t="s">
        <v>3404</v>
      </c>
      <c r="IP105" s="284" t="s">
        <v>3404</v>
      </c>
      <c r="IQ105" s="284" t="s">
        <v>3404</v>
      </c>
      <c r="IR105" s="284" t="s">
        <v>3404</v>
      </c>
      <c r="IS105" s="284" t="s">
        <v>3404</v>
      </c>
      <c r="IT105" s="284" t="s">
        <v>3404</v>
      </c>
      <c r="IU105" s="284" t="s">
        <v>3404</v>
      </c>
      <c r="IV105" s="284" t="s">
        <v>3404</v>
      </c>
      <c r="IW105" s="284" t="s">
        <v>3404</v>
      </c>
      <c r="IX105" s="284" t="s">
        <v>3404</v>
      </c>
      <c r="IY105" s="284" t="s">
        <v>3404</v>
      </c>
      <c r="IZ105" s="284" t="s">
        <v>3404</v>
      </c>
      <c r="JA105" s="284" t="s">
        <v>3404</v>
      </c>
      <c r="JB105" s="284" t="s">
        <v>3404</v>
      </c>
      <c r="JC105" s="284" t="s">
        <v>3404</v>
      </c>
      <c r="JD105" s="284" t="s">
        <v>3404</v>
      </c>
      <c r="JE105" s="284" t="s">
        <v>3404</v>
      </c>
      <c r="JF105" s="284" t="s">
        <v>3404</v>
      </c>
      <c r="JG105" s="284" t="s">
        <v>3404</v>
      </c>
      <c r="JH105" s="284" t="s">
        <v>3404</v>
      </c>
      <c r="JI105" s="284" t="s">
        <v>3404</v>
      </c>
      <c r="JJ105" s="284" t="s">
        <v>3404</v>
      </c>
      <c r="JK105" s="284" t="s">
        <v>3404</v>
      </c>
      <c r="JL105" s="284" t="s">
        <v>3404</v>
      </c>
      <c r="JM105" s="284" t="s">
        <v>3404</v>
      </c>
      <c r="JN105" s="284" t="s">
        <v>3404</v>
      </c>
      <c r="JO105" s="284" t="s">
        <v>3404</v>
      </c>
      <c r="JP105" s="284" t="s">
        <v>3404</v>
      </c>
      <c r="JQ105" s="284" t="s">
        <v>3404</v>
      </c>
      <c r="JR105" s="284" t="s">
        <v>3404</v>
      </c>
      <c r="JS105" s="284" t="s">
        <v>3404</v>
      </c>
      <c r="JT105" s="284" t="s">
        <v>3404</v>
      </c>
      <c r="JU105" s="284" t="s">
        <v>3404</v>
      </c>
      <c r="JV105" s="284" t="s">
        <v>3404</v>
      </c>
      <c r="JW105" s="284" t="s">
        <v>3404</v>
      </c>
      <c r="JX105" s="284" t="s">
        <v>3404</v>
      </c>
      <c r="JY105" s="284" t="s">
        <v>3404</v>
      </c>
      <c r="JZ105" s="284" t="s">
        <v>3404</v>
      </c>
      <c r="KA105" s="284" t="s">
        <v>3404</v>
      </c>
      <c r="KB105" s="284" t="s">
        <v>3404</v>
      </c>
      <c r="KC105" s="284" t="s">
        <v>3404</v>
      </c>
      <c r="KD105" s="284" t="s">
        <v>3404</v>
      </c>
      <c r="KE105" s="284" t="s">
        <v>3404</v>
      </c>
      <c r="KF105" s="284" t="s">
        <v>3404</v>
      </c>
      <c r="KG105" s="284" t="s">
        <v>3404</v>
      </c>
      <c r="KH105" s="284" t="s">
        <v>3404</v>
      </c>
      <c r="KI105" s="284" t="s">
        <v>3404</v>
      </c>
      <c r="KJ105" s="284" t="s">
        <v>3404</v>
      </c>
      <c r="KK105" s="284" t="s">
        <v>3404</v>
      </c>
      <c r="KL105" s="284" t="s">
        <v>3404</v>
      </c>
      <c r="KM105" s="284" t="s">
        <v>3404</v>
      </c>
      <c r="KN105" s="284" t="s">
        <v>3404</v>
      </c>
      <c r="KO105" s="284" t="s">
        <v>3404</v>
      </c>
      <c r="KP105" s="284" t="s">
        <v>3404</v>
      </c>
      <c r="KQ105" s="284" t="s">
        <v>3404</v>
      </c>
      <c r="KR105" s="284" t="s">
        <v>3404</v>
      </c>
      <c r="KS105" s="284" t="s">
        <v>3404</v>
      </c>
      <c r="KT105" s="284" t="s">
        <v>3404</v>
      </c>
      <c r="KU105" s="284" t="s">
        <v>3404</v>
      </c>
      <c r="KV105" s="284" t="s">
        <v>3404</v>
      </c>
      <c r="KW105" s="284" t="s">
        <v>3404</v>
      </c>
      <c r="KX105" s="284" t="s">
        <v>3404</v>
      </c>
      <c r="KY105" s="284" t="s">
        <v>3404</v>
      </c>
      <c r="KZ105" s="284" t="s">
        <v>3404</v>
      </c>
      <c r="LA105" s="284" t="s">
        <v>3404</v>
      </c>
      <c r="LB105" s="284" t="s">
        <v>3404</v>
      </c>
      <c r="LC105" s="284" t="s">
        <v>3404</v>
      </c>
      <c r="LD105" s="284" t="s">
        <v>3404</v>
      </c>
      <c r="LE105" s="284" t="s">
        <v>3404</v>
      </c>
      <c r="LF105" s="284" t="s">
        <v>3404</v>
      </c>
      <c r="LG105" s="284" t="s">
        <v>3404</v>
      </c>
      <c r="LH105" s="284" t="s">
        <v>3404</v>
      </c>
      <c r="LI105" s="284" t="s">
        <v>3404</v>
      </c>
      <c r="LJ105" s="284" t="s">
        <v>3404</v>
      </c>
      <c r="LK105" s="284" t="s">
        <v>3404</v>
      </c>
      <c r="LL105" s="284" t="s">
        <v>3404</v>
      </c>
      <c r="LM105" s="284" t="s">
        <v>3404</v>
      </c>
      <c r="LN105" s="284" t="s">
        <v>3404</v>
      </c>
      <c r="LO105" s="284" t="s">
        <v>3404</v>
      </c>
      <c r="LP105" s="284" t="s">
        <v>3404</v>
      </c>
      <c r="LQ105" s="284" t="s">
        <v>3404</v>
      </c>
      <c r="LR105" s="284" t="s">
        <v>3404</v>
      </c>
      <c r="LS105" s="284" t="s">
        <v>3404</v>
      </c>
      <c r="LT105" s="284" t="s">
        <v>3404</v>
      </c>
      <c r="LU105" s="284" t="s">
        <v>3404</v>
      </c>
      <c r="LV105" s="284" t="s">
        <v>3404</v>
      </c>
      <c r="LW105" s="284" t="s">
        <v>3404</v>
      </c>
      <c r="LX105" s="284" t="s">
        <v>3404</v>
      </c>
      <c r="LY105" s="284" t="s">
        <v>3404</v>
      </c>
      <c r="LZ105" s="284" t="s">
        <v>3404</v>
      </c>
      <c r="MA105" s="284" t="s">
        <v>3404</v>
      </c>
      <c r="MB105" s="284" t="s">
        <v>3404</v>
      </c>
      <c r="MC105" s="284" t="s">
        <v>3404</v>
      </c>
      <c r="MD105" s="284" t="s">
        <v>3404</v>
      </c>
      <c r="ME105" s="284" t="s">
        <v>3404</v>
      </c>
      <c r="MF105" s="284" t="s">
        <v>3404</v>
      </c>
      <c r="MG105" s="284" t="s">
        <v>3404</v>
      </c>
      <c r="MH105" s="284" t="s">
        <v>3404</v>
      </c>
      <c r="MI105" s="284" t="s">
        <v>3404</v>
      </c>
      <c r="MJ105" s="284" t="s">
        <v>3404</v>
      </c>
      <c r="MK105" s="284" t="s">
        <v>3404</v>
      </c>
      <c r="ML105" s="284" t="s">
        <v>3404</v>
      </c>
      <c r="MM105" s="284" t="s">
        <v>3404</v>
      </c>
      <c r="MN105" s="284" t="s">
        <v>3404</v>
      </c>
      <c r="MO105" s="284" t="s">
        <v>3404</v>
      </c>
      <c r="MP105" s="284" t="s">
        <v>3404</v>
      </c>
      <c r="MQ105" s="284" t="s">
        <v>3404</v>
      </c>
      <c r="MR105" s="284" t="s">
        <v>3404</v>
      </c>
      <c r="MS105" s="284" t="s">
        <v>3404</v>
      </c>
      <c r="MT105" s="284" t="s">
        <v>3404</v>
      </c>
      <c r="MU105" s="284" t="s">
        <v>3404</v>
      </c>
      <c r="MV105" s="284" t="s">
        <v>3404</v>
      </c>
      <c r="MW105" s="284" t="s">
        <v>3404</v>
      </c>
      <c r="MX105" s="284" t="s">
        <v>3404</v>
      </c>
      <c r="MY105" s="284" t="s">
        <v>3404</v>
      </c>
      <c r="MZ105" s="284" t="s">
        <v>3404</v>
      </c>
      <c r="NA105" s="284" t="s">
        <v>3404</v>
      </c>
      <c r="NB105" s="284" t="s">
        <v>3404</v>
      </c>
      <c r="NC105" s="284" t="s">
        <v>3404</v>
      </c>
      <c r="ND105" s="284" t="s">
        <v>3404</v>
      </c>
      <c r="NE105" s="284" t="s">
        <v>3404</v>
      </c>
      <c r="NF105" s="284" t="s">
        <v>3404</v>
      </c>
      <c r="NG105" s="284" t="s">
        <v>3404</v>
      </c>
      <c r="NH105" s="284" t="s">
        <v>3404</v>
      </c>
      <c r="NI105" s="284" t="s">
        <v>3404</v>
      </c>
      <c r="NJ105" s="284" t="s">
        <v>3404</v>
      </c>
      <c r="NK105" s="284" t="s">
        <v>3404</v>
      </c>
      <c r="NL105" s="284" t="s">
        <v>3404</v>
      </c>
      <c r="NM105" s="284" t="s">
        <v>3404</v>
      </c>
      <c r="NN105" s="284" t="s">
        <v>3404</v>
      </c>
      <c r="NO105" s="284" t="s">
        <v>3404</v>
      </c>
      <c r="NP105" s="284" t="s">
        <v>3404</v>
      </c>
      <c r="NQ105" s="284" t="s">
        <v>3404</v>
      </c>
      <c r="NR105" s="284" t="s">
        <v>3404</v>
      </c>
      <c r="NS105" s="284" t="s">
        <v>3404</v>
      </c>
      <c r="NT105" s="284" t="s">
        <v>3404</v>
      </c>
      <c r="NU105" s="284" t="s">
        <v>3404</v>
      </c>
      <c r="NV105" s="284" t="s">
        <v>3404</v>
      </c>
      <c r="NW105" s="284" t="s">
        <v>3404</v>
      </c>
      <c r="NX105" s="284" t="s">
        <v>3404</v>
      </c>
      <c r="NY105" s="284" t="s">
        <v>3404</v>
      </c>
      <c r="NZ105" s="284" t="s">
        <v>3404</v>
      </c>
      <c r="OA105" s="284" t="s">
        <v>3404</v>
      </c>
      <c r="OB105" s="284" t="s">
        <v>3404</v>
      </c>
      <c r="OC105" s="284" t="s">
        <v>3404</v>
      </c>
      <c r="OD105" s="284" t="s">
        <v>3404</v>
      </c>
      <c r="OE105" s="284" t="s">
        <v>3404</v>
      </c>
      <c r="OF105" s="284" t="s">
        <v>3404</v>
      </c>
      <c r="OG105" s="284" t="s">
        <v>3404</v>
      </c>
      <c r="OH105" s="284" t="s">
        <v>3404</v>
      </c>
      <c r="OI105" s="284" t="s">
        <v>3404</v>
      </c>
      <c r="OJ105" s="284" t="s">
        <v>3404</v>
      </c>
      <c r="OK105" s="284" t="s">
        <v>3404</v>
      </c>
      <c r="OL105" s="284" t="s">
        <v>3404</v>
      </c>
      <c r="OM105" s="284" t="s">
        <v>3404</v>
      </c>
      <c r="ON105" s="284" t="s">
        <v>3404</v>
      </c>
      <c r="OO105" s="284" t="s">
        <v>3404</v>
      </c>
      <c r="OP105" s="284" t="s">
        <v>3404</v>
      </c>
      <c r="OQ105" s="284" t="s">
        <v>3404</v>
      </c>
      <c r="OR105" s="284" t="s">
        <v>3404</v>
      </c>
      <c r="OS105" s="284" t="s">
        <v>3404</v>
      </c>
      <c r="OT105" s="284" t="s">
        <v>3404</v>
      </c>
      <c r="OU105" s="284" t="s">
        <v>3404</v>
      </c>
      <c r="OV105" s="284" t="s">
        <v>3404</v>
      </c>
      <c r="OW105" s="284" t="s">
        <v>3404</v>
      </c>
      <c r="OX105" s="284" t="s">
        <v>3404</v>
      </c>
      <c r="OY105" s="284" t="s">
        <v>3404</v>
      </c>
      <c r="OZ105" s="284" t="s">
        <v>3404</v>
      </c>
      <c r="PA105" s="284" t="s">
        <v>3404</v>
      </c>
      <c r="PB105" s="284" t="s">
        <v>3404</v>
      </c>
      <c r="PC105" s="284" t="s">
        <v>3404</v>
      </c>
      <c r="PD105" s="284" t="s">
        <v>3404</v>
      </c>
      <c r="PE105" s="284" t="s">
        <v>3404</v>
      </c>
      <c r="PF105" s="284" t="s">
        <v>3404</v>
      </c>
      <c r="PG105" s="284" t="s">
        <v>3404</v>
      </c>
      <c r="PH105" s="284" t="s">
        <v>3404</v>
      </c>
      <c r="PI105" s="284" t="s">
        <v>3404</v>
      </c>
      <c r="PJ105" s="284" t="s">
        <v>3404</v>
      </c>
      <c r="PK105" s="284" t="s">
        <v>3404</v>
      </c>
      <c r="PL105" s="284" t="s">
        <v>3404</v>
      </c>
      <c r="PM105" s="284" t="s">
        <v>3404</v>
      </c>
      <c r="PN105" s="284" t="s">
        <v>3404</v>
      </c>
      <c r="PO105" s="284" t="s">
        <v>3404</v>
      </c>
      <c r="PP105" s="284" t="s">
        <v>3404</v>
      </c>
      <c r="PQ105" s="284" t="s">
        <v>3404</v>
      </c>
      <c r="PR105" s="284" t="s">
        <v>3404</v>
      </c>
      <c r="PS105" s="284" t="s">
        <v>3404</v>
      </c>
      <c r="PT105" s="284" t="s">
        <v>3404</v>
      </c>
      <c r="PU105" s="284" t="s">
        <v>3404</v>
      </c>
      <c r="PV105" s="284" t="s">
        <v>3404</v>
      </c>
      <c r="PW105" s="284" t="s">
        <v>3404</v>
      </c>
      <c r="PX105" s="284" t="s">
        <v>3404</v>
      </c>
      <c r="PY105" s="284" t="s">
        <v>3404</v>
      </c>
      <c r="PZ105" s="284" t="s">
        <v>3404</v>
      </c>
      <c r="QA105" s="284" t="s">
        <v>3404</v>
      </c>
      <c r="QB105" s="284" t="s">
        <v>3404</v>
      </c>
      <c r="QC105" s="284" t="s">
        <v>3404</v>
      </c>
      <c r="QD105" s="284" t="s">
        <v>3404</v>
      </c>
      <c r="QE105" s="284" t="s">
        <v>3404</v>
      </c>
      <c r="QF105" s="284" t="s">
        <v>3404</v>
      </c>
      <c r="QG105" s="284" t="s">
        <v>3404</v>
      </c>
      <c r="QH105" s="284" t="s">
        <v>3404</v>
      </c>
      <c r="QI105" s="284" t="s">
        <v>3404</v>
      </c>
      <c r="QJ105" s="284" t="s">
        <v>3404</v>
      </c>
      <c r="QK105" s="284" t="s">
        <v>3404</v>
      </c>
      <c r="QL105" s="284" t="s">
        <v>3404</v>
      </c>
      <c r="QM105" s="284" t="s">
        <v>3404</v>
      </c>
      <c r="QN105" s="284" t="s">
        <v>3404</v>
      </c>
      <c r="QO105" s="284" t="s">
        <v>3404</v>
      </c>
      <c r="QP105" s="284" t="s">
        <v>3404</v>
      </c>
      <c r="QQ105" s="284" t="s">
        <v>3404</v>
      </c>
      <c r="QR105" s="284" t="s">
        <v>3404</v>
      </c>
      <c r="QS105" s="284" t="s">
        <v>3404</v>
      </c>
      <c r="QT105" s="284" t="s">
        <v>3404</v>
      </c>
      <c r="QU105" s="284" t="s">
        <v>3404</v>
      </c>
      <c r="QV105" s="284" t="s">
        <v>3404</v>
      </c>
      <c r="QW105" s="284" t="s">
        <v>3404</v>
      </c>
      <c r="QX105" s="284" t="s">
        <v>3404</v>
      </c>
      <c r="QY105" s="284" t="s">
        <v>3404</v>
      </c>
      <c r="QZ105" s="284" t="s">
        <v>3404</v>
      </c>
      <c r="RA105" s="284" t="s">
        <v>3404</v>
      </c>
      <c r="RB105" s="284" t="s">
        <v>3404</v>
      </c>
      <c r="RC105" s="284" t="s">
        <v>3404</v>
      </c>
      <c r="RD105" s="284" t="s">
        <v>3404</v>
      </c>
      <c r="RE105" s="284" t="s">
        <v>3404</v>
      </c>
      <c r="RF105" s="284" t="s">
        <v>3404</v>
      </c>
      <c r="RG105" s="284" t="s">
        <v>3404</v>
      </c>
      <c r="RH105" s="284" t="s">
        <v>3404</v>
      </c>
      <c r="RI105" s="284" t="s">
        <v>3404</v>
      </c>
      <c r="RJ105" s="284" t="s">
        <v>3404</v>
      </c>
      <c r="RK105" s="284" t="s">
        <v>3404</v>
      </c>
      <c r="RL105" s="284" t="s">
        <v>3404</v>
      </c>
      <c r="RM105" s="284" t="s">
        <v>3404</v>
      </c>
      <c r="RN105" s="284" t="s">
        <v>3404</v>
      </c>
      <c r="RO105" s="284" t="s">
        <v>3404</v>
      </c>
      <c r="RP105" s="284" t="s">
        <v>3404</v>
      </c>
      <c r="RQ105" s="284" t="s">
        <v>3404</v>
      </c>
      <c r="RR105" s="284" t="s">
        <v>3404</v>
      </c>
      <c r="RS105" s="284" t="s">
        <v>3404</v>
      </c>
      <c r="RT105" s="284" t="s">
        <v>3404</v>
      </c>
      <c r="RU105" s="284" t="s">
        <v>3404</v>
      </c>
      <c r="RV105" s="284" t="s">
        <v>3404</v>
      </c>
      <c r="RW105" s="284" t="s">
        <v>3404</v>
      </c>
      <c r="RX105" s="284" t="s">
        <v>3404</v>
      </c>
      <c r="RY105" s="284" t="s">
        <v>3404</v>
      </c>
      <c r="RZ105" s="284" t="s">
        <v>3404</v>
      </c>
      <c r="SA105" s="284" t="s">
        <v>3404</v>
      </c>
      <c r="SB105" s="284" t="s">
        <v>3404</v>
      </c>
      <c r="SC105" s="284" t="s">
        <v>3404</v>
      </c>
      <c r="SD105" s="284" t="s">
        <v>3404</v>
      </c>
      <c r="SE105" s="284" t="s">
        <v>3404</v>
      </c>
      <c r="SF105" s="284" t="s">
        <v>3404</v>
      </c>
      <c r="SG105" s="284" t="s">
        <v>3404</v>
      </c>
      <c r="SH105" s="284" t="s">
        <v>3404</v>
      </c>
      <c r="SI105" s="284" t="s">
        <v>3404</v>
      </c>
      <c r="SJ105" s="284" t="s">
        <v>3404</v>
      </c>
      <c r="SK105" s="284" t="s">
        <v>3404</v>
      </c>
      <c r="SL105" s="284" t="s">
        <v>3404</v>
      </c>
      <c r="SM105" s="284" t="s">
        <v>3404</v>
      </c>
      <c r="SN105" s="284" t="s">
        <v>3404</v>
      </c>
      <c r="SO105" s="284" t="s">
        <v>3404</v>
      </c>
      <c r="SP105" s="284" t="s">
        <v>3404</v>
      </c>
      <c r="SQ105" s="284" t="s">
        <v>3404</v>
      </c>
      <c r="SR105" s="284" t="s">
        <v>3404</v>
      </c>
      <c r="SS105" s="284" t="s">
        <v>3404</v>
      </c>
      <c r="ST105" s="284" t="s">
        <v>3404</v>
      </c>
      <c r="SU105" s="284" t="s">
        <v>3404</v>
      </c>
      <c r="SV105" s="284" t="s">
        <v>3404</v>
      </c>
      <c r="SW105" s="284" t="s">
        <v>3404</v>
      </c>
      <c r="SX105" s="284" t="s">
        <v>3404</v>
      </c>
      <c r="SY105" s="284" t="s">
        <v>3404</v>
      </c>
      <c r="SZ105" s="284" t="s">
        <v>3404</v>
      </c>
      <c r="TA105" s="284" t="s">
        <v>3404</v>
      </c>
      <c r="TB105" s="284" t="s">
        <v>3404</v>
      </c>
      <c r="TC105" s="284" t="s">
        <v>3404</v>
      </c>
      <c r="TD105" s="284" t="s">
        <v>3404</v>
      </c>
      <c r="TE105" s="284" t="s">
        <v>3404</v>
      </c>
      <c r="TF105" s="284" t="s">
        <v>3404</v>
      </c>
      <c r="TG105" s="284" t="s">
        <v>3404</v>
      </c>
      <c r="TH105" s="284" t="s">
        <v>3404</v>
      </c>
      <c r="TI105" s="284" t="s">
        <v>3404</v>
      </c>
      <c r="TJ105" s="284" t="s">
        <v>3404</v>
      </c>
      <c r="TK105" s="284" t="s">
        <v>3404</v>
      </c>
      <c r="TL105" s="284" t="s">
        <v>3404</v>
      </c>
      <c r="TM105" s="284" t="s">
        <v>3404</v>
      </c>
      <c r="TN105" s="284" t="s">
        <v>3404</v>
      </c>
      <c r="TO105" s="284" t="s">
        <v>3404</v>
      </c>
      <c r="TP105" s="284" t="s">
        <v>3404</v>
      </c>
      <c r="TQ105" s="284" t="s">
        <v>3404</v>
      </c>
      <c r="TR105" s="284" t="s">
        <v>3404</v>
      </c>
      <c r="TS105" s="284" t="s">
        <v>3404</v>
      </c>
      <c r="TT105" s="284" t="s">
        <v>3404</v>
      </c>
      <c r="TU105" s="284" t="s">
        <v>3404</v>
      </c>
      <c r="TV105" s="284" t="s">
        <v>3404</v>
      </c>
      <c r="TW105" s="284" t="s">
        <v>3404</v>
      </c>
      <c r="TX105" s="284" t="s">
        <v>3404</v>
      </c>
      <c r="TY105" s="25" t="s">
        <v>3409</v>
      </c>
      <c r="TZ105" s="25" t="s">
        <v>3409</v>
      </c>
      <c r="UA105" s="25" t="s">
        <v>3409</v>
      </c>
      <c r="UB105" s="25" t="s">
        <v>3409</v>
      </c>
      <c r="UC105" s="25" t="s">
        <v>3409</v>
      </c>
      <c r="UD105" s="25" t="s">
        <v>3409</v>
      </c>
      <c r="UE105" s="25" t="s">
        <v>3409</v>
      </c>
      <c r="UF105" s="25" t="s">
        <v>3409</v>
      </c>
      <c r="UG105" s="25" t="s">
        <v>3409</v>
      </c>
      <c r="UH105" s="25" t="s">
        <v>3409</v>
      </c>
      <c r="UI105" s="25" t="s">
        <v>3409</v>
      </c>
      <c r="UJ105" s="25" t="s">
        <v>3409</v>
      </c>
      <c r="UK105" s="25" t="s">
        <v>3409</v>
      </c>
      <c r="UL105" s="25" t="s">
        <v>3409</v>
      </c>
      <c r="UM105" s="25" t="s">
        <v>3409</v>
      </c>
      <c r="UN105" s="25" t="s">
        <v>3409</v>
      </c>
      <c r="UO105" s="25" t="s">
        <v>3409</v>
      </c>
      <c r="UP105" s="25" t="s">
        <v>3409</v>
      </c>
      <c r="UQ105" s="25" t="s">
        <v>3409</v>
      </c>
      <c r="UR105" s="25" t="s">
        <v>3409</v>
      </c>
      <c r="US105" s="25" t="s">
        <v>3409</v>
      </c>
      <c r="UT105" s="25" t="s">
        <v>3409</v>
      </c>
      <c r="UU105" s="25" t="s">
        <v>3409</v>
      </c>
      <c r="UV105" s="25" t="s">
        <v>3409</v>
      </c>
      <c r="UW105" s="25" t="s">
        <v>3409</v>
      </c>
      <c r="UX105" s="25" t="s">
        <v>3409</v>
      </c>
      <c r="UY105" s="25" t="s">
        <v>3409</v>
      </c>
      <c r="UZ105" s="25" t="s">
        <v>3409</v>
      </c>
      <c r="VA105" s="25" t="s">
        <v>3409</v>
      </c>
      <c r="VB105" s="25" t="s">
        <v>3409</v>
      </c>
      <c r="VC105" s="25" t="s">
        <v>3409</v>
      </c>
      <c r="VD105" s="25" t="s">
        <v>3409</v>
      </c>
      <c r="VE105" s="25" t="s">
        <v>3409</v>
      </c>
      <c r="VF105" s="25" t="s">
        <v>3409</v>
      </c>
      <c r="VG105" s="25" t="s">
        <v>3409</v>
      </c>
      <c r="VH105" s="25" t="s">
        <v>3409</v>
      </c>
      <c r="VI105" s="25" t="s">
        <v>3409</v>
      </c>
      <c r="VJ105" s="25" t="s">
        <v>3409</v>
      </c>
      <c r="VK105" s="25" t="s">
        <v>3409</v>
      </c>
      <c r="VL105" s="25" t="s">
        <v>3409</v>
      </c>
      <c r="VM105" s="25" t="s">
        <v>3409</v>
      </c>
      <c r="VN105" s="25" t="s">
        <v>3409</v>
      </c>
      <c r="VO105" s="25" t="s">
        <v>3409</v>
      </c>
      <c r="VP105" s="25" t="s">
        <v>3409</v>
      </c>
      <c r="VQ105" s="25" t="s">
        <v>3409</v>
      </c>
      <c r="VR105" s="25" t="s">
        <v>3409</v>
      </c>
      <c r="VS105" s="25" t="s">
        <v>3409</v>
      </c>
      <c r="VT105" s="25" t="s">
        <v>3409</v>
      </c>
      <c r="VU105" s="25" t="s">
        <v>3409</v>
      </c>
      <c r="VV105" s="25" t="s">
        <v>3409</v>
      </c>
      <c r="VW105" s="25" t="s">
        <v>3409</v>
      </c>
      <c r="VX105" s="25" t="s">
        <v>3409</v>
      </c>
      <c r="VY105" s="25" t="s">
        <v>3409</v>
      </c>
      <c r="VZ105" s="25" t="s">
        <v>3409</v>
      </c>
      <c r="WA105" s="25" t="s">
        <v>3409</v>
      </c>
      <c r="WB105" s="25" t="s">
        <v>3409</v>
      </c>
      <c r="WC105" s="25" t="s">
        <v>3409</v>
      </c>
      <c r="WD105" s="25" t="s">
        <v>3409</v>
      </c>
      <c r="WE105" s="25" t="s">
        <v>3409</v>
      </c>
      <c r="WF105" s="25" t="s">
        <v>3409</v>
      </c>
      <c r="WG105" s="25" t="s">
        <v>3409</v>
      </c>
      <c r="WH105" s="25" t="s">
        <v>3409</v>
      </c>
      <c r="WI105" s="25" t="s">
        <v>3409</v>
      </c>
      <c r="WJ105" s="25" t="s">
        <v>3409</v>
      </c>
      <c r="WK105" s="25" t="s">
        <v>3409</v>
      </c>
      <c r="WL105" s="25" t="s">
        <v>3409</v>
      </c>
      <c r="WM105" s="25" t="s">
        <v>3409</v>
      </c>
      <c r="WN105" s="25" t="s">
        <v>3409</v>
      </c>
      <c r="WO105" s="25" t="s">
        <v>3409</v>
      </c>
      <c r="WP105" s="25" t="s">
        <v>3409</v>
      </c>
      <c r="WQ105" s="25" t="s">
        <v>3409</v>
      </c>
      <c r="WR105" s="25" t="s">
        <v>3409</v>
      </c>
      <c r="WS105" s="25" t="s">
        <v>3409</v>
      </c>
      <c r="WT105" s="25" t="s">
        <v>3409</v>
      </c>
    </row>
    <row r="106">
      <c r="A106" s="24" t="s">
        <v>994</v>
      </c>
      <c r="B106" s="25" t="s">
        <v>3404</v>
      </c>
      <c r="C106" s="25" t="s">
        <v>3404</v>
      </c>
      <c r="D106" s="25" t="s">
        <v>3404</v>
      </c>
      <c r="E106" s="25" t="s">
        <v>3404</v>
      </c>
      <c r="F106" s="25" t="s">
        <v>3404</v>
      </c>
      <c r="G106" s="25" t="s">
        <v>3404</v>
      </c>
      <c r="H106" s="25" t="s">
        <v>3404</v>
      </c>
      <c r="I106" s="25" t="s">
        <v>3404</v>
      </c>
      <c r="J106" s="25" t="s">
        <v>3404</v>
      </c>
      <c r="K106" s="25" t="s">
        <v>3404</v>
      </c>
      <c r="L106" s="25" t="s">
        <v>3404</v>
      </c>
      <c r="M106" s="25" t="s">
        <v>3404</v>
      </c>
      <c r="N106" s="25" t="s">
        <v>3404</v>
      </c>
      <c r="O106" s="25" t="s">
        <v>3404</v>
      </c>
      <c r="P106" s="25" t="s">
        <v>3404</v>
      </c>
      <c r="Q106" s="25" t="s">
        <v>3404</v>
      </c>
      <c r="R106" s="25" t="s">
        <v>3404</v>
      </c>
      <c r="S106" s="25" t="s">
        <v>3404</v>
      </c>
      <c r="T106" s="25" t="s">
        <v>3404</v>
      </c>
      <c r="U106" s="25" t="s">
        <v>3404</v>
      </c>
      <c r="V106" s="25" t="s">
        <v>3404</v>
      </c>
      <c r="W106" s="25" t="s">
        <v>3404</v>
      </c>
      <c r="X106" s="25" t="s">
        <v>3404</v>
      </c>
      <c r="Y106" s="25" t="s">
        <v>3404</v>
      </c>
      <c r="Z106" s="25" t="s">
        <v>3404</v>
      </c>
      <c r="AA106" s="25" t="s">
        <v>3404</v>
      </c>
      <c r="AB106" s="25" t="s">
        <v>3404</v>
      </c>
      <c r="AC106" s="25" t="s">
        <v>3404</v>
      </c>
      <c r="AD106" s="25" t="s">
        <v>3404</v>
      </c>
      <c r="AE106" s="25" t="s">
        <v>3404</v>
      </c>
      <c r="AF106" s="25" t="s">
        <v>3404</v>
      </c>
      <c r="AG106" s="25" t="s">
        <v>3404</v>
      </c>
      <c r="AH106" s="25" t="s">
        <v>3404</v>
      </c>
      <c r="AI106" s="25" t="s">
        <v>3404</v>
      </c>
      <c r="AJ106" s="25" t="s">
        <v>3404</v>
      </c>
      <c r="AK106" s="25" t="s">
        <v>3404</v>
      </c>
      <c r="AL106" s="25" t="s">
        <v>3404</v>
      </c>
      <c r="AM106" s="25" t="s">
        <v>3404</v>
      </c>
      <c r="AN106" s="25" t="s">
        <v>3404</v>
      </c>
      <c r="AO106" s="25" t="s">
        <v>3404</v>
      </c>
      <c r="AP106" s="25" t="s">
        <v>3404</v>
      </c>
      <c r="AQ106" s="25" t="s">
        <v>3404</v>
      </c>
      <c r="AR106" s="25" t="s">
        <v>3404</v>
      </c>
      <c r="AS106" s="25" t="s">
        <v>3404</v>
      </c>
      <c r="AT106" s="25" t="s">
        <v>3404</v>
      </c>
      <c r="AU106" s="25" t="s">
        <v>3404</v>
      </c>
      <c r="AV106" s="25" t="s">
        <v>3404</v>
      </c>
      <c r="AW106" s="25" t="s">
        <v>3404</v>
      </c>
      <c r="AX106" s="25" t="s">
        <v>3404</v>
      </c>
      <c r="AY106" s="25" t="s">
        <v>3404</v>
      </c>
      <c r="AZ106" s="25" t="s">
        <v>3404</v>
      </c>
      <c r="BA106" s="25" t="s">
        <v>3404</v>
      </c>
      <c r="BB106" s="25" t="s">
        <v>3404</v>
      </c>
      <c r="BC106" s="25" t="s">
        <v>3404</v>
      </c>
      <c r="BD106" s="25" t="s">
        <v>3404</v>
      </c>
      <c r="BE106" s="25" t="s">
        <v>3404</v>
      </c>
      <c r="BF106" s="25" t="s">
        <v>3404</v>
      </c>
      <c r="BG106" s="25" t="s">
        <v>3404</v>
      </c>
      <c r="BH106" s="25" t="s">
        <v>3404</v>
      </c>
      <c r="BI106" s="25" t="s">
        <v>3404</v>
      </c>
      <c r="BJ106" s="25" t="s">
        <v>3404</v>
      </c>
      <c r="BK106" s="285" t="s">
        <v>3409</v>
      </c>
      <c r="BL106" s="285" t="s">
        <v>3409</v>
      </c>
      <c r="BM106" s="285" t="s">
        <v>3409</v>
      </c>
      <c r="BN106" s="285" t="s">
        <v>3409</v>
      </c>
      <c r="BO106" s="285" t="s">
        <v>3409</v>
      </c>
      <c r="BP106" s="285" t="s">
        <v>3409</v>
      </c>
      <c r="BQ106" s="285" t="s">
        <v>3409</v>
      </c>
      <c r="BR106" s="285" t="s">
        <v>3409</v>
      </c>
      <c r="BS106" s="285" t="s">
        <v>3409</v>
      </c>
      <c r="BT106" s="285" t="s">
        <v>3409</v>
      </c>
      <c r="BU106" s="285" t="s">
        <v>3409</v>
      </c>
      <c r="BV106" s="285" t="s">
        <v>3409</v>
      </c>
      <c r="BW106" s="285" t="s">
        <v>3409</v>
      </c>
      <c r="BX106" s="285" t="s">
        <v>3409</v>
      </c>
      <c r="BY106" s="285" t="s">
        <v>3409</v>
      </c>
      <c r="BZ106" s="285" t="s">
        <v>3409</v>
      </c>
      <c r="CA106" s="285" t="s">
        <v>3409</v>
      </c>
      <c r="CB106" s="285" t="s">
        <v>3409</v>
      </c>
      <c r="CC106" s="285" t="s">
        <v>3409</v>
      </c>
      <c r="CD106" s="285" t="s">
        <v>3409</v>
      </c>
      <c r="CE106" s="285" t="s">
        <v>3409</v>
      </c>
      <c r="CF106" s="285" t="s">
        <v>3409</v>
      </c>
      <c r="CG106" s="285" t="s">
        <v>3409</v>
      </c>
      <c r="CH106" s="285" t="s">
        <v>3409</v>
      </c>
      <c r="CI106" s="285" t="s">
        <v>3409</v>
      </c>
      <c r="CJ106" s="285" t="s">
        <v>3409</v>
      </c>
      <c r="CK106" s="285" t="s">
        <v>3409</v>
      </c>
      <c r="CL106" s="285" t="s">
        <v>3409</v>
      </c>
      <c r="CM106" s="285" t="s">
        <v>3409</v>
      </c>
      <c r="CN106" s="285" t="s">
        <v>3409</v>
      </c>
      <c r="CO106" s="285" t="s">
        <v>3409</v>
      </c>
      <c r="CP106" s="285" t="s">
        <v>3409</v>
      </c>
      <c r="CQ106" s="285" t="s">
        <v>3409</v>
      </c>
      <c r="CR106" s="285" t="s">
        <v>3409</v>
      </c>
      <c r="CS106" s="285" t="s">
        <v>3409</v>
      </c>
      <c r="CT106" s="285" t="s">
        <v>3409</v>
      </c>
      <c r="CU106" s="285" t="s">
        <v>3409</v>
      </c>
      <c r="CV106" s="285" t="s">
        <v>3409</v>
      </c>
      <c r="CW106" s="285" t="s">
        <v>3409</v>
      </c>
      <c r="CX106" s="285" t="s">
        <v>3409</v>
      </c>
      <c r="CY106" s="285" t="s">
        <v>3409</v>
      </c>
      <c r="CZ106" s="285" t="s">
        <v>3409</v>
      </c>
      <c r="DA106" s="285" t="s">
        <v>3409</v>
      </c>
      <c r="DB106" s="285" t="s">
        <v>3409</v>
      </c>
      <c r="DC106" s="285" t="s">
        <v>3409</v>
      </c>
      <c r="DD106" s="285" t="s">
        <v>3409</v>
      </c>
      <c r="DE106" s="285" t="s">
        <v>3409</v>
      </c>
      <c r="DF106" s="285" t="s">
        <v>3409</v>
      </c>
      <c r="DG106" s="285" t="s">
        <v>3409</v>
      </c>
      <c r="DH106" s="285" t="s">
        <v>3409</v>
      </c>
      <c r="DI106" s="285" t="s">
        <v>3409</v>
      </c>
      <c r="DJ106" s="285" t="s">
        <v>3409</v>
      </c>
      <c r="DK106" s="285" t="s">
        <v>3409</v>
      </c>
      <c r="DL106" s="285" t="s">
        <v>3409</v>
      </c>
      <c r="DM106" s="285" t="s">
        <v>3409</v>
      </c>
      <c r="DN106" s="285" t="s">
        <v>3409</v>
      </c>
      <c r="DO106" s="285" t="s">
        <v>3409</v>
      </c>
      <c r="DP106" s="285" t="s">
        <v>3409</v>
      </c>
      <c r="DQ106" s="285" t="s">
        <v>3409</v>
      </c>
      <c r="DR106" s="285" t="s">
        <v>3409</v>
      </c>
      <c r="DS106" s="285" t="s">
        <v>3409</v>
      </c>
      <c r="DT106" s="285" t="s">
        <v>3409</v>
      </c>
      <c r="DU106" s="285" t="s">
        <v>3409</v>
      </c>
      <c r="DV106" s="285" t="s">
        <v>3409</v>
      </c>
      <c r="DW106" s="285" t="s">
        <v>3409</v>
      </c>
      <c r="DX106" s="285" t="s">
        <v>3409</v>
      </c>
      <c r="DY106" s="285" t="s">
        <v>3409</v>
      </c>
      <c r="DZ106" s="285" t="s">
        <v>3409</v>
      </c>
      <c r="EA106" s="285" t="s">
        <v>3409</v>
      </c>
      <c r="EB106" s="285" t="s">
        <v>3409</v>
      </c>
      <c r="EC106" s="285" t="s">
        <v>3409</v>
      </c>
      <c r="ED106" s="285" t="s">
        <v>3409</v>
      </c>
      <c r="EE106" s="285" t="s">
        <v>3409</v>
      </c>
      <c r="EF106" s="285" t="s">
        <v>3409</v>
      </c>
      <c r="EG106" s="285" t="s">
        <v>3409</v>
      </c>
      <c r="EH106" s="285" t="s">
        <v>3409</v>
      </c>
      <c r="EI106" s="285" t="s">
        <v>3409</v>
      </c>
      <c r="EJ106" s="285" t="s">
        <v>3409</v>
      </c>
      <c r="EK106" s="285" t="s">
        <v>3409</v>
      </c>
      <c r="EL106" s="25" t="s">
        <v>3404</v>
      </c>
      <c r="EM106" s="284" t="s">
        <v>3404</v>
      </c>
      <c r="EN106" s="284" t="s">
        <v>3404</v>
      </c>
      <c r="EO106" s="284" t="s">
        <v>3404</v>
      </c>
      <c r="EP106" s="284" t="s">
        <v>3404</v>
      </c>
      <c r="EQ106" s="284" t="s">
        <v>3404</v>
      </c>
      <c r="ER106" s="284" t="s">
        <v>3404</v>
      </c>
      <c r="ES106" s="284" t="s">
        <v>3404</v>
      </c>
      <c r="ET106" s="284" t="s">
        <v>3404</v>
      </c>
      <c r="EU106" s="284" t="s">
        <v>3404</v>
      </c>
      <c r="EV106" s="284" t="s">
        <v>3404</v>
      </c>
      <c r="EW106" s="284" t="s">
        <v>3404</v>
      </c>
      <c r="EX106" s="284" t="s">
        <v>3404</v>
      </c>
      <c r="EY106" s="284" t="s">
        <v>3404</v>
      </c>
      <c r="EZ106" s="284" t="s">
        <v>3404</v>
      </c>
      <c r="FA106" s="284" t="s">
        <v>3404</v>
      </c>
      <c r="FB106" s="284" t="s">
        <v>3404</v>
      </c>
      <c r="FC106" s="284" t="s">
        <v>3404</v>
      </c>
      <c r="FD106" s="284" t="s">
        <v>3404</v>
      </c>
      <c r="FE106" s="284" t="s">
        <v>3404</v>
      </c>
      <c r="FF106" s="284" t="s">
        <v>3404</v>
      </c>
      <c r="FG106" s="284" t="s">
        <v>3404</v>
      </c>
      <c r="FH106" s="284" t="s">
        <v>3404</v>
      </c>
      <c r="FI106" s="284" t="s">
        <v>3404</v>
      </c>
      <c r="FJ106" s="284" t="s">
        <v>3404</v>
      </c>
      <c r="FK106" s="284" t="s">
        <v>3404</v>
      </c>
      <c r="FL106" s="284" t="s">
        <v>3404</v>
      </c>
      <c r="FM106" s="284" t="s">
        <v>3404</v>
      </c>
      <c r="FN106" s="284" t="s">
        <v>3404</v>
      </c>
      <c r="FO106" s="284" t="s">
        <v>3404</v>
      </c>
      <c r="FP106" s="284" t="s">
        <v>3404</v>
      </c>
      <c r="FQ106" s="284" t="s">
        <v>3404</v>
      </c>
      <c r="FR106" s="284" t="s">
        <v>3404</v>
      </c>
      <c r="FS106" s="284" t="s">
        <v>3404</v>
      </c>
      <c r="FT106" s="284" t="s">
        <v>3404</v>
      </c>
      <c r="FU106" s="284" t="s">
        <v>3404</v>
      </c>
      <c r="FV106" s="284" t="s">
        <v>3404</v>
      </c>
      <c r="FW106" s="284" t="s">
        <v>3404</v>
      </c>
      <c r="FX106" s="284" t="s">
        <v>3404</v>
      </c>
      <c r="FY106" s="284" t="s">
        <v>3404</v>
      </c>
      <c r="FZ106" s="284" t="s">
        <v>3404</v>
      </c>
      <c r="GA106" s="284" t="s">
        <v>3404</v>
      </c>
      <c r="GB106" s="284" t="s">
        <v>3404</v>
      </c>
      <c r="GC106" s="284" t="s">
        <v>3404</v>
      </c>
      <c r="GD106" s="284" t="s">
        <v>3404</v>
      </c>
      <c r="GE106" s="284" t="s">
        <v>3404</v>
      </c>
      <c r="GF106" s="284" t="s">
        <v>3404</v>
      </c>
      <c r="GG106" s="284" t="s">
        <v>3404</v>
      </c>
      <c r="GH106" s="284" t="s">
        <v>3404</v>
      </c>
      <c r="GI106" s="284" t="s">
        <v>3404</v>
      </c>
      <c r="GJ106" s="284" t="s">
        <v>3404</v>
      </c>
      <c r="GK106" s="284" t="s">
        <v>3404</v>
      </c>
      <c r="GL106" s="284" t="s">
        <v>3404</v>
      </c>
      <c r="GM106" s="284" t="s">
        <v>3404</v>
      </c>
      <c r="GN106" s="284" t="s">
        <v>3404</v>
      </c>
      <c r="GO106" s="284" t="s">
        <v>3404</v>
      </c>
      <c r="GP106" s="284" t="s">
        <v>3404</v>
      </c>
      <c r="GQ106" s="284" t="s">
        <v>3404</v>
      </c>
      <c r="GR106" s="284" t="s">
        <v>3404</v>
      </c>
      <c r="GS106" s="284" t="s">
        <v>3404</v>
      </c>
      <c r="GT106" s="284" t="s">
        <v>3404</v>
      </c>
      <c r="GU106" s="284" t="s">
        <v>3404</v>
      </c>
      <c r="GV106" s="284" t="s">
        <v>3404</v>
      </c>
      <c r="GW106" s="284" t="s">
        <v>3404</v>
      </c>
      <c r="GX106" s="284" t="s">
        <v>3404</v>
      </c>
      <c r="GY106" s="284" t="s">
        <v>3404</v>
      </c>
      <c r="GZ106" s="284" t="s">
        <v>3404</v>
      </c>
      <c r="HA106" s="284" t="s">
        <v>3404</v>
      </c>
      <c r="HB106" s="284" t="s">
        <v>3404</v>
      </c>
      <c r="HC106" s="284" t="s">
        <v>3404</v>
      </c>
      <c r="HD106" s="284" t="s">
        <v>3404</v>
      </c>
      <c r="HE106" s="284" t="s">
        <v>3404</v>
      </c>
      <c r="HF106" s="284" t="s">
        <v>3404</v>
      </c>
      <c r="HG106" s="284" t="s">
        <v>3404</v>
      </c>
      <c r="HH106" s="284" t="s">
        <v>3404</v>
      </c>
      <c r="HI106" s="284" t="s">
        <v>3404</v>
      </c>
      <c r="HJ106" s="284" t="s">
        <v>3404</v>
      </c>
      <c r="HK106" s="284" t="s">
        <v>3404</v>
      </c>
      <c r="HL106" s="284" t="s">
        <v>3404</v>
      </c>
      <c r="HM106" s="284" t="s">
        <v>3404</v>
      </c>
      <c r="HN106" s="284" t="s">
        <v>3404</v>
      </c>
      <c r="HO106" s="284" t="s">
        <v>3404</v>
      </c>
      <c r="HP106" s="284" t="s">
        <v>3404</v>
      </c>
      <c r="HQ106" s="284" t="s">
        <v>3404</v>
      </c>
      <c r="HR106" s="284" t="s">
        <v>3404</v>
      </c>
      <c r="HS106" s="284" t="s">
        <v>3404</v>
      </c>
      <c r="HT106" s="284" t="s">
        <v>3404</v>
      </c>
      <c r="HU106" s="284" t="s">
        <v>3404</v>
      </c>
      <c r="HV106" s="284" t="s">
        <v>3404</v>
      </c>
      <c r="HW106" s="284" t="s">
        <v>3404</v>
      </c>
      <c r="HX106" s="284" t="s">
        <v>3404</v>
      </c>
      <c r="HY106" s="284" t="s">
        <v>3404</v>
      </c>
      <c r="HZ106" s="284" t="s">
        <v>3404</v>
      </c>
      <c r="IA106" s="284" t="s">
        <v>3404</v>
      </c>
      <c r="IB106" s="284" t="s">
        <v>3404</v>
      </c>
      <c r="IC106" s="284" t="s">
        <v>3404</v>
      </c>
      <c r="ID106" s="284" t="s">
        <v>3404</v>
      </c>
      <c r="IE106" s="284" t="s">
        <v>3404</v>
      </c>
      <c r="IF106" s="284" t="s">
        <v>3404</v>
      </c>
      <c r="IG106" s="284" t="s">
        <v>3404</v>
      </c>
      <c r="IH106" s="284" t="s">
        <v>3404</v>
      </c>
      <c r="II106" s="284" t="s">
        <v>3404</v>
      </c>
      <c r="IJ106" s="284" t="s">
        <v>3404</v>
      </c>
      <c r="IK106" s="284" t="s">
        <v>3404</v>
      </c>
      <c r="IL106" s="284" t="s">
        <v>3404</v>
      </c>
      <c r="IM106" s="284" t="s">
        <v>3404</v>
      </c>
      <c r="IN106" s="284" t="s">
        <v>3404</v>
      </c>
      <c r="IO106" s="284" t="s">
        <v>3404</v>
      </c>
      <c r="IP106" s="284" t="s">
        <v>3404</v>
      </c>
      <c r="IQ106" s="284" t="s">
        <v>3404</v>
      </c>
      <c r="IR106" s="284" t="s">
        <v>3404</v>
      </c>
      <c r="IS106" s="284" t="s">
        <v>3404</v>
      </c>
      <c r="IT106" s="284" t="s">
        <v>3404</v>
      </c>
      <c r="IU106" s="284" t="s">
        <v>3404</v>
      </c>
      <c r="IV106" s="284" t="s">
        <v>3404</v>
      </c>
      <c r="IW106" s="284" t="s">
        <v>3404</v>
      </c>
      <c r="IX106" s="284" t="s">
        <v>3404</v>
      </c>
      <c r="IY106" s="284" t="s">
        <v>3404</v>
      </c>
      <c r="IZ106" s="284" t="s">
        <v>3404</v>
      </c>
      <c r="JA106" s="284" t="s">
        <v>3404</v>
      </c>
      <c r="JB106" s="284" t="s">
        <v>3404</v>
      </c>
      <c r="JC106" s="284" t="s">
        <v>3404</v>
      </c>
      <c r="JD106" s="284" t="s">
        <v>3404</v>
      </c>
      <c r="JE106" s="284" t="s">
        <v>3404</v>
      </c>
      <c r="JF106" s="284" t="s">
        <v>3404</v>
      </c>
      <c r="JG106" s="284" t="s">
        <v>3404</v>
      </c>
      <c r="JH106" s="284" t="s">
        <v>3404</v>
      </c>
      <c r="JI106" s="284" t="s">
        <v>3404</v>
      </c>
      <c r="JJ106" s="284" t="s">
        <v>3404</v>
      </c>
      <c r="JK106" s="284" t="s">
        <v>3404</v>
      </c>
      <c r="JL106" s="284" t="s">
        <v>3404</v>
      </c>
      <c r="JM106" s="284" t="s">
        <v>3404</v>
      </c>
      <c r="JN106" s="284" t="s">
        <v>3404</v>
      </c>
      <c r="JO106" s="284" t="s">
        <v>3404</v>
      </c>
      <c r="JP106" s="284" t="s">
        <v>3404</v>
      </c>
      <c r="JQ106" s="284" t="s">
        <v>3404</v>
      </c>
      <c r="JR106" s="284" t="s">
        <v>3404</v>
      </c>
      <c r="JS106" s="284" t="s">
        <v>3404</v>
      </c>
      <c r="JT106" s="284" t="s">
        <v>3404</v>
      </c>
      <c r="JU106" s="284" t="s">
        <v>3404</v>
      </c>
      <c r="JV106" s="284" t="s">
        <v>3404</v>
      </c>
      <c r="JW106" s="284" t="s">
        <v>3404</v>
      </c>
      <c r="JX106" s="284" t="s">
        <v>3404</v>
      </c>
      <c r="JY106" s="284" t="s">
        <v>3404</v>
      </c>
      <c r="JZ106" s="284" t="s">
        <v>3404</v>
      </c>
      <c r="KA106" s="284" t="s">
        <v>3404</v>
      </c>
      <c r="KB106" s="284" t="s">
        <v>3404</v>
      </c>
      <c r="KC106" s="284" t="s">
        <v>3404</v>
      </c>
      <c r="KD106" s="284" t="s">
        <v>3404</v>
      </c>
      <c r="KE106" s="284" t="s">
        <v>3404</v>
      </c>
      <c r="KF106" s="284" t="s">
        <v>3404</v>
      </c>
      <c r="KG106" s="284" t="s">
        <v>3404</v>
      </c>
      <c r="KH106" s="284" t="s">
        <v>3404</v>
      </c>
      <c r="KI106" s="284" t="s">
        <v>3404</v>
      </c>
      <c r="KJ106" s="284" t="s">
        <v>3404</v>
      </c>
      <c r="KK106" s="284" t="s">
        <v>3404</v>
      </c>
      <c r="KL106" s="284" t="s">
        <v>3404</v>
      </c>
      <c r="KM106" s="284" t="s">
        <v>3404</v>
      </c>
      <c r="KN106" s="284" t="s">
        <v>3404</v>
      </c>
      <c r="KO106" s="284" t="s">
        <v>3404</v>
      </c>
      <c r="KP106" s="284" t="s">
        <v>3404</v>
      </c>
      <c r="KQ106" s="284" t="s">
        <v>3404</v>
      </c>
      <c r="KR106" s="284" t="s">
        <v>3404</v>
      </c>
      <c r="KS106" s="284" t="s">
        <v>3404</v>
      </c>
      <c r="KT106" s="284" t="s">
        <v>3404</v>
      </c>
      <c r="KU106" s="284" t="s">
        <v>3404</v>
      </c>
      <c r="KV106" s="284" t="s">
        <v>3404</v>
      </c>
      <c r="KW106" s="284" t="s">
        <v>3404</v>
      </c>
      <c r="KX106" s="284" t="s">
        <v>3404</v>
      </c>
      <c r="KY106" s="284" t="s">
        <v>3404</v>
      </c>
      <c r="KZ106" s="284" t="s">
        <v>3404</v>
      </c>
      <c r="LA106" s="284" t="s">
        <v>3404</v>
      </c>
      <c r="LB106" s="284" t="s">
        <v>3404</v>
      </c>
      <c r="LC106" s="284" t="s">
        <v>3404</v>
      </c>
      <c r="LD106" s="284" t="s">
        <v>3404</v>
      </c>
      <c r="LE106" s="284" t="s">
        <v>3404</v>
      </c>
      <c r="LF106" s="284" t="s">
        <v>3404</v>
      </c>
      <c r="LG106" s="284" t="s">
        <v>3404</v>
      </c>
      <c r="LH106" s="284" t="s">
        <v>3404</v>
      </c>
      <c r="LI106" s="284" t="s">
        <v>3404</v>
      </c>
      <c r="LJ106" s="284" t="s">
        <v>3404</v>
      </c>
      <c r="LK106" s="284" t="s">
        <v>3404</v>
      </c>
      <c r="LL106" s="284" t="s">
        <v>3404</v>
      </c>
      <c r="LM106" s="284" t="s">
        <v>3404</v>
      </c>
      <c r="LN106" s="284" t="s">
        <v>3404</v>
      </c>
      <c r="LO106" s="284" t="s">
        <v>3404</v>
      </c>
      <c r="LP106" s="284" t="s">
        <v>3404</v>
      </c>
      <c r="LQ106" s="284" t="s">
        <v>3404</v>
      </c>
      <c r="LR106" s="284" t="s">
        <v>3404</v>
      </c>
      <c r="LS106" s="284" t="s">
        <v>3404</v>
      </c>
      <c r="LT106" s="284" t="s">
        <v>3404</v>
      </c>
      <c r="LU106" s="284" t="s">
        <v>3404</v>
      </c>
      <c r="LV106" s="284" t="s">
        <v>3404</v>
      </c>
      <c r="LW106" s="284" t="s">
        <v>3404</v>
      </c>
      <c r="LX106" s="284" t="s">
        <v>3404</v>
      </c>
      <c r="LY106" s="284" t="s">
        <v>3404</v>
      </c>
      <c r="LZ106" s="284" t="s">
        <v>3404</v>
      </c>
      <c r="MA106" s="284" t="s">
        <v>3404</v>
      </c>
      <c r="MB106" s="284" t="s">
        <v>3404</v>
      </c>
      <c r="MC106" s="284" t="s">
        <v>3404</v>
      </c>
      <c r="MD106" s="284" t="s">
        <v>3404</v>
      </c>
      <c r="ME106" s="284" t="s">
        <v>3404</v>
      </c>
      <c r="MF106" s="284" t="s">
        <v>3404</v>
      </c>
      <c r="MG106" s="284" t="s">
        <v>3404</v>
      </c>
      <c r="MH106" s="284" t="s">
        <v>3404</v>
      </c>
      <c r="MI106" s="284" t="s">
        <v>3404</v>
      </c>
      <c r="MJ106" s="284" t="s">
        <v>3404</v>
      </c>
      <c r="MK106" s="284" t="s">
        <v>3404</v>
      </c>
      <c r="ML106" s="284" t="s">
        <v>3404</v>
      </c>
      <c r="MM106" s="284" t="s">
        <v>3404</v>
      </c>
      <c r="MN106" s="284" t="s">
        <v>3404</v>
      </c>
      <c r="MO106" s="284" t="s">
        <v>3404</v>
      </c>
      <c r="MP106" s="284" t="s">
        <v>3404</v>
      </c>
      <c r="MQ106" s="284" t="s">
        <v>3404</v>
      </c>
      <c r="MR106" s="284" t="s">
        <v>3404</v>
      </c>
      <c r="MS106" s="284" t="s">
        <v>3404</v>
      </c>
      <c r="MT106" s="284" t="s">
        <v>3404</v>
      </c>
      <c r="MU106" s="284" t="s">
        <v>3404</v>
      </c>
      <c r="MV106" s="284" t="s">
        <v>3404</v>
      </c>
      <c r="MW106" s="284" t="s">
        <v>3404</v>
      </c>
      <c r="MX106" s="284" t="s">
        <v>3404</v>
      </c>
      <c r="MY106" s="284" t="s">
        <v>3404</v>
      </c>
      <c r="MZ106" s="284" t="s">
        <v>3404</v>
      </c>
      <c r="NA106" s="284" t="s">
        <v>3404</v>
      </c>
      <c r="NB106" s="284" t="s">
        <v>3404</v>
      </c>
      <c r="NC106" s="284" t="s">
        <v>3404</v>
      </c>
      <c r="ND106" s="284" t="s">
        <v>3404</v>
      </c>
      <c r="NE106" s="284" t="s">
        <v>3404</v>
      </c>
      <c r="NF106" s="284" t="s">
        <v>3404</v>
      </c>
      <c r="NG106" s="284" t="s">
        <v>3404</v>
      </c>
      <c r="NH106" s="284" t="s">
        <v>3404</v>
      </c>
      <c r="NI106" s="284" t="s">
        <v>3404</v>
      </c>
      <c r="NJ106" s="284" t="s">
        <v>3404</v>
      </c>
      <c r="NK106" s="284" t="s">
        <v>3404</v>
      </c>
      <c r="NL106" s="284" t="s">
        <v>3404</v>
      </c>
      <c r="NM106" s="284" t="s">
        <v>3404</v>
      </c>
      <c r="NN106" s="284" t="s">
        <v>3404</v>
      </c>
      <c r="NO106" s="284" t="s">
        <v>3404</v>
      </c>
      <c r="NP106" s="284" t="s">
        <v>3404</v>
      </c>
      <c r="NQ106" s="284" t="s">
        <v>3404</v>
      </c>
      <c r="NR106" s="284" t="s">
        <v>3404</v>
      </c>
      <c r="NS106" s="284" t="s">
        <v>3404</v>
      </c>
      <c r="NT106" s="284" t="s">
        <v>3404</v>
      </c>
      <c r="NU106" s="284" t="s">
        <v>3404</v>
      </c>
      <c r="NV106" s="284" t="s">
        <v>3404</v>
      </c>
      <c r="NW106" s="284" t="s">
        <v>3404</v>
      </c>
      <c r="NX106" s="284" t="s">
        <v>3404</v>
      </c>
      <c r="NY106" s="284" t="s">
        <v>3404</v>
      </c>
      <c r="NZ106" s="284" t="s">
        <v>3404</v>
      </c>
      <c r="OA106" s="284" t="s">
        <v>3404</v>
      </c>
      <c r="OB106" s="284" t="s">
        <v>3404</v>
      </c>
      <c r="OC106" s="284" t="s">
        <v>3404</v>
      </c>
      <c r="OD106" s="284" t="s">
        <v>3404</v>
      </c>
      <c r="OE106" s="284" t="s">
        <v>3404</v>
      </c>
      <c r="OF106" s="284" t="s">
        <v>3404</v>
      </c>
      <c r="OG106" s="284" t="s">
        <v>3404</v>
      </c>
      <c r="OH106" s="284" t="s">
        <v>3404</v>
      </c>
      <c r="OI106" s="284" t="s">
        <v>3404</v>
      </c>
      <c r="OJ106" s="284" t="s">
        <v>3404</v>
      </c>
      <c r="OK106" s="284" t="s">
        <v>3404</v>
      </c>
      <c r="OL106" s="284" t="s">
        <v>3404</v>
      </c>
      <c r="OM106" s="284" t="s">
        <v>3404</v>
      </c>
      <c r="ON106" s="284" t="s">
        <v>3404</v>
      </c>
      <c r="OO106" s="284" t="s">
        <v>3404</v>
      </c>
      <c r="OP106" s="284" t="s">
        <v>3404</v>
      </c>
      <c r="OQ106" s="284" t="s">
        <v>3404</v>
      </c>
      <c r="OR106" s="284" t="s">
        <v>3404</v>
      </c>
      <c r="OS106" s="284" t="s">
        <v>3404</v>
      </c>
      <c r="OT106" s="284" t="s">
        <v>3404</v>
      </c>
      <c r="OU106" s="284" t="s">
        <v>3404</v>
      </c>
      <c r="OV106" s="284" t="s">
        <v>3404</v>
      </c>
      <c r="OW106" s="284" t="s">
        <v>3404</v>
      </c>
      <c r="OX106" s="284" t="s">
        <v>3404</v>
      </c>
      <c r="OY106" s="284" t="s">
        <v>3404</v>
      </c>
      <c r="OZ106" s="284" t="s">
        <v>3404</v>
      </c>
      <c r="PA106" s="284" t="s">
        <v>3404</v>
      </c>
      <c r="PB106" s="284" t="s">
        <v>3404</v>
      </c>
      <c r="PC106" s="284" t="s">
        <v>3404</v>
      </c>
      <c r="PD106" s="284" t="s">
        <v>3404</v>
      </c>
      <c r="PE106" s="284" t="s">
        <v>3404</v>
      </c>
      <c r="PF106" s="284" t="s">
        <v>3404</v>
      </c>
      <c r="PG106" s="284" t="s">
        <v>3404</v>
      </c>
      <c r="PH106" s="284" t="s">
        <v>3404</v>
      </c>
      <c r="PI106" s="284" t="s">
        <v>3404</v>
      </c>
      <c r="PJ106" s="284" t="s">
        <v>3404</v>
      </c>
      <c r="PK106" s="284" t="s">
        <v>3404</v>
      </c>
      <c r="PL106" s="284" t="s">
        <v>3404</v>
      </c>
      <c r="PM106" s="284" t="s">
        <v>3404</v>
      </c>
      <c r="PN106" s="284" t="s">
        <v>3404</v>
      </c>
      <c r="PO106" s="284" t="s">
        <v>3404</v>
      </c>
      <c r="PP106" s="284" t="s">
        <v>3404</v>
      </c>
      <c r="PQ106" s="284" t="s">
        <v>3404</v>
      </c>
      <c r="PR106" s="284" t="s">
        <v>3404</v>
      </c>
      <c r="PS106" s="284" t="s">
        <v>3404</v>
      </c>
      <c r="PT106" s="284" t="s">
        <v>3404</v>
      </c>
      <c r="PU106" s="284" t="s">
        <v>3404</v>
      </c>
      <c r="PV106" s="284" t="s">
        <v>3404</v>
      </c>
      <c r="PW106" s="284" t="s">
        <v>3404</v>
      </c>
      <c r="PX106" s="284" t="s">
        <v>3404</v>
      </c>
      <c r="PY106" s="284" t="s">
        <v>3404</v>
      </c>
      <c r="PZ106" s="284" t="s">
        <v>3404</v>
      </c>
      <c r="QA106" s="284" t="s">
        <v>3404</v>
      </c>
      <c r="QB106" s="284" t="s">
        <v>3404</v>
      </c>
      <c r="QC106" s="284" t="s">
        <v>3404</v>
      </c>
      <c r="QD106" s="284" t="s">
        <v>3404</v>
      </c>
      <c r="QE106" s="284" t="s">
        <v>3404</v>
      </c>
      <c r="QF106" s="284" t="s">
        <v>3404</v>
      </c>
      <c r="QG106" s="284" t="s">
        <v>3404</v>
      </c>
      <c r="QH106" s="284" t="s">
        <v>3404</v>
      </c>
      <c r="QI106" s="284" t="s">
        <v>3404</v>
      </c>
      <c r="QJ106" s="284" t="s">
        <v>3404</v>
      </c>
      <c r="QK106" s="284" t="s">
        <v>3404</v>
      </c>
      <c r="QL106" s="284" t="s">
        <v>3404</v>
      </c>
      <c r="QM106" s="284" t="s">
        <v>3404</v>
      </c>
      <c r="QN106" s="284" t="s">
        <v>3404</v>
      </c>
      <c r="QO106" s="284" t="s">
        <v>3404</v>
      </c>
      <c r="QP106" s="284" t="s">
        <v>3404</v>
      </c>
      <c r="QQ106" s="284" t="s">
        <v>3404</v>
      </c>
      <c r="QR106" s="284" t="s">
        <v>3404</v>
      </c>
      <c r="QS106" s="284" t="s">
        <v>3404</v>
      </c>
      <c r="QT106" s="284" t="s">
        <v>3404</v>
      </c>
      <c r="QU106" s="284" t="s">
        <v>3404</v>
      </c>
      <c r="QV106" s="284" t="s">
        <v>3404</v>
      </c>
      <c r="QW106" s="284" t="s">
        <v>3404</v>
      </c>
      <c r="QX106" s="284" t="s">
        <v>3404</v>
      </c>
      <c r="QY106" s="284" t="s">
        <v>3404</v>
      </c>
      <c r="QZ106" s="284" t="s">
        <v>3404</v>
      </c>
      <c r="RA106" s="284" t="s">
        <v>3404</v>
      </c>
      <c r="RB106" s="284" t="s">
        <v>3404</v>
      </c>
      <c r="RC106" s="284" t="s">
        <v>3404</v>
      </c>
      <c r="RD106" s="284" t="s">
        <v>3404</v>
      </c>
      <c r="RE106" s="284" t="s">
        <v>3404</v>
      </c>
      <c r="RF106" s="284" t="s">
        <v>3404</v>
      </c>
      <c r="RG106" s="284" t="s">
        <v>3404</v>
      </c>
      <c r="RH106" s="284" t="s">
        <v>3404</v>
      </c>
      <c r="RI106" s="284" t="s">
        <v>3404</v>
      </c>
      <c r="RJ106" s="284" t="s">
        <v>3404</v>
      </c>
      <c r="RK106" s="284" t="s">
        <v>3404</v>
      </c>
      <c r="RL106" s="284" t="s">
        <v>3404</v>
      </c>
      <c r="RM106" s="284" t="s">
        <v>3404</v>
      </c>
      <c r="RN106" s="284" t="s">
        <v>3404</v>
      </c>
      <c r="RO106" s="284" t="s">
        <v>3404</v>
      </c>
      <c r="RP106" s="284" t="s">
        <v>3404</v>
      </c>
      <c r="RQ106" s="284" t="s">
        <v>3404</v>
      </c>
      <c r="RR106" s="284" t="s">
        <v>3404</v>
      </c>
      <c r="RS106" s="284" t="s">
        <v>3404</v>
      </c>
      <c r="RT106" s="284" t="s">
        <v>3404</v>
      </c>
      <c r="RU106" s="284" t="s">
        <v>3404</v>
      </c>
      <c r="RV106" s="284" t="s">
        <v>3404</v>
      </c>
      <c r="RW106" s="284" t="s">
        <v>3404</v>
      </c>
      <c r="RX106" s="284" t="s">
        <v>3404</v>
      </c>
      <c r="RY106" s="284" t="s">
        <v>3404</v>
      </c>
      <c r="RZ106" s="284" t="s">
        <v>3404</v>
      </c>
      <c r="SA106" s="284" t="s">
        <v>3404</v>
      </c>
      <c r="SB106" s="284" t="s">
        <v>3404</v>
      </c>
      <c r="SC106" s="284" t="s">
        <v>3404</v>
      </c>
      <c r="SD106" s="284" t="s">
        <v>3404</v>
      </c>
      <c r="SE106" s="284" t="s">
        <v>3404</v>
      </c>
      <c r="SF106" s="284" t="s">
        <v>3404</v>
      </c>
      <c r="SG106" s="284" t="s">
        <v>3404</v>
      </c>
      <c r="SH106" s="284" t="s">
        <v>3404</v>
      </c>
      <c r="SI106" s="284" t="s">
        <v>3404</v>
      </c>
      <c r="SJ106" s="284" t="s">
        <v>3404</v>
      </c>
      <c r="SK106" s="284" t="s">
        <v>3404</v>
      </c>
      <c r="SL106" s="284" t="s">
        <v>3404</v>
      </c>
      <c r="SM106" s="284" t="s">
        <v>3404</v>
      </c>
      <c r="SN106" s="284" t="s">
        <v>3404</v>
      </c>
      <c r="SO106" s="284" t="s">
        <v>3404</v>
      </c>
      <c r="SP106" s="284" t="s">
        <v>3404</v>
      </c>
      <c r="SQ106" s="284" t="s">
        <v>3404</v>
      </c>
      <c r="SR106" s="284" t="s">
        <v>3404</v>
      </c>
      <c r="SS106" s="284" t="s">
        <v>3404</v>
      </c>
      <c r="ST106" s="284" t="s">
        <v>3404</v>
      </c>
      <c r="SU106" s="284" t="s">
        <v>3404</v>
      </c>
      <c r="SV106" s="284" t="s">
        <v>3404</v>
      </c>
      <c r="SW106" s="284" t="s">
        <v>3404</v>
      </c>
      <c r="SX106" s="284" t="s">
        <v>3404</v>
      </c>
      <c r="SY106" s="284" t="s">
        <v>3404</v>
      </c>
      <c r="SZ106" s="284" t="s">
        <v>3404</v>
      </c>
      <c r="TA106" s="284" t="s">
        <v>3404</v>
      </c>
      <c r="TB106" s="284" t="s">
        <v>3404</v>
      </c>
      <c r="TC106" s="284" t="s">
        <v>3404</v>
      </c>
      <c r="TD106" s="284" t="s">
        <v>3404</v>
      </c>
      <c r="TE106" s="284" t="s">
        <v>3404</v>
      </c>
      <c r="TF106" s="284" t="s">
        <v>3404</v>
      </c>
      <c r="TG106" s="284" t="s">
        <v>3404</v>
      </c>
      <c r="TH106" s="284" t="s">
        <v>3404</v>
      </c>
      <c r="TI106" s="284" t="s">
        <v>3404</v>
      </c>
      <c r="TJ106" s="284" t="s">
        <v>3404</v>
      </c>
      <c r="TK106" s="284" t="s">
        <v>3404</v>
      </c>
      <c r="TL106" s="284" t="s">
        <v>3404</v>
      </c>
      <c r="TM106" s="284" t="s">
        <v>3404</v>
      </c>
      <c r="TN106" s="284" t="s">
        <v>3404</v>
      </c>
      <c r="TO106" s="284" t="s">
        <v>3404</v>
      </c>
      <c r="TP106" s="284" t="s">
        <v>3404</v>
      </c>
      <c r="TQ106" s="284" t="s">
        <v>3404</v>
      </c>
      <c r="TR106" s="284" t="s">
        <v>3404</v>
      </c>
      <c r="TS106" s="284" t="s">
        <v>3404</v>
      </c>
      <c r="TT106" s="284" t="s">
        <v>3404</v>
      </c>
      <c r="TU106" s="284" t="s">
        <v>3404</v>
      </c>
      <c r="TV106" s="284" t="s">
        <v>3404</v>
      </c>
      <c r="TW106" s="284" t="s">
        <v>3404</v>
      </c>
      <c r="TX106" s="284" t="s">
        <v>3404</v>
      </c>
      <c r="TY106" s="284" t="s">
        <v>3404</v>
      </c>
      <c r="TZ106" s="284" t="s">
        <v>3404</v>
      </c>
      <c r="UA106" s="284" t="s">
        <v>3404</v>
      </c>
      <c r="UB106" s="284" t="s">
        <v>3404</v>
      </c>
      <c r="UC106" s="284" t="s">
        <v>3404</v>
      </c>
      <c r="UD106" s="284" t="s">
        <v>3404</v>
      </c>
      <c r="UE106" s="284" t="s">
        <v>3404</v>
      </c>
      <c r="UF106" s="284" t="s">
        <v>3404</v>
      </c>
      <c r="UG106" s="284" t="s">
        <v>3404</v>
      </c>
      <c r="UH106" s="284" t="s">
        <v>3404</v>
      </c>
      <c r="UI106" s="284" t="s">
        <v>3404</v>
      </c>
      <c r="UJ106" s="284" t="s">
        <v>3404</v>
      </c>
      <c r="UK106" s="284" t="s">
        <v>3404</v>
      </c>
      <c r="UL106" s="284" t="s">
        <v>3404</v>
      </c>
      <c r="UM106" s="284" t="s">
        <v>3404</v>
      </c>
      <c r="UN106" s="284" t="s">
        <v>3404</v>
      </c>
      <c r="UO106" s="284" t="s">
        <v>3404</v>
      </c>
      <c r="UP106" s="284" t="s">
        <v>3404</v>
      </c>
      <c r="UQ106" s="284" t="s">
        <v>3404</v>
      </c>
      <c r="UR106" s="284" t="s">
        <v>3404</v>
      </c>
      <c r="US106" s="284" t="s">
        <v>3404</v>
      </c>
      <c r="UT106" s="284" t="s">
        <v>3404</v>
      </c>
      <c r="UU106" s="284" t="s">
        <v>3404</v>
      </c>
      <c r="UV106" s="284" t="s">
        <v>3404</v>
      </c>
      <c r="UW106" s="284" t="s">
        <v>3404</v>
      </c>
      <c r="UX106" s="284" t="s">
        <v>3404</v>
      </c>
      <c r="UY106" s="284" t="s">
        <v>3404</v>
      </c>
      <c r="UZ106" s="284" t="s">
        <v>3404</v>
      </c>
      <c r="VA106" s="284" t="s">
        <v>3404</v>
      </c>
      <c r="VB106" s="284" t="s">
        <v>3404</v>
      </c>
      <c r="VC106" s="284" t="s">
        <v>3404</v>
      </c>
      <c r="VD106" s="284" t="s">
        <v>3404</v>
      </c>
      <c r="VE106" s="284" t="s">
        <v>3404</v>
      </c>
      <c r="VF106" s="284" t="s">
        <v>3404</v>
      </c>
      <c r="VG106" s="284" t="s">
        <v>3404</v>
      </c>
      <c r="VH106" s="284" t="s">
        <v>3404</v>
      </c>
      <c r="VI106" s="284" t="s">
        <v>3404</v>
      </c>
      <c r="VJ106" s="284" t="s">
        <v>3404</v>
      </c>
      <c r="VK106" s="284" t="s">
        <v>3404</v>
      </c>
      <c r="VL106" s="284" t="s">
        <v>3404</v>
      </c>
      <c r="VM106" s="284" t="s">
        <v>3404</v>
      </c>
      <c r="VN106" s="284" t="s">
        <v>3404</v>
      </c>
      <c r="VO106" s="284" t="s">
        <v>3404</v>
      </c>
      <c r="VP106" s="284" t="s">
        <v>3404</v>
      </c>
      <c r="VQ106" s="284" t="s">
        <v>3404</v>
      </c>
      <c r="VR106" s="284" t="s">
        <v>3404</v>
      </c>
      <c r="VS106" s="284" t="s">
        <v>3404</v>
      </c>
      <c r="VT106" s="284" t="s">
        <v>3404</v>
      </c>
      <c r="VU106" s="284" t="s">
        <v>3404</v>
      </c>
      <c r="VV106" s="284" t="s">
        <v>3404</v>
      </c>
      <c r="VW106" s="284" t="s">
        <v>3404</v>
      </c>
      <c r="VX106" s="284" t="s">
        <v>3404</v>
      </c>
      <c r="VY106" s="284" t="s">
        <v>3404</v>
      </c>
      <c r="VZ106" s="284" t="s">
        <v>3404</v>
      </c>
      <c r="WA106" s="284" t="s">
        <v>3404</v>
      </c>
      <c r="WB106" s="284" t="s">
        <v>3404</v>
      </c>
      <c r="WC106" s="284" t="s">
        <v>3404</v>
      </c>
      <c r="WD106" s="284" t="s">
        <v>3404</v>
      </c>
      <c r="WE106" s="284" t="s">
        <v>3404</v>
      </c>
      <c r="WF106" s="284" t="s">
        <v>3404</v>
      </c>
      <c r="WG106" s="284" t="s">
        <v>3404</v>
      </c>
      <c r="WH106" s="284" t="s">
        <v>3404</v>
      </c>
      <c r="WI106" s="284" t="s">
        <v>3404</v>
      </c>
      <c r="WJ106" s="284" t="s">
        <v>3404</v>
      </c>
      <c r="WK106" s="284" t="s">
        <v>3404</v>
      </c>
      <c r="WL106" s="284" t="s">
        <v>3404</v>
      </c>
      <c r="WM106" s="284" t="s">
        <v>3404</v>
      </c>
      <c r="WN106" s="284" t="s">
        <v>3404</v>
      </c>
      <c r="WO106" s="284" t="s">
        <v>3404</v>
      </c>
      <c r="WP106" s="284" t="s">
        <v>3404</v>
      </c>
      <c r="WQ106" s="284" t="s">
        <v>3404</v>
      </c>
      <c r="WR106" s="284" t="s">
        <v>3404</v>
      </c>
      <c r="WS106" s="284" t="s">
        <v>3404</v>
      </c>
      <c r="WT106" s="284" t="s">
        <v>3404</v>
      </c>
    </row>
    <row r="107">
      <c r="A107" s="24" t="s">
        <v>1006</v>
      </c>
      <c r="B107" s="25" t="s">
        <v>3404</v>
      </c>
      <c r="C107" s="25" t="s">
        <v>3404</v>
      </c>
      <c r="D107" s="25" t="s">
        <v>3404</v>
      </c>
      <c r="E107" s="25" t="s">
        <v>3404</v>
      </c>
      <c r="F107" s="25" t="s">
        <v>3404</v>
      </c>
      <c r="G107" s="25" t="s">
        <v>3404</v>
      </c>
      <c r="H107" s="25" t="s">
        <v>3404</v>
      </c>
      <c r="I107" s="25" t="s">
        <v>3404</v>
      </c>
      <c r="J107" s="25" t="s">
        <v>3404</v>
      </c>
      <c r="K107" s="25" t="s">
        <v>3404</v>
      </c>
      <c r="L107" s="25" t="s">
        <v>3404</v>
      </c>
      <c r="M107" s="25" t="s">
        <v>3404</v>
      </c>
      <c r="N107" s="25" t="s">
        <v>3404</v>
      </c>
      <c r="O107" s="25" t="s">
        <v>3404</v>
      </c>
      <c r="P107" s="25" t="s">
        <v>3404</v>
      </c>
      <c r="Q107" s="25" t="s">
        <v>3404</v>
      </c>
      <c r="R107" s="25" t="s">
        <v>3404</v>
      </c>
      <c r="S107" s="25" t="s">
        <v>3404</v>
      </c>
      <c r="T107" s="25" t="s">
        <v>3404</v>
      </c>
      <c r="U107" s="25" t="s">
        <v>3404</v>
      </c>
      <c r="V107" s="25" t="s">
        <v>3404</v>
      </c>
      <c r="W107" s="25" t="s">
        <v>3404</v>
      </c>
      <c r="X107" s="25" t="s">
        <v>3404</v>
      </c>
      <c r="Y107" s="25" t="s">
        <v>3404</v>
      </c>
      <c r="Z107" s="25" t="s">
        <v>3404</v>
      </c>
      <c r="AA107" s="25" t="s">
        <v>3404</v>
      </c>
      <c r="AB107" s="25" t="s">
        <v>3404</v>
      </c>
      <c r="AC107" s="25" t="s">
        <v>3404</v>
      </c>
      <c r="AD107" s="25" t="s">
        <v>3404</v>
      </c>
      <c r="AE107" s="25" t="s">
        <v>3404</v>
      </c>
      <c r="AF107" s="25" t="s">
        <v>3404</v>
      </c>
      <c r="AG107" s="25" t="s">
        <v>3404</v>
      </c>
      <c r="AH107" s="25" t="s">
        <v>3404</v>
      </c>
      <c r="AI107" s="25" t="s">
        <v>3404</v>
      </c>
      <c r="AJ107" s="25" t="s">
        <v>3404</v>
      </c>
      <c r="AK107" s="25" t="s">
        <v>3404</v>
      </c>
      <c r="AL107" s="25" t="s">
        <v>3404</v>
      </c>
      <c r="AM107" s="25" t="s">
        <v>3404</v>
      </c>
      <c r="AN107" s="25" t="s">
        <v>3404</v>
      </c>
      <c r="AO107" s="25" t="s">
        <v>3404</v>
      </c>
      <c r="AP107" s="25" t="s">
        <v>3404</v>
      </c>
      <c r="AQ107" s="25" t="s">
        <v>3404</v>
      </c>
      <c r="AR107" s="25" t="s">
        <v>3404</v>
      </c>
      <c r="AS107" s="25" t="s">
        <v>3404</v>
      </c>
      <c r="AT107" s="25" t="s">
        <v>3404</v>
      </c>
      <c r="AU107" s="25" t="s">
        <v>3404</v>
      </c>
      <c r="AV107" s="25" t="s">
        <v>3404</v>
      </c>
      <c r="AW107" s="25" t="s">
        <v>3404</v>
      </c>
      <c r="AX107" s="25" t="s">
        <v>3404</v>
      </c>
      <c r="AY107" s="25" t="s">
        <v>3404</v>
      </c>
      <c r="AZ107" s="25" t="s">
        <v>3404</v>
      </c>
      <c r="BA107" s="25" t="s">
        <v>3404</v>
      </c>
      <c r="BB107" s="25" t="s">
        <v>3404</v>
      </c>
      <c r="BC107" s="25" t="s">
        <v>3404</v>
      </c>
      <c r="BD107" s="25" t="s">
        <v>3404</v>
      </c>
      <c r="BE107" s="25" t="s">
        <v>3404</v>
      </c>
      <c r="BF107" s="25" t="s">
        <v>3404</v>
      </c>
      <c r="BG107" s="25" t="s">
        <v>3404</v>
      </c>
      <c r="BH107" s="25" t="s">
        <v>3404</v>
      </c>
      <c r="BI107" s="25" t="s">
        <v>3404</v>
      </c>
      <c r="BJ107" s="25" t="s">
        <v>3404</v>
      </c>
      <c r="BK107" s="25" t="s">
        <v>3404</v>
      </c>
      <c r="BL107" s="25" t="s">
        <v>3404</v>
      </c>
      <c r="BM107" s="25" t="s">
        <v>3404</v>
      </c>
      <c r="BN107" s="25" t="s">
        <v>3404</v>
      </c>
      <c r="BO107" s="25" t="s">
        <v>3404</v>
      </c>
      <c r="BP107" s="25" t="s">
        <v>3404</v>
      </c>
      <c r="BQ107" s="25" t="s">
        <v>3404</v>
      </c>
      <c r="BR107" s="25" t="s">
        <v>3404</v>
      </c>
      <c r="BS107" s="25" t="s">
        <v>3404</v>
      </c>
      <c r="BT107" s="285" t="s">
        <v>3409</v>
      </c>
      <c r="BU107" s="285" t="s">
        <v>3409</v>
      </c>
      <c r="BV107" s="285" t="s">
        <v>3409</v>
      </c>
      <c r="BW107" s="285" t="s">
        <v>3409</v>
      </c>
      <c r="BX107" s="285" t="s">
        <v>3409</v>
      </c>
      <c r="BY107" s="285" t="s">
        <v>3409</v>
      </c>
      <c r="BZ107" s="285" t="s">
        <v>3409</v>
      </c>
      <c r="CA107" s="285" t="s">
        <v>3409</v>
      </c>
      <c r="CB107" s="285" t="s">
        <v>3409</v>
      </c>
      <c r="CC107" s="285" t="s">
        <v>3409</v>
      </c>
      <c r="CD107" s="285" t="s">
        <v>3409</v>
      </c>
      <c r="CE107" s="285" t="s">
        <v>3409</v>
      </c>
      <c r="CF107" s="285" t="s">
        <v>3409</v>
      </c>
      <c r="CG107" s="285" t="s">
        <v>3409</v>
      </c>
      <c r="CH107" s="285" t="s">
        <v>3409</v>
      </c>
      <c r="CI107" s="285" t="s">
        <v>3409</v>
      </c>
      <c r="CJ107" s="285" t="s">
        <v>3409</v>
      </c>
      <c r="CK107" s="285" t="s">
        <v>3409</v>
      </c>
      <c r="CL107" s="285" t="s">
        <v>3409</v>
      </c>
      <c r="CM107" s="285" t="s">
        <v>3409</v>
      </c>
      <c r="CN107" s="285" t="s">
        <v>3409</v>
      </c>
      <c r="CO107" s="285" t="s">
        <v>3409</v>
      </c>
      <c r="CP107" s="285" t="s">
        <v>3409</v>
      </c>
      <c r="CQ107" s="285" t="s">
        <v>3409</v>
      </c>
      <c r="CR107" s="285" t="s">
        <v>3409</v>
      </c>
      <c r="CS107" s="285" t="s">
        <v>3409</v>
      </c>
      <c r="CT107" s="285" t="s">
        <v>3409</v>
      </c>
      <c r="CU107" s="285" t="s">
        <v>3409</v>
      </c>
      <c r="CV107" s="285" t="s">
        <v>3409</v>
      </c>
      <c r="CW107" s="285" t="s">
        <v>3409</v>
      </c>
      <c r="CX107" s="285" t="s">
        <v>3409</v>
      </c>
      <c r="CY107" s="285" t="s">
        <v>3409</v>
      </c>
      <c r="CZ107" s="285" t="s">
        <v>3409</v>
      </c>
      <c r="DA107" s="285" t="s">
        <v>3409</v>
      </c>
      <c r="DB107" s="285" t="s">
        <v>3409</v>
      </c>
      <c r="DC107" s="285" t="s">
        <v>3409</v>
      </c>
      <c r="DD107" s="285" t="s">
        <v>3409</v>
      </c>
      <c r="DE107" s="285" t="s">
        <v>3409</v>
      </c>
      <c r="DF107" s="285" t="s">
        <v>3409</v>
      </c>
      <c r="DG107" s="285" t="s">
        <v>3409</v>
      </c>
      <c r="DH107" s="285" t="s">
        <v>3409</v>
      </c>
      <c r="DI107" s="285" t="s">
        <v>3409</v>
      </c>
      <c r="DJ107" s="285" t="s">
        <v>3409</v>
      </c>
      <c r="DK107" s="285" t="s">
        <v>3409</v>
      </c>
      <c r="DL107" s="285" t="s">
        <v>3409</v>
      </c>
      <c r="DM107" s="285" t="s">
        <v>3409</v>
      </c>
      <c r="DN107" s="285" t="s">
        <v>3409</v>
      </c>
      <c r="DO107" s="285" t="s">
        <v>3409</v>
      </c>
      <c r="DP107" s="285" t="s">
        <v>3409</v>
      </c>
      <c r="DQ107" s="285" t="s">
        <v>3409</v>
      </c>
      <c r="DR107" s="285" t="s">
        <v>3409</v>
      </c>
      <c r="DS107" s="285" t="s">
        <v>3409</v>
      </c>
      <c r="DT107" s="285" t="s">
        <v>3409</v>
      </c>
      <c r="DU107" s="285" t="s">
        <v>3409</v>
      </c>
      <c r="DV107" s="285" t="s">
        <v>3409</v>
      </c>
      <c r="DW107" s="285" t="s">
        <v>3409</v>
      </c>
      <c r="DX107" s="285" t="s">
        <v>3409</v>
      </c>
      <c r="DY107" s="285" t="s">
        <v>3409</v>
      </c>
      <c r="DZ107" s="285" t="s">
        <v>3409</v>
      </c>
      <c r="EA107" s="285" t="s">
        <v>3409</v>
      </c>
      <c r="EB107" s="285" t="s">
        <v>3409</v>
      </c>
      <c r="EC107" s="285" t="s">
        <v>3409</v>
      </c>
      <c r="ED107" s="285" t="s">
        <v>3409</v>
      </c>
      <c r="EE107" s="285" t="s">
        <v>3409</v>
      </c>
      <c r="EF107" s="285" t="s">
        <v>3409</v>
      </c>
      <c r="EG107" s="285" t="s">
        <v>3409</v>
      </c>
      <c r="EH107" s="285" t="s">
        <v>3409</v>
      </c>
      <c r="EI107" s="285" t="s">
        <v>3409</v>
      </c>
      <c r="EJ107" s="285" t="s">
        <v>3409</v>
      </c>
      <c r="EK107" s="285" t="s">
        <v>3409</v>
      </c>
      <c r="EL107" s="285" t="s">
        <v>3409</v>
      </c>
      <c r="EM107" s="285" t="s">
        <v>3409</v>
      </c>
      <c r="EN107" s="285" t="s">
        <v>3409</v>
      </c>
      <c r="EO107" s="285" t="s">
        <v>3409</v>
      </c>
      <c r="EP107" s="285" t="s">
        <v>3409</v>
      </c>
      <c r="EQ107" s="285" t="s">
        <v>3409</v>
      </c>
      <c r="ER107" s="285" t="s">
        <v>3409</v>
      </c>
      <c r="ES107" s="285" t="s">
        <v>3409</v>
      </c>
      <c r="ET107" s="285" t="s">
        <v>3409</v>
      </c>
      <c r="EU107" s="285" t="s">
        <v>3409</v>
      </c>
      <c r="EV107" s="285" t="s">
        <v>3409</v>
      </c>
      <c r="EW107" s="285" t="s">
        <v>3409</v>
      </c>
      <c r="EX107" s="285" t="s">
        <v>3409</v>
      </c>
      <c r="EY107" s="285" t="s">
        <v>3409</v>
      </c>
      <c r="EZ107" s="285" t="s">
        <v>3409</v>
      </c>
      <c r="FA107" s="285" t="s">
        <v>3409</v>
      </c>
      <c r="FB107" s="285" t="s">
        <v>3409</v>
      </c>
      <c r="FC107" s="285" t="s">
        <v>3409</v>
      </c>
      <c r="FD107" s="285" t="s">
        <v>3409</v>
      </c>
      <c r="FE107" s="285" t="s">
        <v>3409</v>
      </c>
      <c r="FF107" s="285" t="s">
        <v>3409</v>
      </c>
      <c r="FG107" s="285" t="s">
        <v>3409</v>
      </c>
      <c r="FH107" s="285" t="s">
        <v>3409</v>
      </c>
      <c r="FI107" s="285" t="s">
        <v>3409</v>
      </c>
      <c r="FJ107" s="285" t="s">
        <v>3409</v>
      </c>
      <c r="FK107" s="285" t="s">
        <v>3409</v>
      </c>
      <c r="FL107" s="285" t="s">
        <v>3409</v>
      </c>
      <c r="FM107" s="285" t="s">
        <v>3409</v>
      </c>
      <c r="FN107" s="285" t="s">
        <v>3409</v>
      </c>
      <c r="FO107" s="285" t="s">
        <v>3409</v>
      </c>
      <c r="FP107" s="285" t="s">
        <v>3409</v>
      </c>
      <c r="FQ107" s="285" t="s">
        <v>3409</v>
      </c>
      <c r="FR107" s="285" t="s">
        <v>3409</v>
      </c>
      <c r="FS107" s="285" t="s">
        <v>3409</v>
      </c>
      <c r="FT107" s="285" t="s">
        <v>3409</v>
      </c>
      <c r="FU107" s="285" t="s">
        <v>3409</v>
      </c>
      <c r="FV107" s="285" t="s">
        <v>3409</v>
      </c>
      <c r="FW107" s="285" t="s">
        <v>3409</v>
      </c>
      <c r="FX107" s="285" t="s">
        <v>3409</v>
      </c>
      <c r="FY107" s="285" t="s">
        <v>3409</v>
      </c>
      <c r="FZ107" s="285" t="s">
        <v>3409</v>
      </c>
      <c r="GA107" s="285" t="s">
        <v>3409</v>
      </c>
      <c r="GB107" s="285" t="s">
        <v>3409</v>
      </c>
      <c r="GC107" s="285" t="s">
        <v>3409</v>
      </c>
      <c r="GD107" s="285" t="s">
        <v>3409</v>
      </c>
      <c r="GE107" s="285" t="s">
        <v>3409</v>
      </c>
      <c r="GF107" s="285" t="s">
        <v>3409</v>
      </c>
      <c r="GG107" s="285" t="s">
        <v>3409</v>
      </c>
      <c r="GH107" s="285" t="s">
        <v>3409</v>
      </c>
      <c r="GI107" s="285" t="s">
        <v>3409</v>
      </c>
      <c r="GJ107" s="285" t="s">
        <v>3409</v>
      </c>
      <c r="GK107" s="285" t="s">
        <v>3409</v>
      </c>
      <c r="GL107" s="285" t="s">
        <v>3409</v>
      </c>
      <c r="GM107" s="285" t="s">
        <v>3409</v>
      </c>
      <c r="GN107" s="285" t="s">
        <v>3409</v>
      </c>
      <c r="GO107" s="285" t="s">
        <v>3409</v>
      </c>
      <c r="GP107" s="285" t="s">
        <v>3409</v>
      </c>
      <c r="GQ107" s="285" t="s">
        <v>3409</v>
      </c>
      <c r="GR107" s="285" t="s">
        <v>3409</v>
      </c>
      <c r="GS107" s="285" t="s">
        <v>3409</v>
      </c>
      <c r="GT107" s="285" t="s">
        <v>3409</v>
      </c>
      <c r="GU107" s="285" t="s">
        <v>3409</v>
      </c>
      <c r="GV107" s="285" t="s">
        <v>3409</v>
      </c>
      <c r="GW107" s="285" t="s">
        <v>3409</v>
      </c>
      <c r="GX107" s="285" t="s">
        <v>3409</v>
      </c>
      <c r="GY107" s="285" t="s">
        <v>3409</v>
      </c>
      <c r="GZ107" s="285" t="s">
        <v>3409</v>
      </c>
      <c r="HA107" s="285" t="s">
        <v>3409</v>
      </c>
      <c r="HB107" s="285" t="s">
        <v>3409</v>
      </c>
      <c r="HC107" s="285" t="s">
        <v>3409</v>
      </c>
      <c r="HD107" s="285" t="s">
        <v>3409</v>
      </c>
      <c r="HE107" s="285" t="s">
        <v>3409</v>
      </c>
      <c r="HF107" s="285" t="s">
        <v>3409</v>
      </c>
      <c r="HG107" s="285" t="s">
        <v>3409</v>
      </c>
      <c r="HH107" s="285" t="s">
        <v>3409</v>
      </c>
      <c r="HI107" s="285" t="s">
        <v>3409</v>
      </c>
      <c r="HJ107" s="285" t="s">
        <v>3409</v>
      </c>
      <c r="HK107" s="285" t="s">
        <v>3409</v>
      </c>
      <c r="HL107" s="285" t="s">
        <v>3409</v>
      </c>
      <c r="HM107" s="285" t="s">
        <v>3409</v>
      </c>
      <c r="HN107" s="285" t="s">
        <v>3409</v>
      </c>
      <c r="HO107" s="285" t="s">
        <v>3409</v>
      </c>
      <c r="HP107" s="285" t="s">
        <v>3409</v>
      </c>
      <c r="HQ107" s="285" t="s">
        <v>3409</v>
      </c>
      <c r="HR107" s="285" t="s">
        <v>3409</v>
      </c>
      <c r="HS107" s="285" t="s">
        <v>3409</v>
      </c>
      <c r="HT107" s="285" t="s">
        <v>3409</v>
      </c>
      <c r="HU107" s="285" t="s">
        <v>3409</v>
      </c>
      <c r="HV107" s="285" t="s">
        <v>3409</v>
      </c>
      <c r="HW107" s="285" t="s">
        <v>3409</v>
      </c>
      <c r="HX107" s="285" t="s">
        <v>3409</v>
      </c>
      <c r="HY107" s="285" t="s">
        <v>3409</v>
      </c>
      <c r="HZ107" s="285" t="s">
        <v>3409</v>
      </c>
      <c r="IA107" s="285" t="s">
        <v>3409</v>
      </c>
      <c r="IB107" s="285" t="s">
        <v>3409</v>
      </c>
      <c r="IC107" s="285" t="s">
        <v>3409</v>
      </c>
      <c r="ID107" s="285" t="s">
        <v>3409</v>
      </c>
      <c r="IE107" s="285" t="s">
        <v>3409</v>
      </c>
      <c r="IF107" s="285" t="s">
        <v>3409</v>
      </c>
      <c r="IG107" s="285" t="s">
        <v>3409</v>
      </c>
      <c r="IH107" s="285" t="s">
        <v>3409</v>
      </c>
      <c r="II107" s="285" t="s">
        <v>3409</v>
      </c>
      <c r="IJ107" s="285" t="s">
        <v>3409</v>
      </c>
      <c r="IK107" s="285" t="s">
        <v>3409</v>
      </c>
      <c r="IL107" s="285" t="s">
        <v>3409</v>
      </c>
      <c r="IM107" s="285" t="s">
        <v>3409</v>
      </c>
      <c r="IN107" s="285" t="s">
        <v>3409</v>
      </c>
      <c r="IO107" s="285" t="s">
        <v>3409</v>
      </c>
      <c r="IP107" s="285" t="s">
        <v>3409</v>
      </c>
      <c r="IQ107" s="285" t="s">
        <v>3409</v>
      </c>
      <c r="IR107" s="285" t="s">
        <v>3409</v>
      </c>
      <c r="IS107" s="285" t="s">
        <v>3409</v>
      </c>
      <c r="IT107" s="285" t="s">
        <v>3409</v>
      </c>
      <c r="IU107" s="285" t="s">
        <v>3409</v>
      </c>
      <c r="IV107" s="285" t="s">
        <v>3409</v>
      </c>
      <c r="IW107" s="285" t="s">
        <v>3409</v>
      </c>
      <c r="IX107" s="285" t="s">
        <v>3409</v>
      </c>
      <c r="IY107" s="25" t="s">
        <v>3404</v>
      </c>
      <c r="IZ107" s="284" t="s">
        <v>3404</v>
      </c>
      <c r="JA107" s="284" t="s">
        <v>3404</v>
      </c>
      <c r="JB107" s="284" t="s">
        <v>3404</v>
      </c>
      <c r="JC107" s="284" t="s">
        <v>3404</v>
      </c>
      <c r="JD107" s="284" t="s">
        <v>3404</v>
      </c>
      <c r="JE107" s="284" t="s">
        <v>3404</v>
      </c>
      <c r="JF107" s="284" t="s">
        <v>3404</v>
      </c>
      <c r="JG107" s="284" t="s">
        <v>3404</v>
      </c>
      <c r="JH107" s="284" t="s">
        <v>3404</v>
      </c>
      <c r="JI107" s="284" t="s">
        <v>3404</v>
      </c>
      <c r="JJ107" s="284" t="s">
        <v>3404</v>
      </c>
      <c r="JK107" s="284" t="s">
        <v>3404</v>
      </c>
      <c r="JL107" s="284" t="s">
        <v>3404</v>
      </c>
      <c r="JM107" s="284" t="s">
        <v>3404</v>
      </c>
      <c r="JN107" s="284" t="s">
        <v>3404</v>
      </c>
      <c r="JO107" s="284" t="s">
        <v>3404</v>
      </c>
      <c r="JP107" s="284" t="s">
        <v>3404</v>
      </c>
      <c r="JQ107" s="284" t="s">
        <v>3404</v>
      </c>
      <c r="JR107" s="284" t="s">
        <v>3404</v>
      </c>
      <c r="JS107" s="284" t="s">
        <v>3404</v>
      </c>
      <c r="JT107" s="284" t="s">
        <v>3404</v>
      </c>
      <c r="JU107" s="284" t="s">
        <v>3404</v>
      </c>
      <c r="JV107" s="284" t="s">
        <v>3404</v>
      </c>
      <c r="JW107" s="284" t="s">
        <v>3404</v>
      </c>
      <c r="JX107" s="284" t="s">
        <v>3404</v>
      </c>
      <c r="JY107" s="284" t="s">
        <v>3404</v>
      </c>
      <c r="JZ107" s="284" t="s">
        <v>3404</v>
      </c>
      <c r="KA107" s="284" t="s">
        <v>3404</v>
      </c>
      <c r="KB107" s="284" t="s">
        <v>3404</v>
      </c>
      <c r="KC107" s="284" t="s">
        <v>3404</v>
      </c>
      <c r="KD107" s="284" t="s">
        <v>3404</v>
      </c>
      <c r="KE107" s="284" t="s">
        <v>3404</v>
      </c>
      <c r="KF107" s="284" t="s">
        <v>3404</v>
      </c>
      <c r="KG107" s="284" t="s">
        <v>3404</v>
      </c>
      <c r="KH107" s="284" t="s">
        <v>3404</v>
      </c>
      <c r="KI107" s="284" t="s">
        <v>3404</v>
      </c>
      <c r="KJ107" s="284" t="s">
        <v>3404</v>
      </c>
      <c r="KK107" s="284" t="s">
        <v>3404</v>
      </c>
      <c r="KL107" s="284" t="s">
        <v>3404</v>
      </c>
      <c r="KM107" s="284" t="s">
        <v>3404</v>
      </c>
      <c r="KN107" s="284" t="s">
        <v>3404</v>
      </c>
      <c r="KO107" s="284" t="s">
        <v>3404</v>
      </c>
      <c r="KP107" s="284" t="s">
        <v>3404</v>
      </c>
      <c r="KQ107" s="284" t="s">
        <v>3404</v>
      </c>
      <c r="KR107" s="284" t="s">
        <v>3404</v>
      </c>
      <c r="KS107" s="284" t="s">
        <v>3404</v>
      </c>
      <c r="KT107" s="284" t="s">
        <v>3404</v>
      </c>
      <c r="KU107" s="284" t="s">
        <v>3404</v>
      </c>
      <c r="KV107" s="284" t="s">
        <v>3404</v>
      </c>
      <c r="KW107" s="284" t="s">
        <v>3404</v>
      </c>
      <c r="KX107" s="284" t="s">
        <v>3404</v>
      </c>
      <c r="KY107" s="284" t="s">
        <v>3404</v>
      </c>
      <c r="KZ107" s="284" t="s">
        <v>3404</v>
      </c>
      <c r="LA107" s="284" t="s">
        <v>3404</v>
      </c>
      <c r="LB107" s="284" t="s">
        <v>3404</v>
      </c>
      <c r="LC107" s="284" t="s">
        <v>3404</v>
      </c>
      <c r="LD107" s="284" t="s">
        <v>3404</v>
      </c>
      <c r="LE107" s="284" t="s">
        <v>3404</v>
      </c>
      <c r="LF107" s="284" t="s">
        <v>3404</v>
      </c>
      <c r="LG107" s="284" t="s">
        <v>3404</v>
      </c>
      <c r="LH107" s="284" t="s">
        <v>3404</v>
      </c>
      <c r="LI107" s="284" t="s">
        <v>3404</v>
      </c>
      <c r="LJ107" s="284" t="s">
        <v>3404</v>
      </c>
      <c r="LK107" s="284" t="s">
        <v>3404</v>
      </c>
      <c r="LL107" s="284" t="s">
        <v>3404</v>
      </c>
      <c r="LM107" s="284" t="s">
        <v>3404</v>
      </c>
      <c r="LN107" s="284" t="s">
        <v>3404</v>
      </c>
      <c r="LO107" s="284" t="s">
        <v>3404</v>
      </c>
      <c r="LP107" s="284" t="s">
        <v>3404</v>
      </c>
      <c r="LQ107" s="284" t="s">
        <v>3404</v>
      </c>
      <c r="LR107" s="284" t="s">
        <v>3404</v>
      </c>
      <c r="LS107" s="284" t="s">
        <v>3404</v>
      </c>
      <c r="LT107" s="284" t="s">
        <v>3404</v>
      </c>
      <c r="LU107" s="284" t="s">
        <v>3404</v>
      </c>
      <c r="LV107" s="284" t="s">
        <v>3404</v>
      </c>
      <c r="LW107" s="284" t="s">
        <v>3404</v>
      </c>
      <c r="LX107" s="284" t="s">
        <v>3404</v>
      </c>
      <c r="LY107" s="284" t="s">
        <v>3404</v>
      </c>
      <c r="LZ107" s="284" t="s">
        <v>3404</v>
      </c>
      <c r="MA107" s="284" t="s">
        <v>3404</v>
      </c>
      <c r="MB107" s="284" t="s">
        <v>3404</v>
      </c>
      <c r="MC107" s="284" t="s">
        <v>3404</v>
      </c>
      <c r="MD107" s="284" t="s">
        <v>3404</v>
      </c>
      <c r="ME107" s="284" t="s">
        <v>3404</v>
      </c>
      <c r="MF107" s="284" t="s">
        <v>3404</v>
      </c>
      <c r="MG107" s="284" t="s">
        <v>3404</v>
      </c>
      <c r="MH107" s="284" t="s">
        <v>3404</v>
      </c>
      <c r="MI107" s="284" t="s">
        <v>3404</v>
      </c>
      <c r="MJ107" s="284" t="s">
        <v>3404</v>
      </c>
      <c r="MK107" s="284" t="s">
        <v>3404</v>
      </c>
      <c r="ML107" s="284" t="s">
        <v>3404</v>
      </c>
      <c r="MM107" s="284" t="s">
        <v>3404</v>
      </c>
      <c r="MN107" s="284" t="s">
        <v>3404</v>
      </c>
      <c r="MO107" s="284" t="s">
        <v>3404</v>
      </c>
      <c r="MP107" s="284" t="s">
        <v>3404</v>
      </c>
      <c r="MQ107" s="284" t="s">
        <v>3404</v>
      </c>
      <c r="MR107" s="284" t="s">
        <v>3404</v>
      </c>
      <c r="MS107" s="284" t="s">
        <v>3404</v>
      </c>
      <c r="MT107" s="284" t="s">
        <v>3404</v>
      </c>
      <c r="MU107" s="284" t="s">
        <v>3404</v>
      </c>
      <c r="MV107" s="284" t="s">
        <v>3404</v>
      </c>
      <c r="MW107" s="284" t="s">
        <v>3404</v>
      </c>
      <c r="MX107" s="284" t="s">
        <v>3404</v>
      </c>
      <c r="MY107" s="284" t="s">
        <v>3404</v>
      </c>
      <c r="MZ107" s="284" t="s">
        <v>3404</v>
      </c>
      <c r="NA107" s="284" t="s">
        <v>3404</v>
      </c>
      <c r="NB107" s="284" t="s">
        <v>3404</v>
      </c>
      <c r="NC107" s="284" t="s">
        <v>3404</v>
      </c>
      <c r="ND107" s="284" t="s">
        <v>3404</v>
      </c>
      <c r="NE107" s="284" t="s">
        <v>3404</v>
      </c>
      <c r="NF107" s="284" t="s">
        <v>3404</v>
      </c>
      <c r="NG107" s="284" t="s">
        <v>3404</v>
      </c>
      <c r="NH107" s="284" t="s">
        <v>3404</v>
      </c>
      <c r="NI107" s="284" t="s">
        <v>3404</v>
      </c>
      <c r="NJ107" s="284" t="s">
        <v>3404</v>
      </c>
      <c r="NK107" s="284" t="s">
        <v>3404</v>
      </c>
      <c r="NL107" s="284" t="s">
        <v>3404</v>
      </c>
      <c r="NM107" s="284" t="s">
        <v>3404</v>
      </c>
      <c r="NN107" s="284" t="s">
        <v>3404</v>
      </c>
      <c r="NO107" s="284" t="s">
        <v>3404</v>
      </c>
      <c r="NP107" s="284" t="s">
        <v>3404</v>
      </c>
      <c r="NQ107" s="284" t="s">
        <v>3404</v>
      </c>
      <c r="NR107" s="284" t="s">
        <v>3404</v>
      </c>
      <c r="NS107" s="284" t="s">
        <v>3404</v>
      </c>
      <c r="NT107" s="284" t="s">
        <v>3404</v>
      </c>
      <c r="NU107" s="284" t="s">
        <v>3404</v>
      </c>
      <c r="NV107" s="284" t="s">
        <v>3404</v>
      </c>
      <c r="NW107" s="284" t="s">
        <v>3404</v>
      </c>
      <c r="NX107" s="284" t="s">
        <v>3404</v>
      </c>
      <c r="NY107" s="284" t="s">
        <v>3404</v>
      </c>
      <c r="NZ107" s="284" t="s">
        <v>3404</v>
      </c>
      <c r="OA107" s="284" t="s">
        <v>3404</v>
      </c>
      <c r="OB107" s="284" t="s">
        <v>3404</v>
      </c>
      <c r="OC107" s="284" t="s">
        <v>3404</v>
      </c>
      <c r="OD107" s="284" t="s">
        <v>3404</v>
      </c>
      <c r="OE107" s="284" t="s">
        <v>3404</v>
      </c>
      <c r="OF107" s="284" t="s">
        <v>3404</v>
      </c>
      <c r="OG107" s="284" t="s">
        <v>3404</v>
      </c>
      <c r="OH107" s="284" t="s">
        <v>3404</v>
      </c>
      <c r="OI107" s="284" t="s">
        <v>3404</v>
      </c>
      <c r="OJ107" s="284" t="s">
        <v>3404</v>
      </c>
      <c r="OK107" s="284" t="s">
        <v>3404</v>
      </c>
      <c r="OL107" s="284" t="s">
        <v>3404</v>
      </c>
      <c r="OM107" s="284" t="s">
        <v>3404</v>
      </c>
      <c r="ON107" s="284" t="s">
        <v>3404</v>
      </c>
      <c r="OO107" s="284" t="s">
        <v>3404</v>
      </c>
      <c r="OP107" s="284" t="s">
        <v>3404</v>
      </c>
      <c r="OQ107" s="284" t="s">
        <v>3404</v>
      </c>
      <c r="OR107" s="284" t="s">
        <v>3404</v>
      </c>
      <c r="OS107" s="284" t="s">
        <v>3404</v>
      </c>
      <c r="OT107" s="284" t="s">
        <v>3404</v>
      </c>
      <c r="OU107" s="284" t="s">
        <v>3404</v>
      </c>
      <c r="OV107" s="284" t="s">
        <v>3404</v>
      </c>
      <c r="OW107" s="284" t="s">
        <v>3404</v>
      </c>
      <c r="OX107" s="284" t="s">
        <v>3404</v>
      </c>
      <c r="OY107" s="284" t="s">
        <v>3404</v>
      </c>
      <c r="OZ107" s="284" t="s">
        <v>3404</v>
      </c>
      <c r="PA107" s="284" t="s">
        <v>3404</v>
      </c>
      <c r="PB107" s="284" t="s">
        <v>3404</v>
      </c>
      <c r="PC107" s="284" t="s">
        <v>3404</v>
      </c>
      <c r="PD107" s="284" t="s">
        <v>3404</v>
      </c>
      <c r="PE107" s="284" t="s">
        <v>3404</v>
      </c>
      <c r="PF107" s="284" t="s">
        <v>3404</v>
      </c>
      <c r="PG107" s="284" t="s">
        <v>3404</v>
      </c>
      <c r="PH107" s="284" t="s">
        <v>3404</v>
      </c>
      <c r="PI107" s="284" t="s">
        <v>3404</v>
      </c>
      <c r="PJ107" s="284" t="s">
        <v>3404</v>
      </c>
      <c r="PK107" s="284" t="s">
        <v>3404</v>
      </c>
      <c r="PL107" s="284" t="s">
        <v>3404</v>
      </c>
      <c r="PM107" s="284" t="s">
        <v>3404</v>
      </c>
      <c r="PN107" s="284" t="s">
        <v>3404</v>
      </c>
      <c r="PO107" s="284" t="s">
        <v>3404</v>
      </c>
      <c r="PP107" s="284" t="s">
        <v>3404</v>
      </c>
      <c r="PQ107" s="284" t="s">
        <v>3404</v>
      </c>
      <c r="PR107" s="284" t="s">
        <v>3404</v>
      </c>
      <c r="PS107" s="284" t="s">
        <v>3404</v>
      </c>
      <c r="PT107" s="284" t="s">
        <v>3404</v>
      </c>
      <c r="PU107" s="284" t="s">
        <v>3404</v>
      </c>
      <c r="PV107" s="284" t="s">
        <v>3404</v>
      </c>
      <c r="PW107" s="284" t="s">
        <v>3404</v>
      </c>
      <c r="PX107" s="284" t="s">
        <v>3404</v>
      </c>
      <c r="PY107" s="284" t="s">
        <v>3404</v>
      </c>
      <c r="PZ107" s="284" t="s">
        <v>3404</v>
      </c>
      <c r="QA107" s="284" t="s">
        <v>3404</v>
      </c>
      <c r="QB107" s="284" t="s">
        <v>3404</v>
      </c>
      <c r="QC107" s="284" t="s">
        <v>3404</v>
      </c>
      <c r="QD107" s="284" t="s">
        <v>3404</v>
      </c>
      <c r="QE107" s="284" t="s">
        <v>3404</v>
      </c>
      <c r="QF107" s="284" t="s">
        <v>3404</v>
      </c>
      <c r="QG107" s="284" t="s">
        <v>3404</v>
      </c>
      <c r="QH107" s="284" t="s">
        <v>3404</v>
      </c>
      <c r="QI107" s="284" t="s">
        <v>3404</v>
      </c>
      <c r="QJ107" s="284" t="s">
        <v>3404</v>
      </c>
      <c r="QK107" s="284" t="s">
        <v>3404</v>
      </c>
      <c r="QL107" s="284" t="s">
        <v>3404</v>
      </c>
      <c r="QM107" s="284" t="s">
        <v>3404</v>
      </c>
      <c r="QN107" s="284" t="s">
        <v>3404</v>
      </c>
      <c r="QO107" s="284" t="s">
        <v>3404</v>
      </c>
      <c r="QP107" s="284" t="s">
        <v>3404</v>
      </c>
      <c r="QQ107" s="284" t="s">
        <v>3404</v>
      </c>
      <c r="QR107" s="284" t="s">
        <v>3404</v>
      </c>
      <c r="QS107" s="284" t="s">
        <v>3404</v>
      </c>
      <c r="QT107" s="284" t="s">
        <v>3404</v>
      </c>
      <c r="QU107" s="284" t="s">
        <v>3404</v>
      </c>
      <c r="QV107" s="284" t="s">
        <v>3404</v>
      </c>
      <c r="QW107" s="284" t="s">
        <v>3404</v>
      </c>
      <c r="QX107" s="284" t="s">
        <v>3404</v>
      </c>
      <c r="QY107" s="284" t="s">
        <v>3404</v>
      </c>
      <c r="QZ107" s="284" t="s">
        <v>3404</v>
      </c>
      <c r="RA107" s="284" t="s">
        <v>3404</v>
      </c>
      <c r="RB107" s="284" t="s">
        <v>3404</v>
      </c>
      <c r="RC107" s="284" t="s">
        <v>3404</v>
      </c>
      <c r="RD107" s="284" t="s">
        <v>3404</v>
      </c>
      <c r="RE107" s="284" t="s">
        <v>3404</v>
      </c>
      <c r="RF107" s="284" t="s">
        <v>3404</v>
      </c>
      <c r="RG107" s="284" t="s">
        <v>3404</v>
      </c>
      <c r="RH107" s="284" t="s">
        <v>3404</v>
      </c>
      <c r="RI107" s="284" t="s">
        <v>3404</v>
      </c>
      <c r="RJ107" s="284" t="s">
        <v>3404</v>
      </c>
      <c r="RK107" s="284" t="s">
        <v>3404</v>
      </c>
      <c r="RL107" s="284" t="s">
        <v>3404</v>
      </c>
      <c r="RM107" s="284" t="s">
        <v>3404</v>
      </c>
      <c r="RN107" s="284" t="s">
        <v>3404</v>
      </c>
      <c r="RO107" s="284" t="s">
        <v>3404</v>
      </c>
      <c r="RP107" s="284" t="s">
        <v>3404</v>
      </c>
      <c r="RQ107" s="284" t="s">
        <v>3404</v>
      </c>
      <c r="RR107" s="284" t="s">
        <v>3404</v>
      </c>
      <c r="RS107" s="284" t="s">
        <v>3404</v>
      </c>
      <c r="RT107" s="284" t="s">
        <v>3404</v>
      </c>
      <c r="RU107" s="284" t="s">
        <v>3404</v>
      </c>
      <c r="RV107" s="284" t="s">
        <v>3404</v>
      </c>
      <c r="RW107" s="284" t="s">
        <v>3404</v>
      </c>
      <c r="RX107" s="284" t="s">
        <v>3404</v>
      </c>
      <c r="RY107" s="284" t="s">
        <v>3404</v>
      </c>
      <c r="RZ107" s="284" t="s">
        <v>3404</v>
      </c>
      <c r="SA107" s="284" t="s">
        <v>3404</v>
      </c>
      <c r="SB107" s="284" t="s">
        <v>3404</v>
      </c>
      <c r="SC107" s="284" t="s">
        <v>3404</v>
      </c>
      <c r="SD107" s="284" t="s">
        <v>3404</v>
      </c>
      <c r="SE107" s="284" t="s">
        <v>3404</v>
      </c>
      <c r="SF107" s="284" t="s">
        <v>3404</v>
      </c>
      <c r="SG107" s="284" t="s">
        <v>3404</v>
      </c>
      <c r="SH107" s="284" t="s">
        <v>3404</v>
      </c>
      <c r="SI107" s="284" t="s">
        <v>3404</v>
      </c>
      <c r="SJ107" s="284" t="s">
        <v>3404</v>
      </c>
      <c r="SK107" s="284" t="s">
        <v>3404</v>
      </c>
      <c r="SL107" s="284" t="s">
        <v>3404</v>
      </c>
      <c r="SM107" s="284" t="s">
        <v>3404</v>
      </c>
      <c r="SN107" s="284" t="s">
        <v>3404</v>
      </c>
      <c r="SO107" s="284" t="s">
        <v>3404</v>
      </c>
      <c r="SP107" s="284" t="s">
        <v>3404</v>
      </c>
      <c r="SQ107" s="284" t="s">
        <v>3404</v>
      </c>
      <c r="SR107" s="284" t="s">
        <v>3404</v>
      </c>
      <c r="SS107" s="284" t="s">
        <v>3404</v>
      </c>
      <c r="ST107" s="284" t="s">
        <v>3404</v>
      </c>
      <c r="SU107" s="284" t="s">
        <v>3404</v>
      </c>
      <c r="SV107" s="284" t="s">
        <v>3404</v>
      </c>
      <c r="SW107" s="284" t="s">
        <v>3404</v>
      </c>
      <c r="SX107" s="284" t="s">
        <v>3404</v>
      </c>
      <c r="SY107" s="284" t="s">
        <v>3404</v>
      </c>
      <c r="SZ107" s="284" t="s">
        <v>3404</v>
      </c>
      <c r="TA107" s="284" t="s">
        <v>3404</v>
      </c>
      <c r="TB107" s="284" t="s">
        <v>3404</v>
      </c>
      <c r="TC107" s="284" t="s">
        <v>3404</v>
      </c>
      <c r="TD107" s="284" t="s">
        <v>3404</v>
      </c>
      <c r="TE107" s="284" t="s">
        <v>3404</v>
      </c>
      <c r="TF107" s="284" t="s">
        <v>3404</v>
      </c>
      <c r="TG107" s="284" t="s">
        <v>3404</v>
      </c>
      <c r="TH107" s="284" t="s">
        <v>3404</v>
      </c>
      <c r="TI107" s="284" t="s">
        <v>3404</v>
      </c>
      <c r="TJ107" s="284" t="s">
        <v>3404</v>
      </c>
      <c r="TK107" s="284" t="s">
        <v>3404</v>
      </c>
      <c r="TL107" s="284" t="s">
        <v>3404</v>
      </c>
      <c r="TM107" s="284" t="s">
        <v>3404</v>
      </c>
      <c r="TN107" s="284" t="s">
        <v>3404</v>
      </c>
      <c r="TO107" s="284" t="s">
        <v>3404</v>
      </c>
      <c r="TP107" s="284" t="s">
        <v>3404</v>
      </c>
      <c r="TQ107" s="284" t="s">
        <v>3404</v>
      </c>
      <c r="TR107" s="284" t="s">
        <v>3404</v>
      </c>
      <c r="TS107" s="284" t="s">
        <v>3404</v>
      </c>
      <c r="TT107" s="284" t="s">
        <v>3404</v>
      </c>
      <c r="TU107" s="284" t="s">
        <v>3404</v>
      </c>
      <c r="TV107" s="284" t="s">
        <v>3404</v>
      </c>
      <c r="TW107" s="284" t="s">
        <v>3404</v>
      </c>
      <c r="TX107" s="284" t="s">
        <v>3404</v>
      </c>
      <c r="TY107" s="284" t="s">
        <v>3404</v>
      </c>
      <c r="TZ107" s="284" t="s">
        <v>3404</v>
      </c>
      <c r="UA107" s="284" t="s">
        <v>3404</v>
      </c>
      <c r="UB107" s="284" t="s">
        <v>3404</v>
      </c>
      <c r="UC107" s="284" t="s">
        <v>3404</v>
      </c>
      <c r="UD107" s="284" t="s">
        <v>3404</v>
      </c>
      <c r="UE107" s="284" t="s">
        <v>3404</v>
      </c>
      <c r="UF107" s="284" t="s">
        <v>3404</v>
      </c>
      <c r="UG107" s="284" t="s">
        <v>3404</v>
      </c>
      <c r="UH107" s="284" t="s">
        <v>3404</v>
      </c>
      <c r="UI107" s="284" t="s">
        <v>3404</v>
      </c>
      <c r="UJ107" s="284" t="s">
        <v>3404</v>
      </c>
      <c r="UK107" s="284" t="s">
        <v>3404</v>
      </c>
      <c r="UL107" s="284" t="s">
        <v>3404</v>
      </c>
      <c r="UM107" s="284" t="s">
        <v>3404</v>
      </c>
      <c r="UN107" s="284" t="s">
        <v>3404</v>
      </c>
      <c r="UO107" s="284" t="s">
        <v>3404</v>
      </c>
      <c r="UP107" s="284" t="s">
        <v>3404</v>
      </c>
      <c r="UQ107" s="284" t="s">
        <v>3404</v>
      </c>
      <c r="UR107" s="284" t="s">
        <v>3404</v>
      </c>
      <c r="US107" s="284" t="s">
        <v>3404</v>
      </c>
      <c r="UT107" s="284" t="s">
        <v>3404</v>
      </c>
      <c r="UU107" s="284" t="s">
        <v>3404</v>
      </c>
      <c r="UV107" s="284" t="s">
        <v>3404</v>
      </c>
      <c r="UW107" s="284" t="s">
        <v>3404</v>
      </c>
      <c r="UX107" s="284" t="s">
        <v>3404</v>
      </c>
      <c r="UY107" s="284" t="s">
        <v>3404</v>
      </c>
      <c r="UZ107" s="284" t="s">
        <v>3404</v>
      </c>
      <c r="VA107" s="284" t="s">
        <v>3404</v>
      </c>
      <c r="VB107" s="284" t="s">
        <v>3404</v>
      </c>
      <c r="VC107" s="284" t="s">
        <v>3404</v>
      </c>
      <c r="VD107" s="284" t="s">
        <v>3404</v>
      </c>
      <c r="VE107" s="284" t="s">
        <v>3404</v>
      </c>
      <c r="VF107" s="284" t="s">
        <v>3404</v>
      </c>
      <c r="VG107" s="284" t="s">
        <v>3404</v>
      </c>
      <c r="VH107" s="284" t="s">
        <v>3404</v>
      </c>
      <c r="VI107" s="284" t="s">
        <v>3404</v>
      </c>
      <c r="VJ107" s="284" t="s">
        <v>3404</v>
      </c>
      <c r="VK107" s="284" t="s">
        <v>3404</v>
      </c>
      <c r="VL107" s="284" t="s">
        <v>3404</v>
      </c>
      <c r="VM107" s="284" t="s">
        <v>3404</v>
      </c>
      <c r="VN107" s="284" t="s">
        <v>3404</v>
      </c>
      <c r="VO107" s="284" t="s">
        <v>3404</v>
      </c>
      <c r="VP107" s="284" t="s">
        <v>3404</v>
      </c>
      <c r="VQ107" s="284" t="s">
        <v>3404</v>
      </c>
      <c r="VR107" s="284" t="s">
        <v>3404</v>
      </c>
      <c r="VS107" s="284" t="s">
        <v>3404</v>
      </c>
      <c r="VT107" s="284" t="s">
        <v>3404</v>
      </c>
      <c r="VU107" s="284" t="s">
        <v>3404</v>
      </c>
      <c r="VV107" s="284" t="s">
        <v>3404</v>
      </c>
      <c r="VW107" s="284" t="s">
        <v>3404</v>
      </c>
      <c r="VX107" s="284" t="s">
        <v>3404</v>
      </c>
      <c r="VY107" s="284" t="s">
        <v>3404</v>
      </c>
      <c r="VZ107" s="284" t="s">
        <v>3404</v>
      </c>
      <c r="WA107" s="284" t="s">
        <v>3404</v>
      </c>
      <c r="WB107" s="284" t="s">
        <v>3404</v>
      </c>
      <c r="WC107" s="284" t="s">
        <v>3404</v>
      </c>
      <c r="WD107" s="284" t="s">
        <v>3404</v>
      </c>
      <c r="WE107" s="284" t="s">
        <v>3404</v>
      </c>
      <c r="WF107" s="284" t="s">
        <v>3404</v>
      </c>
      <c r="WG107" s="284" t="s">
        <v>3404</v>
      </c>
      <c r="WH107" s="284" t="s">
        <v>3404</v>
      </c>
      <c r="WI107" s="284" t="s">
        <v>3404</v>
      </c>
      <c r="WJ107" s="284" t="s">
        <v>3404</v>
      </c>
      <c r="WK107" s="284" t="s">
        <v>3404</v>
      </c>
      <c r="WL107" s="284" t="s">
        <v>3404</v>
      </c>
      <c r="WM107" s="284" t="s">
        <v>3409</v>
      </c>
      <c r="WN107" s="284" t="s">
        <v>3409</v>
      </c>
      <c r="WO107" s="284" t="s">
        <v>3409</v>
      </c>
      <c r="WP107" s="284" t="s">
        <v>3409</v>
      </c>
      <c r="WQ107" s="284" t="s">
        <v>3409</v>
      </c>
      <c r="WR107" s="284" t="s">
        <v>3409</v>
      </c>
      <c r="WS107" s="284" t="s">
        <v>3409</v>
      </c>
      <c r="WT107" s="284" t="s">
        <v>3409</v>
      </c>
    </row>
    <row r="108">
      <c r="A108" s="24" t="s">
        <v>1013</v>
      </c>
      <c r="B108" s="25" t="s">
        <v>3404</v>
      </c>
      <c r="C108" s="25" t="s">
        <v>3404</v>
      </c>
      <c r="D108" s="25" t="s">
        <v>3404</v>
      </c>
      <c r="E108" s="25" t="s">
        <v>3404</v>
      </c>
      <c r="F108" s="25" t="s">
        <v>3404</v>
      </c>
      <c r="G108" s="25" t="s">
        <v>3404</v>
      </c>
      <c r="H108" s="25" t="s">
        <v>3404</v>
      </c>
      <c r="I108" s="25" t="s">
        <v>3404</v>
      </c>
      <c r="J108" s="25" t="s">
        <v>3404</v>
      </c>
      <c r="K108" s="25" t="s">
        <v>3404</v>
      </c>
      <c r="L108" s="25" t="s">
        <v>3404</v>
      </c>
      <c r="M108" s="25" t="s">
        <v>3404</v>
      </c>
      <c r="N108" s="25" t="s">
        <v>3404</v>
      </c>
      <c r="O108" s="25" t="s">
        <v>3404</v>
      </c>
      <c r="P108" s="25" t="s">
        <v>3404</v>
      </c>
      <c r="Q108" s="25" t="s">
        <v>3404</v>
      </c>
      <c r="R108" s="25" t="s">
        <v>3404</v>
      </c>
      <c r="S108" s="25" t="s">
        <v>3404</v>
      </c>
      <c r="T108" s="25" t="s">
        <v>3404</v>
      </c>
      <c r="U108" s="25" t="s">
        <v>3404</v>
      </c>
      <c r="V108" s="25" t="s">
        <v>3404</v>
      </c>
      <c r="W108" s="25" t="s">
        <v>3404</v>
      </c>
      <c r="X108" s="25" t="s">
        <v>3404</v>
      </c>
      <c r="Y108" s="25" t="s">
        <v>3404</v>
      </c>
      <c r="Z108" s="25" t="s">
        <v>3404</v>
      </c>
      <c r="AA108" s="25" t="s">
        <v>3404</v>
      </c>
      <c r="AB108" s="25" t="s">
        <v>3404</v>
      </c>
      <c r="AC108" s="25" t="s">
        <v>3404</v>
      </c>
      <c r="AD108" s="25" t="s">
        <v>3404</v>
      </c>
      <c r="AE108" s="25" t="s">
        <v>3404</v>
      </c>
      <c r="AF108" s="25" t="s">
        <v>3404</v>
      </c>
      <c r="AG108" s="25" t="s">
        <v>3404</v>
      </c>
      <c r="AH108" s="25" t="s">
        <v>3404</v>
      </c>
      <c r="AI108" s="25" t="s">
        <v>3404</v>
      </c>
      <c r="AJ108" s="25" t="s">
        <v>3404</v>
      </c>
      <c r="AK108" s="25" t="s">
        <v>3404</v>
      </c>
      <c r="AL108" s="25" t="s">
        <v>3404</v>
      </c>
      <c r="AM108" s="25" t="s">
        <v>3404</v>
      </c>
      <c r="AN108" s="25" t="s">
        <v>3404</v>
      </c>
      <c r="AO108" s="25" t="s">
        <v>3404</v>
      </c>
      <c r="AP108" s="25" t="s">
        <v>3404</v>
      </c>
      <c r="AQ108" s="25" t="s">
        <v>3404</v>
      </c>
      <c r="AR108" s="25" t="s">
        <v>3404</v>
      </c>
      <c r="AS108" s="25" t="s">
        <v>3404</v>
      </c>
      <c r="AT108" s="25" t="s">
        <v>3404</v>
      </c>
      <c r="AU108" s="25" t="s">
        <v>3404</v>
      </c>
      <c r="AV108" s="25" t="s">
        <v>3404</v>
      </c>
      <c r="AW108" s="25" t="s">
        <v>3404</v>
      </c>
      <c r="AX108" s="25" t="s">
        <v>3404</v>
      </c>
      <c r="AY108" s="25" t="s">
        <v>3404</v>
      </c>
      <c r="AZ108" s="25" t="s">
        <v>3404</v>
      </c>
      <c r="BA108" s="25" t="s">
        <v>3404</v>
      </c>
      <c r="BB108" s="25" t="s">
        <v>3404</v>
      </c>
      <c r="BC108" s="25" t="s">
        <v>3404</v>
      </c>
      <c r="BD108" s="25" t="s">
        <v>3404</v>
      </c>
      <c r="BE108" s="25" t="s">
        <v>3404</v>
      </c>
      <c r="BF108" s="25" t="s">
        <v>3404</v>
      </c>
      <c r="BG108" s="25" t="s">
        <v>3404</v>
      </c>
      <c r="BH108" s="25" t="s">
        <v>3404</v>
      </c>
      <c r="BI108" s="25" t="s">
        <v>3404</v>
      </c>
      <c r="BJ108" s="285" t="s">
        <v>3409</v>
      </c>
      <c r="BK108" s="285" t="s">
        <v>3409</v>
      </c>
      <c r="BL108" s="285" t="s">
        <v>3409</v>
      </c>
      <c r="BM108" s="285" t="s">
        <v>3409</v>
      </c>
      <c r="BN108" s="285" t="s">
        <v>3409</v>
      </c>
      <c r="BO108" s="285" t="s">
        <v>3409</v>
      </c>
      <c r="BP108" s="285" t="s">
        <v>3409</v>
      </c>
      <c r="BQ108" s="285" t="s">
        <v>3409</v>
      </c>
      <c r="BR108" s="285" t="s">
        <v>3409</v>
      </c>
      <c r="BS108" s="285" t="s">
        <v>3409</v>
      </c>
      <c r="BT108" s="285" t="s">
        <v>3409</v>
      </c>
      <c r="BU108" s="285" t="s">
        <v>3409</v>
      </c>
      <c r="BV108" s="285" t="s">
        <v>3409</v>
      </c>
      <c r="BW108" s="285" t="s">
        <v>3409</v>
      </c>
      <c r="BX108" s="285" t="s">
        <v>3409</v>
      </c>
      <c r="BY108" s="285" t="s">
        <v>3409</v>
      </c>
      <c r="BZ108" s="285" t="s">
        <v>3409</v>
      </c>
      <c r="CA108" s="285" t="s">
        <v>3409</v>
      </c>
      <c r="CB108" s="285" t="s">
        <v>3409</v>
      </c>
      <c r="CC108" s="285" t="s">
        <v>3409</v>
      </c>
      <c r="CD108" s="285" t="s">
        <v>3409</v>
      </c>
      <c r="CE108" s="285" t="s">
        <v>3409</v>
      </c>
      <c r="CF108" s="285" t="s">
        <v>3409</v>
      </c>
      <c r="CG108" s="285" t="s">
        <v>3409</v>
      </c>
      <c r="CH108" s="285" t="s">
        <v>3409</v>
      </c>
      <c r="CI108" s="285" t="s">
        <v>3409</v>
      </c>
      <c r="CJ108" s="285" t="s">
        <v>3409</v>
      </c>
      <c r="CK108" s="285" t="s">
        <v>3409</v>
      </c>
      <c r="CL108" s="285" t="s">
        <v>3409</v>
      </c>
      <c r="CM108" s="285" t="s">
        <v>3409</v>
      </c>
      <c r="CN108" s="285" t="s">
        <v>3409</v>
      </c>
      <c r="CO108" s="285" t="s">
        <v>3409</v>
      </c>
      <c r="CP108" s="285" t="s">
        <v>3409</v>
      </c>
      <c r="CQ108" s="285" t="s">
        <v>3409</v>
      </c>
      <c r="CR108" s="285" t="s">
        <v>3409</v>
      </c>
      <c r="CS108" s="285" t="s">
        <v>3409</v>
      </c>
      <c r="CT108" s="285" t="s">
        <v>3409</v>
      </c>
      <c r="CU108" s="285" t="s">
        <v>3409</v>
      </c>
      <c r="CV108" s="285" t="s">
        <v>3409</v>
      </c>
      <c r="CW108" s="285" t="s">
        <v>3409</v>
      </c>
      <c r="CX108" s="285" t="s">
        <v>3409</v>
      </c>
      <c r="CY108" s="285" t="s">
        <v>3409</v>
      </c>
      <c r="CZ108" s="285" t="s">
        <v>3409</v>
      </c>
      <c r="DA108" s="285" t="s">
        <v>3409</v>
      </c>
      <c r="DB108" s="285" t="s">
        <v>3409</v>
      </c>
      <c r="DC108" s="285" t="s">
        <v>3409</v>
      </c>
      <c r="DD108" s="285" t="s">
        <v>3409</v>
      </c>
      <c r="DE108" s="285" t="s">
        <v>3409</v>
      </c>
      <c r="DF108" s="285" t="s">
        <v>3409</v>
      </c>
      <c r="DG108" s="285" t="s">
        <v>3409</v>
      </c>
      <c r="DH108" s="285" t="s">
        <v>3409</v>
      </c>
      <c r="DI108" s="285" t="s">
        <v>3409</v>
      </c>
      <c r="DJ108" s="285" t="s">
        <v>3409</v>
      </c>
      <c r="DK108" s="285" t="s">
        <v>3409</v>
      </c>
      <c r="DL108" s="285" t="s">
        <v>3409</v>
      </c>
      <c r="DM108" s="285" t="s">
        <v>3409</v>
      </c>
      <c r="DN108" s="285" t="s">
        <v>3409</v>
      </c>
      <c r="DO108" s="285" t="s">
        <v>3409</v>
      </c>
      <c r="DP108" s="285" t="s">
        <v>3409</v>
      </c>
      <c r="DQ108" s="285" t="s">
        <v>3409</v>
      </c>
      <c r="DR108" s="285" t="s">
        <v>3409</v>
      </c>
      <c r="DS108" s="285" t="s">
        <v>3409</v>
      </c>
      <c r="DT108" s="285" t="s">
        <v>3409</v>
      </c>
      <c r="DU108" s="285" t="s">
        <v>3409</v>
      </c>
      <c r="DV108" s="285" t="s">
        <v>3409</v>
      </c>
      <c r="DW108" s="285" t="s">
        <v>3409</v>
      </c>
      <c r="DX108" s="285" t="s">
        <v>3409</v>
      </c>
      <c r="DY108" s="285" t="s">
        <v>3409</v>
      </c>
      <c r="DZ108" s="285" t="s">
        <v>3409</v>
      </c>
      <c r="EA108" s="285" t="s">
        <v>3409</v>
      </c>
      <c r="EB108" s="285" t="s">
        <v>3409</v>
      </c>
      <c r="EC108" s="285" t="s">
        <v>3409</v>
      </c>
      <c r="ED108" s="285" t="s">
        <v>3409</v>
      </c>
      <c r="EE108" s="285" t="s">
        <v>3409</v>
      </c>
      <c r="EF108" s="285" t="s">
        <v>3409</v>
      </c>
      <c r="EG108" s="285" t="s">
        <v>3409</v>
      </c>
      <c r="EH108" s="285" t="s">
        <v>3409</v>
      </c>
      <c r="EI108" s="285" t="s">
        <v>3409</v>
      </c>
      <c r="EJ108" s="285" t="s">
        <v>3409</v>
      </c>
      <c r="EK108" s="285" t="s">
        <v>3409</v>
      </c>
      <c r="EL108" s="285" t="s">
        <v>3409</v>
      </c>
      <c r="EM108" s="285" t="s">
        <v>3409</v>
      </c>
      <c r="EN108" s="285" t="s">
        <v>3409</v>
      </c>
      <c r="EO108" s="285" t="s">
        <v>3409</v>
      </c>
      <c r="EP108" s="285" t="s">
        <v>3409</v>
      </c>
      <c r="EQ108" s="285" t="s">
        <v>3409</v>
      </c>
      <c r="ER108" s="285" t="s">
        <v>3409</v>
      </c>
      <c r="ES108" s="285" t="s">
        <v>3409</v>
      </c>
      <c r="ET108" s="285" t="s">
        <v>3409</v>
      </c>
      <c r="EU108" s="285" t="s">
        <v>3409</v>
      </c>
      <c r="EV108" s="285" t="s">
        <v>3409</v>
      </c>
      <c r="EW108" s="285" t="s">
        <v>3409</v>
      </c>
      <c r="EX108" s="285" t="s">
        <v>3409</v>
      </c>
      <c r="EY108" s="285" t="s">
        <v>3409</v>
      </c>
      <c r="EZ108" s="285" t="s">
        <v>3409</v>
      </c>
      <c r="FA108" s="285" t="s">
        <v>3409</v>
      </c>
      <c r="FB108" s="285" t="s">
        <v>3409</v>
      </c>
      <c r="FC108" s="285" t="s">
        <v>3409</v>
      </c>
      <c r="FD108" s="285" t="s">
        <v>3409</v>
      </c>
      <c r="FE108" s="285" t="s">
        <v>3409</v>
      </c>
      <c r="FF108" s="285" t="s">
        <v>3409</v>
      </c>
      <c r="FG108" s="285" t="s">
        <v>3409</v>
      </c>
      <c r="FH108" s="285" t="s">
        <v>3409</v>
      </c>
      <c r="FI108" s="285" t="s">
        <v>3409</v>
      </c>
      <c r="FJ108" s="285" t="s">
        <v>3409</v>
      </c>
      <c r="FK108" s="285" t="s">
        <v>3409</v>
      </c>
      <c r="FL108" s="285" t="s">
        <v>3409</v>
      </c>
      <c r="FM108" s="285" t="s">
        <v>3409</v>
      </c>
      <c r="FN108" s="285" t="s">
        <v>3409</v>
      </c>
      <c r="FO108" s="285" t="s">
        <v>3409</v>
      </c>
      <c r="FP108" s="285" t="s">
        <v>3409</v>
      </c>
      <c r="FQ108" s="285" t="s">
        <v>3409</v>
      </c>
      <c r="FR108" s="285" t="s">
        <v>3409</v>
      </c>
      <c r="FS108" s="285" t="s">
        <v>3409</v>
      </c>
      <c r="FT108" s="285" t="s">
        <v>3409</v>
      </c>
      <c r="FU108" s="285" t="s">
        <v>3409</v>
      </c>
      <c r="FV108" s="285" t="s">
        <v>3409</v>
      </c>
      <c r="FW108" s="285" t="s">
        <v>3409</v>
      </c>
      <c r="FX108" s="285" t="s">
        <v>3409</v>
      </c>
      <c r="FY108" s="285" t="s">
        <v>3409</v>
      </c>
      <c r="FZ108" s="285" t="s">
        <v>3409</v>
      </c>
      <c r="GA108" s="285" t="s">
        <v>3409</v>
      </c>
      <c r="GB108" s="285" t="s">
        <v>3409</v>
      </c>
      <c r="GC108" s="285" t="s">
        <v>3409</v>
      </c>
      <c r="GD108" s="285" t="s">
        <v>3409</v>
      </c>
      <c r="GE108" s="285" t="s">
        <v>3409</v>
      </c>
      <c r="GF108" s="285" t="s">
        <v>3409</v>
      </c>
      <c r="GG108" s="285" t="s">
        <v>3409</v>
      </c>
      <c r="GH108" s="285" t="s">
        <v>3409</v>
      </c>
      <c r="GI108" s="285" t="s">
        <v>3409</v>
      </c>
      <c r="GJ108" s="285" t="s">
        <v>3409</v>
      </c>
      <c r="GK108" s="285" t="s">
        <v>3409</v>
      </c>
      <c r="GL108" s="285" t="s">
        <v>3409</v>
      </c>
      <c r="GM108" s="285" t="s">
        <v>3409</v>
      </c>
      <c r="GN108" s="285" t="s">
        <v>3409</v>
      </c>
      <c r="GO108" s="285" t="s">
        <v>3409</v>
      </c>
      <c r="GP108" s="285" t="s">
        <v>3409</v>
      </c>
      <c r="GQ108" s="285" t="s">
        <v>3409</v>
      </c>
      <c r="GR108" s="285" t="s">
        <v>3409</v>
      </c>
      <c r="GS108" s="285" t="s">
        <v>3409</v>
      </c>
      <c r="GT108" s="285" t="s">
        <v>3409</v>
      </c>
      <c r="GU108" s="285" t="s">
        <v>3409</v>
      </c>
      <c r="GV108" s="285" t="s">
        <v>3409</v>
      </c>
      <c r="GW108" s="285" t="s">
        <v>3409</v>
      </c>
      <c r="GX108" s="285" t="s">
        <v>3409</v>
      </c>
      <c r="GY108" s="285" t="s">
        <v>3409</v>
      </c>
      <c r="GZ108" s="285" t="s">
        <v>3409</v>
      </c>
      <c r="HA108" s="285" t="s">
        <v>3409</v>
      </c>
      <c r="HB108" s="285" t="s">
        <v>3409</v>
      </c>
      <c r="HC108" s="285" t="s">
        <v>3409</v>
      </c>
      <c r="HD108" s="285" t="s">
        <v>3409</v>
      </c>
      <c r="HE108" s="285" t="s">
        <v>3409</v>
      </c>
      <c r="HF108" s="285" t="s">
        <v>3409</v>
      </c>
      <c r="HG108" s="285" t="s">
        <v>3409</v>
      </c>
      <c r="HH108" s="285" t="s">
        <v>3409</v>
      </c>
      <c r="HI108" s="285" t="s">
        <v>3409</v>
      </c>
      <c r="HJ108" s="285" t="s">
        <v>3409</v>
      </c>
      <c r="HK108" s="285" t="s">
        <v>3409</v>
      </c>
      <c r="HL108" s="285" t="s">
        <v>3409</v>
      </c>
      <c r="HM108" s="285" t="s">
        <v>3409</v>
      </c>
      <c r="HN108" s="285" t="s">
        <v>3409</v>
      </c>
      <c r="HO108" s="285" t="s">
        <v>3409</v>
      </c>
      <c r="HP108" s="285" t="s">
        <v>3409</v>
      </c>
      <c r="HQ108" s="285" t="s">
        <v>3409</v>
      </c>
      <c r="HR108" s="285" t="s">
        <v>3409</v>
      </c>
      <c r="HS108" s="285" t="s">
        <v>3409</v>
      </c>
      <c r="HT108" s="285" t="s">
        <v>3409</v>
      </c>
      <c r="HU108" s="285" t="s">
        <v>3409</v>
      </c>
      <c r="HV108" s="285" t="s">
        <v>3409</v>
      </c>
      <c r="HW108" s="285" t="s">
        <v>3409</v>
      </c>
      <c r="HX108" s="285" t="s">
        <v>3409</v>
      </c>
      <c r="HY108" s="285" t="s">
        <v>3409</v>
      </c>
      <c r="HZ108" s="285" t="s">
        <v>3409</v>
      </c>
      <c r="IA108" s="285" t="s">
        <v>3409</v>
      </c>
      <c r="IB108" s="285" t="s">
        <v>3409</v>
      </c>
      <c r="IC108" s="285" t="s">
        <v>3409</v>
      </c>
      <c r="ID108" s="285" t="s">
        <v>3409</v>
      </c>
      <c r="IE108" s="285" t="s">
        <v>3409</v>
      </c>
      <c r="IF108" s="285" t="s">
        <v>3409</v>
      </c>
      <c r="IG108" s="285" t="s">
        <v>3409</v>
      </c>
      <c r="IH108" s="285" t="s">
        <v>3409</v>
      </c>
      <c r="II108" s="285" t="s">
        <v>3409</v>
      </c>
      <c r="IJ108" s="285" t="s">
        <v>3409</v>
      </c>
      <c r="IK108" s="285" t="s">
        <v>3409</v>
      </c>
      <c r="IL108" s="285" t="s">
        <v>3409</v>
      </c>
      <c r="IM108" s="285" t="s">
        <v>3409</v>
      </c>
      <c r="IN108" s="285" t="s">
        <v>3409</v>
      </c>
      <c r="IO108" s="285" t="s">
        <v>3409</v>
      </c>
      <c r="IP108" s="285" t="s">
        <v>3409</v>
      </c>
      <c r="IQ108" s="285" t="s">
        <v>3409</v>
      </c>
      <c r="IR108" s="285" t="s">
        <v>3409</v>
      </c>
      <c r="IS108" s="285" t="s">
        <v>3409</v>
      </c>
      <c r="IT108" s="285" t="s">
        <v>3409</v>
      </c>
      <c r="IU108" s="285" t="s">
        <v>3409</v>
      </c>
      <c r="IV108" s="285" t="s">
        <v>3409</v>
      </c>
      <c r="IW108" s="285" t="s">
        <v>3409</v>
      </c>
      <c r="IX108" s="285" t="s">
        <v>3409</v>
      </c>
      <c r="IY108" s="285" t="s">
        <v>3409</v>
      </c>
      <c r="IZ108" s="285" t="s">
        <v>3409</v>
      </c>
      <c r="JA108" s="285" t="s">
        <v>3409</v>
      </c>
      <c r="JB108" s="285" t="s">
        <v>3409</v>
      </c>
      <c r="JC108" s="285" t="s">
        <v>3409</v>
      </c>
      <c r="JD108" s="285" t="s">
        <v>3409</v>
      </c>
      <c r="JE108" s="285" t="s">
        <v>3409</v>
      </c>
      <c r="JF108" s="285" t="s">
        <v>3409</v>
      </c>
      <c r="JG108" s="285" t="s">
        <v>3409</v>
      </c>
      <c r="JH108" s="285" t="s">
        <v>3409</v>
      </c>
      <c r="JI108" s="285" t="s">
        <v>3409</v>
      </c>
      <c r="JJ108" s="285" t="s">
        <v>3409</v>
      </c>
      <c r="JK108" s="285" t="s">
        <v>3409</v>
      </c>
      <c r="JL108" s="285" t="s">
        <v>3409</v>
      </c>
      <c r="JM108" s="285" t="s">
        <v>3409</v>
      </c>
      <c r="JN108" s="285" t="s">
        <v>3409</v>
      </c>
      <c r="JO108" s="285" t="s">
        <v>3409</v>
      </c>
      <c r="JP108" s="285" t="s">
        <v>3409</v>
      </c>
      <c r="JQ108" s="285" t="s">
        <v>3409</v>
      </c>
      <c r="JR108" s="285" t="s">
        <v>3409</v>
      </c>
      <c r="JS108" s="285" t="s">
        <v>3409</v>
      </c>
      <c r="JT108" s="285" t="s">
        <v>3409</v>
      </c>
      <c r="JU108" s="285" t="s">
        <v>3409</v>
      </c>
      <c r="JV108" s="285" t="s">
        <v>3409</v>
      </c>
      <c r="JW108" s="285" t="s">
        <v>3409</v>
      </c>
      <c r="JX108" s="285" t="s">
        <v>3409</v>
      </c>
      <c r="JY108" s="285" t="s">
        <v>3409</v>
      </c>
      <c r="JZ108" s="285" t="s">
        <v>3409</v>
      </c>
      <c r="KA108" s="285" t="s">
        <v>3409</v>
      </c>
      <c r="KB108" s="285" t="s">
        <v>3409</v>
      </c>
      <c r="KC108" s="285" t="s">
        <v>3409</v>
      </c>
      <c r="KD108" s="285" t="s">
        <v>3409</v>
      </c>
      <c r="KE108" s="285" t="s">
        <v>3409</v>
      </c>
      <c r="KF108" s="285" t="s">
        <v>3409</v>
      </c>
      <c r="KG108" s="285" t="s">
        <v>3409</v>
      </c>
      <c r="KH108" s="285" t="s">
        <v>3409</v>
      </c>
      <c r="KI108" s="285" t="s">
        <v>3409</v>
      </c>
      <c r="KJ108" s="285" t="s">
        <v>3409</v>
      </c>
      <c r="KK108" s="285" t="s">
        <v>3409</v>
      </c>
      <c r="KL108" s="285" t="s">
        <v>3409</v>
      </c>
      <c r="KM108" s="285" t="s">
        <v>3409</v>
      </c>
      <c r="KN108" s="285" t="s">
        <v>3409</v>
      </c>
      <c r="KO108" s="285" t="s">
        <v>3409</v>
      </c>
      <c r="KP108" s="285" t="s">
        <v>3409</v>
      </c>
      <c r="KQ108" s="285" t="s">
        <v>3409</v>
      </c>
      <c r="KR108" s="285" t="s">
        <v>3409</v>
      </c>
      <c r="KS108" s="285" t="s">
        <v>3409</v>
      </c>
      <c r="KT108" s="285" t="s">
        <v>3409</v>
      </c>
      <c r="KU108" s="285" t="s">
        <v>3409</v>
      </c>
      <c r="KV108" s="285" t="s">
        <v>3409</v>
      </c>
      <c r="KW108" s="285" t="s">
        <v>3409</v>
      </c>
      <c r="KX108" s="285" t="s">
        <v>3409</v>
      </c>
      <c r="KY108" s="285" t="s">
        <v>3409</v>
      </c>
      <c r="KZ108" s="285" t="s">
        <v>3409</v>
      </c>
      <c r="LA108" s="285" t="s">
        <v>3409</v>
      </c>
      <c r="LB108" s="285" t="s">
        <v>3409</v>
      </c>
      <c r="LC108" s="285" t="s">
        <v>3409</v>
      </c>
      <c r="LD108" s="285" t="s">
        <v>3409</v>
      </c>
      <c r="LE108" s="285" t="s">
        <v>3409</v>
      </c>
      <c r="LF108" s="285" t="s">
        <v>3409</v>
      </c>
      <c r="LG108" s="285" t="s">
        <v>3409</v>
      </c>
      <c r="LH108" s="285" t="s">
        <v>3409</v>
      </c>
      <c r="LI108" s="285" t="s">
        <v>3409</v>
      </c>
      <c r="LJ108" s="285" t="s">
        <v>3409</v>
      </c>
      <c r="LK108" s="285" t="s">
        <v>3409</v>
      </c>
      <c r="LL108" s="285" t="s">
        <v>3409</v>
      </c>
      <c r="LM108" s="285" t="s">
        <v>3409</v>
      </c>
      <c r="LN108" s="285" t="s">
        <v>3409</v>
      </c>
      <c r="LO108" s="285" t="s">
        <v>3409</v>
      </c>
      <c r="LP108" s="285" t="s">
        <v>3409</v>
      </c>
      <c r="LQ108" s="285" t="s">
        <v>3409</v>
      </c>
      <c r="LR108" s="285" t="s">
        <v>3409</v>
      </c>
      <c r="LS108" s="285" t="s">
        <v>3409</v>
      </c>
      <c r="LT108" s="285" t="s">
        <v>3409</v>
      </c>
      <c r="LU108" s="285" t="s">
        <v>3409</v>
      </c>
      <c r="LV108" s="285" t="s">
        <v>3409</v>
      </c>
      <c r="LW108" s="285" t="s">
        <v>3409</v>
      </c>
      <c r="LX108" s="285" t="s">
        <v>3409</v>
      </c>
      <c r="LY108" s="285" t="s">
        <v>3409</v>
      </c>
      <c r="LZ108" s="285" t="s">
        <v>3409</v>
      </c>
      <c r="MA108" s="285" t="s">
        <v>3409</v>
      </c>
      <c r="MB108" s="285" t="s">
        <v>3409</v>
      </c>
      <c r="MC108" s="285" t="s">
        <v>3409</v>
      </c>
      <c r="MD108" s="285" t="s">
        <v>3409</v>
      </c>
      <c r="ME108" s="285" t="s">
        <v>3409</v>
      </c>
      <c r="MF108" s="285" t="s">
        <v>3409</v>
      </c>
      <c r="MG108" s="285" t="s">
        <v>3409</v>
      </c>
      <c r="MH108" s="285" t="s">
        <v>3409</v>
      </c>
      <c r="MI108" s="285" t="s">
        <v>3409</v>
      </c>
      <c r="MJ108" s="285" t="s">
        <v>3409</v>
      </c>
      <c r="MK108" s="285" t="s">
        <v>3409</v>
      </c>
      <c r="ML108" s="285" t="s">
        <v>3409</v>
      </c>
      <c r="MM108" s="285" t="s">
        <v>3409</v>
      </c>
      <c r="MN108" s="285" t="s">
        <v>3409</v>
      </c>
      <c r="MO108" s="285" t="s">
        <v>3409</v>
      </c>
      <c r="MP108" s="285" t="s">
        <v>3409</v>
      </c>
      <c r="MQ108" s="285" t="s">
        <v>3409</v>
      </c>
      <c r="MR108" s="285" t="s">
        <v>3409</v>
      </c>
      <c r="MS108" s="285" t="s">
        <v>3409</v>
      </c>
      <c r="MT108" s="285" t="s">
        <v>3409</v>
      </c>
      <c r="MU108" s="285" t="s">
        <v>3409</v>
      </c>
      <c r="MV108" s="285" t="s">
        <v>3409</v>
      </c>
      <c r="MW108" s="285" t="s">
        <v>3409</v>
      </c>
      <c r="MX108" s="285" t="s">
        <v>3409</v>
      </c>
      <c r="MY108" s="285" t="s">
        <v>3409</v>
      </c>
      <c r="MZ108" s="285" t="s">
        <v>3409</v>
      </c>
      <c r="NA108" s="285" t="s">
        <v>3409</v>
      </c>
      <c r="NB108" s="285" t="s">
        <v>3409</v>
      </c>
      <c r="NC108" s="285" t="s">
        <v>3409</v>
      </c>
      <c r="ND108" s="285" t="s">
        <v>3409</v>
      </c>
      <c r="NE108" s="285" t="s">
        <v>3409</v>
      </c>
      <c r="NF108" s="285" t="s">
        <v>3409</v>
      </c>
      <c r="NG108" s="285" t="s">
        <v>3409</v>
      </c>
      <c r="NH108" s="285" t="s">
        <v>3409</v>
      </c>
      <c r="NI108" s="285" t="s">
        <v>3409</v>
      </c>
      <c r="NJ108" s="285" t="s">
        <v>3409</v>
      </c>
      <c r="NK108" s="285" t="s">
        <v>3409</v>
      </c>
      <c r="NL108" s="285" t="s">
        <v>3409</v>
      </c>
      <c r="NM108" s="285" t="s">
        <v>3409</v>
      </c>
      <c r="NN108" s="285" t="s">
        <v>3409</v>
      </c>
      <c r="NO108" s="285" t="s">
        <v>3409</v>
      </c>
      <c r="NP108" s="285" t="s">
        <v>3409</v>
      </c>
      <c r="NQ108" s="285" t="s">
        <v>3409</v>
      </c>
      <c r="NR108" s="285" t="s">
        <v>3409</v>
      </c>
      <c r="NS108" s="285" t="s">
        <v>3409</v>
      </c>
      <c r="NT108" s="285" t="s">
        <v>3409</v>
      </c>
      <c r="NU108" s="285" t="s">
        <v>3409</v>
      </c>
      <c r="NV108" s="285" t="s">
        <v>3409</v>
      </c>
      <c r="NW108" s="285" t="s">
        <v>3409</v>
      </c>
      <c r="NX108" s="285" t="s">
        <v>3409</v>
      </c>
      <c r="NY108" s="285" t="s">
        <v>3409</v>
      </c>
      <c r="NZ108" s="285" t="s">
        <v>3409</v>
      </c>
      <c r="OA108" s="285" t="s">
        <v>3409</v>
      </c>
      <c r="OB108" s="285" t="s">
        <v>3409</v>
      </c>
      <c r="OC108" s="285" t="s">
        <v>3409</v>
      </c>
      <c r="OD108" s="285" t="s">
        <v>3409</v>
      </c>
      <c r="OE108" s="285" t="s">
        <v>3409</v>
      </c>
      <c r="OF108" s="285" t="s">
        <v>3409</v>
      </c>
      <c r="OG108" s="285" t="s">
        <v>3409</v>
      </c>
      <c r="OH108" s="285" t="s">
        <v>3409</v>
      </c>
      <c r="OI108" s="285" t="s">
        <v>3409</v>
      </c>
      <c r="OJ108" s="285" t="s">
        <v>3409</v>
      </c>
      <c r="OK108" s="285" t="s">
        <v>3409</v>
      </c>
      <c r="OL108" s="285" t="s">
        <v>3409</v>
      </c>
      <c r="OM108" s="285" t="s">
        <v>3409</v>
      </c>
      <c r="ON108" s="285" t="s">
        <v>3409</v>
      </c>
      <c r="OO108" s="285" t="s">
        <v>3409</v>
      </c>
      <c r="OP108" s="285" t="s">
        <v>3409</v>
      </c>
      <c r="OQ108" s="285" t="s">
        <v>3409</v>
      </c>
      <c r="OR108" s="285" t="s">
        <v>3409</v>
      </c>
      <c r="OS108" s="285" t="s">
        <v>3409</v>
      </c>
      <c r="OT108" s="285" t="s">
        <v>3409</v>
      </c>
      <c r="OU108" s="285" t="s">
        <v>3409</v>
      </c>
      <c r="OV108" s="285" t="s">
        <v>3409</v>
      </c>
      <c r="OW108" s="285" t="s">
        <v>3409</v>
      </c>
      <c r="OX108" s="285" t="s">
        <v>3409</v>
      </c>
      <c r="OY108" s="285" t="s">
        <v>3409</v>
      </c>
      <c r="OZ108" s="285" t="s">
        <v>3409</v>
      </c>
      <c r="PA108" s="285" t="s">
        <v>3409</v>
      </c>
      <c r="PB108" s="285" t="s">
        <v>3409</v>
      </c>
      <c r="PC108" s="285" t="s">
        <v>3409</v>
      </c>
      <c r="PD108" s="285" t="s">
        <v>3409</v>
      </c>
      <c r="PE108" s="285" t="s">
        <v>3409</v>
      </c>
      <c r="PF108" s="285" t="s">
        <v>3409</v>
      </c>
      <c r="PG108" s="285" t="s">
        <v>3409</v>
      </c>
      <c r="PH108" s="285" t="s">
        <v>3409</v>
      </c>
      <c r="PI108" s="285" t="s">
        <v>3409</v>
      </c>
      <c r="PJ108" s="285" t="s">
        <v>3409</v>
      </c>
      <c r="PK108" s="285" t="s">
        <v>3409</v>
      </c>
      <c r="PL108" s="285" t="s">
        <v>3409</v>
      </c>
      <c r="PM108" s="285" t="s">
        <v>3409</v>
      </c>
      <c r="PN108" s="285" t="s">
        <v>3409</v>
      </c>
      <c r="PO108" s="285" t="s">
        <v>3409</v>
      </c>
      <c r="PP108" s="285" t="s">
        <v>3409</v>
      </c>
      <c r="PQ108" s="285" t="s">
        <v>3409</v>
      </c>
      <c r="PR108" s="285" t="s">
        <v>3409</v>
      </c>
      <c r="PS108" s="285" t="s">
        <v>3409</v>
      </c>
      <c r="PT108" s="285" t="s">
        <v>3409</v>
      </c>
      <c r="PU108" s="285" t="s">
        <v>3409</v>
      </c>
      <c r="PV108" s="285" t="s">
        <v>3409</v>
      </c>
      <c r="PW108" s="285" t="s">
        <v>3409</v>
      </c>
      <c r="PX108" s="285" t="s">
        <v>3409</v>
      </c>
      <c r="PY108" s="285" t="s">
        <v>3409</v>
      </c>
      <c r="PZ108" s="285" t="s">
        <v>3409</v>
      </c>
      <c r="QA108" s="285" t="s">
        <v>3409</v>
      </c>
      <c r="QB108" s="285" t="s">
        <v>3409</v>
      </c>
      <c r="QC108" s="285" t="s">
        <v>3409</v>
      </c>
      <c r="QD108" s="285" t="s">
        <v>3409</v>
      </c>
      <c r="QE108" s="285" t="s">
        <v>3409</v>
      </c>
      <c r="QF108" s="285" t="s">
        <v>3409</v>
      </c>
      <c r="QG108" s="285" t="s">
        <v>3409</v>
      </c>
      <c r="QH108" s="285" t="s">
        <v>3409</v>
      </c>
      <c r="QI108" s="285" t="s">
        <v>3409</v>
      </c>
      <c r="QJ108" s="285" t="s">
        <v>3409</v>
      </c>
      <c r="QK108" s="285" t="s">
        <v>3409</v>
      </c>
      <c r="QL108" s="285" t="s">
        <v>3409</v>
      </c>
      <c r="QM108" s="285" t="s">
        <v>3409</v>
      </c>
      <c r="QN108" s="285" t="s">
        <v>3409</v>
      </c>
      <c r="QO108" s="285" t="s">
        <v>3409</v>
      </c>
      <c r="QP108" s="285" t="s">
        <v>3409</v>
      </c>
      <c r="QQ108" s="285" t="s">
        <v>3409</v>
      </c>
      <c r="QR108" s="285" t="s">
        <v>3409</v>
      </c>
      <c r="QS108" s="285" t="s">
        <v>3409</v>
      </c>
      <c r="QT108" s="285" t="s">
        <v>3409</v>
      </c>
      <c r="QU108" s="285" t="s">
        <v>3409</v>
      </c>
      <c r="QV108" s="285" t="s">
        <v>3409</v>
      </c>
      <c r="QW108" s="285" t="s">
        <v>3409</v>
      </c>
      <c r="QX108" s="285" t="s">
        <v>3409</v>
      </c>
      <c r="QY108" s="285" t="s">
        <v>3409</v>
      </c>
      <c r="QZ108" s="285" t="s">
        <v>3409</v>
      </c>
      <c r="RA108" s="285" t="s">
        <v>3409</v>
      </c>
      <c r="RB108" s="285" t="s">
        <v>3409</v>
      </c>
      <c r="RC108" s="285" t="s">
        <v>3409</v>
      </c>
      <c r="RD108" s="285" t="s">
        <v>3409</v>
      </c>
      <c r="RE108" s="285" t="s">
        <v>3409</v>
      </c>
      <c r="RF108" s="285" t="s">
        <v>3409</v>
      </c>
      <c r="RG108" s="285" t="s">
        <v>3409</v>
      </c>
      <c r="RH108" s="285" t="s">
        <v>3409</v>
      </c>
      <c r="RI108" s="285" t="s">
        <v>3409</v>
      </c>
      <c r="RJ108" s="285" t="s">
        <v>3409</v>
      </c>
      <c r="RK108" s="285" t="s">
        <v>3409</v>
      </c>
      <c r="RL108" s="285" t="s">
        <v>3409</v>
      </c>
      <c r="RM108" s="285" t="s">
        <v>3409</v>
      </c>
      <c r="RN108" s="285" t="s">
        <v>3409</v>
      </c>
      <c r="RO108" s="285" t="s">
        <v>3409</v>
      </c>
      <c r="RP108" s="285" t="s">
        <v>3409</v>
      </c>
      <c r="RQ108" s="285" t="s">
        <v>3409</v>
      </c>
      <c r="RR108" s="285" t="s">
        <v>3409</v>
      </c>
      <c r="RS108" s="285" t="s">
        <v>3409</v>
      </c>
      <c r="RT108" s="285" t="s">
        <v>3409</v>
      </c>
      <c r="RU108" s="285" t="s">
        <v>3409</v>
      </c>
      <c r="RV108" s="285" t="s">
        <v>3409</v>
      </c>
      <c r="RW108" s="285" t="s">
        <v>3409</v>
      </c>
      <c r="RX108" s="285" t="s">
        <v>3409</v>
      </c>
      <c r="RY108" s="285" t="s">
        <v>3409</v>
      </c>
      <c r="RZ108" s="285" t="s">
        <v>3409</v>
      </c>
      <c r="SA108" s="285" t="s">
        <v>3409</v>
      </c>
      <c r="SB108" s="285" t="s">
        <v>3409</v>
      </c>
      <c r="SC108" s="285" t="s">
        <v>3409</v>
      </c>
      <c r="SD108" s="285" t="s">
        <v>3409</v>
      </c>
      <c r="SE108" s="285" t="s">
        <v>3409</v>
      </c>
      <c r="SF108" s="285" t="s">
        <v>3409</v>
      </c>
      <c r="SG108" s="285" t="s">
        <v>3409</v>
      </c>
      <c r="SH108" s="285" t="s">
        <v>3409</v>
      </c>
      <c r="SI108" s="285" t="s">
        <v>3409</v>
      </c>
      <c r="SJ108" s="285" t="s">
        <v>3409</v>
      </c>
      <c r="SK108" s="285" t="s">
        <v>3409</v>
      </c>
      <c r="SL108" s="285" t="s">
        <v>3409</v>
      </c>
      <c r="SM108" s="285" t="s">
        <v>3409</v>
      </c>
      <c r="SN108" s="285" t="s">
        <v>3409</v>
      </c>
      <c r="SO108" s="285" t="s">
        <v>3409</v>
      </c>
      <c r="SP108" s="285" t="s">
        <v>3409</v>
      </c>
      <c r="SQ108" s="285" t="s">
        <v>3409</v>
      </c>
      <c r="SR108" s="285" t="s">
        <v>3409</v>
      </c>
      <c r="SS108" s="285" t="s">
        <v>3409</v>
      </c>
      <c r="ST108" s="285" t="s">
        <v>3409</v>
      </c>
      <c r="SU108" s="285" t="s">
        <v>3409</v>
      </c>
      <c r="SV108" s="285" t="s">
        <v>3409</v>
      </c>
      <c r="SW108" s="285" t="s">
        <v>3409</v>
      </c>
      <c r="SX108" s="285" t="s">
        <v>3409</v>
      </c>
      <c r="SY108" s="285" t="s">
        <v>3409</v>
      </c>
      <c r="SZ108" s="285" t="s">
        <v>3409</v>
      </c>
      <c r="TA108" s="285" t="s">
        <v>3409</v>
      </c>
      <c r="TB108" s="285" t="s">
        <v>3409</v>
      </c>
      <c r="TC108" s="285" t="s">
        <v>3409</v>
      </c>
      <c r="TD108" s="285" t="s">
        <v>3409</v>
      </c>
      <c r="TE108" s="285" t="s">
        <v>3409</v>
      </c>
      <c r="TF108" s="285" t="s">
        <v>3409</v>
      </c>
      <c r="TG108" s="285" t="s">
        <v>3409</v>
      </c>
      <c r="TH108" s="285" t="s">
        <v>3409</v>
      </c>
      <c r="TI108" s="285" t="s">
        <v>3409</v>
      </c>
      <c r="TJ108" s="285" t="s">
        <v>3409</v>
      </c>
      <c r="TK108" s="285" t="s">
        <v>3409</v>
      </c>
      <c r="TL108" s="285" t="s">
        <v>3409</v>
      </c>
      <c r="TM108" s="285" t="s">
        <v>3409</v>
      </c>
      <c r="TN108" s="285" t="s">
        <v>3409</v>
      </c>
      <c r="TO108" s="285" t="s">
        <v>3409</v>
      </c>
      <c r="TP108" s="285" t="s">
        <v>3409</v>
      </c>
      <c r="TQ108" s="285" t="s">
        <v>3409</v>
      </c>
      <c r="TR108" s="285" t="s">
        <v>3409</v>
      </c>
      <c r="TS108" s="285" t="s">
        <v>3409</v>
      </c>
      <c r="TT108" s="285" t="s">
        <v>3409</v>
      </c>
      <c r="TU108" s="285" t="s">
        <v>3409</v>
      </c>
      <c r="TV108" s="285" t="s">
        <v>3409</v>
      </c>
      <c r="TW108" s="285" t="s">
        <v>3409</v>
      </c>
      <c r="TX108" s="285" t="s">
        <v>3409</v>
      </c>
      <c r="TY108" s="285" t="s">
        <v>3409</v>
      </c>
      <c r="TZ108" s="285" t="s">
        <v>3409</v>
      </c>
      <c r="UA108" s="285" t="s">
        <v>3409</v>
      </c>
      <c r="UB108" s="285" t="s">
        <v>3409</v>
      </c>
      <c r="UC108" s="285" t="s">
        <v>3409</v>
      </c>
      <c r="UD108" s="285" t="s">
        <v>3409</v>
      </c>
      <c r="UE108" s="285" t="s">
        <v>3409</v>
      </c>
      <c r="UF108" s="285" t="s">
        <v>3409</v>
      </c>
      <c r="UG108" s="285" t="s">
        <v>3409</v>
      </c>
      <c r="UH108" s="285" t="s">
        <v>3409</v>
      </c>
      <c r="UI108" s="285" t="s">
        <v>3409</v>
      </c>
      <c r="UJ108" s="285" t="s">
        <v>3409</v>
      </c>
      <c r="UK108" s="285" t="s">
        <v>3409</v>
      </c>
      <c r="UL108" s="285" t="s">
        <v>3409</v>
      </c>
      <c r="UM108" s="285" t="s">
        <v>3409</v>
      </c>
      <c r="UN108" s="285" t="s">
        <v>3409</v>
      </c>
      <c r="UO108" s="285" t="s">
        <v>3409</v>
      </c>
      <c r="UP108" s="285" t="s">
        <v>3409</v>
      </c>
      <c r="UQ108" s="285" t="s">
        <v>3409</v>
      </c>
      <c r="UR108" s="285" t="s">
        <v>3409</v>
      </c>
      <c r="US108" s="285" t="s">
        <v>3409</v>
      </c>
      <c r="UT108" s="285" t="s">
        <v>3409</v>
      </c>
      <c r="UU108" s="285" t="s">
        <v>3409</v>
      </c>
      <c r="UV108" s="285" t="s">
        <v>3409</v>
      </c>
      <c r="UW108" s="285" t="s">
        <v>3409</v>
      </c>
      <c r="UX108" s="285" t="s">
        <v>3409</v>
      </c>
      <c r="UY108" s="285" t="s">
        <v>3409</v>
      </c>
      <c r="UZ108" s="285" t="s">
        <v>3409</v>
      </c>
      <c r="VA108" s="285" t="s">
        <v>3409</v>
      </c>
      <c r="VB108" s="285" t="s">
        <v>3409</v>
      </c>
      <c r="VC108" s="285" t="s">
        <v>3409</v>
      </c>
      <c r="VD108" s="285" t="s">
        <v>3409</v>
      </c>
      <c r="VE108" s="285" t="s">
        <v>3409</v>
      </c>
      <c r="VF108" s="285" t="s">
        <v>3409</v>
      </c>
      <c r="VG108" s="285" t="s">
        <v>3409</v>
      </c>
      <c r="VH108" s="285" t="s">
        <v>3409</v>
      </c>
      <c r="VI108" s="285" t="s">
        <v>3409</v>
      </c>
      <c r="VJ108" s="285" t="s">
        <v>3409</v>
      </c>
      <c r="VK108" s="285" t="s">
        <v>3409</v>
      </c>
      <c r="VL108" s="285" t="s">
        <v>3409</v>
      </c>
      <c r="VM108" s="285" t="s">
        <v>3409</v>
      </c>
      <c r="VN108" s="285" t="s">
        <v>3409</v>
      </c>
      <c r="VO108" s="285" t="s">
        <v>3409</v>
      </c>
      <c r="VP108" s="285" t="s">
        <v>3409</v>
      </c>
      <c r="VQ108" s="285" t="s">
        <v>3409</v>
      </c>
      <c r="VR108" s="285" t="s">
        <v>3409</v>
      </c>
      <c r="VS108" s="285" t="s">
        <v>3409</v>
      </c>
      <c r="VT108" s="285" t="s">
        <v>3409</v>
      </c>
      <c r="VU108" s="285" t="s">
        <v>3409</v>
      </c>
      <c r="VV108" s="285" t="s">
        <v>3409</v>
      </c>
      <c r="VW108" s="285" t="s">
        <v>3409</v>
      </c>
      <c r="VX108" s="285" t="s">
        <v>3409</v>
      </c>
      <c r="VY108" s="285" t="s">
        <v>3409</v>
      </c>
      <c r="VZ108" s="285" t="s">
        <v>3409</v>
      </c>
      <c r="WA108" s="285" t="s">
        <v>3409</v>
      </c>
      <c r="WB108" s="285" t="s">
        <v>3409</v>
      </c>
      <c r="WC108" s="285" t="s">
        <v>3409</v>
      </c>
      <c r="WD108" s="285" t="s">
        <v>3409</v>
      </c>
      <c r="WE108" s="285" t="s">
        <v>3409</v>
      </c>
      <c r="WF108" s="285" t="s">
        <v>3409</v>
      </c>
      <c r="WG108" s="285" t="s">
        <v>3409</v>
      </c>
      <c r="WH108" s="285" t="s">
        <v>3409</v>
      </c>
      <c r="WI108" s="285" t="s">
        <v>3409</v>
      </c>
      <c r="WJ108" s="285" t="s">
        <v>3409</v>
      </c>
      <c r="WK108" s="285" t="s">
        <v>3409</v>
      </c>
      <c r="WL108" s="285" t="s">
        <v>3409</v>
      </c>
      <c r="WM108" s="285" t="s">
        <v>3409</v>
      </c>
      <c r="WN108" s="285" t="s">
        <v>3409</v>
      </c>
      <c r="WO108" s="285" t="s">
        <v>3409</v>
      </c>
      <c r="WP108" s="285" t="s">
        <v>3409</v>
      </c>
      <c r="WQ108" s="285" t="s">
        <v>3409</v>
      </c>
      <c r="WR108" s="285" t="s">
        <v>3409</v>
      </c>
      <c r="WS108" s="285" t="s">
        <v>3409</v>
      </c>
      <c r="WT108" s="285" t="s">
        <v>3409</v>
      </c>
    </row>
    <row r="109">
      <c r="A109" s="24" t="s">
        <v>1020</v>
      </c>
      <c r="B109" s="25" t="s">
        <v>3404</v>
      </c>
      <c r="C109" s="25" t="s">
        <v>3404</v>
      </c>
      <c r="D109" s="25" t="s">
        <v>3404</v>
      </c>
      <c r="E109" s="25" t="s">
        <v>3404</v>
      </c>
      <c r="F109" s="25" t="s">
        <v>3404</v>
      </c>
      <c r="G109" s="25" t="s">
        <v>3404</v>
      </c>
      <c r="H109" s="25" t="s">
        <v>3404</v>
      </c>
      <c r="I109" s="25" t="s">
        <v>3404</v>
      </c>
      <c r="J109" s="25" t="s">
        <v>3404</v>
      </c>
      <c r="K109" s="25" t="s">
        <v>3404</v>
      </c>
      <c r="L109" s="25" t="s">
        <v>3404</v>
      </c>
      <c r="M109" s="25" t="s">
        <v>3404</v>
      </c>
      <c r="N109" s="25" t="s">
        <v>3404</v>
      </c>
      <c r="O109" s="25" t="s">
        <v>3404</v>
      </c>
      <c r="P109" s="25" t="s">
        <v>3404</v>
      </c>
      <c r="Q109" s="25" t="s">
        <v>3404</v>
      </c>
      <c r="R109" s="25" t="s">
        <v>3404</v>
      </c>
      <c r="S109" s="25" t="s">
        <v>3404</v>
      </c>
      <c r="T109" s="25" t="s">
        <v>3404</v>
      </c>
      <c r="U109" s="25" t="s">
        <v>3404</v>
      </c>
      <c r="V109" s="25" t="s">
        <v>3404</v>
      </c>
      <c r="W109" s="25" t="s">
        <v>3404</v>
      </c>
      <c r="X109" s="25" t="s">
        <v>3404</v>
      </c>
      <c r="Y109" s="25" t="s">
        <v>3404</v>
      </c>
      <c r="Z109" s="25" t="s">
        <v>3404</v>
      </c>
      <c r="AA109" s="25" t="s">
        <v>3404</v>
      </c>
      <c r="AB109" s="25" t="s">
        <v>3404</v>
      </c>
      <c r="AC109" s="25" t="s">
        <v>3404</v>
      </c>
      <c r="AD109" s="25" t="s">
        <v>3404</v>
      </c>
      <c r="AE109" s="25" t="s">
        <v>3404</v>
      </c>
      <c r="AF109" s="25" t="s">
        <v>3404</v>
      </c>
      <c r="AG109" s="25" t="s">
        <v>3404</v>
      </c>
      <c r="AH109" s="25" t="s">
        <v>3404</v>
      </c>
      <c r="AI109" s="25" t="s">
        <v>3404</v>
      </c>
      <c r="AJ109" s="25" t="s">
        <v>3404</v>
      </c>
      <c r="AK109" s="25" t="s">
        <v>3404</v>
      </c>
      <c r="AL109" s="25" t="s">
        <v>3404</v>
      </c>
      <c r="AM109" s="25" t="s">
        <v>3404</v>
      </c>
      <c r="AN109" s="25" t="s">
        <v>3404</v>
      </c>
      <c r="AO109" s="25" t="s">
        <v>3404</v>
      </c>
      <c r="AP109" s="25" t="s">
        <v>3404</v>
      </c>
      <c r="AQ109" s="25" t="s">
        <v>3404</v>
      </c>
      <c r="AR109" s="25" t="s">
        <v>3404</v>
      </c>
      <c r="AS109" s="25" t="s">
        <v>3404</v>
      </c>
      <c r="AT109" s="25" t="s">
        <v>3404</v>
      </c>
      <c r="AU109" s="25" t="s">
        <v>3404</v>
      </c>
      <c r="AV109" s="25" t="s">
        <v>3404</v>
      </c>
      <c r="AW109" s="25" t="s">
        <v>3404</v>
      </c>
      <c r="AX109" s="25" t="s">
        <v>3404</v>
      </c>
      <c r="AY109" s="25" t="s">
        <v>3404</v>
      </c>
      <c r="AZ109" s="25" t="s">
        <v>3404</v>
      </c>
      <c r="BA109" s="25" t="s">
        <v>3404</v>
      </c>
      <c r="BB109" s="25" t="s">
        <v>3404</v>
      </c>
      <c r="BC109" s="25" t="s">
        <v>3404</v>
      </c>
      <c r="BD109" s="25" t="s">
        <v>3404</v>
      </c>
      <c r="BE109" s="25" t="s">
        <v>3404</v>
      </c>
      <c r="BF109" s="25" t="s">
        <v>3404</v>
      </c>
      <c r="BG109" s="25" t="s">
        <v>3404</v>
      </c>
      <c r="BH109" s="25" t="s">
        <v>3404</v>
      </c>
      <c r="BI109" s="25" t="s">
        <v>3404</v>
      </c>
      <c r="BJ109" s="25" t="s">
        <v>3404</v>
      </c>
      <c r="BK109" s="25" t="s">
        <v>3404</v>
      </c>
      <c r="BL109" s="25" t="s">
        <v>3404</v>
      </c>
      <c r="BM109" s="25" t="s">
        <v>3404</v>
      </c>
      <c r="BN109" s="25" t="s">
        <v>3404</v>
      </c>
      <c r="BO109" s="25" t="s">
        <v>3404</v>
      </c>
      <c r="BP109" s="25" t="s">
        <v>3404</v>
      </c>
      <c r="BQ109" s="25" t="s">
        <v>3404</v>
      </c>
      <c r="BR109" s="25" t="s">
        <v>3404</v>
      </c>
      <c r="BS109" s="25" t="s">
        <v>3404</v>
      </c>
      <c r="BT109" s="25" t="s">
        <v>3404</v>
      </c>
      <c r="BU109" s="25" t="s">
        <v>3404</v>
      </c>
      <c r="BV109" s="25" t="s">
        <v>3404</v>
      </c>
      <c r="BW109" s="285" t="s">
        <v>3409</v>
      </c>
      <c r="BX109" s="285" t="s">
        <v>3409</v>
      </c>
      <c r="BY109" s="285" t="s">
        <v>3409</v>
      </c>
      <c r="BZ109" s="285" t="s">
        <v>3409</v>
      </c>
      <c r="CA109" s="285" t="s">
        <v>3409</v>
      </c>
      <c r="CB109" s="285" t="s">
        <v>3409</v>
      </c>
      <c r="CC109" s="285" t="s">
        <v>3409</v>
      </c>
      <c r="CD109" s="285" t="s">
        <v>3409</v>
      </c>
      <c r="CE109" s="285" t="s">
        <v>3409</v>
      </c>
      <c r="CF109" s="285" t="s">
        <v>3409</v>
      </c>
      <c r="CG109" s="285" t="s">
        <v>3409</v>
      </c>
      <c r="CH109" s="285" t="s">
        <v>3409</v>
      </c>
      <c r="CI109" s="285" t="s">
        <v>3409</v>
      </c>
      <c r="CJ109" s="285" t="s">
        <v>3409</v>
      </c>
      <c r="CK109" s="285" t="s">
        <v>3409</v>
      </c>
      <c r="CL109" s="285" t="s">
        <v>3409</v>
      </c>
      <c r="CM109" s="285" t="s">
        <v>3409</v>
      </c>
      <c r="CN109" s="285" t="s">
        <v>3409</v>
      </c>
      <c r="CO109" s="285" t="s">
        <v>3409</v>
      </c>
      <c r="CP109" s="285" t="s">
        <v>3409</v>
      </c>
      <c r="CQ109" s="285" t="s">
        <v>3409</v>
      </c>
      <c r="CR109" s="285" t="s">
        <v>3409</v>
      </c>
      <c r="CS109" s="285" t="s">
        <v>3409</v>
      </c>
      <c r="CT109" s="285" t="s">
        <v>3409</v>
      </c>
      <c r="CU109" s="285" t="s">
        <v>3409</v>
      </c>
      <c r="CV109" s="285" t="s">
        <v>3409</v>
      </c>
      <c r="CW109" s="285" t="s">
        <v>3409</v>
      </c>
      <c r="CX109" s="285" t="s">
        <v>3409</v>
      </c>
      <c r="CY109" s="285" t="s">
        <v>3409</v>
      </c>
      <c r="CZ109" s="285" t="s">
        <v>3409</v>
      </c>
      <c r="DA109" s="285" t="s">
        <v>3409</v>
      </c>
      <c r="DB109" s="285" t="s">
        <v>3409</v>
      </c>
      <c r="DC109" s="285" t="s">
        <v>3409</v>
      </c>
      <c r="DD109" s="285" t="s">
        <v>3409</v>
      </c>
      <c r="DE109" s="285" t="s">
        <v>3409</v>
      </c>
      <c r="DF109" s="285" t="s">
        <v>3409</v>
      </c>
      <c r="DG109" s="285" t="s">
        <v>3409</v>
      </c>
      <c r="DH109" s="285" t="s">
        <v>3409</v>
      </c>
      <c r="DI109" s="285" t="s">
        <v>3409</v>
      </c>
      <c r="DJ109" s="285" t="s">
        <v>3409</v>
      </c>
      <c r="DK109" s="285" t="s">
        <v>3409</v>
      </c>
      <c r="DL109" s="285" t="s">
        <v>3409</v>
      </c>
      <c r="DM109" s="285" t="s">
        <v>3409</v>
      </c>
      <c r="DN109" s="285" t="s">
        <v>3409</v>
      </c>
      <c r="DO109" s="285" t="s">
        <v>3409</v>
      </c>
      <c r="DP109" s="285" t="s">
        <v>3409</v>
      </c>
      <c r="DQ109" s="285" t="s">
        <v>3409</v>
      </c>
      <c r="DR109" s="285" t="s">
        <v>3409</v>
      </c>
      <c r="DS109" s="285" t="s">
        <v>3409</v>
      </c>
      <c r="DT109" s="285" t="s">
        <v>3409</v>
      </c>
      <c r="DU109" s="285" t="s">
        <v>3409</v>
      </c>
      <c r="DV109" s="285" t="s">
        <v>3409</v>
      </c>
      <c r="DW109" s="285" t="s">
        <v>3409</v>
      </c>
      <c r="DX109" s="285" t="s">
        <v>3409</v>
      </c>
      <c r="DY109" s="285" t="s">
        <v>3409</v>
      </c>
      <c r="DZ109" s="285" t="s">
        <v>3409</v>
      </c>
      <c r="EA109" s="285" t="s">
        <v>3409</v>
      </c>
      <c r="EB109" s="285" t="s">
        <v>3409</v>
      </c>
      <c r="EC109" s="285" t="s">
        <v>3409</v>
      </c>
      <c r="ED109" s="285" t="s">
        <v>3409</v>
      </c>
      <c r="EE109" s="285" t="s">
        <v>3409</v>
      </c>
      <c r="EF109" s="285" t="s">
        <v>3409</v>
      </c>
      <c r="EG109" s="285" t="s">
        <v>3409</v>
      </c>
      <c r="EH109" s="285" t="s">
        <v>3409</v>
      </c>
      <c r="EI109" s="285" t="s">
        <v>3409</v>
      </c>
      <c r="EJ109" s="285" t="s">
        <v>3409</v>
      </c>
      <c r="EK109" s="285" t="s">
        <v>3409</v>
      </c>
      <c r="EL109" s="285" t="s">
        <v>3409</v>
      </c>
      <c r="EM109" s="285" t="s">
        <v>3409</v>
      </c>
      <c r="EN109" s="285" t="s">
        <v>3409</v>
      </c>
      <c r="EO109" s="285" t="s">
        <v>3409</v>
      </c>
      <c r="EP109" s="285" t="s">
        <v>3409</v>
      </c>
      <c r="EQ109" s="285" t="s">
        <v>3409</v>
      </c>
      <c r="ER109" s="285" t="s">
        <v>3409</v>
      </c>
      <c r="ES109" s="285" t="s">
        <v>3409</v>
      </c>
      <c r="ET109" s="285" t="s">
        <v>3409</v>
      </c>
      <c r="EU109" s="285" t="s">
        <v>3409</v>
      </c>
      <c r="EV109" s="285" t="s">
        <v>3409</v>
      </c>
      <c r="EW109" s="285" t="s">
        <v>3409</v>
      </c>
      <c r="EX109" s="285" t="s">
        <v>3409</v>
      </c>
      <c r="EY109" s="285" t="s">
        <v>3409</v>
      </c>
      <c r="EZ109" s="285" t="s">
        <v>3409</v>
      </c>
      <c r="FA109" s="285" t="s">
        <v>3409</v>
      </c>
      <c r="FB109" s="285" t="s">
        <v>3409</v>
      </c>
      <c r="FC109" s="285" t="s">
        <v>3409</v>
      </c>
      <c r="FD109" s="285" t="s">
        <v>3409</v>
      </c>
      <c r="FE109" s="285" t="s">
        <v>3409</v>
      </c>
      <c r="FF109" s="285" t="s">
        <v>3409</v>
      </c>
      <c r="FG109" s="285" t="s">
        <v>3409</v>
      </c>
      <c r="FH109" s="285" t="s">
        <v>3409</v>
      </c>
      <c r="FI109" s="285" t="s">
        <v>3409</v>
      </c>
      <c r="FJ109" s="285" t="s">
        <v>3409</v>
      </c>
      <c r="FK109" s="285" t="s">
        <v>3409</v>
      </c>
      <c r="FL109" s="285" t="s">
        <v>3409</v>
      </c>
      <c r="FM109" s="285" t="s">
        <v>3409</v>
      </c>
      <c r="FN109" s="285" t="s">
        <v>3409</v>
      </c>
      <c r="FO109" s="285" t="s">
        <v>3409</v>
      </c>
      <c r="FP109" s="285" t="s">
        <v>3409</v>
      </c>
      <c r="FQ109" s="285" t="s">
        <v>3409</v>
      </c>
      <c r="FR109" s="285" t="s">
        <v>3409</v>
      </c>
      <c r="FS109" s="285" t="s">
        <v>3409</v>
      </c>
      <c r="FT109" s="285" t="s">
        <v>3409</v>
      </c>
      <c r="FU109" s="285" t="s">
        <v>3409</v>
      </c>
      <c r="FV109" s="285" t="s">
        <v>3409</v>
      </c>
      <c r="FW109" s="285" t="s">
        <v>3409</v>
      </c>
      <c r="FX109" s="285" t="s">
        <v>3409</v>
      </c>
      <c r="FY109" s="285" t="s">
        <v>3409</v>
      </c>
      <c r="FZ109" s="285" t="s">
        <v>3409</v>
      </c>
      <c r="GA109" s="285" t="s">
        <v>3409</v>
      </c>
      <c r="GB109" s="285" t="s">
        <v>3409</v>
      </c>
      <c r="GC109" s="285" t="s">
        <v>3409</v>
      </c>
      <c r="GD109" s="285" t="s">
        <v>3409</v>
      </c>
      <c r="GE109" s="285" t="s">
        <v>3409</v>
      </c>
      <c r="GF109" s="285" t="s">
        <v>3409</v>
      </c>
      <c r="GG109" s="285" t="s">
        <v>3409</v>
      </c>
      <c r="GH109" s="285" t="s">
        <v>3409</v>
      </c>
      <c r="GI109" s="285" t="s">
        <v>3409</v>
      </c>
      <c r="GJ109" s="285" t="s">
        <v>3409</v>
      </c>
      <c r="GK109" s="285" t="s">
        <v>3409</v>
      </c>
      <c r="GL109" s="285" t="s">
        <v>3409</v>
      </c>
      <c r="GM109" s="285" t="s">
        <v>3409</v>
      </c>
      <c r="GN109" s="285" t="s">
        <v>3409</v>
      </c>
      <c r="GO109" s="285" t="s">
        <v>3409</v>
      </c>
      <c r="GP109" s="285" t="s">
        <v>3409</v>
      </c>
      <c r="GQ109" s="285" t="s">
        <v>3409</v>
      </c>
      <c r="GR109" s="285" t="s">
        <v>3409</v>
      </c>
      <c r="GS109" s="285" t="s">
        <v>3409</v>
      </c>
      <c r="GT109" s="285" t="s">
        <v>3409</v>
      </c>
      <c r="GU109" s="285" t="s">
        <v>3409</v>
      </c>
      <c r="GV109" s="285" t="s">
        <v>3409</v>
      </c>
      <c r="GW109" s="285" t="s">
        <v>3409</v>
      </c>
      <c r="GX109" s="285" t="s">
        <v>3409</v>
      </c>
      <c r="GY109" s="285" t="s">
        <v>3409</v>
      </c>
      <c r="GZ109" s="285" t="s">
        <v>3409</v>
      </c>
      <c r="HA109" s="285" t="s">
        <v>3409</v>
      </c>
      <c r="HB109" s="285" t="s">
        <v>3409</v>
      </c>
      <c r="HC109" s="285" t="s">
        <v>3409</v>
      </c>
      <c r="HD109" s="285" t="s">
        <v>3409</v>
      </c>
      <c r="HE109" s="285" t="s">
        <v>3409</v>
      </c>
      <c r="HF109" s="285" t="s">
        <v>3409</v>
      </c>
      <c r="HG109" s="285" t="s">
        <v>3409</v>
      </c>
      <c r="HH109" s="285" t="s">
        <v>3409</v>
      </c>
      <c r="HI109" s="285" t="s">
        <v>3409</v>
      </c>
      <c r="HJ109" s="285" t="s">
        <v>3409</v>
      </c>
      <c r="HK109" s="285" t="s">
        <v>3409</v>
      </c>
      <c r="HL109" s="285" t="s">
        <v>3409</v>
      </c>
      <c r="HM109" s="285" t="s">
        <v>3409</v>
      </c>
      <c r="HN109" s="285" t="s">
        <v>3409</v>
      </c>
      <c r="HO109" s="285" t="s">
        <v>3409</v>
      </c>
      <c r="HP109" s="285" t="s">
        <v>3409</v>
      </c>
      <c r="HQ109" s="285" t="s">
        <v>3409</v>
      </c>
      <c r="HR109" s="285" t="s">
        <v>3409</v>
      </c>
      <c r="HS109" s="285" t="s">
        <v>3409</v>
      </c>
      <c r="HT109" s="285" t="s">
        <v>3409</v>
      </c>
      <c r="HU109" s="285" t="s">
        <v>3409</v>
      </c>
      <c r="HV109" s="285" t="s">
        <v>3409</v>
      </c>
      <c r="HW109" s="285" t="s">
        <v>3409</v>
      </c>
      <c r="HX109" s="285" t="s">
        <v>3409</v>
      </c>
      <c r="HY109" s="285" t="s">
        <v>3409</v>
      </c>
      <c r="HZ109" s="285" t="s">
        <v>3409</v>
      </c>
      <c r="IA109" s="285" t="s">
        <v>3409</v>
      </c>
      <c r="IB109" s="285" t="s">
        <v>3409</v>
      </c>
      <c r="IC109" s="285" t="s">
        <v>3409</v>
      </c>
      <c r="ID109" s="285" t="s">
        <v>3409</v>
      </c>
      <c r="IE109" s="285" t="s">
        <v>3409</v>
      </c>
      <c r="IF109" s="285" t="s">
        <v>3409</v>
      </c>
      <c r="IG109" s="285" t="s">
        <v>3409</v>
      </c>
      <c r="IH109" s="285" t="s">
        <v>3409</v>
      </c>
      <c r="II109" s="285" t="s">
        <v>3409</v>
      </c>
      <c r="IJ109" s="285" t="s">
        <v>3409</v>
      </c>
      <c r="IK109" s="285" t="s">
        <v>3409</v>
      </c>
      <c r="IL109" s="25" t="s">
        <v>3404</v>
      </c>
      <c r="IM109" s="284" t="s">
        <v>3404</v>
      </c>
      <c r="IN109" s="284" t="s">
        <v>3404</v>
      </c>
      <c r="IO109" s="284" t="s">
        <v>3404</v>
      </c>
      <c r="IP109" s="284" t="s">
        <v>3404</v>
      </c>
      <c r="IQ109" s="284" t="s">
        <v>3404</v>
      </c>
      <c r="IR109" s="284" t="s">
        <v>3404</v>
      </c>
      <c r="IS109" s="284" t="s">
        <v>3404</v>
      </c>
      <c r="IT109" s="284" t="s">
        <v>3404</v>
      </c>
      <c r="IU109" s="284" t="s">
        <v>3404</v>
      </c>
      <c r="IV109" s="284" t="s">
        <v>3404</v>
      </c>
      <c r="IW109" s="284" t="s">
        <v>3404</v>
      </c>
      <c r="IX109" s="284" t="s">
        <v>3404</v>
      </c>
      <c r="IY109" s="284" t="s">
        <v>3404</v>
      </c>
      <c r="IZ109" s="284" t="s">
        <v>3404</v>
      </c>
      <c r="JA109" s="284" t="s">
        <v>3404</v>
      </c>
      <c r="JB109" s="284" t="s">
        <v>3404</v>
      </c>
      <c r="JC109" s="284" t="s">
        <v>3404</v>
      </c>
      <c r="JD109" s="284" t="s">
        <v>3404</v>
      </c>
      <c r="JE109" s="284" t="s">
        <v>3404</v>
      </c>
      <c r="JF109" s="284" t="s">
        <v>3404</v>
      </c>
      <c r="JG109" s="284" t="s">
        <v>3404</v>
      </c>
      <c r="JH109" s="284" t="s">
        <v>3404</v>
      </c>
      <c r="JI109" s="284" t="s">
        <v>3404</v>
      </c>
      <c r="JJ109" s="284" t="s">
        <v>3404</v>
      </c>
      <c r="JK109" s="284" t="s">
        <v>3404</v>
      </c>
      <c r="JL109" s="284" t="s">
        <v>3404</v>
      </c>
      <c r="JM109" s="284" t="s">
        <v>3404</v>
      </c>
      <c r="JN109" s="284" t="s">
        <v>3404</v>
      </c>
      <c r="JO109" s="284" t="s">
        <v>3404</v>
      </c>
      <c r="JP109" s="284" t="s">
        <v>3404</v>
      </c>
      <c r="JQ109" s="284" t="s">
        <v>3404</v>
      </c>
      <c r="JR109" s="284" t="s">
        <v>3404</v>
      </c>
      <c r="JS109" s="284" t="s">
        <v>3404</v>
      </c>
      <c r="JT109" s="284" t="s">
        <v>3404</v>
      </c>
      <c r="JU109" s="284" t="s">
        <v>3404</v>
      </c>
      <c r="JV109" s="284" t="s">
        <v>3404</v>
      </c>
      <c r="JW109" s="284" t="s">
        <v>3404</v>
      </c>
      <c r="JX109" s="284" t="s">
        <v>3404</v>
      </c>
      <c r="JY109" s="284" t="s">
        <v>3404</v>
      </c>
      <c r="JZ109" s="284" t="s">
        <v>3404</v>
      </c>
      <c r="KA109" s="284" t="s">
        <v>3404</v>
      </c>
      <c r="KB109" s="284" t="s">
        <v>3404</v>
      </c>
      <c r="KC109" s="284" t="s">
        <v>3404</v>
      </c>
      <c r="KD109" s="284" t="s">
        <v>3404</v>
      </c>
      <c r="KE109" s="284" t="s">
        <v>3404</v>
      </c>
      <c r="KF109" s="284" t="s">
        <v>3404</v>
      </c>
      <c r="KG109" s="284" t="s">
        <v>3404</v>
      </c>
      <c r="KH109" s="284" t="s">
        <v>3404</v>
      </c>
      <c r="KI109" s="284" t="s">
        <v>3404</v>
      </c>
      <c r="KJ109" s="284" t="s">
        <v>3404</v>
      </c>
      <c r="KK109" s="284" t="s">
        <v>3404</v>
      </c>
      <c r="KL109" s="284" t="s">
        <v>3404</v>
      </c>
      <c r="KM109" s="284" t="s">
        <v>3404</v>
      </c>
      <c r="KN109" s="284" t="s">
        <v>3404</v>
      </c>
      <c r="KO109" s="284" t="s">
        <v>3404</v>
      </c>
      <c r="KP109" s="284" t="s">
        <v>3404</v>
      </c>
      <c r="KQ109" s="284" t="s">
        <v>3404</v>
      </c>
      <c r="KR109" s="284" t="s">
        <v>3404</v>
      </c>
      <c r="KS109" s="284" t="s">
        <v>3404</v>
      </c>
      <c r="KT109" s="284" t="s">
        <v>3404</v>
      </c>
      <c r="KU109" s="284" t="s">
        <v>3404</v>
      </c>
      <c r="KV109" s="284" t="s">
        <v>3404</v>
      </c>
      <c r="KW109" s="284" t="s">
        <v>3404</v>
      </c>
      <c r="KX109" s="284" t="s">
        <v>3404</v>
      </c>
      <c r="KY109" s="284" t="s">
        <v>3404</v>
      </c>
      <c r="KZ109" s="284" t="s">
        <v>3404</v>
      </c>
      <c r="LA109" s="284" t="s">
        <v>3404</v>
      </c>
      <c r="LB109" s="284" t="s">
        <v>3404</v>
      </c>
      <c r="LC109" s="284" t="s">
        <v>3404</v>
      </c>
      <c r="LD109" s="284" t="s">
        <v>3404</v>
      </c>
      <c r="LE109" s="284" t="s">
        <v>3404</v>
      </c>
      <c r="LF109" s="284" t="s">
        <v>3404</v>
      </c>
      <c r="LG109" s="284" t="s">
        <v>3404</v>
      </c>
      <c r="LH109" s="284" t="s">
        <v>3404</v>
      </c>
      <c r="LI109" s="284" t="s">
        <v>3404</v>
      </c>
      <c r="LJ109" s="284" t="s">
        <v>3404</v>
      </c>
      <c r="LK109" s="284" t="s">
        <v>3404</v>
      </c>
      <c r="LL109" s="284" t="s">
        <v>3404</v>
      </c>
      <c r="LM109" s="284" t="s">
        <v>3404</v>
      </c>
      <c r="LN109" s="284" t="s">
        <v>3404</v>
      </c>
      <c r="LO109" s="284" t="s">
        <v>3404</v>
      </c>
      <c r="LP109" s="284" t="s">
        <v>3404</v>
      </c>
      <c r="LQ109" s="284" t="s">
        <v>3404</v>
      </c>
      <c r="LR109" s="284" t="s">
        <v>3404</v>
      </c>
      <c r="LS109" s="284" t="s">
        <v>3404</v>
      </c>
      <c r="LT109" s="284" t="s">
        <v>3404</v>
      </c>
      <c r="LU109" s="284" t="s">
        <v>3404</v>
      </c>
      <c r="LV109" s="284" t="s">
        <v>3404</v>
      </c>
      <c r="LW109" s="284" t="s">
        <v>3404</v>
      </c>
      <c r="LX109" s="284" t="s">
        <v>3404</v>
      </c>
      <c r="LY109" s="284" t="s">
        <v>3404</v>
      </c>
      <c r="LZ109" s="284" t="s">
        <v>3404</v>
      </c>
      <c r="MA109" s="284" t="s">
        <v>3404</v>
      </c>
      <c r="MB109" s="284" t="s">
        <v>3404</v>
      </c>
      <c r="MC109" s="284" t="s">
        <v>3404</v>
      </c>
      <c r="MD109" s="284" t="s">
        <v>3404</v>
      </c>
      <c r="ME109" s="284" t="s">
        <v>3404</v>
      </c>
      <c r="MF109" s="284" t="s">
        <v>3404</v>
      </c>
      <c r="MG109" s="284" t="s">
        <v>3404</v>
      </c>
      <c r="MH109" s="284" t="s">
        <v>3404</v>
      </c>
      <c r="MI109" s="284" t="s">
        <v>3404</v>
      </c>
      <c r="MJ109" s="284" t="s">
        <v>3404</v>
      </c>
      <c r="MK109" s="284" t="s">
        <v>3404</v>
      </c>
      <c r="ML109" s="284" t="s">
        <v>3404</v>
      </c>
      <c r="MM109" s="284" t="s">
        <v>3404</v>
      </c>
      <c r="MN109" s="284" t="s">
        <v>3404</v>
      </c>
      <c r="MO109" s="284" t="s">
        <v>3404</v>
      </c>
      <c r="MP109" s="284" t="s">
        <v>3404</v>
      </c>
      <c r="MQ109" s="284" t="s">
        <v>3404</v>
      </c>
      <c r="MR109" s="284" t="s">
        <v>3404</v>
      </c>
      <c r="MS109" s="284" t="s">
        <v>3404</v>
      </c>
      <c r="MT109" s="284" t="s">
        <v>3404</v>
      </c>
      <c r="MU109" s="284" t="s">
        <v>3404</v>
      </c>
      <c r="MV109" s="284" t="s">
        <v>3404</v>
      </c>
      <c r="MW109" s="284" t="s">
        <v>3404</v>
      </c>
      <c r="MX109" s="284" t="s">
        <v>3404</v>
      </c>
      <c r="MY109" s="284" t="s">
        <v>3404</v>
      </c>
      <c r="MZ109" s="284" t="s">
        <v>3404</v>
      </c>
      <c r="NA109" s="284" t="s">
        <v>3404</v>
      </c>
      <c r="NB109" s="284" t="s">
        <v>3404</v>
      </c>
      <c r="NC109" s="284" t="s">
        <v>3404</v>
      </c>
      <c r="ND109" s="284" t="s">
        <v>3404</v>
      </c>
      <c r="NE109" s="284" t="s">
        <v>3404</v>
      </c>
      <c r="NF109" s="284" t="s">
        <v>3404</v>
      </c>
      <c r="NG109" s="284" t="s">
        <v>3404</v>
      </c>
      <c r="NH109" s="284" t="s">
        <v>3404</v>
      </c>
      <c r="NI109" s="284" t="s">
        <v>3404</v>
      </c>
      <c r="NJ109" s="284" t="s">
        <v>3404</v>
      </c>
      <c r="NK109" s="284" t="s">
        <v>3404</v>
      </c>
      <c r="NL109" s="284" t="s">
        <v>3404</v>
      </c>
      <c r="NM109" s="284" t="s">
        <v>3404</v>
      </c>
      <c r="NN109" s="284" t="s">
        <v>3404</v>
      </c>
      <c r="NO109" s="284" t="s">
        <v>3404</v>
      </c>
      <c r="NP109" s="284" t="s">
        <v>3404</v>
      </c>
      <c r="NQ109" s="284" t="s">
        <v>3404</v>
      </c>
      <c r="NR109" s="284" t="s">
        <v>3404</v>
      </c>
      <c r="NS109" s="284" t="s">
        <v>3404</v>
      </c>
      <c r="NT109" s="284" t="s">
        <v>3404</v>
      </c>
      <c r="NU109" s="284" t="s">
        <v>3404</v>
      </c>
      <c r="NV109" s="284" t="s">
        <v>3404</v>
      </c>
      <c r="NW109" s="284" t="s">
        <v>3404</v>
      </c>
      <c r="NX109" s="284" t="s">
        <v>3404</v>
      </c>
      <c r="NY109" s="284" t="s">
        <v>3404</v>
      </c>
      <c r="NZ109" s="284" t="s">
        <v>3404</v>
      </c>
      <c r="OA109" s="284" t="s">
        <v>3404</v>
      </c>
      <c r="OB109" s="284" t="s">
        <v>3404</v>
      </c>
      <c r="OC109" s="284" t="s">
        <v>3404</v>
      </c>
      <c r="OD109" s="284" t="s">
        <v>3404</v>
      </c>
      <c r="OE109" s="284" t="s">
        <v>3404</v>
      </c>
      <c r="OF109" s="284" t="s">
        <v>3404</v>
      </c>
      <c r="OG109" s="284" t="s">
        <v>3404</v>
      </c>
      <c r="OH109" s="284" t="s">
        <v>3404</v>
      </c>
      <c r="OI109" s="284" t="s">
        <v>3404</v>
      </c>
      <c r="OJ109" s="284" t="s">
        <v>3404</v>
      </c>
      <c r="OK109" s="284" t="s">
        <v>3404</v>
      </c>
      <c r="OL109" s="284" t="s">
        <v>3404</v>
      </c>
      <c r="OM109" s="284" t="s">
        <v>3404</v>
      </c>
      <c r="ON109" s="284" t="s">
        <v>3404</v>
      </c>
      <c r="OO109" s="284" t="s">
        <v>3404</v>
      </c>
      <c r="OP109" s="284" t="s">
        <v>3404</v>
      </c>
      <c r="OQ109" s="284" t="s">
        <v>3404</v>
      </c>
      <c r="OR109" s="284" t="s">
        <v>3404</v>
      </c>
      <c r="OS109" s="284" t="s">
        <v>3404</v>
      </c>
      <c r="OT109" s="284" t="s">
        <v>3404</v>
      </c>
      <c r="OU109" s="284" t="s">
        <v>3404</v>
      </c>
      <c r="OV109" s="284" t="s">
        <v>3404</v>
      </c>
      <c r="OW109" s="284" t="s">
        <v>3404</v>
      </c>
      <c r="OX109" s="284" t="s">
        <v>3404</v>
      </c>
      <c r="OY109" s="284" t="s">
        <v>3404</v>
      </c>
      <c r="OZ109" s="284" t="s">
        <v>3404</v>
      </c>
      <c r="PA109" s="284" t="s">
        <v>3404</v>
      </c>
      <c r="PB109" s="284" t="s">
        <v>3404</v>
      </c>
      <c r="PC109" s="284" t="s">
        <v>3404</v>
      </c>
      <c r="PD109" s="284" t="s">
        <v>3404</v>
      </c>
      <c r="PE109" s="284" t="s">
        <v>3404</v>
      </c>
      <c r="PF109" s="284" t="s">
        <v>3404</v>
      </c>
      <c r="PG109" s="284" t="s">
        <v>3404</v>
      </c>
      <c r="PH109" s="284" t="s">
        <v>3404</v>
      </c>
      <c r="PI109" s="284" t="s">
        <v>3404</v>
      </c>
      <c r="PJ109" s="284" t="s">
        <v>3404</v>
      </c>
      <c r="PK109" s="284" t="s">
        <v>3404</v>
      </c>
      <c r="PL109" s="284" t="s">
        <v>3404</v>
      </c>
      <c r="PM109" s="284" t="s">
        <v>3404</v>
      </c>
      <c r="PN109" s="284" t="s">
        <v>3404</v>
      </c>
      <c r="PO109" s="284" t="s">
        <v>3404</v>
      </c>
      <c r="PP109" s="284" t="s">
        <v>3404</v>
      </c>
      <c r="PQ109" s="284" t="s">
        <v>3404</v>
      </c>
      <c r="PR109" s="284" t="s">
        <v>3404</v>
      </c>
      <c r="PS109" s="284" t="s">
        <v>3404</v>
      </c>
      <c r="PT109" s="284" t="s">
        <v>3404</v>
      </c>
      <c r="PU109" s="284" t="s">
        <v>3404</v>
      </c>
      <c r="PV109" s="284" t="s">
        <v>3404</v>
      </c>
      <c r="PW109" s="284" t="s">
        <v>3404</v>
      </c>
      <c r="PX109" s="284" t="s">
        <v>3404</v>
      </c>
      <c r="PY109" s="284" t="s">
        <v>3404</v>
      </c>
      <c r="PZ109" s="284" t="s">
        <v>3404</v>
      </c>
      <c r="QA109" s="284" t="s">
        <v>3404</v>
      </c>
      <c r="QB109" s="284" t="s">
        <v>3404</v>
      </c>
      <c r="QC109" s="284" t="s">
        <v>3404</v>
      </c>
      <c r="QD109" s="284" t="s">
        <v>3404</v>
      </c>
      <c r="QE109" s="284" t="s">
        <v>3404</v>
      </c>
      <c r="QF109" s="284" t="s">
        <v>3404</v>
      </c>
      <c r="QG109" s="284" t="s">
        <v>3404</v>
      </c>
      <c r="QH109" s="284" t="s">
        <v>3404</v>
      </c>
      <c r="QI109" s="284" t="s">
        <v>3404</v>
      </c>
      <c r="QJ109" s="284" t="s">
        <v>3404</v>
      </c>
      <c r="QK109" s="284" t="s">
        <v>3404</v>
      </c>
      <c r="QL109" s="284" t="s">
        <v>3404</v>
      </c>
      <c r="QM109" s="284" t="s">
        <v>3404</v>
      </c>
      <c r="QN109" s="284" t="s">
        <v>3404</v>
      </c>
      <c r="QO109" s="284" t="s">
        <v>3404</v>
      </c>
      <c r="QP109" s="284" t="s">
        <v>3404</v>
      </c>
      <c r="QQ109" s="284" t="s">
        <v>3404</v>
      </c>
      <c r="QR109" s="284" t="s">
        <v>3404</v>
      </c>
      <c r="QS109" s="284" t="s">
        <v>3404</v>
      </c>
      <c r="QT109" s="284" t="s">
        <v>3404</v>
      </c>
      <c r="QU109" s="284" t="s">
        <v>3404</v>
      </c>
      <c r="QV109" s="284" t="s">
        <v>3404</v>
      </c>
      <c r="QW109" s="284" t="s">
        <v>3404</v>
      </c>
      <c r="QX109" s="284" t="s">
        <v>3404</v>
      </c>
      <c r="QY109" s="284" t="s">
        <v>3404</v>
      </c>
      <c r="QZ109" s="284" t="s">
        <v>3404</v>
      </c>
      <c r="RA109" s="284" t="s">
        <v>3404</v>
      </c>
      <c r="RB109" s="284" t="s">
        <v>3404</v>
      </c>
      <c r="RC109" s="284" t="s">
        <v>3404</v>
      </c>
      <c r="RD109" s="284" t="s">
        <v>3404</v>
      </c>
      <c r="RE109" s="284" t="s">
        <v>3404</v>
      </c>
      <c r="RF109" s="284" t="s">
        <v>3404</v>
      </c>
      <c r="RG109" s="284" t="s">
        <v>3404</v>
      </c>
      <c r="RH109" s="284" t="s">
        <v>3404</v>
      </c>
      <c r="RI109" s="284" t="s">
        <v>3404</v>
      </c>
      <c r="RJ109" s="284" t="s">
        <v>3404</v>
      </c>
      <c r="RK109" s="284" t="s">
        <v>3404</v>
      </c>
      <c r="RL109" s="284" t="s">
        <v>3404</v>
      </c>
      <c r="RM109" s="284" t="s">
        <v>3404</v>
      </c>
      <c r="RN109" s="284" t="s">
        <v>3404</v>
      </c>
      <c r="RO109" s="284" t="s">
        <v>3404</v>
      </c>
      <c r="RP109" s="284" t="s">
        <v>3404</v>
      </c>
      <c r="RQ109" s="284" t="s">
        <v>3404</v>
      </c>
      <c r="RR109" s="284" t="s">
        <v>3404</v>
      </c>
      <c r="RS109" s="284" t="s">
        <v>3404</v>
      </c>
      <c r="RT109" s="284" t="s">
        <v>3404</v>
      </c>
      <c r="RU109" s="284" t="s">
        <v>3404</v>
      </c>
      <c r="RV109" s="284" t="s">
        <v>3404</v>
      </c>
      <c r="RW109" s="284" t="s">
        <v>3404</v>
      </c>
      <c r="RX109" s="284" t="s">
        <v>3404</v>
      </c>
      <c r="RY109" s="284" t="s">
        <v>3404</v>
      </c>
      <c r="RZ109" s="284" t="s">
        <v>3404</v>
      </c>
      <c r="SA109" s="284" t="s">
        <v>3404</v>
      </c>
      <c r="SB109" s="284" t="s">
        <v>3404</v>
      </c>
      <c r="SC109" s="284" t="s">
        <v>3404</v>
      </c>
      <c r="SD109" s="284" t="s">
        <v>3404</v>
      </c>
      <c r="SE109" s="284" t="s">
        <v>3404</v>
      </c>
      <c r="SF109" s="284" t="s">
        <v>3404</v>
      </c>
      <c r="SG109" s="284" t="s">
        <v>3404</v>
      </c>
      <c r="SH109" s="284" t="s">
        <v>3404</v>
      </c>
      <c r="SI109" s="284" t="s">
        <v>3404</v>
      </c>
      <c r="SJ109" s="284" t="s">
        <v>3404</v>
      </c>
      <c r="SK109" s="284" t="s">
        <v>3404</v>
      </c>
      <c r="SL109" s="284" t="s">
        <v>3404</v>
      </c>
      <c r="SM109" s="284" t="s">
        <v>3404</v>
      </c>
      <c r="SN109" s="284" t="s">
        <v>3404</v>
      </c>
      <c r="SO109" s="284" t="s">
        <v>3404</v>
      </c>
      <c r="SP109" s="284" t="s">
        <v>3404</v>
      </c>
      <c r="SQ109" s="284" t="s">
        <v>3404</v>
      </c>
      <c r="SR109" s="284" t="s">
        <v>3404</v>
      </c>
      <c r="SS109" s="284" t="s">
        <v>3404</v>
      </c>
      <c r="ST109" s="284" t="s">
        <v>3404</v>
      </c>
      <c r="SU109" s="284" t="s">
        <v>3404</v>
      </c>
      <c r="SV109" s="284" t="s">
        <v>3404</v>
      </c>
      <c r="SW109" s="284" t="s">
        <v>3404</v>
      </c>
      <c r="SX109" s="284" t="s">
        <v>3404</v>
      </c>
      <c r="SY109" s="284" t="s">
        <v>3404</v>
      </c>
      <c r="SZ109" s="284" t="s">
        <v>3404</v>
      </c>
      <c r="TA109" s="284" t="s">
        <v>3404</v>
      </c>
      <c r="TB109" s="284" t="s">
        <v>3404</v>
      </c>
      <c r="TC109" s="284" t="s">
        <v>3404</v>
      </c>
      <c r="TD109" s="284" t="s">
        <v>3404</v>
      </c>
      <c r="TE109" s="284" t="s">
        <v>3404</v>
      </c>
      <c r="TF109" s="284" t="s">
        <v>3404</v>
      </c>
      <c r="TG109" s="284" t="s">
        <v>3404</v>
      </c>
      <c r="TH109" s="284" t="s">
        <v>3404</v>
      </c>
      <c r="TI109" s="284" t="s">
        <v>3404</v>
      </c>
      <c r="TJ109" s="284" t="s">
        <v>3404</v>
      </c>
      <c r="TK109" s="284" t="s">
        <v>3404</v>
      </c>
      <c r="TL109" s="284" t="s">
        <v>3404</v>
      </c>
      <c r="TM109" s="284" t="s">
        <v>3404</v>
      </c>
      <c r="TN109" s="284" t="s">
        <v>3404</v>
      </c>
      <c r="TO109" s="284" t="s">
        <v>3404</v>
      </c>
      <c r="TP109" s="284" t="s">
        <v>3404</v>
      </c>
      <c r="TQ109" s="284" t="s">
        <v>3404</v>
      </c>
      <c r="TR109" s="284" t="s">
        <v>3404</v>
      </c>
      <c r="TS109" s="284" t="s">
        <v>3404</v>
      </c>
      <c r="TT109" s="284" t="s">
        <v>3404</v>
      </c>
      <c r="TU109" s="284" t="s">
        <v>3404</v>
      </c>
      <c r="TV109" s="284" t="s">
        <v>3404</v>
      </c>
      <c r="TW109" s="284" t="s">
        <v>3404</v>
      </c>
      <c r="TX109" s="284" t="s">
        <v>3404</v>
      </c>
      <c r="TY109" s="284" t="s">
        <v>3404</v>
      </c>
      <c r="TZ109" s="284" t="s">
        <v>3404</v>
      </c>
      <c r="UA109" s="284" t="s">
        <v>3404</v>
      </c>
      <c r="UB109" s="284" t="s">
        <v>3404</v>
      </c>
      <c r="UC109" s="284" t="s">
        <v>3404</v>
      </c>
      <c r="UD109" s="284" t="s">
        <v>3404</v>
      </c>
      <c r="UE109" s="284" t="s">
        <v>3404</v>
      </c>
      <c r="UF109" s="284" t="s">
        <v>3404</v>
      </c>
      <c r="UG109" s="284" t="s">
        <v>3404</v>
      </c>
      <c r="UH109" s="284" t="s">
        <v>3404</v>
      </c>
      <c r="UI109" s="284" t="s">
        <v>3404</v>
      </c>
      <c r="UJ109" s="284" t="s">
        <v>3404</v>
      </c>
      <c r="UK109" s="284" t="s">
        <v>3404</v>
      </c>
      <c r="UL109" s="284" t="s">
        <v>3404</v>
      </c>
      <c r="UM109" s="284" t="s">
        <v>3404</v>
      </c>
      <c r="UN109" s="284" t="s">
        <v>3404</v>
      </c>
      <c r="UO109" s="284" t="s">
        <v>3404</v>
      </c>
      <c r="UP109" s="284" t="s">
        <v>3404</v>
      </c>
      <c r="UQ109" s="284" t="s">
        <v>3404</v>
      </c>
      <c r="UR109" s="284" t="s">
        <v>3404</v>
      </c>
      <c r="US109" s="284" t="s">
        <v>3404</v>
      </c>
      <c r="UT109" s="284" t="s">
        <v>3404</v>
      </c>
      <c r="UU109" s="284" t="s">
        <v>3404</v>
      </c>
      <c r="UV109" s="284" t="s">
        <v>3404</v>
      </c>
      <c r="UW109" s="284" t="s">
        <v>3404</v>
      </c>
      <c r="UX109" s="284" t="s">
        <v>3404</v>
      </c>
      <c r="UY109" s="284" t="s">
        <v>3404</v>
      </c>
      <c r="UZ109" s="284" t="s">
        <v>3404</v>
      </c>
      <c r="VA109" s="284" t="s">
        <v>3404</v>
      </c>
      <c r="VB109" s="284" t="s">
        <v>3404</v>
      </c>
      <c r="VC109" s="284" t="s">
        <v>3404</v>
      </c>
      <c r="VD109" s="284" t="s">
        <v>3404</v>
      </c>
      <c r="VE109" s="284" t="s">
        <v>3404</v>
      </c>
      <c r="VF109" s="284" t="s">
        <v>3404</v>
      </c>
      <c r="VG109" s="284" t="s">
        <v>3404</v>
      </c>
      <c r="VH109" s="284" t="s">
        <v>3404</v>
      </c>
      <c r="VI109" s="284" t="s">
        <v>3404</v>
      </c>
      <c r="VJ109" s="284" t="s">
        <v>3404</v>
      </c>
      <c r="VK109" s="284" t="s">
        <v>3404</v>
      </c>
      <c r="VL109" s="284" t="s">
        <v>3404</v>
      </c>
      <c r="VM109" s="284" t="s">
        <v>3404</v>
      </c>
      <c r="VN109" s="284" t="s">
        <v>3404</v>
      </c>
      <c r="VO109" s="284" t="s">
        <v>3404</v>
      </c>
      <c r="VP109" s="284" t="s">
        <v>3404</v>
      </c>
      <c r="VQ109" s="284" t="s">
        <v>3404</v>
      </c>
      <c r="VR109" s="284" t="s">
        <v>3404</v>
      </c>
      <c r="VS109" s="284" t="s">
        <v>3404</v>
      </c>
      <c r="VT109" s="284" t="s">
        <v>3404</v>
      </c>
      <c r="VU109" s="284" t="s">
        <v>3404</v>
      </c>
      <c r="VV109" s="284" t="s">
        <v>3404</v>
      </c>
      <c r="VW109" s="284" t="s">
        <v>3404</v>
      </c>
      <c r="VX109" s="284" t="s">
        <v>3404</v>
      </c>
      <c r="VY109" s="284" t="s">
        <v>3404</v>
      </c>
      <c r="VZ109" s="284" t="s">
        <v>3404</v>
      </c>
      <c r="WA109" s="284" t="s">
        <v>3404</v>
      </c>
      <c r="WB109" s="284" t="s">
        <v>3404</v>
      </c>
      <c r="WC109" s="284" t="s">
        <v>3404</v>
      </c>
      <c r="WD109" s="284" t="s">
        <v>3404</v>
      </c>
      <c r="WE109" s="284" t="s">
        <v>3404</v>
      </c>
      <c r="WF109" s="284" t="s">
        <v>3404</v>
      </c>
      <c r="WG109" s="284" t="s">
        <v>3404</v>
      </c>
      <c r="WH109" s="284" t="s">
        <v>3404</v>
      </c>
      <c r="WI109" s="284" t="s">
        <v>3404</v>
      </c>
      <c r="WJ109" s="284" t="s">
        <v>3404</v>
      </c>
      <c r="WK109" s="284" t="s">
        <v>3404</v>
      </c>
      <c r="WL109" s="284" t="s">
        <v>3404</v>
      </c>
      <c r="WM109" s="284" t="s">
        <v>3404</v>
      </c>
      <c r="WN109" s="284" t="s">
        <v>3404</v>
      </c>
      <c r="WO109" s="284" t="s">
        <v>3404</v>
      </c>
      <c r="WP109" s="284" t="s">
        <v>3404</v>
      </c>
      <c r="WQ109" s="284" t="s">
        <v>3404</v>
      </c>
      <c r="WR109" s="284" t="s">
        <v>3404</v>
      </c>
      <c r="WS109" s="284" t="s">
        <v>3404</v>
      </c>
      <c r="WT109" s="284" t="s">
        <v>3404</v>
      </c>
    </row>
    <row r="110">
      <c r="A110" s="24" t="s">
        <v>1028</v>
      </c>
      <c r="B110" s="25" t="s">
        <v>3404</v>
      </c>
      <c r="C110" s="25" t="s">
        <v>3404</v>
      </c>
      <c r="D110" s="25" t="s">
        <v>3404</v>
      </c>
      <c r="E110" s="25" t="s">
        <v>3404</v>
      </c>
      <c r="F110" s="25" t="s">
        <v>3404</v>
      </c>
      <c r="G110" s="25" t="s">
        <v>3404</v>
      </c>
      <c r="H110" s="25" t="s">
        <v>3404</v>
      </c>
      <c r="I110" s="25" t="s">
        <v>3404</v>
      </c>
      <c r="J110" s="25" t="s">
        <v>3404</v>
      </c>
      <c r="K110" s="25" t="s">
        <v>3404</v>
      </c>
      <c r="L110" s="25" t="s">
        <v>3404</v>
      </c>
      <c r="M110" s="25" t="s">
        <v>3404</v>
      </c>
      <c r="N110" s="25" t="s">
        <v>3404</v>
      </c>
      <c r="O110" s="25" t="s">
        <v>3404</v>
      </c>
      <c r="P110" s="25" t="s">
        <v>3404</v>
      </c>
      <c r="Q110" s="25" t="s">
        <v>3404</v>
      </c>
      <c r="R110" s="25" t="s">
        <v>3404</v>
      </c>
      <c r="S110" s="25" t="s">
        <v>3404</v>
      </c>
      <c r="T110" s="25" t="s">
        <v>3404</v>
      </c>
      <c r="U110" s="25" t="s">
        <v>3404</v>
      </c>
      <c r="V110" s="25" t="s">
        <v>3404</v>
      </c>
      <c r="W110" s="25" t="s">
        <v>3404</v>
      </c>
      <c r="X110" s="25" t="s">
        <v>3404</v>
      </c>
      <c r="Y110" s="25" t="s">
        <v>3404</v>
      </c>
      <c r="Z110" s="25" t="s">
        <v>3404</v>
      </c>
      <c r="AA110" s="25" t="s">
        <v>3404</v>
      </c>
      <c r="AB110" s="25" t="s">
        <v>3404</v>
      </c>
      <c r="AC110" s="25" t="s">
        <v>3404</v>
      </c>
      <c r="AD110" s="25" t="s">
        <v>3404</v>
      </c>
      <c r="AE110" s="25" t="s">
        <v>3404</v>
      </c>
      <c r="AF110" s="25" t="s">
        <v>3404</v>
      </c>
      <c r="AG110" s="25" t="s">
        <v>3404</v>
      </c>
      <c r="AH110" s="25" t="s">
        <v>3404</v>
      </c>
      <c r="AI110" s="25" t="s">
        <v>3404</v>
      </c>
      <c r="AJ110" s="25" t="s">
        <v>3404</v>
      </c>
      <c r="AK110" s="25" t="s">
        <v>3404</v>
      </c>
      <c r="AL110" s="25" t="s">
        <v>3404</v>
      </c>
      <c r="AM110" s="25" t="s">
        <v>3404</v>
      </c>
      <c r="AN110" s="25" t="s">
        <v>3404</v>
      </c>
      <c r="AO110" s="25" t="s">
        <v>3404</v>
      </c>
      <c r="AP110" s="25" t="s">
        <v>3404</v>
      </c>
      <c r="AQ110" s="25" t="s">
        <v>3404</v>
      </c>
      <c r="AR110" s="25" t="s">
        <v>3404</v>
      </c>
      <c r="AS110" s="25" t="s">
        <v>3404</v>
      </c>
      <c r="AT110" s="25" t="s">
        <v>3404</v>
      </c>
      <c r="AU110" s="25" t="s">
        <v>3404</v>
      </c>
      <c r="AV110" s="25" t="s">
        <v>3404</v>
      </c>
      <c r="AW110" s="25" t="s">
        <v>3404</v>
      </c>
      <c r="AX110" s="25" t="s">
        <v>3404</v>
      </c>
      <c r="AY110" s="25" t="s">
        <v>3404</v>
      </c>
      <c r="AZ110" s="25" t="s">
        <v>3404</v>
      </c>
      <c r="BA110" s="25" t="s">
        <v>3404</v>
      </c>
      <c r="BB110" s="25" t="s">
        <v>3404</v>
      </c>
      <c r="BC110" s="25" t="s">
        <v>3404</v>
      </c>
      <c r="BD110" s="25" t="s">
        <v>3404</v>
      </c>
      <c r="BE110" s="25" t="s">
        <v>3404</v>
      </c>
      <c r="BF110" s="25" t="s">
        <v>3404</v>
      </c>
      <c r="BG110" s="25" t="s">
        <v>3404</v>
      </c>
      <c r="BH110" s="25" t="s">
        <v>3404</v>
      </c>
      <c r="BI110" s="25" t="s">
        <v>3404</v>
      </c>
      <c r="BJ110" s="25" t="s">
        <v>3404</v>
      </c>
      <c r="BK110" s="25" t="s">
        <v>3404</v>
      </c>
      <c r="BL110" s="25" t="s">
        <v>3404</v>
      </c>
      <c r="BM110" s="25" t="s">
        <v>3404</v>
      </c>
      <c r="BN110" s="25" t="s">
        <v>3404</v>
      </c>
      <c r="BO110" s="25" t="s">
        <v>3404</v>
      </c>
      <c r="BP110" s="25" t="s">
        <v>3404</v>
      </c>
      <c r="BQ110" s="25" t="s">
        <v>3404</v>
      </c>
      <c r="BR110" s="25" t="s">
        <v>3404</v>
      </c>
      <c r="BS110" s="25" t="s">
        <v>3404</v>
      </c>
      <c r="BT110" s="25" t="s">
        <v>3404</v>
      </c>
      <c r="BU110" s="25" t="s">
        <v>3404</v>
      </c>
      <c r="BV110" s="25" t="s">
        <v>3404</v>
      </c>
      <c r="BW110" s="25" t="s">
        <v>3404</v>
      </c>
      <c r="BX110" s="25" t="s">
        <v>3404</v>
      </c>
      <c r="BY110" s="25" t="s">
        <v>3404</v>
      </c>
      <c r="BZ110" s="25" t="s">
        <v>3404</v>
      </c>
      <c r="CA110" s="25" t="s">
        <v>3404</v>
      </c>
      <c r="CB110" s="25" t="s">
        <v>3404</v>
      </c>
      <c r="CC110" s="285" t="s">
        <v>3409</v>
      </c>
      <c r="CD110" s="285" t="s">
        <v>3409</v>
      </c>
      <c r="CE110" s="285" t="s">
        <v>3409</v>
      </c>
      <c r="CF110" s="285" t="s">
        <v>3409</v>
      </c>
      <c r="CG110" s="285" t="s">
        <v>3409</v>
      </c>
      <c r="CH110" s="285" t="s">
        <v>3409</v>
      </c>
      <c r="CI110" s="285" t="s">
        <v>3409</v>
      </c>
      <c r="CJ110" s="285" t="s">
        <v>3409</v>
      </c>
      <c r="CK110" s="285" t="s">
        <v>3409</v>
      </c>
      <c r="CL110" s="285" t="s">
        <v>3409</v>
      </c>
      <c r="CM110" s="285" t="s">
        <v>3409</v>
      </c>
      <c r="CN110" s="285" t="s">
        <v>3409</v>
      </c>
      <c r="CO110" s="285" t="s">
        <v>3409</v>
      </c>
      <c r="CP110" s="285" t="s">
        <v>3409</v>
      </c>
      <c r="CQ110" s="285" t="s">
        <v>3409</v>
      </c>
      <c r="CR110" s="285" t="s">
        <v>3409</v>
      </c>
      <c r="CS110" s="285" t="s">
        <v>3409</v>
      </c>
      <c r="CT110" s="285" t="s">
        <v>3409</v>
      </c>
      <c r="CU110" s="285" t="s">
        <v>3409</v>
      </c>
      <c r="CV110" s="285" t="s">
        <v>3409</v>
      </c>
      <c r="CW110" s="285" t="s">
        <v>3409</v>
      </c>
      <c r="CX110" s="285" t="s">
        <v>3409</v>
      </c>
      <c r="CY110" s="285" t="s">
        <v>3409</v>
      </c>
      <c r="CZ110" s="285" t="s">
        <v>3409</v>
      </c>
      <c r="DA110" s="285" t="s">
        <v>3409</v>
      </c>
      <c r="DB110" s="285" t="s">
        <v>3409</v>
      </c>
      <c r="DC110" s="285" t="s">
        <v>3409</v>
      </c>
      <c r="DD110" s="285" t="s">
        <v>3409</v>
      </c>
      <c r="DE110" s="285" t="s">
        <v>3409</v>
      </c>
      <c r="DF110" s="285" t="s">
        <v>3409</v>
      </c>
      <c r="DG110" s="285" t="s">
        <v>3409</v>
      </c>
      <c r="DH110" s="285" t="s">
        <v>3409</v>
      </c>
      <c r="DI110" s="285" t="s">
        <v>3409</v>
      </c>
      <c r="DJ110" s="285" t="s">
        <v>3409</v>
      </c>
      <c r="DK110" s="285" t="s">
        <v>3409</v>
      </c>
      <c r="DL110" s="285" t="s">
        <v>3409</v>
      </c>
      <c r="DM110" s="285" t="s">
        <v>3409</v>
      </c>
      <c r="DN110" s="285" t="s">
        <v>3409</v>
      </c>
      <c r="DO110" s="285" t="s">
        <v>3409</v>
      </c>
      <c r="DP110" s="285" t="s">
        <v>3409</v>
      </c>
      <c r="DQ110" s="285" t="s">
        <v>3409</v>
      </c>
      <c r="DR110" s="285" t="s">
        <v>3409</v>
      </c>
      <c r="DS110" s="285" t="s">
        <v>3409</v>
      </c>
      <c r="DT110" s="285" t="s">
        <v>3409</v>
      </c>
      <c r="DU110" s="285" t="s">
        <v>3409</v>
      </c>
      <c r="DV110" s="285" t="s">
        <v>3409</v>
      </c>
      <c r="DW110" s="285" t="s">
        <v>3409</v>
      </c>
      <c r="DX110" s="285" t="s">
        <v>3409</v>
      </c>
      <c r="DY110" s="285" t="s">
        <v>3409</v>
      </c>
      <c r="DZ110" s="285" t="s">
        <v>3409</v>
      </c>
      <c r="EA110" s="285" t="s">
        <v>3409</v>
      </c>
      <c r="EB110" s="285" t="s">
        <v>3409</v>
      </c>
      <c r="EC110" s="285" t="s">
        <v>3409</v>
      </c>
      <c r="ED110" s="285" t="s">
        <v>3409</v>
      </c>
      <c r="EE110" s="285" t="s">
        <v>3409</v>
      </c>
      <c r="EF110" s="285" t="s">
        <v>3409</v>
      </c>
      <c r="EG110" s="285" t="s">
        <v>3409</v>
      </c>
      <c r="EH110" s="285" t="s">
        <v>3409</v>
      </c>
      <c r="EI110" s="285" t="s">
        <v>3409</v>
      </c>
      <c r="EJ110" s="25" t="s">
        <v>3404</v>
      </c>
      <c r="EK110" s="284" t="s">
        <v>3404</v>
      </c>
      <c r="EL110" s="284" t="s">
        <v>3404</v>
      </c>
      <c r="EM110" s="284" t="s">
        <v>3404</v>
      </c>
      <c r="EN110" s="284" t="s">
        <v>3404</v>
      </c>
      <c r="EO110" s="284" t="s">
        <v>3404</v>
      </c>
      <c r="EP110" s="284" t="s">
        <v>3404</v>
      </c>
      <c r="EQ110" s="284" t="s">
        <v>3404</v>
      </c>
      <c r="ER110" s="284" t="s">
        <v>3404</v>
      </c>
      <c r="ES110" s="284" t="s">
        <v>3404</v>
      </c>
      <c r="ET110" s="284" t="s">
        <v>3404</v>
      </c>
      <c r="EU110" s="284" t="s">
        <v>3404</v>
      </c>
      <c r="EV110" s="284" t="s">
        <v>3404</v>
      </c>
      <c r="EW110" s="284" t="s">
        <v>3404</v>
      </c>
      <c r="EX110" s="284" t="s">
        <v>3404</v>
      </c>
      <c r="EY110" s="284" t="s">
        <v>3404</v>
      </c>
      <c r="EZ110" s="284" t="s">
        <v>3404</v>
      </c>
      <c r="FA110" s="284" t="s">
        <v>3404</v>
      </c>
      <c r="FB110" s="284" t="s">
        <v>3404</v>
      </c>
      <c r="FC110" s="284" t="s">
        <v>3404</v>
      </c>
      <c r="FD110" s="284" t="s">
        <v>3404</v>
      </c>
      <c r="FE110" s="284" t="s">
        <v>3404</v>
      </c>
      <c r="FF110" s="284" t="s">
        <v>3404</v>
      </c>
      <c r="FG110" s="284" t="s">
        <v>3404</v>
      </c>
      <c r="FH110" s="284" t="s">
        <v>3404</v>
      </c>
      <c r="FI110" s="284" t="s">
        <v>3404</v>
      </c>
      <c r="FJ110" s="284" t="s">
        <v>3404</v>
      </c>
      <c r="FK110" s="284" t="s">
        <v>3404</v>
      </c>
      <c r="FL110" s="284" t="s">
        <v>3404</v>
      </c>
      <c r="FM110" s="284" t="s">
        <v>3404</v>
      </c>
      <c r="FN110" s="284" t="s">
        <v>3404</v>
      </c>
      <c r="FO110" s="284" t="s">
        <v>3404</v>
      </c>
      <c r="FP110" s="284" t="s">
        <v>3404</v>
      </c>
      <c r="FQ110" s="284" t="s">
        <v>3404</v>
      </c>
      <c r="FR110" s="284" t="s">
        <v>3404</v>
      </c>
      <c r="FS110" s="284" t="s">
        <v>3404</v>
      </c>
      <c r="FT110" s="284" t="s">
        <v>3404</v>
      </c>
      <c r="FU110" s="284" t="s">
        <v>3404</v>
      </c>
      <c r="FV110" s="284" t="s">
        <v>3404</v>
      </c>
      <c r="FW110" s="284" t="s">
        <v>3404</v>
      </c>
      <c r="FX110" s="284" t="s">
        <v>3404</v>
      </c>
      <c r="FY110" s="284" t="s">
        <v>3404</v>
      </c>
      <c r="FZ110" s="284" t="s">
        <v>3404</v>
      </c>
      <c r="GA110" s="284" t="s">
        <v>3404</v>
      </c>
      <c r="GB110" s="284" t="s">
        <v>3404</v>
      </c>
      <c r="GC110" s="284" t="s">
        <v>3404</v>
      </c>
      <c r="GD110" s="284" t="s">
        <v>3404</v>
      </c>
      <c r="GE110" s="284" t="s">
        <v>3404</v>
      </c>
      <c r="GF110" s="284" t="s">
        <v>3404</v>
      </c>
      <c r="GG110" s="284" t="s">
        <v>3404</v>
      </c>
      <c r="GH110" s="284" t="s">
        <v>3404</v>
      </c>
      <c r="GI110" s="284" t="s">
        <v>3404</v>
      </c>
      <c r="GJ110" s="284" t="s">
        <v>3404</v>
      </c>
      <c r="GK110" s="284" t="s">
        <v>3404</v>
      </c>
      <c r="GL110" s="284" t="s">
        <v>3404</v>
      </c>
      <c r="GM110" s="284" t="s">
        <v>3404</v>
      </c>
      <c r="GN110" s="284" t="s">
        <v>3404</v>
      </c>
      <c r="GO110" s="284" t="s">
        <v>3404</v>
      </c>
      <c r="GP110" s="284" t="s">
        <v>3404</v>
      </c>
      <c r="GQ110" s="284" t="s">
        <v>3404</v>
      </c>
      <c r="GR110" s="284" t="s">
        <v>3404</v>
      </c>
      <c r="GS110" s="284" t="s">
        <v>3404</v>
      </c>
      <c r="GT110" s="284" t="s">
        <v>3404</v>
      </c>
      <c r="GU110" s="284" t="s">
        <v>3404</v>
      </c>
      <c r="GV110" s="284" t="s">
        <v>3404</v>
      </c>
      <c r="GW110" s="284" t="s">
        <v>3404</v>
      </c>
      <c r="GX110" s="284" t="s">
        <v>3404</v>
      </c>
      <c r="GY110" s="284" t="s">
        <v>3404</v>
      </c>
      <c r="GZ110" s="284" t="s">
        <v>3404</v>
      </c>
      <c r="HA110" s="284" t="s">
        <v>3404</v>
      </c>
      <c r="HB110" s="284" t="s">
        <v>3404</v>
      </c>
      <c r="HC110" s="284" t="s">
        <v>3404</v>
      </c>
      <c r="HD110" s="284" t="s">
        <v>3404</v>
      </c>
      <c r="HE110" s="284" t="s">
        <v>3404</v>
      </c>
      <c r="HF110" s="284" t="s">
        <v>3404</v>
      </c>
      <c r="HG110" s="284" t="s">
        <v>3404</v>
      </c>
      <c r="HH110" s="284" t="s">
        <v>3404</v>
      </c>
      <c r="HI110" s="284" t="s">
        <v>3404</v>
      </c>
      <c r="HJ110" s="284" t="s">
        <v>3404</v>
      </c>
      <c r="HK110" s="284" t="s">
        <v>3404</v>
      </c>
      <c r="HL110" s="284" t="s">
        <v>3404</v>
      </c>
      <c r="HM110" s="284" t="s">
        <v>3404</v>
      </c>
      <c r="HN110" s="284" t="s">
        <v>3404</v>
      </c>
      <c r="HO110" s="284" t="s">
        <v>3404</v>
      </c>
      <c r="HP110" s="284" t="s">
        <v>3404</v>
      </c>
      <c r="HQ110" s="284" t="s">
        <v>3404</v>
      </c>
      <c r="HR110" s="284" t="s">
        <v>3404</v>
      </c>
      <c r="HS110" s="284" t="s">
        <v>3404</v>
      </c>
      <c r="HT110" s="284" t="s">
        <v>3404</v>
      </c>
      <c r="HU110" s="284" t="s">
        <v>3404</v>
      </c>
      <c r="HV110" s="284" t="s">
        <v>3404</v>
      </c>
      <c r="HW110" s="284" t="s">
        <v>3404</v>
      </c>
      <c r="HX110" s="284" t="s">
        <v>3404</v>
      </c>
      <c r="HY110" s="284" t="s">
        <v>3404</v>
      </c>
      <c r="HZ110" s="284" t="s">
        <v>3404</v>
      </c>
      <c r="IA110" s="284" t="s">
        <v>3404</v>
      </c>
      <c r="IB110" s="284" t="s">
        <v>3404</v>
      </c>
      <c r="IC110" s="284" t="s">
        <v>3404</v>
      </c>
      <c r="ID110" s="284" t="s">
        <v>3404</v>
      </c>
      <c r="IE110" s="284" t="s">
        <v>3404</v>
      </c>
      <c r="IF110" s="284" t="s">
        <v>3404</v>
      </c>
      <c r="IG110" s="284" t="s">
        <v>3404</v>
      </c>
      <c r="IH110" s="284" t="s">
        <v>3404</v>
      </c>
      <c r="II110" s="284" t="s">
        <v>3404</v>
      </c>
      <c r="IJ110" s="284" t="s">
        <v>3404</v>
      </c>
      <c r="IK110" s="284" t="s">
        <v>3404</v>
      </c>
      <c r="IL110" s="284" t="s">
        <v>3404</v>
      </c>
      <c r="IM110" s="284" t="s">
        <v>3404</v>
      </c>
      <c r="IN110" s="284" t="s">
        <v>3404</v>
      </c>
      <c r="IO110" s="284" t="s">
        <v>3404</v>
      </c>
      <c r="IP110" s="284" t="s">
        <v>3404</v>
      </c>
      <c r="IQ110" s="284" t="s">
        <v>3404</v>
      </c>
      <c r="IR110" s="284" t="s">
        <v>3404</v>
      </c>
      <c r="IS110" s="284" t="s">
        <v>3404</v>
      </c>
      <c r="IT110" s="284" t="s">
        <v>3404</v>
      </c>
      <c r="IU110" s="284" t="s">
        <v>3404</v>
      </c>
      <c r="IV110" s="284" t="s">
        <v>3404</v>
      </c>
      <c r="IW110" s="284" t="s">
        <v>3404</v>
      </c>
      <c r="IX110" s="284" t="s">
        <v>3404</v>
      </c>
      <c r="IY110" s="284" t="s">
        <v>3404</v>
      </c>
      <c r="IZ110" s="284" t="s">
        <v>3404</v>
      </c>
      <c r="JA110" s="284" t="s">
        <v>3404</v>
      </c>
      <c r="JB110" s="284" t="s">
        <v>3404</v>
      </c>
      <c r="JC110" s="284" t="s">
        <v>3404</v>
      </c>
      <c r="JD110" s="284" t="s">
        <v>3404</v>
      </c>
      <c r="JE110" s="284" t="s">
        <v>3404</v>
      </c>
      <c r="JF110" s="284" t="s">
        <v>3404</v>
      </c>
      <c r="JG110" s="284" t="s">
        <v>3404</v>
      </c>
      <c r="JH110" s="284" t="s">
        <v>3404</v>
      </c>
      <c r="JI110" s="284" t="s">
        <v>3404</v>
      </c>
      <c r="JJ110" s="284" t="s">
        <v>3404</v>
      </c>
      <c r="JK110" s="284" t="s">
        <v>3404</v>
      </c>
      <c r="JL110" s="284" t="s">
        <v>3404</v>
      </c>
      <c r="JM110" s="284" t="s">
        <v>3404</v>
      </c>
      <c r="JN110" s="284" t="s">
        <v>3404</v>
      </c>
      <c r="JO110" s="284" t="s">
        <v>3404</v>
      </c>
      <c r="JP110" s="284" t="s">
        <v>3404</v>
      </c>
      <c r="JQ110" s="284" t="s">
        <v>3404</v>
      </c>
      <c r="JR110" s="284" t="s">
        <v>3404</v>
      </c>
      <c r="JS110" s="284" t="s">
        <v>3404</v>
      </c>
      <c r="JT110" s="284" t="s">
        <v>3404</v>
      </c>
      <c r="JU110" s="284" t="s">
        <v>3404</v>
      </c>
      <c r="JV110" s="284" t="s">
        <v>3404</v>
      </c>
      <c r="JW110" s="284" t="s">
        <v>3404</v>
      </c>
      <c r="JX110" s="284" t="s">
        <v>3404</v>
      </c>
      <c r="JY110" s="284" t="s">
        <v>3404</v>
      </c>
      <c r="JZ110" s="284" t="s">
        <v>3404</v>
      </c>
      <c r="KA110" s="284" t="s">
        <v>3404</v>
      </c>
      <c r="KB110" s="284" t="s">
        <v>3404</v>
      </c>
      <c r="KC110" s="284" t="s">
        <v>3404</v>
      </c>
      <c r="KD110" s="284" t="s">
        <v>3404</v>
      </c>
      <c r="KE110" s="284" t="s">
        <v>3404</v>
      </c>
      <c r="KF110" s="284" t="s">
        <v>3404</v>
      </c>
      <c r="KG110" s="284" t="s">
        <v>3404</v>
      </c>
      <c r="KH110" s="284" t="s">
        <v>3404</v>
      </c>
      <c r="KI110" s="284" t="s">
        <v>3404</v>
      </c>
      <c r="KJ110" s="284" t="s">
        <v>3404</v>
      </c>
      <c r="KK110" s="284" t="s">
        <v>3404</v>
      </c>
      <c r="KL110" s="284" t="s">
        <v>3404</v>
      </c>
      <c r="KM110" s="284" t="s">
        <v>3404</v>
      </c>
      <c r="KN110" s="284" t="s">
        <v>3404</v>
      </c>
      <c r="KO110" s="284" t="s">
        <v>3404</v>
      </c>
      <c r="KP110" s="284" t="s">
        <v>3404</v>
      </c>
      <c r="KQ110" s="284" t="s">
        <v>3404</v>
      </c>
      <c r="KR110" s="284" t="s">
        <v>3404</v>
      </c>
      <c r="KS110" s="284" t="s">
        <v>3404</v>
      </c>
      <c r="KT110" s="284" t="s">
        <v>3404</v>
      </c>
      <c r="KU110" s="284" t="s">
        <v>3404</v>
      </c>
      <c r="KV110" s="284" t="s">
        <v>3404</v>
      </c>
      <c r="KW110" s="284" t="s">
        <v>3404</v>
      </c>
      <c r="KX110" s="284" t="s">
        <v>3404</v>
      </c>
      <c r="KY110" s="284" t="s">
        <v>3404</v>
      </c>
      <c r="KZ110" s="284" t="s">
        <v>3404</v>
      </c>
      <c r="LA110" s="284" t="s">
        <v>3404</v>
      </c>
      <c r="LB110" s="284" t="s">
        <v>3404</v>
      </c>
      <c r="LC110" s="284" t="s">
        <v>3404</v>
      </c>
      <c r="LD110" s="284" t="s">
        <v>3404</v>
      </c>
      <c r="LE110" s="284" t="s">
        <v>3404</v>
      </c>
      <c r="LF110" s="284" t="s">
        <v>3404</v>
      </c>
      <c r="LG110" s="284" t="s">
        <v>3404</v>
      </c>
      <c r="LH110" s="284" t="s">
        <v>3404</v>
      </c>
      <c r="LI110" s="284" t="s">
        <v>3404</v>
      </c>
      <c r="LJ110" s="284" t="s">
        <v>3404</v>
      </c>
      <c r="LK110" s="284" t="s">
        <v>3404</v>
      </c>
      <c r="LL110" s="284" t="s">
        <v>3404</v>
      </c>
      <c r="LM110" s="284" t="s">
        <v>3404</v>
      </c>
      <c r="LN110" s="284" t="s">
        <v>3404</v>
      </c>
      <c r="LO110" s="284" t="s">
        <v>3404</v>
      </c>
      <c r="LP110" s="284" t="s">
        <v>3404</v>
      </c>
      <c r="LQ110" s="284" t="s">
        <v>3404</v>
      </c>
      <c r="LR110" s="284" t="s">
        <v>3404</v>
      </c>
      <c r="LS110" s="284" t="s">
        <v>3404</v>
      </c>
      <c r="LT110" s="284" t="s">
        <v>3404</v>
      </c>
      <c r="LU110" s="284" t="s">
        <v>3404</v>
      </c>
      <c r="LV110" s="284" t="s">
        <v>3404</v>
      </c>
      <c r="LW110" s="284" t="s">
        <v>3404</v>
      </c>
      <c r="LX110" s="284" t="s">
        <v>3404</v>
      </c>
      <c r="LY110" s="284" t="s">
        <v>3404</v>
      </c>
      <c r="LZ110" s="284" t="s">
        <v>3404</v>
      </c>
      <c r="MA110" s="284" t="s">
        <v>3404</v>
      </c>
      <c r="MB110" s="284" t="s">
        <v>3404</v>
      </c>
      <c r="MC110" s="284" t="s">
        <v>3404</v>
      </c>
      <c r="MD110" s="284" t="s">
        <v>3404</v>
      </c>
      <c r="ME110" s="284" t="s">
        <v>3404</v>
      </c>
      <c r="MF110" s="284" t="s">
        <v>3404</v>
      </c>
      <c r="MG110" s="284" t="s">
        <v>3404</v>
      </c>
      <c r="MH110" s="284" t="s">
        <v>3404</v>
      </c>
      <c r="MI110" s="284" t="s">
        <v>3404</v>
      </c>
      <c r="MJ110" s="284" t="s">
        <v>3404</v>
      </c>
      <c r="MK110" s="284" t="s">
        <v>3404</v>
      </c>
      <c r="ML110" s="284" t="s">
        <v>3404</v>
      </c>
      <c r="MM110" s="284" t="s">
        <v>3404</v>
      </c>
      <c r="MN110" s="284" t="s">
        <v>3404</v>
      </c>
      <c r="MO110" s="284" t="s">
        <v>3404</v>
      </c>
      <c r="MP110" s="284" t="s">
        <v>3404</v>
      </c>
      <c r="MQ110" s="284" t="s">
        <v>3404</v>
      </c>
      <c r="MR110" s="284" t="s">
        <v>3404</v>
      </c>
      <c r="MS110" s="284" t="s">
        <v>3404</v>
      </c>
      <c r="MT110" s="284" t="s">
        <v>3404</v>
      </c>
      <c r="MU110" s="284" t="s">
        <v>3404</v>
      </c>
      <c r="MV110" s="284" t="s">
        <v>3404</v>
      </c>
      <c r="MW110" s="284" t="s">
        <v>3404</v>
      </c>
      <c r="MX110" s="284" t="s">
        <v>3404</v>
      </c>
      <c r="MY110" s="284" t="s">
        <v>3404</v>
      </c>
      <c r="MZ110" s="284" t="s">
        <v>3404</v>
      </c>
      <c r="NA110" s="284" t="s">
        <v>3404</v>
      </c>
      <c r="NB110" s="284" t="s">
        <v>3404</v>
      </c>
      <c r="NC110" s="284" t="s">
        <v>3404</v>
      </c>
      <c r="ND110" s="284" t="s">
        <v>3404</v>
      </c>
      <c r="NE110" s="284" t="s">
        <v>3404</v>
      </c>
      <c r="NF110" s="284" t="s">
        <v>3404</v>
      </c>
      <c r="NG110" s="284" t="s">
        <v>3404</v>
      </c>
      <c r="NH110" s="284" t="s">
        <v>3404</v>
      </c>
      <c r="NI110" s="284" t="s">
        <v>3404</v>
      </c>
      <c r="NJ110" s="284" t="s">
        <v>3404</v>
      </c>
      <c r="NK110" s="284" t="s">
        <v>3404</v>
      </c>
      <c r="NL110" s="284" t="s">
        <v>3404</v>
      </c>
      <c r="NM110" s="284" t="s">
        <v>3404</v>
      </c>
      <c r="NN110" s="284" t="s">
        <v>3404</v>
      </c>
      <c r="NO110" s="284" t="s">
        <v>3404</v>
      </c>
      <c r="NP110" s="284" t="s">
        <v>3404</v>
      </c>
      <c r="NQ110" s="284" t="s">
        <v>3404</v>
      </c>
      <c r="NR110" s="284" t="s">
        <v>3404</v>
      </c>
      <c r="NS110" s="284" t="s">
        <v>3404</v>
      </c>
      <c r="NT110" s="284" t="s">
        <v>3404</v>
      </c>
      <c r="NU110" s="284" t="s">
        <v>3404</v>
      </c>
      <c r="NV110" s="284" t="s">
        <v>3404</v>
      </c>
      <c r="NW110" s="284" t="s">
        <v>3404</v>
      </c>
      <c r="NX110" s="284" t="s">
        <v>3404</v>
      </c>
      <c r="NY110" s="284" t="s">
        <v>3404</v>
      </c>
      <c r="NZ110" s="284" t="s">
        <v>3404</v>
      </c>
      <c r="OA110" s="284" t="s">
        <v>3404</v>
      </c>
      <c r="OB110" s="284" t="s">
        <v>3404</v>
      </c>
      <c r="OC110" s="284" t="s">
        <v>3404</v>
      </c>
      <c r="OD110" s="284" t="s">
        <v>3404</v>
      </c>
      <c r="OE110" s="284" t="s">
        <v>3404</v>
      </c>
      <c r="OF110" s="284" t="s">
        <v>3404</v>
      </c>
      <c r="OG110" s="284" t="s">
        <v>3404</v>
      </c>
      <c r="OH110" s="284" t="s">
        <v>3404</v>
      </c>
      <c r="OI110" s="284" t="s">
        <v>3404</v>
      </c>
      <c r="OJ110" s="284" t="s">
        <v>3404</v>
      </c>
      <c r="OK110" s="284" t="s">
        <v>3404</v>
      </c>
      <c r="OL110" s="284" t="s">
        <v>3404</v>
      </c>
      <c r="OM110" s="284" t="s">
        <v>3404</v>
      </c>
      <c r="ON110" s="284" t="s">
        <v>3404</v>
      </c>
      <c r="OO110" s="284" t="s">
        <v>3404</v>
      </c>
      <c r="OP110" s="284" t="s">
        <v>3404</v>
      </c>
      <c r="OQ110" s="284" t="s">
        <v>3404</v>
      </c>
      <c r="OR110" s="284" t="s">
        <v>3404</v>
      </c>
      <c r="OS110" s="284" t="s">
        <v>3404</v>
      </c>
      <c r="OT110" s="284" t="s">
        <v>3404</v>
      </c>
      <c r="OU110" s="284" t="s">
        <v>3404</v>
      </c>
      <c r="OV110" s="284" t="s">
        <v>3404</v>
      </c>
      <c r="OW110" s="284" t="s">
        <v>3404</v>
      </c>
      <c r="OX110" s="284" t="s">
        <v>3404</v>
      </c>
      <c r="OY110" s="284" t="s">
        <v>3404</v>
      </c>
      <c r="OZ110" s="284" t="s">
        <v>3404</v>
      </c>
      <c r="PA110" s="284" t="s">
        <v>3404</v>
      </c>
      <c r="PB110" s="284" t="s">
        <v>3404</v>
      </c>
      <c r="PC110" s="284" t="s">
        <v>3404</v>
      </c>
      <c r="PD110" s="284" t="s">
        <v>3404</v>
      </c>
      <c r="PE110" s="284" t="s">
        <v>3404</v>
      </c>
      <c r="PF110" s="284" t="s">
        <v>3404</v>
      </c>
      <c r="PG110" s="284" t="s">
        <v>3404</v>
      </c>
      <c r="PH110" s="284" t="s">
        <v>3404</v>
      </c>
      <c r="PI110" s="284" t="s">
        <v>3404</v>
      </c>
      <c r="PJ110" s="284" t="s">
        <v>3404</v>
      </c>
      <c r="PK110" s="284" t="s">
        <v>3404</v>
      </c>
      <c r="PL110" s="284" t="s">
        <v>3404</v>
      </c>
      <c r="PM110" s="284" t="s">
        <v>3404</v>
      </c>
      <c r="PN110" s="284" t="s">
        <v>3404</v>
      </c>
      <c r="PO110" s="284" t="s">
        <v>3404</v>
      </c>
      <c r="PP110" s="284" t="s">
        <v>3404</v>
      </c>
      <c r="PQ110" s="284" t="s">
        <v>3404</v>
      </c>
      <c r="PR110" s="284" t="s">
        <v>3404</v>
      </c>
      <c r="PS110" s="284" t="s">
        <v>3404</v>
      </c>
      <c r="PT110" s="284" t="s">
        <v>3404</v>
      </c>
      <c r="PU110" s="284" t="s">
        <v>3404</v>
      </c>
      <c r="PV110" s="284" t="s">
        <v>3404</v>
      </c>
      <c r="PW110" s="284" t="s">
        <v>3404</v>
      </c>
      <c r="PX110" s="284" t="s">
        <v>3404</v>
      </c>
      <c r="PY110" s="284" t="s">
        <v>3404</v>
      </c>
      <c r="PZ110" s="284" t="s">
        <v>3404</v>
      </c>
      <c r="QA110" s="284" t="s">
        <v>3404</v>
      </c>
      <c r="QB110" s="284" t="s">
        <v>3404</v>
      </c>
      <c r="QC110" s="284" t="s">
        <v>3404</v>
      </c>
      <c r="QD110" s="284" t="s">
        <v>3404</v>
      </c>
      <c r="QE110" s="284" t="s">
        <v>3404</v>
      </c>
      <c r="QF110" s="284" t="s">
        <v>3404</v>
      </c>
      <c r="QG110" s="284" t="s">
        <v>3404</v>
      </c>
      <c r="QH110" s="284" t="s">
        <v>3404</v>
      </c>
      <c r="QI110" s="284" t="s">
        <v>3404</v>
      </c>
      <c r="QJ110" s="284" t="s">
        <v>3404</v>
      </c>
      <c r="QK110" s="284" t="s">
        <v>3404</v>
      </c>
      <c r="QL110" s="284" t="s">
        <v>3404</v>
      </c>
      <c r="QM110" s="284" t="s">
        <v>3404</v>
      </c>
      <c r="QN110" s="284" t="s">
        <v>3404</v>
      </c>
      <c r="QO110" s="284" t="s">
        <v>3404</v>
      </c>
      <c r="QP110" s="284" t="s">
        <v>3404</v>
      </c>
      <c r="QQ110" s="284" t="s">
        <v>3404</v>
      </c>
      <c r="QR110" s="284" t="s">
        <v>3404</v>
      </c>
      <c r="QS110" s="284" t="s">
        <v>3404</v>
      </c>
      <c r="QT110" s="284" t="s">
        <v>3404</v>
      </c>
      <c r="QU110" s="284" t="s">
        <v>3404</v>
      </c>
      <c r="QV110" s="284" t="s">
        <v>3404</v>
      </c>
      <c r="QW110" s="284" t="s">
        <v>3404</v>
      </c>
      <c r="QX110" s="284" t="s">
        <v>3404</v>
      </c>
      <c r="QY110" s="284" t="s">
        <v>3404</v>
      </c>
      <c r="QZ110" s="284" t="s">
        <v>3404</v>
      </c>
      <c r="RA110" s="284" t="s">
        <v>3404</v>
      </c>
      <c r="RB110" s="284" t="s">
        <v>3404</v>
      </c>
      <c r="RC110" s="284" t="s">
        <v>3404</v>
      </c>
      <c r="RD110" s="284" t="s">
        <v>3404</v>
      </c>
      <c r="RE110" s="284" t="s">
        <v>3404</v>
      </c>
      <c r="RF110" s="284" t="s">
        <v>3404</v>
      </c>
      <c r="RG110" s="284" t="s">
        <v>3404</v>
      </c>
      <c r="RH110" s="284" t="s">
        <v>3404</v>
      </c>
      <c r="RI110" s="284" t="s">
        <v>3404</v>
      </c>
      <c r="RJ110" s="284" t="s">
        <v>3404</v>
      </c>
      <c r="RK110" s="284" t="s">
        <v>3404</v>
      </c>
      <c r="RL110" s="284" t="s">
        <v>3404</v>
      </c>
      <c r="RM110" s="284" t="s">
        <v>3404</v>
      </c>
      <c r="RN110" s="284" t="s">
        <v>3404</v>
      </c>
      <c r="RO110" s="284" t="s">
        <v>3404</v>
      </c>
      <c r="RP110" s="284" t="s">
        <v>3404</v>
      </c>
      <c r="RQ110" s="284" t="s">
        <v>3404</v>
      </c>
      <c r="RR110" s="284" t="s">
        <v>3404</v>
      </c>
      <c r="RS110" s="284" t="s">
        <v>3404</v>
      </c>
      <c r="RT110" s="284" t="s">
        <v>3404</v>
      </c>
      <c r="RU110" s="284" t="s">
        <v>3404</v>
      </c>
      <c r="RV110" s="284" t="s">
        <v>3404</v>
      </c>
      <c r="RW110" s="284" t="s">
        <v>3404</v>
      </c>
      <c r="RX110" s="284" t="s">
        <v>3404</v>
      </c>
      <c r="RY110" s="284" t="s">
        <v>3404</v>
      </c>
      <c r="RZ110" s="284" t="s">
        <v>3404</v>
      </c>
      <c r="SA110" s="284" t="s">
        <v>3404</v>
      </c>
      <c r="SB110" s="284" t="s">
        <v>3404</v>
      </c>
      <c r="SC110" s="284" t="s">
        <v>3404</v>
      </c>
      <c r="SD110" s="284" t="s">
        <v>3404</v>
      </c>
      <c r="SE110" s="284" t="s">
        <v>3404</v>
      </c>
      <c r="SF110" s="284" t="s">
        <v>3404</v>
      </c>
      <c r="SG110" s="284" t="s">
        <v>3404</v>
      </c>
      <c r="SH110" s="284" t="s">
        <v>3404</v>
      </c>
      <c r="SI110" s="284" t="s">
        <v>3404</v>
      </c>
      <c r="SJ110" s="284" t="s">
        <v>3404</v>
      </c>
      <c r="SK110" s="284" t="s">
        <v>3404</v>
      </c>
      <c r="SL110" s="284" t="s">
        <v>3404</v>
      </c>
      <c r="SM110" s="284" t="s">
        <v>3404</v>
      </c>
      <c r="SN110" s="284" t="s">
        <v>3404</v>
      </c>
      <c r="SO110" s="284" t="s">
        <v>3404</v>
      </c>
      <c r="SP110" s="284" t="s">
        <v>3404</v>
      </c>
      <c r="SQ110" s="284" t="s">
        <v>3404</v>
      </c>
      <c r="SR110" s="284" t="s">
        <v>3404</v>
      </c>
      <c r="SS110" s="284" t="s">
        <v>3404</v>
      </c>
      <c r="ST110" s="284" t="s">
        <v>3404</v>
      </c>
      <c r="SU110" s="284" t="s">
        <v>3404</v>
      </c>
      <c r="SV110" s="284" t="s">
        <v>3404</v>
      </c>
      <c r="SW110" s="284" t="s">
        <v>3404</v>
      </c>
      <c r="SX110" s="284" t="s">
        <v>3404</v>
      </c>
      <c r="SY110" s="284" t="s">
        <v>3404</v>
      </c>
      <c r="SZ110" s="284" t="s">
        <v>3404</v>
      </c>
      <c r="TA110" s="284" t="s">
        <v>3404</v>
      </c>
      <c r="TB110" s="284" t="s">
        <v>3404</v>
      </c>
      <c r="TC110" s="284" t="s">
        <v>3404</v>
      </c>
      <c r="TD110" s="284" t="s">
        <v>3404</v>
      </c>
      <c r="TE110" s="284" t="s">
        <v>3404</v>
      </c>
      <c r="TF110" s="284" t="s">
        <v>3404</v>
      </c>
      <c r="TG110" s="284" t="s">
        <v>3404</v>
      </c>
      <c r="TH110" s="284" t="s">
        <v>3404</v>
      </c>
      <c r="TI110" s="284" t="s">
        <v>3404</v>
      </c>
      <c r="TJ110" s="284" t="s">
        <v>3404</v>
      </c>
      <c r="TK110" s="284" t="s">
        <v>3404</v>
      </c>
      <c r="TL110" s="284" t="s">
        <v>3404</v>
      </c>
      <c r="TM110" s="284" t="s">
        <v>3404</v>
      </c>
      <c r="TN110" s="284" t="s">
        <v>3404</v>
      </c>
      <c r="TO110" s="284" t="s">
        <v>3404</v>
      </c>
      <c r="TP110" s="284" t="s">
        <v>3404</v>
      </c>
      <c r="TQ110" s="284" t="s">
        <v>3404</v>
      </c>
      <c r="TR110" s="284" t="s">
        <v>3404</v>
      </c>
      <c r="TS110" s="284" t="s">
        <v>3404</v>
      </c>
      <c r="TT110" s="284" t="s">
        <v>3404</v>
      </c>
      <c r="TU110" s="284" t="s">
        <v>3404</v>
      </c>
      <c r="TV110" s="284" t="s">
        <v>3404</v>
      </c>
      <c r="TW110" s="284" t="s">
        <v>3404</v>
      </c>
      <c r="TX110" s="284" t="s">
        <v>3404</v>
      </c>
      <c r="TY110" s="284" t="s">
        <v>3404</v>
      </c>
      <c r="TZ110" s="284" t="s">
        <v>3404</v>
      </c>
      <c r="UA110" s="284" t="s">
        <v>3404</v>
      </c>
      <c r="UB110" s="284" t="s">
        <v>3404</v>
      </c>
      <c r="UC110" s="284" t="s">
        <v>3404</v>
      </c>
      <c r="UD110" s="284" t="s">
        <v>3404</v>
      </c>
      <c r="UE110" s="284" t="s">
        <v>3404</v>
      </c>
      <c r="UF110" s="284" t="s">
        <v>3404</v>
      </c>
      <c r="UG110" s="284" t="s">
        <v>3404</v>
      </c>
      <c r="UH110" s="284" t="s">
        <v>3404</v>
      </c>
      <c r="UI110" s="284" t="s">
        <v>3404</v>
      </c>
      <c r="UJ110" s="284" t="s">
        <v>3404</v>
      </c>
      <c r="UK110" s="284" t="s">
        <v>3404</v>
      </c>
      <c r="UL110" s="284" t="s">
        <v>3404</v>
      </c>
      <c r="UM110" s="284" t="s">
        <v>3404</v>
      </c>
      <c r="UN110" s="284" t="s">
        <v>3404</v>
      </c>
      <c r="UO110" s="284" t="s">
        <v>3404</v>
      </c>
      <c r="UP110" s="284" t="s">
        <v>3404</v>
      </c>
      <c r="UQ110" s="284" t="s">
        <v>3404</v>
      </c>
      <c r="UR110" s="284" t="s">
        <v>3404</v>
      </c>
      <c r="US110" s="284" t="s">
        <v>3404</v>
      </c>
      <c r="UT110" s="284" t="s">
        <v>3404</v>
      </c>
      <c r="UU110" s="284" t="s">
        <v>3404</v>
      </c>
      <c r="UV110" s="284" t="s">
        <v>3404</v>
      </c>
      <c r="UW110" s="284" t="s">
        <v>3404</v>
      </c>
      <c r="UX110" s="284" t="s">
        <v>3404</v>
      </c>
      <c r="UY110" s="284" t="s">
        <v>3404</v>
      </c>
      <c r="UZ110" s="284" t="s">
        <v>3404</v>
      </c>
      <c r="VA110" s="284" t="s">
        <v>3404</v>
      </c>
      <c r="VB110" s="284" t="s">
        <v>3404</v>
      </c>
      <c r="VC110" s="284" t="s">
        <v>3404</v>
      </c>
      <c r="VD110" s="284" t="s">
        <v>3404</v>
      </c>
      <c r="VE110" s="284" t="s">
        <v>3404</v>
      </c>
      <c r="VF110" s="284" t="s">
        <v>3404</v>
      </c>
      <c r="VG110" s="284" t="s">
        <v>3404</v>
      </c>
      <c r="VH110" s="284" t="s">
        <v>3404</v>
      </c>
      <c r="VI110" s="284" t="s">
        <v>3404</v>
      </c>
      <c r="VJ110" s="284" t="s">
        <v>3404</v>
      </c>
      <c r="VK110" s="284" t="s">
        <v>3404</v>
      </c>
      <c r="VL110" s="284" t="s">
        <v>3404</v>
      </c>
      <c r="VM110" s="284" t="s">
        <v>3404</v>
      </c>
      <c r="VN110" s="284" t="s">
        <v>3404</v>
      </c>
      <c r="VO110" s="284" t="s">
        <v>3404</v>
      </c>
      <c r="VP110" s="284" t="s">
        <v>3404</v>
      </c>
      <c r="VQ110" s="284" t="s">
        <v>3404</v>
      </c>
      <c r="VR110" s="284" t="s">
        <v>3404</v>
      </c>
      <c r="VS110" s="284" t="s">
        <v>3404</v>
      </c>
      <c r="VT110" s="284" t="s">
        <v>3404</v>
      </c>
      <c r="VU110" s="284" t="s">
        <v>3404</v>
      </c>
      <c r="VV110" s="284" t="s">
        <v>3404</v>
      </c>
      <c r="VW110" s="284" t="s">
        <v>3404</v>
      </c>
      <c r="VX110" s="284" t="s">
        <v>3404</v>
      </c>
      <c r="VY110" s="284" t="s">
        <v>3404</v>
      </c>
      <c r="VZ110" s="284" t="s">
        <v>3404</v>
      </c>
      <c r="WA110" s="284" t="s">
        <v>3404</v>
      </c>
      <c r="WB110" s="284" t="s">
        <v>3404</v>
      </c>
      <c r="WC110" s="284" t="s">
        <v>3404</v>
      </c>
      <c r="WD110" s="284" t="s">
        <v>3404</v>
      </c>
      <c r="WE110" s="284" t="s">
        <v>3404</v>
      </c>
      <c r="WF110" s="284" t="s">
        <v>3404</v>
      </c>
      <c r="WG110" s="284" t="s">
        <v>3404</v>
      </c>
      <c r="WH110" s="284" t="s">
        <v>3404</v>
      </c>
      <c r="WI110" s="284" t="s">
        <v>3404</v>
      </c>
      <c r="WJ110" s="284" t="s">
        <v>3404</v>
      </c>
      <c r="WK110" s="284" t="s">
        <v>3404</v>
      </c>
      <c r="WL110" s="284" t="s">
        <v>3404</v>
      </c>
      <c r="WM110" s="284" t="s">
        <v>3404</v>
      </c>
      <c r="WN110" s="284" t="s">
        <v>3404</v>
      </c>
      <c r="WO110" s="284" t="s">
        <v>3404</v>
      </c>
      <c r="WP110" s="284" t="s">
        <v>3404</v>
      </c>
      <c r="WQ110" s="284" t="s">
        <v>3404</v>
      </c>
      <c r="WR110" s="284" t="s">
        <v>3404</v>
      </c>
      <c r="WS110" s="284" t="s">
        <v>3404</v>
      </c>
      <c r="WT110" s="284" t="s">
        <v>3404</v>
      </c>
    </row>
    <row r="111">
      <c r="A111" s="24" t="s">
        <v>1035</v>
      </c>
      <c r="B111" s="25" t="s">
        <v>3404</v>
      </c>
      <c r="C111" s="25" t="s">
        <v>3404</v>
      </c>
      <c r="D111" s="25" t="s">
        <v>3404</v>
      </c>
      <c r="E111" s="25" t="s">
        <v>3404</v>
      </c>
      <c r="F111" s="25" t="s">
        <v>3404</v>
      </c>
      <c r="G111" s="25" t="s">
        <v>3404</v>
      </c>
      <c r="H111" s="25" t="s">
        <v>3404</v>
      </c>
      <c r="I111" s="25" t="s">
        <v>3404</v>
      </c>
      <c r="J111" s="25" t="s">
        <v>3404</v>
      </c>
      <c r="K111" s="25" t="s">
        <v>3404</v>
      </c>
      <c r="L111" s="25" t="s">
        <v>3404</v>
      </c>
      <c r="M111" s="25" t="s">
        <v>3404</v>
      </c>
      <c r="N111" s="25" t="s">
        <v>3404</v>
      </c>
      <c r="O111" s="25" t="s">
        <v>3404</v>
      </c>
      <c r="P111" s="25" t="s">
        <v>3404</v>
      </c>
      <c r="Q111" s="25" t="s">
        <v>3404</v>
      </c>
      <c r="R111" s="25" t="s">
        <v>3404</v>
      </c>
      <c r="S111" s="25" t="s">
        <v>3404</v>
      </c>
      <c r="T111" s="25" t="s">
        <v>3404</v>
      </c>
      <c r="U111" s="25" t="s">
        <v>3404</v>
      </c>
      <c r="V111" s="25" t="s">
        <v>3404</v>
      </c>
      <c r="W111" s="25" t="s">
        <v>3404</v>
      </c>
      <c r="X111" s="25" t="s">
        <v>3404</v>
      </c>
      <c r="Y111" s="25" t="s">
        <v>3404</v>
      </c>
      <c r="Z111" s="25" t="s">
        <v>3404</v>
      </c>
      <c r="AA111" s="25" t="s">
        <v>3404</v>
      </c>
      <c r="AB111" s="25" t="s">
        <v>3404</v>
      </c>
      <c r="AC111" s="25" t="s">
        <v>3404</v>
      </c>
      <c r="AD111" s="25" t="s">
        <v>3404</v>
      </c>
      <c r="AE111" s="25" t="s">
        <v>3404</v>
      </c>
      <c r="AF111" s="25" t="s">
        <v>3404</v>
      </c>
      <c r="AG111" s="25" t="s">
        <v>3404</v>
      </c>
      <c r="AH111" s="25" t="s">
        <v>3404</v>
      </c>
      <c r="AI111" s="25" t="s">
        <v>3404</v>
      </c>
      <c r="AJ111" s="25" t="s">
        <v>3404</v>
      </c>
      <c r="AK111" s="25" t="s">
        <v>3404</v>
      </c>
      <c r="AL111" s="25" t="s">
        <v>3404</v>
      </c>
      <c r="AM111" s="25" t="s">
        <v>3404</v>
      </c>
      <c r="AN111" s="25" t="s">
        <v>3404</v>
      </c>
      <c r="AO111" s="25" t="s">
        <v>3404</v>
      </c>
      <c r="AP111" s="25" t="s">
        <v>3404</v>
      </c>
      <c r="AQ111" s="25" t="s">
        <v>3404</v>
      </c>
      <c r="AR111" s="25" t="s">
        <v>3404</v>
      </c>
      <c r="AS111" s="25" t="s">
        <v>3404</v>
      </c>
      <c r="AT111" s="25" t="s">
        <v>3404</v>
      </c>
      <c r="AU111" s="25" t="s">
        <v>3404</v>
      </c>
      <c r="AV111" s="25" t="s">
        <v>3404</v>
      </c>
      <c r="AW111" s="25" t="s">
        <v>3404</v>
      </c>
      <c r="AX111" s="25" t="s">
        <v>3404</v>
      </c>
      <c r="AY111" s="25" t="s">
        <v>3404</v>
      </c>
      <c r="AZ111" s="25" t="s">
        <v>3404</v>
      </c>
      <c r="BA111" s="25" t="s">
        <v>3404</v>
      </c>
      <c r="BB111" s="25" t="s">
        <v>3404</v>
      </c>
      <c r="BC111" s="25" t="s">
        <v>3404</v>
      </c>
      <c r="BD111" s="25" t="s">
        <v>3404</v>
      </c>
      <c r="BE111" s="25" t="s">
        <v>3404</v>
      </c>
      <c r="BF111" s="25" t="s">
        <v>3404</v>
      </c>
      <c r="BG111" s="25" t="s">
        <v>3404</v>
      </c>
      <c r="BH111" s="25" t="s">
        <v>3404</v>
      </c>
      <c r="BI111" s="25" t="s">
        <v>3404</v>
      </c>
      <c r="BJ111" s="25" t="s">
        <v>3404</v>
      </c>
      <c r="BK111" s="25" t="s">
        <v>3404</v>
      </c>
      <c r="BL111" s="25" t="s">
        <v>3404</v>
      </c>
      <c r="BM111" s="25" t="s">
        <v>3404</v>
      </c>
      <c r="BN111" s="25" t="s">
        <v>3404</v>
      </c>
      <c r="BO111" s="25" t="s">
        <v>3404</v>
      </c>
      <c r="BP111" s="25" t="s">
        <v>3404</v>
      </c>
      <c r="BQ111" s="25" t="s">
        <v>3404</v>
      </c>
      <c r="BR111" s="25" t="s">
        <v>3404</v>
      </c>
      <c r="BS111" s="25" t="s">
        <v>3404</v>
      </c>
      <c r="BT111" s="25" t="s">
        <v>3404</v>
      </c>
      <c r="BU111" s="25" t="s">
        <v>3404</v>
      </c>
      <c r="BV111" s="25" t="s">
        <v>3404</v>
      </c>
      <c r="BW111" s="285" t="s">
        <v>3409</v>
      </c>
      <c r="BX111" s="285" t="s">
        <v>3409</v>
      </c>
      <c r="BY111" s="285" t="s">
        <v>3409</v>
      </c>
      <c r="BZ111" s="285" t="s">
        <v>3409</v>
      </c>
      <c r="CA111" s="285" t="s">
        <v>3409</v>
      </c>
      <c r="CB111" s="285" t="s">
        <v>3409</v>
      </c>
      <c r="CC111" s="285" t="s">
        <v>3409</v>
      </c>
      <c r="CD111" s="285" t="s">
        <v>3409</v>
      </c>
      <c r="CE111" s="285" t="s">
        <v>3409</v>
      </c>
      <c r="CF111" s="285" t="s">
        <v>3409</v>
      </c>
      <c r="CG111" s="285" t="s">
        <v>3409</v>
      </c>
      <c r="CH111" s="285" t="s">
        <v>3409</v>
      </c>
      <c r="CI111" s="285" t="s">
        <v>3409</v>
      </c>
      <c r="CJ111" s="285" t="s">
        <v>3409</v>
      </c>
      <c r="CK111" s="285" t="s">
        <v>3409</v>
      </c>
      <c r="CL111" s="285" t="s">
        <v>3409</v>
      </c>
      <c r="CM111" s="285" t="s">
        <v>3409</v>
      </c>
      <c r="CN111" s="285" t="s">
        <v>3409</v>
      </c>
      <c r="CO111" s="285" t="s">
        <v>3409</v>
      </c>
      <c r="CP111" s="285" t="s">
        <v>3409</v>
      </c>
      <c r="CQ111" s="285" t="s">
        <v>3409</v>
      </c>
      <c r="CR111" s="285" t="s">
        <v>3409</v>
      </c>
      <c r="CS111" s="285" t="s">
        <v>3409</v>
      </c>
      <c r="CT111" s="285" t="s">
        <v>3409</v>
      </c>
      <c r="CU111" s="285" t="s">
        <v>3409</v>
      </c>
      <c r="CV111" s="285" t="s">
        <v>3409</v>
      </c>
      <c r="CW111" s="285" t="s">
        <v>3409</v>
      </c>
      <c r="CX111" s="285" t="s">
        <v>3409</v>
      </c>
      <c r="CY111" s="285" t="s">
        <v>3409</v>
      </c>
      <c r="CZ111" s="285" t="s">
        <v>3409</v>
      </c>
      <c r="DA111" s="285" t="s">
        <v>3409</v>
      </c>
      <c r="DB111" s="285" t="s">
        <v>3409</v>
      </c>
      <c r="DC111" s="285" t="s">
        <v>3409</v>
      </c>
      <c r="DD111" s="285" t="s">
        <v>3409</v>
      </c>
      <c r="DE111" s="285" t="s">
        <v>3409</v>
      </c>
      <c r="DF111" s="285" t="s">
        <v>3409</v>
      </c>
      <c r="DG111" s="285" t="s">
        <v>3409</v>
      </c>
      <c r="DH111" s="285" t="s">
        <v>3409</v>
      </c>
      <c r="DI111" s="285" t="s">
        <v>3409</v>
      </c>
      <c r="DJ111" s="285" t="s">
        <v>3409</v>
      </c>
      <c r="DK111" s="285" t="s">
        <v>3409</v>
      </c>
      <c r="DL111" s="285" t="s">
        <v>3409</v>
      </c>
      <c r="DM111" s="285" t="s">
        <v>3409</v>
      </c>
      <c r="DN111" s="285" t="s">
        <v>3409</v>
      </c>
      <c r="DO111" s="285" t="s">
        <v>3409</v>
      </c>
      <c r="DP111" s="285" t="s">
        <v>3409</v>
      </c>
      <c r="DQ111" s="285" t="s">
        <v>3409</v>
      </c>
      <c r="DR111" s="285" t="s">
        <v>3409</v>
      </c>
      <c r="DS111" s="285" t="s">
        <v>3409</v>
      </c>
      <c r="DT111" s="285" t="s">
        <v>3409</v>
      </c>
      <c r="DU111" s="285" t="s">
        <v>3409</v>
      </c>
      <c r="DV111" s="285" t="s">
        <v>3409</v>
      </c>
      <c r="DW111" s="285" t="s">
        <v>3409</v>
      </c>
      <c r="DX111" s="285" t="s">
        <v>3409</v>
      </c>
      <c r="DY111" s="285" t="s">
        <v>3409</v>
      </c>
      <c r="DZ111" s="285" t="s">
        <v>3409</v>
      </c>
      <c r="EA111" s="285" t="s">
        <v>3409</v>
      </c>
      <c r="EB111" s="285" t="s">
        <v>3409</v>
      </c>
      <c r="EC111" s="285" t="s">
        <v>3409</v>
      </c>
      <c r="ED111" s="285" t="s">
        <v>3409</v>
      </c>
      <c r="EE111" s="285" t="s">
        <v>3409</v>
      </c>
      <c r="EF111" s="285" t="s">
        <v>3409</v>
      </c>
      <c r="EG111" s="285" t="s">
        <v>3409</v>
      </c>
      <c r="EH111" s="285" t="s">
        <v>3409</v>
      </c>
      <c r="EI111" s="285" t="s">
        <v>3409</v>
      </c>
      <c r="EJ111" s="285" t="s">
        <v>3409</v>
      </c>
      <c r="EK111" s="285" t="s">
        <v>3409</v>
      </c>
      <c r="EL111" s="285" t="s">
        <v>3409</v>
      </c>
      <c r="EM111" s="285" t="s">
        <v>3409</v>
      </c>
      <c r="EN111" s="285" t="s">
        <v>3409</v>
      </c>
      <c r="EO111" s="285" t="s">
        <v>3409</v>
      </c>
      <c r="EP111" s="285" t="s">
        <v>3409</v>
      </c>
      <c r="EQ111" s="285" t="s">
        <v>3409</v>
      </c>
      <c r="ER111" s="285" t="s">
        <v>3409</v>
      </c>
      <c r="ES111" s="285" t="s">
        <v>3409</v>
      </c>
      <c r="ET111" s="285" t="s">
        <v>3409</v>
      </c>
      <c r="EU111" s="285" t="s">
        <v>3409</v>
      </c>
      <c r="EV111" s="285" t="s">
        <v>3409</v>
      </c>
      <c r="EW111" s="285" t="s">
        <v>3409</v>
      </c>
      <c r="EX111" s="285" t="s">
        <v>3409</v>
      </c>
      <c r="EY111" s="285" t="s">
        <v>3409</v>
      </c>
      <c r="EZ111" s="285" t="s">
        <v>3409</v>
      </c>
      <c r="FA111" s="285" t="s">
        <v>3409</v>
      </c>
      <c r="FB111" s="285" t="s">
        <v>3409</v>
      </c>
      <c r="FC111" s="285" t="s">
        <v>3409</v>
      </c>
      <c r="FD111" s="285" t="s">
        <v>3409</v>
      </c>
      <c r="FE111" s="285" t="s">
        <v>3409</v>
      </c>
      <c r="FF111" s="285" t="s">
        <v>3409</v>
      </c>
      <c r="FG111" s="285" t="s">
        <v>3409</v>
      </c>
      <c r="FH111" s="285" t="s">
        <v>3409</v>
      </c>
      <c r="FI111" s="285" t="s">
        <v>3409</v>
      </c>
      <c r="FJ111" s="285" t="s">
        <v>3409</v>
      </c>
      <c r="FK111" s="285" t="s">
        <v>3409</v>
      </c>
      <c r="FL111" s="285" t="s">
        <v>3409</v>
      </c>
      <c r="FM111" s="285" t="s">
        <v>3409</v>
      </c>
      <c r="FN111" s="285" t="s">
        <v>3409</v>
      </c>
      <c r="FO111" s="285" t="s">
        <v>3409</v>
      </c>
      <c r="FP111" s="285" t="s">
        <v>3409</v>
      </c>
      <c r="FQ111" s="285" t="s">
        <v>3409</v>
      </c>
      <c r="FR111" s="285" t="s">
        <v>3409</v>
      </c>
      <c r="FS111" s="285" t="s">
        <v>3409</v>
      </c>
      <c r="FT111" s="285" t="s">
        <v>3409</v>
      </c>
      <c r="FU111" s="285" t="s">
        <v>3409</v>
      </c>
      <c r="FV111" s="285" t="s">
        <v>3409</v>
      </c>
      <c r="FW111" s="285" t="s">
        <v>3409</v>
      </c>
      <c r="FX111" s="285" t="s">
        <v>3409</v>
      </c>
      <c r="FY111" s="285" t="s">
        <v>3409</v>
      </c>
      <c r="FZ111" s="285" t="s">
        <v>3409</v>
      </c>
      <c r="GA111" s="285" t="s">
        <v>3409</v>
      </c>
      <c r="GB111" s="285" t="s">
        <v>3409</v>
      </c>
      <c r="GC111" s="285" t="s">
        <v>3409</v>
      </c>
      <c r="GD111" s="285" t="s">
        <v>3409</v>
      </c>
      <c r="GE111" s="285" t="s">
        <v>3409</v>
      </c>
      <c r="GF111" s="285" t="s">
        <v>3409</v>
      </c>
      <c r="GG111" s="285" t="s">
        <v>3409</v>
      </c>
      <c r="GH111" s="285" t="s">
        <v>3409</v>
      </c>
      <c r="GI111" s="285" t="s">
        <v>3409</v>
      </c>
      <c r="GJ111" s="285" t="s">
        <v>3409</v>
      </c>
      <c r="GK111" s="285" t="s">
        <v>3409</v>
      </c>
      <c r="GL111" s="285" t="s">
        <v>3409</v>
      </c>
      <c r="GM111" s="285" t="s">
        <v>3409</v>
      </c>
      <c r="GN111" s="285" t="s">
        <v>3409</v>
      </c>
      <c r="GO111" s="285" t="s">
        <v>3409</v>
      </c>
      <c r="GP111" s="285" t="s">
        <v>3409</v>
      </c>
      <c r="GQ111" s="285" t="s">
        <v>3409</v>
      </c>
      <c r="GR111" s="285" t="s">
        <v>3409</v>
      </c>
      <c r="GS111" s="285" t="s">
        <v>3409</v>
      </c>
      <c r="GT111" s="285" t="s">
        <v>3409</v>
      </c>
      <c r="GU111" s="285" t="s">
        <v>3409</v>
      </c>
      <c r="GV111" s="285" t="s">
        <v>3409</v>
      </c>
      <c r="GW111" s="285" t="s">
        <v>3409</v>
      </c>
      <c r="GX111" s="285" t="s">
        <v>3409</v>
      </c>
      <c r="GY111" s="285" t="s">
        <v>3409</v>
      </c>
      <c r="GZ111" s="285" t="s">
        <v>3409</v>
      </c>
      <c r="HA111" s="285" t="s">
        <v>3409</v>
      </c>
      <c r="HB111" s="285" t="s">
        <v>3409</v>
      </c>
      <c r="HC111" s="285" t="s">
        <v>3409</v>
      </c>
      <c r="HD111" s="285" t="s">
        <v>3409</v>
      </c>
      <c r="HE111" s="285" t="s">
        <v>3409</v>
      </c>
      <c r="HF111" s="285" t="s">
        <v>3409</v>
      </c>
      <c r="HG111" s="285" t="s">
        <v>3409</v>
      </c>
      <c r="HH111" s="285" t="s">
        <v>3409</v>
      </c>
      <c r="HI111" s="285" t="s">
        <v>3409</v>
      </c>
      <c r="HJ111" s="285" t="s">
        <v>3409</v>
      </c>
      <c r="HK111" s="285" t="s">
        <v>3409</v>
      </c>
      <c r="HL111" s="285" t="s">
        <v>3409</v>
      </c>
      <c r="HM111" s="285" t="s">
        <v>3409</v>
      </c>
      <c r="HN111" s="285" t="s">
        <v>3409</v>
      </c>
      <c r="HO111" s="285" t="s">
        <v>3409</v>
      </c>
      <c r="HP111" s="285" t="s">
        <v>3409</v>
      </c>
      <c r="HQ111" s="285" t="s">
        <v>3409</v>
      </c>
      <c r="HR111" s="285" t="s">
        <v>3409</v>
      </c>
      <c r="HS111" s="285" t="s">
        <v>3409</v>
      </c>
      <c r="HT111" s="285" t="s">
        <v>3409</v>
      </c>
      <c r="HU111" s="285" t="s">
        <v>3409</v>
      </c>
      <c r="HV111" s="285" t="s">
        <v>3409</v>
      </c>
      <c r="HW111" s="285" t="s">
        <v>3409</v>
      </c>
      <c r="HX111" s="285" t="s">
        <v>3409</v>
      </c>
      <c r="HY111" s="285" t="s">
        <v>3409</v>
      </c>
      <c r="HZ111" s="285" t="s">
        <v>3409</v>
      </c>
      <c r="IA111" s="285" t="s">
        <v>3409</v>
      </c>
      <c r="IB111" s="285" t="s">
        <v>3409</v>
      </c>
      <c r="IC111" s="285" t="s">
        <v>3409</v>
      </c>
      <c r="ID111" s="285" t="s">
        <v>3409</v>
      </c>
      <c r="IE111" s="285" t="s">
        <v>3409</v>
      </c>
      <c r="IF111" s="285" t="s">
        <v>3409</v>
      </c>
      <c r="IG111" s="285" t="s">
        <v>3409</v>
      </c>
      <c r="IH111" s="285" t="s">
        <v>3409</v>
      </c>
      <c r="II111" s="285" t="s">
        <v>3409</v>
      </c>
      <c r="IJ111" s="285" t="s">
        <v>3409</v>
      </c>
      <c r="IK111" s="285" t="s">
        <v>3409</v>
      </c>
      <c r="IL111" s="32" t="s">
        <v>3404</v>
      </c>
      <c r="IM111" s="284" t="s">
        <v>3404</v>
      </c>
      <c r="IN111" s="284" t="s">
        <v>3404</v>
      </c>
      <c r="IO111" s="284" t="s">
        <v>3404</v>
      </c>
      <c r="IP111" s="284" t="s">
        <v>3404</v>
      </c>
      <c r="IQ111" s="284" t="s">
        <v>3404</v>
      </c>
      <c r="IR111" s="284" t="s">
        <v>3404</v>
      </c>
      <c r="IS111" s="284" t="s">
        <v>3404</v>
      </c>
      <c r="IT111" s="284" t="s">
        <v>3404</v>
      </c>
      <c r="IU111" s="284" t="s">
        <v>3404</v>
      </c>
      <c r="IV111" s="284" t="s">
        <v>3404</v>
      </c>
      <c r="IW111" s="284" t="s">
        <v>3404</v>
      </c>
      <c r="IX111" s="284" t="s">
        <v>3404</v>
      </c>
      <c r="IY111" s="284" t="s">
        <v>3404</v>
      </c>
      <c r="IZ111" s="284" t="s">
        <v>3404</v>
      </c>
      <c r="JA111" s="284" t="s">
        <v>3404</v>
      </c>
      <c r="JB111" s="284" t="s">
        <v>3404</v>
      </c>
      <c r="JC111" s="284" t="s">
        <v>3404</v>
      </c>
      <c r="JD111" s="284" t="s">
        <v>3404</v>
      </c>
      <c r="JE111" s="284" t="s">
        <v>3404</v>
      </c>
      <c r="JF111" s="284" t="s">
        <v>3404</v>
      </c>
      <c r="JG111" s="284" t="s">
        <v>3404</v>
      </c>
      <c r="JH111" s="284" t="s">
        <v>3404</v>
      </c>
      <c r="JI111" s="284" t="s">
        <v>3404</v>
      </c>
      <c r="JJ111" s="284" t="s">
        <v>3404</v>
      </c>
      <c r="JK111" s="284" t="s">
        <v>3404</v>
      </c>
      <c r="JL111" s="284" t="s">
        <v>3404</v>
      </c>
      <c r="JM111" s="284" t="s">
        <v>3404</v>
      </c>
      <c r="JN111" s="284" t="s">
        <v>3404</v>
      </c>
      <c r="JO111" s="284" t="s">
        <v>3404</v>
      </c>
      <c r="JP111" s="284" t="s">
        <v>3404</v>
      </c>
      <c r="JQ111" s="284" t="s">
        <v>3404</v>
      </c>
      <c r="JR111" s="284" t="s">
        <v>3404</v>
      </c>
      <c r="JS111" s="284" t="s">
        <v>3404</v>
      </c>
      <c r="JT111" s="284" t="s">
        <v>3404</v>
      </c>
      <c r="JU111" s="284" t="s">
        <v>3404</v>
      </c>
      <c r="JV111" s="284" t="s">
        <v>3404</v>
      </c>
      <c r="JW111" s="284" t="s">
        <v>3404</v>
      </c>
      <c r="JX111" s="284" t="s">
        <v>3404</v>
      </c>
      <c r="JY111" s="284" t="s">
        <v>3404</v>
      </c>
      <c r="JZ111" s="284" t="s">
        <v>3404</v>
      </c>
      <c r="KA111" s="284" t="s">
        <v>3404</v>
      </c>
      <c r="KB111" s="284" t="s">
        <v>3404</v>
      </c>
      <c r="KC111" s="284" t="s">
        <v>3404</v>
      </c>
      <c r="KD111" s="284" t="s">
        <v>3404</v>
      </c>
      <c r="KE111" s="284" t="s">
        <v>3404</v>
      </c>
      <c r="KF111" s="284" t="s">
        <v>3404</v>
      </c>
      <c r="KG111" s="284" t="s">
        <v>3404</v>
      </c>
      <c r="KH111" s="284" t="s">
        <v>3404</v>
      </c>
      <c r="KI111" s="284" t="s">
        <v>3404</v>
      </c>
      <c r="KJ111" s="284" t="s">
        <v>3404</v>
      </c>
      <c r="KK111" s="284" t="s">
        <v>3404</v>
      </c>
      <c r="KL111" s="284" t="s">
        <v>3404</v>
      </c>
      <c r="KM111" s="284" t="s">
        <v>3404</v>
      </c>
      <c r="KN111" s="284" t="s">
        <v>3404</v>
      </c>
      <c r="KO111" s="284" t="s">
        <v>3404</v>
      </c>
      <c r="KP111" s="284" t="s">
        <v>3404</v>
      </c>
      <c r="KQ111" s="284" t="s">
        <v>3404</v>
      </c>
      <c r="KR111" s="284" t="s">
        <v>3404</v>
      </c>
      <c r="KS111" s="284" t="s">
        <v>3404</v>
      </c>
      <c r="KT111" s="284" t="s">
        <v>3404</v>
      </c>
      <c r="KU111" s="284" t="s">
        <v>3404</v>
      </c>
      <c r="KV111" s="284" t="s">
        <v>3404</v>
      </c>
      <c r="KW111" s="284" t="s">
        <v>3404</v>
      </c>
      <c r="KX111" s="284" t="s">
        <v>3404</v>
      </c>
      <c r="KY111" s="284" t="s">
        <v>3404</v>
      </c>
      <c r="KZ111" s="284" t="s">
        <v>3404</v>
      </c>
      <c r="LA111" s="284" t="s">
        <v>3404</v>
      </c>
      <c r="LB111" s="284" t="s">
        <v>3404</v>
      </c>
      <c r="LC111" s="284" t="s">
        <v>3404</v>
      </c>
      <c r="LD111" s="284" t="s">
        <v>3404</v>
      </c>
      <c r="LE111" s="284" t="s">
        <v>3404</v>
      </c>
      <c r="LF111" s="284" t="s">
        <v>3404</v>
      </c>
      <c r="LG111" s="284" t="s">
        <v>3404</v>
      </c>
      <c r="LH111" s="284" t="s">
        <v>3404</v>
      </c>
      <c r="LI111" s="284" t="s">
        <v>3404</v>
      </c>
      <c r="LJ111" s="284" t="s">
        <v>3404</v>
      </c>
      <c r="LK111" s="284" t="s">
        <v>3404</v>
      </c>
      <c r="LL111" s="284" t="s">
        <v>3404</v>
      </c>
      <c r="LM111" s="284" t="s">
        <v>3404</v>
      </c>
      <c r="LN111" s="284" t="s">
        <v>3404</v>
      </c>
      <c r="LO111" s="284" t="s">
        <v>3404</v>
      </c>
      <c r="LP111" s="284" t="s">
        <v>3404</v>
      </c>
      <c r="LQ111" s="284" t="s">
        <v>3404</v>
      </c>
      <c r="LR111" s="284" t="s">
        <v>3404</v>
      </c>
      <c r="LS111" s="284" t="s">
        <v>3404</v>
      </c>
      <c r="LT111" s="284" t="s">
        <v>3404</v>
      </c>
      <c r="LU111" s="284" t="s">
        <v>3404</v>
      </c>
      <c r="LV111" s="284" t="s">
        <v>3404</v>
      </c>
      <c r="LW111" s="284" t="s">
        <v>3404</v>
      </c>
      <c r="LX111" s="284" t="s">
        <v>3404</v>
      </c>
      <c r="LY111" s="284" t="s">
        <v>3404</v>
      </c>
      <c r="LZ111" s="284" t="s">
        <v>3404</v>
      </c>
      <c r="MA111" s="284" t="s">
        <v>3404</v>
      </c>
      <c r="MB111" s="284" t="s">
        <v>3404</v>
      </c>
      <c r="MC111" s="284" t="s">
        <v>3404</v>
      </c>
      <c r="MD111" s="284" t="s">
        <v>3404</v>
      </c>
      <c r="ME111" s="284" t="s">
        <v>3404</v>
      </c>
      <c r="MF111" s="284" t="s">
        <v>3404</v>
      </c>
      <c r="MG111" s="284" t="s">
        <v>3404</v>
      </c>
      <c r="MH111" s="284" t="s">
        <v>3404</v>
      </c>
      <c r="MI111" s="284" t="s">
        <v>3404</v>
      </c>
      <c r="MJ111" s="284" t="s">
        <v>3404</v>
      </c>
      <c r="MK111" s="284" t="s">
        <v>3404</v>
      </c>
      <c r="ML111" s="284" t="s">
        <v>3404</v>
      </c>
      <c r="MM111" s="284" t="s">
        <v>3404</v>
      </c>
      <c r="MN111" s="284" t="s">
        <v>3404</v>
      </c>
      <c r="MO111" s="284" t="s">
        <v>3404</v>
      </c>
      <c r="MP111" s="284" t="s">
        <v>3404</v>
      </c>
      <c r="MQ111" s="284" t="s">
        <v>3404</v>
      </c>
      <c r="MR111" s="284" t="s">
        <v>3404</v>
      </c>
      <c r="MS111" s="284" t="s">
        <v>3404</v>
      </c>
      <c r="MT111" s="284" t="s">
        <v>3404</v>
      </c>
      <c r="MU111" s="284" t="s">
        <v>3404</v>
      </c>
      <c r="MV111" s="284" t="s">
        <v>3404</v>
      </c>
      <c r="MW111" s="284" t="s">
        <v>3404</v>
      </c>
      <c r="MX111" s="284" t="s">
        <v>3404</v>
      </c>
      <c r="MY111" s="284" t="s">
        <v>3404</v>
      </c>
      <c r="MZ111" s="284" t="s">
        <v>3404</v>
      </c>
      <c r="NA111" s="284" t="s">
        <v>3404</v>
      </c>
      <c r="NB111" s="284" t="s">
        <v>3404</v>
      </c>
      <c r="NC111" s="284" t="s">
        <v>3404</v>
      </c>
      <c r="ND111" s="284" t="s">
        <v>3404</v>
      </c>
      <c r="NE111" s="284" t="s">
        <v>3404</v>
      </c>
      <c r="NF111" s="284" t="s">
        <v>3404</v>
      </c>
      <c r="NG111" s="284" t="s">
        <v>3404</v>
      </c>
      <c r="NH111" s="284" t="s">
        <v>3404</v>
      </c>
      <c r="NI111" s="284" t="s">
        <v>3404</v>
      </c>
      <c r="NJ111" s="284" t="s">
        <v>3404</v>
      </c>
      <c r="NK111" s="284" t="s">
        <v>3404</v>
      </c>
      <c r="NL111" s="284" t="s">
        <v>3404</v>
      </c>
      <c r="NM111" s="284" t="s">
        <v>3404</v>
      </c>
      <c r="NN111" s="284" t="s">
        <v>3404</v>
      </c>
      <c r="NO111" s="284" t="s">
        <v>3404</v>
      </c>
      <c r="NP111" s="284" t="s">
        <v>3404</v>
      </c>
      <c r="NQ111" s="284" t="s">
        <v>3404</v>
      </c>
      <c r="NR111" s="284" t="s">
        <v>3404</v>
      </c>
      <c r="NS111" s="284" t="s">
        <v>3404</v>
      </c>
      <c r="NT111" s="284" t="s">
        <v>3404</v>
      </c>
      <c r="NU111" s="284" t="s">
        <v>3404</v>
      </c>
      <c r="NV111" s="284" t="s">
        <v>3404</v>
      </c>
      <c r="NW111" s="284" t="s">
        <v>3404</v>
      </c>
      <c r="NX111" s="284" t="s">
        <v>3404</v>
      </c>
      <c r="NY111" s="284" t="s">
        <v>3404</v>
      </c>
      <c r="NZ111" s="284" t="s">
        <v>3404</v>
      </c>
      <c r="OA111" s="284" t="s">
        <v>3404</v>
      </c>
      <c r="OB111" s="284" t="s">
        <v>3404</v>
      </c>
      <c r="OC111" s="284" t="s">
        <v>3404</v>
      </c>
      <c r="OD111" s="284" t="s">
        <v>3404</v>
      </c>
      <c r="OE111" s="284" t="s">
        <v>3404</v>
      </c>
      <c r="OF111" s="284" t="s">
        <v>3404</v>
      </c>
      <c r="OG111" s="284" t="s">
        <v>3404</v>
      </c>
      <c r="OH111" s="284" t="s">
        <v>3404</v>
      </c>
      <c r="OI111" s="284" t="s">
        <v>3404</v>
      </c>
      <c r="OJ111" s="284" t="s">
        <v>3404</v>
      </c>
      <c r="OK111" s="284" t="s">
        <v>3404</v>
      </c>
      <c r="OL111" s="284" t="s">
        <v>3404</v>
      </c>
      <c r="OM111" s="284" t="s">
        <v>3404</v>
      </c>
      <c r="ON111" s="284" t="s">
        <v>3404</v>
      </c>
      <c r="OO111" s="284" t="s">
        <v>3404</v>
      </c>
      <c r="OP111" s="284" t="s">
        <v>3404</v>
      </c>
      <c r="OQ111" s="284" t="s">
        <v>3404</v>
      </c>
      <c r="OR111" s="284" t="s">
        <v>3404</v>
      </c>
      <c r="OS111" s="284" t="s">
        <v>3404</v>
      </c>
      <c r="OT111" s="284" t="s">
        <v>3404</v>
      </c>
      <c r="OU111" s="284" t="s">
        <v>3404</v>
      </c>
      <c r="OV111" s="284" t="s">
        <v>3404</v>
      </c>
      <c r="OW111" s="284" t="s">
        <v>3404</v>
      </c>
      <c r="OX111" s="284" t="s">
        <v>3404</v>
      </c>
      <c r="OY111" s="284" t="s">
        <v>3404</v>
      </c>
      <c r="OZ111" s="284" t="s">
        <v>3404</v>
      </c>
      <c r="PA111" s="284" t="s">
        <v>3404</v>
      </c>
      <c r="PB111" s="284" t="s">
        <v>3404</v>
      </c>
      <c r="PC111" s="284" t="s">
        <v>3404</v>
      </c>
      <c r="PD111" s="284" t="s">
        <v>3404</v>
      </c>
      <c r="PE111" s="284" t="s">
        <v>3404</v>
      </c>
      <c r="PF111" s="284" t="s">
        <v>3404</v>
      </c>
      <c r="PG111" s="284" t="s">
        <v>3404</v>
      </c>
      <c r="PH111" s="284" t="s">
        <v>3404</v>
      </c>
      <c r="PI111" s="284" t="s">
        <v>3404</v>
      </c>
      <c r="PJ111" s="284" t="s">
        <v>3404</v>
      </c>
      <c r="PK111" s="284" t="s">
        <v>3404</v>
      </c>
      <c r="PL111" s="284" t="s">
        <v>3404</v>
      </c>
      <c r="PM111" s="284" t="s">
        <v>3404</v>
      </c>
      <c r="PN111" s="284" t="s">
        <v>3404</v>
      </c>
      <c r="PO111" s="284" t="s">
        <v>3404</v>
      </c>
      <c r="PP111" s="284" t="s">
        <v>3404</v>
      </c>
      <c r="PQ111" s="284" t="s">
        <v>3404</v>
      </c>
      <c r="PR111" s="284" t="s">
        <v>3404</v>
      </c>
      <c r="PS111" s="284" t="s">
        <v>3404</v>
      </c>
      <c r="PT111" s="284" t="s">
        <v>3404</v>
      </c>
      <c r="PU111" s="284" t="s">
        <v>3404</v>
      </c>
      <c r="PV111" s="284" t="s">
        <v>3404</v>
      </c>
      <c r="PW111" s="284" t="s">
        <v>3404</v>
      </c>
      <c r="PX111" s="284" t="s">
        <v>3404</v>
      </c>
      <c r="PY111" s="284" t="s">
        <v>3404</v>
      </c>
      <c r="PZ111" s="284" t="s">
        <v>3404</v>
      </c>
      <c r="QA111" s="284" t="s">
        <v>3404</v>
      </c>
      <c r="QB111" s="284" t="s">
        <v>3404</v>
      </c>
      <c r="QC111" s="284" t="s">
        <v>3404</v>
      </c>
      <c r="QD111" s="284" t="s">
        <v>3404</v>
      </c>
      <c r="QE111" s="284" t="s">
        <v>3404</v>
      </c>
      <c r="QF111" s="284" t="s">
        <v>3404</v>
      </c>
      <c r="QG111" s="284" t="s">
        <v>3404</v>
      </c>
      <c r="QH111" s="284" t="s">
        <v>3404</v>
      </c>
      <c r="QI111" s="284" t="s">
        <v>3404</v>
      </c>
      <c r="QJ111" s="284" t="s">
        <v>3404</v>
      </c>
      <c r="QK111" s="284" t="s">
        <v>3404</v>
      </c>
      <c r="QL111" s="284" t="s">
        <v>3404</v>
      </c>
      <c r="QM111" s="284" t="s">
        <v>3404</v>
      </c>
      <c r="QN111" s="284" t="s">
        <v>3404</v>
      </c>
      <c r="QO111" s="284" t="s">
        <v>3404</v>
      </c>
      <c r="QP111" s="284" t="s">
        <v>3404</v>
      </c>
      <c r="QQ111" s="284" t="s">
        <v>3404</v>
      </c>
      <c r="QR111" s="284" t="s">
        <v>3404</v>
      </c>
      <c r="QS111" s="284" t="s">
        <v>3404</v>
      </c>
      <c r="QT111" s="284" t="s">
        <v>3404</v>
      </c>
      <c r="QU111" s="284" t="s">
        <v>3404</v>
      </c>
      <c r="QV111" s="284" t="s">
        <v>3404</v>
      </c>
      <c r="QW111" s="284" t="s">
        <v>3404</v>
      </c>
      <c r="QX111" s="284" t="s">
        <v>3404</v>
      </c>
      <c r="QY111" s="284" t="s">
        <v>3404</v>
      </c>
      <c r="QZ111" s="284" t="s">
        <v>3404</v>
      </c>
      <c r="RA111" s="284" t="s">
        <v>3404</v>
      </c>
      <c r="RB111" s="284" t="s">
        <v>3404</v>
      </c>
      <c r="RC111" s="284" t="s">
        <v>3404</v>
      </c>
      <c r="RD111" s="284" t="s">
        <v>3404</v>
      </c>
      <c r="RE111" s="284" t="s">
        <v>3404</v>
      </c>
      <c r="RF111" s="284" t="s">
        <v>3404</v>
      </c>
      <c r="RG111" s="284" t="s">
        <v>3404</v>
      </c>
      <c r="RH111" s="284" t="s">
        <v>3404</v>
      </c>
      <c r="RI111" s="284" t="s">
        <v>3404</v>
      </c>
      <c r="RJ111" s="284" t="s">
        <v>3404</v>
      </c>
      <c r="RK111" s="284" t="s">
        <v>3404</v>
      </c>
      <c r="RL111" s="284" t="s">
        <v>3404</v>
      </c>
      <c r="RM111" s="284" t="s">
        <v>3404</v>
      </c>
      <c r="RN111" s="284" t="s">
        <v>3404</v>
      </c>
      <c r="RO111" s="284" t="s">
        <v>3404</v>
      </c>
      <c r="RP111" s="284" t="s">
        <v>3404</v>
      </c>
      <c r="RQ111" s="284" t="s">
        <v>3404</v>
      </c>
      <c r="RR111" s="284" t="s">
        <v>3404</v>
      </c>
      <c r="RS111" s="284" t="s">
        <v>3404</v>
      </c>
      <c r="RT111" s="284" t="s">
        <v>3404</v>
      </c>
      <c r="RU111" s="284" t="s">
        <v>3404</v>
      </c>
      <c r="RV111" s="284" t="s">
        <v>3404</v>
      </c>
      <c r="RW111" s="284" t="s">
        <v>3404</v>
      </c>
      <c r="RX111" s="284" t="s">
        <v>3404</v>
      </c>
      <c r="RY111" s="284" t="s">
        <v>3404</v>
      </c>
      <c r="RZ111" s="284" t="s">
        <v>3404</v>
      </c>
      <c r="SA111" s="284" t="s">
        <v>3404</v>
      </c>
      <c r="SB111" s="284" t="s">
        <v>3404</v>
      </c>
      <c r="SC111" s="284" t="s">
        <v>3404</v>
      </c>
      <c r="SD111" s="284" t="s">
        <v>3404</v>
      </c>
      <c r="SE111" s="284" t="s">
        <v>3404</v>
      </c>
      <c r="SF111" s="284" t="s">
        <v>3404</v>
      </c>
      <c r="SG111" s="284" t="s">
        <v>3404</v>
      </c>
      <c r="SH111" s="284" t="s">
        <v>3404</v>
      </c>
      <c r="SI111" s="284" t="s">
        <v>3404</v>
      </c>
      <c r="SJ111" s="284" t="s">
        <v>3404</v>
      </c>
      <c r="SK111" s="284" t="s">
        <v>3404</v>
      </c>
      <c r="SL111" s="284" t="s">
        <v>3404</v>
      </c>
      <c r="SM111" s="284" t="s">
        <v>3404</v>
      </c>
      <c r="SN111" s="284" t="s">
        <v>3404</v>
      </c>
      <c r="SO111" s="284" t="s">
        <v>3404</v>
      </c>
      <c r="SP111" s="284" t="s">
        <v>3404</v>
      </c>
      <c r="SQ111" s="284" t="s">
        <v>3404</v>
      </c>
      <c r="SR111" s="284" t="s">
        <v>3404</v>
      </c>
      <c r="SS111" s="284" t="s">
        <v>3404</v>
      </c>
      <c r="ST111" s="284" t="s">
        <v>3404</v>
      </c>
      <c r="SU111" s="284" t="s">
        <v>3404</v>
      </c>
      <c r="SV111" s="284" t="s">
        <v>3404</v>
      </c>
      <c r="SW111" s="284" t="s">
        <v>3404</v>
      </c>
      <c r="SX111" s="284" t="s">
        <v>3404</v>
      </c>
      <c r="SY111" s="284" t="s">
        <v>3404</v>
      </c>
      <c r="SZ111" s="284" t="s">
        <v>3404</v>
      </c>
      <c r="TA111" s="284" t="s">
        <v>3404</v>
      </c>
      <c r="TB111" s="284" t="s">
        <v>3404</v>
      </c>
      <c r="TC111" s="284" t="s">
        <v>3404</v>
      </c>
      <c r="TD111" s="284" t="s">
        <v>3404</v>
      </c>
      <c r="TE111" s="284" t="s">
        <v>3404</v>
      </c>
      <c r="TF111" s="284" t="s">
        <v>3404</v>
      </c>
      <c r="TG111" s="284" t="s">
        <v>3404</v>
      </c>
      <c r="TH111" s="284" t="s">
        <v>3404</v>
      </c>
      <c r="TI111" s="284" t="s">
        <v>3404</v>
      </c>
      <c r="TJ111" s="284" t="s">
        <v>3404</v>
      </c>
      <c r="TK111" s="284" t="s">
        <v>3404</v>
      </c>
      <c r="TL111" s="284" t="s">
        <v>3404</v>
      </c>
      <c r="TM111" s="284" t="s">
        <v>3404</v>
      </c>
      <c r="TN111" s="284" t="s">
        <v>3404</v>
      </c>
      <c r="TO111" s="284" t="s">
        <v>3404</v>
      </c>
      <c r="TP111" s="284" t="s">
        <v>3404</v>
      </c>
      <c r="TQ111" s="284" t="s">
        <v>3404</v>
      </c>
      <c r="TR111" s="284" t="s">
        <v>3404</v>
      </c>
      <c r="TS111" s="284" t="s">
        <v>3404</v>
      </c>
      <c r="TT111" s="284" t="s">
        <v>3404</v>
      </c>
      <c r="TU111" s="284" t="s">
        <v>3404</v>
      </c>
      <c r="TV111" s="284" t="s">
        <v>3404</v>
      </c>
      <c r="TW111" s="284" t="s">
        <v>3404</v>
      </c>
      <c r="TX111" s="284" t="s">
        <v>3404</v>
      </c>
      <c r="TY111" s="284" t="s">
        <v>3404</v>
      </c>
      <c r="TZ111" s="284" t="s">
        <v>3404</v>
      </c>
      <c r="UA111" s="284" t="s">
        <v>3404</v>
      </c>
      <c r="UB111" s="284" t="s">
        <v>3404</v>
      </c>
      <c r="UC111" s="284" t="s">
        <v>3404</v>
      </c>
      <c r="UD111" s="284" t="s">
        <v>3404</v>
      </c>
      <c r="UE111" s="284" t="s">
        <v>3404</v>
      </c>
      <c r="UF111" s="284" t="s">
        <v>3404</v>
      </c>
      <c r="UG111" s="284" t="s">
        <v>3404</v>
      </c>
      <c r="UH111" s="284" t="s">
        <v>3404</v>
      </c>
      <c r="UI111" s="284" t="s">
        <v>3404</v>
      </c>
      <c r="UJ111" s="284" t="s">
        <v>3404</v>
      </c>
      <c r="UK111" s="284" t="s">
        <v>3404</v>
      </c>
      <c r="UL111" s="284" t="s">
        <v>3404</v>
      </c>
      <c r="UM111" s="284" t="s">
        <v>3404</v>
      </c>
      <c r="UN111" s="284" t="s">
        <v>3404</v>
      </c>
      <c r="UO111" s="284" t="s">
        <v>3404</v>
      </c>
      <c r="UP111" s="284" t="s">
        <v>3404</v>
      </c>
      <c r="UQ111" s="284" t="s">
        <v>3404</v>
      </c>
      <c r="UR111" s="284" t="s">
        <v>3404</v>
      </c>
      <c r="US111" s="284" t="s">
        <v>3404</v>
      </c>
      <c r="UT111" s="284" t="s">
        <v>3404</v>
      </c>
      <c r="UU111" s="284" t="s">
        <v>3404</v>
      </c>
      <c r="UV111" s="284" t="s">
        <v>3404</v>
      </c>
      <c r="UW111" s="284" t="s">
        <v>3404</v>
      </c>
      <c r="UX111" s="284" t="s">
        <v>3404</v>
      </c>
      <c r="UY111" s="284" t="s">
        <v>3404</v>
      </c>
      <c r="UZ111" s="284" t="s">
        <v>3404</v>
      </c>
      <c r="VA111" s="284" t="s">
        <v>3404</v>
      </c>
      <c r="VB111" s="284" t="s">
        <v>3404</v>
      </c>
      <c r="VC111" s="284" t="s">
        <v>3404</v>
      </c>
      <c r="VD111" s="284" t="s">
        <v>3404</v>
      </c>
      <c r="VE111" s="284" t="s">
        <v>3404</v>
      </c>
      <c r="VF111" s="284" t="s">
        <v>3404</v>
      </c>
      <c r="VG111" s="284" t="s">
        <v>3404</v>
      </c>
      <c r="VH111" s="284" t="s">
        <v>3404</v>
      </c>
      <c r="VI111" s="284" t="s">
        <v>3404</v>
      </c>
      <c r="VJ111" s="284" t="s">
        <v>3404</v>
      </c>
      <c r="VK111" s="284" t="s">
        <v>3404</v>
      </c>
      <c r="VL111" s="284" t="s">
        <v>3404</v>
      </c>
      <c r="VM111" s="284" t="s">
        <v>3404</v>
      </c>
      <c r="VN111" s="284" t="s">
        <v>3404</v>
      </c>
      <c r="VO111" s="284" t="s">
        <v>3404</v>
      </c>
      <c r="VP111" s="284" t="s">
        <v>3404</v>
      </c>
      <c r="VQ111" s="284" t="s">
        <v>3404</v>
      </c>
      <c r="VR111" s="284" t="s">
        <v>3404</v>
      </c>
      <c r="VS111" s="284" t="s">
        <v>3404</v>
      </c>
      <c r="VT111" s="284" t="s">
        <v>3404</v>
      </c>
      <c r="VU111" s="284" t="s">
        <v>3404</v>
      </c>
      <c r="VV111" s="284" t="s">
        <v>3404</v>
      </c>
      <c r="VW111" s="284" t="s">
        <v>3404</v>
      </c>
      <c r="VX111" s="284" t="s">
        <v>3404</v>
      </c>
      <c r="VY111" s="284" t="s">
        <v>3404</v>
      </c>
      <c r="VZ111" s="284" t="s">
        <v>3404</v>
      </c>
      <c r="WA111" s="284" t="s">
        <v>3404</v>
      </c>
      <c r="WB111" s="284" t="s">
        <v>3404</v>
      </c>
      <c r="WC111" s="284" t="s">
        <v>3404</v>
      </c>
      <c r="WD111" s="284" t="s">
        <v>3404</v>
      </c>
      <c r="WE111" s="284" t="s">
        <v>3404</v>
      </c>
      <c r="WF111" s="284" t="s">
        <v>3404</v>
      </c>
      <c r="WG111" s="284" t="s">
        <v>3404</v>
      </c>
      <c r="WH111" s="284" t="s">
        <v>3404</v>
      </c>
      <c r="WI111" s="284" t="s">
        <v>3404</v>
      </c>
      <c r="WJ111" s="284" t="s">
        <v>3404</v>
      </c>
      <c r="WK111" s="284" t="s">
        <v>3404</v>
      </c>
      <c r="WL111" s="284" t="s">
        <v>3404</v>
      </c>
      <c r="WM111" s="284" t="s">
        <v>3404</v>
      </c>
      <c r="WN111" s="284" t="s">
        <v>3404</v>
      </c>
      <c r="WO111" s="284" t="s">
        <v>3404</v>
      </c>
      <c r="WP111" s="284" t="s">
        <v>3404</v>
      </c>
      <c r="WQ111" s="284" t="s">
        <v>3404</v>
      </c>
      <c r="WR111" s="284" t="s">
        <v>3404</v>
      </c>
      <c r="WS111" s="284" t="s">
        <v>3404</v>
      </c>
      <c r="WT111" s="284" t="s">
        <v>3404</v>
      </c>
    </row>
    <row r="112">
      <c r="A112" s="24" t="s">
        <v>1047</v>
      </c>
      <c r="B112" s="25" t="s">
        <v>3404</v>
      </c>
      <c r="C112" s="25" t="s">
        <v>3404</v>
      </c>
      <c r="D112" s="25" t="s">
        <v>3404</v>
      </c>
      <c r="E112" s="25" t="s">
        <v>3404</v>
      </c>
      <c r="F112" s="25" t="s">
        <v>3404</v>
      </c>
      <c r="G112" s="25" t="s">
        <v>3404</v>
      </c>
      <c r="H112" s="25" t="s">
        <v>3404</v>
      </c>
      <c r="I112" s="25" t="s">
        <v>3404</v>
      </c>
      <c r="J112" s="25" t="s">
        <v>3404</v>
      </c>
      <c r="K112" s="25" t="s">
        <v>3404</v>
      </c>
      <c r="L112" s="25" t="s">
        <v>3404</v>
      </c>
      <c r="M112" s="25" t="s">
        <v>3404</v>
      </c>
      <c r="N112" s="25" t="s">
        <v>3404</v>
      </c>
      <c r="O112" s="25" t="s">
        <v>3404</v>
      </c>
      <c r="P112" s="25" t="s">
        <v>3404</v>
      </c>
      <c r="Q112" s="25" t="s">
        <v>3404</v>
      </c>
      <c r="R112" s="25" t="s">
        <v>3404</v>
      </c>
      <c r="S112" s="25" t="s">
        <v>3404</v>
      </c>
      <c r="T112" s="25" t="s">
        <v>3404</v>
      </c>
      <c r="U112" s="25" t="s">
        <v>3404</v>
      </c>
      <c r="V112" s="25" t="s">
        <v>3404</v>
      </c>
      <c r="W112" s="25" t="s">
        <v>3404</v>
      </c>
      <c r="X112" s="25" t="s">
        <v>3404</v>
      </c>
      <c r="Y112" s="25" t="s">
        <v>3404</v>
      </c>
      <c r="Z112" s="25" t="s">
        <v>3404</v>
      </c>
      <c r="AA112" s="25" t="s">
        <v>3404</v>
      </c>
      <c r="AB112" s="25" t="s">
        <v>3404</v>
      </c>
      <c r="AC112" s="25" t="s">
        <v>3404</v>
      </c>
      <c r="AD112" s="25" t="s">
        <v>3404</v>
      </c>
      <c r="AE112" s="25" t="s">
        <v>3404</v>
      </c>
      <c r="AF112" s="25" t="s">
        <v>3404</v>
      </c>
      <c r="AG112" s="25" t="s">
        <v>3404</v>
      </c>
      <c r="AH112" s="25" t="s">
        <v>3404</v>
      </c>
      <c r="AI112" s="25" t="s">
        <v>3404</v>
      </c>
      <c r="AJ112" s="25" t="s">
        <v>3404</v>
      </c>
      <c r="AK112" s="25" t="s">
        <v>3404</v>
      </c>
      <c r="AL112" s="25" t="s">
        <v>3404</v>
      </c>
      <c r="AM112" s="25" t="s">
        <v>3404</v>
      </c>
      <c r="AN112" s="25" t="s">
        <v>3404</v>
      </c>
      <c r="AO112" s="25" t="s">
        <v>3404</v>
      </c>
      <c r="AP112" s="25" t="s">
        <v>3404</v>
      </c>
      <c r="AQ112" s="25" t="s">
        <v>3404</v>
      </c>
      <c r="AR112" s="25" t="s">
        <v>3404</v>
      </c>
      <c r="AS112" s="25" t="s">
        <v>3404</v>
      </c>
      <c r="AT112" s="25" t="s">
        <v>3404</v>
      </c>
      <c r="AU112" s="25" t="s">
        <v>3404</v>
      </c>
      <c r="AV112" s="25" t="s">
        <v>3404</v>
      </c>
      <c r="AW112" s="25" t="s">
        <v>3404</v>
      </c>
      <c r="AX112" s="25" t="s">
        <v>3404</v>
      </c>
      <c r="AY112" s="25" t="s">
        <v>3404</v>
      </c>
      <c r="AZ112" s="25" t="s">
        <v>3404</v>
      </c>
      <c r="BA112" s="25" t="s">
        <v>3404</v>
      </c>
      <c r="BB112" s="25" t="s">
        <v>3404</v>
      </c>
      <c r="BC112" s="25" t="s">
        <v>3404</v>
      </c>
      <c r="BD112" s="25" t="s">
        <v>3404</v>
      </c>
      <c r="BE112" s="25" t="s">
        <v>3404</v>
      </c>
      <c r="BF112" s="25" t="s">
        <v>3404</v>
      </c>
      <c r="BG112" s="25" t="s">
        <v>3404</v>
      </c>
      <c r="BH112" s="25" t="s">
        <v>3404</v>
      </c>
      <c r="BI112" s="25" t="s">
        <v>3404</v>
      </c>
      <c r="BJ112" s="25" t="s">
        <v>3404</v>
      </c>
      <c r="BK112" s="25" t="s">
        <v>3404</v>
      </c>
      <c r="BL112" s="25" t="s">
        <v>3404</v>
      </c>
      <c r="BM112" s="25" t="s">
        <v>3404</v>
      </c>
      <c r="BN112" s="25" t="s">
        <v>3404</v>
      </c>
      <c r="BO112" s="25" t="s">
        <v>3404</v>
      </c>
      <c r="BP112" s="25" t="s">
        <v>3404</v>
      </c>
      <c r="BQ112" s="25" t="s">
        <v>3404</v>
      </c>
      <c r="BR112" s="25" t="s">
        <v>3404</v>
      </c>
      <c r="BS112" s="285" t="s">
        <v>3409</v>
      </c>
      <c r="BT112" s="285" t="s">
        <v>3409</v>
      </c>
      <c r="BU112" s="285" t="s">
        <v>3409</v>
      </c>
      <c r="BV112" s="285" t="s">
        <v>3409</v>
      </c>
      <c r="BW112" s="285" t="s">
        <v>3409</v>
      </c>
      <c r="BX112" s="285" t="s">
        <v>3409</v>
      </c>
      <c r="BY112" s="285" t="s">
        <v>3409</v>
      </c>
      <c r="BZ112" s="285" t="s">
        <v>3409</v>
      </c>
      <c r="CA112" s="285" t="s">
        <v>3409</v>
      </c>
      <c r="CB112" s="285" t="s">
        <v>3409</v>
      </c>
      <c r="CC112" s="285" t="s">
        <v>3409</v>
      </c>
      <c r="CD112" s="285" t="s">
        <v>3409</v>
      </c>
      <c r="CE112" s="285" t="s">
        <v>3409</v>
      </c>
      <c r="CF112" s="285" t="s">
        <v>3409</v>
      </c>
      <c r="CG112" s="285" t="s">
        <v>3409</v>
      </c>
      <c r="CH112" s="285" t="s">
        <v>3409</v>
      </c>
      <c r="CI112" s="285" t="s">
        <v>3409</v>
      </c>
      <c r="CJ112" s="285" t="s">
        <v>3409</v>
      </c>
      <c r="CK112" s="285" t="s">
        <v>3409</v>
      </c>
      <c r="CL112" s="285" t="s">
        <v>3409</v>
      </c>
      <c r="CM112" s="285" t="s">
        <v>3409</v>
      </c>
      <c r="CN112" s="285" t="s">
        <v>3409</v>
      </c>
      <c r="CO112" s="285" t="s">
        <v>3409</v>
      </c>
      <c r="CP112" s="285" t="s">
        <v>3409</v>
      </c>
      <c r="CQ112" s="285" t="s">
        <v>3409</v>
      </c>
      <c r="CR112" s="285" t="s">
        <v>3409</v>
      </c>
      <c r="CS112" s="285" t="s">
        <v>3409</v>
      </c>
      <c r="CT112" s="285" t="s">
        <v>3409</v>
      </c>
      <c r="CU112" s="285" t="s">
        <v>3409</v>
      </c>
      <c r="CV112" s="285" t="s">
        <v>3409</v>
      </c>
      <c r="CW112" s="285" t="s">
        <v>3409</v>
      </c>
      <c r="CX112" s="285" t="s">
        <v>3409</v>
      </c>
      <c r="CY112" s="285" t="s">
        <v>3409</v>
      </c>
      <c r="CZ112" s="285" t="s">
        <v>3409</v>
      </c>
      <c r="DA112" s="285" t="s">
        <v>3409</v>
      </c>
      <c r="DB112" s="285" t="s">
        <v>3409</v>
      </c>
      <c r="DC112" s="285" t="s">
        <v>3409</v>
      </c>
      <c r="DD112" s="285" t="s">
        <v>3409</v>
      </c>
      <c r="DE112" s="285" t="s">
        <v>3409</v>
      </c>
      <c r="DF112" s="285" t="s">
        <v>3409</v>
      </c>
      <c r="DG112" s="285" t="s">
        <v>3409</v>
      </c>
      <c r="DH112" s="285" t="s">
        <v>3409</v>
      </c>
      <c r="DI112" s="285" t="s">
        <v>3409</v>
      </c>
      <c r="DJ112" s="285" t="s">
        <v>3409</v>
      </c>
      <c r="DK112" s="285" t="s">
        <v>3409</v>
      </c>
      <c r="DL112" s="285" t="s">
        <v>3409</v>
      </c>
      <c r="DM112" s="285" t="s">
        <v>3409</v>
      </c>
      <c r="DN112" s="285" t="s">
        <v>3409</v>
      </c>
      <c r="DO112" s="285" t="s">
        <v>3409</v>
      </c>
      <c r="DP112" s="285" t="s">
        <v>3409</v>
      </c>
      <c r="DQ112" s="285" t="s">
        <v>3409</v>
      </c>
      <c r="DR112" s="285" t="s">
        <v>3409</v>
      </c>
      <c r="DS112" s="285" t="s">
        <v>3409</v>
      </c>
      <c r="DT112" s="285" t="s">
        <v>3409</v>
      </c>
      <c r="DU112" s="285" t="s">
        <v>3409</v>
      </c>
      <c r="DV112" s="285" t="s">
        <v>3409</v>
      </c>
      <c r="DW112" s="285" t="s">
        <v>3409</v>
      </c>
      <c r="DX112" s="285" t="s">
        <v>3409</v>
      </c>
      <c r="DY112" s="285" t="s">
        <v>3409</v>
      </c>
      <c r="DZ112" s="285" t="s">
        <v>3409</v>
      </c>
      <c r="EA112" s="285" t="s">
        <v>3409</v>
      </c>
      <c r="EB112" s="285" t="s">
        <v>3409</v>
      </c>
      <c r="EC112" s="285" t="s">
        <v>3409</v>
      </c>
      <c r="ED112" s="285" t="s">
        <v>3409</v>
      </c>
      <c r="EE112" s="285" t="s">
        <v>3409</v>
      </c>
      <c r="EF112" s="285" t="s">
        <v>3409</v>
      </c>
      <c r="EG112" s="285" t="s">
        <v>3409</v>
      </c>
      <c r="EH112" s="285" t="s">
        <v>3409</v>
      </c>
      <c r="EI112" s="285" t="s">
        <v>3409</v>
      </c>
      <c r="EJ112" s="285" t="s">
        <v>3409</v>
      </c>
      <c r="EK112" s="285" t="s">
        <v>3409</v>
      </c>
      <c r="EL112" s="285" t="s">
        <v>3409</v>
      </c>
      <c r="EM112" s="285" t="s">
        <v>3409</v>
      </c>
      <c r="EN112" s="285" t="s">
        <v>3409</v>
      </c>
      <c r="EO112" s="285" t="s">
        <v>3409</v>
      </c>
      <c r="EP112" s="285" t="s">
        <v>3409</v>
      </c>
      <c r="EQ112" s="285" t="s">
        <v>3409</v>
      </c>
      <c r="ER112" s="285" t="s">
        <v>3409</v>
      </c>
      <c r="ES112" s="285" t="s">
        <v>3409</v>
      </c>
      <c r="ET112" s="285" t="s">
        <v>3409</v>
      </c>
      <c r="EU112" s="285" t="s">
        <v>3409</v>
      </c>
      <c r="EV112" s="285" t="s">
        <v>3409</v>
      </c>
      <c r="EW112" s="285" t="s">
        <v>3409</v>
      </c>
      <c r="EX112" s="285" t="s">
        <v>3409</v>
      </c>
      <c r="EY112" s="285" t="s">
        <v>3409</v>
      </c>
      <c r="EZ112" s="285" t="s">
        <v>3409</v>
      </c>
      <c r="FA112" s="285" t="s">
        <v>3409</v>
      </c>
      <c r="FB112" s="285" t="s">
        <v>3409</v>
      </c>
      <c r="FC112" s="285" t="s">
        <v>3409</v>
      </c>
      <c r="FD112" s="285" t="s">
        <v>3409</v>
      </c>
      <c r="FE112" s="285" t="s">
        <v>3409</v>
      </c>
      <c r="FF112" s="285" t="s">
        <v>3409</v>
      </c>
      <c r="FG112" s="285" t="s">
        <v>3409</v>
      </c>
      <c r="FH112" s="285" t="s">
        <v>3409</v>
      </c>
      <c r="FI112" s="285" t="s">
        <v>3409</v>
      </c>
      <c r="FJ112" s="285" t="s">
        <v>3409</v>
      </c>
      <c r="FK112" s="285" t="s">
        <v>3409</v>
      </c>
      <c r="FL112" s="285" t="s">
        <v>3409</v>
      </c>
      <c r="FM112" s="285" t="s">
        <v>3409</v>
      </c>
      <c r="FN112" s="285" t="s">
        <v>3409</v>
      </c>
      <c r="FO112" s="285" t="s">
        <v>3409</v>
      </c>
      <c r="FP112" s="285" t="s">
        <v>3409</v>
      </c>
      <c r="FQ112" s="285" t="s">
        <v>3409</v>
      </c>
      <c r="FR112" s="285" t="s">
        <v>3409</v>
      </c>
      <c r="FS112" s="285" t="s">
        <v>3409</v>
      </c>
      <c r="FT112" s="285" t="s">
        <v>3409</v>
      </c>
      <c r="FU112" s="285" t="s">
        <v>3409</v>
      </c>
      <c r="FV112" s="285" t="s">
        <v>3409</v>
      </c>
      <c r="FW112" s="285" t="s">
        <v>3409</v>
      </c>
      <c r="FX112" s="285" t="s">
        <v>3409</v>
      </c>
      <c r="FY112" s="285" t="s">
        <v>3409</v>
      </c>
      <c r="FZ112" s="285" t="s">
        <v>3409</v>
      </c>
      <c r="GA112" s="285" t="s">
        <v>3409</v>
      </c>
      <c r="GB112" s="285" t="s">
        <v>3409</v>
      </c>
      <c r="GC112" s="285" t="s">
        <v>3409</v>
      </c>
      <c r="GD112" s="285" t="s">
        <v>3409</v>
      </c>
      <c r="GE112" s="285" t="s">
        <v>3409</v>
      </c>
      <c r="GF112" s="285" t="s">
        <v>3409</v>
      </c>
      <c r="GG112" s="285" t="s">
        <v>3409</v>
      </c>
      <c r="GH112" s="285" t="s">
        <v>3409</v>
      </c>
      <c r="GI112" s="285" t="s">
        <v>3409</v>
      </c>
      <c r="GJ112" s="285" t="s">
        <v>3409</v>
      </c>
      <c r="GK112" s="285" t="s">
        <v>3409</v>
      </c>
      <c r="GL112" s="285" t="s">
        <v>3409</v>
      </c>
      <c r="GM112" s="285" t="s">
        <v>3409</v>
      </c>
      <c r="GN112" s="285" t="s">
        <v>3409</v>
      </c>
      <c r="GO112" s="285" t="s">
        <v>3409</v>
      </c>
      <c r="GP112" s="285" t="s">
        <v>3409</v>
      </c>
      <c r="GQ112" s="285" t="s">
        <v>3409</v>
      </c>
      <c r="GR112" s="285" t="s">
        <v>3409</v>
      </c>
      <c r="GS112" s="285" t="s">
        <v>3409</v>
      </c>
      <c r="GT112" s="285" t="s">
        <v>3409</v>
      </c>
      <c r="GU112" s="285" t="s">
        <v>3409</v>
      </c>
      <c r="GV112" s="285" t="s">
        <v>3409</v>
      </c>
      <c r="GW112" s="285" t="s">
        <v>3409</v>
      </c>
      <c r="GX112" s="285" t="s">
        <v>3409</v>
      </c>
      <c r="GY112" s="285" t="s">
        <v>3409</v>
      </c>
      <c r="GZ112" s="285" t="s">
        <v>3409</v>
      </c>
      <c r="HA112" s="285" t="s">
        <v>3409</v>
      </c>
      <c r="HB112" s="285" t="s">
        <v>3409</v>
      </c>
      <c r="HC112" s="285" t="s">
        <v>3409</v>
      </c>
      <c r="HD112" s="285" t="s">
        <v>3409</v>
      </c>
      <c r="HE112" s="285" t="s">
        <v>3409</v>
      </c>
      <c r="HF112" s="285" t="s">
        <v>3409</v>
      </c>
      <c r="HG112" s="285" t="s">
        <v>3409</v>
      </c>
      <c r="HH112" s="285" t="s">
        <v>3409</v>
      </c>
      <c r="HI112" s="285" t="s">
        <v>3409</v>
      </c>
      <c r="HJ112" s="285" t="s">
        <v>3409</v>
      </c>
      <c r="HK112" s="285" t="s">
        <v>3409</v>
      </c>
      <c r="HL112" s="285" t="s">
        <v>3409</v>
      </c>
      <c r="HM112" s="285" t="s">
        <v>3409</v>
      </c>
      <c r="HN112" s="285" t="s">
        <v>3409</v>
      </c>
      <c r="HO112" s="285" t="s">
        <v>3409</v>
      </c>
      <c r="HP112" s="285" t="s">
        <v>3409</v>
      </c>
      <c r="HQ112" s="285" t="s">
        <v>3409</v>
      </c>
      <c r="HR112" s="285" t="s">
        <v>3409</v>
      </c>
      <c r="HS112" s="285" t="s">
        <v>3409</v>
      </c>
      <c r="HT112" s="285" t="s">
        <v>3409</v>
      </c>
      <c r="HU112" s="285" t="s">
        <v>3409</v>
      </c>
      <c r="HV112" s="285" t="s">
        <v>3409</v>
      </c>
      <c r="HW112" s="285" t="s">
        <v>3409</v>
      </c>
      <c r="HX112" s="285" t="s">
        <v>3409</v>
      </c>
      <c r="HY112" s="285" t="s">
        <v>3409</v>
      </c>
      <c r="HZ112" s="285" t="s">
        <v>3409</v>
      </c>
      <c r="IA112" s="285" t="s">
        <v>3409</v>
      </c>
      <c r="IB112" s="285" t="s">
        <v>3409</v>
      </c>
      <c r="IC112" s="285" t="s">
        <v>3409</v>
      </c>
      <c r="ID112" s="285" t="s">
        <v>3409</v>
      </c>
      <c r="IE112" s="285" t="s">
        <v>3409</v>
      </c>
      <c r="IF112" s="285" t="s">
        <v>3409</v>
      </c>
      <c r="IG112" s="285" t="s">
        <v>3409</v>
      </c>
      <c r="IH112" s="285" t="s">
        <v>3409</v>
      </c>
      <c r="II112" s="285" t="s">
        <v>3409</v>
      </c>
      <c r="IJ112" s="285" t="s">
        <v>3409</v>
      </c>
      <c r="IK112" s="285" t="s">
        <v>3409</v>
      </c>
      <c r="IL112" s="285" t="s">
        <v>3409</v>
      </c>
      <c r="IM112" s="285" t="s">
        <v>3409</v>
      </c>
      <c r="IN112" s="285" t="s">
        <v>3409</v>
      </c>
      <c r="IO112" s="285" t="s">
        <v>3409</v>
      </c>
      <c r="IP112" s="285" t="s">
        <v>3409</v>
      </c>
      <c r="IQ112" s="285" t="s">
        <v>3409</v>
      </c>
      <c r="IR112" s="285" t="s">
        <v>3409</v>
      </c>
      <c r="IS112" s="285" t="s">
        <v>3409</v>
      </c>
      <c r="IT112" s="285" t="s">
        <v>3409</v>
      </c>
      <c r="IU112" s="285" t="s">
        <v>3409</v>
      </c>
      <c r="IV112" s="285" t="s">
        <v>3409</v>
      </c>
      <c r="IW112" s="285" t="s">
        <v>3409</v>
      </c>
      <c r="IX112" s="285" t="s">
        <v>3409</v>
      </c>
      <c r="IY112" s="285" t="s">
        <v>3409</v>
      </c>
      <c r="IZ112" s="285" t="s">
        <v>3409</v>
      </c>
      <c r="JA112" s="285" t="s">
        <v>3409</v>
      </c>
      <c r="JB112" s="285" t="s">
        <v>3409</v>
      </c>
      <c r="JC112" s="285" t="s">
        <v>3409</v>
      </c>
      <c r="JD112" s="285" t="s">
        <v>3409</v>
      </c>
      <c r="JE112" s="285" t="s">
        <v>3409</v>
      </c>
      <c r="JF112" s="285" t="s">
        <v>3409</v>
      </c>
      <c r="JG112" s="285" t="s">
        <v>3409</v>
      </c>
      <c r="JH112" s="285" t="s">
        <v>3409</v>
      </c>
      <c r="JI112" s="285" t="s">
        <v>3409</v>
      </c>
      <c r="JJ112" s="285" t="s">
        <v>3409</v>
      </c>
      <c r="JK112" s="285" t="s">
        <v>3409</v>
      </c>
      <c r="JL112" s="285" t="s">
        <v>3409</v>
      </c>
      <c r="JM112" s="285" t="s">
        <v>3409</v>
      </c>
      <c r="JN112" s="285" t="s">
        <v>3409</v>
      </c>
      <c r="JO112" s="285" t="s">
        <v>3409</v>
      </c>
      <c r="JP112" s="285" t="s">
        <v>3409</v>
      </c>
      <c r="JQ112" s="285" t="s">
        <v>3409</v>
      </c>
      <c r="JR112" s="285" t="s">
        <v>3409</v>
      </c>
      <c r="JS112" s="285" t="s">
        <v>3409</v>
      </c>
      <c r="JT112" s="285" t="s">
        <v>3409</v>
      </c>
      <c r="JU112" s="285" t="s">
        <v>3409</v>
      </c>
      <c r="JV112" s="285" t="s">
        <v>3409</v>
      </c>
      <c r="JW112" s="285" t="s">
        <v>3409</v>
      </c>
      <c r="JX112" s="285" t="s">
        <v>3409</v>
      </c>
      <c r="JY112" s="285" t="s">
        <v>3409</v>
      </c>
      <c r="JZ112" s="285" t="s">
        <v>3409</v>
      </c>
      <c r="KA112" s="25" t="s">
        <v>3404</v>
      </c>
      <c r="KB112" s="284" t="s">
        <v>3404</v>
      </c>
      <c r="KC112" s="284" t="s">
        <v>3404</v>
      </c>
      <c r="KD112" s="284" t="s">
        <v>3404</v>
      </c>
      <c r="KE112" s="284" t="s">
        <v>3404</v>
      </c>
      <c r="KF112" s="284" t="s">
        <v>3404</v>
      </c>
      <c r="KG112" s="284" t="s">
        <v>3404</v>
      </c>
      <c r="KH112" s="284" t="s">
        <v>3404</v>
      </c>
      <c r="KI112" s="284" t="s">
        <v>3404</v>
      </c>
      <c r="KJ112" s="284" t="s">
        <v>3404</v>
      </c>
      <c r="KK112" s="284" t="s">
        <v>3404</v>
      </c>
      <c r="KL112" s="284" t="s">
        <v>3404</v>
      </c>
      <c r="KM112" s="284" t="s">
        <v>3404</v>
      </c>
      <c r="KN112" s="284" t="s">
        <v>3404</v>
      </c>
      <c r="KO112" s="284" t="s">
        <v>3404</v>
      </c>
      <c r="KP112" s="284" t="s">
        <v>3404</v>
      </c>
      <c r="KQ112" s="284" t="s">
        <v>3404</v>
      </c>
      <c r="KR112" s="284" t="s">
        <v>3404</v>
      </c>
      <c r="KS112" s="284" t="s">
        <v>3404</v>
      </c>
      <c r="KT112" s="284" t="s">
        <v>3404</v>
      </c>
      <c r="KU112" s="284" t="s">
        <v>3404</v>
      </c>
      <c r="KV112" s="284" t="s">
        <v>3404</v>
      </c>
      <c r="KW112" s="284" t="s">
        <v>3404</v>
      </c>
      <c r="KX112" s="284" t="s">
        <v>3404</v>
      </c>
      <c r="KY112" s="284" t="s">
        <v>3404</v>
      </c>
      <c r="KZ112" s="284" t="s">
        <v>3404</v>
      </c>
      <c r="LA112" s="284" t="s">
        <v>3404</v>
      </c>
      <c r="LB112" s="284" t="s">
        <v>3404</v>
      </c>
      <c r="LC112" s="284" t="s">
        <v>3404</v>
      </c>
      <c r="LD112" s="284" t="s">
        <v>3404</v>
      </c>
      <c r="LE112" s="284" t="s">
        <v>3404</v>
      </c>
      <c r="LF112" s="284" t="s">
        <v>3404</v>
      </c>
      <c r="LG112" s="284" t="s">
        <v>3404</v>
      </c>
      <c r="LH112" s="284" t="s">
        <v>3404</v>
      </c>
      <c r="LI112" s="284" t="s">
        <v>3404</v>
      </c>
      <c r="LJ112" s="284" t="s">
        <v>3404</v>
      </c>
      <c r="LK112" s="284" t="s">
        <v>3404</v>
      </c>
      <c r="LL112" s="284" t="s">
        <v>3404</v>
      </c>
      <c r="LM112" s="284" t="s">
        <v>3404</v>
      </c>
      <c r="LN112" s="284" t="s">
        <v>3404</v>
      </c>
      <c r="LO112" s="284" t="s">
        <v>3404</v>
      </c>
      <c r="LP112" s="284" t="s">
        <v>3404</v>
      </c>
      <c r="LQ112" s="284" t="s">
        <v>3404</v>
      </c>
      <c r="LR112" s="284" t="s">
        <v>3404</v>
      </c>
      <c r="LS112" s="284" t="s">
        <v>3404</v>
      </c>
      <c r="LT112" s="284" t="s">
        <v>3404</v>
      </c>
      <c r="LU112" s="284" t="s">
        <v>3404</v>
      </c>
      <c r="LV112" s="284" t="s">
        <v>3404</v>
      </c>
      <c r="LW112" s="284" t="s">
        <v>3404</v>
      </c>
      <c r="LX112" s="284" t="s">
        <v>3404</v>
      </c>
      <c r="LY112" s="284" t="s">
        <v>3404</v>
      </c>
      <c r="LZ112" s="284" t="s">
        <v>3404</v>
      </c>
      <c r="MA112" s="284" t="s">
        <v>3404</v>
      </c>
      <c r="MB112" s="284" t="s">
        <v>3404</v>
      </c>
      <c r="MC112" s="284" t="s">
        <v>3404</v>
      </c>
      <c r="MD112" s="284" t="s">
        <v>3404</v>
      </c>
      <c r="ME112" s="284" t="s">
        <v>3404</v>
      </c>
      <c r="MF112" s="284" t="s">
        <v>3404</v>
      </c>
      <c r="MG112" s="284" t="s">
        <v>3404</v>
      </c>
      <c r="MH112" s="284" t="s">
        <v>3404</v>
      </c>
      <c r="MI112" s="284" t="s">
        <v>3404</v>
      </c>
      <c r="MJ112" s="284" t="s">
        <v>3404</v>
      </c>
      <c r="MK112" s="284" t="s">
        <v>3404</v>
      </c>
      <c r="ML112" s="284" t="s">
        <v>3404</v>
      </c>
      <c r="MM112" s="284" t="s">
        <v>3404</v>
      </c>
      <c r="MN112" s="284" t="s">
        <v>3404</v>
      </c>
      <c r="MO112" s="284" t="s">
        <v>3404</v>
      </c>
      <c r="MP112" s="284" t="s">
        <v>3404</v>
      </c>
      <c r="MQ112" s="284" t="s">
        <v>3404</v>
      </c>
      <c r="MR112" s="284" t="s">
        <v>3404</v>
      </c>
      <c r="MS112" s="284" t="s">
        <v>3404</v>
      </c>
      <c r="MT112" s="284" t="s">
        <v>3404</v>
      </c>
      <c r="MU112" s="284" t="s">
        <v>3404</v>
      </c>
      <c r="MV112" s="284" t="s">
        <v>3404</v>
      </c>
      <c r="MW112" s="284" t="s">
        <v>3404</v>
      </c>
      <c r="MX112" s="284" t="s">
        <v>3404</v>
      </c>
      <c r="MY112" s="284" t="s">
        <v>3404</v>
      </c>
      <c r="MZ112" s="284" t="s">
        <v>3404</v>
      </c>
      <c r="NA112" s="284" t="s">
        <v>3404</v>
      </c>
      <c r="NB112" s="284" t="s">
        <v>3404</v>
      </c>
      <c r="NC112" s="284" t="s">
        <v>3404</v>
      </c>
      <c r="ND112" s="284" t="s">
        <v>3404</v>
      </c>
      <c r="NE112" s="284" t="s">
        <v>3404</v>
      </c>
      <c r="NF112" s="284" t="s">
        <v>3404</v>
      </c>
      <c r="NG112" s="284" t="s">
        <v>3404</v>
      </c>
      <c r="NH112" s="25" t="s">
        <v>3409</v>
      </c>
      <c r="NI112" s="25" t="s">
        <v>3409</v>
      </c>
      <c r="NJ112" s="25" t="s">
        <v>3409</v>
      </c>
      <c r="NK112" s="25" t="s">
        <v>3409</v>
      </c>
      <c r="NL112" s="25" t="s">
        <v>3409</v>
      </c>
      <c r="NM112" s="25" t="s">
        <v>3409</v>
      </c>
      <c r="NN112" s="25" t="s">
        <v>3409</v>
      </c>
      <c r="NO112" s="25" t="s">
        <v>3409</v>
      </c>
      <c r="NP112" s="25" t="s">
        <v>3409</v>
      </c>
      <c r="NQ112" s="25" t="s">
        <v>3409</v>
      </c>
      <c r="NR112" s="25" t="s">
        <v>3409</v>
      </c>
      <c r="NS112" s="25" t="s">
        <v>3409</v>
      </c>
      <c r="NT112" s="25" t="s">
        <v>3409</v>
      </c>
      <c r="NU112" s="25" t="s">
        <v>3409</v>
      </c>
      <c r="NV112" s="25" t="s">
        <v>3409</v>
      </c>
      <c r="NW112" s="25" t="s">
        <v>3409</v>
      </c>
      <c r="NX112" s="25" t="s">
        <v>3409</v>
      </c>
      <c r="NY112" s="25" t="s">
        <v>3409</v>
      </c>
      <c r="NZ112" s="25" t="s">
        <v>3409</v>
      </c>
      <c r="OA112" s="25" t="s">
        <v>3409</v>
      </c>
      <c r="OB112" s="25" t="s">
        <v>3409</v>
      </c>
      <c r="OC112" s="25" t="s">
        <v>3409</v>
      </c>
      <c r="OD112" s="25" t="s">
        <v>3409</v>
      </c>
      <c r="OE112" s="25" t="s">
        <v>3409</v>
      </c>
      <c r="OF112" s="25" t="s">
        <v>3409</v>
      </c>
      <c r="OG112" s="25" t="s">
        <v>3409</v>
      </c>
      <c r="OH112" s="25" t="s">
        <v>3409</v>
      </c>
      <c r="OI112" s="25" t="s">
        <v>3409</v>
      </c>
      <c r="OJ112" s="25" t="s">
        <v>3409</v>
      </c>
      <c r="OK112" s="25" t="s">
        <v>3409</v>
      </c>
      <c r="OL112" s="25" t="s">
        <v>3409</v>
      </c>
      <c r="OM112" s="25" t="s">
        <v>3409</v>
      </c>
      <c r="ON112" s="25" t="s">
        <v>3409</v>
      </c>
      <c r="OO112" s="25" t="s">
        <v>3409</v>
      </c>
      <c r="OP112" s="25" t="s">
        <v>3409</v>
      </c>
      <c r="OQ112" s="25" t="s">
        <v>3409</v>
      </c>
      <c r="OR112" s="25" t="s">
        <v>3409</v>
      </c>
      <c r="OS112" s="25" t="s">
        <v>3409</v>
      </c>
      <c r="OT112" s="25" t="s">
        <v>3409</v>
      </c>
      <c r="OU112" s="25" t="s">
        <v>3409</v>
      </c>
      <c r="OV112" s="25" t="s">
        <v>3409</v>
      </c>
      <c r="OW112" s="25" t="s">
        <v>3409</v>
      </c>
      <c r="OX112" s="25" t="s">
        <v>3409</v>
      </c>
      <c r="OY112" s="25" t="s">
        <v>3409</v>
      </c>
      <c r="OZ112" s="25" t="s">
        <v>3409</v>
      </c>
      <c r="PA112" s="25" t="s">
        <v>3409</v>
      </c>
      <c r="PB112" s="25" t="s">
        <v>3409</v>
      </c>
      <c r="PC112" s="25" t="s">
        <v>3409</v>
      </c>
      <c r="PD112" s="25" t="s">
        <v>3409</v>
      </c>
      <c r="PE112" s="25" t="s">
        <v>3409</v>
      </c>
      <c r="PF112" s="25" t="s">
        <v>3409</v>
      </c>
      <c r="PG112" s="25" t="s">
        <v>3409</v>
      </c>
      <c r="PH112" s="25" t="s">
        <v>3409</v>
      </c>
      <c r="PI112" s="25" t="s">
        <v>3409</v>
      </c>
      <c r="PJ112" s="25" t="s">
        <v>3409</v>
      </c>
      <c r="PK112" s="25" t="s">
        <v>3409</v>
      </c>
      <c r="PL112" s="25" t="s">
        <v>3409</v>
      </c>
      <c r="PM112" s="25" t="s">
        <v>3409</v>
      </c>
      <c r="PN112" s="25" t="s">
        <v>3409</v>
      </c>
      <c r="PO112" s="25" t="s">
        <v>3409</v>
      </c>
      <c r="PP112" s="25" t="s">
        <v>3409</v>
      </c>
      <c r="PQ112" s="25" t="s">
        <v>3409</v>
      </c>
      <c r="PR112" s="25" t="s">
        <v>3409</v>
      </c>
      <c r="PS112" s="25" t="s">
        <v>3409</v>
      </c>
      <c r="PT112" s="25" t="s">
        <v>3409</v>
      </c>
      <c r="PU112" s="25" t="s">
        <v>3409</v>
      </c>
      <c r="PV112" s="25" t="s">
        <v>3409</v>
      </c>
      <c r="PW112" s="25" t="s">
        <v>3409</v>
      </c>
      <c r="PX112" s="25" t="s">
        <v>3409</v>
      </c>
      <c r="PY112" s="25" t="s">
        <v>3409</v>
      </c>
      <c r="PZ112" s="25" t="s">
        <v>3409</v>
      </c>
      <c r="QA112" s="25" t="s">
        <v>3409</v>
      </c>
      <c r="QB112" s="25" t="s">
        <v>3409</v>
      </c>
      <c r="QC112" s="25" t="s">
        <v>3409</v>
      </c>
      <c r="QD112" s="25" t="s">
        <v>3409</v>
      </c>
      <c r="QE112" s="25" t="s">
        <v>3409</v>
      </c>
      <c r="QF112" s="25" t="s">
        <v>3409</v>
      </c>
      <c r="QG112" s="25" t="s">
        <v>3409</v>
      </c>
      <c r="QH112" s="25" t="s">
        <v>3409</v>
      </c>
      <c r="QI112" s="25" t="s">
        <v>3409</v>
      </c>
      <c r="QJ112" s="25" t="s">
        <v>3409</v>
      </c>
      <c r="QK112" s="25" t="s">
        <v>3409</v>
      </c>
      <c r="QL112" s="25" t="s">
        <v>3409</v>
      </c>
      <c r="QM112" s="25" t="s">
        <v>3409</v>
      </c>
      <c r="QN112" s="25" t="s">
        <v>3409</v>
      </c>
      <c r="QO112" s="25" t="s">
        <v>3409</v>
      </c>
      <c r="QP112" s="25" t="s">
        <v>3409</v>
      </c>
      <c r="QQ112" s="25" t="s">
        <v>3409</v>
      </c>
      <c r="QR112" s="25" t="s">
        <v>3409</v>
      </c>
      <c r="QS112" s="25" t="s">
        <v>3409</v>
      </c>
      <c r="QT112" s="25" t="s">
        <v>3409</v>
      </c>
      <c r="QU112" s="25" t="s">
        <v>3409</v>
      </c>
      <c r="QV112" s="25" t="s">
        <v>3409</v>
      </c>
      <c r="QW112" s="25" t="s">
        <v>3409</v>
      </c>
      <c r="QX112" s="25" t="s">
        <v>3409</v>
      </c>
      <c r="QY112" s="25" t="s">
        <v>3409</v>
      </c>
      <c r="QZ112" s="25" t="s">
        <v>3409</v>
      </c>
      <c r="RA112" s="25" t="s">
        <v>3409</v>
      </c>
      <c r="RB112" s="25" t="s">
        <v>3409</v>
      </c>
      <c r="RC112" s="25" t="s">
        <v>3409</v>
      </c>
      <c r="RD112" s="25" t="s">
        <v>3409</v>
      </c>
      <c r="RE112" s="25" t="s">
        <v>3409</v>
      </c>
      <c r="RF112" s="25" t="s">
        <v>3409</v>
      </c>
      <c r="RG112" s="25" t="s">
        <v>3409</v>
      </c>
      <c r="RH112" s="25" t="s">
        <v>3409</v>
      </c>
      <c r="RI112" s="25" t="s">
        <v>3409</v>
      </c>
      <c r="RJ112" s="25" t="s">
        <v>3404</v>
      </c>
      <c r="RK112" s="284" t="s">
        <v>3404</v>
      </c>
      <c r="RL112" s="284" t="s">
        <v>3404</v>
      </c>
      <c r="RM112" s="284" t="s">
        <v>3404</v>
      </c>
      <c r="RN112" s="284" t="s">
        <v>3404</v>
      </c>
      <c r="RO112" s="284" t="s">
        <v>3404</v>
      </c>
      <c r="RP112" s="284" t="s">
        <v>3404</v>
      </c>
      <c r="RQ112" s="284" t="s">
        <v>3404</v>
      </c>
      <c r="RR112" s="284" t="s">
        <v>3404</v>
      </c>
      <c r="RS112" s="284" t="s">
        <v>3404</v>
      </c>
      <c r="RT112" s="284" t="s">
        <v>3404</v>
      </c>
      <c r="RU112" s="284" t="s">
        <v>3404</v>
      </c>
      <c r="RV112" s="284" t="s">
        <v>3404</v>
      </c>
      <c r="RW112" s="284" t="s">
        <v>3404</v>
      </c>
      <c r="RX112" s="284" t="s">
        <v>3404</v>
      </c>
      <c r="RY112" s="284" t="s">
        <v>3404</v>
      </c>
      <c r="RZ112" s="284" t="s">
        <v>3404</v>
      </c>
      <c r="SA112" s="284" t="s">
        <v>3404</v>
      </c>
      <c r="SB112" s="284" t="s">
        <v>3404</v>
      </c>
      <c r="SC112" s="284" t="s">
        <v>3404</v>
      </c>
      <c r="SD112" s="284" t="s">
        <v>3404</v>
      </c>
      <c r="SE112" s="284" t="s">
        <v>3404</v>
      </c>
      <c r="SF112" s="284" t="s">
        <v>3404</v>
      </c>
      <c r="SG112" s="284" t="s">
        <v>3404</v>
      </c>
      <c r="SH112" s="284" t="s">
        <v>3404</v>
      </c>
      <c r="SI112" s="284" t="s">
        <v>3404</v>
      </c>
      <c r="SJ112" s="284" t="s">
        <v>3404</v>
      </c>
      <c r="SK112" s="284" t="s">
        <v>3404</v>
      </c>
      <c r="SL112" s="284" t="s">
        <v>3404</v>
      </c>
      <c r="SM112" s="284" t="s">
        <v>3404</v>
      </c>
      <c r="SN112" s="284" t="s">
        <v>3404</v>
      </c>
      <c r="SO112" s="284" t="s">
        <v>3404</v>
      </c>
      <c r="SP112" s="284" t="s">
        <v>3404</v>
      </c>
      <c r="SQ112" s="284" t="s">
        <v>3404</v>
      </c>
      <c r="SR112" s="284" t="s">
        <v>3404</v>
      </c>
      <c r="SS112" s="284" t="s">
        <v>3404</v>
      </c>
      <c r="ST112" s="284" t="s">
        <v>3404</v>
      </c>
      <c r="SU112" s="284" t="s">
        <v>3404</v>
      </c>
      <c r="SV112" s="284" t="s">
        <v>3404</v>
      </c>
      <c r="SW112" s="284" t="s">
        <v>3404</v>
      </c>
      <c r="SX112" s="284" t="s">
        <v>3404</v>
      </c>
      <c r="SY112" s="284" t="s">
        <v>3404</v>
      </c>
      <c r="SZ112" s="284" t="s">
        <v>3404</v>
      </c>
      <c r="TA112" s="284" t="s">
        <v>3404</v>
      </c>
      <c r="TB112" s="284" t="s">
        <v>3404</v>
      </c>
      <c r="TC112" s="284" t="s">
        <v>3404</v>
      </c>
      <c r="TD112" s="284" t="s">
        <v>3404</v>
      </c>
      <c r="TE112" s="284" t="s">
        <v>3404</v>
      </c>
      <c r="TF112" s="284" t="s">
        <v>3404</v>
      </c>
      <c r="TG112" s="284" t="s">
        <v>3404</v>
      </c>
      <c r="TH112" s="284" t="s">
        <v>3404</v>
      </c>
      <c r="TI112" s="284" t="s">
        <v>3404</v>
      </c>
      <c r="TJ112" s="284" t="s">
        <v>3404</v>
      </c>
      <c r="TK112" s="284" t="s">
        <v>3404</v>
      </c>
      <c r="TL112" s="284" t="s">
        <v>3404</v>
      </c>
      <c r="TM112" s="284" t="s">
        <v>3404</v>
      </c>
      <c r="TN112" s="284" t="s">
        <v>3404</v>
      </c>
      <c r="TO112" s="284" t="s">
        <v>3404</v>
      </c>
      <c r="TP112" s="284" t="s">
        <v>3404</v>
      </c>
      <c r="TQ112" s="284" t="s">
        <v>3404</v>
      </c>
      <c r="TR112" s="284" t="s">
        <v>3404</v>
      </c>
      <c r="TS112" s="284" t="s">
        <v>3404</v>
      </c>
      <c r="TT112" s="284" t="s">
        <v>3404</v>
      </c>
      <c r="TU112" s="284" t="s">
        <v>3404</v>
      </c>
      <c r="TV112" s="284" t="s">
        <v>3404</v>
      </c>
      <c r="TW112" s="284" t="s">
        <v>3404</v>
      </c>
      <c r="TX112" s="284" t="s">
        <v>3404</v>
      </c>
      <c r="TY112" s="284" t="s">
        <v>3404</v>
      </c>
      <c r="TZ112" s="284" t="s">
        <v>3404</v>
      </c>
      <c r="UA112" s="284" t="s">
        <v>3404</v>
      </c>
      <c r="UB112" s="284" t="s">
        <v>3404</v>
      </c>
      <c r="UC112" s="284" t="s">
        <v>3404</v>
      </c>
      <c r="UD112" s="284" t="s">
        <v>3404</v>
      </c>
      <c r="UE112" s="284" t="s">
        <v>3404</v>
      </c>
      <c r="UF112" s="284" t="s">
        <v>3404</v>
      </c>
      <c r="UG112" s="284" t="s">
        <v>3404</v>
      </c>
      <c r="UH112" s="284" t="s">
        <v>3404</v>
      </c>
      <c r="UI112" s="284" t="s">
        <v>3404</v>
      </c>
      <c r="UJ112" s="284" t="s">
        <v>3404</v>
      </c>
      <c r="UK112" s="284" t="s">
        <v>3404</v>
      </c>
      <c r="UL112" s="284" t="s">
        <v>3404</v>
      </c>
      <c r="UM112" s="284" t="s">
        <v>3404</v>
      </c>
      <c r="UN112" s="284" t="s">
        <v>3404</v>
      </c>
      <c r="UO112" s="284" t="s">
        <v>3404</v>
      </c>
      <c r="UP112" s="284" t="s">
        <v>3404</v>
      </c>
      <c r="UQ112" s="284" t="s">
        <v>3404</v>
      </c>
      <c r="UR112" s="284" t="s">
        <v>3404</v>
      </c>
      <c r="US112" s="284" t="s">
        <v>3404</v>
      </c>
      <c r="UT112" s="284" t="s">
        <v>3404</v>
      </c>
      <c r="UU112" s="284" t="s">
        <v>3404</v>
      </c>
      <c r="UV112" s="284" t="s">
        <v>3404</v>
      </c>
      <c r="UW112" s="284" t="s">
        <v>3404</v>
      </c>
      <c r="UX112" s="284" t="s">
        <v>3404</v>
      </c>
      <c r="UY112" s="284" t="s">
        <v>3404</v>
      </c>
      <c r="UZ112" s="284" t="s">
        <v>3404</v>
      </c>
      <c r="VA112" s="284" t="s">
        <v>3404</v>
      </c>
      <c r="VB112" s="284" t="s">
        <v>3404</v>
      </c>
      <c r="VC112" s="284" t="s">
        <v>3404</v>
      </c>
      <c r="VD112" s="284" t="s">
        <v>3404</v>
      </c>
      <c r="VE112" s="284" t="s">
        <v>3404</v>
      </c>
      <c r="VF112" s="284" t="s">
        <v>3404</v>
      </c>
      <c r="VG112" s="284" t="s">
        <v>3404</v>
      </c>
      <c r="VH112" s="284" t="s">
        <v>3404</v>
      </c>
      <c r="VI112" s="284" t="s">
        <v>3404</v>
      </c>
      <c r="VJ112" s="284" t="s">
        <v>3404</v>
      </c>
      <c r="VK112" s="284" t="s">
        <v>3404</v>
      </c>
      <c r="VL112" s="284" t="s">
        <v>3404</v>
      </c>
      <c r="VM112" s="284" t="s">
        <v>3404</v>
      </c>
      <c r="VN112" s="284" t="s">
        <v>3404</v>
      </c>
      <c r="VO112" s="284" t="s">
        <v>3404</v>
      </c>
      <c r="VP112" s="284" t="s">
        <v>3404</v>
      </c>
      <c r="VQ112" s="284" t="s">
        <v>3404</v>
      </c>
      <c r="VR112" s="284" t="s">
        <v>3404</v>
      </c>
      <c r="VS112" s="284" t="s">
        <v>3404</v>
      </c>
      <c r="VT112" s="284" t="s">
        <v>3404</v>
      </c>
      <c r="VU112" s="284" t="s">
        <v>3404</v>
      </c>
      <c r="VV112" s="284" t="s">
        <v>3404</v>
      </c>
      <c r="VW112" s="284" t="s">
        <v>3404</v>
      </c>
      <c r="VX112" s="284" t="s">
        <v>3404</v>
      </c>
      <c r="VY112" s="284" t="s">
        <v>3404</v>
      </c>
      <c r="VZ112" s="284" t="s">
        <v>3404</v>
      </c>
      <c r="WA112" s="284" t="s">
        <v>3404</v>
      </c>
      <c r="WB112" s="284" t="s">
        <v>3404</v>
      </c>
      <c r="WC112" s="284" t="s">
        <v>3404</v>
      </c>
      <c r="WD112" s="284" t="s">
        <v>3404</v>
      </c>
      <c r="WE112" s="284" t="s">
        <v>3404</v>
      </c>
      <c r="WF112" s="284" t="s">
        <v>3404</v>
      </c>
      <c r="WG112" s="284" t="s">
        <v>3404</v>
      </c>
      <c r="WH112" s="284" t="s">
        <v>3404</v>
      </c>
      <c r="WI112" s="284" t="s">
        <v>3404</v>
      </c>
      <c r="WJ112" s="284" t="s">
        <v>3404</v>
      </c>
      <c r="WK112" s="284" t="s">
        <v>3404</v>
      </c>
      <c r="WL112" s="284" t="s">
        <v>3404</v>
      </c>
      <c r="WM112" s="284" t="s">
        <v>3404</v>
      </c>
      <c r="WN112" s="284" t="s">
        <v>3404</v>
      </c>
      <c r="WO112" s="284" t="s">
        <v>3404</v>
      </c>
      <c r="WP112" s="284" t="s">
        <v>3404</v>
      </c>
      <c r="WQ112" s="284" t="s">
        <v>3404</v>
      </c>
      <c r="WR112" s="284" t="s">
        <v>3404</v>
      </c>
      <c r="WS112" s="284" t="s">
        <v>3404</v>
      </c>
      <c r="WT112" s="284" t="s">
        <v>3404</v>
      </c>
    </row>
    <row r="113">
      <c r="A113" s="24" t="s">
        <v>1054</v>
      </c>
      <c r="B113" s="25" t="s">
        <v>3404</v>
      </c>
      <c r="C113" s="25" t="s">
        <v>3404</v>
      </c>
      <c r="D113" s="25" t="s">
        <v>3404</v>
      </c>
      <c r="E113" s="25" t="s">
        <v>3404</v>
      </c>
      <c r="F113" s="25" t="s">
        <v>3404</v>
      </c>
      <c r="G113" s="25" t="s">
        <v>3404</v>
      </c>
      <c r="H113" s="25" t="s">
        <v>3404</v>
      </c>
      <c r="I113" s="25" t="s">
        <v>3404</v>
      </c>
      <c r="J113" s="25" t="s">
        <v>3404</v>
      </c>
      <c r="K113" s="25" t="s">
        <v>3404</v>
      </c>
      <c r="L113" s="25" t="s">
        <v>3404</v>
      </c>
      <c r="M113" s="25" t="s">
        <v>3404</v>
      </c>
      <c r="N113" s="25" t="s">
        <v>3404</v>
      </c>
      <c r="O113" s="25" t="s">
        <v>3404</v>
      </c>
      <c r="P113" s="25" t="s">
        <v>3404</v>
      </c>
      <c r="Q113" s="25" t="s">
        <v>3404</v>
      </c>
      <c r="R113" s="25" t="s">
        <v>3404</v>
      </c>
      <c r="S113" s="25" t="s">
        <v>3404</v>
      </c>
      <c r="T113" s="25" t="s">
        <v>3404</v>
      </c>
      <c r="U113" s="25" t="s">
        <v>3404</v>
      </c>
      <c r="V113" s="25" t="s">
        <v>3404</v>
      </c>
      <c r="W113" s="25" t="s">
        <v>3404</v>
      </c>
      <c r="X113" s="25" t="s">
        <v>3404</v>
      </c>
      <c r="Y113" s="25" t="s">
        <v>3404</v>
      </c>
      <c r="Z113" s="25" t="s">
        <v>3404</v>
      </c>
      <c r="AA113" s="25" t="s">
        <v>3404</v>
      </c>
      <c r="AB113" s="25" t="s">
        <v>3404</v>
      </c>
      <c r="AC113" s="25" t="s">
        <v>3404</v>
      </c>
      <c r="AD113" s="25" t="s">
        <v>3404</v>
      </c>
      <c r="AE113" s="25" t="s">
        <v>3404</v>
      </c>
      <c r="AF113" s="25" t="s">
        <v>3404</v>
      </c>
      <c r="AG113" s="25" t="s">
        <v>3404</v>
      </c>
      <c r="AH113" s="25" t="s">
        <v>3404</v>
      </c>
      <c r="AI113" s="25" t="s">
        <v>3404</v>
      </c>
      <c r="AJ113" s="25" t="s">
        <v>3404</v>
      </c>
      <c r="AK113" s="25" t="s">
        <v>3404</v>
      </c>
      <c r="AL113" s="25" t="s">
        <v>3404</v>
      </c>
      <c r="AM113" s="25" t="s">
        <v>3404</v>
      </c>
      <c r="AN113" s="25" t="s">
        <v>3404</v>
      </c>
      <c r="AO113" s="25" t="s">
        <v>3404</v>
      </c>
      <c r="AP113" s="25" t="s">
        <v>3404</v>
      </c>
      <c r="AQ113" s="25" t="s">
        <v>3404</v>
      </c>
      <c r="AR113" s="25" t="s">
        <v>3404</v>
      </c>
      <c r="AS113" s="25" t="s">
        <v>3404</v>
      </c>
      <c r="AT113" s="25" t="s">
        <v>3404</v>
      </c>
      <c r="AU113" s="25" t="s">
        <v>3404</v>
      </c>
      <c r="AV113" s="25" t="s">
        <v>3404</v>
      </c>
      <c r="AW113" s="25" t="s">
        <v>3404</v>
      </c>
      <c r="AX113" s="25" t="s">
        <v>3404</v>
      </c>
      <c r="AY113" s="25" t="s">
        <v>3404</v>
      </c>
      <c r="AZ113" s="25" t="s">
        <v>3404</v>
      </c>
      <c r="BA113" s="25" t="s">
        <v>3404</v>
      </c>
      <c r="BB113" s="25" t="s">
        <v>3404</v>
      </c>
      <c r="BC113" s="25" t="s">
        <v>3404</v>
      </c>
      <c r="BD113" s="25" t="s">
        <v>3404</v>
      </c>
      <c r="BE113" s="25" t="s">
        <v>3404</v>
      </c>
      <c r="BF113" s="25" t="s">
        <v>3404</v>
      </c>
      <c r="BG113" s="25" t="s">
        <v>3404</v>
      </c>
      <c r="BH113" s="25" t="s">
        <v>3404</v>
      </c>
      <c r="BI113" s="25" t="s">
        <v>3404</v>
      </c>
      <c r="BJ113" s="25" t="s">
        <v>3404</v>
      </c>
      <c r="BK113" s="25" t="s">
        <v>3404</v>
      </c>
      <c r="BL113" s="25" t="s">
        <v>3404</v>
      </c>
      <c r="BM113" s="25" t="s">
        <v>3404</v>
      </c>
      <c r="BN113" s="25" t="s">
        <v>3404</v>
      </c>
      <c r="BO113" s="25" t="s">
        <v>3404</v>
      </c>
      <c r="BP113" s="25" t="s">
        <v>3404</v>
      </c>
      <c r="BQ113" s="25" t="s">
        <v>3404</v>
      </c>
      <c r="BR113" s="25" t="s">
        <v>3404</v>
      </c>
      <c r="BS113" s="25" t="s">
        <v>3404</v>
      </c>
      <c r="BT113" s="25" t="s">
        <v>3404</v>
      </c>
      <c r="BU113" s="25" t="s">
        <v>3404</v>
      </c>
      <c r="BV113" s="25" t="s">
        <v>3404</v>
      </c>
      <c r="BW113" s="25" t="s">
        <v>3404</v>
      </c>
      <c r="BX113" s="25" t="s">
        <v>3404</v>
      </c>
      <c r="BY113" s="25" t="s">
        <v>3404</v>
      </c>
      <c r="BZ113" s="25" t="s">
        <v>3404</v>
      </c>
      <c r="CA113" s="25" t="s">
        <v>3404</v>
      </c>
      <c r="CB113" s="285" t="s">
        <v>3409</v>
      </c>
      <c r="CC113" s="285" t="s">
        <v>3409</v>
      </c>
      <c r="CD113" s="285" t="s">
        <v>3409</v>
      </c>
      <c r="CE113" s="285" t="s">
        <v>3409</v>
      </c>
      <c r="CF113" s="285" t="s">
        <v>3409</v>
      </c>
      <c r="CG113" s="285" t="s">
        <v>3409</v>
      </c>
      <c r="CH113" s="285" t="s">
        <v>3409</v>
      </c>
      <c r="CI113" s="285" t="s">
        <v>3409</v>
      </c>
      <c r="CJ113" s="285" t="s">
        <v>3409</v>
      </c>
      <c r="CK113" s="285" t="s">
        <v>3409</v>
      </c>
      <c r="CL113" s="285" t="s">
        <v>3409</v>
      </c>
      <c r="CM113" s="285" t="s">
        <v>3409</v>
      </c>
      <c r="CN113" s="285" t="s">
        <v>3409</v>
      </c>
      <c r="CO113" s="285" t="s">
        <v>3409</v>
      </c>
      <c r="CP113" s="285" t="s">
        <v>3409</v>
      </c>
      <c r="CQ113" s="285" t="s">
        <v>3409</v>
      </c>
      <c r="CR113" s="285" t="s">
        <v>3409</v>
      </c>
      <c r="CS113" s="285" t="s">
        <v>3409</v>
      </c>
      <c r="CT113" s="285" t="s">
        <v>3409</v>
      </c>
      <c r="CU113" s="285" t="s">
        <v>3409</v>
      </c>
      <c r="CV113" s="285" t="s">
        <v>3409</v>
      </c>
      <c r="CW113" s="285" t="s">
        <v>3409</v>
      </c>
      <c r="CX113" s="285" t="s">
        <v>3409</v>
      </c>
      <c r="CY113" s="285" t="s">
        <v>3409</v>
      </c>
      <c r="CZ113" s="285" t="s">
        <v>3409</v>
      </c>
      <c r="DA113" s="285" t="s">
        <v>3409</v>
      </c>
      <c r="DB113" s="285" t="s">
        <v>3409</v>
      </c>
      <c r="DC113" s="285" t="s">
        <v>3409</v>
      </c>
      <c r="DD113" s="285" t="s">
        <v>3409</v>
      </c>
      <c r="DE113" s="285" t="s">
        <v>3409</v>
      </c>
      <c r="DF113" s="285" t="s">
        <v>3409</v>
      </c>
      <c r="DG113" s="285" t="s">
        <v>3409</v>
      </c>
      <c r="DH113" s="285" t="s">
        <v>3409</v>
      </c>
      <c r="DI113" s="285" t="s">
        <v>3409</v>
      </c>
      <c r="DJ113" s="285" t="s">
        <v>3409</v>
      </c>
      <c r="DK113" s="285" t="s">
        <v>3409</v>
      </c>
      <c r="DL113" s="285" t="s">
        <v>3409</v>
      </c>
      <c r="DM113" s="285" t="s">
        <v>3409</v>
      </c>
      <c r="DN113" s="285" t="s">
        <v>3409</v>
      </c>
      <c r="DO113" s="285" t="s">
        <v>3409</v>
      </c>
      <c r="DP113" s="285" t="s">
        <v>3409</v>
      </c>
      <c r="DQ113" s="285" t="s">
        <v>3409</v>
      </c>
      <c r="DR113" s="285" t="s">
        <v>3409</v>
      </c>
      <c r="DS113" s="285" t="s">
        <v>3409</v>
      </c>
      <c r="DT113" s="285" t="s">
        <v>3409</v>
      </c>
      <c r="DU113" s="285" t="s">
        <v>3409</v>
      </c>
      <c r="DV113" s="285" t="s">
        <v>3409</v>
      </c>
      <c r="DW113" s="285" t="s">
        <v>3409</v>
      </c>
      <c r="DX113" s="285" t="s">
        <v>3409</v>
      </c>
      <c r="DY113" s="285" t="s">
        <v>3409</v>
      </c>
      <c r="DZ113" s="285" t="s">
        <v>3409</v>
      </c>
      <c r="EA113" s="285" t="s">
        <v>3409</v>
      </c>
      <c r="EB113" s="285" t="s">
        <v>3409</v>
      </c>
      <c r="EC113" s="285" t="s">
        <v>3409</v>
      </c>
      <c r="ED113" s="285" t="s">
        <v>3409</v>
      </c>
      <c r="EE113" s="285" t="s">
        <v>3409</v>
      </c>
      <c r="EF113" s="32" t="s">
        <v>3404</v>
      </c>
      <c r="EG113" s="284" t="s">
        <v>3404</v>
      </c>
      <c r="EH113" s="284" t="s">
        <v>3404</v>
      </c>
      <c r="EI113" s="284" t="s">
        <v>3404</v>
      </c>
      <c r="EJ113" s="284" t="s">
        <v>3404</v>
      </c>
      <c r="EK113" s="284" t="s">
        <v>3404</v>
      </c>
      <c r="EL113" s="284" t="s">
        <v>3404</v>
      </c>
      <c r="EM113" s="284" t="s">
        <v>3404</v>
      </c>
      <c r="EN113" s="284" t="s">
        <v>3404</v>
      </c>
      <c r="EO113" s="284" t="s">
        <v>3404</v>
      </c>
      <c r="EP113" s="284" t="s">
        <v>3404</v>
      </c>
      <c r="EQ113" s="284" t="s">
        <v>3404</v>
      </c>
      <c r="ER113" s="284" t="s">
        <v>3404</v>
      </c>
      <c r="ES113" s="284" t="s">
        <v>3404</v>
      </c>
      <c r="ET113" s="284" t="s">
        <v>3404</v>
      </c>
      <c r="EU113" s="284" t="s">
        <v>3404</v>
      </c>
      <c r="EV113" s="284" t="s">
        <v>3404</v>
      </c>
      <c r="EW113" s="284" t="s">
        <v>3404</v>
      </c>
      <c r="EX113" s="284" t="s">
        <v>3404</v>
      </c>
      <c r="EY113" s="284" t="s">
        <v>3404</v>
      </c>
      <c r="EZ113" s="284" t="s">
        <v>3404</v>
      </c>
      <c r="FA113" s="284" t="s">
        <v>3404</v>
      </c>
      <c r="FB113" s="284" t="s">
        <v>3404</v>
      </c>
      <c r="FC113" s="284" t="s">
        <v>3404</v>
      </c>
      <c r="FD113" s="284" t="s">
        <v>3404</v>
      </c>
      <c r="FE113" s="284" t="s">
        <v>3404</v>
      </c>
      <c r="FF113" s="284" t="s">
        <v>3404</v>
      </c>
      <c r="FG113" s="284" t="s">
        <v>3404</v>
      </c>
      <c r="FH113" s="284" t="s">
        <v>3404</v>
      </c>
      <c r="FI113" s="284" t="s">
        <v>3404</v>
      </c>
      <c r="FJ113" s="284" t="s">
        <v>3404</v>
      </c>
      <c r="FK113" s="284" t="s">
        <v>3404</v>
      </c>
      <c r="FL113" s="284" t="s">
        <v>3404</v>
      </c>
      <c r="FM113" s="284" t="s">
        <v>3404</v>
      </c>
      <c r="FN113" s="284" t="s">
        <v>3404</v>
      </c>
      <c r="FO113" s="284" t="s">
        <v>3404</v>
      </c>
      <c r="FP113" s="284" t="s">
        <v>3404</v>
      </c>
      <c r="FQ113" s="284" t="s">
        <v>3404</v>
      </c>
      <c r="FR113" s="284" t="s">
        <v>3404</v>
      </c>
      <c r="FS113" s="284" t="s">
        <v>3404</v>
      </c>
      <c r="FT113" s="284" t="s">
        <v>3404</v>
      </c>
      <c r="FU113" s="284" t="s">
        <v>3404</v>
      </c>
      <c r="FV113" s="284" t="s">
        <v>3404</v>
      </c>
      <c r="FW113" s="284" t="s">
        <v>3404</v>
      </c>
      <c r="FX113" s="284" t="s">
        <v>3404</v>
      </c>
      <c r="FY113" s="284" t="s">
        <v>3404</v>
      </c>
      <c r="FZ113" s="284" t="s">
        <v>3404</v>
      </c>
      <c r="GA113" s="284" t="s">
        <v>3404</v>
      </c>
      <c r="GB113" s="284" t="s">
        <v>3404</v>
      </c>
      <c r="GC113" s="284" t="s">
        <v>3404</v>
      </c>
      <c r="GD113" s="284" t="s">
        <v>3404</v>
      </c>
      <c r="GE113" s="284" t="s">
        <v>3404</v>
      </c>
      <c r="GF113" s="284" t="s">
        <v>3404</v>
      </c>
      <c r="GG113" s="284" t="s">
        <v>3404</v>
      </c>
      <c r="GH113" s="284" t="s">
        <v>3404</v>
      </c>
      <c r="GI113" s="284" t="s">
        <v>3404</v>
      </c>
      <c r="GJ113" s="284" t="s">
        <v>3404</v>
      </c>
      <c r="GK113" s="284" t="s">
        <v>3404</v>
      </c>
      <c r="GL113" s="284" t="s">
        <v>3404</v>
      </c>
      <c r="GM113" s="284" t="s">
        <v>3404</v>
      </c>
      <c r="GN113" s="284" t="s">
        <v>3404</v>
      </c>
      <c r="GO113" s="284" t="s">
        <v>3404</v>
      </c>
      <c r="GP113" s="284" t="s">
        <v>3404</v>
      </c>
      <c r="GQ113" s="284" t="s">
        <v>3404</v>
      </c>
      <c r="GR113" s="284" t="s">
        <v>3404</v>
      </c>
      <c r="GS113" s="284" t="s">
        <v>3404</v>
      </c>
      <c r="GT113" s="284" t="s">
        <v>3404</v>
      </c>
      <c r="GU113" s="284" t="s">
        <v>3404</v>
      </c>
      <c r="GV113" s="284" t="s">
        <v>3404</v>
      </c>
      <c r="GW113" s="284" t="s">
        <v>3404</v>
      </c>
      <c r="GX113" s="284" t="s">
        <v>3404</v>
      </c>
      <c r="GY113" s="284" t="s">
        <v>3404</v>
      </c>
      <c r="GZ113" s="284" t="s">
        <v>3404</v>
      </c>
      <c r="HA113" s="284" t="s">
        <v>3404</v>
      </c>
      <c r="HB113" s="284" t="s">
        <v>3404</v>
      </c>
      <c r="HC113" s="284" t="s">
        <v>3404</v>
      </c>
      <c r="HD113" s="284" t="s">
        <v>3404</v>
      </c>
      <c r="HE113" s="284" t="s">
        <v>3404</v>
      </c>
      <c r="HF113" s="284" t="s">
        <v>3404</v>
      </c>
      <c r="HG113" s="284" t="s">
        <v>3404</v>
      </c>
      <c r="HH113" s="284" t="s">
        <v>3404</v>
      </c>
      <c r="HI113" s="284" t="s">
        <v>3404</v>
      </c>
      <c r="HJ113" s="284" t="s">
        <v>3404</v>
      </c>
      <c r="HK113" s="284" t="s">
        <v>3404</v>
      </c>
      <c r="HL113" s="284" t="s">
        <v>3404</v>
      </c>
      <c r="HM113" s="284" t="s">
        <v>3404</v>
      </c>
      <c r="HN113" s="284" t="s">
        <v>3404</v>
      </c>
      <c r="HO113" s="284" t="s">
        <v>3404</v>
      </c>
      <c r="HP113" s="284" t="s">
        <v>3404</v>
      </c>
      <c r="HQ113" s="284" t="s">
        <v>3404</v>
      </c>
      <c r="HR113" s="284" t="s">
        <v>3404</v>
      </c>
      <c r="HS113" s="284" t="s">
        <v>3404</v>
      </c>
      <c r="HT113" s="284" t="s">
        <v>3404</v>
      </c>
      <c r="HU113" s="284" t="s">
        <v>3404</v>
      </c>
      <c r="HV113" s="284" t="s">
        <v>3404</v>
      </c>
      <c r="HW113" s="284" t="s">
        <v>3404</v>
      </c>
      <c r="HX113" s="284" t="s">
        <v>3404</v>
      </c>
      <c r="HY113" s="284" t="s">
        <v>3404</v>
      </c>
      <c r="HZ113" s="284" t="s">
        <v>3404</v>
      </c>
      <c r="IA113" s="284" t="s">
        <v>3404</v>
      </c>
      <c r="IB113" s="284" t="s">
        <v>3404</v>
      </c>
      <c r="IC113" s="284" t="s">
        <v>3404</v>
      </c>
      <c r="ID113" s="284" t="s">
        <v>3404</v>
      </c>
      <c r="IE113" s="284" t="s">
        <v>3404</v>
      </c>
      <c r="IF113" s="284" t="s">
        <v>3404</v>
      </c>
      <c r="IG113" s="284" t="s">
        <v>3404</v>
      </c>
      <c r="IH113" s="284" t="s">
        <v>3404</v>
      </c>
      <c r="II113" s="284" t="s">
        <v>3404</v>
      </c>
      <c r="IJ113" s="284" t="s">
        <v>3404</v>
      </c>
      <c r="IK113" s="284" t="s">
        <v>3404</v>
      </c>
      <c r="IL113" s="284" t="s">
        <v>3404</v>
      </c>
      <c r="IM113" s="284" t="s">
        <v>3404</v>
      </c>
      <c r="IN113" s="284" t="s">
        <v>3404</v>
      </c>
      <c r="IO113" s="284" t="s">
        <v>3404</v>
      </c>
      <c r="IP113" s="284" t="s">
        <v>3404</v>
      </c>
      <c r="IQ113" s="284" t="s">
        <v>3404</v>
      </c>
      <c r="IR113" s="284" t="s">
        <v>3404</v>
      </c>
      <c r="IS113" s="284" t="s">
        <v>3404</v>
      </c>
      <c r="IT113" s="284" t="s">
        <v>3404</v>
      </c>
      <c r="IU113" s="284" t="s">
        <v>3404</v>
      </c>
      <c r="IV113" s="284" t="s">
        <v>3404</v>
      </c>
      <c r="IW113" s="284" t="s">
        <v>3404</v>
      </c>
      <c r="IX113" s="284" t="s">
        <v>3404</v>
      </c>
      <c r="IY113" s="284" t="s">
        <v>3404</v>
      </c>
      <c r="IZ113" s="284" t="s">
        <v>3404</v>
      </c>
      <c r="JA113" s="284" t="s">
        <v>3404</v>
      </c>
      <c r="JB113" s="284" t="s">
        <v>3404</v>
      </c>
      <c r="JC113" s="284" t="s">
        <v>3404</v>
      </c>
      <c r="JD113" s="284" t="s">
        <v>3404</v>
      </c>
      <c r="JE113" s="284" t="s">
        <v>3404</v>
      </c>
      <c r="JF113" s="284" t="s">
        <v>3404</v>
      </c>
      <c r="JG113" s="284" t="s">
        <v>3404</v>
      </c>
      <c r="JH113" s="284" t="s">
        <v>3404</v>
      </c>
      <c r="JI113" s="284" t="s">
        <v>3404</v>
      </c>
      <c r="JJ113" s="284" t="s">
        <v>3404</v>
      </c>
      <c r="JK113" s="284" t="s">
        <v>3404</v>
      </c>
      <c r="JL113" s="284" t="s">
        <v>3404</v>
      </c>
      <c r="JM113" s="284" t="s">
        <v>3404</v>
      </c>
      <c r="JN113" s="284" t="s">
        <v>3404</v>
      </c>
      <c r="JO113" s="284" t="s">
        <v>3404</v>
      </c>
      <c r="JP113" s="284" t="s">
        <v>3404</v>
      </c>
      <c r="JQ113" s="284" t="s">
        <v>3404</v>
      </c>
      <c r="JR113" s="284" t="s">
        <v>3404</v>
      </c>
      <c r="JS113" s="284" t="s">
        <v>3404</v>
      </c>
      <c r="JT113" s="284" t="s">
        <v>3404</v>
      </c>
      <c r="JU113" s="284" t="s">
        <v>3404</v>
      </c>
      <c r="JV113" s="284" t="s">
        <v>3404</v>
      </c>
      <c r="JW113" s="284" t="s">
        <v>3404</v>
      </c>
      <c r="JX113" s="284" t="s">
        <v>3404</v>
      </c>
      <c r="JY113" s="284" t="s">
        <v>3404</v>
      </c>
      <c r="JZ113" s="284" t="s">
        <v>3404</v>
      </c>
      <c r="KA113" s="284" t="s">
        <v>3404</v>
      </c>
      <c r="KB113" s="284" t="s">
        <v>3404</v>
      </c>
      <c r="KC113" s="284" t="s">
        <v>3404</v>
      </c>
      <c r="KD113" s="284" t="s">
        <v>3404</v>
      </c>
      <c r="KE113" s="284" t="s">
        <v>3404</v>
      </c>
      <c r="KF113" s="284" t="s">
        <v>3404</v>
      </c>
      <c r="KG113" s="284" t="s">
        <v>3404</v>
      </c>
      <c r="KH113" s="284" t="s">
        <v>3404</v>
      </c>
      <c r="KI113" s="284" t="s">
        <v>3404</v>
      </c>
      <c r="KJ113" s="284" t="s">
        <v>3404</v>
      </c>
      <c r="KK113" s="284" t="s">
        <v>3404</v>
      </c>
      <c r="KL113" s="284" t="s">
        <v>3404</v>
      </c>
      <c r="KM113" s="284" t="s">
        <v>3404</v>
      </c>
      <c r="KN113" s="284" t="s">
        <v>3404</v>
      </c>
      <c r="KO113" s="284" t="s">
        <v>3404</v>
      </c>
      <c r="KP113" s="284" t="s">
        <v>3404</v>
      </c>
      <c r="KQ113" s="284" t="s">
        <v>3404</v>
      </c>
      <c r="KR113" s="284" t="s">
        <v>3404</v>
      </c>
      <c r="KS113" s="284" t="s">
        <v>3404</v>
      </c>
      <c r="KT113" s="284" t="s">
        <v>3404</v>
      </c>
      <c r="KU113" s="284" t="s">
        <v>3404</v>
      </c>
      <c r="KV113" s="284" t="s">
        <v>3404</v>
      </c>
      <c r="KW113" s="284" t="s">
        <v>3404</v>
      </c>
      <c r="KX113" s="284" t="s">
        <v>3404</v>
      </c>
      <c r="KY113" s="284" t="s">
        <v>3404</v>
      </c>
      <c r="KZ113" s="284" t="s">
        <v>3404</v>
      </c>
      <c r="LA113" s="284" t="s">
        <v>3404</v>
      </c>
      <c r="LB113" s="284" t="s">
        <v>3404</v>
      </c>
      <c r="LC113" s="284" t="s">
        <v>3404</v>
      </c>
      <c r="LD113" s="284" t="s">
        <v>3404</v>
      </c>
      <c r="LE113" s="284" t="s">
        <v>3404</v>
      </c>
      <c r="LF113" s="284" t="s">
        <v>3404</v>
      </c>
      <c r="LG113" s="284" t="s">
        <v>3404</v>
      </c>
      <c r="LH113" s="284" t="s">
        <v>3404</v>
      </c>
      <c r="LI113" s="284" t="s">
        <v>3404</v>
      </c>
      <c r="LJ113" s="284" t="s">
        <v>3404</v>
      </c>
      <c r="LK113" s="284" t="s">
        <v>3404</v>
      </c>
      <c r="LL113" s="284" t="s">
        <v>3404</v>
      </c>
      <c r="LM113" s="284" t="s">
        <v>3404</v>
      </c>
      <c r="LN113" s="284" t="s">
        <v>3404</v>
      </c>
      <c r="LO113" s="284" t="s">
        <v>3404</v>
      </c>
      <c r="LP113" s="284" t="s">
        <v>3404</v>
      </c>
      <c r="LQ113" s="284" t="s">
        <v>3404</v>
      </c>
      <c r="LR113" s="284" t="s">
        <v>3404</v>
      </c>
      <c r="LS113" s="284" t="s">
        <v>3404</v>
      </c>
      <c r="LT113" s="284" t="s">
        <v>3404</v>
      </c>
      <c r="LU113" s="284" t="s">
        <v>3404</v>
      </c>
      <c r="LV113" s="284" t="s">
        <v>3404</v>
      </c>
      <c r="LW113" s="284" t="s">
        <v>3404</v>
      </c>
      <c r="LX113" s="284" t="s">
        <v>3404</v>
      </c>
      <c r="LY113" s="284" t="s">
        <v>3404</v>
      </c>
      <c r="LZ113" s="284" t="s">
        <v>3404</v>
      </c>
      <c r="MA113" s="284" t="s">
        <v>3404</v>
      </c>
      <c r="MB113" s="284" t="s">
        <v>3404</v>
      </c>
      <c r="MC113" s="284" t="s">
        <v>3404</v>
      </c>
      <c r="MD113" s="284" t="s">
        <v>3404</v>
      </c>
      <c r="ME113" s="284" t="s">
        <v>3404</v>
      </c>
      <c r="MF113" s="284" t="s">
        <v>3404</v>
      </c>
      <c r="MG113" s="284" t="s">
        <v>3404</v>
      </c>
      <c r="MH113" s="284" t="s">
        <v>3404</v>
      </c>
      <c r="MI113" s="284" t="s">
        <v>3404</v>
      </c>
      <c r="MJ113" s="284" t="s">
        <v>3404</v>
      </c>
      <c r="MK113" s="284" t="s">
        <v>3404</v>
      </c>
      <c r="ML113" s="284" t="s">
        <v>3404</v>
      </c>
      <c r="MM113" s="284" t="s">
        <v>3404</v>
      </c>
      <c r="MN113" s="284" t="s">
        <v>3404</v>
      </c>
      <c r="MO113" s="284" t="s">
        <v>3404</v>
      </c>
      <c r="MP113" s="284" t="s">
        <v>3404</v>
      </c>
      <c r="MQ113" s="284" t="s">
        <v>3404</v>
      </c>
      <c r="MR113" s="284" t="s">
        <v>3404</v>
      </c>
      <c r="MS113" s="284" t="s">
        <v>3404</v>
      </c>
      <c r="MT113" s="284" t="s">
        <v>3404</v>
      </c>
      <c r="MU113" s="284" t="s">
        <v>3404</v>
      </c>
      <c r="MV113" s="284" t="s">
        <v>3404</v>
      </c>
      <c r="MW113" s="284" t="s">
        <v>3404</v>
      </c>
      <c r="MX113" s="284" t="s">
        <v>3404</v>
      </c>
      <c r="MY113" s="284" t="s">
        <v>3404</v>
      </c>
      <c r="MZ113" s="284" t="s">
        <v>3404</v>
      </c>
      <c r="NA113" s="284" t="s">
        <v>3404</v>
      </c>
      <c r="NB113" s="284" t="s">
        <v>3404</v>
      </c>
      <c r="NC113" s="284" t="s">
        <v>3404</v>
      </c>
      <c r="ND113" s="284" t="s">
        <v>3404</v>
      </c>
      <c r="NE113" s="284" t="s">
        <v>3404</v>
      </c>
      <c r="NF113" s="284" t="s">
        <v>3404</v>
      </c>
      <c r="NG113" s="284" t="s">
        <v>3404</v>
      </c>
      <c r="NH113" s="284" t="s">
        <v>3404</v>
      </c>
      <c r="NI113" s="284" t="s">
        <v>3404</v>
      </c>
      <c r="NJ113" s="284" t="s">
        <v>3404</v>
      </c>
      <c r="NK113" s="284" t="s">
        <v>3404</v>
      </c>
      <c r="NL113" s="284" t="s">
        <v>3404</v>
      </c>
      <c r="NM113" s="284" t="s">
        <v>3404</v>
      </c>
      <c r="NN113" s="284" t="s">
        <v>3404</v>
      </c>
      <c r="NO113" s="284" t="s">
        <v>3404</v>
      </c>
      <c r="NP113" s="284" t="s">
        <v>3404</v>
      </c>
      <c r="NQ113" s="284" t="s">
        <v>3404</v>
      </c>
      <c r="NR113" s="284" t="s">
        <v>3404</v>
      </c>
      <c r="NS113" s="284" t="s">
        <v>3404</v>
      </c>
      <c r="NT113" s="284" t="s">
        <v>3404</v>
      </c>
      <c r="NU113" s="284" t="s">
        <v>3404</v>
      </c>
      <c r="NV113" s="284" t="s">
        <v>3404</v>
      </c>
      <c r="NW113" s="284" t="s">
        <v>3404</v>
      </c>
      <c r="NX113" s="284" t="s">
        <v>3404</v>
      </c>
      <c r="NY113" s="284" t="s">
        <v>3404</v>
      </c>
      <c r="NZ113" s="284" t="s">
        <v>3404</v>
      </c>
      <c r="OA113" s="284" t="s">
        <v>3404</v>
      </c>
      <c r="OB113" s="284" t="s">
        <v>3404</v>
      </c>
      <c r="OC113" s="284" t="s">
        <v>3404</v>
      </c>
      <c r="OD113" s="284" t="s">
        <v>3404</v>
      </c>
      <c r="OE113" s="284" t="s">
        <v>3404</v>
      </c>
      <c r="OF113" s="284" t="s">
        <v>3404</v>
      </c>
      <c r="OG113" s="284" t="s">
        <v>3404</v>
      </c>
      <c r="OH113" s="284" t="s">
        <v>3404</v>
      </c>
      <c r="OI113" s="284" t="s">
        <v>3404</v>
      </c>
      <c r="OJ113" s="284" t="s">
        <v>3404</v>
      </c>
      <c r="OK113" s="284" t="s">
        <v>3404</v>
      </c>
      <c r="OL113" s="284" t="s">
        <v>3404</v>
      </c>
      <c r="OM113" s="284" t="s">
        <v>3404</v>
      </c>
      <c r="ON113" s="284" t="s">
        <v>3404</v>
      </c>
      <c r="OO113" s="284" t="s">
        <v>3404</v>
      </c>
      <c r="OP113" s="284" t="s">
        <v>3404</v>
      </c>
      <c r="OQ113" s="284" t="s">
        <v>3404</v>
      </c>
      <c r="OR113" s="284" t="s">
        <v>3404</v>
      </c>
      <c r="OS113" s="284" t="s">
        <v>3404</v>
      </c>
      <c r="OT113" s="284" t="s">
        <v>3404</v>
      </c>
      <c r="OU113" s="284" t="s">
        <v>3404</v>
      </c>
      <c r="OV113" s="284" t="s">
        <v>3404</v>
      </c>
      <c r="OW113" s="284" t="s">
        <v>3404</v>
      </c>
      <c r="OX113" s="284" t="s">
        <v>3404</v>
      </c>
      <c r="OY113" s="284" t="s">
        <v>3404</v>
      </c>
      <c r="OZ113" s="284" t="s">
        <v>3404</v>
      </c>
      <c r="PA113" s="284" t="s">
        <v>3404</v>
      </c>
      <c r="PB113" s="284" t="s">
        <v>3404</v>
      </c>
      <c r="PC113" s="284" t="s">
        <v>3404</v>
      </c>
      <c r="PD113" s="284" t="s">
        <v>3404</v>
      </c>
      <c r="PE113" s="284" t="s">
        <v>3404</v>
      </c>
      <c r="PF113" s="284" t="s">
        <v>3404</v>
      </c>
      <c r="PG113" s="284" t="s">
        <v>3404</v>
      </c>
      <c r="PH113" s="284" t="s">
        <v>3404</v>
      </c>
      <c r="PI113" s="284" t="s">
        <v>3404</v>
      </c>
      <c r="PJ113" s="284" t="s">
        <v>3404</v>
      </c>
      <c r="PK113" s="284" t="s">
        <v>3404</v>
      </c>
      <c r="PL113" s="284" t="s">
        <v>3404</v>
      </c>
      <c r="PM113" s="284" t="s">
        <v>3404</v>
      </c>
      <c r="PN113" s="284" t="s">
        <v>3404</v>
      </c>
      <c r="PO113" s="284" t="s">
        <v>3404</v>
      </c>
      <c r="PP113" s="284" t="s">
        <v>3404</v>
      </c>
      <c r="PQ113" s="284" t="s">
        <v>3404</v>
      </c>
      <c r="PR113" s="284" t="s">
        <v>3404</v>
      </c>
      <c r="PS113" s="284" t="s">
        <v>3404</v>
      </c>
      <c r="PT113" s="284" t="s">
        <v>3404</v>
      </c>
      <c r="PU113" s="284" t="s">
        <v>3404</v>
      </c>
      <c r="PV113" s="284" t="s">
        <v>3404</v>
      </c>
      <c r="PW113" s="284" t="s">
        <v>3404</v>
      </c>
      <c r="PX113" s="284" t="s">
        <v>3404</v>
      </c>
      <c r="PY113" s="284" t="s">
        <v>3404</v>
      </c>
      <c r="PZ113" s="284" t="s">
        <v>3404</v>
      </c>
      <c r="QA113" s="284" t="s">
        <v>3404</v>
      </c>
      <c r="QB113" s="284" t="s">
        <v>3404</v>
      </c>
      <c r="QC113" s="284" t="s">
        <v>3404</v>
      </c>
      <c r="QD113" s="284" t="s">
        <v>3404</v>
      </c>
      <c r="QE113" s="284" t="s">
        <v>3404</v>
      </c>
      <c r="QF113" s="284" t="s">
        <v>3404</v>
      </c>
      <c r="QG113" s="284" t="s">
        <v>3404</v>
      </c>
      <c r="QH113" s="284" t="s">
        <v>3404</v>
      </c>
      <c r="QI113" s="284" t="s">
        <v>3404</v>
      </c>
      <c r="QJ113" s="284" t="s">
        <v>3404</v>
      </c>
      <c r="QK113" s="284" t="s">
        <v>3404</v>
      </c>
      <c r="QL113" s="284" t="s">
        <v>3404</v>
      </c>
      <c r="QM113" s="284" t="s">
        <v>3404</v>
      </c>
      <c r="QN113" s="284" t="s">
        <v>3404</v>
      </c>
      <c r="QO113" s="284" t="s">
        <v>3404</v>
      </c>
      <c r="QP113" s="284" t="s">
        <v>3404</v>
      </c>
      <c r="QQ113" s="284" t="s">
        <v>3404</v>
      </c>
      <c r="QR113" s="284" t="s">
        <v>3404</v>
      </c>
      <c r="QS113" s="284" t="s">
        <v>3404</v>
      </c>
      <c r="QT113" s="284" t="s">
        <v>3404</v>
      </c>
      <c r="QU113" s="284" t="s">
        <v>3404</v>
      </c>
      <c r="QV113" s="284" t="s">
        <v>3404</v>
      </c>
      <c r="QW113" s="284" t="s">
        <v>3404</v>
      </c>
      <c r="QX113" s="284" t="s">
        <v>3404</v>
      </c>
      <c r="QY113" s="284" t="s">
        <v>3404</v>
      </c>
      <c r="QZ113" s="284" t="s">
        <v>3404</v>
      </c>
      <c r="RA113" s="284" t="s">
        <v>3404</v>
      </c>
      <c r="RB113" s="284" t="s">
        <v>3404</v>
      </c>
      <c r="RC113" s="284" t="s">
        <v>3404</v>
      </c>
      <c r="RD113" s="284" t="s">
        <v>3404</v>
      </c>
      <c r="RE113" s="284" t="s">
        <v>3404</v>
      </c>
      <c r="RF113" s="284" t="s">
        <v>3404</v>
      </c>
      <c r="RG113" s="284" t="s">
        <v>3404</v>
      </c>
      <c r="RH113" s="284" t="s">
        <v>3404</v>
      </c>
      <c r="RI113" s="284" t="s">
        <v>3404</v>
      </c>
      <c r="RJ113" s="284" t="s">
        <v>3404</v>
      </c>
      <c r="RK113" s="284" t="s">
        <v>3404</v>
      </c>
      <c r="RL113" s="284" t="s">
        <v>3404</v>
      </c>
      <c r="RM113" s="284" t="s">
        <v>3404</v>
      </c>
      <c r="RN113" s="284" t="s">
        <v>3404</v>
      </c>
      <c r="RO113" s="284" t="s">
        <v>3404</v>
      </c>
      <c r="RP113" s="284" t="s">
        <v>3404</v>
      </c>
      <c r="RQ113" s="284" t="s">
        <v>3404</v>
      </c>
      <c r="RR113" s="284" t="s">
        <v>3404</v>
      </c>
      <c r="RS113" s="284" t="s">
        <v>3404</v>
      </c>
      <c r="RT113" s="284" t="s">
        <v>3404</v>
      </c>
      <c r="RU113" s="284" t="s">
        <v>3404</v>
      </c>
      <c r="RV113" s="284" t="s">
        <v>3404</v>
      </c>
      <c r="RW113" s="284" t="s">
        <v>3404</v>
      </c>
      <c r="RX113" s="284" t="s">
        <v>3404</v>
      </c>
      <c r="RY113" s="284" t="s">
        <v>3404</v>
      </c>
      <c r="RZ113" s="284" t="s">
        <v>3404</v>
      </c>
      <c r="SA113" s="284" t="s">
        <v>3404</v>
      </c>
      <c r="SB113" s="284" t="s">
        <v>3404</v>
      </c>
      <c r="SC113" s="284" t="s">
        <v>3404</v>
      </c>
      <c r="SD113" s="284" t="s">
        <v>3404</v>
      </c>
      <c r="SE113" s="284" t="s">
        <v>3404</v>
      </c>
      <c r="SF113" s="284" t="s">
        <v>3404</v>
      </c>
      <c r="SG113" s="284" t="s">
        <v>3404</v>
      </c>
      <c r="SH113" s="284" t="s">
        <v>3404</v>
      </c>
      <c r="SI113" s="284" t="s">
        <v>3404</v>
      </c>
      <c r="SJ113" s="284" t="s">
        <v>3404</v>
      </c>
      <c r="SK113" s="284" t="s">
        <v>3404</v>
      </c>
      <c r="SL113" s="284" t="s">
        <v>3404</v>
      </c>
      <c r="SM113" s="284" t="s">
        <v>3404</v>
      </c>
      <c r="SN113" s="284" t="s">
        <v>3404</v>
      </c>
      <c r="SO113" s="284" t="s">
        <v>3404</v>
      </c>
      <c r="SP113" s="284" t="s">
        <v>3404</v>
      </c>
      <c r="SQ113" s="284" t="s">
        <v>3404</v>
      </c>
      <c r="SR113" s="284" t="s">
        <v>3404</v>
      </c>
      <c r="SS113" s="284" t="s">
        <v>3404</v>
      </c>
      <c r="ST113" s="284" t="s">
        <v>3404</v>
      </c>
      <c r="SU113" s="284" t="s">
        <v>3404</v>
      </c>
      <c r="SV113" s="284" t="s">
        <v>3404</v>
      </c>
      <c r="SW113" s="284" t="s">
        <v>3404</v>
      </c>
      <c r="SX113" s="284" t="s">
        <v>3404</v>
      </c>
      <c r="SY113" s="284" t="s">
        <v>3404</v>
      </c>
      <c r="SZ113" s="284" t="s">
        <v>3404</v>
      </c>
      <c r="TA113" s="284" t="s">
        <v>3404</v>
      </c>
      <c r="TB113" s="284" t="s">
        <v>3404</v>
      </c>
      <c r="TC113" s="284" t="s">
        <v>3404</v>
      </c>
      <c r="TD113" s="284" t="s">
        <v>3404</v>
      </c>
      <c r="TE113" s="284" t="s">
        <v>3404</v>
      </c>
      <c r="TF113" s="284" t="s">
        <v>3404</v>
      </c>
      <c r="TG113" s="284" t="s">
        <v>3404</v>
      </c>
      <c r="TH113" s="284" t="s">
        <v>3404</v>
      </c>
      <c r="TI113" s="284" t="s">
        <v>3404</v>
      </c>
      <c r="TJ113" s="284" t="s">
        <v>3404</v>
      </c>
      <c r="TK113" s="284" t="s">
        <v>3404</v>
      </c>
      <c r="TL113" s="284" t="s">
        <v>3404</v>
      </c>
      <c r="TM113" s="284" t="s">
        <v>3404</v>
      </c>
      <c r="TN113" s="284" t="s">
        <v>3404</v>
      </c>
      <c r="TO113" s="284" t="s">
        <v>3404</v>
      </c>
      <c r="TP113" s="284" t="s">
        <v>3404</v>
      </c>
      <c r="TQ113" s="284" t="s">
        <v>3404</v>
      </c>
      <c r="TR113" s="284" t="s">
        <v>3404</v>
      </c>
      <c r="TS113" s="284" t="s">
        <v>3404</v>
      </c>
      <c r="TT113" s="284" t="s">
        <v>3404</v>
      </c>
      <c r="TU113" s="284" t="s">
        <v>3404</v>
      </c>
      <c r="TV113" s="284" t="s">
        <v>3404</v>
      </c>
      <c r="TW113" s="284" t="s">
        <v>3404</v>
      </c>
      <c r="TX113" s="284" t="s">
        <v>3404</v>
      </c>
      <c r="TY113" s="284" t="s">
        <v>3404</v>
      </c>
      <c r="TZ113" s="32" t="s">
        <v>3409</v>
      </c>
      <c r="UA113" s="32" t="s">
        <v>3409</v>
      </c>
      <c r="UB113" s="32" t="s">
        <v>3409</v>
      </c>
      <c r="UC113" s="32" t="s">
        <v>3409</v>
      </c>
      <c r="UD113" s="32" t="s">
        <v>3409</v>
      </c>
      <c r="UE113" s="32" t="s">
        <v>3409</v>
      </c>
      <c r="UF113" s="32" t="s">
        <v>3409</v>
      </c>
      <c r="UG113" s="32" t="s">
        <v>3409</v>
      </c>
      <c r="UH113" s="32" t="s">
        <v>3409</v>
      </c>
      <c r="UI113" s="32" t="s">
        <v>3409</v>
      </c>
      <c r="UJ113" s="32" t="s">
        <v>3409</v>
      </c>
      <c r="UK113" s="32" t="s">
        <v>3409</v>
      </c>
      <c r="UL113" s="32" t="s">
        <v>3409</v>
      </c>
      <c r="UM113" s="32" t="s">
        <v>3409</v>
      </c>
      <c r="UN113" s="32" t="s">
        <v>3409</v>
      </c>
      <c r="UO113" s="32" t="s">
        <v>3409</v>
      </c>
      <c r="UP113" s="32" t="s">
        <v>3409</v>
      </c>
      <c r="UQ113" s="32" t="s">
        <v>3409</v>
      </c>
      <c r="UR113" s="32" t="s">
        <v>3409</v>
      </c>
      <c r="US113" s="32" t="s">
        <v>3409</v>
      </c>
      <c r="UT113" s="32" t="s">
        <v>3409</v>
      </c>
      <c r="UU113" s="32" t="s">
        <v>3409</v>
      </c>
      <c r="UV113" s="32" t="s">
        <v>3409</v>
      </c>
      <c r="UW113" s="32" t="s">
        <v>3409</v>
      </c>
      <c r="UX113" s="32" t="s">
        <v>3409</v>
      </c>
      <c r="UY113" s="32" t="s">
        <v>3409</v>
      </c>
      <c r="UZ113" s="32" t="s">
        <v>3409</v>
      </c>
      <c r="VA113" s="32" t="s">
        <v>3409</v>
      </c>
      <c r="VB113" s="32" t="s">
        <v>3409</v>
      </c>
      <c r="VC113" s="32" t="s">
        <v>3409</v>
      </c>
      <c r="VD113" s="32" t="s">
        <v>3409</v>
      </c>
      <c r="VE113" s="32" t="s">
        <v>3409</v>
      </c>
      <c r="VF113" s="32" t="s">
        <v>3409</v>
      </c>
      <c r="VG113" s="32" t="s">
        <v>3409</v>
      </c>
      <c r="VH113" s="32" t="s">
        <v>3404</v>
      </c>
      <c r="VI113" s="284" t="s">
        <v>3404</v>
      </c>
      <c r="VJ113" s="284" t="s">
        <v>3404</v>
      </c>
      <c r="VK113" s="284" t="s">
        <v>3404</v>
      </c>
      <c r="VL113" s="284" t="s">
        <v>3404</v>
      </c>
      <c r="VM113" s="284" t="s">
        <v>3404</v>
      </c>
      <c r="VN113" s="284" t="s">
        <v>3404</v>
      </c>
      <c r="VO113" s="284" t="s">
        <v>3404</v>
      </c>
      <c r="VP113" s="284" t="s">
        <v>3404</v>
      </c>
      <c r="VQ113" s="284" t="s">
        <v>3404</v>
      </c>
      <c r="VR113" s="284" t="s">
        <v>3404</v>
      </c>
      <c r="VS113" s="284" t="s">
        <v>3404</v>
      </c>
      <c r="VT113" s="284" t="s">
        <v>3404</v>
      </c>
      <c r="VU113" s="284" t="s">
        <v>3404</v>
      </c>
      <c r="VV113" s="284" t="s">
        <v>3404</v>
      </c>
      <c r="VW113" s="284" t="s">
        <v>3404</v>
      </c>
      <c r="VX113" s="284" t="s">
        <v>3404</v>
      </c>
      <c r="VY113" s="284" t="s">
        <v>3404</v>
      </c>
      <c r="VZ113" s="284" t="s">
        <v>3404</v>
      </c>
      <c r="WA113" s="284" t="s">
        <v>3404</v>
      </c>
      <c r="WB113" s="284" t="s">
        <v>3404</v>
      </c>
      <c r="WC113" s="284" t="s">
        <v>3404</v>
      </c>
      <c r="WD113" s="284" t="s">
        <v>3404</v>
      </c>
      <c r="WE113" s="284" t="s">
        <v>3404</v>
      </c>
      <c r="WF113" s="284" t="s">
        <v>3404</v>
      </c>
      <c r="WG113" s="284" t="s">
        <v>3404</v>
      </c>
      <c r="WH113" s="284" t="s">
        <v>3404</v>
      </c>
      <c r="WI113" s="284" t="s">
        <v>3404</v>
      </c>
      <c r="WJ113" s="284" t="s">
        <v>3404</v>
      </c>
      <c r="WK113" s="284" t="s">
        <v>3404</v>
      </c>
      <c r="WL113" s="284" t="s">
        <v>3404</v>
      </c>
      <c r="WM113" s="284" t="s">
        <v>3404</v>
      </c>
      <c r="WN113" s="284" t="s">
        <v>3404</v>
      </c>
      <c r="WO113" s="284" t="s">
        <v>3404</v>
      </c>
      <c r="WP113" s="284" t="s">
        <v>3404</v>
      </c>
      <c r="WQ113" s="284" t="s">
        <v>3404</v>
      </c>
      <c r="WR113" s="284" t="s">
        <v>3404</v>
      </c>
      <c r="WS113" s="284" t="s">
        <v>3404</v>
      </c>
      <c r="WT113" s="284" t="s">
        <v>3404</v>
      </c>
    </row>
    <row r="114">
      <c r="A114" s="24" t="s">
        <v>1062</v>
      </c>
      <c r="B114" s="25" t="s">
        <v>3404</v>
      </c>
      <c r="C114" s="25" t="s">
        <v>3404</v>
      </c>
      <c r="D114" s="25" t="s">
        <v>3404</v>
      </c>
      <c r="E114" s="25" t="s">
        <v>3404</v>
      </c>
      <c r="F114" s="25" t="s">
        <v>3404</v>
      </c>
      <c r="G114" s="25" t="s">
        <v>3404</v>
      </c>
      <c r="H114" s="25" t="s">
        <v>3404</v>
      </c>
      <c r="I114" s="25" t="s">
        <v>3404</v>
      </c>
      <c r="J114" s="25" t="s">
        <v>3404</v>
      </c>
      <c r="K114" s="25" t="s">
        <v>3404</v>
      </c>
      <c r="L114" s="25" t="s">
        <v>3404</v>
      </c>
      <c r="M114" s="25" t="s">
        <v>3404</v>
      </c>
      <c r="N114" s="25" t="s">
        <v>3404</v>
      </c>
      <c r="O114" s="25" t="s">
        <v>3404</v>
      </c>
      <c r="P114" s="25" t="s">
        <v>3404</v>
      </c>
      <c r="Q114" s="25" t="s">
        <v>3404</v>
      </c>
      <c r="R114" s="25" t="s">
        <v>3404</v>
      </c>
      <c r="S114" s="25" t="s">
        <v>3404</v>
      </c>
      <c r="T114" s="25" t="s">
        <v>3404</v>
      </c>
      <c r="U114" s="25" t="s">
        <v>3404</v>
      </c>
      <c r="V114" s="25" t="s">
        <v>3404</v>
      </c>
      <c r="W114" s="25" t="s">
        <v>3404</v>
      </c>
      <c r="X114" s="25" t="s">
        <v>3404</v>
      </c>
      <c r="Y114" s="25" t="s">
        <v>3404</v>
      </c>
      <c r="Z114" s="25" t="s">
        <v>3404</v>
      </c>
      <c r="AA114" s="25" t="s">
        <v>3404</v>
      </c>
      <c r="AB114" s="25" t="s">
        <v>3404</v>
      </c>
      <c r="AC114" s="25" t="s">
        <v>3404</v>
      </c>
      <c r="AD114" s="25" t="s">
        <v>3404</v>
      </c>
      <c r="AE114" s="25" t="s">
        <v>3404</v>
      </c>
      <c r="AF114" s="25" t="s">
        <v>3404</v>
      </c>
      <c r="AG114" s="25" t="s">
        <v>3404</v>
      </c>
      <c r="AH114" s="25" t="s">
        <v>3404</v>
      </c>
      <c r="AI114" s="25" t="s">
        <v>3404</v>
      </c>
      <c r="AJ114" s="25" t="s">
        <v>3404</v>
      </c>
      <c r="AK114" s="25" t="s">
        <v>3404</v>
      </c>
      <c r="AL114" s="25" t="s">
        <v>3404</v>
      </c>
      <c r="AM114" s="25" t="s">
        <v>3404</v>
      </c>
      <c r="AN114" s="25" t="s">
        <v>3404</v>
      </c>
      <c r="AO114" s="25" t="s">
        <v>3404</v>
      </c>
      <c r="AP114" s="25" t="s">
        <v>3404</v>
      </c>
      <c r="AQ114" s="25" t="s">
        <v>3404</v>
      </c>
      <c r="AR114" s="25" t="s">
        <v>3404</v>
      </c>
      <c r="AS114" s="25" t="s">
        <v>3404</v>
      </c>
      <c r="AT114" s="25" t="s">
        <v>3404</v>
      </c>
      <c r="AU114" s="25" t="s">
        <v>3404</v>
      </c>
      <c r="AV114" s="25" t="s">
        <v>3404</v>
      </c>
      <c r="AW114" s="25" t="s">
        <v>3404</v>
      </c>
      <c r="AX114" s="25" t="s">
        <v>3404</v>
      </c>
      <c r="AY114" s="25" t="s">
        <v>3404</v>
      </c>
      <c r="AZ114" s="25" t="s">
        <v>3404</v>
      </c>
      <c r="BA114" s="25" t="s">
        <v>3404</v>
      </c>
      <c r="BB114" s="25" t="s">
        <v>3404</v>
      </c>
      <c r="BC114" s="25" t="s">
        <v>3404</v>
      </c>
      <c r="BD114" s="25" t="s">
        <v>3404</v>
      </c>
      <c r="BE114" s="25" t="s">
        <v>3404</v>
      </c>
      <c r="BF114" s="25" t="s">
        <v>3404</v>
      </c>
      <c r="BG114" s="25" t="s">
        <v>3404</v>
      </c>
      <c r="BH114" s="25" t="s">
        <v>3404</v>
      </c>
      <c r="BI114" s="25" t="s">
        <v>3404</v>
      </c>
      <c r="BJ114" s="25" t="s">
        <v>3404</v>
      </c>
      <c r="BK114" s="25" t="s">
        <v>3404</v>
      </c>
      <c r="BL114" s="25" t="s">
        <v>3404</v>
      </c>
      <c r="BM114" s="25" t="s">
        <v>3404</v>
      </c>
      <c r="BN114" s="25" t="s">
        <v>3404</v>
      </c>
      <c r="BO114" s="25" t="s">
        <v>3404</v>
      </c>
      <c r="BP114" s="25" t="s">
        <v>3404</v>
      </c>
      <c r="BQ114" s="25" t="s">
        <v>3404</v>
      </c>
      <c r="BR114" s="25" t="s">
        <v>3404</v>
      </c>
      <c r="BS114" s="25" t="s">
        <v>3404</v>
      </c>
      <c r="BT114" s="25" t="s">
        <v>3404</v>
      </c>
      <c r="BU114" s="25" t="s">
        <v>3404</v>
      </c>
      <c r="BV114" s="25" t="s">
        <v>3404</v>
      </c>
      <c r="BW114" s="25" t="s">
        <v>3404</v>
      </c>
      <c r="BX114" s="25" t="s">
        <v>3404</v>
      </c>
      <c r="BY114" s="25" t="s">
        <v>3404</v>
      </c>
      <c r="BZ114" s="285" t="s">
        <v>3409</v>
      </c>
      <c r="CA114" s="285" t="s">
        <v>3409</v>
      </c>
      <c r="CB114" s="285" t="s">
        <v>3409</v>
      </c>
      <c r="CC114" s="285" t="s">
        <v>3409</v>
      </c>
      <c r="CD114" s="285" t="s">
        <v>3409</v>
      </c>
      <c r="CE114" s="285" t="s">
        <v>3409</v>
      </c>
      <c r="CF114" s="285" t="s">
        <v>3409</v>
      </c>
      <c r="CG114" s="285" t="s">
        <v>3409</v>
      </c>
      <c r="CH114" s="285" t="s">
        <v>3409</v>
      </c>
      <c r="CI114" s="285" t="s">
        <v>3409</v>
      </c>
      <c r="CJ114" s="285" t="s">
        <v>3409</v>
      </c>
      <c r="CK114" s="285" t="s">
        <v>3409</v>
      </c>
      <c r="CL114" s="285" t="s">
        <v>3409</v>
      </c>
      <c r="CM114" s="285" t="s">
        <v>3409</v>
      </c>
      <c r="CN114" s="285" t="s">
        <v>3409</v>
      </c>
      <c r="CO114" s="285" t="s">
        <v>3409</v>
      </c>
      <c r="CP114" s="285" t="s">
        <v>3409</v>
      </c>
      <c r="CQ114" s="285" t="s">
        <v>3409</v>
      </c>
      <c r="CR114" s="285" t="s">
        <v>3409</v>
      </c>
      <c r="CS114" s="285" t="s">
        <v>3409</v>
      </c>
      <c r="CT114" s="285" t="s">
        <v>3409</v>
      </c>
      <c r="CU114" s="285" t="s">
        <v>3409</v>
      </c>
      <c r="CV114" s="285" t="s">
        <v>3409</v>
      </c>
      <c r="CW114" s="285" t="s">
        <v>3409</v>
      </c>
      <c r="CX114" s="285" t="s">
        <v>3409</v>
      </c>
      <c r="CY114" s="285" t="s">
        <v>3409</v>
      </c>
      <c r="CZ114" s="285" t="s">
        <v>3409</v>
      </c>
      <c r="DA114" s="285" t="s">
        <v>3409</v>
      </c>
      <c r="DB114" s="285" t="s">
        <v>3409</v>
      </c>
      <c r="DC114" s="285" t="s">
        <v>3409</v>
      </c>
      <c r="DD114" s="285" t="s">
        <v>3409</v>
      </c>
      <c r="DE114" s="285" t="s">
        <v>3409</v>
      </c>
      <c r="DF114" s="285" t="s">
        <v>3409</v>
      </c>
      <c r="DG114" s="285" t="s">
        <v>3409</v>
      </c>
      <c r="DH114" s="285" t="s">
        <v>3409</v>
      </c>
      <c r="DI114" s="285" t="s">
        <v>3409</v>
      </c>
      <c r="DJ114" s="285" t="s">
        <v>3409</v>
      </c>
      <c r="DK114" s="285" t="s">
        <v>3409</v>
      </c>
      <c r="DL114" s="285" t="s">
        <v>3409</v>
      </c>
      <c r="DM114" s="285" t="s">
        <v>3409</v>
      </c>
      <c r="DN114" s="285" t="s">
        <v>3409</v>
      </c>
      <c r="DO114" s="285" t="s">
        <v>3409</v>
      </c>
      <c r="DP114" s="285" t="s">
        <v>3409</v>
      </c>
      <c r="DQ114" s="285" t="s">
        <v>3409</v>
      </c>
      <c r="DR114" s="285" t="s">
        <v>3409</v>
      </c>
      <c r="DS114" s="285" t="s">
        <v>3409</v>
      </c>
      <c r="DT114" s="285" t="s">
        <v>3409</v>
      </c>
      <c r="DU114" s="285" t="s">
        <v>3409</v>
      </c>
      <c r="DV114" s="285" t="s">
        <v>3409</v>
      </c>
      <c r="DW114" s="285" t="s">
        <v>3409</v>
      </c>
      <c r="DX114" s="285" t="s">
        <v>3409</v>
      </c>
      <c r="DY114" s="285" t="s">
        <v>3409</v>
      </c>
      <c r="DZ114" s="285" t="s">
        <v>3409</v>
      </c>
      <c r="EA114" s="285" t="s">
        <v>3409</v>
      </c>
      <c r="EB114" s="285" t="s">
        <v>3409</v>
      </c>
      <c r="EC114" s="285" t="s">
        <v>3409</v>
      </c>
      <c r="ED114" s="285" t="s">
        <v>3409</v>
      </c>
      <c r="EE114" s="285" t="s">
        <v>3409</v>
      </c>
      <c r="EF114" s="285" t="s">
        <v>3409</v>
      </c>
      <c r="EG114" s="285" t="s">
        <v>3409</v>
      </c>
      <c r="EH114" s="285" t="s">
        <v>3409</v>
      </c>
      <c r="EI114" s="285" t="s">
        <v>3409</v>
      </c>
      <c r="EJ114" s="285" t="s">
        <v>3409</v>
      </c>
      <c r="EK114" s="285" t="s">
        <v>3409</v>
      </c>
      <c r="EL114" s="285" t="s">
        <v>3409</v>
      </c>
      <c r="EM114" s="285" t="s">
        <v>3409</v>
      </c>
      <c r="EN114" s="285" t="s">
        <v>3409</v>
      </c>
      <c r="EO114" s="285" t="s">
        <v>3409</v>
      </c>
      <c r="EP114" s="285" t="s">
        <v>3409</v>
      </c>
      <c r="EQ114" s="285" t="s">
        <v>3409</v>
      </c>
      <c r="ER114" s="285" t="s">
        <v>3409</v>
      </c>
      <c r="ES114" s="285" t="s">
        <v>3409</v>
      </c>
      <c r="ET114" s="285" t="s">
        <v>3409</v>
      </c>
      <c r="EU114" s="285" t="s">
        <v>3409</v>
      </c>
      <c r="EV114" s="285" t="s">
        <v>3409</v>
      </c>
      <c r="EW114" s="285" t="s">
        <v>3409</v>
      </c>
      <c r="EX114" s="285" t="s">
        <v>3409</v>
      </c>
      <c r="EY114" s="285" t="s">
        <v>3409</v>
      </c>
      <c r="EZ114" s="285" t="s">
        <v>3409</v>
      </c>
      <c r="FA114" s="285" t="s">
        <v>3409</v>
      </c>
      <c r="FB114" s="285" t="s">
        <v>3409</v>
      </c>
      <c r="FC114" s="285" t="s">
        <v>3409</v>
      </c>
      <c r="FD114" s="285" t="s">
        <v>3409</v>
      </c>
      <c r="FE114" s="285" t="s">
        <v>3409</v>
      </c>
      <c r="FF114" s="285" t="s">
        <v>3409</v>
      </c>
      <c r="FG114" s="285" t="s">
        <v>3409</v>
      </c>
      <c r="FH114" s="285" t="s">
        <v>3409</v>
      </c>
      <c r="FI114" s="285" t="s">
        <v>3409</v>
      </c>
      <c r="FJ114" s="285" t="s">
        <v>3409</v>
      </c>
      <c r="FK114" s="285" t="s">
        <v>3409</v>
      </c>
      <c r="FL114" s="285" t="s">
        <v>3409</v>
      </c>
      <c r="FM114" s="285" t="s">
        <v>3409</v>
      </c>
      <c r="FN114" s="285" t="s">
        <v>3409</v>
      </c>
      <c r="FO114" s="285" t="s">
        <v>3409</v>
      </c>
      <c r="FP114" s="285" t="s">
        <v>3409</v>
      </c>
      <c r="FQ114" s="285" t="s">
        <v>3409</v>
      </c>
      <c r="FR114" s="285" t="s">
        <v>3409</v>
      </c>
      <c r="FS114" s="32" t="s">
        <v>3404</v>
      </c>
      <c r="FT114" s="284" t="s">
        <v>3404</v>
      </c>
      <c r="FU114" s="284" t="s">
        <v>3404</v>
      </c>
      <c r="FV114" s="284" t="s">
        <v>3404</v>
      </c>
      <c r="FW114" s="284" t="s">
        <v>3404</v>
      </c>
      <c r="FX114" s="284" t="s">
        <v>3404</v>
      </c>
      <c r="FY114" s="284" t="s">
        <v>3404</v>
      </c>
      <c r="FZ114" s="284" t="s">
        <v>3404</v>
      </c>
      <c r="GA114" s="284" t="s">
        <v>3404</v>
      </c>
      <c r="GB114" s="284" t="s">
        <v>3404</v>
      </c>
      <c r="GC114" s="284" t="s">
        <v>3404</v>
      </c>
      <c r="GD114" s="284" t="s">
        <v>3404</v>
      </c>
      <c r="GE114" s="284" t="s">
        <v>3404</v>
      </c>
      <c r="GF114" s="284" t="s">
        <v>3404</v>
      </c>
      <c r="GG114" s="284" t="s">
        <v>3404</v>
      </c>
      <c r="GH114" s="284" t="s">
        <v>3404</v>
      </c>
      <c r="GI114" s="284" t="s">
        <v>3404</v>
      </c>
      <c r="GJ114" s="284" t="s">
        <v>3404</v>
      </c>
      <c r="GK114" s="284" t="s">
        <v>3404</v>
      </c>
      <c r="GL114" s="284" t="s">
        <v>3404</v>
      </c>
      <c r="GM114" s="284" t="s">
        <v>3404</v>
      </c>
      <c r="GN114" s="284" t="s">
        <v>3404</v>
      </c>
      <c r="GO114" s="284" t="s">
        <v>3404</v>
      </c>
      <c r="GP114" s="284" t="s">
        <v>3404</v>
      </c>
      <c r="GQ114" s="284" t="s">
        <v>3404</v>
      </c>
      <c r="GR114" s="284" t="s">
        <v>3404</v>
      </c>
      <c r="GS114" s="284" t="s">
        <v>3404</v>
      </c>
      <c r="GT114" s="284" t="s">
        <v>3404</v>
      </c>
      <c r="GU114" s="284" t="s">
        <v>3404</v>
      </c>
      <c r="GV114" s="284" t="s">
        <v>3404</v>
      </c>
      <c r="GW114" s="284" t="s">
        <v>3404</v>
      </c>
      <c r="GX114" s="284" t="s">
        <v>3404</v>
      </c>
      <c r="GY114" s="284" t="s">
        <v>3404</v>
      </c>
      <c r="GZ114" s="284" t="s">
        <v>3404</v>
      </c>
      <c r="HA114" s="284" t="s">
        <v>3404</v>
      </c>
      <c r="HB114" s="284" t="s">
        <v>3404</v>
      </c>
      <c r="HC114" s="284" t="s">
        <v>3404</v>
      </c>
      <c r="HD114" s="284" t="s">
        <v>3404</v>
      </c>
      <c r="HE114" s="284" t="s">
        <v>3404</v>
      </c>
      <c r="HF114" s="284" t="s">
        <v>3404</v>
      </c>
      <c r="HG114" s="284" t="s">
        <v>3404</v>
      </c>
      <c r="HH114" s="284" t="s">
        <v>3404</v>
      </c>
      <c r="HI114" s="284" t="s">
        <v>3404</v>
      </c>
      <c r="HJ114" s="284" t="s">
        <v>3404</v>
      </c>
      <c r="HK114" s="284" t="s">
        <v>3404</v>
      </c>
      <c r="HL114" s="284" t="s">
        <v>3404</v>
      </c>
      <c r="HM114" s="284" t="s">
        <v>3404</v>
      </c>
      <c r="HN114" s="284" t="s">
        <v>3404</v>
      </c>
      <c r="HO114" s="284" t="s">
        <v>3404</v>
      </c>
      <c r="HP114" s="284" t="s">
        <v>3404</v>
      </c>
      <c r="HQ114" s="284" t="s">
        <v>3404</v>
      </c>
      <c r="HR114" s="284" t="s">
        <v>3404</v>
      </c>
      <c r="HS114" s="284" t="s">
        <v>3404</v>
      </c>
      <c r="HT114" s="284" t="s">
        <v>3404</v>
      </c>
      <c r="HU114" s="284" t="s">
        <v>3404</v>
      </c>
      <c r="HV114" s="284" t="s">
        <v>3404</v>
      </c>
      <c r="HW114" s="284" t="s">
        <v>3404</v>
      </c>
      <c r="HX114" s="284" t="s">
        <v>3404</v>
      </c>
      <c r="HY114" s="284" t="s">
        <v>3404</v>
      </c>
      <c r="HZ114" s="284" t="s">
        <v>3404</v>
      </c>
      <c r="IA114" s="284" t="s">
        <v>3404</v>
      </c>
      <c r="IB114" s="284" t="s">
        <v>3404</v>
      </c>
      <c r="IC114" s="284" t="s">
        <v>3404</v>
      </c>
      <c r="ID114" s="284" t="s">
        <v>3404</v>
      </c>
      <c r="IE114" s="284" t="s">
        <v>3404</v>
      </c>
      <c r="IF114" s="284" t="s">
        <v>3404</v>
      </c>
      <c r="IG114" s="284" t="s">
        <v>3404</v>
      </c>
      <c r="IH114" s="284" t="s">
        <v>3404</v>
      </c>
      <c r="II114" s="284" t="s">
        <v>3404</v>
      </c>
      <c r="IJ114" s="284" t="s">
        <v>3404</v>
      </c>
      <c r="IK114" s="284" t="s">
        <v>3404</v>
      </c>
      <c r="IL114" s="284" t="s">
        <v>3404</v>
      </c>
      <c r="IM114" s="284" t="s">
        <v>3404</v>
      </c>
      <c r="IN114" s="284" t="s">
        <v>3404</v>
      </c>
      <c r="IO114" s="284" t="s">
        <v>3404</v>
      </c>
      <c r="IP114" s="284" t="s">
        <v>3404</v>
      </c>
      <c r="IQ114" s="284" t="s">
        <v>3404</v>
      </c>
      <c r="IR114" s="284" t="s">
        <v>3404</v>
      </c>
      <c r="IS114" s="284" t="s">
        <v>3404</v>
      </c>
      <c r="IT114" s="284" t="s">
        <v>3404</v>
      </c>
      <c r="IU114" s="284" t="s">
        <v>3404</v>
      </c>
      <c r="IV114" s="284" t="s">
        <v>3404</v>
      </c>
      <c r="IW114" s="284" t="s">
        <v>3404</v>
      </c>
      <c r="IX114" s="284" t="s">
        <v>3404</v>
      </c>
      <c r="IY114" s="284" t="s">
        <v>3404</v>
      </c>
      <c r="IZ114" s="284" t="s">
        <v>3404</v>
      </c>
      <c r="JA114" s="284" t="s">
        <v>3404</v>
      </c>
      <c r="JB114" s="284" t="s">
        <v>3404</v>
      </c>
      <c r="JC114" s="284" t="s">
        <v>3404</v>
      </c>
      <c r="JD114" s="284" t="s">
        <v>3404</v>
      </c>
      <c r="JE114" s="284" t="s">
        <v>3404</v>
      </c>
      <c r="JF114" s="284" t="s">
        <v>3404</v>
      </c>
      <c r="JG114" s="284" t="s">
        <v>3404</v>
      </c>
      <c r="JH114" s="284" t="s">
        <v>3404</v>
      </c>
      <c r="JI114" s="284" t="s">
        <v>3404</v>
      </c>
      <c r="JJ114" s="284" t="s">
        <v>3404</v>
      </c>
      <c r="JK114" s="284" t="s">
        <v>3404</v>
      </c>
      <c r="JL114" s="284" t="s">
        <v>3404</v>
      </c>
      <c r="JM114" s="284" t="s">
        <v>3404</v>
      </c>
      <c r="JN114" s="284" t="s">
        <v>3404</v>
      </c>
      <c r="JO114" s="284" t="s">
        <v>3404</v>
      </c>
      <c r="JP114" s="284" t="s">
        <v>3404</v>
      </c>
      <c r="JQ114" s="284" t="s">
        <v>3404</v>
      </c>
      <c r="JR114" s="284" t="s">
        <v>3404</v>
      </c>
      <c r="JS114" s="284" t="s">
        <v>3404</v>
      </c>
      <c r="JT114" s="284" t="s">
        <v>3404</v>
      </c>
      <c r="JU114" s="284" t="s">
        <v>3404</v>
      </c>
      <c r="JV114" s="284" t="s">
        <v>3404</v>
      </c>
      <c r="JW114" s="284" t="s">
        <v>3404</v>
      </c>
      <c r="JX114" s="284" t="s">
        <v>3404</v>
      </c>
      <c r="JY114" s="284" t="s">
        <v>3404</v>
      </c>
      <c r="JZ114" s="284" t="s">
        <v>3404</v>
      </c>
      <c r="KA114" s="284" t="s">
        <v>3404</v>
      </c>
      <c r="KB114" s="284" t="s">
        <v>3404</v>
      </c>
      <c r="KC114" s="284" t="s">
        <v>3404</v>
      </c>
      <c r="KD114" s="284" t="s">
        <v>3404</v>
      </c>
      <c r="KE114" s="284" t="s">
        <v>3404</v>
      </c>
      <c r="KF114" s="284" t="s">
        <v>3404</v>
      </c>
      <c r="KG114" s="284" t="s">
        <v>3404</v>
      </c>
      <c r="KH114" s="284" t="s">
        <v>3404</v>
      </c>
      <c r="KI114" s="284" t="s">
        <v>3404</v>
      </c>
      <c r="KJ114" s="284" t="s">
        <v>3404</v>
      </c>
      <c r="KK114" s="284" t="s">
        <v>3404</v>
      </c>
      <c r="KL114" s="284" t="s">
        <v>3404</v>
      </c>
      <c r="KM114" s="284" t="s">
        <v>3404</v>
      </c>
      <c r="KN114" s="284" t="s">
        <v>3404</v>
      </c>
      <c r="KO114" s="284" t="s">
        <v>3404</v>
      </c>
      <c r="KP114" s="284" t="s">
        <v>3404</v>
      </c>
      <c r="KQ114" s="284" t="s">
        <v>3404</v>
      </c>
      <c r="KR114" s="284" t="s">
        <v>3404</v>
      </c>
      <c r="KS114" s="284" t="s">
        <v>3404</v>
      </c>
      <c r="KT114" s="284" t="s">
        <v>3404</v>
      </c>
      <c r="KU114" s="284" t="s">
        <v>3404</v>
      </c>
      <c r="KV114" s="284" t="s">
        <v>3404</v>
      </c>
      <c r="KW114" s="284" t="s">
        <v>3404</v>
      </c>
      <c r="KX114" s="284" t="s">
        <v>3404</v>
      </c>
      <c r="KY114" s="284" t="s">
        <v>3404</v>
      </c>
      <c r="KZ114" s="284" t="s">
        <v>3404</v>
      </c>
      <c r="LA114" s="284" t="s">
        <v>3404</v>
      </c>
      <c r="LB114" s="284" t="s">
        <v>3404</v>
      </c>
      <c r="LC114" s="284" t="s">
        <v>3404</v>
      </c>
      <c r="LD114" s="284" t="s">
        <v>3404</v>
      </c>
      <c r="LE114" s="284" t="s">
        <v>3404</v>
      </c>
      <c r="LF114" s="284" t="s">
        <v>3404</v>
      </c>
      <c r="LG114" s="284" t="s">
        <v>3404</v>
      </c>
      <c r="LH114" s="284" t="s">
        <v>3404</v>
      </c>
      <c r="LI114" s="284" t="s">
        <v>3404</v>
      </c>
      <c r="LJ114" s="284" t="s">
        <v>3404</v>
      </c>
      <c r="LK114" s="284" t="s">
        <v>3404</v>
      </c>
      <c r="LL114" s="284" t="s">
        <v>3404</v>
      </c>
      <c r="LM114" s="284" t="s">
        <v>3404</v>
      </c>
      <c r="LN114" s="284" t="s">
        <v>3404</v>
      </c>
      <c r="LO114" s="284" t="s">
        <v>3404</v>
      </c>
      <c r="LP114" s="284" t="s">
        <v>3404</v>
      </c>
      <c r="LQ114" s="284" t="s">
        <v>3404</v>
      </c>
      <c r="LR114" s="284" t="s">
        <v>3404</v>
      </c>
      <c r="LS114" s="284" t="s">
        <v>3404</v>
      </c>
      <c r="LT114" s="284" t="s">
        <v>3404</v>
      </c>
      <c r="LU114" s="284" t="s">
        <v>3404</v>
      </c>
      <c r="LV114" s="284" t="s">
        <v>3404</v>
      </c>
      <c r="LW114" s="284" t="s">
        <v>3404</v>
      </c>
      <c r="LX114" s="284" t="s">
        <v>3404</v>
      </c>
      <c r="LY114" s="284" t="s">
        <v>3404</v>
      </c>
      <c r="LZ114" s="284" t="s">
        <v>3404</v>
      </c>
      <c r="MA114" s="284" t="s">
        <v>3404</v>
      </c>
      <c r="MB114" s="284" t="s">
        <v>3404</v>
      </c>
      <c r="MC114" s="284" t="s">
        <v>3404</v>
      </c>
      <c r="MD114" s="284" t="s">
        <v>3404</v>
      </c>
      <c r="ME114" s="284" t="s">
        <v>3404</v>
      </c>
      <c r="MF114" s="284" t="s">
        <v>3404</v>
      </c>
      <c r="MG114" s="284" t="s">
        <v>3404</v>
      </c>
      <c r="MH114" s="284" t="s">
        <v>3404</v>
      </c>
      <c r="MI114" s="284" t="s">
        <v>3404</v>
      </c>
      <c r="MJ114" s="284" t="s">
        <v>3404</v>
      </c>
      <c r="MK114" s="284" t="s">
        <v>3404</v>
      </c>
      <c r="ML114" s="284" t="s">
        <v>3404</v>
      </c>
      <c r="MM114" s="284" t="s">
        <v>3404</v>
      </c>
      <c r="MN114" s="284" t="s">
        <v>3404</v>
      </c>
      <c r="MO114" s="284" t="s">
        <v>3404</v>
      </c>
      <c r="MP114" s="284" t="s">
        <v>3404</v>
      </c>
      <c r="MQ114" s="284" t="s">
        <v>3404</v>
      </c>
      <c r="MR114" s="284" t="s">
        <v>3404</v>
      </c>
      <c r="MS114" s="284" t="s">
        <v>3404</v>
      </c>
      <c r="MT114" s="284" t="s">
        <v>3404</v>
      </c>
      <c r="MU114" s="284" t="s">
        <v>3404</v>
      </c>
      <c r="MV114" s="284" t="s">
        <v>3404</v>
      </c>
      <c r="MW114" s="284" t="s">
        <v>3404</v>
      </c>
      <c r="MX114" s="284" t="s">
        <v>3404</v>
      </c>
      <c r="MY114" s="284" t="s">
        <v>3404</v>
      </c>
      <c r="MZ114" s="284" t="s">
        <v>3404</v>
      </c>
      <c r="NA114" s="284" t="s">
        <v>3404</v>
      </c>
      <c r="NB114" s="284" t="s">
        <v>3404</v>
      </c>
      <c r="NC114" s="284" t="s">
        <v>3404</v>
      </c>
      <c r="ND114" s="284" t="s">
        <v>3404</v>
      </c>
      <c r="NE114" s="284" t="s">
        <v>3404</v>
      </c>
      <c r="NF114" s="284" t="s">
        <v>3404</v>
      </c>
      <c r="NG114" s="284" t="s">
        <v>3404</v>
      </c>
      <c r="NH114" s="284" t="s">
        <v>3404</v>
      </c>
      <c r="NI114" s="284" t="s">
        <v>3404</v>
      </c>
      <c r="NJ114" s="284" t="s">
        <v>3404</v>
      </c>
      <c r="NK114" s="284" t="s">
        <v>3404</v>
      </c>
      <c r="NL114" s="284" t="s">
        <v>3404</v>
      </c>
      <c r="NM114" s="284" t="s">
        <v>3404</v>
      </c>
      <c r="NN114" s="284" t="s">
        <v>3404</v>
      </c>
      <c r="NO114" s="284" t="s">
        <v>3404</v>
      </c>
      <c r="NP114" s="284" t="s">
        <v>3404</v>
      </c>
      <c r="NQ114" s="284" t="s">
        <v>3404</v>
      </c>
      <c r="NR114" s="284" t="s">
        <v>3404</v>
      </c>
      <c r="NS114" s="284" t="s">
        <v>3404</v>
      </c>
      <c r="NT114" s="284" t="s">
        <v>3404</v>
      </c>
      <c r="NU114" s="284" t="s">
        <v>3404</v>
      </c>
      <c r="NV114" s="284" t="s">
        <v>3404</v>
      </c>
      <c r="NW114" s="284" t="s">
        <v>3404</v>
      </c>
      <c r="NX114" s="284" t="s">
        <v>3404</v>
      </c>
      <c r="NY114" s="284" t="s">
        <v>3404</v>
      </c>
      <c r="NZ114" s="284" t="s">
        <v>3404</v>
      </c>
      <c r="OA114" s="284" t="s">
        <v>3404</v>
      </c>
      <c r="OB114" s="284" t="s">
        <v>3404</v>
      </c>
      <c r="OC114" s="284" t="s">
        <v>3404</v>
      </c>
      <c r="OD114" s="284" t="s">
        <v>3404</v>
      </c>
      <c r="OE114" s="284" t="s">
        <v>3404</v>
      </c>
      <c r="OF114" s="284" t="s">
        <v>3404</v>
      </c>
      <c r="OG114" s="284" t="s">
        <v>3404</v>
      </c>
      <c r="OH114" s="284" t="s">
        <v>3404</v>
      </c>
      <c r="OI114" s="284" t="s">
        <v>3404</v>
      </c>
      <c r="OJ114" s="284" t="s">
        <v>3404</v>
      </c>
      <c r="OK114" s="284" t="s">
        <v>3404</v>
      </c>
      <c r="OL114" s="284" t="s">
        <v>3404</v>
      </c>
      <c r="OM114" s="284" t="s">
        <v>3404</v>
      </c>
      <c r="ON114" s="284" t="s">
        <v>3404</v>
      </c>
      <c r="OO114" s="284" t="s">
        <v>3404</v>
      </c>
      <c r="OP114" s="284" t="s">
        <v>3404</v>
      </c>
      <c r="OQ114" s="284" t="s">
        <v>3404</v>
      </c>
      <c r="OR114" s="284" t="s">
        <v>3404</v>
      </c>
      <c r="OS114" s="284" t="s">
        <v>3404</v>
      </c>
      <c r="OT114" s="284" t="s">
        <v>3404</v>
      </c>
      <c r="OU114" s="284" t="s">
        <v>3404</v>
      </c>
      <c r="OV114" s="284" t="s">
        <v>3404</v>
      </c>
      <c r="OW114" s="284" t="s">
        <v>3404</v>
      </c>
      <c r="OX114" s="284" t="s">
        <v>3404</v>
      </c>
      <c r="OY114" s="284" t="s">
        <v>3404</v>
      </c>
      <c r="OZ114" s="284" t="s">
        <v>3404</v>
      </c>
      <c r="PA114" s="284" t="s">
        <v>3404</v>
      </c>
      <c r="PB114" s="284" t="s">
        <v>3404</v>
      </c>
      <c r="PC114" s="284" t="s">
        <v>3404</v>
      </c>
      <c r="PD114" s="284" t="s">
        <v>3404</v>
      </c>
      <c r="PE114" s="284" t="s">
        <v>3404</v>
      </c>
      <c r="PF114" s="284" t="s">
        <v>3404</v>
      </c>
      <c r="PG114" s="284" t="s">
        <v>3404</v>
      </c>
      <c r="PH114" s="284" t="s">
        <v>3404</v>
      </c>
      <c r="PI114" s="284" t="s">
        <v>3404</v>
      </c>
      <c r="PJ114" s="284" t="s">
        <v>3404</v>
      </c>
      <c r="PK114" s="284" t="s">
        <v>3404</v>
      </c>
      <c r="PL114" s="284" t="s">
        <v>3404</v>
      </c>
      <c r="PM114" s="284" t="s">
        <v>3404</v>
      </c>
      <c r="PN114" s="284" t="s">
        <v>3404</v>
      </c>
      <c r="PO114" s="284" t="s">
        <v>3404</v>
      </c>
      <c r="PP114" s="284" t="s">
        <v>3404</v>
      </c>
      <c r="PQ114" s="284" t="s">
        <v>3404</v>
      </c>
      <c r="PR114" s="284" t="s">
        <v>3404</v>
      </c>
      <c r="PS114" s="284" t="s">
        <v>3404</v>
      </c>
      <c r="PT114" s="284" t="s">
        <v>3404</v>
      </c>
      <c r="PU114" s="284" t="s">
        <v>3404</v>
      </c>
      <c r="PV114" s="284" t="s">
        <v>3404</v>
      </c>
      <c r="PW114" s="284" t="s">
        <v>3404</v>
      </c>
      <c r="PX114" s="284" t="s">
        <v>3404</v>
      </c>
      <c r="PY114" s="284" t="s">
        <v>3404</v>
      </c>
      <c r="PZ114" s="284" t="s">
        <v>3404</v>
      </c>
      <c r="QA114" s="284" t="s">
        <v>3404</v>
      </c>
      <c r="QB114" s="284" t="s">
        <v>3404</v>
      </c>
      <c r="QC114" s="284" t="s">
        <v>3404</v>
      </c>
      <c r="QD114" s="284" t="s">
        <v>3404</v>
      </c>
      <c r="QE114" s="284" t="s">
        <v>3404</v>
      </c>
      <c r="QF114" s="284" t="s">
        <v>3404</v>
      </c>
      <c r="QG114" s="284" t="s">
        <v>3404</v>
      </c>
      <c r="QH114" s="284" t="s">
        <v>3404</v>
      </c>
      <c r="QI114" s="284" t="s">
        <v>3404</v>
      </c>
      <c r="QJ114" s="284" t="s">
        <v>3404</v>
      </c>
      <c r="QK114" s="284" t="s">
        <v>3404</v>
      </c>
      <c r="QL114" s="284" t="s">
        <v>3404</v>
      </c>
      <c r="QM114" s="284" t="s">
        <v>3404</v>
      </c>
      <c r="QN114" s="284" t="s">
        <v>3404</v>
      </c>
      <c r="QO114" s="284" t="s">
        <v>3404</v>
      </c>
      <c r="QP114" s="284" t="s">
        <v>3404</v>
      </c>
      <c r="QQ114" s="284" t="s">
        <v>3404</v>
      </c>
      <c r="QR114" s="284" t="s">
        <v>3404</v>
      </c>
      <c r="QS114" s="284" t="s">
        <v>3404</v>
      </c>
      <c r="QT114" s="284" t="s">
        <v>3404</v>
      </c>
      <c r="QU114" s="284" t="s">
        <v>3404</v>
      </c>
      <c r="QV114" s="284" t="s">
        <v>3404</v>
      </c>
      <c r="QW114" s="284" t="s">
        <v>3404</v>
      </c>
      <c r="QX114" s="284" t="s">
        <v>3404</v>
      </c>
      <c r="QY114" s="284" t="s">
        <v>3404</v>
      </c>
      <c r="QZ114" s="284" t="s">
        <v>3404</v>
      </c>
      <c r="RA114" s="284" t="s">
        <v>3404</v>
      </c>
      <c r="RB114" s="284" t="s">
        <v>3404</v>
      </c>
      <c r="RC114" s="284" t="s">
        <v>3404</v>
      </c>
      <c r="RD114" s="284" t="s">
        <v>3404</v>
      </c>
      <c r="RE114" s="284" t="s">
        <v>3404</v>
      </c>
      <c r="RF114" s="284" t="s">
        <v>3404</v>
      </c>
      <c r="RG114" s="284" t="s">
        <v>3404</v>
      </c>
      <c r="RH114" s="284" t="s">
        <v>3404</v>
      </c>
      <c r="RI114" s="284" t="s">
        <v>3404</v>
      </c>
      <c r="RJ114" s="284" t="s">
        <v>3404</v>
      </c>
      <c r="RK114" s="284" t="s">
        <v>3404</v>
      </c>
      <c r="RL114" s="284" t="s">
        <v>3404</v>
      </c>
      <c r="RM114" s="284" t="s">
        <v>3404</v>
      </c>
      <c r="RN114" s="284" t="s">
        <v>3404</v>
      </c>
      <c r="RO114" s="284" t="s">
        <v>3404</v>
      </c>
      <c r="RP114" s="284" t="s">
        <v>3404</v>
      </c>
      <c r="RQ114" s="284" t="s">
        <v>3404</v>
      </c>
      <c r="RR114" s="284" t="s">
        <v>3404</v>
      </c>
      <c r="RS114" s="284" t="s">
        <v>3404</v>
      </c>
      <c r="RT114" s="284" t="s">
        <v>3404</v>
      </c>
      <c r="RU114" s="284" t="s">
        <v>3404</v>
      </c>
      <c r="RV114" s="284" t="s">
        <v>3404</v>
      </c>
      <c r="RW114" s="284" t="s">
        <v>3404</v>
      </c>
      <c r="RX114" s="284" t="s">
        <v>3404</v>
      </c>
      <c r="RY114" s="284" t="s">
        <v>3404</v>
      </c>
      <c r="RZ114" s="284" t="s">
        <v>3404</v>
      </c>
      <c r="SA114" s="284" t="s">
        <v>3404</v>
      </c>
      <c r="SB114" s="284" t="s">
        <v>3404</v>
      </c>
      <c r="SC114" s="284" t="s">
        <v>3404</v>
      </c>
      <c r="SD114" s="284" t="s">
        <v>3404</v>
      </c>
      <c r="SE114" s="284" t="s">
        <v>3404</v>
      </c>
      <c r="SF114" s="284" t="s">
        <v>3404</v>
      </c>
      <c r="SG114" s="284" t="s">
        <v>3404</v>
      </c>
      <c r="SH114" s="284" t="s">
        <v>3404</v>
      </c>
      <c r="SI114" s="284" t="s">
        <v>3404</v>
      </c>
      <c r="SJ114" s="284" t="s">
        <v>3404</v>
      </c>
      <c r="SK114" s="284" t="s">
        <v>3404</v>
      </c>
      <c r="SL114" s="284" t="s">
        <v>3404</v>
      </c>
      <c r="SM114" s="284" t="s">
        <v>3404</v>
      </c>
      <c r="SN114" s="284" t="s">
        <v>3404</v>
      </c>
      <c r="SO114" s="284" t="s">
        <v>3404</v>
      </c>
      <c r="SP114" s="284" t="s">
        <v>3404</v>
      </c>
      <c r="SQ114" s="284" t="s">
        <v>3404</v>
      </c>
      <c r="SR114" s="284" t="s">
        <v>3404</v>
      </c>
      <c r="SS114" s="284" t="s">
        <v>3404</v>
      </c>
      <c r="ST114" s="284" t="s">
        <v>3404</v>
      </c>
      <c r="SU114" s="284" t="s">
        <v>3404</v>
      </c>
      <c r="SV114" s="284" t="s">
        <v>3404</v>
      </c>
      <c r="SW114" s="284" t="s">
        <v>3404</v>
      </c>
      <c r="SX114" s="284" t="s">
        <v>3404</v>
      </c>
      <c r="SY114" s="284" t="s">
        <v>3404</v>
      </c>
      <c r="SZ114" s="284" t="s">
        <v>3404</v>
      </c>
      <c r="TA114" s="284" t="s">
        <v>3404</v>
      </c>
      <c r="TB114" s="284" t="s">
        <v>3404</v>
      </c>
      <c r="TC114" s="284" t="s">
        <v>3404</v>
      </c>
      <c r="TD114" s="284" t="s">
        <v>3404</v>
      </c>
      <c r="TE114" s="284" t="s">
        <v>3404</v>
      </c>
      <c r="TF114" s="284" t="s">
        <v>3404</v>
      </c>
      <c r="TG114" s="284" t="s">
        <v>3404</v>
      </c>
      <c r="TH114" s="284" t="s">
        <v>3404</v>
      </c>
      <c r="TI114" s="284" t="s">
        <v>3404</v>
      </c>
      <c r="TJ114" s="284" t="s">
        <v>3404</v>
      </c>
      <c r="TK114" s="284" t="s">
        <v>3404</v>
      </c>
      <c r="TL114" s="284" t="s">
        <v>3404</v>
      </c>
      <c r="TM114" s="284" t="s">
        <v>3404</v>
      </c>
      <c r="TN114" s="284" t="s">
        <v>3404</v>
      </c>
      <c r="TO114" s="284" t="s">
        <v>3404</v>
      </c>
      <c r="TP114" s="284" t="s">
        <v>3404</v>
      </c>
      <c r="TQ114" s="284" t="s">
        <v>3404</v>
      </c>
      <c r="TR114" s="284" t="s">
        <v>3404</v>
      </c>
      <c r="TS114" s="284" t="s">
        <v>3404</v>
      </c>
      <c r="TT114" s="284" t="s">
        <v>3404</v>
      </c>
      <c r="TU114" s="284" t="s">
        <v>3404</v>
      </c>
      <c r="TV114" s="284" t="s">
        <v>3404</v>
      </c>
      <c r="TW114" s="284" t="s">
        <v>3404</v>
      </c>
      <c r="TX114" s="284" t="s">
        <v>3404</v>
      </c>
      <c r="TY114" s="284" t="s">
        <v>3404</v>
      </c>
      <c r="TZ114" s="284" t="s">
        <v>3404</v>
      </c>
      <c r="UA114" s="284" t="s">
        <v>3404</v>
      </c>
      <c r="UB114" s="284" t="s">
        <v>3404</v>
      </c>
      <c r="UC114" s="284" t="s">
        <v>3404</v>
      </c>
      <c r="UD114" s="284" t="s">
        <v>3404</v>
      </c>
      <c r="UE114" s="284" t="s">
        <v>3404</v>
      </c>
      <c r="UF114" s="284" t="s">
        <v>3404</v>
      </c>
      <c r="UG114" s="284" t="s">
        <v>3404</v>
      </c>
      <c r="UH114" s="284" t="s">
        <v>3404</v>
      </c>
      <c r="UI114" s="284" t="s">
        <v>3404</v>
      </c>
      <c r="UJ114" s="284" t="s">
        <v>3404</v>
      </c>
      <c r="UK114" s="284" t="s">
        <v>3404</v>
      </c>
      <c r="UL114" s="284" t="s">
        <v>3404</v>
      </c>
      <c r="UM114" s="284" t="s">
        <v>3404</v>
      </c>
      <c r="UN114" s="284" t="s">
        <v>3404</v>
      </c>
      <c r="UO114" s="284" t="s">
        <v>3404</v>
      </c>
      <c r="UP114" s="284" t="s">
        <v>3404</v>
      </c>
      <c r="UQ114" s="284" t="s">
        <v>3404</v>
      </c>
      <c r="UR114" s="284" t="s">
        <v>3404</v>
      </c>
      <c r="US114" s="284" t="s">
        <v>3404</v>
      </c>
      <c r="UT114" s="284" t="s">
        <v>3404</v>
      </c>
      <c r="UU114" s="284" t="s">
        <v>3404</v>
      </c>
      <c r="UV114" s="284" t="s">
        <v>3404</v>
      </c>
      <c r="UW114" s="284" t="s">
        <v>3404</v>
      </c>
      <c r="UX114" s="284" t="s">
        <v>3404</v>
      </c>
      <c r="UY114" s="284" t="s">
        <v>3404</v>
      </c>
      <c r="UZ114" s="284" t="s">
        <v>3404</v>
      </c>
      <c r="VA114" s="284" t="s">
        <v>3404</v>
      </c>
      <c r="VB114" s="284" t="s">
        <v>3404</v>
      </c>
      <c r="VC114" s="284" t="s">
        <v>3404</v>
      </c>
      <c r="VD114" s="284" t="s">
        <v>3404</v>
      </c>
      <c r="VE114" s="284" t="s">
        <v>3404</v>
      </c>
      <c r="VF114" s="284" t="s">
        <v>3404</v>
      </c>
      <c r="VG114" s="284" t="s">
        <v>3404</v>
      </c>
      <c r="VH114" s="284" t="s">
        <v>3404</v>
      </c>
      <c r="VI114" s="284" t="s">
        <v>3404</v>
      </c>
      <c r="VJ114" s="284" t="s">
        <v>3404</v>
      </c>
      <c r="VK114" s="284" t="s">
        <v>3404</v>
      </c>
      <c r="VL114" s="284" t="s">
        <v>3404</v>
      </c>
      <c r="VM114" s="284" t="s">
        <v>3404</v>
      </c>
      <c r="VN114" s="284" t="s">
        <v>3404</v>
      </c>
      <c r="VO114" s="284" t="s">
        <v>3404</v>
      </c>
      <c r="VP114" s="284" t="s">
        <v>3404</v>
      </c>
      <c r="VQ114" s="284" t="s">
        <v>3404</v>
      </c>
      <c r="VR114" s="284" t="s">
        <v>3404</v>
      </c>
      <c r="VS114" s="284" t="s">
        <v>3404</v>
      </c>
      <c r="VT114" s="284" t="s">
        <v>3404</v>
      </c>
      <c r="VU114" s="284" t="s">
        <v>3404</v>
      </c>
      <c r="VV114" s="284" t="s">
        <v>3404</v>
      </c>
      <c r="VW114" s="284" t="s">
        <v>3404</v>
      </c>
      <c r="VX114" s="284" t="s">
        <v>3404</v>
      </c>
      <c r="VY114" s="284" t="s">
        <v>3404</v>
      </c>
      <c r="VZ114" s="284" t="s">
        <v>3404</v>
      </c>
      <c r="WA114" s="284" t="s">
        <v>3404</v>
      </c>
      <c r="WB114" s="284" t="s">
        <v>3404</v>
      </c>
      <c r="WC114" s="284" t="s">
        <v>3404</v>
      </c>
      <c r="WD114" s="284" t="s">
        <v>3404</v>
      </c>
      <c r="WE114" s="284" t="s">
        <v>3404</v>
      </c>
      <c r="WF114" s="284" t="s">
        <v>3404</v>
      </c>
      <c r="WG114" s="284" t="s">
        <v>3404</v>
      </c>
      <c r="WH114" s="284" t="s">
        <v>3404</v>
      </c>
      <c r="WI114" s="284" t="s">
        <v>3404</v>
      </c>
      <c r="WJ114" s="284" t="s">
        <v>3404</v>
      </c>
      <c r="WK114" s="284" t="s">
        <v>3404</v>
      </c>
      <c r="WL114" s="284" t="s">
        <v>3404</v>
      </c>
      <c r="WM114" s="284" t="s">
        <v>3404</v>
      </c>
      <c r="WN114" s="284" t="s">
        <v>3404</v>
      </c>
      <c r="WO114" s="284" t="s">
        <v>3404</v>
      </c>
      <c r="WP114" s="284" t="s">
        <v>3404</v>
      </c>
      <c r="WQ114" s="284" t="s">
        <v>3404</v>
      </c>
      <c r="WR114" s="284" t="s">
        <v>3404</v>
      </c>
      <c r="WS114" s="284" t="s">
        <v>3404</v>
      </c>
      <c r="WT114" s="284" t="s">
        <v>3404</v>
      </c>
    </row>
    <row r="115">
      <c r="A115" s="24" t="s">
        <v>1073</v>
      </c>
      <c r="B115" s="25" t="s">
        <v>3404</v>
      </c>
      <c r="C115" s="25" t="s">
        <v>3404</v>
      </c>
      <c r="D115" s="25" t="s">
        <v>3404</v>
      </c>
      <c r="E115" s="25" t="s">
        <v>3404</v>
      </c>
      <c r="F115" s="25" t="s">
        <v>3404</v>
      </c>
      <c r="G115" s="25" t="s">
        <v>3404</v>
      </c>
      <c r="H115" s="25" t="s">
        <v>3404</v>
      </c>
      <c r="I115" s="25" t="s">
        <v>3404</v>
      </c>
      <c r="J115" s="25" t="s">
        <v>3404</v>
      </c>
      <c r="K115" s="25" t="s">
        <v>3404</v>
      </c>
      <c r="L115" s="25" t="s">
        <v>3404</v>
      </c>
      <c r="M115" s="25" t="s">
        <v>3404</v>
      </c>
      <c r="N115" s="25" t="s">
        <v>3404</v>
      </c>
      <c r="O115" s="25" t="s">
        <v>3404</v>
      </c>
      <c r="P115" s="25" t="s">
        <v>3404</v>
      </c>
      <c r="Q115" s="25" t="s">
        <v>3404</v>
      </c>
      <c r="R115" s="25" t="s">
        <v>3404</v>
      </c>
      <c r="S115" s="25" t="s">
        <v>3404</v>
      </c>
      <c r="T115" s="25" t="s">
        <v>3404</v>
      </c>
      <c r="U115" s="25" t="s">
        <v>3404</v>
      </c>
      <c r="V115" s="25" t="s">
        <v>3404</v>
      </c>
      <c r="W115" s="25" t="s">
        <v>3404</v>
      </c>
      <c r="X115" s="25" t="s">
        <v>3404</v>
      </c>
      <c r="Y115" s="25" t="s">
        <v>3404</v>
      </c>
      <c r="Z115" s="25" t="s">
        <v>3404</v>
      </c>
      <c r="AA115" s="25" t="s">
        <v>3404</v>
      </c>
      <c r="AB115" s="25" t="s">
        <v>3404</v>
      </c>
      <c r="AC115" s="25" t="s">
        <v>3404</v>
      </c>
      <c r="AD115" s="25" t="s">
        <v>3404</v>
      </c>
      <c r="AE115" s="25" t="s">
        <v>3404</v>
      </c>
      <c r="AF115" s="25" t="s">
        <v>3404</v>
      </c>
      <c r="AG115" s="25" t="s">
        <v>3404</v>
      </c>
      <c r="AH115" s="25" t="s">
        <v>3404</v>
      </c>
      <c r="AI115" s="25" t="s">
        <v>3404</v>
      </c>
      <c r="AJ115" s="25" t="s">
        <v>3404</v>
      </c>
      <c r="AK115" s="25" t="s">
        <v>3404</v>
      </c>
      <c r="AL115" s="25" t="s">
        <v>3404</v>
      </c>
      <c r="AM115" s="25" t="s">
        <v>3404</v>
      </c>
      <c r="AN115" s="25" t="s">
        <v>3404</v>
      </c>
      <c r="AO115" s="25" t="s">
        <v>3404</v>
      </c>
      <c r="AP115" s="25" t="s">
        <v>3404</v>
      </c>
      <c r="AQ115" s="25" t="s">
        <v>3404</v>
      </c>
      <c r="AR115" s="25" t="s">
        <v>3404</v>
      </c>
      <c r="AS115" s="25" t="s">
        <v>3404</v>
      </c>
      <c r="AT115" s="25" t="s">
        <v>3404</v>
      </c>
      <c r="AU115" s="25" t="s">
        <v>3404</v>
      </c>
      <c r="AV115" s="25" t="s">
        <v>3404</v>
      </c>
      <c r="AW115" s="25" t="s">
        <v>3404</v>
      </c>
      <c r="AX115" s="25" t="s">
        <v>3404</v>
      </c>
      <c r="AY115" s="25" t="s">
        <v>3404</v>
      </c>
      <c r="AZ115" s="25" t="s">
        <v>3404</v>
      </c>
      <c r="BA115" s="25" t="s">
        <v>3404</v>
      </c>
      <c r="BB115" s="25" t="s">
        <v>3404</v>
      </c>
      <c r="BC115" s="25" t="s">
        <v>3404</v>
      </c>
      <c r="BD115" s="25" t="s">
        <v>3404</v>
      </c>
      <c r="BE115" s="25" t="s">
        <v>3404</v>
      </c>
      <c r="BF115" s="25" t="s">
        <v>3404</v>
      </c>
      <c r="BG115" s="25" t="s">
        <v>3404</v>
      </c>
      <c r="BH115" s="25" t="s">
        <v>3404</v>
      </c>
      <c r="BI115" s="25" t="s">
        <v>3404</v>
      </c>
      <c r="BJ115" s="25" t="s">
        <v>3404</v>
      </c>
      <c r="BK115" s="25" t="s">
        <v>3404</v>
      </c>
      <c r="BL115" s="25" t="s">
        <v>3404</v>
      </c>
      <c r="BM115" s="25" t="s">
        <v>3404</v>
      </c>
      <c r="BN115" s="25" t="s">
        <v>3404</v>
      </c>
      <c r="BO115" s="25" t="s">
        <v>3404</v>
      </c>
      <c r="BP115" s="25" t="s">
        <v>3404</v>
      </c>
      <c r="BQ115" s="25" t="s">
        <v>3404</v>
      </c>
      <c r="BR115" s="25" t="s">
        <v>3404</v>
      </c>
      <c r="BS115" s="25" t="s">
        <v>3404</v>
      </c>
      <c r="BT115" s="25" t="s">
        <v>3404</v>
      </c>
      <c r="BU115" s="25" t="s">
        <v>3404</v>
      </c>
      <c r="BV115" s="25" t="s">
        <v>3404</v>
      </c>
      <c r="BW115" s="25" t="s">
        <v>3404</v>
      </c>
      <c r="BX115" s="25" t="s">
        <v>3404</v>
      </c>
      <c r="BY115" s="285" t="s">
        <v>3409</v>
      </c>
      <c r="BZ115" s="285" t="s">
        <v>3409</v>
      </c>
      <c r="CA115" s="285" t="s">
        <v>3409</v>
      </c>
      <c r="CB115" s="285" t="s">
        <v>3409</v>
      </c>
      <c r="CC115" s="285" t="s">
        <v>3409</v>
      </c>
      <c r="CD115" s="285" t="s">
        <v>3409</v>
      </c>
      <c r="CE115" s="285" t="s">
        <v>3409</v>
      </c>
      <c r="CF115" s="285" t="s">
        <v>3409</v>
      </c>
      <c r="CG115" s="285" t="s">
        <v>3409</v>
      </c>
      <c r="CH115" s="285" t="s">
        <v>3409</v>
      </c>
      <c r="CI115" s="285" t="s">
        <v>3409</v>
      </c>
      <c r="CJ115" s="285" t="s">
        <v>3409</v>
      </c>
      <c r="CK115" s="285" t="s">
        <v>3409</v>
      </c>
      <c r="CL115" s="285" t="s">
        <v>3409</v>
      </c>
      <c r="CM115" s="285" t="s">
        <v>3409</v>
      </c>
      <c r="CN115" s="285" t="s">
        <v>3409</v>
      </c>
      <c r="CO115" s="285" t="s">
        <v>3409</v>
      </c>
      <c r="CP115" s="285" t="s">
        <v>3409</v>
      </c>
      <c r="CQ115" s="285" t="s">
        <v>3409</v>
      </c>
      <c r="CR115" s="285" t="s">
        <v>3409</v>
      </c>
      <c r="CS115" s="285" t="s">
        <v>3409</v>
      </c>
      <c r="CT115" s="285" t="s">
        <v>3409</v>
      </c>
      <c r="CU115" s="285" t="s">
        <v>3409</v>
      </c>
      <c r="CV115" s="285" t="s">
        <v>3409</v>
      </c>
      <c r="CW115" s="285" t="s">
        <v>3409</v>
      </c>
      <c r="CX115" s="285" t="s">
        <v>3409</v>
      </c>
      <c r="CY115" s="285" t="s">
        <v>3409</v>
      </c>
      <c r="CZ115" s="285" t="s">
        <v>3409</v>
      </c>
      <c r="DA115" s="285" t="s">
        <v>3409</v>
      </c>
      <c r="DB115" s="285" t="s">
        <v>3409</v>
      </c>
      <c r="DC115" s="285" t="s">
        <v>3409</v>
      </c>
      <c r="DD115" s="285" t="s">
        <v>3409</v>
      </c>
      <c r="DE115" s="285" t="s">
        <v>3409</v>
      </c>
      <c r="DF115" s="285" t="s">
        <v>3409</v>
      </c>
      <c r="DG115" s="285" t="s">
        <v>3409</v>
      </c>
      <c r="DH115" s="285" t="s">
        <v>3409</v>
      </c>
      <c r="DI115" s="285" t="s">
        <v>3409</v>
      </c>
      <c r="DJ115" s="285" t="s">
        <v>3409</v>
      </c>
      <c r="DK115" s="285" t="s">
        <v>3409</v>
      </c>
      <c r="DL115" s="285" t="s">
        <v>3409</v>
      </c>
      <c r="DM115" s="285" t="s">
        <v>3409</v>
      </c>
      <c r="DN115" s="285" t="s">
        <v>3409</v>
      </c>
      <c r="DO115" s="285" t="s">
        <v>3409</v>
      </c>
      <c r="DP115" s="285" t="s">
        <v>3409</v>
      </c>
      <c r="DQ115" s="285" t="s">
        <v>3409</v>
      </c>
      <c r="DR115" s="285" t="s">
        <v>3409</v>
      </c>
      <c r="DS115" s="285" t="s">
        <v>3409</v>
      </c>
      <c r="DT115" s="285" t="s">
        <v>3409</v>
      </c>
      <c r="DU115" s="285" t="s">
        <v>3409</v>
      </c>
      <c r="DV115" s="285" t="s">
        <v>3409</v>
      </c>
      <c r="DW115" s="285" t="s">
        <v>3409</v>
      </c>
      <c r="DX115" s="285" t="s">
        <v>3409</v>
      </c>
      <c r="DY115" s="285" t="s">
        <v>3409</v>
      </c>
      <c r="DZ115" s="285" t="s">
        <v>3409</v>
      </c>
      <c r="EA115" s="285" t="s">
        <v>3409</v>
      </c>
      <c r="EB115" s="285" t="s">
        <v>3409</v>
      </c>
      <c r="EC115" s="285" t="s">
        <v>3409</v>
      </c>
      <c r="ED115" s="285" t="s">
        <v>3409</v>
      </c>
      <c r="EE115" s="285" t="s">
        <v>3409</v>
      </c>
      <c r="EF115" s="285" t="s">
        <v>3409</v>
      </c>
      <c r="EG115" s="285" t="s">
        <v>3409</v>
      </c>
      <c r="EH115" s="285" t="s">
        <v>3409</v>
      </c>
      <c r="EI115" s="285" t="s">
        <v>3409</v>
      </c>
      <c r="EJ115" s="285" t="s">
        <v>3409</v>
      </c>
      <c r="EK115" s="285" t="s">
        <v>3409</v>
      </c>
      <c r="EL115" s="285" t="s">
        <v>3409</v>
      </c>
      <c r="EM115" s="285" t="s">
        <v>3409</v>
      </c>
      <c r="EN115" s="285" t="s">
        <v>3409</v>
      </c>
      <c r="EO115" s="285" t="s">
        <v>3409</v>
      </c>
      <c r="EP115" s="285" t="s">
        <v>3409</v>
      </c>
      <c r="EQ115" s="285" t="s">
        <v>3409</v>
      </c>
      <c r="ER115" s="285" t="s">
        <v>3409</v>
      </c>
      <c r="ES115" s="285" t="s">
        <v>3409</v>
      </c>
      <c r="ET115" s="285" t="s">
        <v>3409</v>
      </c>
      <c r="EU115" s="285" t="s">
        <v>3409</v>
      </c>
      <c r="EV115" s="285" t="s">
        <v>3409</v>
      </c>
      <c r="EW115" s="285" t="s">
        <v>3409</v>
      </c>
      <c r="EX115" s="285" t="s">
        <v>3409</v>
      </c>
      <c r="EY115" s="285" t="s">
        <v>3409</v>
      </c>
      <c r="EZ115" s="285" t="s">
        <v>3409</v>
      </c>
      <c r="FA115" s="285" t="s">
        <v>3409</v>
      </c>
      <c r="FB115" s="285" t="s">
        <v>3409</v>
      </c>
      <c r="FC115" s="285" t="s">
        <v>3409</v>
      </c>
      <c r="FD115" s="285" t="s">
        <v>3409</v>
      </c>
      <c r="FE115" s="285" t="s">
        <v>3409</v>
      </c>
      <c r="FF115" s="285" t="s">
        <v>3409</v>
      </c>
      <c r="FG115" s="285" t="s">
        <v>3409</v>
      </c>
      <c r="FH115" s="285" t="s">
        <v>3409</v>
      </c>
      <c r="FI115" s="285" t="s">
        <v>3409</v>
      </c>
      <c r="FJ115" s="285" t="s">
        <v>3409</v>
      </c>
      <c r="FK115" s="285" t="s">
        <v>3409</v>
      </c>
      <c r="FL115" s="285" t="s">
        <v>3409</v>
      </c>
      <c r="FM115" s="285" t="s">
        <v>3409</v>
      </c>
      <c r="FN115" s="285" t="s">
        <v>3409</v>
      </c>
      <c r="FO115" s="285" t="s">
        <v>3409</v>
      </c>
      <c r="FP115" s="285" t="s">
        <v>3409</v>
      </c>
      <c r="FQ115" s="285" t="s">
        <v>3409</v>
      </c>
      <c r="FR115" s="285" t="s">
        <v>3409</v>
      </c>
      <c r="FS115" s="285" t="s">
        <v>3409</v>
      </c>
      <c r="FT115" s="285" t="s">
        <v>3409</v>
      </c>
      <c r="FU115" s="285" t="s">
        <v>3409</v>
      </c>
      <c r="FV115" s="285" t="s">
        <v>3409</v>
      </c>
      <c r="FW115" s="285" t="s">
        <v>3409</v>
      </c>
      <c r="FX115" s="285" t="s">
        <v>3409</v>
      </c>
      <c r="FY115" s="285" t="s">
        <v>3409</v>
      </c>
      <c r="FZ115" s="285" t="s">
        <v>3409</v>
      </c>
      <c r="GA115" s="285" t="s">
        <v>3409</v>
      </c>
      <c r="GB115" s="285" t="s">
        <v>3409</v>
      </c>
      <c r="GC115" s="285" t="s">
        <v>3409</v>
      </c>
      <c r="GD115" s="285" t="s">
        <v>3409</v>
      </c>
      <c r="GE115" s="285" t="s">
        <v>3409</v>
      </c>
      <c r="GF115" s="285" t="s">
        <v>3409</v>
      </c>
      <c r="GG115" s="285" t="s">
        <v>3409</v>
      </c>
      <c r="GH115" s="285" t="s">
        <v>3409</v>
      </c>
      <c r="GI115" s="285" t="s">
        <v>3409</v>
      </c>
      <c r="GJ115" s="285" t="s">
        <v>3409</v>
      </c>
      <c r="GK115" s="285" t="s">
        <v>3409</v>
      </c>
      <c r="GL115" s="285" t="s">
        <v>3409</v>
      </c>
      <c r="GM115" s="285" t="s">
        <v>3409</v>
      </c>
      <c r="GN115" s="285" t="s">
        <v>3409</v>
      </c>
      <c r="GO115" s="285" t="s">
        <v>3409</v>
      </c>
      <c r="GP115" s="285" t="s">
        <v>3409</v>
      </c>
      <c r="GQ115" s="285" t="s">
        <v>3409</v>
      </c>
      <c r="GR115" s="285" t="s">
        <v>3409</v>
      </c>
      <c r="GS115" s="285" t="s">
        <v>3409</v>
      </c>
      <c r="GT115" s="285" t="s">
        <v>3409</v>
      </c>
      <c r="GU115" s="285" t="s">
        <v>3409</v>
      </c>
      <c r="GV115" s="285" t="s">
        <v>3409</v>
      </c>
      <c r="GW115" s="285" t="s">
        <v>3409</v>
      </c>
      <c r="GX115" s="285" t="s">
        <v>3409</v>
      </c>
      <c r="GY115" s="285" t="s">
        <v>3409</v>
      </c>
      <c r="GZ115" s="285" t="s">
        <v>3409</v>
      </c>
      <c r="HA115" s="285" t="s">
        <v>3409</v>
      </c>
      <c r="HB115" s="285" t="s">
        <v>3409</v>
      </c>
      <c r="HC115" s="285" t="s">
        <v>3409</v>
      </c>
      <c r="HD115" s="285" t="s">
        <v>3409</v>
      </c>
      <c r="HE115" s="285" t="s">
        <v>3409</v>
      </c>
      <c r="HF115" s="285" t="s">
        <v>3409</v>
      </c>
      <c r="HG115" s="285" t="s">
        <v>3409</v>
      </c>
      <c r="HH115" s="285" t="s">
        <v>3409</v>
      </c>
      <c r="HI115" s="285" t="s">
        <v>3409</v>
      </c>
      <c r="HJ115" s="285" t="s">
        <v>3409</v>
      </c>
      <c r="HK115" s="285" t="s">
        <v>3409</v>
      </c>
      <c r="HL115" s="285" t="s">
        <v>3409</v>
      </c>
      <c r="HM115" s="285" t="s">
        <v>3409</v>
      </c>
      <c r="HN115" s="285" t="s">
        <v>3409</v>
      </c>
      <c r="HO115" s="285" t="s">
        <v>3409</v>
      </c>
      <c r="HP115" s="285" t="s">
        <v>3409</v>
      </c>
      <c r="HQ115" s="285" t="s">
        <v>3409</v>
      </c>
      <c r="HR115" s="285" t="s">
        <v>3409</v>
      </c>
      <c r="HS115" s="285" t="s">
        <v>3409</v>
      </c>
      <c r="HT115" s="285" t="s">
        <v>3409</v>
      </c>
      <c r="HU115" s="285" t="s">
        <v>3409</v>
      </c>
      <c r="HV115" s="285" t="s">
        <v>3409</v>
      </c>
      <c r="HW115" s="285" t="s">
        <v>3409</v>
      </c>
      <c r="HX115" s="285" t="s">
        <v>3409</v>
      </c>
      <c r="HY115" s="285" t="s">
        <v>3409</v>
      </c>
      <c r="HZ115" s="285" t="s">
        <v>3409</v>
      </c>
      <c r="IA115" s="285" t="s">
        <v>3409</v>
      </c>
      <c r="IB115" s="285" t="s">
        <v>3409</v>
      </c>
      <c r="IC115" s="285" t="s">
        <v>3409</v>
      </c>
      <c r="ID115" s="285" t="s">
        <v>3409</v>
      </c>
      <c r="IE115" s="285" t="s">
        <v>3409</v>
      </c>
      <c r="IF115" s="285" t="s">
        <v>3409</v>
      </c>
      <c r="IG115" s="285" t="s">
        <v>3409</v>
      </c>
      <c r="IH115" s="285" t="s">
        <v>3409</v>
      </c>
      <c r="II115" s="285" t="s">
        <v>3409</v>
      </c>
      <c r="IJ115" s="285" t="s">
        <v>3409</v>
      </c>
      <c r="IK115" s="285" t="s">
        <v>3409</v>
      </c>
      <c r="IL115" s="32" t="s">
        <v>3404</v>
      </c>
      <c r="IM115" s="284" t="s">
        <v>3404</v>
      </c>
      <c r="IN115" s="284" t="s">
        <v>3404</v>
      </c>
      <c r="IO115" s="284" t="s">
        <v>3404</v>
      </c>
      <c r="IP115" s="284" t="s">
        <v>3404</v>
      </c>
      <c r="IQ115" s="284" t="s">
        <v>3404</v>
      </c>
      <c r="IR115" s="284" t="s">
        <v>3404</v>
      </c>
      <c r="IS115" s="284" t="s">
        <v>3404</v>
      </c>
      <c r="IT115" s="284" t="s">
        <v>3404</v>
      </c>
      <c r="IU115" s="284" t="s">
        <v>3404</v>
      </c>
      <c r="IV115" s="284" t="s">
        <v>3404</v>
      </c>
      <c r="IW115" s="284" t="s">
        <v>3404</v>
      </c>
      <c r="IX115" s="284" t="s">
        <v>3404</v>
      </c>
      <c r="IY115" s="284" t="s">
        <v>3404</v>
      </c>
      <c r="IZ115" s="284" t="s">
        <v>3404</v>
      </c>
      <c r="JA115" s="284" t="s">
        <v>3404</v>
      </c>
      <c r="JB115" s="284" t="s">
        <v>3404</v>
      </c>
      <c r="JC115" s="284" t="s">
        <v>3404</v>
      </c>
      <c r="JD115" s="284" t="s">
        <v>3404</v>
      </c>
      <c r="JE115" s="284" t="s">
        <v>3404</v>
      </c>
      <c r="JF115" s="284" t="s">
        <v>3404</v>
      </c>
      <c r="JG115" s="284" t="s">
        <v>3404</v>
      </c>
      <c r="JH115" s="284" t="s">
        <v>3404</v>
      </c>
      <c r="JI115" s="284" t="s">
        <v>3404</v>
      </c>
      <c r="JJ115" s="284" t="s">
        <v>3404</v>
      </c>
      <c r="JK115" s="284" t="s">
        <v>3404</v>
      </c>
      <c r="JL115" s="284" t="s">
        <v>3404</v>
      </c>
      <c r="JM115" s="284" t="s">
        <v>3404</v>
      </c>
      <c r="JN115" s="284" t="s">
        <v>3404</v>
      </c>
      <c r="JO115" s="284" t="s">
        <v>3404</v>
      </c>
      <c r="JP115" s="284" t="s">
        <v>3404</v>
      </c>
      <c r="JQ115" s="284" t="s">
        <v>3404</v>
      </c>
      <c r="JR115" s="284" t="s">
        <v>3404</v>
      </c>
      <c r="JS115" s="284" t="s">
        <v>3404</v>
      </c>
      <c r="JT115" s="284" t="s">
        <v>3404</v>
      </c>
      <c r="JU115" s="284" t="s">
        <v>3404</v>
      </c>
      <c r="JV115" s="284" t="s">
        <v>3404</v>
      </c>
      <c r="JW115" s="284" t="s">
        <v>3404</v>
      </c>
      <c r="JX115" s="284" t="s">
        <v>3404</v>
      </c>
      <c r="JY115" s="284" t="s">
        <v>3404</v>
      </c>
      <c r="JZ115" s="284" t="s">
        <v>3404</v>
      </c>
      <c r="KA115" s="284" t="s">
        <v>3404</v>
      </c>
      <c r="KB115" s="284" t="s">
        <v>3404</v>
      </c>
      <c r="KC115" s="284" t="s">
        <v>3404</v>
      </c>
      <c r="KD115" s="284" t="s">
        <v>3404</v>
      </c>
      <c r="KE115" s="284" t="s">
        <v>3404</v>
      </c>
      <c r="KF115" s="284" t="s">
        <v>3404</v>
      </c>
      <c r="KG115" s="284" t="s">
        <v>3404</v>
      </c>
      <c r="KH115" s="284" t="s">
        <v>3404</v>
      </c>
      <c r="KI115" s="284" t="s">
        <v>3404</v>
      </c>
      <c r="KJ115" s="284" t="s">
        <v>3404</v>
      </c>
      <c r="KK115" s="284" t="s">
        <v>3404</v>
      </c>
      <c r="KL115" s="284" t="s">
        <v>3404</v>
      </c>
      <c r="KM115" s="284" t="s">
        <v>3404</v>
      </c>
      <c r="KN115" s="284" t="s">
        <v>3404</v>
      </c>
      <c r="KO115" s="284" t="s">
        <v>3404</v>
      </c>
      <c r="KP115" s="284" t="s">
        <v>3404</v>
      </c>
      <c r="KQ115" s="284" t="s">
        <v>3404</v>
      </c>
      <c r="KR115" s="284" t="s">
        <v>3404</v>
      </c>
      <c r="KS115" s="284" t="s">
        <v>3404</v>
      </c>
      <c r="KT115" s="284" t="s">
        <v>3404</v>
      </c>
      <c r="KU115" s="284" t="s">
        <v>3404</v>
      </c>
      <c r="KV115" s="284" t="s">
        <v>3404</v>
      </c>
      <c r="KW115" s="284" t="s">
        <v>3404</v>
      </c>
      <c r="KX115" s="284" t="s">
        <v>3404</v>
      </c>
      <c r="KY115" s="284" t="s">
        <v>3404</v>
      </c>
      <c r="KZ115" s="284" t="s">
        <v>3404</v>
      </c>
      <c r="LA115" s="284" t="s">
        <v>3404</v>
      </c>
      <c r="LB115" s="284" t="s">
        <v>3404</v>
      </c>
      <c r="LC115" s="284" t="s">
        <v>3404</v>
      </c>
      <c r="LD115" s="284" t="s">
        <v>3404</v>
      </c>
      <c r="LE115" s="284" t="s">
        <v>3404</v>
      </c>
      <c r="LF115" s="284" t="s">
        <v>3404</v>
      </c>
      <c r="LG115" s="284" t="s">
        <v>3404</v>
      </c>
      <c r="LH115" s="284" t="s">
        <v>3404</v>
      </c>
      <c r="LI115" s="284" t="s">
        <v>3404</v>
      </c>
      <c r="LJ115" s="284" t="s">
        <v>3404</v>
      </c>
      <c r="LK115" s="284" t="s">
        <v>3404</v>
      </c>
      <c r="LL115" s="284" t="s">
        <v>3404</v>
      </c>
      <c r="LM115" s="284" t="s">
        <v>3404</v>
      </c>
      <c r="LN115" s="284" t="s">
        <v>3404</v>
      </c>
      <c r="LO115" s="284" t="s">
        <v>3404</v>
      </c>
      <c r="LP115" s="284" t="s">
        <v>3404</v>
      </c>
      <c r="LQ115" s="284" t="s">
        <v>3404</v>
      </c>
      <c r="LR115" s="284" t="s">
        <v>3404</v>
      </c>
      <c r="LS115" s="284" t="s">
        <v>3404</v>
      </c>
      <c r="LT115" s="284" t="s">
        <v>3404</v>
      </c>
      <c r="LU115" s="284" t="s">
        <v>3404</v>
      </c>
      <c r="LV115" s="284" t="s">
        <v>3404</v>
      </c>
      <c r="LW115" s="284" t="s">
        <v>3404</v>
      </c>
      <c r="LX115" s="284" t="s">
        <v>3404</v>
      </c>
      <c r="LY115" s="284" t="s">
        <v>3404</v>
      </c>
      <c r="LZ115" s="284" t="s">
        <v>3404</v>
      </c>
      <c r="MA115" s="284" t="s">
        <v>3404</v>
      </c>
      <c r="MB115" s="284" t="s">
        <v>3404</v>
      </c>
      <c r="MC115" s="284" t="s">
        <v>3404</v>
      </c>
      <c r="MD115" s="284" t="s">
        <v>3404</v>
      </c>
      <c r="ME115" s="284" t="s">
        <v>3404</v>
      </c>
      <c r="MF115" s="284" t="s">
        <v>3404</v>
      </c>
      <c r="MG115" s="284" t="s">
        <v>3404</v>
      </c>
      <c r="MH115" s="284" t="s">
        <v>3404</v>
      </c>
      <c r="MI115" s="284" t="s">
        <v>3404</v>
      </c>
      <c r="MJ115" s="284" t="s">
        <v>3404</v>
      </c>
      <c r="MK115" s="284" t="s">
        <v>3404</v>
      </c>
      <c r="ML115" s="284" t="s">
        <v>3404</v>
      </c>
      <c r="MM115" s="284" t="s">
        <v>3404</v>
      </c>
      <c r="MN115" s="284" t="s">
        <v>3404</v>
      </c>
      <c r="MO115" s="284" t="s">
        <v>3404</v>
      </c>
      <c r="MP115" s="284" t="s">
        <v>3404</v>
      </c>
      <c r="MQ115" s="284" t="s">
        <v>3404</v>
      </c>
      <c r="MR115" s="284" t="s">
        <v>3404</v>
      </c>
      <c r="MS115" s="284" t="s">
        <v>3404</v>
      </c>
      <c r="MT115" s="284" t="s">
        <v>3404</v>
      </c>
      <c r="MU115" s="284" t="s">
        <v>3404</v>
      </c>
      <c r="MV115" s="284" t="s">
        <v>3404</v>
      </c>
      <c r="MW115" s="284" t="s">
        <v>3404</v>
      </c>
      <c r="MX115" s="284" t="s">
        <v>3404</v>
      </c>
      <c r="MY115" s="284" t="s">
        <v>3404</v>
      </c>
      <c r="MZ115" s="284" t="s">
        <v>3404</v>
      </c>
      <c r="NA115" s="284" t="s">
        <v>3404</v>
      </c>
      <c r="NB115" s="284" t="s">
        <v>3404</v>
      </c>
      <c r="NC115" s="284" t="s">
        <v>3404</v>
      </c>
      <c r="ND115" s="284" t="s">
        <v>3404</v>
      </c>
      <c r="NE115" s="284" t="s">
        <v>3404</v>
      </c>
      <c r="NF115" s="284" t="s">
        <v>3404</v>
      </c>
      <c r="NG115" s="284" t="s">
        <v>3404</v>
      </c>
      <c r="NH115" s="284" t="s">
        <v>3404</v>
      </c>
      <c r="NI115" s="284" t="s">
        <v>3404</v>
      </c>
      <c r="NJ115" s="284" t="s">
        <v>3404</v>
      </c>
      <c r="NK115" s="284" t="s">
        <v>3404</v>
      </c>
      <c r="NL115" s="284" t="s">
        <v>3404</v>
      </c>
      <c r="NM115" s="284" t="s">
        <v>3404</v>
      </c>
      <c r="NN115" s="284" t="s">
        <v>3404</v>
      </c>
      <c r="NO115" s="284" t="s">
        <v>3404</v>
      </c>
      <c r="NP115" s="284" t="s">
        <v>3404</v>
      </c>
      <c r="NQ115" s="284" t="s">
        <v>3404</v>
      </c>
      <c r="NR115" s="284" t="s">
        <v>3404</v>
      </c>
      <c r="NS115" s="284" t="s">
        <v>3404</v>
      </c>
      <c r="NT115" s="284" t="s">
        <v>3404</v>
      </c>
      <c r="NU115" s="284" t="s">
        <v>3404</v>
      </c>
      <c r="NV115" s="284" t="s">
        <v>3404</v>
      </c>
      <c r="NW115" s="32" t="s">
        <v>3409</v>
      </c>
      <c r="NX115" s="32" t="s">
        <v>3409</v>
      </c>
      <c r="NY115" s="32" t="s">
        <v>3409</v>
      </c>
      <c r="NZ115" s="32" t="s">
        <v>3409</v>
      </c>
      <c r="OA115" s="32" t="s">
        <v>3409</v>
      </c>
      <c r="OB115" s="32" t="s">
        <v>3409</v>
      </c>
      <c r="OC115" s="32" t="s">
        <v>3409</v>
      </c>
      <c r="OD115" s="32" t="s">
        <v>3409</v>
      </c>
      <c r="OE115" s="32" t="s">
        <v>3409</v>
      </c>
      <c r="OF115" s="32" t="s">
        <v>3409</v>
      </c>
      <c r="OG115" s="32" t="s">
        <v>3409</v>
      </c>
      <c r="OH115" s="32" t="s">
        <v>3409</v>
      </c>
      <c r="OI115" s="32" t="s">
        <v>3409</v>
      </c>
      <c r="OJ115" s="32" t="s">
        <v>3409</v>
      </c>
      <c r="OK115" s="32" t="s">
        <v>3409</v>
      </c>
      <c r="OL115" s="32" t="s">
        <v>3409</v>
      </c>
      <c r="OM115" s="32" t="s">
        <v>3409</v>
      </c>
      <c r="ON115" s="32" t="s">
        <v>3409</v>
      </c>
      <c r="OO115" s="32" t="s">
        <v>3409</v>
      </c>
      <c r="OP115" s="32" t="s">
        <v>3409</v>
      </c>
      <c r="OQ115" s="32" t="s">
        <v>3409</v>
      </c>
      <c r="OR115" s="32" t="s">
        <v>3409</v>
      </c>
      <c r="OS115" s="32" t="s">
        <v>3409</v>
      </c>
      <c r="OT115" s="32" t="s">
        <v>3409</v>
      </c>
      <c r="OU115" s="284" t="s">
        <v>3404</v>
      </c>
      <c r="OV115" s="284" t="s">
        <v>3404</v>
      </c>
      <c r="OW115" s="284" t="s">
        <v>3404</v>
      </c>
      <c r="OX115" s="284" t="s">
        <v>3404</v>
      </c>
      <c r="OY115" s="284" t="s">
        <v>3404</v>
      </c>
      <c r="OZ115" s="284" t="s">
        <v>3404</v>
      </c>
      <c r="PA115" s="284" t="s">
        <v>3404</v>
      </c>
      <c r="PB115" s="284" t="s">
        <v>3404</v>
      </c>
      <c r="PC115" s="284" t="s">
        <v>3404</v>
      </c>
      <c r="PD115" s="284" t="s">
        <v>3404</v>
      </c>
      <c r="PE115" s="284" t="s">
        <v>3404</v>
      </c>
      <c r="PF115" s="284" t="s">
        <v>3404</v>
      </c>
      <c r="PG115" s="284" t="s">
        <v>3404</v>
      </c>
      <c r="PH115" s="284" t="s">
        <v>3404</v>
      </c>
      <c r="PI115" s="284" t="s">
        <v>3404</v>
      </c>
      <c r="PJ115" s="284" t="s">
        <v>3404</v>
      </c>
      <c r="PK115" s="284" t="s">
        <v>3404</v>
      </c>
      <c r="PL115" s="284" t="s">
        <v>3404</v>
      </c>
      <c r="PM115" s="284" t="s">
        <v>3404</v>
      </c>
      <c r="PN115" s="284" t="s">
        <v>3404</v>
      </c>
      <c r="PO115" s="284" t="s">
        <v>3404</v>
      </c>
      <c r="PP115" s="284" t="s">
        <v>3404</v>
      </c>
      <c r="PQ115" s="284" t="s">
        <v>3404</v>
      </c>
      <c r="PR115" s="284" t="s">
        <v>3404</v>
      </c>
      <c r="PS115" s="284" t="s">
        <v>3404</v>
      </c>
      <c r="PT115" s="284" t="s">
        <v>3404</v>
      </c>
      <c r="PU115" s="284" t="s">
        <v>3404</v>
      </c>
      <c r="PV115" s="284" t="s">
        <v>3404</v>
      </c>
      <c r="PW115" s="284" t="s">
        <v>3404</v>
      </c>
      <c r="PX115" s="284" t="s">
        <v>3404</v>
      </c>
      <c r="PY115" s="284" t="s">
        <v>3404</v>
      </c>
      <c r="PZ115" s="284" t="s">
        <v>3404</v>
      </c>
      <c r="QA115" s="284" t="s">
        <v>3404</v>
      </c>
      <c r="QB115" s="284" t="s">
        <v>3404</v>
      </c>
      <c r="QC115" s="284" t="s">
        <v>3404</v>
      </c>
      <c r="QD115" s="284" t="s">
        <v>3404</v>
      </c>
      <c r="QE115" s="284" t="s">
        <v>3404</v>
      </c>
      <c r="QF115" s="284" t="s">
        <v>3404</v>
      </c>
      <c r="QG115" s="284" t="s">
        <v>3404</v>
      </c>
      <c r="QH115" s="284" t="s">
        <v>3404</v>
      </c>
      <c r="QI115" s="284" t="s">
        <v>3404</v>
      </c>
      <c r="QJ115" s="284" t="s">
        <v>3404</v>
      </c>
      <c r="QK115" s="284" t="s">
        <v>3404</v>
      </c>
      <c r="QL115" s="284" t="s">
        <v>3404</v>
      </c>
      <c r="QM115" s="284" t="s">
        <v>3404</v>
      </c>
      <c r="QN115" s="284" t="s">
        <v>3404</v>
      </c>
      <c r="QO115" s="284" t="s">
        <v>3404</v>
      </c>
      <c r="QP115" s="284" t="s">
        <v>3404</v>
      </c>
      <c r="QQ115" s="284" t="s">
        <v>3404</v>
      </c>
      <c r="QR115" s="284" t="s">
        <v>3404</v>
      </c>
      <c r="QS115" s="284" t="s">
        <v>3404</v>
      </c>
      <c r="QT115" s="284" t="s">
        <v>3404</v>
      </c>
      <c r="QU115" s="284" t="s">
        <v>3404</v>
      </c>
      <c r="QV115" s="284" t="s">
        <v>3404</v>
      </c>
      <c r="QW115" s="284" t="s">
        <v>3404</v>
      </c>
      <c r="QX115" s="284" t="s">
        <v>3404</v>
      </c>
      <c r="QY115" s="284" t="s">
        <v>3404</v>
      </c>
      <c r="QZ115" s="284" t="s">
        <v>3404</v>
      </c>
      <c r="RA115" s="284" t="s">
        <v>3404</v>
      </c>
      <c r="RB115" s="284" t="s">
        <v>3404</v>
      </c>
      <c r="RC115" s="284" t="s">
        <v>3404</v>
      </c>
      <c r="RD115" s="284" t="s">
        <v>3404</v>
      </c>
      <c r="RE115" s="284" t="s">
        <v>3404</v>
      </c>
      <c r="RF115" s="284" t="s">
        <v>3404</v>
      </c>
      <c r="RG115" s="284" t="s">
        <v>3404</v>
      </c>
      <c r="RH115" s="284" t="s">
        <v>3404</v>
      </c>
      <c r="RI115" s="284" t="s">
        <v>3404</v>
      </c>
      <c r="RJ115" s="284" t="s">
        <v>3404</v>
      </c>
      <c r="RK115" s="284" t="s">
        <v>3404</v>
      </c>
      <c r="RL115" s="284" t="s">
        <v>3404</v>
      </c>
      <c r="RM115" s="284" t="s">
        <v>3404</v>
      </c>
      <c r="RN115" s="284" t="s">
        <v>3404</v>
      </c>
      <c r="RO115" s="284" t="s">
        <v>3404</v>
      </c>
      <c r="RP115" s="284" t="s">
        <v>3404</v>
      </c>
      <c r="RQ115" s="284" t="s">
        <v>3404</v>
      </c>
      <c r="RR115" s="284" t="s">
        <v>3404</v>
      </c>
      <c r="RS115" s="284" t="s">
        <v>3404</v>
      </c>
      <c r="RT115" s="284" t="s">
        <v>3404</v>
      </c>
      <c r="RU115" s="284" t="s">
        <v>3404</v>
      </c>
      <c r="RV115" s="284" t="s">
        <v>3404</v>
      </c>
      <c r="RW115" s="284" t="s">
        <v>3404</v>
      </c>
      <c r="RX115" s="284" t="s">
        <v>3404</v>
      </c>
      <c r="RY115" s="284" t="s">
        <v>3404</v>
      </c>
      <c r="RZ115" s="284" t="s">
        <v>3404</v>
      </c>
      <c r="SA115" s="284" t="s">
        <v>3404</v>
      </c>
      <c r="SB115" s="284" t="s">
        <v>3404</v>
      </c>
      <c r="SC115" s="284" t="s">
        <v>3404</v>
      </c>
      <c r="SD115" s="284" t="s">
        <v>3404</v>
      </c>
      <c r="SE115" s="284" t="s">
        <v>3404</v>
      </c>
      <c r="SF115" s="284" t="s">
        <v>3404</v>
      </c>
      <c r="SG115" s="284" t="s">
        <v>3404</v>
      </c>
      <c r="SH115" s="284" t="s">
        <v>3404</v>
      </c>
      <c r="SI115" s="284" t="s">
        <v>3404</v>
      </c>
      <c r="SJ115" s="284" t="s">
        <v>3404</v>
      </c>
      <c r="SK115" s="284" t="s">
        <v>3404</v>
      </c>
      <c r="SL115" s="284" t="s">
        <v>3404</v>
      </c>
      <c r="SM115" s="284" t="s">
        <v>3404</v>
      </c>
      <c r="SN115" s="284" t="s">
        <v>3404</v>
      </c>
      <c r="SO115" s="284" t="s">
        <v>3404</v>
      </c>
      <c r="SP115" s="284" t="s">
        <v>3404</v>
      </c>
      <c r="SQ115" s="284" t="s">
        <v>3404</v>
      </c>
      <c r="SR115" s="284" t="s">
        <v>3404</v>
      </c>
      <c r="SS115" s="284" t="s">
        <v>3404</v>
      </c>
      <c r="ST115" s="284" t="s">
        <v>3404</v>
      </c>
      <c r="SU115" s="284" t="s">
        <v>3404</v>
      </c>
      <c r="SV115" s="284" t="s">
        <v>3404</v>
      </c>
      <c r="SW115" s="284" t="s">
        <v>3404</v>
      </c>
      <c r="SX115" s="284" t="s">
        <v>3404</v>
      </c>
      <c r="SY115" s="284" t="s">
        <v>3404</v>
      </c>
      <c r="SZ115" s="284" t="s">
        <v>3404</v>
      </c>
      <c r="TA115" s="284" t="s">
        <v>3404</v>
      </c>
      <c r="TB115" s="284" t="s">
        <v>3404</v>
      </c>
      <c r="TC115" s="284" t="s">
        <v>3404</v>
      </c>
      <c r="TD115" s="284" t="s">
        <v>3404</v>
      </c>
      <c r="TE115" s="284" t="s">
        <v>3404</v>
      </c>
      <c r="TF115" s="284" t="s">
        <v>3404</v>
      </c>
      <c r="TG115" s="284" t="s">
        <v>3404</v>
      </c>
      <c r="TH115" s="284" t="s">
        <v>3404</v>
      </c>
      <c r="TI115" s="284" t="s">
        <v>3404</v>
      </c>
      <c r="TJ115" s="284" t="s">
        <v>3404</v>
      </c>
      <c r="TK115" s="284" t="s">
        <v>3404</v>
      </c>
      <c r="TL115" s="284" t="s">
        <v>3404</v>
      </c>
      <c r="TM115" s="284" t="s">
        <v>3404</v>
      </c>
      <c r="TN115" s="284" t="s">
        <v>3404</v>
      </c>
      <c r="TO115" s="284" t="s">
        <v>3404</v>
      </c>
      <c r="TP115" s="284" t="s">
        <v>3404</v>
      </c>
      <c r="TQ115" s="284" t="s">
        <v>3404</v>
      </c>
      <c r="TR115" s="284" t="s">
        <v>3404</v>
      </c>
      <c r="TS115" s="284" t="s">
        <v>3404</v>
      </c>
      <c r="TT115" s="284" t="s">
        <v>3404</v>
      </c>
      <c r="TU115" s="284" t="s">
        <v>3404</v>
      </c>
      <c r="TV115" s="284" t="s">
        <v>3404</v>
      </c>
      <c r="TW115" s="284" t="s">
        <v>3404</v>
      </c>
      <c r="TX115" s="284" t="s">
        <v>3404</v>
      </c>
      <c r="TY115" s="284" t="s">
        <v>3404</v>
      </c>
      <c r="TZ115" s="284" t="s">
        <v>3404</v>
      </c>
      <c r="UA115" s="284" t="s">
        <v>3404</v>
      </c>
      <c r="UB115" s="284" t="s">
        <v>3404</v>
      </c>
      <c r="UC115" s="284" t="s">
        <v>3404</v>
      </c>
      <c r="UD115" s="284" t="s">
        <v>3404</v>
      </c>
      <c r="UE115" s="284" t="s">
        <v>3404</v>
      </c>
      <c r="UF115" s="284" t="s">
        <v>3404</v>
      </c>
      <c r="UG115" s="284" t="s">
        <v>3404</v>
      </c>
      <c r="UH115" s="284" t="s">
        <v>3404</v>
      </c>
      <c r="UI115" s="284" t="s">
        <v>3404</v>
      </c>
      <c r="UJ115" s="284" t="s">
        <v>3404</v>
      </c>
      <c r="UK115" s="284" t="s">
        <v>3404</v>
      </c>
      <c r="UL115" s="284" t="s">
        <v>3404</v>
      </c>
      <c r="UM115" s="284" t="s">
        <v>3404</v>
      </c>
      <c r="UN115" s="284" t="s">
        <v>3404</v>
      </c>
      <c r="UO115" s="284" t="s">
        <v>3404</v>
      </c>
      <c r="UP115" s="284" t="s">
        <v>3404</v>
      </c>
      <c r="UQ115" s="284" t="s">
        <v>3404</v>
      </c>
      <c r="UR115" s="284" t="s">
        <v>3404</v>
      </c>
      <c r="US115" s="284" t="s">
        <v>3404</v>
      </c>
      <c r="UT115" s="284" t="s">
        <v>3404</v>
      </c>
      <c r="UU115" s="284" t="s">
        <v>3404</v>
      </c>
      <c r="UV115" s="284" t="s">
        <v>3404</v>
      </c>
      <c r="UW115" s="284" t="s">
        <v>3404</v>
      </c>
      <c r="UX115" s="284" t="s">
        <v>3404</v>
      </c>
      <c r="UY115" s="284" t="s">
        <v>3404</v>
      </c>
      <c r="UZ115" s="284" t="s">
        <v>3404</v>
      </c>
      <c r="VA115" s="284" t="s">
        <v>3404</v>
      </c>
      <c r="VB115" s="284" t="s">
        <v>3404</v>
      </c>
      <c r="VC115" s="284" t="s">
        <v>3404</v>
      </c>
      <c r="VD115" s="284" t="s">
        <v>3404</v>
      </c>
      <c r="VE115" s="32" t="s">
        <v>3409</v>
      </c>
      <c r="VF115" s="32" t="s">
        <v>3409</v>
      </c>
      <c r="VG115" s="32" t="s">
        <v>3409</v>
      </c>
      <c r="VH115" s="32" t="s">
        <v>3409</v>
      </c>
      <c r="VI115" s="32" t="s">
        <v>3409</v>
      </c>
      <c r="VJ115" s="32" t="s">
        <v>3409</v>
      </c>
      <c r="VK115" s="32" t="s">
        <v>3409</v>
      </c>
      <c r="VL115" s="32" t="s">
        <v>3404</v>
      </c>
      <c r="VM115" s="284" t="s">
        <v>3404</v>
      </c>
      <c r="VN115" s="284" t="s">
        <v>3404</v>
      </c>
      <c r="VO115" s="284" t="s">
        <v>3404</v>
      </c>
      <c r="VP115" s="284" t="s">
        <v>3404</v>
      </c>
      <c r="VQ115" s="284" t="s">
        <v>3404</v>
      </c>
      <c r="VR115" s="284" t="s">
        <v>3404</v>
      </c>
      <c r="VS115" s="284" t="s">
        <v>3404</v>
      </c>
      <c r="VT115" s="284" t="s">
        <v>3404</v>
      </c>
      <c r="VU115" s="284" t="s">
        <v>3404</v>
      </c>
      <c r="VV115" s="284" t="s">
        <v>3404</v>
      </c>
      <c r="VW115" s="284" t="s">
        <v>3404</v>
      </c>
      <c r="VX115" s="284" t="s">
        <v>3404</v>
      </c>
      <c r="VY115" s="284" t="s">
        <v>3404</v>
      </c>
      <c r="VZ115" s="284" t="s">
        <v>3404</v>
      </c>
      <c r="WA115" s="284" t="s">
        <v>3404</v>
      </c>
      <c r="WB115" s="284" t="s">
        <v>3404</v>
      </c>
      <c r="WC115" s="284" t="s">
        <v>3404</v>
      </c>
      <c r="WD115" s="284" t="s">
        <v>3404</v>
      </c>
      <c r="WE115" s="284" t="s">
        <v>3404</v>
      </c>
      <c r="WF115" s="284" t="s">
        <v>3404</v>
      </c>
      <c r="WG115" s="284" t="s">
        <v>3404</v>
      </c>
      <c r="WH115" s="284" t="s">
        <v>3404</v>
      </c>
      <c r="WI115" s="284" t="s">
        <v>3404</v>
      </c>
      <c r="WJ115" s="284" t="s">
        <v>3404</v>
      </c>
      <c r="WK115" s="284" t="s">
        <v>3404</v>
      </c>
      <c r="WL115" s="284" t="s">
        <v>3404</v>
      </c>
      <c r="WM115" s="284" t="s">
        <v>3404</v>
      </c>
      <c r="WN115" s="284" t="s">
        <v>3404</v>
      </c>
      <c r="WO115" s="284" t="s">
        <v>3404</v>
      </c>
      <c r="WP115" s="284" t="s">
        <v>3404</v>
      </c>
      <c r="WQ115" s="284" t="s">
        <v>3404</v>
      </c>
      <c r="WR115" s="284" t="s">
        <v>3404</v>
      </c>
      <c r="WS115" s="284" t="s">
        <v>3404</v>
      </c>
      <c r="WT115" s="284" t="s">
        <v>3404</v>
      </c>
    </row>
    <row r="116">
      <c r="A116" s="24" t="s">
        <v>1079</v>
      </c>
      <c r="B116" s="25" t="s">
        <v>3404</v>
      </c>
      <c r="C116" s="25" t="s">
        <v>3404</v>
      </c>
      <c r="D116" s="25" t="s">
        <v>3404</v>
      </c>
      <c r="E116" s="25" t="s">
        <v>3404</v>
      </c>
      <c r="F116" s="25" t="s">
        <v>3404</v>
      </c>
      <c r="G116" s="25" t="s">
        <v>3404</v>
      </c>
      <c r="H116" s="25" t="s">
        <v>3404</v>
      </c>
      <c r="I116" s="25" t="s">
        <v>3404</v>
      </c>
      <c r="J116" s="25" t="s">
        <v>3404</v>
      </c>
      <c r="K116" s="25" t="s">
        <v>3404</v>
      </c>
      <c r="L116" s="25" t="s">
        <v>3404</v>
      </c>
      <c r="M116" s="25" t="s">
        <v>3404</v>
      </c>
      <c r="N116" s="25" t="s">
        <v>3404</v>
      </c>
      <c r="O116" s="25" t="s">
        <v>3404</v>
      </c>
      <c r="P116" s="25" t="s">
        <v>3404</v>
      </c>
      <c r="Q116" s="25" t="s">
        <v>3404</v>
      </c>
      <c r="R116" s="25" t="s">
        <v>3404</v>
      </c>
      <c r="S116" s="25" t="s">
        <v>3404</v>
      </c>
      <c r="T116" s="25" t="s">
        <v>3404</v>
      </c>
      <c r="U116" s="25" t="s">
        <v>3404</v>
      </c>
      <c r="V116" s="25" t="s">
        <v>3404</v>
      </c>
      <c r="W116" s="25" t="s">
        <v>3404</v>
      </c>
      <c r="X116" s="25" t="s">
        <v>3404</v>
      </c>
      <c r="Y116" s="25" t="s">
        <v>3404</v>
      </c>
      <c r="Z116" s="25" t="s">
        <v>3404</v>
      </c>
      <c r="AA116" s="25" t="s">
        <v>3404</v>
      </c>
      <c r="AB116" s="25" t="s">
        <v>3404</v>
      </c>
      <c r="AC116" s="25" t="s">
        <v>3404</v>
      </c>
      <c r="AD116" s="25" t="s">
        <v>3404</v>
      </c>
      <c r="AE116" s="25" t="s">
        <v>3404</v>
      </c>
      <c r="AF116" s="25" t="s">
        <v>3404</v>
      </c>
      <c r="AG116" s="25" t="s">
        <v>3404</v>
      </c>
      <c r="AH116" s="25" t="s">
        <v>3404</v>
      </c>
      <c r="AI116" s="25" t="s">
        <v>3404</v>
      </c>
      <c r="AJ116" s="25" t="s">
        <v>3404</v>
      </c>
      <c r="AK116" s="25" t="s">
        <v>3404</v>
      </c>
      <c r="AL116" s="25" t="s">
        <v>3404</v>
      </c>
      <c r="AM116" s="25" t="s">
        <v>3404</v>
      </c>
      <c r="AN116" s="25" t="s">
        <v>3404</v>
      </c>
      <c r="AO116" s="25" t="s">
        <v>3404</v>
      </c>
      <c r="AP116" s="25" t="s">
        <v>3404</v>
      </c>
      <c r="AQ116" s="25" t="s">
        <v>3404</v>
      </c>
      <c r="AR116" s="25" t="s">
        <v>3404</v>
      </c>
      <c r="AS116" s="25" t="s">
        <v>3404</v>
      </c>
      <c r="AT116" s="25" t="s">
        <v>3404</v>
      </c>
      <c r="AU116" s="25" t="s">
        <v>3404</v>
      </c>
      <c r="AV116" s="25" t="s">
        <v>3404</v>
      </c>
      <c r="AW116" s="25" t="s">
        <v>3404</v>
      </c>
      <c r="AX116" s="25" t="s">
        <v>3404</v>
      </c>
      <c r="AY116" s="25" t="s">
        <v>3404</v>
      </c>
      <c r="AZ116" s="25" t="s">
        <v>3404</v>
      </c>
      <c r="BA116" s="25" t="s">
        <v>3404</v>
      </c>
      <c r="BB116" s="25" t="s">
        <v>3404</v>
      </c>
      <c r="BC116" s="25" t="s">
        <v>3404</v>
      </c>
      <c r="BD116" s="25" t="s">
        <v>3404</v>
      </c>
      <c r="BE116" s="25" t="s">
        <v>3404</v>
      </c>
      <c r="BF116" s="25" t="s">
        <v>3404</v>
      </c>
      <c r="BG116" s="25" t="s">
        <v>3404</v>
      </c>
      <c r="BH116" s="25" t="s">
        <v>3404</v>
      </c>
      <c r="BI116" s="25" t="s">
        <v>3404</v>
      </c>
      <c r="BJ116" s="25" t="s">
        <v>3404</v>
      </c>
      <c r="BK116" s="25" t="s">
        <v>3404</v>
      </c>
      <c r="BL116" s="25" t="s">
        <v>3404</v>
      </c>
      <c r="BM116" s="25" t="s">
        <v>3404</v>
      </c>
      <c r="BN116" s="25" t="s">
        <v>3404</v>
      </c>
      <c r="BO116" s="25" t="s">
        <v>3404</v>
      </c>
      <c r="BP116" s="25" t="s">
        <v>3404</v>
      </c>
      <c r="BQ116" s="25" t="s">
        <v>3404</v>
      </c>
      <c r="BR116" s="25" t="s">
        <v>3404</v>
      </c>
      <c r="BS116" s="25" t="s">
        <v>3404</v>
      </c>
      <c r="BT116" s="25" t="s">
        <v>3404</v>
      </c>
      <c r="BU116" s="25" t="s">
        <v>3404</v>
      </c>
      <c r="BV116" s="285" t="s">
        <v>3409</v>
      </c>
      <c r="BW116" s="285" t="s">
        <v>3409</v>
      </c>
      <c r="BX116" s="285" t="s">
        <v>3409</v>
      </c>
      <c r="BY116" s="285" t="s">
        <v>3409</v>
      </c>
      <c r="BZ116" s="285" t="s">
        <v>3409</v>
      </c>
      <c r="CA116" s="285" t="s">
        <v>3409</v>
      </c>
      <c r="CB116" s="285" t="s">
        <v>3409</v>
      </c>
      <c r="CC116" s="285" t="s">
        <v>3409</v>
      </c>
      <c r="CD116" s="285" t="s">
        <v>3409</v>
      </c>
      <c r="CE116" s="285" t="s">
        <v>3409</v>
      </c>
      <c r="CF116" s="285" t="s">
        <v>3409</v>
      </c>
      <c r="CG116" s="285" t="s">
        <v>3409</v>
      </c>
      <c r="CH116" s="285" t="s">
        <v>3409</v>
      </c>
      <c r="CI116" s="285" t="s">
        <v>3409</v>
      </c>
      <c r="CJ116" s="285" t="s">
        <v>3409</v>
      </c>
      <c r="CK116" s="285" t="s">
        <v>3409</v>
      </c>
      <c r="CL116" s="285" t="s">
        <v>3409</v>
      </c>
      <c r="CM116" s="285" t="s">
        <v>3409</v>
      </c>
      <c r="CN116" s="285" t="s">
        <v>3409</v>
      </c>
      <c r="CO116" s="285" t="s">
        <v>3409</v>
      </c>
      <c r="CP116" s="285" t="s">
        <v>3409</v>
      </c>
      <c r="CQ116" s="285" t="s">
        <v>3409</v>
      </c>
      <c r="CR116" s="285" t="s">
        <v>3409</v>
      </c>
      <c r="CS116" s="285" t="s">
        <v>3409</v>
      </c>
      <c r="CT116" s="285" t="s">
        <v>3409</v>
      </c>
      <c r="CU116" s="285" t="s">
        <v>3409</v>
      </c>
      <c r="CV116" s="285" t="s">
        <v>3409</v>
      </c>
      <c r="CW116" s="285" t="s">
        <v>3409</v>
      </c>
      <c r="CX116" s="285" t="s">
        <v>3409</v>
      </c>
      <c r="CY116" s="285" t="s">
        <v>3409</v>
      </c>
      <c r="CZ116" s="285" t="s">
        <v>3409</v>
      </c>
      <c r="DA116" s="285" t="s">
        <v>3409</v>
      </c>
      <c r="DB116" s="285" t="s">
        <v>3409</v>
      </c>
      <c r="DC116" s="285" t="s">
        <v>3409</v>
      </c>
      <c r="DD116" s="285" t="s">
        <v>3409</v>
      </c>
      <c r="DE116" s="285" t="s">
        <v>3409</v>
      </c>
      <c r="DF116" s="285" t="s">
        <v>3409</v>
      </c>
      <c r="DG116" s="285" t="s">
        <v>3409</v>
      </c>
      <c r="DH116" s="285" t="s">
        <v>3409</v>
      </c>
      <c r="DI116" s="285" t="s">
        <v>3409</v>
      </c>
      <c r="DJ116" s="285" t="s">
        <v>3409</v>
      </c>
      <c r="DK116" s="285" t="s">
        <v>3409</v>
      </c>
      <c r="DL116" s="285" t="s">
        <v>3409</v>
      </c>
      <c r="DM116" s="285" t="s">
        <v>3409</v>
      </c>
      <c r="DN116" s="285" t="s">
        <v>3409</v>
      </c>
      <c r="DO116" s="285" t="s">
        <v>3409</v>
      </c>
      <c r="DP116" s="285" t="s">
        <v>3409</v>
      </c>
      <c r="DQ116" s="285" t="s">
        <v>3409</v>
      </c>
      <c r="DR116" s="285" t="s">
        <v>3409</v>
      </c>
      <c r="DS116" s="285" t="s">
        <v>3409</v>
      </c>
      <c r="DT116" s="285" t="s">
        <v>3409</v>
      </c>
      <c r="DU116" s="285" t="s">
        <v>3409</v>
      </c>
      <c r="DV116" s="285" t="s">
        <v>3409</v>
      </c>
      <c r="DW116" s="285" t="s">
        <v>3409</v>
      </c>
      <c r="DX116" s="285" t="s">
        <v>3409</v>
      </c>
      <c r="DY116" s="285" t="s">
        <v>3409</v>
      </c>
      <c r="DZ116" s="285" t="s">
        <v>3409</v>
      </c>
      <c r="EA116" s="285" t="s">
        <v>3409</v>
      </c>
      <c r="EB116" s="285" t="s">
        <v>3409</v>
      </c>
      <c r="EC116" s="285" t="s">
        <v>3409</v>
      </c>
      <c r="ED116" s="285" t="s">
        <v>3409</v>
      </c>
      <c r="EE116" s="285" t="s">
        <v>3409</v>
      </c>
      <c r="EF116" s="285" t="s">
        <v>3409</v>
      </c>
      <c r="EG116" s="285" t="s">
        <v>3409</v>
      </c>
      <c r="EH116" s="285" t="s">
        <v>3409</v>
      </c>
      <c r="EI116" s="285" t="s">
        <v>3409</v>
      </c>
      <c r="EJ116" s="25" t="s">
        <v>3404</v>
      </c>
      <c r="EK116" s="284" t="s">
        <v>3404</v>
      </c>
      <c r="EL116" s="284" t="s">
        <v>3404</v>
      </c>
      <c r="EM116" s="284" t="s">
        <v>3404</v>
      </c>
      <c r="EN116" s="284" t="s">
        <v>3404</v>
      </c>
      <c r="EO116" s="284" t="s">
        <v>3404</v>
      </c>
      <c r="EP116" s="284" t="s">
        <v>3404</v>
      </c>
      <c r="EQ116" s="284" t="s">
        <v>3404</v>
      </c>
      <c r="ER116" s="284" t="s">
        <v>3404</v>
      </c>
      <c r="ES116" s="284" t="s">
        <v>3404</v>
      </c>
      <c r="ET116" s="284" t="s">
        <v>3404</v>
      </c>
      <c r="EU116" s="284" t="s">
        <v>3404</v>
      </c>
      <c r="EV116" s="284" t="s">
        <v>3404</v>
      </c>
      <c r="EW116" s="284" t="s">
        <v>3404</v>
      </c>
      <c r="EX116" s="284" t="s">
        <v>3404</v>
      </c>
      <c r="EY116" s="284" t="s">
        <v>3404</v>
      </c>
      <c r="EZ116" s="284" t="s">
        <v>3404</v>
      </c>
      <c r="FA116" s="284" t="s">
        <v>3404</v>
      </c>
      <c r="FB116" s="284" t="s">
        <v>3404</v>
      </c>
      <c r="FC116" s="284" t="s">
        <v>3404</v>
      </c>
      <c r="FD116" s="284" t="s">
        <v>3404</v>
      </c>
      <c r="FE116" s="284" t="s">
        <v>3404</v>
      </c>
      <c r="FF116" s="284" t="s">
        <v>3404</v>
      </c>
      <c r="FG116" s="284" t="s">
        <v>3404</v>
      </c>
      <c r="FH116" s="284" t="s">
        <v>3404</v>
      </c>
      <c r="FI116" s="284" t="s">
        <v>3404</v>
      </c>
      <c r="FJ116" s="284" t="s">
        <v>3404</v>
      </c>
      <c r="FK116" s="284" t="s">
        <v>3404</v>
      </c>
      <c r="FL116" s="284" t="s">
        <v>3404</v>
      </c>
      <c r="FM116" s="284" t="s">
        <v>3404</v>
      </c>
      <c r="FN116" s="284" t="s">
        <v>3404</v>
      </c>
      <c r="FO116" s="284" t="s">
        <v>3404</v>
      </c>
      <c r="FP116" s="284" t="s">
        <v>3404</v>
      </c>
      <c r="FQ116" s="284" t="s">
        <v>3404</v>
      </c>
      <c r="FR116" s="284" t="s">
        <v>3404</v>
      </c>
      <c r="FS116" s="284" t="s">
        <v>3404</v>
      </c>
      <c r="FT116" s="284" t="s">
        <v>3404</v>
      </c>
      <c r="FU116" s="284" t="s">
        <v>3404</v>
      </c>
      <c r="FV116" s="284" t="s">
        <v>3404</v>
      </c>
      <c r="FW116" s="284" t="s">
        <v>3404</v>
      </c>
      <c r="FX116" s="284" t="s">
        <v>3404</v>
      </c>
      <c r="FY116" s="284" t="s">
        <v>3404</v>
      </c>
      <c r="FZ116" s="284" t="s">
        <v>3404</v>
      </c>
      <c r="GA116" s="284" t="s">
        <v>3404</v>
      </c>
      <c r="GB116" s="284" t="s">
        <v>3404</v>
      </c>
      <c r="GC116" s="284" t="s">
        <v>3404</v>
      </c>
      <c r="GD116" s="284" t="s">
        <v>3404</v>
      </c>
      <c r="GE116" s="284" t="s">
        <v>3404</v>
      </c>
      <c r="GF116" s="284" t="s">
        <v>3404</v>
      </c>
      <c r="GG116" s="284" t="s">
        <v>3404</v>
      </c>
      <c r="GH116" s="284" t="s">
        <v>3404</v>
      </c>
      <c r="GI116" s="284" t="s">
        <v>3404</v>
      </c>
      <c r="GJ116" s="284" t="s">
        <v>3404</v>
      </c>
      <c r="GK116" s="284" t="s">
        <v>3404</v>
      </c>
      <c r="GL116" s="284" t="s">
        <v>3404</v>
      </c>
      <c r="GM116" s="284" t="s">
        <v>3404</v>
      </c>
      <c r="GN116" s="284" t="s">
        <v>3404</v>
      </c>
      <c r="GO116" s="284" t="s">
        <v>3404</v>
      </c>
      <c r="GP116" s="284" t="s">
        <v>3404</v>
      </c>
      <c r="GQ116" s="284" t="s">
        <v>3404</v>
      </c>
      <c r="GR116" s="284" t="s">
        <v>3404</v>
      </c>
      <c r="GS116" s="284" t="s">
        <v>3404</v>
      </c>
      <c r="GT116" s="284" t="s">
        <v>3404</v>
      </c>
      <c r="GU116" s="284" t="s">
        <v>3404</v>
      </c>
      <c r="GV116" s="284" t="s">
        <v>3404</v>
      </c>
      <c r="GW116" s="284" t="s">
        <v>3404</v>
      </c>
      <c r="GX116" s="284" t="s">
        <v>3404</v>
      </c>
      <c r="GY116" s="284" t="s">
        <v>3404</v>
      </c>
      <c r="GZ116" s="284" t="s">
        <v>3404</v>
      </c>
      <c r="HA116" s="284" t="s">
        <v>3404</v>
      </c>
      <c r="HB116" s="284" t="s">
        <v>3404</v>
      </c>
      <c r="HC116" s="284" t="s">
        <v>3404</v>
      </c>
      <c r="HD116" s="284" t="s">
        <v>3404</v>
      </c>
      <c r="HE116" s="284" t="s">
        <v>3404</v>
      </c>
      <c r="HF116" s="284" t="s">
        <v>3404</v>
      </c>
      <c r="HG116" s="284" t="s">
        <v>3404</v>
      </c>
      <c r="HH116" s="284" t="s">
        <v>3404</v>
      </c>
      <c r="HI116" s="284" t="s">
        <v>3404</v>
      </c>
      <c r="HJ116" s="284" t="s">
        <v>3404</v>
      </c>
      <c r="HK116" s="284" t="s">
        <v>3404</v>
      </c>
      <c r="HL116" s="284" t="s">
        <v>3404</v>
      </c>
      <c r="HM116" s="284" t="s">
        <v>3404</v>
      </c>
      <c r="HN116" s="284" t="s">
        <v>3404</v>
      </c>
      <c r="HO116" s="284" t="s">
        <v>3404</v>
      </c>
      <c r="HP116" s="284" t="s">
        <v>3404</v>
      </c>
      <c r="HQ116" s="284" t="s">
        <v>3404</v>
      </c>
      <c r="HR116" s="284" t="s">
        <v>3404</v>
      </c>
      <c r="HS116" s="284" t="s">
        <v>3404</v>
      </c>
      <c r="HT116" s="284" t="s">
        <v>3404</v>
      </c>
      <c r="HU116" s="284" t="s">
        <v>3404</v>
      </c>
      <c r="HV116" s="284" t="s">
        <v>3404</v>
      </c>
      <c r="HW116" s="284" t="s">
        <v>3404</v>
      </c>
      <c r="HX116" s="284" t="s">
        <v>3404</v>
      </c>
      <c r="HY116" s="284" t="s">
        <v>3404</v>
      </c>
      <c r="HZ116" s="284" t="s">
        <v>3404</v>
      </c>
      <c r="IA116" s="284" t="s">
        <v>3404</v>
      </c>
      <c r="IB116" s="284" t="s">
        <v>3404</v>
      </c>
      <c r="IC116" s="284" t="s">
        <v>3404</v>
      </c>
      <c r="ID116" s="284" t="s">
        <v>3404</v>
      </c>
      <c r="IE116" s="284" t="s">
        <v>3404</v>
      </c>
      <c r="IF116" s="284" t="s">
        <v>3404</v>
      </c>
      <c r="IG116" s="284" t="s">
        <v>3404</v>
      </c>
      <c r="IH116" s="284" t="s">
        <v>3404</v>
      </c>
      <c r="II116" s="284" t="s">
        <v>3404</v>
      </c>
      <c r="IJ116" s="284" t="s">
        <v>3404</v>
      </c>
      <c r="IK116" s="284" t="s">
        <v>3404</v>
      </c>
      <c r="IL116" s="284" t="s">
        <v>3404</v>
      </c>
      <c r="IM116" s="284" t="s">
        <v>3404</v>
      </c>
      <c r="IN116" s="284" t="s">
        <v>3404</v>
      </c>
      <c r="IO116" s="284" t="s">
        <v>3404</v>
      </c>
      <c r="IP116" s="284" t="s">
        <v>3404</v>
      </c>
      <c r="IQ116" s="284" t="s">
        <v>3404</v>
      </c>
      <c r="IR116" s="284" t="s">
        <v>3404</v>
      </c>
      <c r="IS116" s="284" t="s">
        <v>3404</v>
      </c>
      <c r="IT116" s="284" t="s">
        <v>3404</v>
      </c>
      <c r="IU116" s="284" t="s">
        <v>3404</v>
      </c>
      <c r="IV116" s="284" t="s">
        <v>3404</v>
      </c>
      <c r="IW116" s="284" t="s">
        <v>3404</v>
      </c>
      <c r="IX116" s="284" t="s">
        <v>3404</v>
      </c>
      <c r="IY116" s="284" t="s">
        <v>3404</v>
      </c>
      <c r="IZ116" s="284" t="s">
        <v>3404</v>
      </c>
      <c r="JA116" s="284" t="s">
        <v>3404</v>
      </c>
      <c r="JB116" s="284" t="s">
        <v>3404</v>
      </c>
      <c r="JC116" s="284" t="s">
        <v>3404</v>
      </c>
      <c r="JD116" s="284" t="s">
        <v>3404</v>
      </c>
      <c r="JE116" s="284" t="s">
        <v>3404</v>
      </c>
      <c r="JF116" s="284" t="s">
        <v>3404</v>
      </c>
      <c r="JG116" s="284" t="s">
        <v>3404</v>
      </c>
      <c r="JH116" s="284" t="s">
        <v>3404</v>
      </c>
      <c r="JI116" s="284" t="s">
        <v>3404</v>
      </c>
      <c r="JJ116" s="284" t="s">
        <v>3404</v>
      </c>
      <c r="JK116" s="284" t="s">
        <v>3404</v>
      </c>
      <c r="JL116" s="284" t="s">
        <v>3404</v>
      </c>
      <c r="JM116" s="284" t="s">
        <v>3404</v>
      </c>
      <c r="JN116" s="284" t="s">
        <v>3404</v>
      </c>
      <c r="JO116" s="284" t="s">
        <v>3404</v>
      </c>
      <c r="JP116" s="284" t="s">
        <v>3404</v>
      </c>
      <c r="JQ116" s="284" t="s">
        <v>3404</v>
      </c>
      <c r="JR116" s="284" t="s">
        <v>3404</v>
      </c>
      <c r="JS116" s="284" t="s">
        <v>3404</v>
      </c>
      <c r="JT116" s="284" t="s">
        <v>3404</v>
      </c>
      <c r="JU116" s="284" t="s">
        <v>3404</v>
      </c>
      <c r="JV116" s="284" t="s">
        <v>3404</v>
      </c>
      <c r="JW116" s="284" t="s">
        <v>3404</v>
      </c>
      <c r="JX116" s="284" t="s">
        <v>3404</v>
      </c>
      <c r="JY116" s="284" t="s">
        <v>3404</v>
      </c>
      <c r="JZ116" s="284" t="s">
        <v>3404</v>
      </c>
      <c r="KA116" s="284" t="s">
        <v>3404</v>
      </c>
      <c r="KB116" s="284" t="s">
        <v>3404</v>
      </c>
      <c r="KC116" s="284" t="s">
        <v>3404</v>
      </c>
      <c r="KD116" s="284" t="s">
        <v>3404</v>
      </c>
      <c r="KE116" s="284" t="s">
        <v>3404</v>
      </c>
      <c r="KF116" s="284" t="s">
        <v>3404</v>
      </c>
      <c r="KG116" s="284" t="s">
        <v>3404</v>
      </c>
      <c r="KH116" s="284" t="s">
        <v>3404</v>
      </c>
      <c r="KI116" s="284" t="s">
        <v>3404</v>
      </c>
      <c r="KJ116" s="284" t="s">
        <v>3404</v>
      </c>
      <c r="KK116" s="284" t="s">
        <v>3404</v>
      </c>
      <c r="KL116" s="284" t="s">
        <v>3404</v>
      </c>
      <c r="KM116" s="284" t="s">
        <v>3404</v>
      </c>
      <c r="KN116" s="284" t="s">
        <v>3404</v>
      </c>
      <c r="KO116" s="284" t="s">
        <v>3404</v>
      </c>
      <c r="KP116" s="284" t="s">
        <v>3404</v>
      </c>
      <c r="KQ116" s="284" t="s">
        <v>3404</v>
      </c>
      <c r="KR116" s="284" t="s">
        <v>3404</v>
      </c>
      <c r="KS116" s="284" t="s">
        <v>3404</v>
      </c>
      <c r="KT116" s="284" t="s">
        <v>3404</v>
      </c>
      <c r="KU116" s="284" t="s">
        <v>3404</v>
      </c>
      <c r="KV116" s="284" t="s">
        <v>3404</v>
      </c>
      <c r="KW116" s="284" t="s">
        <v>3404</v>
      </c>
      <c r="KX116" s="284" t="s">
        <v>3404</v>
      </c>
      <c r="KY116" s="284" t="s">
        <v>3404</v>
      </c>
      <c r="KZ116" s="284" t="s">
        <v>3404</v>
      </c>
      <c r="LA116" s="284" t="s">
        <v>3404</v>
      </c>
      <c r="LB116" s="284" t="s">
        <v>3404</v>
      </c>
      <c r="LC116" s="284" t="s">
        <v>3404</v>
      </c>
      <c r="LD116" s="284" t="s">
        <v>3404</v>
      </c>
      <c r="LE116" s="284" t="s">
        <v>3404</v>
      </c>
      <c r="LF116" s="284" t="s">
        <v>3404</v>
      </c>
      <c r="LG116" s="284" t="s">
        <v>3404</v>
      </c>
      <c r="LH116" s="284" t="s">
        <v>3404</v>
      </c>
      <c r="LI116" s="284" t="s">
        <v>3404</v>
      </c>
      <c r="LJ116" s="284" t="s">
        <v>3404</v>
      </c>
      <c r="LK116" s="284" t="s">
        <v>3404</v>
      </c>
      <c r="LL116" s="284" t="s">
        <v>3404</v>
      </c>
      <c r="LM116" s="284" t="s">
        <v>3404</v>
      </c>
      <c r="LN116" s="284" t="s">
        <v>3404</v>
      </c>
      <c r="LO116" s="284" t="s">
        <v>3404</v>
      </c>
      <c r="LP116" s="284" t="s">
        <v>3404</v>
      </c>
      <c r="LQ116" s="284" t="s">
        <v>3404</v>
      </c>
      <c r="LR116" s="284" t="s">
        <v>3404</v>
      </c>
      <c r="LS116" s="284" t="s">
        <v>3404</v>
      </c>
      <c r="LT116" s="284" t="s">
        <v>3404</v>
      </c>
      <c r="LU116" s="284" t="s">
        <v>3404</v>
      </c>
      <c r="LV116" s="284" t="s">
        <v>3404</v>
      </c>
      <c r="LW116" s="284" t="s">
        <v>3404</v>
      </c>
      <c r="LX116" s="284" t="s">
        <v>3404</v>
      </c>
      <c r="LY116" s="284" t="s">
        <v>3404</v>
      </c>
      <c r="LZ116" s="284" t="s">
        <v>3404</v>
      </c>
      <c r="MA116" s="284" t="s">
        <v>3404</v>
      </c>
      <c r="MB116" s="284" t="s">
        <v>3404</v>
      </c>
      <c r="MC116" s="284" t="s">
        <v>3404</v>
      </c>
      <c r="MD116" s="284" t="s">
        <v>3404</v>
      </c>
      <c r="ME116" s="284" t="s">
        <v>3404</v>
      </c>
      <c r="MF116" s="284" t="s">
        <v>3404</v>
      </c>
      <c r="MG116" s="284" t="s">
        <v>3404</v>
      </c>
      <c r="MH116" s="284" t="s">
        <v>3404</v>
      </c>
      <c r="MI116" s="284" t="s">
        <v>3404</v>
      </c>
      <c r="MJ116" s="284" t="s">
        <v>3404</v>
      </c>
      <c r="MK116" s="284" t="s">
        <v>3404</v>
      </c>
      <c r="ML116" s="284" t="s">
        <v>3404</v>
      </c>
      <c r="MM116" s="284" t="s">
        <v>3404</v>
      </c>
      <c r="MN116" s="284" t="s">
        <v>3404</v>
      </c>
      <c r="MO116" s="284" t="s">
        <v>3404</v>
      </c>
      <c r="MP116" s="284" t="s">
        <v>3404</v>
      </c>
      <c r="MQ116" s="284" t="s">
        <v>3404</v>
      </c>
      <c r="MR116" s="284" t="s">
        <v>3404</v>
      </c>
      <c r="MS116" s="284" t="s">
        <v>3404</v>
      </c>
      <c r="MT116" s="284" t="s">
        <v>3404</v>
      </c>
      <c r="MU116" s="284" t="s">
        <v>3404</v>
      </c>
      <c r="MV116" s="284" t="s">
        <v>3404</v>
      </c>
      <c r="MW116" s="284" t="s">
        <v>3404</v>
      </c>
      <c r="MX116" s="284" t="s">
        <v>3404</v>
      </c>
      <c r="MY116" s="284" t="s">
        <v>3404</v>
      </c>
      <c r="MZ116" s="284" t="s">
        <v>3404</v>
      </c>
      <c r="NA116" s="284" t="s">
        <v>3404</v>
      </c>
      <c r="NB116" s="284" t="s">
        <v>3404</v>
      </c>
      <c r="NC116" s="284" t="s">
        <v>3404</v>
      </c>
      <c r="ND116" s="284" t="s">
        <v>3404</v>
      </c>
      <c r="NE116" s="284" t="s">
        <v>3404</v>
      </c>
      <c r="NF116" s="284" t="s">
        <v>3404</v>
      </c>
      <c r="NG116" s="284" t="s">
        <v>3404</v>
      </c>
      <c r="NH116" s="284" t="s">
        <v>3404</v>
      </c>
      <c r="NI116" s="284" t="s">
        <v>3404</v>
      </c>
      <c r="NJ116" s="284" t="s">
        <v>3404</v>
      </c>
      <c r="NK116" s="284" t="s">
        <v>3404</v>
      </c>
      <c r="NL116" s="284" t="s">
        <v>3404</v>
      </c>
      <c r="NM116" s="284" t="s">
        <v>3404</v>
      </c>
      <c r="NN116" s="284" t="s">
        <v>3404</v>
      </c>
      <c r="NO116" s="284" t="s">
        <v>3404</v>
      </c>
      <c r="NP116" s="284" t="s">
        <v>3404</v>
      </c>
      <c r="NQ116" s="284" t="s">
        <v>3404</v>
      </c>
      <c r="NR116" s="284" t="s">
        <v>3404</v>
      </c>
      <c r="NS116" s="284" t="s">
        <v>3404</v>
      </c>
      <c r="NT116" s="284" t="s">
        <v>3404</v>
      </c>
      <c r="NU116" s="284" t="s">
        <v>3404</v>
      </c>
      <c r="NV116" s="284" t="s">
        <v>3404</v>
      </c>
      <c r="NW116" s="284" t="s">
        <v>3404</v>
      </c>
      <c r="NX116" s="284" t="s">
        <v>3404</v>
      </c>
      <c r="NY116" s="284" t="s">
        <v>3404</v>
      </c>
      <c r="NZ116" s="284" t="s">
        <v>3404</v>
      </c>
      <c r="OA116" s="284" t="s">
        <v>3404</v>
      </c>
      <c r="OB116" s="284" t="s">
        <v>3404</v>
      </c>
      <c r="OC116" s="284" t="s">
        <v>3404</v>
      </c>
      <c r="OD116" s="284" t="s">
        <v>3404</v>
      </c>
      <c r="OE116" s="284" t="s">
        <v>3404</v>
      </c>
      <c r="OF116" s="284" t="s">
        <v>3404</v>
      </c>
      <c r="OG116" s="284" t="s">
        <v>3404</v>
      </c>
      <c r="OH116" s="284" t="s">
        <v>3404</v>
      </c>
      <c r="OI116" s="284" t="s">
        <v>3404</v>
      </c>
      <c r="OJ116" s="284" t="s">
        <v>3404</v>
      </c>
      <c r="OK116" s="284" t="s">
        <v>3404</v>
      </c>
      <c r="OL116" s="284" t="s">
        <v>3404</v>
      </c>
      <c r="OM116" s="284" t="s">
        <v>3404</v>
      </c>
      <c r="ON116" s="284" t="s">
        <v>3404</v>
      </c>
      <c r="OO116" s="284" t="s">
        <v>3404</v>
      </c>
      <c r="OP116" s="284" t="s">
        <v>3404</v>
      </c>
      <c r="OQ116" s="284" t="s">
        <v>3404</v>
      </c>
      <c r="OR116" s="284" t="s">
        <v>3404</v>
      </c>
      <c r="OS116" s="284" t="s">
        <v>3404</v>
      </c>
      <c r="OT116" s="284" t="s">
        <v>3404</v>
      </c>
      <c r="OU116" s="284" t="s">
        <v>3404</v>
      </c>
      <c r="OV116" s="284" t="s">
        <v>3404</v>
      </c>
      <c r="OW116" s="284" t="s">
        <v>3404</v>
      </c>
      <c r="OX116" s="284" t="s">
        <v>3404</v>
      </c>
      <c r="OY116" s="284" t="s">
        <v>3404</v>
      </c>
      <c r="OZ116" s="284" t="s">
        <v>3404</v>
      </c>
      <c r="PA116" s="284" t="s">
        <v>3404</v>
      </c>
      <c r="PB116" s="284" t="s">
        <v>3404</v>
      </c>
      <c r="PC116" s="284" t="s">
        <v>3404</v>
      </c>
      <c r="PD116" s="284" t="s">
        <v>3404</v>
      </c>
      <c r="PE116" s="284" t="s">
        <v>3404</v>
      </c>
      <c r="PF116" s="284" t="s">
        <v>3404</v>
      </c>
      <c r="PG116" s="284" t="s">
        <v>3404</v>
      </c>
      <c r="PH116" s="284" t="s">
        <v>3404</v>
      </c>
      <c r="PI116" s="284" t="s">
        <v>3404</v>
      </c>
      <c r="PJ116" s="284" t="s">
        <v>3404</v>
      </c>
      <c r="PK116" s="284" t="s">
        <v>3404</v>
      </c>
      <c r="PL116" s="284" t="s">
        <v>3404</v>
      </c>
      <c r="PM116" s="284" t="s">
        <v>3404</v>
      </c>
      <c r="PN116" s="284" t="s">
        <v>3404</v>
      </c>
      <c r="PO116" s="284" t="s">
        <v>3404</v>
      </c>
      <c r="PP116" s="284" t="s">
        <v>3404</v>
      </c>
      <c r="PQ116" s="284" t="s">
        <v>3404</v>
      </c>
      <c r="PR116" s="284" t="s">
        <v>3404</v>
      </c>
      <c r="PS116" s="284" t="s">
        <v>3404</v>
      </c>
      <c r="PT116" s="284" t="s">
        <v>3404</v>
      </c>
      <c r="PU116" s="284" t="s">
        <v>3404</v>
      </c>
      <c r="PV116" s="284" t="s">
        <v>3404</v>
      </c>
      <c r="PW116" s="284" t="s">
        <v>3404</v>
      </c>
      <c r="PX116" s="284" t="s">
        <v>3404</v>
      </c>
      <c r="PY116" s="284" t="s">
        <v>3404</v>
      </c>
      <c r="PZ116" s="284" t="s">
        <v>3404</v>
      </c>
      <c r="QA116" s="284" t="s">
        <v>3404</v>
      </c>
      <c r="QB116" s="284" t="s">
        <v>3404</v>
      </c>
      <c r="QC116" s="284" t="s">
        <v>3404</v>
      </c>
      <c r="QD116" s="284" t="s">
        <v>3404</v>
      </c>
      <c r="QE116" s="284" t="s">
        <v>3404</v>
      </c>
      <c r="QF116" s="284" t="s">
        <v>3404</v>
      </c>
      <c r="QG116" s="284" t="s">
        <v>3404</v>
      </c>
      <c r="QH116" s="284" t="s">
        <v>3404</v>
      </c>
      <c r="QI116" s="284" t="s">
        <v>3404</v>
      </c>
      <c r="QJ116" s="284" t="s">
        <v>3404</v>
      </c>
      <c r="QK116" s="284" t="s">
        <v>3404</v>
      </c>
      <c r="QL116" s="284" t="s">
        <v>3404</v>
      </c>
      <c r="QM116" s="284" t="s">
        <v>3404</v>
      </c>
      <c r="QN116" s="284" t="s">
        <v>3404</v>
      </c>
      <c r="QO116" s="284" t="s">
        <v>3404</v>
      </c>
      <c r="QP116" s="284" t="s">
        <v>3404</v>
      </c>
      <c r="QQ116" s="284" t="s">
        <v>3404</v>
      </c>
      <c r="QR116" s="284" t="s">
        <v>3404</v>
      </c>
      <c r="QS116" s="284" t="s">
        <v>3404</v>
      </c>
      <c r="QT116" s="284" t="s">
        <v>3404</v>
      </c>
      <c r="QU116" s="284" t="s">
        <v>3404</v>
      </c>
      <c r="QV116" s="284" t="s">
        <v>3404</v>
      </c>
      <c r="QW116" s="284" t="s">
        <v>3404</v>
      </c>
      <c r="QX116" s="284" t="s">
        <v>3404</v>
      </c>
      <c r="QY116" s="284" t="s">
        <v>3404</v>
      </c>
      <c r="QZ116" s="284" t="s">
        <v>3404</v>
      </c>
      <c r="RA116" s="284" t="s">
        <v>3404</v>
      </c>
      <c r="RB116" s="284" t="s">
        <v>3404</v>
      </c>
      <c r="RC116" s="284" t="s">
        <v>3404</v>
      </c>
      <c r="RD116" s="284" t="s">
        <v>3404</v>
      </c>
      <c r="RE116" s="284" t="s">
        <v>3404</v>
      </c>
      <c r="RF116" s="284" t="s">
        <v>3404</v>
      </c>
      <c r="RG116" s="284" t="s">
        <v>3404</v>
      </c>
      <c r="RH116" s="284" t="s">
        <v>3404</v>
      </c>
      <c r="RI116" s="284" t="s">
        <v>3404</v>
      </c>
      <c r="RJ116" s="284" t="s">
        <v>3404</v>
      </c>
      <c r="RK116" s="284" t="s">
        <v>3404</v>
      </c>
      <c r="RL116" s="284" t="s">
        <v>3404</v>
      </c>
      <c r="RM116" s="284" t="s">
        <v>3404</v>
      </c>
      <c r="RN116" s="284" t="s">
        <v>3404</v>
      </c>
      <c r="RO116" s="284" t="s">
        <v>3404</v>
      </c>
      <c r="RP116" s="284" t="s">
        <v>3404</v>
      </c>
      <c r="RQ116" s="284" t="s">
        <v>3404</v>
      </c>
      <c r="RR116" s="284" t="s">
        <v>3404</v>
      </c>
      <c r="RS116" s="284" t="s">
        <v>3404</v>
      </c>
      <c r="RT116" s="284" t="s">
        <v>3404</v>
      </c>
      <c r="RU116" s="284" t="s">
        <v>3404</v>
      </c>
      <c r="RV116" s="284" t="s">
        <v>3404</v>
      </c>
      <c r="RW116" s="284" t="s">
        <v>3404</v>
      </c>
      <c r="RX116" s="284" t="s">
        <v>3404</v>
      </c>
      <c r="RY116" s="284" t="s">
        <v>3404</v>
      </c>
      <c r="RZ116" s="284" t="s">
        <v>3404</v>
      </c>
      <c r="SA116" s="284" t="s">
        <v>3404</v>
      </c>
      <c r="SB116" s="284" t="s">
        <v>3404</v>
      </c>
      <c r="SC116" s="284" t="s">
        <v>3404</v>
      </c>
      <c r="SD116" s="284" t="s">
        <v>3404</v>
      </c>
      <c r="SE116" s="284" t="s">
        <v>3404</v>
      </c>
      <c r="SF116" s="284" t="s">
        <v>3404</v>
      </c>
      <c r="SG116" s="284" t="s">
        <v>3404</v>
      </c>
      <c r="SH116" s="284" t="s">
        <v>3404</v>
      </c>
      <c r="SI116" s="284" t="s">
        <v>3404</v>
      </c>
      <c r="SJ116" s="284" t="s">
        <v>3404</v>
      </c>
      <c r="SK116" s="284" t="s">
        <v>3404</v>
      </c>
      <c r="SL116" s="284" t="s">
        <v>3404</v>
      </c>
      <c r="SM116" s="284" t="s">
        <v>3404</v>
      </c>
      <c r="SN116" s="284" t="s">
        <v>3404</v>
      </c>
      <c r="SO116" s="284" t="s">
        <v>3404</v>
      </c>
      <c r="SP116" s="284" t="s">
        <v>3404</v>
      </c>
      <c r="SQ116" s="284" t="s">
        <v>3404</v>
      </c>
      <c r="SR116" s="284" t="s">
        <v>3404</v>
      </c>
      <c r="SS116" s="284" t="s">
        <v>3404</v>
      </c>
      <c r="ST116" s="284" t="s">
        <v>3404</v>
      </c>
      <c r="SU116" s="284" t="s">
        <v>3404</v>
      </c>
      <c r="SV116" s="284" t="s">
        <v>3404</v>
      </c>
      <c r="SW116" s="284" t="s">
        <v>3404</v>
      </c>
      <c r="SX116" s="284" t="s">
        <v>3404</v>
      </c>
      <c r="SY116" s="284" t="s">
        <v>3404</v>
      </c>
      <c r="SZ116" s="284" t="s">
        <v>3404</v>
      </c>
      <c r="TA116" s="284" t="s">
        <v>3404</v>
      </c>
      <c r="TB116" s="284" t="s">
        <v>3404</v>
      </c>
      <c r="TC116" s="284" t="s">
        <v>3404</v>
      </c>
      <c r="TD116" s="284" t="s">
        <v>3404</v>
      </c>
      <c r="TE116" s="284" t="s">
        <v>3404</v>
      </c>
      <c r="TF116" s="284" t="s">
        <v>3404</v>
      </c>
      <c r="TG116" s="284" t="s">
        <v>3404</v>
      </c>
      <c r="TH116" s="284" t="s">
        <v>3404</v>
      </c>
      <c r="TI116" s="284" t="s">
        <v>3404</v>
      </c>
      <c r="TJ116" s="284" t="s">
        <v>3404</v>
      </c>
      <c r="TK116" s="284" t="s">
        <v>3404</v>
      </c>
      <c r="TL116" s="284" t="s">
        <v>3404</v>
      </c>
      <c r="TM116" s="284" t="s">
        <v>3404</v>
      </c>
      <c r="TN116" s="284" t="s">
        <v>3404</v>
      </c>
      <c r="TO116" s="284" t="s">
        <v>3404</v>
      </c>
      <c r="TP116" s="284" t="s">
        <v>3404</v>
      </c>
      <c r="TQ116" s="284" t="s">
        <v>3404</v>
      </c>
      <c r="TR116" s="284" t="s">
        <v>3404</v>
      </c>
      <c r="TS116" s="284" t="s">
        <v>3404</v>
      </c>
      <c r="TT116" s="284" t="s">
        <v>3404</v>
      </c>
      <c r="TU116" s="284" t="s">
        <v>3404</v>
      </c>
      <c r="TV116" s="284" t="s">
        <v>3404</v>
      </c>
      <c r="TW116" s="284" t="s">
        <v>3404</v>
      </c>
      <c r="TX116" s="284" t="s">
        <v>3404</v>
      </c>
      <c r="TY116" s="284" t="s">
        <v>3404</v>
      </c>
      <c r="TZ116" s="284" t="s">
        <v>3404</v>
      </c>
      <c r="UA116" s="284" t="s">
        <v>3404</v>
      </c>
      <c r="UB116" s="284" t="s">
        <v>3404</v>
      </c>
      <c r="UC116" s="284" t="s">
        <v>3404</v>
      </c>
      <c r="UD116" s="284" t="s">
        <v>3404</v>
      </c>
      <c r="UE116" s="284" t="s">
        <v>3404</v>
      </c>
      <c r="UF116" s="284" t="s">
        <v>3404</v>
      </c>
      <c r="UG116" s="284" t="s">
        <v>3404</v>
      </c>
      <c r="UH116" s="284" t="s">
        <v>3404</v>
      </c>
      <c r="UI116" s="284" t="s">
        <v>3404</v>
      </c>
      <c r="UJ116" s="284" t="s">
        <v>3404</v>
      </c>
      <c r="UK116" s="284" t="s">
        <v>3404</v>
      </c>
      <c r="UL116" s="284" t="s">
        <v>3404</v>
      </c>
      <c r="UM116" s="284" t="s">
        <v>3404</v>
      </c>
      <c r="UN116" s="284" t="s">
        <v>3404</v>
      </c>
      <c r="UO116" s="284" t="s">
        <v>3404</v>
      </c>
      <c r="UP116" s="284" t="s">
        <v>3404</v>
      </c>
      <c r="UQ116" s="284" t="s">
        <v>3404</v>
      </c>
      <c r="UR116" s="284" t="s">
        <v>3404</v>
      </c>
      <c r="US116" s="284" t="s">
        <v>3404</v>
      </c>
      <c r="UT116" s="284" t="s">
        <v>3404</v>
      </c>
      <c r="UU116" s="284" t="s">
        <v>3404</v>
      </c>
      <c r="UV116" s="284" t="s">
        <v>3404</v>
      </c>
      <c r="UW116" s="284" t="s">
        <v>3404</v>
      </c>
      <c r="UX116" s="284" t="s">
        <v>3404</v>
      </c>
      <c r="UY116" s="284" t="s">
        <v>3404</v>
      </c>
      <c r="UZ116" s="284" t="s">
        <v>3404</v>
      </c>
      <c r="VA116" s="284" t="s">
        <v>3404</v>
      </c>
      <c r="VB116" s="284" t="s">
        <v>3404</v>
      </c>
      <c r="VC116" s="284" t="s">
        <v>3404</v>
      </c>
      <c r="VD116" s="284" t="s">
        <v>3404</v>
      </c>
      <c r="VE116" s="284" t="s">
        <v>3404</v>
      </c>
      <c r="VF116" s="284" t="s">
        <v>3404</v>
      </c>
      <c r="VG116" s="284" t="s">
        <v>3404</v>
      </c>
      <c r="VH116" s="284" t="s">
        <v>3404</v>
      </c>
      <c r="VI116" s="284" t="s">
        <v>3404</v>
      </c>
      <c r="VJ116" s="284" t="s">
        <v>3404</v>
      </c>
      <c r="VK116" s="284" t="s">
        <v>3404</v>
      </c>
      <c r="VL116" s="284" t="s">
        <v>3404</v>
      </c>
      <c r="VM116" s="284" t="s">
        <v>3404</v>
      </c>
      <c r="VN116" s="284" t="s">
        <v>3404</v>
      </c>
      <c r="VO116" s="284" t="s">
        <v>3404</v>
      </c>
      <c r="VP116" s="284" t="s">
        <v>3404</v>
      </c>
      <c r="VQ116" s="284" t="s">
        <v>3404</v>
      </c>
      <c r="VR116" s="284" t="s">
        <v>3404</v>
      </c>
      <c r="VS116" s="284" t="s">
        <v>3404</v>
      </c>
      <c r="VT116" s="284" t="s">
        <v>3404</v>
      </c>
      <c r="VU116" s="284" t="s">
        <v>3404</v>
      </c>
      <c r="VV116" s="284" t="s">
        <v>3404</v>
      </c>
      <c r="VW116" s="284" t="s">
        <v>3404</v>
      </c>
      <c r="VX116" s="284" t="s">
        <v>3404</v>
      </c>
      <c r="VY116" s="284" t="s">
        <v>3404</v>
      </c>
      <c r="VZ116" s="284" t="s">
        <v>3404</v>
      </c>
      <c r="WA116" s="284" t="s">
        <v>3404</v>
      </c>
      <c r="WB116" s="284" t="s">
        <v>3404</v>
      </c>
      <c r="WC116" s="284" t="s">
        <v>3404</v>
      </c>
      <c r="WD116" s="284" t="s">
        <v>3404</v>
      </c>
      <c r="WE116" s="284" t="s">
        <v>3404</v>
      </c>
      <c r="WF116" s="284" t="s">
        <v>3404</v>
      </c>
      <c r="WG116" s="284" t="s">
        <v>3404</v>
      </c>
      <c r="WH116" s="284" t="s">
        <v>3404</v>
      </c>
      <c r="WI116" s="284" t="s">
        <v>3404</v>
      </c>
      <c r="WJ116" s="284" t="s">
        <v>3404</v>
      </c>
      <c r="WK116" s="284" t="s">
        <v>3404</v>
      </c>
      <c r="WL116" s="284" t="s">
        <v>3404</v>
      </c>
      <c r="WM116" s="284" t="s">
        <v>3404</v>
      </c>
      <c r="WN116" s="284" t="s">
        <v>3404</v>
      </c>
      <c r="WO116" s="284" t="s">
        <v>3404</v>
      </c>
      <c r="WP116" s="284" t="s">
        <v>3404</v>
      </c>
      <c r="WQ116" s="284" t="s">
        <v>3404</v>
      </c>
      <c r="WR116" s="284" t="s">
        <v>3404</v>
      </c>
      <c r="WS116" s="284" t="s">
        <v>3404</v>
      </c>
      <c r="WT116" s="284" t="s">
        <v>3404</v>
      </c>
    </row>
    <row r="117">
      <c r="A117" s="24" t="s">
        <v>1082</v>
      </c>
      <c r="B117" s="25" t="s">
        <v>3404</v>
      </c>
      <c r="C117" s="25" t="s">
        <v>3404</v>
      </c>
      <c r="D117" s="25" t="s">
        <v>3404</v>
      </c>
      <c r="E117" s="25" t="s">
        <v>3404</v>
      </c>
      <c r="F117" s="25" t="s">
        <v>3404</v>
      </c>
      <c r="G117" s="25" t="s">
        <v>3404</v>
      </c>
      <c r="H117" s="25" t="s">
        <v>3404</v>
      </c>
      <c r="I117" s="25" t="s">
        <v>3404</v>
      </c>
      <c r="J117" s="25" t="s">
        <v>3404</v>
      </c>
      <c r="K117" s="25" t="s">
        <v>3404</v>
      </c>
      <c r="L117" s="25" t="s">
        <v>3404</v>
      </c>
      <c r="M117" s="25" t="s">
        <v>3404</v>
      </c>
      <c r="N117" s="25" t="s">
        <v>3404</v>
      </c>
      <c r="O117" s="25" t="s">
        <v>3404</v>
      </c>
      <c r="P117" s="25" t="s">
        <v>3404</v>
      </c>
      <c r="Q117" s="25" t="s">
        <v>3404</v>
      </c>
      <c r="R117" s="25" t="s">
        <v>3404</v>
      </c>
      <c r="S117" s="25" t="s">
        <v>3404</v>
      </c>
      <c r="T117" s="25" t="s">
        <v>3404</v>
      </c>
      <c r="U117" s="25" t="s">
        <v>3404</v>
      </c>
      <c r="V117" s="25" t="s">
        <v>3404</v>
      </c>
      <c r="W117" s="25" t="s">
        <v>3404</v>
      </c>
      <c r="X117" s="25" t="s">
        <v>3404</v>
      </c>
      <c r="Y117" s="25" t="s">
        <v>3404</v>
      </c>
      <c r="Z117" s="25" t="s">
        <v>3404</v>
      </c>
      <c r="AA117" s="25" t="s">
        <v>3404</v>
      </c>
      <c r="AB117" s="25" t="s">
        <v>3404</v>
      </c>
      <c r="AC117" s="25" t="s">
        <v>3404</v>
      </c>
      <c r="AD117" s="25" t="s">
        <v>3404</v>
      </c>
      <c r="AE117" s="25" t="s">
        <v>3404</v>
      </c>
      <c r="AF117" s="25" t="s">
        <v>3404</v>
      </c>
      <c r="AG117" s="25" t="s">
        <v>3404</v>
      </c>
      <c r="AH117" s="25" t="s">
        <v>3404</v>
      </c>
      <c r="AI117" s="25" t="s">
        <v>3404</v>
      </c>
      <c r="AJ117" s="25" t="s">
        <v>3404</v>
      </c>
      <c r="AK117" s="25" t="s">
        <v>3404</v>
      </c>
      <c r="AL117" s="25" t="s">
        <v>3404</v>
      </c>
      <c r="AM117" s="25" t="s">
        <v>3404</v>
      </c>
      <c r="AN117" s="25" t="s">
        <v>3404</v>
      </c>
      <c r="AO117" s="25" t="s">
        <v>3404</v>
      </c>
      <c r="AP117" s="25" t="s">
        <v>3404</v>
      </c>
      <c r="AQ117" s="25" t="s">
        <v>3404</v>
      </c>
      <c r="AR117" s="25" t="s">
        <v>3404</v>
      </c>
      <c r="AS117" s="25" t="s">
        <v>3404</v>
      </c>
      <c r="AT117" s="25" t="s">
        <v>3404</v>
      </c>
      <c r="AU117" s="25" t="s">
        <v>3404</v>
      </c>
      <c r="AV117" s="25" t="s">
        <v>3404</v>
      </c>
      <c r="AW117" s="25" t="s">
        <v>3404</v>
      </c>
      <c r="AX117" s="25" t="s">
        <v>3404</v>
      </c>
      <c r="AY117" s="25" t="s">
        <v>3404</v>
      </c>
      <c r="AZ117" s="25" t="s">
        <v>3404</v>
      </c>
      <c r="BA117" s="25" t="s">
        <v>3404</v>
      </c>
      <c r="BB117" s="25" t="s">
        <v>3404</v>
      </c>
      <c r="BC117" s="25" t="s">
        <v>3404</v>
      </c>
      <c r="BD117" s="25" t="s">
        <v>3404</v>
      </c>
      <c r="BE117" s="25" t="s">
        <v>3404</v>
      </c>
      <c r="BF117" s="25" t="s">
        <v>3404</v>
      </c>
      <c r="BG117" s="25" t="s">
        <v>3404</v>
      </c>
      <c r="BH117" s="25" t="s">
        <v>3404</v>
      </c>
      <c r="BI117" s="25" t="s">
        <v>3404</v>
      </c>
      <c r="BJ117" s="25" t="s">
        <v>3404</v>
      </c>
      <c r="BK117" s="25" t="s">
        <v>3404</v>
      </c>
      <c r="BL117" s="25" t="s">
        <v>3404</v>
      </c>
      <c r="BM117" s="25" t="s">
        <v>3404</v>
      </c>
      <c r="BN117" s="25" t="s">
        <v>3404</v>
      </c>
      <c r="BO117" s="25" t="s">
        <v>3404</v>
      </c>
      <c r="BP117" s="25" t="s">
        <v>3404</v>
      </c>
      <c r="BQ117" s="25" t="s">
        <v>3404</v>
      </c>
      <c r="BR117" s="25" t="s">
        <v>3404</v>
      </c>
      <c r="BS117" s="25" t="s">
        <v>3404</v>
      </c>
      <c r="BT117" s="25" t="s">
        <v>3404</v>
      </c>
      <c r="BU117" s="285" t="s">
        <v>3409</v>
      </c>
      <c r="BV117" s="32" t="s">
        <v>3409</v>
      </c>
      <c r="BW117" s="32" t="s">
        <v>3409</v>
      </c>
      <c r="BX117" s="32" t="s">
        <v>3409</v>
      </c>
      <c r="BY117" s="32" t="s">
        <v>3409</v>
      </c>
      <c r="BZ117" s="32" t="s">
        <v>3409</v>
      </c>
      <c r="CA117" s="32" t="s">
        <v>3409</v>
      </c>
      <c r="CB117" s="32" t="s">
        <v>3409</v>
      </c>
      <c r="CC117" s="32" t="s">
        <v>3409</v>
      </c>
      <c r="CD117" s="32" t="s">
        <v>3409</v>
      </c>
      <c r="CE117" s="32" t="s">
        <v>3409</v>
      </c>
      <c r="CF117" s="32" t="s">
        <v>3409</v>
      </c>
      <c r="CG117" s="32" t="s">
        <v>3409</v>
      </c>
      <c r="CH117" s="32" t="s">
        <v>3409</v>
      </c>
      <c r="CI117" s="32" t="s">
        <v>3409</v>
      </c>
      <c r="CJ117" s="32" t="s">
        <v>3409</v>
      </c>
      <c r="CK117" s="32" t="s">
        <v>3409</v>
      </c>
      <c r="CL117" s="32" t="s">
        <v>3409</v>
      </c>
      <c r="CM117" s="32" t="s">
        <v>3409</v>
      </c>
      <c r="CN117" s="32" t="s">
        <v>3409</v>
      </c>
      <c r="CO117" s="32" t="s">
        <v>3409</v>
      </c>
      <c r="CP117" s="32" t="s">
        <v>3409</v>
      </c>
      <c r="CQ117" s="32" t="s">
        <v>3409</v>
      </c>
      <c r="CR117" s="32" t="s">
        <v>3409</v>
      </c>
      <c r="CS117" s="32" t="s">
        <v>3409</v>
      </c>
      <c r="CT117" s="32" t="s">
        <v>3409</v>
      </c>
      <c r="CU117" s="32" t="s">
        <v>3409</v>
      </c>
      <c r="CV117" s="32" t="s">
        <v>3409</v>
      </c>
      <c r="CW117" s="32" t="s">
        <v>3409</v>
      </c>
      <c r="CX117" s="32" t="s">
        <v>3409</v>
      </c>
      <c r="CY117" s="32" t="s">
        <v>3409</v>
      </c>
      <c r="CZ117" s="32" t="s">
        <v>3409</v>
      </c>
      <c r="DA117" s="32" t="s">
        <v>3409</v>
      </c>
      <c r="DB117" s="32" t="s">
        <v>3409</v>
      </c>
      <c r="DC117" s="32" t="s">
        <v>3409</v>
      </c>
      <c r="DD117" s="32" t="s">
        <v>3409</v>
      </c>
      <c r="DE117" s="32" t="s">
        <v>3409</v>
      </c>
      <c r="DF117" s="32" t="s">
        <v>3409</v>
      </c>
      <c r="DG117" s="32" t="s">
        <v>3409</v>
      </c>
      <c r="DH117" s="32" t="s">
        <v>3409</v>
      </c>
      <c r="DI117" s="32" t="s">
        <v>3409</v>
      </c>
      <c r="DJ117" s="32" t="s">
        <v>3409</v>
      </c>
      <c r="DK117" s="32" t="s">
        <v>3409</v>
      </c>
      <c r="DL117" s="32" t="s">
        <v>3409</v>
      </c>
      <c r="DM117" s="32" t="s">
        <v>3409</v>
      </c>
      <c r="DN117" s="32" t="s">
        <v>3409</v>
      </c>
      <c r="DO117" s="32" t="s">
        <v>3409</v>
      </c>
      <c r="DP117" s="32" t="s">
        <v>3409</v>
      </c>
      <c r="DQ117" s="32" t="s">
        <v>3409</v>
      </c>
      <c r="DR117" s="32" t="s">
        <v>3409</v>
      </c>
      <c r="DS117" s="32" t="s">
        <v>3409</v>
      </c>
      <c r="DT117" s="32" t="s">
        <v>3409</v>
      </c>
      <c r="DU117" s="32" t="s">
        <v>3409</v>
      </c>
      <c r="DV117" s="32" t="s">
        <v>3409</v>
      </c>
      <c r="DW117" s="32" t="s">
        <v>3409</v>
      </c>
      <c r="DX117" s="32" t="s">
        <v>3409</v>
      </c>
      <c r="DY117" s="32" t="s">
        <v>3409</v>
      </c>
      <c r="DZ117" s="32" t="s">
        <v>3409</v>
      </c>
      <c r="EA117" s="32" t="s">
        <v>3409</v>
      </c>
      <c r="EB117" s="32" t="s">
        <v>3409</v>
      </c>
      <c r="EC117" s="32" t="s">
        <v>3409</v>
      </c>
      <c r="ED117" s="32" t="s">
        <v>3409</v>
      </c>
      <c r="EE117" s="32" t="s">
        <v>3409</v>
      </c>
      <c r="EF117" s="32" t="s">
        <v>3409</v>
      </c>
      <c r="EG117" s="32" t="s">
        <v>3409</v>
      </c>
      <c r="EH117" s="32" t="s">
        <v>3409</v>
      </c>
      <c r="EI117" s="32" t="s">
        <v>3409</v>
      </c>
      <c r="EJ117" s="32" t="s">
        <v>3409</v>
      </c>
      <c r="EK117" s="32" t="s">
        <v>3409</v>
      </c>
      <c r="EL117" s="32" t="s">
        <v>3409</v>
      </c>
      <c r="EM117" s="32" t="s">
        <v>3409</v>
      </c>
      <c r="EN117" s="32" t="s">
        <v>3409</v>
      </c>
      <c r="EO117" s="32" t="s">
        <v>3409</v>
      </c>
      <c r="EP117" s="32" t="s">
        <v>3409</v>
      </c>
      <c r="EQ117" s="32" t="s">
        <v>3404</v>
      </c>
      <c r="ER117" s="284" t="s">
        <v>3404</v>
      </c>
      <c r="ES117" s="284" t="s">
        <v>3404</v>
      </c>
      <c r="ET117" s="284" t="s">
        <v>3404</v>
      </c>
      <c r="EU117" s="284" t="s">
        <v>3404</v>
      </c>
      <c r="EV117" s="284" t="s">
        <v>3404</v>
      </c>
      <c r="EW117" s="284" t="s">
        <v>3404</v>
      </c>
      <c r="EX117" s="284" t="s">
        <v>3404</v>
      </c>
      <c r="EY117" s="284" t="s">
        <v>3404</v>
      </c>
      <c r="EZ117" s="284" t="s">
        <v>3404</v>
      </c>
      <c r="FA117" s="284" t="s">
        <v>3404</v>
      </c>
      <c r="FB117" s="284" t="s">
        <v>3404</v>
      </c>
      <c r="FC117" s="284" t="s">
        <v>3404</v>
      </c>
      <c r="FD117" s="284" t="s">
        <v>3404</v>
      </c>
      <c r="FE117" s="284" t="s">
        <v>3404</v>
      </c>
      <c r="FF117" s="284" t="s">
        <v>3404</v>
      </c>
      <c r="FG117" s="284" t="s">
        <v>3404</v>
      </c>
      <c r="FH117" s="284" t="s">
        <v>3404</v>
      </c>
      <c r="FI117" s="284" t="s">
        <v>3404</v>
      </c>
      <c r="FJ117" s="284" t="s">
        <v>3404</v>
      </c>
      <c r="FK117" s="284" t="s">
        <v>3404</v>
      </c>
      <c r="FL117" s="284" t="s">
        <v>3404</v>
      </c>
      <c r="FM117" s="284" t="s">
        <v>3404</v>
      </c>
      <c r="FN117" s="284" t="s">
        <v>3404</v>
      </c>
      <c r="FO117" s="284" t="s">
        <v>3404</v>
      </c>
      <c r="FP117" s="284" t="s">
        <v>3404</v>
      </c>
      <c r="FQ117" s="284" t="s">
        <v>3404</v>
      </c>
      <c r="FR117" s="284" t="s">
        <v>3404</v>
      </c>
      <c r="FS117" s="284" t="s">
        <v>3404</v>
      </c>
      <c r="FT117" s="284" t="s">
        <v>3404</v>
      </c>
      <c r="FU117" s="284" t="s">
        <v>3404</v>
      </c>
      <c r="FV117" s="284" t="s">
        <v>3404</v>
      </c>
      <c r="FW117" s="284" t="s">
        <v>3404</v>
      </c>
      <c r="FX117" s="284" t="s">
        <v>3404</v>
      </c>
      <c r="FY117" s="284" t="s">
        <v>3404</v>
      </c>
      <c r="FZ117" s="284" t="s">
        <v>3404</v>
      </c>
      <c r="GA117" s="284" t="s">
        <v>3404</v>
      </c>
      <c r="GB117" s="284" t="s">
        <v>3404</v>
      </c>
      <c r="GC117" s="284" t="s">
        <v>3404</v>
      </c>
      <c r="GD117" s="284" t="s">
        <v>3404</v>
      </c>
      <c r="GE117" s="284" t="s">
        <v>3404</v>
      </c>
      <c r="GF117" s="284" t="s">
        <v>3404</v>
      </c>
      <c r="GG117" s="284" t="s">
        <v>3404</v>
      </c>
      <c r="GH117" s="284" t="s">
        <v>3404</v>
      </c>
      <c r="GI117" s="284" t="s">
        <v>3404</v>
      </c>
      <c r="GJ117" s="284" t="s">
        <v>3404</v>
      </c>
      <c r="GK117" s="284" t="s">
        <v>3404</v>
      </c>
      <c r="GL117" s="284" t="s">
        <v>3404</v>
      </c>
      <c r="GM117" s="284" t="s">
        <v>3404</v>
      </c>
      <c r="GN117" s="284" t="s">
        <v>3404</v>
      </c>
      <c r="GO117" s="284" t="s">
        <v>3404</v>
      </c>
      <c r="GP117" s="284" t="s">
        <v>3404</v>
      </c>
      <c r="GQ117" s="284" t="s">
        <v>3404</v>
      </c>
      <c r="GR117" s="284" t="s">
        <v>3404</v>
      </c>
      <c r="GS117" s="284" t="s">
        <v>3404</v>
      </c>
      <c r="GT117" s="284" t="s">
        <v>3404</v>
      </c>
      <c r="GU117" s="284" t="s">
        <v>3404</v>
      </c>
      <c r="GV117" s="284" t="s">
        <v>3404</v>
      </c>
      <c r="GW117" s="284" t="s">
        <v>3404</v>
      </c>
      <c r="GX117" s="284" t="s">
        <v>3404</v>
      </c>
      <c r="GY117" s="284" t="s">
        <v>3404</v>
      </c>
      <c r="GZ117" s="284" t="s">
        <v>3404</v>
      </c>
      <c r="HA117" s="284" t="s">
        <v>3404</v>
      </c>
      <c r="HB117" s="284" t="s">
        <v>3404</v>
      </c>
      <c r="HC117" s="284" t="s">
        <v>3404</v>
      </c>
      <c r="HD117" s="284" t="s">
        <v>3404</v>
      </c>
      <c r="HE117" s="284" t="s">
        <v>3404</v>
      </c>
      <c r="HF117" s="284" t="s">
        <v>3404</v>
      </c>
      <c r="HG117" s="284" t="s">
        <v>3404</v>
      </c>
      <c r="HH117" s="284" t="s">
        <v>3404</v>
      </c>
      <c r="HI117" s="284" t="s">
        <v>3404</v>
      </c>
      <c r="HJ117" s="284" t="s">
        <v>3404</v>
      </c>
      <c r="HK117" s="284" t="s">
        <v>3404</v>
      </c>
      <c r="HL117" s="284" t="s">
        <v>3404</v>
      </c>
      <c r="HM117" s="284" t="s">
        <v>3404</v>
      </c>
      <c r="HN117" s="284" t="s">
        <v>3404</v>
      </c>
      <c r="HO117" s="284" t="s">
        <v>3404</v>
      </c>
      <c r="HP117" s="284" t="s">
        <v>3404</v>
      </c>
      <c r="HQ117" s="284" t="s">
        <v>3404</v>
      </c>
      <c r="HR117" s="284" t="s">
        <v>3404</v>
      </c>
      <c r="HS117" s="284" t="s">
        <v>3404</v>
      </c>
      <c r="HT117" s="284" t="s">
        <v>3404</v>
      </c>
      <c r="HU117" s="284" t="s">
        <v>3404</v>
      </c>
      <c r="HV117" s="284" t="s">
        <v>3404</v>
      </c>
      <c r="HW117" s="284" t="s">
        <v>3404</v>
      </c>
      <c r="HX117" s="284" t="s">
        <v>3404</v>
      </c>
      <c r="HY117" s="284" t="s">
        <v>3404</v>
      </c>
      <c r="HZ117" s="284" t="s">
        <v>3404</v>
      </c>
      <c r="IA117" s="284" t="s">
        <v>3404</v>
      </c>
      <c r="IB117" s="284" t="s">
        <v>3404</v>
      </c>
      <c r="IC117" s="284" t="s">
        <v>3404</v>
      </c>
      <c r="ID117" s="284" t="s">
        <v>3404</v>
      </c>
      <c r="IE117" s="284" t="s">
        <v>3404</v>
      </c>
      <c r="IF117" s="284" t="s">
        <v>3404</v>
      </c>
      <c r="IG117" s="284" t="s">
        <v>3404</v>
      </c>
      <c r="IH117" s="284" t="s">
        <v>3404</v>
      </c>
      <c r="II117" s="284" t="s">
        <v>3404</v>
      </c>
      <c r="IJ117" s="284" t="s">
        <v>3404</v>
      </c>
      <c r="IK117" s="284" t="s">
        <v>3404</v>
      </c>
      <c r="IL117" s="284" t="s">
        <v>3404</v>
      </c>
      <c r="IM117" s="284" t="s">
        <v>3404</v>
      </c>
      <c r="IN117" s="284" t="s">
        <v>3404</v>
      </c>
      <c r="IO117" s="284" t="s">
        <v>3404</v>
      </c>
      <c r="IP117" s="284" t="s">
        <v>3404</v>
      </c>
      <c r="IQ117" s="284" t="s">
        <v>3404</v>
      </c>
      <c r="IR117" s="284" t="s">
        <v>3404</v>
      </c>
      <c r="IS117" s="284" t="s">
        <v>3404</v>
      </c>
      <c r="IT117" s="284" t="s">
        <v>3404</v>
      </c>
      <c r="IU117" s="284" t="s">
        <v>3404</v>
      </c>
      <c r="IV117" s="284" t="s">
        <v>3404</v>
      </c>
      <c r="IW117" s="284" t="s">
        <v>3404</v>
      </c>
      <c r="IX117" s="284" t="s">
        <v>3404</v>
      </c>
      <c r="IY117" s="284" t="s">
        <v>3404</v>
      </c>
      <c r="IZ117" s="284" t="s">
        <v>3404</v>
      </c>
      <c r="JA117" s="284" t="s">
        <v>3404</v>
      </c>
      <c r="JB117" s="284" t="s">
        <v>3404</v>
      </c>
      <c r="JC117" s="284" t="s">
        <v>3404</v>
      </c>
      <c r="JD117" s="284" t="s">
        <v>3404</v>
      </c>
      <c r="JE117" s="284" t="s">
        <v>3404</v>
      </c>
      <c r="JF117" s="284" t="s">
        <v>3404</v>
      </c>
      <c r="JG117" s="284" t="s">
        <v>3404</v>
      </c>
      <c r="JH117" s="284" t="s">
        <v>3404</v>
      </c>
      <c r="JI117" s="284" t="s">
        <v>3404</v>
      </c>
      <c r="JJ117" s="284" t="s">
        <v>3404</v>
      </c>
      <c r="JK117" s="284" t="s">
        <v>3404</v>
      </c>
      <c r="JL117" s="284" t="s">
        <v>3404</v>
      </c>
      <c r="JM117" s="284" t="s">
        <v>3404</v>
      </c>
      <c r="JN117" s="284" t="s">
        <v>3404</v>
      </c>
      <c r="JO117" s="284" t="s">
        <v>3404</v>
      </c>
      <c r="JP117" s="284" t="s">
        <v>3404</v>
      </c>
      <c r="JQ117" s="284" t="s">
        <v>3404</v>
      </c>
      <c r="JR117" s="284" t="s">
        <v>3404</v>
      </c>
      <c r="JS117" s="284" t="s">
        <v>3404</v>
      </c>
      <c r="JT117" s="284" t="s">
        <v>3404</v>
      </c>
      <c r="JU117" s="284" t="s">
        <v>3404</v>
      </c>
      <c r="JV117" s="284" t="s">
        <v>3404</v>
      </c>
      <c r="JW117" s="284" t="s">
        <v>3404</v>
      </c>
      <c r="JX117" s="284" t="s">
        <v>3404</v>
      </c>
      <c r="JY117" s="284" t="s">
        <v>3404</v>
      </c>
      <c r="JZ117" s="284" t="s">
        <v>3404</v>
      </c>
      <c r="KA117" s="284" t="s">
        <v>3404</v>
      </c>
      <c r="KB117" s="284" t="s">
        <v>3404</v>
      </c>
      <c r="KC117" s="284" t="s">
        <v>3404</v>
      </c>
      <c r="KD117" s="284" t="s">
        <v>3404</v>
      </c>
      <c r="KE117" s="284" t="s">
        <v>3404</v>
      </c>
      <c r="KF117" s="284" t="s">
        <v>3404</v>
      </c>
      <c r="KG117" s="284" t="s">
        <v>3404</v>
      </c>
      <c r="KH117" s="284" t="s">
        <v>3404</v>
      </c>
      <c r="KI117" s="284" t="s">
        <v>3404</v>
      </c>
      <c r="KJ117" s="284" t="s">
        <v>3404</v>
      </c>
      <c r="KK117" s="284" t="s">
        <v>3404</v>
      </c>
      <c r="KL117" s="284" t="s">
        <v>3404</v>
      </c>
      <c r="KM117" s="284" t="s">
        <v>3404</v>
      </c>
      <c r="KN117" s="284" t="s">
        <v>3404</v>
      </c>
      <c r="KO117" s="284" t="s">
        <v>3404</v>
      </c>
      <c r="KP117" s="284" t="s">
        <v>3404</v>
      </c>
      <c r="KQ117" s="284" t="s">
        <v>3404</v>
      </c>
      <c r="KR117" s="284" t="s">
        <v>3404</v>
      </c>
      <c r="KS117" s="284" t="s">
        <v>3404</v>
      </c>
      <c r="KT117" s="284" t="s">
        <v>3404</v>
      </c>
      <c r="KU117" s="284" t="s">
        <v>3404</v>
      </c>
      <c r="KV117" s="284" t="s">
        <v>3404</v>
      </c>
      <c r="KW117" s="284" t="s">
        <v>3404</v>
      </c>
      <c r="KX117" s="284" t="s">
        <v>3404</v>
      </c>
      <c r="KY117" s="284" t="s">
        <v>3404</v>
      </c>
      <c r="KZ117" s="284" t="s">
        <v>3404</v>
      </c>
      <c r="LA117" s="284" t="s">
        <v>3404</v>
      </c>
      <c r="LB117" s="284" t="s">
        <v>3404</v>
      </c>
      <c r="LC117" s="284" t="s">
        <v>3404</v>
      </c>
      <c r="LD117" s="284" t="s">
        <v>3404</v>
      </c>
      <c r="LE117" s="284" t="s">
        <v>3404</v>
      </c>
      <c r="LF117" s="284" t="s">
        <v>3404</v>
      </c>
      <c r="LG117" s="284" t="s">
        <v>3404</v>
      </c>
      <c r="LH117" s="284" t="s">
        <v>3404</v>
      </c>
      <c r="LI117" s="284" t="s">
        <v>3404</v>
      </c>
      <c r="LJ117" s="284" t="s">
        <v>3404</v>
      </c>
      <c r="LK117" s="284" t="s">
        <v>3404</v>
      </c>
      <c r="LL117" s="284" t="s">
        <v>3404</v>
      </c>
      <c r="LM117" s="284" t="s">
        <v>3404</v>
      </c>
      <c r="LN117" s="284" t="s">
        <v>3404</v>
      </c>
      <c r="LO117" s="284" t="s">
        <v>3404</v>
      </c>
      <c r="LP117" s="284" t="s">
        <v>3404</v>
      </c>
      <c r="LQ117" s="284" t="s">
        <v>3404</v>
      </c>
      <c r="LR117" s="284" t="s">
        <v>3404</v>
      </c>
      <c r="LS117" s="284" t="s">
        <v>3404</v>
      </c>
      <c r="LT117" s="284" t="s">
        <v>3404</v>
      </c>
      <c r="LU117" s="284" t="s">
        <v>3404</v>
      </c>
      <c r="LV117" s="284" t="s">
        <v>3404</v>
      </c>
      <c r="LW117" s="284" t="s">
        <v>3404</v>
      </c>
      <c r="LX117" s="284" t="s">
        <v>3404</v>
      </c>
      <c r="LY117" s="284" t="s">
        <v>3404</v>
      </c>
      <c r="LZ117" s="284" t="s">
        <v>3404</v>
      </c>
      <c r="MA117" s="284" t="s">
        <v>3404</v>
      </c>
      <c r="MB117" s="284" t="s">
        <v>3404</v>
      </c>
      <c r="MC117" s="284" t="s">
        <v>3404</v>
      </c>
      <c r="MD117" s="284" t="s">
        <v>3404</v>
      </c>
      <c r="ME117" s="284" t="s">
        <v>3404</v>
      </c>
      <c r="MF117" s="284" t="s">
        <v>3404</v>
      </c>
      <c r="MG117" s="284" t="s">
        <v>3404</v>
      </c>
      <c r="MH117" s="284" t="s">
        <v>3404</v>
      </c>
      <c r="MI117" s="284" t="s">
        <v>3404</v>
      </c>
      <c r="MJ117" s="284" t="s">
        <v>3404</v>
      </c>
      <c r="MK117" s="284" t="s">
        <v>3404</v>
      </c>
      <c r="ML117" s="284" t="s">
        <v>3404</v>
      </c>
      <c r="MM117" s="284" t="s">
        <v>3404</v>
      </c>
      <c r="MN117" s="284" t="s">
        <v>3404</v>
      </c>
      <c r="MO117" s="284" t="s">
        <v>3404</v>
      </c>
      <c r="MP117" s="284" t="s">
        <v>3404</v>
      </c>
      <c r="MQ117" s="284" t="s">
        <v>3404</v>
      </c>
      <c r="MR117" s="284" t="s">
        <v>3404</v>
      </c>
      <c r="MS117" s="284" t="s">
        <v>3404</v>
      </c>
      <c r="MT117" s="284" t="s">
        <v>3404</v>
      </c>
      <c r="MU117" s="284" t="s">
        <v>3404</v>
      </c>
      <c r="MV117" s="284" t="s">
        <v>3404</v>
      </c>
      <c r="MW117" s="284" t="s">
        <v>3404</v>
      </c>
      <c r="MX117" s="284" t="s">
        <v>3404</v>
      </c>
      <c r="MY117" s="284" t="s">
        <v>3404</v>
      </c>
      <c r="MZ117" s="284" t="s">
        <v>3404</v>
      </c>
      <c r="NA117" s="284" t="s">
        <v>3404</v>
      </c>
      <c r="NB117" s="284" t="s">
        <v>3404</v>
      </c>
      <c r="NC117" s="284" t="s">
        <v>3404</v>
      </c>
      <c r="ND117" s="284" t="s">
        <v>3404</v>
      </c>
      <c r="NE117" s="284" t="s">
        <v>3404</v>
      </c>
      <c r="NF117" s="284" t="s">
        <v>3404</v>
      </c>
      <c r="NG117" s="284" t="s">
        <v>3409</v>
      </c>
      <c r="NH117" s="284" t="s">
        <v>3409</v>
      </c>
      <c r="NI117" s="284" t="s">
        <v>3409</v>
      </c>
      <c r="NJ117" s="284" t="s">
        <v>3409</v>
      </c>
      <c r="NK117" s="284" t="s">
        <v>3409</v>
      </c>
      <c r="NL117" s="284" t="s">
        <v>3409</v>
      </c>
      <c r="NM117" s="284" t="s">
        <v>3409</v>
      </c>
      <c r="NN117" s="284" t="s">
        <v>3409</v>
      </c>
      <c r="NO117" s="284" t="s">
        <v>3409</v>
      </c>
      <c r="NP117" s="284" t="s">
        <v>3409</v>
      </c>
      <c r="NQ117" s="284" t="s">
        <v>3409</v>
      </c>
      <c r="NR117" s="284" t="s">
        <v>3409</v>
      </c>
      <c r="NS117" s="284" t="s">
        <v>3409</v>
      </c>
      <c r="NT117" s="284" t="s">
        <v>3409</v>
      </c>
      <c r="NU117" s="284" t="s">
        <v>3409</v>
      </c>
      <c r="NV117" s="284" t="s">
        <v>3409</v>
      </c>
      <c r="NW117" s="284" t="s">
        <v>3409</v>
      </c>
      <c r="NX117" s="284" t="s">
        <v>3409</v>
      </c>
      <c r="NY117" s="284" t="s">
        <v>3409</v>
      </c>
      <c r="NZ117" s="284" t="s">
        <v>3409</v>
      </c>
      <c r="OA117" s="284" t="s">
        <v>3409</v>
      </c>
      <c r="OB117" s="284" t="s">
        <v>3409</v>
      </c>
      <c r="OC117" s="284" t="s">
        <v>3409</v>
      </c>
      <c r="OD117" s="284" t="s">
        <v>3409</v>
      </c>
      <c r="OE117" s="284" t="s">
        <v>3409</v>
      </c>
      <c r="OF117" s="284" t="s">
        <v>3409</v>
      </c>
      <c r="OG117" s="284" t="s">
        <v>3409</v>
      </c>
      <c r="OH117" s="284" t="s">
        <v>3409</v>
      </c>
      <c r="OI117" s="284" t="s">
        <v>3409</v>
      </c>
      <c r="OJ117" s="284" t="s">
        <v>3409</v>
      </c>
      <c r="OK117" s="284" t="s">
        <v>3409</v>
      </c>
      <c r="OL117" s="284" t="s">
        <v>3409</v>
      </c>
      <c r="OM117" s="284" t="s">
        <v>3409</v>
      </c>
      <c r="ON117" s="284" t="s">
        <v>3409</v>
      </c>
      <c r="OO117" s="284" t="s">
        <v>3409</v>
      </c>
      <c r="OP117" s="284" t="s">
        <v>3409</v>
      </c>
      <c r="OQ117" s="284" t="s">
        <v>3409</v>
      </c>
      <c r="OR117" s="284" t="s">
        <v>3409</v>
      </c>
      <c r="OS117" s="284" t="s">
        <v>3409</v>
      </c>
      <c r="OT117" s="284" t="s">
        <v>3409</v>
      </c>
      <c r="OU117" s="284" t="s">
        <v>3409</v>
      </c>
      <c r="OV117" s="284" t="s">
        <v>3409</v>
      </c>
      <c r="OW117" s="284" t="s">
        <v>3409</v>
      </c>
      <c r="OX117" s="284" t="s">
        <v>3409</v>
      </c>
      <c r="OY117" s="284" t="s">
        <v>3409</v>
      </c>
      <c r="OZ117" s="284" t="s">
        <v>3409</v>
      </c>
      <c r="PA117" s="284" t="s">
        <v>3409</v>
      </c>
      <c r="PB117" s="284" t="s">
        <v>3409</v>
      </c>
      <c r="PC117" s="284" t="s">
        <v>3409</v>
      </c>
      <c r="PD117" s="284" t="s">
        <v>3409</v>
      </c>
      <c r="PE117" s="284" t="s">
        <v>3409</v>
      </c>
      <c r="PF117" s="284" t="s">
        <v>3409</v>
      </c>
      <c r="PG117" s="284" t="s">
        <v>3409</v>
      </c>
      <c r="PH117" s="284" t="s">
        <v>3409</v>
      </c>
      <c r="PI117" s="284" t="s">
        <v>3409</v>
      </c>
      <c r="PJ117" s="284" t="s">
        <v>3409</v>
      </c>
      <c r="PK117" s="284" t="s">
        <v>3409</v>
      </c>
      <c r="PL117" s="284" t="s">
        <v>3409</v>
      </c>
      <c r="PM117" s="284" t="s">
        <v>3409</v>
      </c>
      <c r="PN117" s="284" t="s">
        <v>3409</v>
      </c>
      <c r="PO117" s="284" t="s">
        <v>3409</v>
      </c>
      <c r="PP117" s="284" t="s">
        <v>3409</v>
      </c>
      <c r="PQ117" s="284" t="s">
        <v>3409</v>
      </c>
      <c r="PR117" s="284" t="s">
        <v>3409</v>
      </c>
      <c r="PS117" s="284" t="s">
        <v>3409</v>
      </c>
      <c r="PT117" s="284" t="s">
        <v>3409</v>
      </c>
      <c r="PU117" s="284" t="s">
        <v>3409</v>
      </c>
      <c r="PV117" s="284" t="s">
        <v>3409</v>
      </c>
      <c r="PW117" s="284" t="s">
        <v>3409</v>
      </c>
      <c r="PX117" s="284" t="s">
        <v>3409</v>
      </c>
      <c r="PY117" s="284" t="s">
        <v>3404</v>
      </c>
      <c r="PZ117" s="284" t="s">
        <v>3404</v>
      </c>
      <c r="QA117" s="284" t="s">
        <v>3404</v>
      </c>
      <c r="QB117" s="284" t="s">
        <v>3404</v>
      </c>
      <c r="QC117" s="284" t="s">
        <v>3404</v>
      </c>
      <c r="QD117" s="284" t="s">
        <v>3404</v>
      </c>
      <c r="QE117" s="284" t="s">
        <v>3404</v>
      </c>
      <c r="QF117" s="284" t="s">
        <v>3404</v>
      </c>
      <c r="QG117" s="284" t="s">
        <v>3404</v>
      </c>
      <c r="QH117" s="284" t="s">
        <v>3404</v>
      </c>
      <c r="QI117" s="284" t="s">
        <v>3404</v>
      </c>
      <c r="QJ117" s="284" t="s">
        <v>3404</v>
      </c>
      <c r="QK117" s="284" t="s">
        <v>3404</v>
      </c>
      <c r="QL117" s="284" t="s">
        <v>3404</v>
      </c>
      <c r="QM117" s="284" t="s">
        <v>3404</v>
      </c>
      <c r="QN117" s="284" t="s">
        <v>3404</v>
      </c>
      <c r="QO117" s="284" t="s">
        <v>3404</v>
      </c>
      <c r="QP117" s="284" t="s">
        <v>3404</v>
      </c>
      <c r="QQ117" s="284" t="s">
        <v>3404</v>
      </c>
      <c r="QR117" s="284" t="s">
        <v>3404</v>
      </c>
      <c r="QS117" s="284" t="s">
        <v>3404</v>
      </c>
      <c r="QT117" s="284" t="s">
        <v>3404</v>
      </c>
      <c r="QU117" s="284" t="s">
        <v>3404</v>
      </c>
      <c r="QV117" s="284" t="s">
        <v>3404</v>
      </c>
      <c r="QW117" s="284" t="s">
        <v>3404</v>
      </c>
      <c r="QX117" s="284" t="s">
        <v>3404</v>
      </c>
      <c r="QY117" s="284" t="s">
        <v>3404</v>
      </c>
      <c r="QZ117" s="284" t="s">
        <v>3404</v>
      </c>
      <c r="RA117" s="284" t="s">
        <v>3404</v>
      </c>
      <c r="RB117" s="284" t="s">
        <v>3404</v>
      </c>
      <c r="RC117" s="284" t="s">
        <v>3404</v>
      </c>
      <c r="RD117" s="284" t="s">
        <v>3404</v>
      </c>
      <c r="RE117" s="284" t="s">
        <v>3404</v>
      </c>
      <c r="RF117" s="284" t="s">
        <v>3404</v>
      </c>
      <c r="RG117" s="284" t="s">
        <v>3404</v>
      </c>
      <c r="RH117" s="284" t="s">
        <v>3404</v>
      </c>
      <c r="RI117" s="284" t="s">
        <v>3404</v>
      </c>
      <c r="RJ117" s="284" t="s">
        <v>3404</v>
      </c>
      <c r="RK117" s="284" t="s">
        <v>3404</v>
      </c>
      <c r="RL117" s="284" t="s">
        <v>3404</v>
      </c>
      <c r="RM117" s="284" t="s">
        <v>3404</v>
      </c>
      <c r="RN117" s="284" t="s">
        <v>3404</v>
      </c>
      <c r="RO117" s="284" t="s">
        <v>3404</v>
      </c>
      <c r="RP117" s="284" t="s">
        <v>3404</v>
      </c>
      <c r="RQ117" s="284" t="s">
        <v>3404</v>
      </c>
      <c r="RR117" s="284" t="s">
        <v>3404</v>
      </c>
      <c r="RS117" s="284" t="s">
        <v>3404</v>
      </c>
      <c r="RT117" s="284" t="s">
        <v>3404</v>
      </c>
      <c r="RU117" s="284" t="s">
        <v>3404</v>
      </c>
      <c r="RV117" s="284" t="s">
        <v>3404</v>
      </c>
      <c r="RW117" s="284" t="s">
        <v>3404</v>
      </c>
      <c r="RX117" s="284" t="s">
        <v>3404</v>
      </c>
      <c r="RY117" s="284" t="s">
        <v>3404</v>
      </c>
      <c r="RZ117" s="284" t="s">
        <v>3404</v>
      </c>
      <c r="SA117" s="284" t="s">
        <v>3404</v>
      </c>
      <c r="SB117" s="284" t="s">
        <v>3404</v>
      </c>
      <c r="SC117" s="284" t="s">
        <v>3404</v>
      </c>
      <c r="SD117" s="284" t="s">
        <v>3404</v>
      </c>
      <c r="SE117" s="284" t="s">
        <v>3404</v>
      </c>
      <c r="SF117" s="284" t="s">
        <v>3404</v>
      </c>
      <c r="SG117" s="284" t="s">
        <v>3404</v>
      </c>
      <c r="SH117" s="284" t="s">
        <v>3404</v>
      </c>
      <c r="SI117" s="284" t="s">
        <v>3404</v>
      </c>
      <c r="SJ117" s="284" t="s">
        <v>3404</v>
      </c>
      <c r="SK117" s="284" t="s">
        <v>3404</v>
      </c>
      <c r="SL117" s="284" t="s">
        <v>3404</v>
      </c>
      <c r="SM117" s="284" t="s">
        <v>3404</v>
      </c>
      <c r="SN117" s="284" t="s">
        <v>3404</v>
      </c>
      <c r="SO117" s="284" t="s">
        <v>3404</v>
      </c>
      <c r="SP117" s="284" t="s">
        <v>3404</v>
      </c>
      <c r="SQ117" s="284" t="s">
        <v>3404</v>
      </c>
      <c r="SR117" s="284" t="s">
        <v>3404</v>
      </c>
      <c r="SS117" s="284" t="s">
        <v>3404</v>
      </c>
      <c r="ST117" s="284" t="s">
        <v>3404</v>
      </c>
      <c r="SU117" s="284" t="s">
        <v>3404</v>
      </c>
      <c r="SV117" s="284" t="s">
        <v>3404</v>
      </c>
      <c r="SW117" s="284" t="s">
        <v>3404</v>
      </c>
      <c r="SX117" s="284" t="s">
        <v>3404</v>
      </c>
      <c r="SY117" s="284" t="s">
        <v>3404</v>
      </c>
      <c r="SZ117" s="284" t="s">
        <v>3404</v>
      </c>
      <c r="TA117" s="284" t="s">
        <v>3404</v>
      </c>
      <c r="TB117" s="284" t="s">
        <v>3404</v>
      </c>
      <c r="TC117" s="284" t="s">
        <v>3404</v>
      </c>
      <c r="TD117" s="284" t="s">
        <v>3404</v>
      </c>
      <c r="TE117" s="284" t="s">
        <v>3404</v>
      </c>
      <c r="TF117" s="284" t="s">
        <v>3404</v>
      </c>
      <c r="TG117" s="284" t="s">
        <v>3404</v>
      </c>
      <c r="TH117" s="284" t="s">
        <v>3404</v>
      </c>
      <c r="TI117" s="284" t="s">
        <v>3404</v>
      </c>
      <c r="TJ117" s="284" t="s">
        <v>3404</v>
      </c>
      <c r="TK117" s="284" t="s">
        <v>3404</v>
      </c>
      <c r="TL117" s="284" t="s">
        <v>3404</v>
      </c>
      <c r="TM117" s="284" t="s">
        <v>3404</v>
      </c>
      <c r="TN117" s="284" t="s">
        <v>3404</v>
      </c>
      <c r="TO117" s="284" t="s">
        <v>3404</v>
      </c>
      <c r="TP117" s="284" t="s">
        <v>3404</v>
      </c>
      <c r="TQ117" s="284" t="s">
        <v>3404</v>
      </c>
      <c r="TR117" s="284" t="s">
        <v>3404</v>
      </c>
      <c r="TS117" s="284" t="s">
        <v>3404</v>
      </c>
      <c r="TT117" s="284" t="s">
        <v>3404</v>
      </c>
      <c r="TU117" s="284" t="s">
        <v>3404</v>
      </c>
      <c r="TV117" s="284" t="s">
        <v>3404</v>
      </c>
      <c r="TW117" s="284" t="s">
        <v>3404</v>
      </c>
      <c r="TX117" s="284" t="s">
        <v>3404</v>
      </c>
      <c r="TY117" s="284" t="s">
        <v>3404</v>
      </c>
      <c r="TZ117" s="284" t="s">
        <v>3404</v>
      </c>
      <c r="UA117" s="284" t="s">
        <v>3404</v>
      </c>
      <c r="UB117" s="284" t="s">
        <v>3404</v>
      </c>
      <c r="UC117" s="284" t="s">
        <v>3404</v>
      </c>
      <c r="UD117" s="284" t="s">
        <v>3404</v>
      </c>
      <c r="UE117" s="284" t="s">
        <v>3404</v>
      </c>
      <c r="UF117" s="284" t="s">
        <v>3404</v>
      </c>
      <c r="UG117" s="284" t="s">
        <v>3404</v>
      </c>
      <c r="UH117" s="284" t="s">
        <v>3404</v>
      </c>
      <c r="UI117" s="284" t="s">
        <v>3404</v>
      </c>
      <c r="UJ117" s="284" t="s">
        <v>3404</v>
      </c>
      <c r="UK117" s="284" t="s">
        <v>3404</v>
      </c>
      <c r="UL117" s="284" t="s">
        <v>3404</v>
      </c>
      <c r="UM117" s="284" t="s">
        <v>3404</v>
      </c>
      <c r="UN117" s="284" t="s">
        <v>3404</v>
      </c>
      <c r="UO117" s="284" t="s">
        <v>3404</v>
      </c>
      <c r="UP117" s="284" t="s">
        <v>3404</v>
      </c>
      <c r="UQ117" s="284" t="s">
        <v>3404</v>
      </c>
      <c r="UR117" s="284" t="s">
        <v>3404</v>
      </c>
      <c r="US117" s="284" t="s">
        <v>3404</v>
      </c>
      <c r="UT117" s="284" t="s">
        <v>3404</v>
      </c>
      <c r="UU117" s="284" t="s">
        <v>3404</v>
      </c>
      <c r="UV117" s="284" t="s">
        <v>3404</v>
      </c>
      <c r="UW117" s="284" t="s">
        <v>3404</v>
      </c>
      <c r="UX117" s="284" t="s">
        <v>3404</v>
      </c>
      <c r="UY117" s="284" t="s">
        <v>3404</v>
      </c>
      <c r="UZ117" s="284" t="s">
        <v>3404</v>
      </c>
      <c r="VA117" s="284" t="s">
        <v>3404</v>
      </c>
      <c r="VB117" s="284" t="s">
        <v>3404</v>
      </c>
      <c r="VC117" s="284" t="s">
        <v>3404</v>
      </c>
      <c r="VD117" s="284" t="s">
        <v>3404</v>
      </c>
      <c r="VE117" s="284" t="s">
        <v>3404</v>
      </c>
      <c r="VF117" s="284" t="s">
        <v>3404</v>
      </c>
      <c r="VG117" s="284" t="s">
        <v>3404</v>
      </c>
      <c r="VH117" s="284" t="s">
        <v>3404</v>
      </c>
      <c r="VI117" s="284" t="s">
        <v>3404</v>
      </c>
      <c r="VJ117" s="284" t="s">
        <v>3404</v>
      </c>
      <c r="VK117" s="284" t="s">
        <v>3404</v>
      </c>
      <c r="VL117" s="284" t="s">
        <v>3404</v>
      </c>
      <c r="VM117" s="284" t="s">
        <v>3404</v>
      </c>
      <c r="VN117" s="284" t="s">
        <v>3404</v>
      </c>
      <c r="VO117" s="284" t="s">
        <v>3404</v>
      </c>
      <c r="VP117" s="284" t="s">
        <v>3404</v>
      </c>
      <c r="VQ117" s="284" t="s">
        <v>3404</v>
      </c>
      <c r="VR117" s="284" t="s">
        <v>3404</v>
      </c>
      <c r="VS117" s="284" t="s">
        <v>3404</v>
      </c>
      <c r="VT117" s="284" t="s">
        <v>3404</v>
      </c>
      <c r="VU117" s="284" t="s">
        <v>3404</v>
      </c>
      <c r="VV117" s="284" t="s">
        <v>3404</v>
      </c>
      <c r="VW117" s="284" t="s">
        <v>3404</v>
      </c>
      <c r="VX117" s="284" t="s">
        <v>3404</v>
      </c>
      <c r="VY117" s="284" t="s">
        <v>3404</v>
      </c>
      <c r="VZ117" s="284" t="s">
        <v>3404</v>
      </c>
      <c r="WA117" s="284" t="s">
        <v>3404</v>
      </c>
      <c r="WB117" s="284" t="s">
        <v>3404</v>
      </c>
      <c r="WC117" s="284" t="s">
        <v>3404</v>
      </c>
      <c r="WD117" s="284" t="s">
        <v>3404</v>
      </c>
      <c r="WE117" s="284" t="s">
        <v>3404</v>
      </c>
      <c r="WF117" s="284" t="s">
        <v>3404</v>
      </c>
      <c r="WG117" s="284" t="s">
        <v>3404</v>
      </c>
      <c r="WH117" s="284" t="s">
        <v>3404</v>
      </c>
      <c r="WI117" s="284" t="s">
        <v>3404</v>
      </c>
      <c r="WJ117" s="284" t="s">
        <v>3404</v>
      </c>
      <c r="WK117" s="284" t="s">
        <v>3404</v>
      </c>
      <c r="WL117" s="284" t="s">
        <v>3404</v>
      </c>
      <c r="WM117" s="284" t="s">
        <v>3404</v>
      </c>
      <c r="WN117" s="284" t="s">
        <v>3404</v>
      </c>
      <c r="WO117" s="284" t="s">
        <v>3404</v>
      </c>
      <c r="WP117" s="284" t="s">
        <v>3404</v>
      </c>
      <c r="WQ117" s="284" t="s">
        <v>3404</v>
      </c>
      <c r="WR117" s="284" t="s">
        <v>3404</v>
      </c>
      <c r="WS117" s="284" t="s">
        <v>3404</v>
      </c>
      <c r="WT117" s="284" t="s">
        <v>3404</v>
      </c>
    </row>
    <row r="118">
      <c r="A118" s="24" t="s">
        <v>1093</v>
      </c>
      <c r="B118" s="25" t="s">
        <v>3404</v>
      </c>
      <c r="C118" s="25" t="s">
        <v>3404</v>
      </c>
      <c r="D118" s="25" t="s">
        <v>3404</v>
      </c>
      <c r="E118" s="25" t="s">
        <v>3404</v>
      </c>
      <c r="F118" s="25" t="s">
        <v>3404</v>
      </c>
      <c r="G118" s="25" t="s">
        <v>3404</v>
      </c>
      <c r="H118" s="25" t="s">
        <v>3404</v>
      </c>
      <c r="I118" s="25" t="s">
        <v>3404</v>
      </c>
      <c r="J118" s="25" t="s">
        <v>3404</v>
      </c>
      <c r="K118" s="25" t="s">
        <v>3404</v>
      </c>
      <c r="L118" s="25" t="s">
        <v>3404</v>
      </c>
      <c r="M118" s="25" t="s">
        <v>3404</v>
      </c>
      <c r="N118" s="25" t="s">
        <v>3404</v>
      </c>
      <c r="O118" s="25" t="s">
        <v>3404</v>
      </c>
      <c r="P118" s="25" t="s">
        <v>3404</v>
      </c>
      <c r="Q118" s="25" t="s">
        <v>3404</v>
      </c>
      <c r="R118" s="25" t="s">
        <v>3404</v>
      </c>
      <c r="S118" s="25" t="s">
        <v>3404</v>
      </c>
      <c r="T118" s="25" t="s">
        <v>3404</v>
      </c>
      <c r="U118" s="25" t="s">
        <v>3404</v>
      </c>
      <c r="V118" s="25" t="s">
        <v>3404</v>
      </c>
      <c r="W118" s="25" t="s">
        <v>3404</v>
      </c>
      <c r="X118" s="25" t="s">
        <v>3404</v>
      </c>
      <c r="Y118" s="25" t="s">
        <v>3404</v>
      </c>
      <c r="Z118" s="25" t="s">
        <v>3404</v>
      </c>
      <c r="AA118" s="25" t="s">
        <v>3404</v>
      </c>
      <c r="AB118" s="25" t="s">
        <v>3404</v>
      </c>
      <c r="AC118" s="25" t="s">
        <v>3404</v>
      </c>
      <c r="AD118" s="25" t="s">
        <v>3404</v>
      </c>
      <c r="AE118" s="25" t="s">
        <v>3404</v>
      </c>
      <c r="AF118" s="25" t="s">
        <v>3404</v>
      </c>
      <c r="AG118" s="25" t="s">
        <v>3404</v>
      </c>
      <c r="AH118" s="25" t="s">
        <v>3404</v>
      </c>
      <c r="AI118" s="25" t="s">
        <v>3404</v>
      </c>
      <c r="AJ118" s="25" t="s">
        <v>3404</v>
      </c>
      <c r="AK118" s="25" t="s">
        <v>3404</v>
      </c>
      <c r="AL118" s="25" t="s">
        <v>3404</v>
      </c>
      <c r="AM118" s="25" t="s">
        <v>3404</v>
      </c>
      <c r="AN118" s="25" t="s">
        <v>3404</v>
      </c>
      <c r="AO118" s="25" t="s">
        <v>3404</v>
      </c>
      <c r="AP118" s="25" t="s">
        <v>3404</v>
      </c>
      <c r="AQ118" s="25" t="s">
        <v>3404</v>
      </c>
      <c r="AR118" s="25" t="s">
        <v>3404</v>
      </c>
      <c r="AS118" s="25" t="s">
        <v>3404</v>
      </c>
      <c r="AT118" s="25" t="s">
        <v>3404</v>
      </c>
      <c r="AU118" s="25" t="s">
        <v>3404</v>
      </c>
      <c r="AV118" s="25" t="s">
        <v>3404</v>
      </c>
      <c r="AW118" s="25" t="s">
        <v>3404</v>
      </c>
      <c r="AX118" s="25" t="s">
        <v>3404</v>
      </c>
      <c r="AY118" s="25" t="s">
        <v>3404</v>
      </c>
      <c r="AZ118" s="25" t="s">
        <v>3404</v>
      </c>
      <c r="BA118" s="25" t="s">
        <v>3404</v>
      </c>
      <c r="BB118" s="25" t="s">
        <v>3404</v>
      </c>
      <c r="BC118" s="25" t="s">
        <v>3404</v>
      </c>
      <c r="BD118" s="25" t="s">
        <v>3404</v>
      </c>
      <c r="BE118" s="25" t="s">
        <v>3404</v>
      </c>
      <c r="BF118" s="25" t="s">
        <v>3404</v>
      </c>
      <c r="BG118" s="25" t="s">
        <v>3404</v>
      </c>
      <c r="BH118" s="25" t="s">
        <v>3404</v>
      </c>
      <c r="BI118" s="25" t="s">
        <v>3404</v>
      </c>
      <c r="BJ118" s="25" t="s">
        <v>3404</v>
      </c>
      <c r="BK118" s="25" t="s">
        <v>3404</v>
      </c>
      <c r="BL118" s="25" t="s">
        <v>3404</v>
      </c>
      <c r="BM118" s="25" t="s">
        <v>3404</v>
      </c>
      <c r="BN118" s="25" t="s">
        <v>3404</v>
      </c>
      <c r="BO118" s="25" t="s">
        <v>3404</v>
      </c>
      <c r="BP118" s="25" t="s">
        <v>3404</v>
      </c>
      <c r="BQ118" s="25" t="s">
        <v>3404</v>
      </c>
      <c r="BR118" s="25" t="s">
        <v>3404</v>
      </c>
      <c r="BS118" s="25" t="s">
        <v>3404</v>
      </c>
      <c r="BT118" s="25" t="s">
        <v>3404</v>
      </c>
      <c r="BU118" s="285" t="s">
        <v>3409</v>
      </c>
      <c r="BV118" s="285" t="s">
        <v>3409</v>
      </c>
      <c r="BW118" s="285" t="s">
        <v>3409</v>
      </c>
      <c r="BX118" s="285" t="s">
        <v>3409</v>
      </c>
      <c r="BY118" s="285" t="s">
        <v>3409</v>
      </c>
      <c r="BZ118" s="285" t="s">
        <v>3409</v>
      </c>
      <c r="CA118" s="285" t="s">
        <v>3409</v>
      </c>
      <c r="CB118" s="285" t="s">
        <v>3409</v>
      </c>
      <c r="CC118" s="285" t="s">
        <v>3409</v>
      </c>
      <c r="CD118" s="285" t="s">
        <v>3409</v>
      </c>
      <c r="CE118" s="285" t="s">
        <v>3409</v>
      </c>
      <c r="CF118" s="285" t="s">
        <v>3409</v>
      </c>
      <c r="CG118" s="285" t="s">
        <v>3409</v>
      </c>
      <c r="CH118" s="285" t="s">
        <v>3409</v>
      </c>
      <c r="CI118" s="285" t="s">
        <v>3409</v>
      </c>
      <c r="CJ118" s="285" t="s">
        <v>3409</v>
      </c>
      <c r="CK118" s="285" t="s">
        <v>3409</v>
      </c>
      <c r="CL118" s="285" t="s">
        <v>3409</v>
      </c>
      <c r="CM118" s="285" t="s">
        <v>3409</v>
      </c>
      <c r="CN118" s="285" t="s">
        <v>3409</v>
      </c>
      <c r="CO118" s="285" t="s">
        <v>3409</v>
      </c>
      <c r="CP118" s="285" t="s">
        <v>3409</v>
      </c>
      <c r="CQ118" s="285" t="s">
        <v>3409</v>
      </c>
      <c r="CR118" s="285" t="s">
        <v>3409</v>
      </c>
      <c r="CS118" s="285" t="s">
        <v>3409</v>
      </c>
      <c r="CT118" s="285" t="s">
        <v>3409</v>
      </c>
      <c r="CU118" s="285" t="s">
        <v>3409</v>
      </c>
      <c r="CV118" s="285" t="s">
        <v>3409</v>
      </c>
      <c r="CW118" s="285" t="s">
        <v>3409</v>
      </c>
      <c r="CX118" s="285" t="s">
        <v>3409</v>
      </c>
      <c r="CY118" s="285" t="s">
        <v>3409</v>
      </c>
      <c r="CZ118" s="285" t="s">
        <v>3409</v>
      </c>
      <c r="DA118" s="285" t="s">
        <v>3409</v>
      </c>
      <c r="DB118" s="285" t="s">
        <v>3409</v>
      </c>
      <c r="DC118" s="285" t="s">
        <v>3409</v>
      </c>
      <c r="DD118" s="285" t="s">
        <v>3409</v>
      </c>
      <c r="DE118" s="285" t="s">
        <v>3409</v>
      </c>
      <c r="DF118" s="285" t="s">
        <v>3409</v>
      </c>
      <c r="DG118" s="285" t="s">
        <v>3409</v>
      </c>
      <c r="DH118" s="285" t="s">
        <v>3409</v>
      </c>
      <c r="DI118" s="285" t="s">
        <v>3409</v>
      </c>
      <c r="DJ118" s="285" t="s">
        <v>3409</v>
      </c>
      <c r="DK118" s="285" t="s">
        <v>3409</v>
      </c>
      <c r="DL118" s="285" t="s">
        <v>3409</v>
      </c>
      <c r="DM118" s="285" t="s">
        <v>3409</v>
      </c>
      <c r="DN118" s="285" t="s">
        <v>3409</v>
      </c>
      <c r="DO118" s="285" t="s">
        <v>3409</v>
      </c>
      <c r="DP118" s="285" t="s">
        <v>3409</v>
      </c>
      <c r="DQ118" s="285" t="s">
        <v>3409</v>
      </c>
      <c r="DR118" s="285" t="s">
        <v>3409</v>
      </c>
      <c r="DS118" s="285" t="s">
        <v>3409</v>
      </c>
      <c r="DT118" s="285" t="s">
        <v>3409</v>
      </c>
      <c r="DU118" s="285" t="s">
        <v>3409</v>
      </c>
      <c r="DV118" s="32" t="s">
        <v>3404</v>
      </c>
      <c r="DW118" s="284" t="s">
        <v>3404</v>
      </c>
      <c r="DX118" s="284" t="s">
        <v>3404</v>
      </c>
      <c r="DY118" s="284" t="s">
        <v>3404</v>
      </c>
      <c r="DZ118" s="284" t="s">
        <v>3404</v>
      </c>
      <c r="EA118" s="284" t="s">
        <v>3404</v>
      </c>
      <c r="EB118" s="284" t="s">
        <v>3404</v>
      </c>
      <c r="EC118" s="284" t="s">
        <v>3404</v>
      </c>
      <c r="ED118" s="284" t="s">
        <v>3404</v>
      </c>
      <c r="EE118" s="284" t="s">
        <v>3404</v>
      </c>
      <c r="EF118" s="284" t="s">
        <v>3404</v>
      </c>
      <c r="EG118" s="284" t="s">
        <v>3404</v>
      </c>
      <c r="EH118" s="284" t="s">
        <v>3404</v>
      </c>
      <c r="EI118" s="284" t="s">
        <v>3404</v>
      </c>
      <c r="EJ118" s="284" t="s">
        <v>3404</v>
      </c>
      <c r="EK118" s="284" t="s">
        <v>3404</v>
      </c>
      <c r="EL118" s="284" t="s">
        <v>3404</v>
      </c>
      <c r="EM118" s="284" t="s">
        <v>3404</v>
      </c>
      <c r="EN118" s="284" t="s">
        <v>3404</v>
      </c>
      <c r="EO118" s="284" t="s">
        <v>3404</v>
      </c>
      <c r="EP118" s="284" t="s">
        <v>3404</v>
      </c>
      <c r="EQ118" s="284" t="s">
        <v>3404</v>
      </c>
      <c r="ER118" s="284" t="s">
        <v>3404</v>
      </c>
      <c r="ES118" s="284" t="s">
        <v>3404</v>
      </c>
      <c r="ET118" s="284" t="s">
        <v>3404</v>
      </c>
      <c r="EU118" s="284" t="s">
        <v>3404</v>
      </c>
      <c r="EV118" s="284" t="s">
        <v>3404</v>
      </c>
      <c r="EW118" s="284" t="s">
        <v>3404</v>
      </c>
      <c r="EX118" s="284" t="s">
        <v>3404</v>
      </c>
      <c r="EY118" s="284" t="s">
        <v>3404</v>
      </c>
      <c r="EZ118" s="284" t="s">
        <v>3404</v>
      </c>
      <c r="FA118" s="284" t="s">
        <v>3404</v>
      </c>
      <c r="FB118" s="284" t="s">
        <v>3404</v>
      </c>
      <c r="FC118" s="284" t="s">
        <v>3404</v>
      </c>
      <c r="FD118" s="284" t="s">
        <v>3404</v>
      </c>
      <c r="FE118" s="284" t="s">
        <v>3404</v>
      </c>
      <c r="FF118" s="284" t="s">
        <v>3404</v>
      </c>
      <c r="FG118" s="284" t="s">
        <v>3404</v>
      </c>
      <c r="FH118" s="284" t="s">
        <v>3404</v>
      </c>
      <c r="FI118" s="284" t="s">
        <v>3404</v>
      </c>
      <c r="FJ118" s="284" t="s">
        <v>3404</v>
      </c>
      <c r="FK118" s="284" t="s">
        <v>3404</v>
      </c>
      <c r="FL118" s="284" t="s">
        <v>3404</v>
      </c>
      <c r="FM118" s="284" t="s">
        <v>3404</v>
      </c>
      <c r="FN118" s="284" t="s">
        <v>3404</v>
      </c>
      <c r="FO118" s="284" t="s">
        <v>3404</v>
      </c>
      <c r="FP118" s="284" t="s">
        <v>3404</v>
      </c>
      <c r="FQ118" s="284" t="s">
        <v>3404</v>
      </c>
      <c r="FR118" s="284" t="s">
        <v>3404</v>
      </c>
      <c r="FS118" s="284" t="s">
        <v>3404</v>
      </c>
      <c r="FT118" s="284" t="s">
        <v>3404</v>
      </c>
      <c r="FU118" s="284" t="s">
        <v>3404</v>
      </c>
      <c r="FV118" s="284" t="s">
        <v>3404</v>
      </c>
      <c r="FW118" s="284" t="s">
        <v>3404</v>
      </c>
      <c r="FX118" s="284" t="s">
        <v>3404</v>
      </c>
      <c r="FY118" s="284" t="s">
        <v>3404</v>
      </c>
      <c r="FZ118" s="284" t="s">
        <v>3404</v>
      </c>
      <c r="GA118" s="284" t="s">
        <v>3404</v>
      </c>
      <c r="GB118" s="284" t="s">
        <v>3404</v>
      </c>
      <c r="GC118" s="284" t="s">
        <v>3404</v>
      </c>
      <c r="GD118" s="284" t="s">
        <v>3404</v>
      </c>
      <c r="GE118" s="284" t="s">
        <v>3404</v>
      </c>
      <c r="GF118" s="284" t="s">
        <v>3404</v>
      </c>
      <c r="GG118" s="284" t="s">
        <v>3404</v>
      </c>
      <c r="GH118" s="284" t="s">
        <v>3404</v>
      </c>
      <c r="GI118" s="284" t="s">
        <v>3404</v>
      </c>
      <c r="GJ118" s="284" t="s">
        <v>3404</v>
      </c>
      <c r="GK118" s="284" t="s">
        <v>3404</v>
      </c>
      <c r="GL118" s="284" t="s">
        <v>3404</v>
      </c>
      <c r="GM118" s="284" t="s">
        <v>3404</v>
      </c>
      <c r="GN118" s="284" t="s">
        <v>3404</v>
      </c>
      <c r="GO118" s="284" t="s">
        <v>3404</v>
      </c>
      <c r="GP118" s="284" t="s">
        <v>3404</v>
      </c>
      <c r="GQ118" s="284" t="s">
        <v>3404</v>
      </c>
      <c r="GR118" s="284" t="s">
        <v>3404</v>
      </c>
      <c r="GS118" s="284" t="s">
        <v>3404</v>
      </c>
      <c r="GT118" s="284" t="s">
        <v>3404</v>
      </c>
      <c r="GU118" s="284" t="s">
        <v>3404</v>
      </c>
      <c r="GV118" s="284" t="s">
        <v>3404</v>
      </c>
      <c r="GW118" s="284" t="s">
        <v>3404</v>
      </c>
      <c r="GX118" s="284" t="s">
        <v>3404</v>
      </c>
      <c r="GY118" s="284" t="s">
        <v>3404</v>
      </c>
      <c r="GZ118" s="284" t="s">
        <v>3404</v>
      </c>
      <c r="HA118" s="284" t="s">
        <v>3404</v>
      </c>
      <c r="HB118" s="284" t="s">
        <v>3404</v>
      </c>
      <c r="HC118" s="284" t="s">
        <v>3404</v>
      </c>
      <c r="HD118" s="284" t="s">
        <v>3404</v>
      </c>
      <c r="HE118" s="284" t="s">
        <v>3404</v>
      </c>
      <c r="HF118" s="284" t="s">
        <v>3404</v>
      </c>
      <c r="HG118" s="284" t="s">
        <v>3404</v>
      </c>
      <c r="HH118" s="284" t="s">
        <v>3404</v>
      </c>
      <c r="HI118" s="284" t="s">
        <v>3404</v>
      </c>
      <c r="HJ118" s="284" t="s">
        <v>3404</v>
      </c>
      <c r="HK118" s="284" t="s">
        <v>3404</v>
      </c>
      <c r="HL118" s="284" t="s">
        <v>3404</v>
      </c>
      <c r="HM118" s="284" t="s">
        <v>3404</v>
      </c>
      <c r="HN118" s="284" t="s">
        <v>3404</v>
      </c>
      <c r="HO118" s="284" t="s">
        <v>3404</v>
      </c>
      <c r="HP118" s="284" t="s">
        <v>3404</v>
      </c>
      <c r="HQ118" s="284" t="s">
        <v>3404</v>
      </c>
      <c r="HR118" s="284" t="s">
        <v>3404</v>
      </c>
      <c r="HS118" s="284" t="s">
        <v>3404</v>
      </c>
      <c r="HT118" s="284" t="s">
        <v>3404</v>
      </c>
      <c r="HU118" s="284" t="s">
        <v>3404</v>
      </c>
      <c r="HV118" s="284" t="s">
        <v>3404</v>
      </c>
      <c r="HW118" s="284" t="s">
        <v>3404</v>
      </c>
      <c r="HX118" s="284" t="s">
        <v>3404</v>
      </c>
      <c r="HY118" s="284" t="s">
        <v>3404</v>
      </c>
      <c r="HZ118" s="284" t="s">
        <v>3404</v>
      </c>
      <c r="IA118" s="284" t="s">
        <v>3404</v>
      </c>
      <c r="IB118" s="284" t="s">
        <v>3404</v>
      </c>
      <c r="IC118" s="284" t="s">
        <v>3404</v>
      </c>
      <c r="ID118" s="284" t="s">
        <v>3404</v>
      </c>
      <c r="IE118" s="284" t="s">
        <v>3404</v>
      </c>
      <c r="IF118" s="284" t="s">
        <v>3404</v>
      </c>
      <c r="IG118" s="284" t="s">
        <v>3404</v>
      </c>
      <c r="IH118" s="284" t="s">
        <v>3404</v>
      </c>
      <c r="II118" s="284" t="s">
        <v>3404</v>
      </c>
      <c r="IJ118" s="284" t="s">
        <v>3404</v>
      </c>
      <c r="IK118" s="284" t="s">
        <v>3404</v>
      </c>
      <c r="IL118" s="284" t="s">
        <v>3404</v>
      </c>
      <c r="IM118" s="284" t="s">
        <v>3404</v>
      </c>
      <c r="IN118" s="284" t="s">
        <v>3404</v>
      </c>
      <c r="IO118" s="284" t="s">
        <v>3404</v>
      </c>
      <c r="IP118" s="284" t="s">
        <v>3404</v>
      </c>
      <c r="IQ118" s="284" t="s">
        <v>3404</v>
      </c>
      <c r="IR118" s="284" t="s">
        <v>3404</v>
      </c>
      <c r="IS118" s="284" t="s">
        <v>3404</v>
      </c>
      <c r="IT118" s="284" t="s">
        <v>3404</v>
      </c>
      <c r="IU118" s="284" t="s">
        <v>3404</v>
      </c>
      <c r="IV118" s="284" t="s">
        <v>3404</v>
      </c>
      <c r="IW118" s="284" t="s">
        <v>3404</v>
      </c>
      <c r="IX118" s="284" t="s">
        <v>3404</v>
      </c>
      <c r="IY118" s="284" t="s">
        <v>3404</v>
      </c>
      <c r="IZ118" s="284" t="s">
        <v>3404</v>
      </c>
      <c r="JA118" s="284" t="s">
        <v>3404</v>
      </c>
      <c r="JB118" s="284" t="s">
        <v>3404</v>
      </c>
      <c r="JC118" s="284" t="s">
        <v>3404</v>
      </c>
      <c r="JD118" s="284" t="s">
        <v>3404</v>
      </c>
      <c r="JE118" s="284" t="s">
        <v>3404</v>
      </c>
      <c r="JF118" s="284" t="s">
        <v>3404</v>
      </c>
      <c r="JG118" s="284" t="s">
        <v>3404</v>
      </c>
      <c r="JH118" s="284" t="s">
        <v>3404</v>
      </c>
      <c r="JI118" s="284" t="s">
        <v>3404</v>
      </c>
      <c r="JJ118" s="284" t="s">
        <v>3404</v>
      </c>
      <c r="JK118" s="284" t="s">
        <v>3404</v>
      </c>
      <c r="JL118" s="284" t="s">
        <v>3404</v>
      </c>
      <c r="JM118" s="284" t="s">
        <v>3404</v>
      </c>
      <c r="JN118" s="284" t="s">
        <v>3404</v>
      </c>
      <c r="JO118" s="284" t="s">
        <v>3404</v>
      </c>
      <c r="JP118" s="284" t="s">
        <v>3404</v>
      </c>
      <c r="JQ118" s="284" t="s">
        <v>3404</v>
      </c>
      <c r="JR118" s="284" t="s">
        <v>3404</v>
      </c>
      <c r="JS118" s="284" t="s">
        <v>3404</v>
      </c>
      <c r="JT118" s="284" t="s">
        <v>3404</v>
      </c>
      <c r="JU118" s="284" t="s">
        <v>3404</v>
      </c>
      <c r="JV118" s="284" t="s">
        <v>3404</v>
      </c>
      <c r="JW118" s="284" t="s">
        <v>3404</v>
      </c>
      <c r="JX118" s="284" t="s">
        <v>3404</v>
      </c>
      <c r="JY118" s="284" t="s">
        <v>3404</v>
      </c>
      <c r="JZ118" s="284" t="s">
        <v>3404</v>
      </c>
      <c r="KA118" s="284" t="s">
        <v>3404</v>
      </c>
      <c r="KB118" s="284" t="s">
        <v>3404</v>
      </c>
      <c r="KC118" s="284" t="s">
        <v>3404</v>
      </c>
      <c r="KD118" s="284" t="s">
        <v>3404</v>
      </c>
      <c r="KE118" s="284" t="s">
        <v>3404</v>
      </c>
      <c r="KF118" s="284" t="s">
        <v>3404</v>
      </c>
      <c r="KG118" s="284" t="s">
        <v>3404</v>
      </c>
      <c r="KH118" s="284" t="s">
        <v>3404</v>
      </c>
      <c r="KI118" s="284" t="s">
        <v>3404</v>
      </c>
      <c r="KJ118" s="284" t="s">
        <v>3404</v>
      </c>
      <c r="KK118" s="284" t="s">
        <v>3404</v>
      </c>
      <c r="KL118" s="284" t="s">
        <v>3404</v>
      </c>
      <c r="KM118" s="284" t="s">
        <v>3404</v>
      </c>
      <c r="KN118" s="284" t="s">
        <v>3404</v>
      </c>
      <c r="KO118" s="284" t="s">
        <v>3404</v>
      </c>
      <c r="KP118" s="284" t="s">
        <v>3404</v>
      </c>
      <c r="KQ118" s="284" t="s">
        <v>3404</v>
      </c>
      <c r="KR118" s="284" t="s">
        <v>3404</v>
      </c>
      <c r="KS118" s="284" t="s">
        <v>3404</v>
      </c>
      <c r="KT118" s="284" t="s">
        <v>3404</v>
      </c>
      <c r="KU118" s="284" t="s">
        <v>3404</v>
      </c>
      <c r="KV118" s="284" t="s">
        <v>3404</v>
      </c>
      <c r="KW118" s="284" t="s">
        <v>3404</v>
      </c>
      <c r="KX118" s="284" t="s">
        <v>3404</v>
      </c>
      <c r="KY118" s="284" t="s">
        <v>3404</v>
      </c>
      <c r="KZ118" s="284" t="s">
        <v>3404</v>
      </c>
      <c r="LA118" s="284" t="s">
        <v>3404</v>
      </c>
      <c r="LB118" s="284" t="s">
        <v>3404</v>
      </c>
      <c r="LC118" s="284" t="s">
        <v>3404</v>
      </c>
      <c r="LD118" s="284" t="s">
        <v>3404</v>
      </c>
      <c r="LE118" s="284" t="s">
        <v>3404</v>
      </c>
      <c r="LF118" s="284" t="s">
        <v>3404</v>
      </c>
      <c r="LG118" s="284" t="s">
        <v>3404</v>
      </c>
      <c r="LH118" s="284" t="s">
        <v>3404</v>
      </c>
      <c r="LI118" s="284" t="s">
        <v>3404</v>
      </c>
      <c r="LJ118" s="284" t="s">
        <v>3404</v>
      </c>
      <c r="LK118" s="284" t="s">
        <v>3404</v>
      </c>
      <c r="LL118" s="284" t="s">
        <v>3404</v>
      </c>
      <c r="LM118" s="284" t="s">
        <v>3404</v>
      </c>
      <c r="LN118" s="284" t="s">
        <v>3404</v>
      </c>
      <c r="LO118" s="284" t="s">
        <v>3404</v>
      </c>
      <c r="LP118" s="284" t="s">
        <v>3404</v>
      </c>
      <c r="LQ118" s="284" t="s">
        <v>3404</v>
      </c>
      <c r="LR118" s="284" t="s">
        <v>3404</v>
      </c>
      <c r="LS118" s="284" t="s">
        <v>3404</v>
      </c>
      <c r="LT118" s="284" t="s">
        <v>3404</v>
      </c>
      <c r="LU118" s="284" t="s">
        <v>3404</v>
      </c>
      <c r="LV118" s="284" t="s">
        <v>3404</v>
      </c>
      <c r="LW118" s="284" t="s">
        <v>3404</v>
      </c>
      <c r="LX118" s="284" t="s">
        <v>3404</v>
      </c>
      <c r="LY118" s="284" t="s">
        <v>3404</v>
      </c>
      <c r="LZ118" s="284" t="s">
        <v>3404</v>
      </c>
      <c r="MA118" s="284" t="s">
        <v>3404</v>
      </c>
      <c r="MB118" s="284" t="s">
        <v>3404</v>
      </c>
      <c r="MC118" s="284" t="s">
        <v>3404</v>
      </c>
      <c r="MD118" s="284" t="s">
        <v>3404</v>
      </c>
      <c r="ME118" s="284" t="s">
        <v>3404</v>
      </c>
      <c r="MF118" s="284" t="s">
        <v>3404</v>
      </c>
      <c r="MG118" s="284" t="s">
        <v>3404</v>
      </c>
      <c r="MH118" s="284" t="s">
        <v>3404</v>
      </c>
      <c r="MI118" s="284" t="s">
        <v>3404</v>
      </c>
      <c r="MJ118" s="284" t="s">
        <v>3404</v>
      </c>
      <c r="MK118" s="284" t="s">
        <v>3404</v>
      </c>
      <c r="ML118" s="284" t="s">
        <v>3404</v>
      </c>
      <c r="MM118" s="284" t="s">
        <v>3404</v>
      </c>
      <c r="MN118" s="284" t="s">
        <v>3404</v>
      </c>
      <c r="MO118" s="284" t="s">
        <v>3404</v>
      </c>
      <c r="MP118" s="284" t="s">
        <v>3404</v>
      </c>
      <c r="MQ118" s="284" t="s">
        <v>3404</v>
      </c>
      <c r="MR118" s="284" t="s">
        <v>3404</v>
      </c>
      <c r="MS118" s="284" t="s">
        <v>3404</v>
      </c>
      <c r="MT118" s="284" t="s">
        <v>3404</v>
      </c>
      <c r="MU118" s="284" t="s">
        <v>3404</v>
      </c>
      <c r="MV118" s="284" t="s">
        <v>3404</v>
      </c>
      <c r="MW118" s="284" t="s">
        <v>3404</v>
      </c>
      <c r="MX118" s="284" t="s">
        <v>3404</v>
      </c>
      <c r="MY118" s="284" t="s">
        <v>3404</v>
      </c>
      <c r="MZ118" s="284" t="s">
        <v>3404</v>
      </c>
      <c r="NA118" s="284" t="s">
        <v>3404</v>
      </c>
      <c r="NB118" s="284" t="s">
        <v>3404</v>
      </c>
      <c r="NC118" s="284" t="s">
        <v>3404</v>
      </c>
      <c r="ND118" s="284" t="s">
        <v>3404</v>
      </c>
      <c r="NE118" s="284" t="s">
        <v>3404</v>
      </c>
      <c r="NF118" s="284" t="s">
        <v>3404</v>
      </c>
      <c r="NG118" s="284" t="s">
        <v>3409</v>
      </c>
      <c r="NH118" s="284" t="s">
        <v>3409</v>
      </c>
      <c r="NI118" s="284" t="s">
        <v>3409</v>
      </c>
      <c r="NJ118" s="284" t="s">
        <v>3409</v>
      </c>
      <c r="NK118" s="284" t="s">
        <v>3409</v>
      </c>
      <c r="NL118" s="284" t="s">
        <v>3409</v>
      </c>
      <c r="NM118" s="284" t="s">
        <v>3409</v>
      </c>
      <c r="NN118" s="32" t="s">
        <v>3404</v>
      </c>
      <c r="NO118" s="32" t="s">
        <v>3404</v>
      </c>
      <c r="NP118" s="32" t="s">
        <v>3404</v>
      </c>
      <c r="NQ118" s="32" t="s">
        <v>3404</v>
      </c>
      <c r="NR118" s="32" t="s">
        <v>3404</v>
      </c>
      <c r="NS118" s="32" t="s">
        <v>3404</v>
      </c>
      <c r="NT118" s="32" t="s">
        <v>3404</v>
      </c>
      <c r="NU118" s="32" t="s">
        <v>3404</v>
      </c>
      <c r="NV118" s="32" t="s">
        <v>3404</v>
      </c>
      <c r="NW118" s="32" t="s">
        <v>3404</v>
      </c>
      <c r="NX118" s="32" t="s">
        <v>3404</v>
      </c>
      <c r="NY118" s="32" t="s">
        <v>3404</v>
      </c>
      <c r="NZ118" s="32" t="s">
        <v>3404</v>
      </c>
      <c r="OA118" s="32" t="s">
        <v>3404</v>
      </c>
      <c r="OB118" s="32" t="s">
        <v>3404</v>
      </c>
      <c r="OC118" s="32" t="s">
        <v>3404</v>
      </c>
      <c r="OD118" s="32" t="s">
        <v>3404</v>
      </c>
      <c r="OE118" s="32" t="s">
        <v>3404</v>
      </c>
      <c r="OF118" s="32" t="s">
        <v>3404</v>
      </c>
      <c r="OG118" s="32" t="s">
        <v>3404</v>
      </c>
      <c r="OH118" s="32" t="s">
        <v>3404</v>
      </c>
      <c r="OI118" s="32" t="s">
        <v>3404</v>
      </c>
      <c r="OJ118" s="32" t="s">
        <v>3404</v>
      </c>
      <c r="OK118" s="32" t="s">
        <v>3404</v>
      </c>
      <c r="OL118" s="32" t="s">
        <v>3404</v>
      </c>
      <c r="OM118" s="32" t="s">
        <v>3404</v>
      </c>
      <c r="ON118" s="32" t="s">
        <v>3404</v>
      </c>
      <c r="OO118" s="32" t="s">
        <v>3404</v>
      </c>
      <c r="OP118" s="32" t="s">
        <v>3409</v>
      </c>
      <c r="OQ118" s="32" t="s">
        <v>3409</v>
      </c>
      <c r="OR118" s="32" t="s">
        <v>3409</v>
      </c>
      <c r="OS118" s="32" t="s">
        <v>3409</v>
      </c>
      <c r="OT118" s="32" t="s">
        <v>3409</v>
      </c>
      <c r="OU118" s="32" t="s">
        <v>3409</v>
      </c>
      <c r="OV118" s="32" t="s">
        <v>3409</v>
      </c>
      <c r="OW118" s="32" t="s">
        <v>3409</v>
      </c>
      <c r="OX118" s="32" t="s">
        <v>3409</v>
      </c>
      <c r="OY118" s="32" t="s">
        <v>3409</v>
      </c>
      <c r="OZ118" s="32" t="s">
        <v>3409</v>
      </c>
      <c r="PA118" s="32" t="s">
        <v>3409</v>
      </c>
      <c r="PB118" s="32" t="s">
        <v>3409</v>
      </c>
      <c r="PC118" s="32" t="s">
        <v>3409</v>
      </c>
      <c r="PD118" s="32" t="s">
        <v>3404</v>
      </c>
      <c r="PE118" s="284" t="s">
        <v>3404</v>
      </c>
      <c r="PF118" s="284" t="s">
        <v>3404</v>
      </c>
      <c r="PG118" s="284" t="s">
        <v>3404</v>
      </c>
      <c r="PH118" s="284" t="s">
        <v>3404</v>
      </c>
      <c r="PI118" s="284" t="s">
        <v>3404</v>
      </c>
      <c r="PJ118" s="284" t="s">
        <v>3404</v>
      </c>
      <c r="PK118" s="284" t="s">
        <v>3404</v>
      </c>
      <c r="PL118" s="284" t="s">
        <v>3404</v>
      </c>
      <c r="PM118" s="284" t="s">
        <v>3404</v>
      </c>
      <c r="PN118" s="284" t="s">
        <v>3404</v>
      </c>
      <c r="PO118" s="284" t="s">
        <v>3404</v>
      </c>
      <c r="PP118" s="284" t="s">
        <v>3404</v>
      </c>
      <c r="PQ118" s="284" t="s">
        <v>3404</v>
      </c>
      <c r="PR118" s="284" t="s">
        <v>3404</v>
      </c>
      <c r="PS118" s="284" t="s">
        <v>3404</v>
      </c>
      <c r="PT118" s="284" t="s">
        <v>3404</v>
      </c>
      <c r="PU118" s="284" t="s">
        <v>3404</v>
      </c>
      <c r="PV118" s="284" t="s">
        <v>3404</v>
      </c>
      <c r="PW118" s="284" t="s">
        <v>3404</v>
      </c>
      <c r="PX118" s="284" t="s">
        <v>3404</v>
      </c>
      <c r="PY118" s="284" t="s">
        <v>3404</v>
      </c>
      <c r="PZ118" s="284" t="s">
        <v>3404</v>
      </c>
      <c r="QA118" s="284" t="s">
        <v>3404</v>
      </c>
      <c r="QB118" s="284" t="s">
        <v>3404</v>
      </c>
      <c r="QC118" s="284" t="s">
        <v>3404</v>
      </c>
      <c r="QD118" s="284" t="s">
        <v>3404</v>
      </c>
      <c r="QE118" s="284" t="s">
        <v>3404</v>
      </c>
      <c r="QF118" s="284" t="s">
        <v>3404</v>
      </c>
      <c r="QG118" s="284" t="s">
        <v>3404</v>
      </c>
      <c r="QH118" s="284" t="s">
        <v>3404</v>
      </c>
      <c r="QI118" s="284" t="s">
        <v>3404</v>
      </c>
      <c r="QJ118" s="284" t="s">
        <v>3404</v>
      </c>
      <c r="QK118" s="284" t="s">
        <v>3404</v>
      </c>
      <c r="QL118" s="284" t="s">
        <v>3404</v>
      </c>
      <c r="QM118" s="284" t="s">
        <v>3404</v>
      </c>
      <c r="QN118" s="284" t="s">
        <v>3404</v>
      </c>
      <c r="QO118" s="284" t="s">
        <v>3404</v>
      </c>
      <c r="QP118" s="284" t="s">
        <v>3404</v>
      </c>
      <c r="QQ118" s="284" t="s">
        <v>3404</v>
      </c>
      <c r="QR118" s="284" t="s">
        <v>3404</v>
      </c>
      <c r="QS118" s="284" t="s">
        <v>3404</v>
      </c>
      <c r="QT118" s="284" t="s">
        <v>3404</v>
      </c>
      <c r="QU118" s="284" t="s">
        <v>3404</v>
      </c>
      <c r="QV118" s="284" t="s">
        <v>3404</v>
      </c>
      <c r="QW118" s="284" t="s">
        <v>3404</v>
      </c>
      <c r="QX118" s="284" t="s">
        <v>3404</v>
      </c>
      <c r="QY118" s="284" t="s">
        <v>3404</v>
      </c>
      <c r="QZ118" s="284" t="s">
        <v>3404</v>
      </c>
      <c r="RA118" s="284" t="s">
        <v>3404</v>
      </c>
      <c r="RB118" s="284" t="s">
        <v>3404</v>
      </c>
      <c r="RC118" s="284" t="s">
        <v>3404</v>
      </c>
      <c r="RD118" s="284" t="s">
        <v>3404</v>
      </c>
      <c r="RE118" s="284" t="s">
        <v>3404</v>
      </c>
      <c r="RF118" s="284" t="s">
        <v>3404</v>
      </c>
      <c r="RG118" s="284" t="s">
        <v>3404</v>
      </c>
      <c r="RH118" s="284" t="s">
        <v>3404</v>
      </c>
      <c r="RI118" s="284" t="s">
        <v>3404</v>
      </c>
      <c r="RJ118" s="284" t="s">
        <v>3404</v>
      </c>
      <c r="RK118" s="284" t="s">
        <v>3404</v>
      </c>
      <c r="RL118" s="284" t="s">
        <v>3404</v>
      </c>
      <c r="RM118" s="284" t="s">
        <v>3404</v>
      </c>
      <c r="RN118" s="284" t="s">
        <v>3404</v>
      </c>
      <c r="RO118" s="284" t="s">
        <v>3404</v>
      </c>
      <c r="RP118" s="284" t="s">
        <v>3404</v>
      </c>
      <c r="RQ118" s="284" t="s">
        <v>3404</v>
      </c>
      <c r="RR118" s="284" t="s">
        <v>3404</v>
      </c>
      <c r="RS118" s="284" t="s">
        <v>3404</v>
      </c>
      <c r="RT118" s="284" t="s">
        <v>3404</v>
      </c>
      <c r="RU118" s="284" t="s">
        <v>3404</v>
      </c>
      <c r="RV118" s="284" t="s">
        <v>3404</v>
      </c>
      <c r="RW118" s="284" t="s">
        <v>3404</v>
      </c>
      <c r="RX118" s="284" t="s">
        <v>3404</v>
      </c>
      <c r="RY118" s="284" t="s">
        <v>3404</v>
      </c>
      <c r="RZ118" s="284" t="s">
        <v>3404</v>
      </c>
      <c r="SA118" s="284" t="s">
        <v>3404</v>
      </c>
      <c r="SB118" s="284" t="s">
        <v>3404</v>
      </c>
      <c r="SC118" s="284" t="s">
        <v>3404</v>
      </c>
      <c r="SD118" s="284" t="s">
        <v>3404</v>
      </c>
      <c r="SE118" s="284" t="s">
        <v>3404</v>
      </c>
      <c r="SF118" s="284" t="s">
        <v>3404</v>
      </c>
      <c r="SG118" s="284" t="s">
        <v>3404</v>
      </c>
      <c r="SH118" s="284" t="s">
        <v>3404</v>
      </c>
      <c r="SI118" s="284" t="s">
        <v>3404</v>
      </c>
      <c r="SJ118" s="284" t="s">
        <v>3404</v>
      </c>
      <c r="SK118" s="284" t="s">
        <v>3404</v>
      </c>
      <c r="SL118" s="284" t="s">
        <v>3404</v>
      </c>
      <c r="SM118" s="284" t="s">
        <v>3404</v>
      </c>
      <c r="SN118" s="284" t="s">
        <v>3404</v>
      </c>
      <c r="SO118" s="284" t="s">
        <v>3404</v>
      </c>
      <c r="SP118" s="284" t="s">
        <v>3404</v>
      </c>
      <c r="SQ118" s="284" t="s">
        <v>3404</v>
      </c>
      <c r="SR118" s="284" t="s">
        <v>3404</v>
      </c>
      <c r="SS118" s="284" t="s">
        <v>3404</v>
      </c>
      <c r="ST118" s="284" t="s">
        <v>3404</v>
      </c>
      <c r="SU118" s="284" t="s">
        <v>3404</v>
      </c>
      <c r="SV118" s="284" t="s">
        <v>3404</v>
      </c>
      <c r="SW118" s="284" t="s">
        <v>3404</v>
      </c>
      <c r="SX118" s="284" t="s">
        <v>3404</v>
      </c>
      <c r="SY118" s="284" t="s">
        <v>3404</v>
      </c>
      <c r="SZ118" s="284" t="s">
        <v>3404</v>
      </c>
      <c r="TA118" s="284" t="s">
        <v>3404</v>
      </c>
      <c r="TB118" s="284" t="s">
        <v>3404</v>
      </c>
      <c r="TC118" s="284" t="s">
        <v>3404</v>
      </c>
      <c r="TD118" s="284" t="s">
        <v>3404</v>
      </c>
      <c r="TE118" s="284" t="s">
        <v>3404</v>
      </c>
      <c r="TF118" s="284" t="s">
        <v>3404</v>
      </c>
      <c r="TG118" s="284" t="s">
        <v>3404</v>
      </c>
      <c r="TH118" s="284" t="s">
        <v>3404</v>
      </c>
      <c r="TI118" s="284" t="s">
        <v>3404</v>
      </c>
      <c r="TJ118" s="284" t="s">
        <v>3404</v>
      </c>
      <c r="TK118" s="284" t="s">
        <v>3404</v>
      </c>
      <c r="TL118" s="284" t="s">
        <v>3404</v>
      </c>
      <c r="TM118" s="284" t="s">
        <v>3404</v>
      </c>
      <c r="TN118" s="284" t="s">
        <v>3404</v>
      </c>
      <c r="TO118" s="284" t="s">
        <v>3404</v>
      </c>
      <c r="TP118" s="284" t="s">
        <v>3404</v>
      </c>
      <c r="TQ118" s="284" t="s">
        <v>3404</v>
      </c>
      <c r="TR118" s="284" t="s">
        <v>3404</v>
      </c>
      <c r="TS118" s="284" t="s">
        <v>3404</v>
      </c>
      <c r="TT118" s="284" t="s">
        <v>3404</v>
      </c>
      <c r="TU118" s="284" t="s">
        <v>3404</v>
      </c>
      <c r="TV118" s="284" t="s">
        <v>3404</v>
      </c>
      <c r="TW118" s="284" t="s">
        <v>3404</v>
      </c>
      <c r="TX118" s="284" t="s">
        <v>3404</v>
      </c>
      <c r="TY118" s="284" t="s">
        <v>3404</v>
      </c>
      <c r="TZ118" s="284" t="s">
        <v>3404</v>
      </c>
      <c r="UA118" s="284" t="s">
        <v>3404</v>
      </c>
      <c r="UB118" s="284" t="s">
        <v>3404</v>
      </c>
      <c r="UC118" s="284" t="s">
        <v>3404</v>
      </c>
      <c r="UD118" s="284" t="s">
        <v>3404</v>
      </c>
      <c r="UE118" s="284" t="s">
        <v>3404</v>
      </c>
      <c r="UF118" s="284" t="s">
        <v>3404</v>
      </c>
      <c r="UG118" s="284" t="s">
        <v>3404</v>
      </c>
      <c r="UH118" s="284" t="s">
        <v>3404</v>
      </c>
      <c r="UI118" s="284" t="s">
        <v>3404</v>
      </c>
      <c r="UJ118" s="284" t="s">
        <v>3404</v>
      </c>
      <c r="UK118" s="284" t="s">
        <v>3404</v>
      </c>
      <c r="UL118" s="284" t="s">
        <v>3404</v>
      </c>
      <c r="UM118" s="284" t="s">
        <v>3404</v>
      </c>
      <c r="UN118" s="284" t="s">
        <v>3404</v>
      </c>
      <c r="UO118" s="284" t="s">
        <v>3404</v>
      </c>
      <c r="UP118" s="284" t="s">
        <v>3404</v>
      </c>
      <c r="UQ118" s="284" t="s">
        <v>3404</v>
      </c>
      <c r="UR118" s="284" t="s">
        <v>3404</v>
      </c>
      <c r="US118" s="284" t="s">
        <v>3404</v>
      </c>
      <c r="UT118" s="284" t="s">
        <v>3404</v>
      </c>
      <c r="UU118" s="284" t="s">
        <v>3404</v>
      </c>
      <c r="UV118" s="284" t="s">
        <v>3404</v>
      </c>
      <c r="UW118" s="284" t="s">
        <v>3404</v>
      </c>
      <c r="UX118" s="284" t="s">
        <v>3404</v>
      </c>
      <c r="UY118" s="284" t="s">
        <v>3404</v>
      </c>
      <c r="UZ118" s="284" t="s">
        <v>3404</v>
      </c>
      <c r="VA118" s="284" t="s">
        <v>3404</v>
      </c>
      <c r="VB118" s="284" t="s">
        <v>3404</v>
      </c>
      <c r="VC118" s="284" t="s">
        <v>3404</v>
      </c>
      <c r="VD118" s="284" t="s">
        <v>3404</v>
      </c>
      <c r="VE118" s="284" t="s">
        <v>3404</v>
      </c>
      <c r="VF118" s="284" t="s">
        <v>3404</v>
      </c>
      <c r="VG118" s="284" t="s">
        <v>3404</v>
      </c>
      <c r="VH118" s="284" t="s">
        <v>3404</v>
      </c>
      <c r="VI118" s="284" t="s">
        <v>3404</v>
      </c>
      <c r="VJ118" s="284" t="s">
        <v>3404</v>
      </c>
      <c r="VK118" s="284" t="s">
        <v>3404</v>
      </c>
      <c r="VL118" s="284" t="s">
        <v>3404</v>
      </c>
      <c r="VM118" s="284" t="s">
        <v>3404</v>
      </c>
      <c r="VN118" s="284" t="s">
        <v>3404</v>
      </c>
      <c r="VO118" s="284" t="s">
        <v>3404</v>
      </c>
      <c r="VP118" s="284" t="s">
        <v>3404</v>
      </c>
      <c r="VQ118" s="284" t="s">
        <v>3404</v>
      </c>
      <c r="VR118" s="284" t="s">
        <v>3404</v>
      </c>
      <c r="VS118" s="284" t="s">
        <v>3404</v>
      </c>
      <c r="VT118" s="284" t="s">
        <v>3404</v>
      </c>
      <c r="VU118" s="284" t="s">
        <v>3404</v>
      </c>
      <c r="VV118" s="284" t="s">
        <v>3404</v>
      </c>
      <c r="VW118" s="284" t="s">
        <v>3404</v>
      </c>
      <c r="VX118" s="284" t="s">
        <v>3404</v>
      </c>
      <c r="VY118" s="284" t="s">
        <v>3404</v>
      </c>
      <c r="VZ118" s="284" t="s">
        <v>3404</v>
      </c>
      <c r="WA118" s="284" t="s">
        <v>3404</v>
      </c>
      <c r="WB118" s="284" t="s">
        <v>3404</v>
      </c>
      <c r="WC118" s="284" t="s">
        <v>3404</v>
      </c>
      <c r="WD118" s="284" t="s">
        <v>3404</v>
      </c>
      <c r="WE118" s="284" t="s">
        <v>3404</v>
      </c>
      <c r="WF118" s="284" t="s">
        <v>3404</v>
      </c>
      <c r="WG118" s="284" t="s">
        <v>3404</v>
      </c>
      <c r="WH118" s="284" t="s">
        <v>3404</v>
      </c>
      <c r="WI118" s="284" t="s">
        <v>3404</v>
      </c>
      <c r="WJ118" s="284" t="s">
        <v>3404</v>
      </c>
      <c r="WK118" s="284" t="s">
        <v>3404</v>
      </c>
      <c r="WL118" s="284" t="s">
        <v>3404</v>
      </c>
      <c r="WM118" s="284" t="s">
        <v>3404</v>
      </c>
      <c r="WN118" s="284" t="s">
        <v>3404</v>
      </c>
      <c r="WO118" s="284" t="s">
        <v>3404</v>
      </c>
      <c r="WP118" s="284" t="s">
        <v>3404</v>
      </c>
      <c r="WQ118" s="284" t="s">
        <v>3404</v>
      </c>
      <c r="WR118" s="284" t="s">
        <v>3404</v>
      </c>
      <c r="WS118" s="284" t="s">
        <v>3404</v>
      </c>
      <c r="WT118" s="284" t="s">
        <v>3404</v>
      </c>
    </row>
    <row r="119">
      <c r="A119" s="24" t="s">
        <v>1105</v>
      </c>
      <c r="B119" s="25" t="s">
        <v>3404</v>
      </c>
      <c r="C119" s="25" t="s">
        <v>3404</v>
      </c>
      <c r="D119" s="25" t="s">
        <v>3404</v>
      </c>
      <c r="E119" s="25" t="s">
        <v>3404</v>
      </c>
      <c r="F119" s="25" t="s">
        <v>3404</v>
      </c>
      <c r="G119" s="25" t="s">
        <v>3404</v>
      </c>
      <c r="H119" s="25" t="s">
        <v>3404</v>
      </c>
      <c r="I119" s="25" t="s">
        <v>3404</v>
      </c>
      <c r="J119" s="25" t="s">
        <v>3404</v>
      </c>
      <c r="K119" s="25" t="s">
        <v>3404</v>
      </c>
      <c r="L119" s="25" t="s">
        <v>3404</v>
      </c>
      <c r="M119" s="25" t="s">
        <v>3404</v>
      </c>
      <c r="N119" s="25" t="s">
        <v>3404</v>
      </c>
      <c r="O119" s="25" t="s">
        <v>3404</v>
      </c>
      <c r="P119" s="25" t="s">
        <v>3404</v>
      </c>
      <c r="Q119" s="25" t="s">
        <v>3404</v>
      </c>
      <c r="R119" s="25" t="s">
        <v>3404</v>
      </c>
      <c r="S119" s="25" t="s">
        <v>3404</v>
      </c>
      <c r="T119" s="25" t="s">
        <v>3404</v>
      </c>
      <c r="U119" s="25" t="s">
        <v>3404</v>
      </c>
      <c r="V119" s="25" t="s">
        <v>3404</v>
      </c>
      <c r="W119" s="25" t="s">
        <v>3404</v>
      </c>
      <c r="X119" s="25" t="s">
        <v>3404</v>
      </c>
      <c r="Y119" s="25" t="s">
        <v>3404</v>
      </c>
      <c r="Z119" s="25" t="s">
        <v>3404</v>
      </c>
      <c r="AA119" s="32" t="s">
        <v>3409</v>
      </c>
      <c r="AB119" s="32" t="s">
        <v>3409</v>
      </c>
      <c r="AC119" s="32" t="s">
        <v>3409</v>
      </c>
      <c r="AD119" s="32" t="s">
        <v>3409</v>
      </c>
      <c r="AE119" s="32" t="s">
        <v>3409</v>
      </c>
      <c r="AF119" s="32" t="s">
        <v>3409</v>
      </c>
      <c r="AG119" s="32" t="s">
        <v>3409</v>
      </c>
      <c r="AH119" s="32" t="s">
        <v>3409</v>
      </c>
      <c r="AI119" s="32" t="s">
        <v>3409</v>
      </c>
      <c r="AJ119" s="32" t="s">
        <v>3409</v>
      </c>
      <c r="AK119" s="32" t="s">
        <v>3409</v>
      </c>
      <c r="AL119" s="32" t="s">
        <v>3409</v>
      </c>
      <c r="AM119" s="32" t="s">
        <v>3409</v>
      </c>
      <c r="AN119" s="32" t="s">
        <v>3409</v>
      </c>
      <c r="AO119" s="32" t="s">
        <v>3409</v>
      </c>
      <c r="AP119" s="32" t="s">
        <v>3409</v>
      </c>
      <c r="AQ119" s="32" t="s">
        <v>3409</v>
      </c>
      <c r="AR119" s="32" t="s">
        <v>3409</v>
      </c>
      <c r="AS119" s="32" t="s">
        <v>3409</v>
      </c>
      <c r="AT119" s="32" t="s">
        <v>3409</v>
      </c>
      <c r="AU119" s="32" t="s">
        <v>3409</v>
      </c>
      <c r="AV119" s="32" t="s">
        <v>3409</v>
      </c>
      <c r="AW119" s="32" t="s">
        <v>3409</v>
      </c>
      <c r="AX119" s="32" t="s">
        <v>3409</v>
      </c>
      <c r="AY119" s="32" t="s">
        <v>3409</v>
      </c>
      <c r="AZ119" s="32" t="s">
        <v>3409</v>
      </c>
      <c r="BA119" s="32" t="s">
        <v>3409</v>
      </c>
      <c r="BB119" s="32" t="s">
        <v>3409</v>
      </c>
      <c r="BC119" s="32" t="s">
        <v>3409</v>
      </c>
      <c r="BD119" s="32" t="s">
        <v>3409</v>
      </c>
      <c r="BE119" s="32" t="s">
        <v>3409</v>
      </c>
      <c r="BF119" s="32" t="s">
        <v>3409</v>
      </c>
      <c r="BG119" s="32" t="s">
        <v>3409</v>
      </c>
      <c r="BH119" s="32" t="s">
        <v>3409</v>
      </c>
      <c r="BI119" s="32" t="s">
        <v>3409</v>
      </c>
      <c r="BJ119" s="32" t="s">
        <v>3409</v>
      </c>
      <c r="BK119" s="32" t="s">
        <v>3409</v>
      </c>
      <c r="BL119" s="32" t="s">
        <v>3409</v>
      </c>
      <c r="BM119" s="32" t="s">
        <v>3409</v>
      </c>
      <c r="BN119" s="32" t="s">
        <v>3409</v>
      </c>
      <c r="BO119" s="32" t="s">
        <v>3409</v>
      </c>
      <c r="BP119" s="32" t="s">
        <v>3409</v>
      </c>
      <c r="BQ119" s="32" t="s">
        <v>3409</v>
      </c>
      <c r="BR119" s="32" t="s">
        <v>3409</v>
      </c>
      <c r="BS119" s="32" t="s">
        <v>3409</v>
      </c>
      <c r="BT119" s="32" t="s">
        <v>3409</v>
      </c>
      <c r="BU119" s="32" t="s">
        <v>3409</v>
      </c>
      <c r="BV119" s="32" t="s">
        <v>3409</v>
      </c>
      <c r="BW119" s="32" t="s">
        <v>3409</v>
      </c>
      <c r="BX119" s="32" t="s">
        <v>3409</v>
      </c>
      <c r="BY119" s="32" t="s">
        <v>3409</v>
      </c>
      <c r="BZ119" s="32" t="s">
        <v>3409</v>
      </c>
      <c r="CA119" s="32" t="s">
        <v>3409</v>
      </c>
      <c r="CB119" s="32" t="s">
        <v>3409</v>
      </c>
      <c r="CC119" s="32" t="s">
        <v>3409</v>
      </c>
      <c r="CD119" s="32" t="s">
        <v>3409</v>
      </c>
      <c r="CE119" s="32" t="s">
        <v>3409</v>
      </c>
      <c r="CF119" s="32" t="s">
        <v>3409</v>
      </c>
      <c r="CG119" s="32" t="s">
        <v>3409</v>
      </c>
      <c r="CH119" s="32" t="s">
        <v>3409</v>
      </c>
      <c r="CI119" s="32" t="s">
        <v>3409</v>
      </c>
      <c r="CJ119" s="32" t="s">
        <v>3409</v>
      </c>
      <c r="CK119" s="32" t="s">
        <v>3409</v>
      </c>
      <c r="CL119" s="32" t="s">
        <v>3409</v>
      </c>
      <c r="CM119" s="32" t="s">
        <v>3409</v>
      </c>
      <c r="CN119" s="32" t="s">
        <v>3409</v>
      </c>
      <c r="CO119" s="32" t="s">
        <v>3409</v>
      </c>
      <c r="CP119" s="32" t="s">
        <v>3409</v>
      </c>
      <c r="CQ119" s="32" t="s">
        <v>3409</v>
      </c>
      <c r="CR119" s="32" t="s">
        <v>3409</v>
      </c>
      <c r="CS119" s="32" t="s">
        <v>3409</v>
      </c>
      <c r="CT119" s="32" t="s">
        <v>3409</v>
      </c>
      <c r="CU119" s="32" t="s">
        <v>3409</v>
      </c>
      <c r="CV119" s="32" t="s">
        <v>3409</v>
      </c>
      <c r="CW119" s="32" t="s">
        <v>3409</v>
      </c>
      <c r="CX119" s="32" t="s">
        <v>3409</v>
      </c>
      <c r="CY119" s="32" t="s">
        <v>3409</v>
      </c>
      <c r="CZ119" s="32" t="s">
        <v>3409</v>
      </c>
      <c r="DA119" s="32" t="s">
        <v>3409</v>
      </c>
      <c r="DB119" s="32" t="s">
        <v>3409</v>
      </c>
      <c r="DC119" s="32" t="s">
        <v>3409</v>
      </c>
      <c r="DD119" s="32" t="s">
        <v>3409</v>
      </c>
      <c r="DE119" s="32" t="s">
        <v>3409</v>
      </c>
      <c r="DF119" s="32" t="s">
        <v>3409</v>
      </c>
      <c r="DG119" s="32" t="s">
        <v>3409</v>
      </c>
      <c r="DH119" s="32" t="s">
        <v>3409</v>
      </c>
      <c r="DI119" s="32" t="s">
        <v>3409</v>
      </c>
      <c r="DJ119" s="32" t="s">
        <v>3409</v>
      </c>
      <c r="DK119" s="32" t="s">
        <v>3409</v>
      </c>
      <c r="DL119" s="32" t="s">
        <v>3409</v>
      </c>
      <c r="DM119" s="32" t="s">
        <v>3409</v>
      </c>
      <c r="DN119" s="32" t="s">
        <v>3409</v>
      </c>
      <c r="DO119" s="32" t="s">
        <v>3409</v>
      </c>
      <c r="DP119" s="32" t="s">
        <v>3409</v>
      </c>
      <c r="DQ119" s="32" t="s">
        <v>3409</v>
      </c>
      <c r="DR119" s="32" t="s">
        <v>3409</v>
      </c>
      <c r="DS119" s="32" t="s">
        <v>3409</v>
      </c>
      <c r="DT119" s="32" t="s">
        <v>3409</v>
      </c>
      <c r="DU119" s="32" t="s">
        <v>3409</v>
      </c>
      <c r="DV119" s="32" t="s">
        <v>3404</v>
      </c>
      <c r="DW119" s="284" t="s">
        <v>3404</v>
      </c>
      <c r="DX119" s="284" t="s">
        <v>3404</v>
      </c>
      <c r="DY119" s="284" t="s">
        <v>3404</v>
      </c>
      <c r="DZ119" s="284" t="s">
        <v>3404</v>
      </c>
      <c r="EA119" s="284" t="s">
        <v>3404</v>
      </c>
      <c r="EB119" s="284" t="s">
        <v>3404</v>
      </c>
      <c r="EC119" s="284" t="s">
        <v>3404</v>
      </c>
      <c r="ED119" s="284" t="s">
        <v>3404</v>
      </c>
      <c r="EE119" s="284" t="s">
        <v>3404</v>
      </c>
      <c r="EF119" s="284" t="s">
        <v>3404</v>
      </c>
      <c r="EG119" s="284" t="s">
        <v>3404</v>
      </c>
      <c r="EH119" s="284" t="s">
        <v>3404</v>
      </c>
      <c r="EI119" s="284" t="s">
        <v>3404</v>
      </c>
      <c r="EJ119" s="284" t="s">
        <v>3404</v>
      </c>
      <c r="EK119" s="284" t="s">
        <v>3404</v>
      </c>
      <c r="EL119" s="284" t="s">
        <v>3404</v>
      </c>
      <c r="EM119" s="284" t="s">
        <v>3404</v>
      </c>
      <c r="EN119" s="284" t="s">
        <v>3404</v>
      </c>
      <c r="EO119" s="284" t="s">
        <v>3404</v>
      </c>
      <c r="EP119" s="284" t="s">
        <v>3404</v>
      </c>
      <c r="EQ119" s="284" t="s">
        <v>3404</v>
      </c>
      <c r="ER119" s="284" t="s">
        <v>3404</v>
      </c>
      <c r="ES119" s="284" t="s">
        <v>3404</v>
      </c>
      <c r="ET119" s="284" t="s">
        <v>3404</v>
      </c>
      <c r="EU119" s="284" t="s">
        <v>3404</v>
      </c>
      <c r="EV119" s="284" t="s">
        <v>3404</v>
      </c>
      <c r="EW119" s="284" t="s">
        <v>3404</v>
      </c>
      <c r="EX119" s="284" t="s">
        <v>3404</v>
      </c>
      <c r="EY119" s="284" t="s">
        <v>3404</v>
      </c>
      <c r="EZ119" s="284" t="s">
        <v>3404</v>
      </c>
      <c r="FA119" s="284" t="s">
        <v>3404</v>
      </c>
      <c r="FB119" s="284" t="s">
        <v>3404</v>
      </c>
      <c r="FC119" s="284" t="s">
        <v>3404</v>
      </c>
      <c r="FD119" s="284" t="s">
        <v>3404</v>
      </c>
      <c r="FE119" s="284" t="s">
        <v>3404</v>
      </c>
      <c r="FF119" s="284" t="s">
        <v>3404</v>
      </c>
      <c r="FG119" s="284" t="s">
        <v>3404</v>
      </c>
      <c r="FH119" s="284" t="s">
        <v>3404</v>
      </c>
      <c r="FI119" s="284" t="s">
        <v>3404</v>
      </c>
      <c r="FJ119" s="284" t="s">
        <v>3404</v>
      </c>
      <c r="FK119" s="284" t="s">
        <v>3404</v>
      </c>
      <c r="FL119" s="284" t="s">
        <v>3404</v>
      </c>
      <c r="FM119" s="284" t="s">
        <v>3404</v>
      </c>
      <c r="FN119" s="284" t="s">
        <v>3404</v>
      </c>
      <c r="FO119" s="284" t="s">
        <v>3404</v>
      </c>
      <c r="FP119" s="284" t="s">
        <v>3404</v>
      </c>
      <c r="FQ119" s="284" t="s">
        <v>3404</v>
      </c>
      <c r="FR119" s="284" t="s">
        <v>3404</v>
      </c>
      <c r="FS119" s="284" t="s">
        <v>3404</v>
      </c>
      <c r="FT119" s="284" t="s">
        <v>3404</v>
      </c>
      <c r="FU119" s="284" t="s">
        <v>3404</v>
      </c>
      <c r="FV119" s="284" t="s">
        <v>3404</v>
      </c>
      <c r="FW119" s="284" t="s">
        <v>3404</v>
      </c>
      <c r="FX119" s="284" t="s">
        <v>3404</v>
      </c>
      <c r="FY119" s="284" t="s">
        <v>3404</v>
      </c>
      <c r="FZ119" s="284" t="s">
        <v>3404</v>
      </c>
      <c r="GA119" s="284" t="s">
        <v>3404</v>
      </c>
      <c r="GB119" s="284" t="s">
        <v>3404</v>
      </c>
      <c r="GC119" s="284" t="s">
        <v>3404</v>
      </c>
      <c r="GD119" s="284" t="s">
        <v>3404</v>
      </c>
      <c r="GE119" s="284" t="s">
        <v>3404</v>
      </c>
      <c r="GF119" s="284" t="s">
        <v>3404</v>
      </c>
      <c r="GG119" s="284" t="s">
        <v>3404</v>
      </c>
      <c r="GH119" s="284" t="s">
        <v>3404</v>
      </c>
      <c r="GI119" s="284" t="s">
        <v>3404</v>
      </c>
      <c r="GJ119" s="284" t="s">
        <v>3404</v>
      </c>
      <c r="GK119" s="284" t="s">
        <v>3404</v>
      </c>
      <c r="GL119" s="284" t="s">
        <v>3404</v>
      </c>
      <c r="GM119" s="284" t="s">
        <v>3404</v>
      </c>
      <c r="GN119" s="284" t="s">
        <v>3404</v>
      </c>
      <c r="GO119" s="284" t="s">
        <v>3404</v>
      </c>
      <c r="GP119" s="284" t="s">
        <v>3404</v>
      </c>
      <c r="GQ119" s="284" t="s">
        <v>3404</v>
      </c>
      <c r="GR119" s="284" t="s">
        <v>3404</v>
      </c>
      <c r="GS119" s="284" t="s">
        <v>3404</v>
      </c>
      <c r="GT119" s="284" t="s">
        <v>3404</v>
      </c>
      <c r="GU119" s="284" t="s">
        <v>3404</v>
      </c>
      <c r="GV119" s="284" t="s">
        <v>3404</v>
      </c>
      <c r="GW119" s="284" t="s">
        <v>3404</v>
      </c>
      <c r="GX119" s="284" t="s">
        <v>3404</v>
      </c>
      <c r="GY119" s="284" t="s">
        <v>3404</v>
      </c>
      <c r="GZ119" s="284" t="s">
        <v>3404</v>
      </c>
      <c r="HA119" s="284" t="s">
        <v>3404</v>
      </c>
      <c r="HB119" s="284" t="s">
        <v>3404</v>
      </c>
      <c r="HC119" s="284" t="s">
        <v>3404</v>
      </c>
      <c r="HD119" s="284" t="s">
        <v>3404</v>
      </c>
      <c r="HE119" s="284" t="s">
        <v>3404</v>
      </c>
      <c r="HF119" s="284" t="s">
        <v>3404</v>
      </c>
      <c r="HG119" s="284" t="s">
        <v>3404</v>
      </c>
      <c r="HH119" s="284" t="s">
        <v>3404</v>
      </c>
      <c r="HI119" s="284" t="s">
        <v>3404</v>
      </c>
      <c r="HJ119" s="284" t="s">
        <v>3404</v>
      </c>
      <c r="HK119" s="284" t="s">
        <v>3404</v>
      </c>
      <c r="HL119" s="284" t="s">
        <v>3404</v>
      </c>
      <c r="HM119" s="284" t="s">
        <v>3404</v>
      </c>
      <c r="HN119" s="284" t="s">
        <v>3404</v>
      </c>
      <c r="HO119" s="284" t="s">
        <v>3404</v>
      </c>
      <c r="HP119" s="284" t="s">
        <v>3404</v>
      </c>
      <c r="HQ119" s="284" t="s">
        <v>3404</v>
      </c>
      <c r="HR119" s="284" t="s">
        <v>3404</v>
      </c>
      <c r="HS119" s="284" t="s">
        <v>3404</v>
      </c>
      <c r="HT119" s="284" t="s">
        <v>3404</v>
      </c>
      <c r="HU119" s="284" t="s">
        <v>3404</v>
      </c>
      <c r="HV119" s="284" t="s">
        <v>3404</v>
      </c>
      <c r="HW119" s="284" t="s">
        <v>3404</v>
      </c>
      <c r="HX119" s="284" t="s">
        <v>3404</v>
      </c>
      <c r="HY119" s="284" t="s">
        <v>3404</v>
      </c>
      <c r="HZ119" s="284" t="s">
        <v>3404</v>
      </c>
      <c r="IA119" s="284" t="s">
        <v>3404</v>
      </c>
      <c r="IB119" s="284" t="s">
        <v>3404</v>
      </c>
      <c r="IC119" s="284" t="s">
        <v>3404</v>
      </c>
      <c r="ID119" s="284" t="s">
        <v>3404</v>
      </c>
      <c r="IE119" s="284" t="s">
        <v>3404</v>
      </c>
      <c r="IF119" s="284" t="s">
        <v>3404</v>
      </c>
      <c r="IG119" s="284" t="s">
        <v>3404</v>
      </c>
      <c r="IH119" s="284" t="s">
        <v>3404</v>
      </c>
      <c r="II119" s="284" t="s">
        <v>3404</v>
      </c>
      <c r="IJ119" s="284" t="s">
        <v>3404</v>
      </c>
      <c r="IK119" s="284" t="s">
        <v>3404</v>
      </c>
      <c r="IL119" s="284" t="s">
        <v>3404</v>
      </c>
      <c r="IM119" s="284" t="s">
        <v>3404</v>
      </c>
      <c r="IN119" s="284" t="s">
        <v>3404</v>
      </c>
      <c r="IO119" s="284" t="s">
        <v>3404</v>
      </c>
      <c r="IP119" s="284" t="s">
        <v>3404</v>
      </c>
      <c r="IQ119" s="284" t="s">
        <v>3404</v>
      </c>
      <c r="IR119" s="284" t="s">
        <v>3404</v>
      </c>
      <c r="IS119" s="284" t="s">
        <v>3404</v>
      </c>
      <c r="IT119" s="284" t="s">
        <v>3404</v>
      </c>
      <c r="IU119" s="284" t="s">
        <v>3404</v>
      </c>
      <c r="IV119" s="284" t="s">
        <v>3404</v>
      </c>
      <c r="IW119" s="284" t="s">
        <v>3404</v>
      </c>
      <c r="IX119" s="284" t="s">
        <v>3404</v>
      </c>
      <c r="IY119" s="284" t="s">
        <v>3404</v>
      </c>
      <c r="IZ119" s="284" t="s">
        <v>3404</v>
      </c>
      <c r="JA119" s="284" t="s">
        <v>3404</v>
      </c>
      <c r="JB119" s="284" t="s">
        <v>3404</v>
      </c>
      <c r="JC119" s="284" t="s">
        <v>3404</v>
      </c>
      <c r="JD119" s="284" t="s">
        <v>3404</v>
      </c>
      <c r="JE119" s="284" t="s">
        <v>3404</v>
      </c>
      <c r="JF119" s="284" t="s">
        <v>3404</v>
      </c>
      <c r="JG119" s="284" t="s">
        <v>3404</v>
      </c>
      <c r="JH119" s="284" t="s">
        <v>3404</v>
      </c>
      <c r="JI119" s="284" t="s">
        <v>3404</v>
      </c>
      <c r="JJ119" s="284" t="s">
        <v>3404</v>
      </c>
      <c r="JK119" s="284" t="s">
        <v>3404</v>
      </c>
      <c r="JL119" s="284" t="s">
        <v>3404</v>
      </c>
      <c r="JM119" s="284" t="s">
        <v>3404</v>
      </c>
      <c r="JN119" s="284" t="s">
        <v>3404</v>
      </c>
      <c r="JO119" s="284" t="s">
        <v>3404</v>
      </c>
      <c r="JP119" s="284" t="s">
        <v>3404</v>
      </c>
      <c r="JQ119" s="284" t="s">
        <v>3404</v>
      </c>
      <c r="JR119" s="284" t="s">
        <v>3404</v>
      </c>
      <c r="JS119" s="284" t="s">
        <v>3404</v>
      </c>
      <c r="JT119" s="284" t="s">
        <v>3404</v>
      </c>
      <c r="JU119" s="284" t="s">
        <v>3404</v>
      </c>
      <c r="JV119" s="284" t="s">
        <v>3404</v>
      </c>
      <c r="JW119" s="284" t="s">
        <v>3404</v>
      </c>
      <c r="JX119" s="284" t="s">
        <v>3404</v>
      </c>
      <c r="JY119" s="284" t="s">
        <v>3404</v>
      </c>
      <c r="JZ119" s="284" t="s">
        <v>3404</v>
      </c>
      <c r="KA119" s="284" t="s">
        <v>3404</v>
      </c>
      <c r="KB119" s="284" t="s">
        <v>3404</v>
      </c>
      <c r="KC119" s="284" t="s">
        <v>3404</v>
      </c>
      <c r="KD119" s="284" t="s">
        <v>3404</v>
      </c>
      <c r="KE119" s="284" t="s">
        <v>3404</v>
      </c>
      <c r="KF119" s="284" t="s">
        <v>3404</v>
      </c>
      <c r="KG119" s="284" t="s">
        <v>3404</v>
      </c>
      <c r="KH119" s="284" t="s">
        <v>3404</v>
      </c>
      <c r="KI119" s="284" t="s">
        <v>3404</v>
      </c>
      <c r="KJ119" s="284" t="s">
        <v>3404</v>
      </c>
      <c r="KK119" s="284" t="s">
        <v>3404</v>
      </c>
      <c r="KL119" s="284" t="s">
        <v>3404</v>
      </c>
      <c r="KM119" s="284" t="s">
        <v>3404</v>
      </c>
      <c r="KN119" s="284" t="s">
        <v>3404</v>
      </c>
      <c r="KO119" s="284" t="s">
        <v>3404</v>
      </c>
      <c r="KP119" s="284" t="s">
        <v>3404</v>
      </c>
      <c r="KQ119" s="284" t="s">
        <v>3404</v>
      </c>
      <c r="KR119" s="284" t="s">
        <v>3404</v>
      </c>
      <c r="KS119" s="284" t="s">
        <v>3404</v>
      </c>
      <c r="KT119" s="284" t="s">
        <v>3404</v>
      </c>
      <c r="KU119" s="284" t="s">
        <v>3404</v>
      </c>
      <c r="KV119" s="284" t="s">
        <v>3404</v>
      </c>
      <c r="KW119" s="284" t="s">
        <v>3404</v>
      </c>
      <c r="KX119" s="284" t="s">
        <v>3404</v>
      </c>
      <c r="KY119" s="284" t="s">
        <v>3404</v>
      </c>
      <c r="KZ119" s="284" t="s">
        <v>3404</v>
      </c>
      <c r="LA119" s="284" t="s">
        <v>3404</v>
      </c>
      <c r="LB119" s="284" t="s">
        <v>3404</v>
      </c>
      <c r="LC119" s="284" t="s">
        <v>3404</v>
      </c>
      <c r="LD119" s="284" t="s">
        <v>3404</v>
      </c>
      <c r="LE119" s="284" t="s">
        <v>3404</v>
      </c>
      <c r="LF119" s="284" t="s">
        <v>3404</v>
      </c>
      <c r="LG119" s="284" t="s">
        <v>3404</v>
      </c>
      <c r="LH119" s="284" t="s">
        <v>3404</v>
      </c>
      <c r="LI119" s="284" t="s">
        <v>3404</v>
      </c>
      <c r="LJ119" s="284" t="s">
        <v>3404</v>
      </c>
      <c r="LK119" s="284" t="s">
        <v>3404</v>
      </c>
      <c r="LL119" s="284" t="s">
        <v>3404</v>
      </c>
      <c r="LM119" s="284" t="s">
        <v>3404</v>
      </c>
      <c r="LN119" s="284" t="s">
        <v>3404</v>
      </c>
      <c r="LO119" s="284" t="s">
        <v>3404</v>
      </c>
      <c r="LP119" s="284" t="s">
        <v>3404</v>
      </c>
      <c r="LQ119" s="284" t="s">
        <v>3404</v>
      </c>
      <c r="LR119" s="284" t="s">
        <v>3404</v>
      </c>
      <c r="LS119" s="284" t="s">
        <v>3404</v>
      </c>
      <c r="LT119" s="284" t="s">
        <v>3404</v>
      </c>
      <c r="LU119" s="284" t="s">
        <v>3404</v>
      </c>
      <c r="LV119" s="284" t="s">
        <v>3404</v>
      </c>
      <c r="LW119" s="284" t="s">
        <v>3404</v>
      </c>
      <c r="LX119" s="284" t="s">
        <v>3404</v>
      </c>
      <c r="LY119" s="284" t="s">
        <v>3404</v>
      </c>
      <c r="LZ119" s="284" t="s">
        <v>3404</v>
      </c>
      <c r="MA119" s="284" t="s">
        <v>3404</v>
      </c>
      <c r="MB119" s="284" t="s">
        <v>3404</v>
      </c>
      <c r="MC119" s="284" t="s">
        <v>3404</v>
      </c>
      <c r="MD119" s="284" t="s">
        <v>3404</v>
      </c>
      <c r="ME119" s="284" t="s">
        <v>3404</v>
      </c>
      <c r="MF119" s="284" t="s">
        <v>3404</v>
      </c>
      <c r="MG119" s="284" t="s">
        <v>3404</v>
      </c>
      <c r="MH119" s="284" t="s">
        <v>3404</v>
      </c>
      <c r="MI119" s="284" t="s">
        <v>3404</v>
      </c>
      <c r="MJ119" s="284" t="s">
        <v>3404</v>
      </c>
      <c r="MK119" s="284" t="s">
        <v>3404</v>
      </c>
      <c r="ML119" s="284" t="s">
        <v>3404</v>
      </c>
      <c r="MM119" s="284" t="s">
        <v>3404</v>
      </c>
      <c r="MN119" s="284" t="s">
        <v>3404</v>
      </c>
      <c r="MO119" s="284" t="s">
        <v>3404</v>
      </c>
      <c r="MP119" s="284" t="s">
        <v>3404</v>
      </c>
      <c r="MQ119" s="284" t="s">
        <v>3404</v>
      </c>
      <c r="MR119" s="284" t="s">
        <v>3404</v>
      </c>
      <c r="MS119" s="284" t="s">
        <v>3404</v>
      </c>
      <c r="MT119" s="284" t="s">
        <v>3404</v>
      </c>
      <c r="MU119" s="284" t="s">
        <v>3404</v>
      </c>
      <c r="MV119" s="284" t="s">
        <v>3404</v>
      </c>
      <c r="MW119" s="284" t="s">
        <v>3404</v>
      </c>
      <c r="MX119" s="284" t="s">
        <v>3404</v>
      </c>
      <c r="MY119" s="284" t="s">
        <v>3404</v>
      </c>
      <c r="MZ119" s="284" t="s">
        <v>3404</v>
      </c>
      <c r="NA119" s="284" t="s">
        <v>3404</v>
      </c>
      <c r="NB119" s="284" t="s">
        <v>3404</v>
      </c>
      <c r="NC119" s="284" t="s">
        <v>3404</v>
      </c>
      <c r="ND119" s="284" t="s">
        <v>3404</v>
      </c>
      <c r="NE119" s="284" t="s">
        <v>3404</v>
      </c>
      <c r="NF119" s="284" t="s">
        <v>3404</v>
      </c>
      <c r="NG119" s="284" t="s">
        <v>3404</v>
      </c>
      <c r="NH119" s="284" t="s">
        <v>3404</v>
      </c>
      <c r="NI119" s="284" t="s">
        <v>3404</v>
      </c>
      <c r="NJ119" s="284" t="s">
        <v>3404</v>
      </c>
      <c r="NK119" s="284" t="s">
        <v>3404</v>
      </c>
      <c r="NL119" s="284" t="s">
        <v>3404</v>
      </c>
      <c r="NM119" s="284" t="s">
        <v>3404</v>
      </c>
      <c r="NN119" s="284" t="s">
        <v>3404</v>
      </c>
      <c r="NO119" s="284" t="s">
        <v>3404</v>
      </c>
      <c r="NP119" s="284" t="s">
        <v>3404</v>
      </c>
      <c r="NQ119" s="284" t="s">
        <v>3404</v>
      </c>
      <c r="NR119" s="284" t="s">
        <v>3404</v>
      </c>
      <c r="NS119" s="284" t="s">
        <v>3404</v>
      </c>
      <c r="NT119" s="284" t="s">
        <v>3404</v>
      </c>
      <c r="NU119" s="284" t="s">
        <v>3404</v>
      </c>
      <c r="NV119" s="284" t="s">
        <v>3404</v>
      </c>
      <c r="NW119" s="284" t="s">
        <v>3404</v>
      </c>
      <c r="NX119" s="284" t="s">
        <v>3404</v>
      </c>
      <c r="NY119" s="284" t="s">
        <v>3404</v>
      </c>
      <c r="NZ119" s="284" t="s">
        <v>3404</v>
      </c>
      <c r="OA119" s="284" t="s">
        <v>3404</v>
      </c>
      <c r="OB119" s="284" t="s">
        <v>3404</v>
      </c>
      <c r="OC119" s="284" t="s">
        <v>3404</v>
      </c>
      <c r="OD119" s="284" t="s">
        <v>3404</v>
      </c>
      <c r="OE119" s="284" t="s">
        <v>3404</v>
      </c>
      <c r="OF119" s="284" t="s">
        <v>3404</v>
      </c>
      <c r="OG119" s="284" t="s">
        <v>3404</v>
      </c>
      <c r="OH119" s="284" t="s">
        <v>3404</v>
      </c>
      <c r="OI119" s="284" t="s">
        <v>3404</v>
      </c>
      <c r="OJ119" s="284" t="s">
        <v>3404</v>
      </c>
      <c r="OK119" s="284" t="s">
        <v>3404</v>
      </c>
      <c r="OL119" s="284" t="s">
        <v>3404</v>
      </c>
      <c r="OM119" s="284" t="s">
        <v>3404</v>
      </c>
      <c r="ON119" s="284" t="s">
        <v>3404</v>
      </c>
      <c r="OO119" s="284" t="s">
        <v>3404</v>
      </c>
      <c r="OP119" s="284" t="s">
        <v>3404</v>
      </c>
      <c r="OQ119" s="284" t="s">
        <v>3404</v>
      </c>
      <c r="OR119" s="284" t="s">
        <v>3404</v>
      </c>
      <c r="OS119" s="284" t="s">
        <v>3404</v>
      </c>
      <c r="OT119" s="284" t="s">
        <v>3404</v>
      </c>
      <c r="OU119" s="284" t="s">
        <v>3404</v>
      </c>
      <c r="OV119" s="284" t="s">
        <v>3404</v>
      </c>
      <c r="OW119" s="284" t="s">
        <v>3404</v>
      </c>
      <c r="OX119" s="284" t="s">
        <v>3404</v>
      </c>
      <c r="OY119" s="284" t="s">
        <v>3404</v>
      </c>
      <c r="OZ119" s="284" t="s">
        <v>3404</v>
      </c>
      <c r="PA119" s="284" t="s">
        <v>3404</v>
      </c>
      <c r="PB119" s="284" t="s">
        <v>3404</v>
      </c>
      <c r="PC119" s="284" t="s">
        <v>3404</v>
      </c>
      <c r="PD119" s="284" t="s">
        <v>3404</v>
      </c>
      <c r="PE119" s="284" t="s">
        <v>3404</v>
      </c>
      <c r="PF119" s="284" t="s">
        <v>3404</v>
      </c>
      <c r="PG119" s="284" t="s">
        <v>3404</v>
      </c>
      <c r="PH119" s="284" t="s">
        <v>3404</v>
      </c>
      <c r="PI119" s="284" t="s">
        <v>3404</v>
      </c>
      <c r="PJ119" s="284" t="s">
        <v>3404</v>
      </c>
      <c r="PK119" s="284" t="s">
        <v>3404</v>
      </c>
      <c r="PL119" s="284" t="s">
        <v>3404</v>
      </c>
      <c r="PM119" s="284" t="s">
        <v>3404</v>
      </c>
      <c r="PN119" s="284" t="s">
        <v>3404</v>
      </c>
      <c r="PO119" s="284" t="s">
        <v>3404</v>
      </c>
      <c r="PP119" s="284" t="s">
        <v>3404</v>
      </c>
      <c r="PQ119" s="284" t="s">
        <v>3404</v>
      </c>
      <c r="PR119" s="284" t="s">
        <v>3404</v>
      </c>
      <c r="PS119" s="284" t="s">
        <v>3404</v>
      </c>
      <c r="PT119" s="284" t="s">
        <v>3404</v>
      </c>
      <c r="PU119" s="284" t="s">
        <v>3404</v>
      </c>
      <c r="PV119" s="284" t="s">
        <v>3404</v>
      </c>
      <c r="PW119" s="284" t="s">
        <v>3404</v>
      </c>
      <c r="PX119" s="284" t="s">
        <v>3404</v>
      </c>
      <c r="PY119" s="284" t="s">
        <v>3404</v>
      </c>
      <c r="PZ119" s="284" t="s">
        <v>3404</v>
      </c>
      <c r="QA119" s="284" t="s">
        <v>3404</v>
      </c>
      <c r="QB119" s="284" t="s">
        <v>3404</v>
      </c>
      <c r="QC119" s="284" t="s">
        <v>3404</v>
      </c>
      <c r="QD119" s="284" t="s">
        <v>3404</v>
      </c>
      <c r="QE119" s="284" t="s">
        <v>3404</v>
      </c>
      <c r="QF119" s="284" t="s">
        <v>3404</v>
      </c>
      <c r="QG119" s="284" t="s">
        <v>3404</v>
      </c>
      <c r="QH119" s="284" t="s">
        <v>3404</v>
      </c>
      <c r="QI119" s="284" t="s">
        <v>3404</v>
      </c>
      <c r="QJ119" s="284" t="s">
        <v>3404</v>
      </c>
      <c r="QK119" s="284" t="s">
        <v>3404</v>
      </c>
      <c r="QL119" s="284" t="s">
        <v>3404</v>
      </c>
      <c r="QM119" s="284" t="s">
        <v>3404</v>
      </c>
      <c r="QN119" s="284" t="s">
        <v>3404</v>
      </c>
      <c r="QO119" s="284" t="s">
        <v>3404</v>
      </c>
      <c r="QP119" s="284" t="s">
        <v>3404</v>
      </c>
      <c r="QQ119" s="284" t="s">
        <v>3404</v>
      </c>
      <c r="QR119" s="284" t="s">
        <v>3404</v>
      </c>
      <c r="QS119" s="284" t="s">
        <v>3404</v>
      </c>
      <c r="QT119" s="284" t="s">
        <v>3404</v>
      </c>
      <c r="QU119" s="284" t="s">
        <v>3404</v>
      </c>
      <c r="QV119" s="284" t="s">
        <v>3404</v>
      </c>
      <c r="QW119" s="284" t="s">
        <v>3404</v>
      </c>
      <c r="QX119" s="284" t="s">
        <v>3404</v>
      </c>
      <c r="QY119" s="284" t="s">
        <v>3404</v>
      </c>
      <c r="QZ119" s="284" t="s">
        <v>3404</v>
      </c>
      <c r="RA119" s="284" t="s">
        <v>3404</v>
      </c>
      <c r="RB119" s="284" t="s">
        <v>3404</v>
      </c>
      <c r="RC119" s="284" t="s">
        <v>3404</v>
      </c>
      <c r="RD119" s="284" t="s">
        <v>3404</v>
      </c>
      <c r="RE119" s="284" t="s">
        <v>3404</v>
      </c>
      <c r="RF119" s="284" t="s">
        <v>3404</v>
      </c>
      <c r="RG119" s="284" t="s">
        <v>3404</v>
      </c>
      <c r="RH119" s="284" t="s">
        <v>3404</v>
      </c>
      <c r="RI119" s="284" t="s">
        <v>3404</v>
      </c>
      <c r="RJ119" s="284" t="s">
        <v>3404</v>
      </c>
      <c r="RK119" s="284" t="s">
        <v>3404</v>
      </c>
      <c r="RL119" s="284" t="s">
        <v>3404</v>
      </c>
      <c r="RM119" s="284" t="s">
        <v>3404</v>
      </c>
      <c r="RN119" s="284" t="s">
        <v>3404</v>
      </c>
      <c r="RO119" s="284" t="s">
        <v>3404</v>
      </c>
      <c r="RP119" s="284" t="s">
        <v>3404</v>
      </c>
      <c r="RQ119" s="284" t="s">
        <v>3404</v>
      </c>
      <c r="RR119" s="284" t="s">
        <v>3404</v>
      </c>
      <c r="RS119" s="284" t="s">
        <v>3404</v>
      </c>
      <c r="RT119" s="284" t="s">
        <v>3404</v>
      </c>
      <c r="RU119" s="284" t="s">
        <v>3404</v>
      </c>
      <c r="RV119" s="284" t="s">
        <v>3404</v>
      </c>
      <c r="RW119" s="284" t="s">
        <v>3404</v>
      </c>
      <c r="RX119" s="284" t="s">
        <v>3404</v>
      </c>
      <c r="RY119" s="284" t="s">
        <v>3404</v>
      </c>
      <c r="RZ119" s="284" t="s">
        <v>3404</v>
      </c>
      <c r="SA119" s="284" t="s">
        <v>3404</v>
      </c>
      <c r="SB119" s="284" t="s">
        <v>3404</v>
      </c>
      <c r="SC119" s="284" t="s">
        <v>3404</v>
      </c>
      <c r="SD119" s="284" t="s">
        <v>3404</v>
      </c>
      <c r="SE119" s="284" t="s">
        <v>3404</v>
      </c>
      <c r="SF119" s="284" t="s">
        <v>3404</v>
      </c>
      <c r="SG119" s="284" t="s">
        <v>3404</v>
      </c>
      <c r="SH119" s="284" t="s">
        <v>3404</v>
      </c>
      <c r="SI119" s="284" t="s">
        <v>3404</v>
      </c>
      <c r="SJ119" s="284" t="s">
        <v>3404</v>
      </c>
      <c r="SK119" s="284" t="s">
        <v>3404</v>
      </c>
      <c r="SL119" s="284" t="s">
        <v>3404</v>
      </c>
      <c r="SM119" s="284" t="s">
        <v>3404</v>
      </c>
      <c r="SN119" s="284" t="s">
        <v>3404</v>
      </c>
      <c r="SO119" s="284" t="s">
        <v>3404</v>
      </c>
      <c r="SP119" s="284" t="s">
        <v>3404</v>
      </c>
      <c r="SQ119" s="284" t="s">
        <v>3404</v>
      </c>
      <c r="SR119" s="284" t="s">
        <v>3404</v>
      </c>
      <c r="SS119" s="284" t="s">
        <v>3404</v>
      </c>
      <c r="ST119" s="284" t="s">
        <v>3404</v>
      </c>
      <c r="SU119" s="284" t="s">
        <v>3404</v>
      </c>
      <c r="SV119" s="284" t="s">
        <v>3404</v>
      </c>
      <c r="SW119" s="284" t="s">
        <v>3404</v>
      </c>
      <c r="SX119" s="284" t="s">
        <v>3404</v>
      </c>
      <c r="SY119" s="284" t="s">
        <v>3404</v>
      </c>
      <c r="SZ119" s="284" t="s">
        <v>3404</v>
      </c>
      <c r="TA119" s="284" t="s">
        <v>3404</v>
      </c>
      <c r="TB119" s="284" t="s">
        <v>3404</v>
      </c>
      <c r="TC119" s="284" t="s">
        <v>3404</v>
      </c>
      <c r="TD119" s="284" t="s">
        <v>3404</v>
      </c>
      <c r="TE119" s="284" t="s">
        <v>3404</v>
      </c>
      <c r="TF119" s="284" t="s">
        <v>3404</v>
      </c>
      <c r="TG119" s="284" t="s">
        <v>3404</v>
      </c>
      <c r="TH119" s="284" t="s">
        <v>3404</v>
      </c>
      <c r="TI119" s="284" t="s">
        <v>3404</v>
      </c>
      <c r="TJ119" s="284" t="s">
        <v>3404</v>
      </c>
      <c r="TK119" s="284" t="s">
        <v>3404</v>
      </c>
      <c r="TL119" s="284" t="s">
        <v>3404</v>
      </c>
      <c r="TM119" s="284" t="s">
        <v>3404</v>
      </c>
      <c r="TN119" s="284" t="s">
        <v>3404</v>
      </c>
      <c r="TO119" s="284" t="s">
        <v>3404</v>
      </c>
      <c r="TP119" s="284" t="s">
        <v>3404</v>
      </c>
      <c r="TQ119" s="284" t="s">
        <v>3404</v>
      </c>
      <c r="TR119" s="284" t="s">
        <v>3404</v>
      </c>
      <c r="TS119" s="284" t="s">
        <v>3404</v>
      </c>
      <c r="TT119" s="284" t="s">
        <v>3404</v>
      </c>
      <c r="TU119" s="284" t="s">
        <v>3404</v>
      </c>
      <c r="TV119" s="284" t="s">
        <v>3404</v>
      </c>
      <c r="TW119" s="284" t="s">
        <v>3404</v>
      </c>
      <c r="TX119" s="284" t="s">
        <v>3404</v>
      </c>
      <c r="TY119" s="284" t="s">
        <v>3404</v>
      </c>
      <c r="TZ119" s="284" t="s">
        <v>3404</v>
      </c>
      <c r="UA119" s="284" t="s">
        <v>3404</v>
      </c>
      <c r="UB119" s="284" t="s">
        <v>3404</v>
      </c>
      <c r="UC119" s="284" t="s">
        <v>3404</v>
      </c>
      <c r="UD119" s="284" t="s">
        <v>3404</v>
      </c>
      <c r="UE119" s="284" t="s">
        <v>3404</v>
      </c>
      <c r="UF119" s="284" t="s">
        <v>3404</v>
      </c>
      <c r="UG119" s="284" t="s">
        <v>3404</v>
      </c>
      <c r="UH119" s="284" t="s">
        <v>3404</v>
      </c>
      <c r="UI119" s="284" t="s">
        <v>3404</v>
      </c>
      <c r="UJ119" s="284" t="s">
        <v>3404</v>
      </c>
      <c r="UK119" s="284" t="s">
        <v>3404</v>
      </c>
      <c r="UL119" s="284" t="s">
        <v>3404</v>
      </c>
      <c r="UM119" s="284" t="s">
        <v>3404</v>
      </c>
      <c r="UN119" s="284" t="s">
        <v>3404</v>
      </c>
      <c r="UO119" s="284" t="s">
        <v>3404</v>
      </c>
      <c r="UP119" s="284" t="s">
        <v>3404</v>
      </c>
      <c r="UQ119" s="284" t="s">
        <v>3404</v>
      </c>
      <c r="UR119" s="284" t="s">
        <v>3404</v>
      </c>
      <c r="US119" s="284" t="s">
        <v>3404</v>
      </c>
      <c r="UT119" s="284" t="s">
        <v>3404</v>
      </c>
      <c r="UU119" s="284" t="s">
        <v>3404</v>
      </c>
      <c r="UV119" s="284" t="s">
        <v>3404</v>
      </c>
      <c r="UW119" s="284" t="s">
        <v>3404</v>
      </c>
      <c r="UX119" s="284" t="s">
        <v>3404</v>
      </c>
      <c r="UY119" s="284" t="s">
        <v>3404</v>
      </c>
      <c r="UZ119" s="284" t="s">
        <v>3404</v>
      </c>
      <c r="VA119" s="284" t="s">
        <v>3404</v>
      </c>
      <c r="VB119" s="284" t="s">
        <v>3404</v>
      </c>
      <c r="VC119" s="284" t="s">
        <v>3404</v>
      </c>
      <c r="VD119" s="284" t="s">
        <v>3404</v>
      </c>
      <c r="VE119" s="284" t="s">
        <v>3404</v>
      </c>
      <c r="VF119" s="284" t="s">
        <v>3404</v>
      </c>
      <c r="VG119" s="284" t="s">
        <v>3404</v>
      </c>
      <c r="VH119" s="284" t="s">
        <v>3404</v>
      </c>
      <c r="VI119" s="284" t="s">
        <v>3404</v>
      </c>
      <c r="VJ119" s="284" t="s">
        <v>3404</v>
      </c>
      <c r="VK119" s="284" t="s">
        <v>3404</v>
      </c>
      <c r="VL119" s="284" t="s">
        <v>3404</v>
      </c>
      <c r="VM119" s="284" t="s">
        <v>3404</v>
      </c>
      <c r="VN119" s="284" t="s">
        <v>3404</v>
      </c>
      <c r="VO119" s="284" t="s">
        <v>3404</v>
      </c>
      <c r="VP119" s="284" t="s">
        <v>3404</v>
      </c>
      <c r="VQ119" s="284" t="s">
        <v>3404</v>
      </c>
      <c r="VR119" s="284" t="s">
        <v>3404</v>
      </c>
      <c r="VS119" s="284" t="s">
        <v>3404</v>
      </c>
      <c r="VT119" s="284" t="s">
        <v>3404</v>
      </c>
      <c r="VU119" s="284" t="s">
        <v>3404</v>
      </c>
      <c r="VV119" s="284" t="s">
        <v>3404</v>
      </c>
      <c r="VW119" s="284" t="s">
        <v>3404</v>
      </c>
      <c r="VX119" s="284" t="s">
        <v>3404</v>
      </c>
      <c r="VY119" s="284" t="s">
        <v>3404</v>
      </c>
      <c r="VZ119" s="284" t="s">
        <v>3404</v>
      </c>
      <c r="WA119" s="284" t="s">
        <v>3404</v>
      </c>
      <c r="WB119" s="284" t="s">
        <v>3404</v>
      </c>
      <c r="WC119" s="284" t="s">
        <v>3404</v>
      </c>
      <c r="WD119" s="284" t="s">
        <v>3404</v>
      </c>
      <c r="WE119" s="284" t="s">
        <v>3404</v>
      </c>
      <c r="WF119" s="284" t="s">
        <v>3404</v>
      </c>
      <c r="WG119" s="284" t="s">
        <v>3404</v>
      </c>
      <c r="WH119" s="284" t="s">
        <v>3404</v>
      </c>
      <c r="WI119" s="284" t="s">
        <v>3404</v>
      </c>
      <c r="WJ119" s="284" t="s">
        <v>3404</v>
      </c>
      <c r="WK119" s="284" t="s">
        <v>3404</v>
      </c>
      <c r="WL119" s="284" t="s">
        <v>3404</v>
      </c>
      <c r="WM119" s="284" t="s">
        <v>3404</v>
      </c>
      <c r="WN119" s="284" t="s">
        <v>3404</v>
      </c>
      <c r="WO119" s="284" t="s">
        <v>3404</v>
      </c>
      <c r="WP119" s="284" t="s">
        <v>3404</v>
      </c>
      <c r="WQ119" s="284" t="s">
        <v>3404</v>
      </c>
      <c r="WR119" s="284" t="s">
        <v>3404</v>
      </c>
      <c r="WS119" s="284" t="s">
        <v>3404</v>
      </c>
      <c r="WT119" s="284" t="s">
        <v>3404</v>
      </c>
    </row>
    <row r="120">
      <c r="A120" s="24" t="s">
        <v>1114</v>
      </c>
      <c r="B120" s="25" t="s">
        <v>3404</v>
      </c>
      <c r="C120" s="25" t="s">
        <v>3404</v>
      </c>
      <c r="D120" s="25" t="s">
        <v>3404</v>
      </c>
      <c r="E120" s="25" t="s">
        <v>3404</v>
      </c>
      <c r="F120" s="25" t="s">
        <v>3404</v>
      </c>
      <c r="G120" s="25" t="s">
        <v>3404</v>
      </c>
      <c r="H120" s="25" t="s">
        <v>3404</v>
      </c>
      <c r="I120" s="25" t="s">
        <v>3404</v>
      </c>
      <c r="J120" s="25" t="s">
        <v>3404</v>
      </c>
      <c r="K120" s="25" t="s">
        <v>3404</v>
      </c>
      <c r="L120" s="25" t="s">
        <v>3404</v>
      </c>
      <c r="M120" s="25" t="s">
        <v>3404</v>
      </c>
      <c r="N120" s="25" t="s">
        <v>3404</v>
      </c>
      <c r="O120" s="25" t="s">
        <v>3404</v>
      </c>
      <c r="P120" s="25" t="s">
        <v>3404</v>
      </c>
      <c r="Q120" s="25" t="s">
        <v>3404</v>
      </c>
      <c r="R120" s="25" t="s">
        <v>3404</v>
      </c>
      <c r="S120" s="25" t="s">
        <v>3404</v>
      </c>
      <c r="T120" s="25" t="s">
        <v>3404</v>
      </c>
      <c r="U120" s="25" t="s">
        <v>3404</v>
      </c>
      <c r="V120" s="25" t="s">
        <v>3404</v>
      </c>
      <c r="W120" s="25" t="s">
        <v>3404</v>
      </c>
      <c r="X120" s="25" t="s">
        <v>3404</v>
      </c>
      <c r="Y120" s="25" t="s">
        <v>3404</v>
      </c>
      <c r="Z120" s="25" t="s">
        <v>3404</v>
      </c>
      <c r="AA120" s="25" t="s">
        <v>3404</v>
      </c>
      <c r="AB120" s="25" t="s">
        <v>3404</v>
      </c>
      <c r="AC120" s="25" t="s">
        <v>3404</v>
      </c>
      <c r="AD120" s="25" t="s">
        <v>3404</v>
      </c>
      <c r="AE120" s="25" t="s">
        <v>3404</v>
      </c>
      <c r="AF120" s="25" t="s">
        <v>3404</v>
      </c>
      <c r="AG120" s="25" t="s">
        <v>3404</v>
      </c>
      <c r="AH120" s="25" t="s">
        <v>3404</v>
      </c>
      <c r="AI120" s="25" t="s">
        <v>3404</v>
      </c>
      <c r="AJ120" s="25" t="s">
        <v>3404</v>
      </c>
      <c r="AK120" s="25" t="s">
        <v>3404</v>
      </c>
      <c r="AL120" s="25" t="s">
        <v>3404</v>
      </c>
      <c r="AM120" s="25" t="s">
        <v>3404</v>
      </c>
      <c r="AN120" s="25" t="s">
        <v>3404</v>
      </c>
      <c r="AO120" s="25" t="s">
        <v>3404</v>
      </c>
      <c r="AP120" s="25" t="s">
        <v>3404</v>
      </c>
      <c r="AQ120" s="25" t="s">
        <v>3404</v>
      </c>
      <c r="AR120" s="25" t="s">
        <v>3404</v>
      </c>
      <c r="AS120" s="25" t="s">
        <v>3404</v>
      </c>
      <c r="AT120" s="25" t="s">
        <v>3404</v>
      </c>
      <c r="AU120" s="25" t="s">
        <v>3404</v>
      </c>
      <c r="AV120" s="25" t="s">
        <v>3404</v>
      </c>
      <c r="AW120" s="25" t="s">
        <v>3404</v>
      </c>
      <c r="AX120" s="25" t="s">
        <v>3404</v>
      </c>
      <c r="AY120" s="25" t="s">
        <v>3404</v>
      </c>
      <c r="AZ120" s="25" t="s">
        <v>3404</v>
      </c>
      <c r="BA120" s="25" t="s">
        <v>3404</v>
      </c>
      <c r="BB120" s="25" t="s">
        <v>3404</v>
      </c>
      <c r="BC120" s="25" t="s">
        <v>3404</v>
      </c>
      <c r="BD120" s="25" t="s">
        <v>3404</v>
      </c>
      <c r="BE120" s="25" t="s">
        <v>3404</v>
      </c>
      <c r="BF120" s="25" t="s">
        <v>3404</v>
      </c>
      <c r="BG120" s="25" t="s">
        <v>3404</v>
      </c>
      <c r="BH120" s="25" t="s">
        <v>3404</v>
      </c>
      <c r="BI120" s="25" t="s">
        <v>3404</v>
      </c>
      <c r="BJ120" s="25" t="s">
        <v>3404</v>
      </c>
      <c r="BK120" s="25" t="s">
        <v>3404</v>
      </c>
      <c r="BL120" s="25" t="s">
        <v>3404</v>
      </c>
      <c r="BM120" s="25" t="s">
        <v>3404</v>
      </c>
      <c r="BN120" s="25" t="s">
        <v>3404</v>
      </c>
      <c r="BO120" s="25" t="s">
        <v>3404</v>
      </c>
      <c r="BP120" s="25" t="s">
        <v>3404</v>
      </c>
      <c r="BQ120" s="25" t="s">
        <v>3404</v>
      </c>
      <c r="BR120" s="25" t="s">
        <v>3404</v>
      </c>
      <c r="BS120" s="25" t="s">
        <v>3404</v>
      </c>
      <c r="BT120" s="25" t="s">
        <v>3404</v>
      </c>
      <c r="BU120" s="25" t="s">
        <v>3404</v>
      </c>
      <c r="BV120" s="25" t="s">
        <v>3404</v>
      </c>
      <c r="BW120" s="25" t="s">
        <v>3404</v>
      </c>
      <c r="BX120" s="25" t="s">
        <v>3404</v>
      </c>
      <c r="BY120" s="25" t="s">
        <v>3404</v>
      </c>
      <c r="BZ120" s="25" t="s">
        <v>3404</v>
      </c>
      <c r="CA120" s="25" t="s">
        <v>3404</v>
      </c>
      <c r="CB120" s="25" t="s">
        <v>3404</v>
      </c>
      <c r="CC120" s="25" t="s">
        <v>3404</v>
      </c>
      <c r="CD120" s="25" t="s">
        <v>3404</v>
      </c>
      <c r="CE120" s="25" t="s">
        <v>3404</v>
      </c>
      <c r="CF120" s="32" t="s">
        <v>3409</v>
      </c>
      <c r="CG120" s="32" t="s">
        <v>3409</v>
      </c>
      <c r="CH120" s="32" t="s">
        <v>3409</v>
      </c>
      <c r="CI120" s="32" t="s">
        <v>3409</v>
      </c>
      <c r="CJ120" s="32" t="s">
        <v>3409</v>
      </c>
      <c r="CK120" s="32" t="s">
        <v>3409</v>
      </c>
      <c r="CL120" s="32" t="s">
        <v>3409</v>
      </c>
      <c r="CM120" s="32" t="s">
        <v>3409</v>
      </c>
      <c r="CN120" s="32" t="s">
        <v>3409</v>
      </c>
      <c r="CO120" s="32" t="s">
        <v>3409</v>
      </c>
      <c r="CP120" s="32" t="s">
        <v>3409</v>
      </c>
      <c r="CQ120" s="32" t="s">
        <v>3409</v>
      </c>
      <c r="CR120" s="32" t="s">
        <v>3409</v>
      </c>
      <c r="CS120" s="32" t="s">
        <v>3409</v>
      </c>
      <c r="CT120" s="32" t="s">
        <v>3409</v>
      </c>
      <c r="CU120" s="32" t="s">
        <v>3409</v>
      </c>
      <c r="CV120" s="32" t="s">
        <v>3409</v>
      </c>
      <c r="CW120" s="32" t="s">
        <v>3409</v>
      </c>
      <c r="CX120" s="32" t="s">
        <v>3409</v>
      </c>
      <c r="CY120" s="32" t="s">
        <v>3409</v>
      </c>
      <c r="CZ120" s="32" t="s">
        <v>3409</v>
      </c>
      <c r="DA120" s="32" t="s">
        <v>3409</v>
      </c>
      <c r="DB120" s="32" t="s">
        <v>3409</v>
      </c>
      <c r="DC120" s="32" t="s">
        <v>3409</v>
      </c>
      <c r="DD120" s="32" t="s">
        <v>3409</v>
      </c>
      <c r="DE120" s="32" t="s">
        <v>3409</v>
      </c>
      <c r="DF120" s="32" t="s">
        <v>3409</v>
      </c>
      <c r="DG120" s="32" t="s">
        <v>3409</v>
      </c>
      <c r="DH120" s="32" t="s">
        <v>3409</v>
      </c>
      <c r="DI120" s="32" t="s">
        <v>3409</v>
      </c>
      <c r="DJ120" s="25" t="s">
        <v>3404</v>
      </c>
      <c r="DK120" s="284" t="s">
        <v>3404</v>
      </c>
      <c r="DL120" s="284" t="s">
        <v>3404</v>
      </c>
      <c r="DM120" s="284" t="s">
        <v>3404</v>
      </c>
      <c r="DN120" s="284" t="s">
        <v>3404</v>
      </c>
      <c r="DO120" s="284" t="s">
        <v>3404</v>
      </c>
      <c r="DP120" s="284" t="s">
        <v>3404</v>
      </c>
      <c r="DQ120" s="284" t="s">
        <v>3404</v>
      </c>
      <c r="DR120" s="284" t="s">
        <v>3404</v>
      </c>
      <c r="DS120" s="284" t="s">
        <v>3404</v>
      </c>
      <c r="DT120" s="284" t="s">
        <v>3404</v>
      </c>
      <c r="DU120" s="284" t="s">
        <v>3404</v>
      </c>
      <c r="DV120" s="284" t="s">
        <v>3404</v>
      </c>
      <c r="DW120" s="284" t="s">
        <v>3404</v>
      </c>
      <c r="DX120" s="284" t="s">
        <v>3404</v>
      </c>
      <c r="DY120" s="284" t="s">
        <v>3404</v>
      </c>
      <c r="DZ120" s="284" t="s">
        <v>3404</v>
      </c>
      <c r="EA120" s="284" t="s">
        <v>3404</v>
      </c>
      <c r="EB120" s="284" t="s">
        <v>3404</v>
      </c>
      <c r="EC120" s="284" t="s">
        <v>3404</v>
      </c>
      <c r="ED120" s="284" t="s">
        <v>3404</v>
      </c>
      <c r="EE120" s="284" t="s">
        <v>3404</v>
      </c>
      <c r="EF120" s="284" t="s">
        <v>3404</v>
      </c>
      <c r="EG120" s="284" t="s">
        <v>3404</v>
      </c>
      <c r="EH120" s="284" t="s">
        <v>3404</v>
      </c>
      <c r="EI120" s="284" t="s">
        <v>3404</v>
      </c>
      <c r="EJ120" s="284" t="s">
        <v>3404</v>
      </c>
      <c r="EK120" s="284" t="s">
        <v>3404</v>
      </c>
      <c r="EL120" s="284" t="s">
        <v>3404</v>
      </c>
      <c r="EM120" s="284" t="s">
        <v>3404</v>
      </c>
      <c r="EN120" s="284" t="s">
        <v>3404</v>
      </c>
      <c r="EO120" s="284" t="s">
        <v>3404</v>
      </c>
      <c r="EP120" s="284" t="s">
        <v>3404</v>
      </c>
      <c r="EQ120" s="284" t="s">
        <v>3404</v>
      </c>
      <c r="ER120" s="284" t="s">
        <v>3404</v>
      </c>
      <c r="ES120" s="284" t="s">
        <v>3404</v>
      </c>
      <c r="ET120" s="284" t="s">
        <v>3404</v>
      </c>
      <c r="EU120" s="284" t="s">
        <v>3404</v>
      </c>
      <c r="EV120" s="284" t="s">
        <v>3404</v>
      </c>
      <c r="EW120" s="284" t="s">
        <v>3404</v>
      </c>
      <c r="EX120" s="284" t="s">
        <v>3404</v>
      </c>
      <c r="EY120" s="284" t="s">
        <v>3404</v>
      </c>
      <c r="EZ120" s="284" t="s">
        <v>3404</v>
      </c>
      <c r="FA120" s="284" t="s">
        <v>3404</v>
      </c>
      <c r="FB120" s="284" t="s">
        <v>3404</v>
      </c>
      <c r="FC120" s="284" t="s">
        <v>3404</v>
      </c>
      <c r="FD120" s="284" t="s">
        <v>3404</v>
      </c>
      <c r="FE120" s="284" t="s">
        <v>3404</v>
      </c>
      <c r="FF120" s="284" t="s">
        <v>3404</v>
      </c>
      <c r="FG120" s="284" t="s">
        <v>3404</v>
      </c>
      <c r="FH120" s="284" t="s">
        <v>3404</v>
      </c>
      <c r="FI120" s="284" t="s">
        <v>3404</v>
      </c>
      <c r="FJ120" s="284" t="s">
        <v>3404</v>
      </c>
      <c r="FK120" s="284" t="s">
        <v>3404</v>
      </c>
      <c r="FL120" s="284" t="s">
        <v>3404</v>
      </c>
      <c r="FM120" s="284" t="s">
        <v>3404</v>
      </c>
      <c r="FN120" s="284" t="s">
        <v>3404</v>
      </c>
      <c r="FO120" s="284" t="s">
        <v>3404</v>
      </c>
      <c r="FP120" s="284" t="s">
        <v>3404</v>
      </c>
      <c r="FQ120" s="284" t="s">
        <v>3404</v>
      </c>
      <c r="FR120" s="284" t="s">
        <v>3404</v>
      </c>
      <c r="FS120" s="284" t="s">
        <v>3404</v>
      </c>
      <c r="FT120" s="284" t="s">
        <v>3404</v>
      </c>
      <c r="FU120" s="284" t="s">
        <v>3404</v>
      </c>
      <c r="FV120" s="284" t="s">
        <v>3404</v>
      </c>
      <c r="FW120" s="284" t="s">
        <v>3404</v>
      </c>
      <c r="FX120" s="284" t="s">
        <v>3404</v>
      </c>
      <c r="FY120" s="284" t="s">
        <v>3404</v>
      </c>
      <c r="FZ120" s="284" t="s">
        <v>3404</v>
      </c>
      <c r="GA120" s="284" t="s">
        <v>3404</v>
      </c>
      <c r="GB120" s="284" t="s">
        <v>3404</v>
      </c>
      <c r="GC120" s="284" t="s">
        <v>3404</v>
      </c>
      <c r="GD120" s="284" t="s">
        <v>3404</v>
      </c>
      <c r="GE120" s="284" t="s">
        <v>3404</v>
      </c>
      <c r="GF120" s="284" t="s">
        <v>3404</v>
      </c>
      <c r="GG120" s="284" t="s">
        <v>3404</v>
      </c>
      <c r="GH120" s="284" t="s">
        <v>3404</v>
      </c>
      <c r="GI120" s="284" t="s">
        <v>3404</v>
      </c>
      <c r="GJ120" s="284" t="s">
        <v>3404</v>
      </c>
      <c r="GK120" s="284" t="s">
        <v>3404</v>
      </c>
      <c r="GL120" s="284" t="s">
        <v>3404</v>
      </c>
      <c r="GM120" s="284" t="s">
        <v>3404</v>
      </c>
      <c r="GN120" s="284" t="s">
        <v>3404</v>
      </c>
      <c r="GO120" s="284" t="s">
        <v>3404</v>
      </c>
      <c r="GP120" s="284" t="s">
        <v>3404</v>
      </c>
      <c r="GQ120" s="284" t="s">
        <v>3404</v>
      </c>
      <c r="GR120" s="284" t="s">
        <v>3404</v>
      </c>
      <c r="GS120" s="284" t="s">
        <v>3404</v>
      </c>
      <c r="GT120" s="284" t="s">
        <v>3404</v>
      </c>
      <c r="GU120" s="284" t="s">
        <v>3404</v>
      </c>
      <c r="GV120" s="284" t="s">
        <v>3404</v>
      </c>
      <c r="GW120" s="284" t="s">
        <v>3404</v>
      </c>
      <c r="GX120" s="284" t="s">
        <v>3404</v>
      </c>
      <c r="GY120" s="284" t="s">
        <v>3404</v>
      </c>
      <c r="GZ120" s="284" t="s">
        <v>3404</v>
      </c>
      <c r="HA120" s="284" t="s">
        <v>3404</v>
      </c>
      <c r="HB120" s="284" t="s">
        <v>3404</v>
      </c>
      <c r="HC120" s="284" t="s">
        <v>3404</v>
      </c>
      <c r="HD120" s="284" t="s">
        <v>3404</v>
      </c>
      <c r="HE120" s="284" t="s">
        <v>3404</v>
      </c>
      <c r="HF120" s="284" t="s">
        <v>3404</v>
      </c>
      <c r="HG120" s="284" t="s">
        <v>3404</v>
      </c>
      <c r="HH120" s="284" t="s">
        <v>3404</v>
      </c>
      <c r="HI120" s="284" t="s">
        <v>3404</v>
      </c>
      <c r="HJ120" s="284" t="s">
        <v>3404</v>
      </c>
      <c r="HK120" s="284" t="s">
        <v>3404</v>
      </c>
      <c r="HL120" s="284" t="s">
        <v>3404</v>
      </c>
      <c r="HM120" s="284" t="s">
        <v>3404</v>
      </c>
      <c r="HN120" s="284" t="s">
        <v>3404</v>
      </c>
      <c r="HO120" s="284" t="s">
        <v>3404</v>
      </c>
      <c r="HP120" s="284" t="s">
        <v>3404</v>
      </c>
      <c r="HQ120" s="284" t="s">
        <v>3404</v>
      </c>
      <c r="HR120" s="284" t="s">
        <v>3404</v>
      </c>
      <c r="HS120" s="284" t="s">
        <v>3404</v>
      </c>
      <c r="HT120" s="284" t="s">
        <v>3404</v>
      </c>
      <c r="HU120" s="284" t="s">
        <v>3404</v>
      </c>
      <c r="HV120" s="284" t="s">
        <v>3404</v>
      </c>
      <c r="HW120" s="284" t="s">
        <v>3404</v>
      </c>
      <c r="HX120" s="284" t="s">
        <v>3404</v>
      </c>
      <c r="HY120" s="284" t="s">
        <v>3404</v>
      </c>
      <c r="HZ120" s="284" t="s">
        <v>3404</v>
      </c>
      <c r="IA120" s="284" t="s">
        <v>3404</v>
      </c>
      <c r="IB120" s="284" t="s">
        <v>3404</v>
      </c>
      <c r="IC120" s="284" t="s">
        <v>3404</v>
      </c>
      <c r="ID120" s="284" t="s">
        <v>3404</v>
      </c>
      <c r="IE120" s="284" t="s">
        <v>3404</v>
      </c>
      <c r="IF120" s="284" t="s">
        <v>3404</v>
      </c>
      <c r="IG120" s="284" t="s">
        <v>3404</v>
      </c>
      <c r="IH120" s="284" t="s">
        <v>3404</v>
      </c>
      <c r="II120" s="284" t="s">
        <v>3404</v>
      </c>
      <c r="IJ120" s="284" t="s">
        <v>3404</v>
      </c>
      <c r="IK120" s="284" t="s">
        <v>3404</v>
      </c>
      <c r="IL120" s="284" t="s">
        <v>3404</v>
      </c>
      <c r="IM120" s="284" t="s">
        <v>3404</v>
      </c>
      <c r="IN120" s="284" t="s">
        <v>3404</v>
      </c>
      <c r="IO120" s="284" t="s">
        <v>3404</v>
      </c>
      <c r="IP120" s="284" t="s">
        <v>3404</v>
      </c>
      <c r="IQ120" s="284" t="s">
        <v>3404</v>
      </c>
      <c r="IR120" s="284" t="s">
        <v>3404</v>
      </c>
      <c r="IS120" s="284" t="s">
        <v>3404</v>
      </c>
      <c r="IT120" s="284" t="s">
        <v>3404</v>
      </c>
      <c r="IU120" s="284" t="s">
        <v>3404</v>
      </c>
      <c r="IV120" s="284" t="s">
        <v>3404</v>
      </c>
      <c r="IW120" s="284" t="s">
        <v>3404</v>
      </c>
      <c r="IX120" s="284" t="s">
        <v>3404</v>
      </c>
      <c r="IY120" s="284" t="s">
        <v>3404</v>
      </c>
      <c r="IZ120" s="284" t="s">
        <v>3404</v>
      </c>
      <c r="JA120" s="284" t="s">
        <v>3404</v>
      </c>
      <c r="JB120" s="284" t="s">
        <v>3404</v>
      </c>
      <c r="JC120" s="284" t="s">
        <v>3404</v>
      </c>
      <c r="JD120" s="284" t="s">
        <v>3404</v>
      </c>
      <c r="JE120" s="284" t="s">
        <v>3404</v>
      </c>
      <c r="JF120" s="284" t="s">
        <v>3404</v>
      </c>
      <c r="JG120" s="284" t="s">
        <v>3404</v>
      </c>
      <c r="JH120" s="284" t="s">
        <v>3404</v>
      </c>
      <c r="JI120" s="284" t="s">
        <v>3404</v>
      </c>
      <c r="JJ120" s="284" t="s">
        <v>3404</v>
      </c>
      <c r="JK120" s="284" t="s">
        <v>3404</v>
      </c>
      <c r="JL120" s="284" t="s">
        <v>3404</v>
      </c>
      <c r="JM120" s="284" t="s">
        <v>3404</v>
      </c>
      <c r="JN120" s="284" t="s">
        <v>3404</v>
      </c>
      <c r="JO120" s="284" t="s">
        <v>3404</v>
      </c>
      <c r="JP120" s="284" t="s">
        <v>3404</v>
      </c>
      <c r="JQ120" s="284" t="s">
        <v>3404</v>
      </c>
      <c r="JR120" s="284" t="s">
        <v>3404</v>
      </c>
      <c r="JS120" s="284" t="s">
        <v>3404</v>
      </c>
      <c r="JT120" s="284" t="s">
        <v>3404</v>
      </c>
      <c r="JU120" s="284" t="s">
        <v>3404</v>
      </c>
      <c r="JV120" s="284" t="s">
        <v>3404</v>
      </c>
      <c r="JW120" s="284" t="s">
        <v>3404</v>
      </c>
      <c r="JX120" s="284" t="s">
        <v>3404</v>
      </c>
      <c r="JY120" s="284" t="s">
        <v>3404</v>
      </c>
      <c r="JZ120" s="284" t="s">
        <v>3404</v>
      </c>
      <c r="KA120" s="284" t="s">
        <v>3404</v>
      </c>
      <c r="KB120" s="284" t="s">
        <v>3404</v>
      </c>
      <c r="KC120" s="284" t="s">
        <v>3404</v>
      </c>
      <c r="KD120" s="284" t="s">
        <v>3404</v>
      </c>
      <c r="KE120" s="284" t="s">
        <v>3404</v>
      </c>
      <c r="KF120" s="284" t="s">
        <v>3404</v>
      </c>
      <c r="KG120" s="284" t="s">
        <v>3404</v>
      </c>
      <c r="KH120" s="284" t="s">
        <v>3404</v>
      </c>
      <c r="KI120" s="284" t="s">
        <v>3404</v>
      </c>
      <c r="KJ120" s="284" t="s">
        <v>3404</v>
      </c>
      <c r="KK120" s="284" t="s">
        <v>3404</v>
      </c>
      <c r="KL120" s="284" t="s">
        <v>3404</v>
      </c>
      <c r="KM120" s="284" t="s">
        <v>3404</v>
      </c>
      <c r="KN120" s="284" t="s">
        <v>3404</v>
      </c>
      <c r="KO120" s="284" t="s">
        <v>3404</v>
      </c>
      <c r="KP120" s="284" t="s">
        <v>3404</v>
      </c>
      <c r="KQ120" s="284" t="s">
        <v>3404</v>
      </c>
      <c r="KR120" s="284" t="s">
        <v>3404</v>
      </c>
      <c r="KS120" s="284" t="s">
        <v>3404</v>
      </c>
      <c r="KT120" s="284" t="s">
        <v>3404</v>
      </c>
      <c r="KU120" s="284" t="s">
        <v>3404</v>
      </c>
      <c r="KV120" s="284" t="s">
        <v>3404</v>
      </c>
      <c r="KW120" s="284" t="s">
        <v>3404</v>
      </c>
      <c r="KX120" s="284" t="s">
        <v>3404</v>
      </c>
      <c r="KY120" s="284" t="s">
        <v>3404</v>
      </c>
      <c r="KZ120" s="284" t="s">
        <v>3404</v>
      </c>
      <c r="LA120" s="284" t="s">
        <v>3404</v>
      </c>
      <c r="LB120" s="284" t="s">
        <v>3404</v>
      </c>
      <c r="LC120" s="284" t="s">
        <v>3404</v>
      </c>
      <c r="LD120" s="284" t="s">
        <v>3404</v>
      </c>
      <c r="LE120" s="284" t="s">
        <v>3404</v>
      </c>
      <c r="LF120" s="284" t="s">
        <v>3404</v>
      </c>
      <c r="LG120" s="284" t="s">
        <v>3404</v>
      </c>
      <c r="LH120" s="284" t="s">
        <v>3404</v>
      </c>
      <c r="LI120" s="284" t="s">
        <v>3404</v>
      </c>
      <c r="LJ120" s="284" t="s">
        <v>3404</v>
      </c>
      <c r="LK120" s="284" t="s">
        <v>3404</v>
      </c>
      <c r="LL120" s="284" t="s">
        <v>3404</v>
      </c>
      <c r="LM120" s="284" t="s">
        <v>3404</v>
      </c>
      <c r="LN120" s="284" t="s">
        <v>3404</v>
      </c>
      <c r="LO120" s="284" t="s">
        <v>3404</v>
      </c>
      <c r="LP120" s="284" t="s">
        <v>3404</v>
      </c>
      <c r="LQ120" s="284" t="s">
        <v>3404</v>
      </c>
      <c r="LR120" s="284" t="s">
        <v>3404</v>
      </c>
      <c r="LS120" s="284" t="s">
        <v>3404</v>
      </c>
      <c r="LT120" s="284" t="s">
        <v>3404</v>
      </c>
      <c r="LU120" s="284" t="s">
        <v>3404</v>
      </c>
      <c r="LV120" s="284" t="s">
        <v>3404</v>
      </c>
      <c r="LW120" s="284" t="s">
        <v>3404</v>
      </c>
      <c r="LX120" s="284" t="s">
        <v>3404</v>
      </c>
      <c r="LY120" s="284" t="s">
        <v>3404</v>
      </c>
      <c r="LZ120" s="284" t="s">
        <v>3404</v>
      </c>
      <c r="MA120" s="284" t="s">
        <v>3404</v>
      </c>
      <c r="MB120" s="284" t="s">
        <v>3404</v>
      </c>
      <c r="MC120" s="284" t="s">
        <v>3404</v>
      </c>
      <c r="MD120" s="284" t="s">
        <v>3404</v>
      </c>
      <c r="ME120" s="284" t="s">
        <v>3404</v>
      </c>
      <c r="MF120" s="284" t="s">
        <v>3404</v>
      </c>
      <c r="MG120" s="284" t="s">
        <v>3404</v>
      </c>
      <c r="MH120" s="284" t="s">
        <v>3404</v>
      </c>
      <c r="MI120" s="284" t="s">
        <v>3404</v>
      </c>
      <c r="MJ120" s="284" t="s">
        <v>3404</v>
      </c>
      <c r="MK120" s="284" t="s">
        <v>3404</v>
      </c>
      <c r="ML120" s="284" t="s">
        <v>3404</v>
      </c>
      <c r="MM120" s="284" t="s">
        <v>3404</v>
      </c>
      <c r="MN120" s="284" t="s">
        <v>3404</v>
      </c>
      <c r="MO120" s="284" t="s">
        <v>3404</v>
      </c>
      <c r="MP120" s="284" t="s">
        <v>3404</v>
      </c>
      <c r="MQ120" s="284" t="s">
        <v>3404</v>
      </c>
      <c r="MR120" s="284" t="s">
        <v>3404</v>
      </c>
      <c r="MS120" s="284" t="s">
        <v>3404</v>
      </c>
      <c r="MT120" s="284" t="s">
        <v>3404</v>
      </c>
      <c r="MU120" s="284" t="s">
        <v>3404</v>
      </c>
      <c r="MV120" s="284" t="s">
        <v>3404</v>
      </c>
      <c r="MW120" s="284" t="s">
        <v>3404</v>
      </c>
      <c r="MX120" s="284" t="s">
        <v>3404</v>
      </c>
      <c r="MY120" s="284" t="s">
        <v>3404</v>
      </c>
      <c r="MZ120" s="284" t="s">
        <v>3404</v>
      </c>
      <c r="NA120" s="284" t="s">
        <v>3404</v>
      </c>
      <c r="NB120" s="284" t="s">
        <v>3404</v>
      </c>
      <c r="NC120" s="284" t="s">
        <v>3404</v>
      </c>
      <c r="ND120" s="284" t="s">
        <v>3404</v>
      </c>
      <c r="NE120" s="284" t="s">
        <v>3404</v>
      </c>
      <c r="NF120" s="284" t="s">
        <v>3404</v>
      </c>
      <c r="NG120" s="284" t="s">
        <v>3404</v>
      </c>
      <c r="NH120" s="284" t="s">
        <v>3404</v>
      </c>
      <c r="NI120" s="284" t="s">
        <v>3404</v>
      </c>
      <c r="NJ120" s="284" t="s">
        <v>3404</v>
      </c>
      <c r="NK120" s="284" t="s">
        <v>3404</v>
      </c>
      <c r="NL120" s="284" t="s">
        <v>3404</v>
      </c>
      <c r="NM120" s="284" t="s">
        <v>3404</v>
      </c>
      <c r="NN120" s="284" t="s">
        <v>3404</v>
      </c>
      <c r="NO120" s="284" t="s">
        <v>3404</v>
      </c>
      <c r="NP120" s="284" t="s">
        <v>3404</v>
      </c>
      <c r="NQ120" s="284" t="s">
        <v>3404</v>
      </c>
      <c r="NR120" s="284" t="s">
        <v>3404</v>
      </c>
      <c r="NS120" s="284" t="s">
        <v>3404</v>
      </c>
      <c r="NT120" s="284" t="s">
        <v>3404</v>
      </c>
      <c r="NU120" s="284" t="s">
        <v>3404</v>
      </c>
      <c r="NV120" s="284" t="s">
        <v>3404</v>
      </c>
      <c r="NW120" s="284" t="s">
        <v>3404</v>
      </c>
      <c r="NX120" s="284" t="s">
        <v>3404</v>
      </c>
      <c r="NY120" s="284" t="s">
        <v>3404</v>
      </c>
      <c r="NZ120" s="284" t="s">
        <v>3404</v>
      </c>
      <c r="OA120" s="284" t="s">
        <v>3404</v>
      </c>
      <c r="OB120" s="284" t="s">
        <v>3404</v>
      </c>
      <c r="OC120" s="284" t="s">
        <v>3404</v>
      </c>
      <c r="OD120" s="284" t="s">
        <v>3404</v>
      </c>
      <c r="OE120" s="284" t="s">
        <v>3404</v>
      </c>
      <c r="OF120" s="284" t="s">
        <v>3404</v>
      </c>
      <c r="OG120" s="284" t="s">
        <v>3404</v>
      </c>
      <c r="OH120" s="284" t="s">
        <v>3404</v>
      </c>
      <c r="OI120" s="284" t="s">
        <v>3404</v>
      </c>
      <c r="OJ120" s="284" t="s">
        <v>3404</v>
      </c>
      <c r="OK120" s="284" t="s">
        <v>3404</v>
      </c>
      <c r="OL120" s="284" t="s">
        <v>3404</v>
      </c>
      <c r="OM120" s="284" t="s">
        <v>3404</v>
      </c>
      <c r="ON120" s="284" t="s">
        <v>3404</v>
      </c>
      <c r="OO120" s="284" t="s">
        <v>3404</v>
      </c>
      <c r="OP120" s="284" t="s">
        <v>3404</v>
      </c>
      <c r="OQ120" s="284" t="s">
        <v>3404</v>
      </c>
      <c r="OR120" s="284" t="s">
        <v>3404</v>
      </c>
      <c r="OS120" s="284" t="s">
        <v>3404</v>
      </c>
      <c r="OT120" s="284" t="s">
        <v>3404</v>
      </c>
      <c r="OU120" s="284" t="s">
        <v>3404</v>
      </c>
      <c r="OV120" s="284" t="s">
        <v>3404</v>
      </c>
      <c r="OW120" s="284" t="s">
        <v>3404</v>
      </c>
      <c r="OX120" s="284" t="s">
        <v>3404</v>
      </c>
      <c r="OY120" s="284" t="s">
        <v>3404</v>
      </c>
      <c r="OZ120" s="284" t="s">
        <v>3404</v>
      </c>
      <c r="PA120" s="284" t="s">
        <v>3404</v>
      </c>
      <c r="PB120" s="284" t="s">
        <v>3404</v>
      </c>
      <c r="PC120" s="284" t="s">
        <v>3404</v>
      </c>
      <c r="PD120" s="284" t="s">
        <v>3404</v>
      </c>
      <c r="PE120" s="284" t="s">
        <v>3404</v>
      </c>
      <c r="PF120" s="284" t="s">
        <v>3404</v>
      </c>
      <c r="PG120" s="284" t="s">
        <v>3404</v>
      </c>
      <c r="PH120" s="284" t="s">
        <v>3404</v>
      </c>
      <c r="PI120" s="284" t="s">
        <v>3404</v>
      </c>
      <c r="PJ120" s="284" t="s">
        <v>3404</v>
      </c>
      <c r="PK120" s="284" t="s">
        <v>3404</v>
      </c>
      <c r="PL120" s="284" t="s">
        <v>3404</v>
      </c>
      <c r="PM120" s="284" t="s">
        <v>3404</v>
      </c>
      <c r="PN120" s="284" t="s">
        <v>3404</v>
      </c>
      <c r="PO120" s="284" t="s">
        <v>3404</v>
      </c>
      <c r="PP120" s="284" t="s">
        <v>3404</v>
      </c>
      <c r="PQ120" s="284" t="s">
        <v>3404</v>
      </c>
      <c r="PR120" s="284" t="s">
        <v>3404</v>
      </c>
      <c r="PS120" s="284" t="s">
        <v>3404</v>
      </c>
      <c r="PT120" s="284" t="s">
        <v>3404</v>
      </c>
      <c r="PU120" s="284" t="s">
        <v>3404</v>
      </c>
      <c r="PV120" s="284" t="s">
        <v>3404</v>
      </c>
      <c r="PW120" s="284" t="s">
        <v>3404</v>
      </c>
      <c r="PX120" s="284" t="s">
        <v>3404</v>
      </c>
      <c r="PY120" s="284" t="s">
        <v>3404</v>
      </c>
      <c r="PZ120" s="284" t="s">
        <v>3404</v>
      </c>
      <c r="QA120" s="284" t="s">
        <v>3404</v>
      </c>
      <c r="QB120" s="284" t="s">
        <v>3404</v>
      </c>
      <c r="QC120" s="284" t="s">
        <v>3404</v>
      </c>
      <c r="QD120" s="284" t="s">
        <v>3404</v>
      </c>
      <c r="QE120" s="284" t="s">
        <v>3404</v>
      </c>
      <c r="QF120" s="284" t="s">
        <v>3404</v>
      </c>
      <c r="QG120" s="284" t="s">
        <v>3404</v>
      </c>
      <c r="QH120" s="284" t="s">
        <v>3404</v>
      </c>
      <c r="QI120" s="284" t="s">
        <v>3404</v>
      </c>
      <c r="QJ120" s="284" t="s">
        <v>3404</v>
      </c>
      <c r="QK120" s="284" t="s">
        <v>3404</v>
      </c>
      <c r="QL120" s="284" t="s">
        <v>3404</v>
      </c>
      <c r="QM120" s="284" t="s">
        <v>3404</v>
      </c>
      <c r="QN120" s="284" t="s">
        <v>3404</v>
      </c>
      <c r="QO120" s="284" t="s">
        <v>3404</v>
      </c>
      <c r="QP120" s="284" t="s">
        <v>3404</v>
      </c>
      <c r="QQ120" s="284" t="s">
        <v>3404</v>
      </c>
      <c r="QR120" s="284" t="s">
        <v>3404</v>
      </c>
      <c r="QS120" s="284" t="s">
        <v>3404</v>
      </c>
      <c r="QT120" s="284" t="s">
        <v>3404</v>
      </c>
      <c r="QU120" s="284" t="s">
        <v>3404</v>
      </c>
      <c r="QV120" s="284" t="s">
        <v>3404</v>
      </c>
      <c r="QW120" s="284" t="s">
        <v>3404</v>
      </c>
      <c r="QX120" s="284" t="s">
        <v>3404</v>
      </c>
      <c r="QY120" s="284" t="s">
        <v>3404</v>
      </c>
      <c r="QZ120" s="284" t="s">
        <v>3404</v>
      </c>
      <c r="RA120" s="25" t="s">
        <v>3409</v>
      </c>
      <c r="RB120" s="25" t="s">
        <v>3409</v>
      </c>
      <c r="RC120" s="25" t="s">
        <v>3409</v>
      </c>
      <c r="RD120" s="25" t="s">
        <v>3409</v>
      </c>
      <c r="RE120" s="25" t="s">
        <v>3409</v>
      </c>
      <c r="RF120" s="25" t="s">
        <v>3409</v>
      </c>
      <c r="RG120" s="25" t="s">
        <v>3409</v>
      </c>
      <c r="RH120" s="25" t="s">
        <v>3409</v>
      </c>
      <c r="RI120" s="25" t="s">
        <v>3409</v>
      </c>
      <c r="RJ120" s="25" t="s">
        <v>3409</v>
      </c>
      <c r="RK120" s="25" t="s">
        <v>3409</v>
      </c>
      <c r="RL120" s="25" t="s">
        <v>3409</v>
      </c>
      <c r="RM120" s="25" t="s">
        <v>3409</v>
      </c>
      <c r="RN120" s="25" t="s">
        <v>3409</v>
      </c>
      <c r="RO120" s="25" t="s">
        <v>3409</v>
      </c>
      <c r="RP120" s="25" t="s">
        <v>3409</v>
      </c>
      <c r="RQ120" s="25" t="s">
        <v>3409</v>
      </c>
      <c r="RR120" s="25" t="s">
        <v>3409</v>
      </c>
      <c r="RS120" s="25" t="s">
        <v>3409</v>
      </c>
      <c r="RT120" s="25" t="s">
        <v>3409</v>
      </c>
      <c r="RU120" s="25" t="s">
        <v>3409</v>
      </c>
      <c r="RV120" s="25" t="s">
        <v>3409</v>
      </c>
      <c r="RW120" s="25" t="s">
        <v>3409</v>
      </c>
      <c r="RX120" s="25" t="s">
        <v>3404</v>
      </c>
      <c r="RY120" s="284" t="s">
        <v>3404</v>
      </c>
      <c r="RZ120" s="284" t="s">
        <v>3404</v>
      </c>
      <c r="SA120" s="284" t="s">
        <v>3404</v>
      </c>
      <c r="SB120" s="284" t="s">
        <v>3404</v>
      </c>
      <c r="SC120" s="284" t="s">
        <v>3404</v>
      </c>
      <c r="SD120" s="284" t="s">
        <v>3404</v>
      </c>
      <c r="SE120" s="284" t="s">
        <v>3404</v>
      </c>
      <c r="SF120" s="284" t="s">
        <v>3404</v>
      </c>
      <c r="SG120" s="284" t="s">
        <v>3404</v>
      </c>
      <c r="SH120" s="284" t="s">
        <v>3404</v>
      </c>
      <c r="SI120" s="284" t="s">
        <v>3404</v>
      </c>
      <c r="SJ120" s="284" t="s">
        <v>3404</v>
      </c>
      <c r="SK120" s="284" t="s">
        <v>3404</v>
      </c>
      <c r="SL120" s="284" t="s">
        <v>3404</v>
      </c>
      <c r="SM120" s="284" t="s">
        <v>3404</v>
      </c>
      <c r="SN120" s="284" t="s">
        <v>3404</v>
      </c>
      <c r="SO120" s="284" t="s">
        <v>3404</v>
      </c>
      <c r="SP120" s="284" t="s">
        <v>3404</v>
      </c>
      <c r="SQ120" s="284" t="s">
        <v>3404</v>
      </c>
      <c r="SR120" s="284" t="s">
        <v>3404</v>
      </c>
      <c r="SS120" s="284" t="s">
        <v>3404</v>
      </c>
      <c r="ST120" s="284" t="s">
        <v>3404</v>
      </c>
      <c r="SU120" s="284" t="s">
        <v>3404</v>
      </c>
      <c r="SV120" s="284" t="s">
        <v>3404</v>
      </c>
      <c r="SW120" s="284" t="s">
        <v>3404</v>
      </c>
      <c r="SX120" s="284" t="s">
        <v>3404</v>
      </c>
      <c r="SY120" s="284" t="s">
        <v>3404</v>
      </c>
      <c r="SZ120" s="284" t="s">
        <v>3404</v>
      </c>
      <c r="TA120" s="284" t="s">
        <v>3404</v>
      </c>
      <c r="TB120" s="284" t="s">
        <v>3404</v>
      </c>
      <c r="TC120" s="284" t="s">
        <v>3404</v>
      </c>
      <c r="TD120" s="284" t="s">
        <v>3404</v>
      </c>
      <c r="TE120" s="284" t="s">
        <v>3404</v>
      </c>
      <c r="TF120" s="284" t="s">
        <v>3404</v>
      </c>
      <c r="TG120" s="284" t="s">
        <v>3404</v>
      </c>
      <c r="TH120" s="284" t="s">
        <v>3404</v>
      </c>
      <c r="TI120" s="284" t="s">
        <v>3404</v>
      </c>
      <c r="TJ120" s="284" t="s">
        <v>3404</v>
      </c>
      <c r="TK120" s="284" t="s">
        <v>3404</v>
      </c>
      <c r="TL120" s="284" t="s">
        <v>3404</v>
      </c>
      <c r="TM120" s="284" t="s">
        <v>3404</v>
      </c>
      <c r="TN120" s="284" t="s">
        <v>3404</v>
      </c>
      <c r="TO120" s="284" t="s">
        <v>3404</v>
      </c>
      <c r="TP120" s="284" t="s">
        <v>3404</v>
      </c>
      <c r="TQ120" s="284" t="s">
        <v>3404</v>
      </c>
      <c r="TR120" s="284" t="s">
        <v>3404</v>
      </c>
      <c r="TS120" s="284" t="s">
        <v>3404</v>
      </c>
      <c r="TT120" s="284" t="s">
        <v>3404</v>
      </c>
      <c r="TU120" s="284" t="s">
        <v>3404</v>
      </c>
      <c r="TV120" s="284" t="s">
        <v>3404</v>
      </c>
      <c r="TW120" s="284" t="s">
        <v>3404</v>
      </c>
      <c r="TX120" s="284" t="s">
        <v>3404</v>
      </c>
      <c r="TY120" s="284" t="s">
        <v>3404</v>
      </c>
      <c r="TZ120" s="284" t="s">
        <v>3404</v>
      </c>
      <c r="UA120" s="284" t="s">
        <v>3404</v>
      </c>
      <c r="UB120" s="284" t="s">
        <v>3404</v>
      </c>
      <c r="UC120" s="284" t="s">
        <v>3404</v>
      </c>
      <c r="UD120" s="284" t="s">
        <v>3404</v>
      </c>
      <c r="UE120" s="284" t="s">
        <v>3404</v>
      </c>
      <c r="UF120" s="284" t="s">
        <v>3404</v>
      </c>
      <c r="UG120" s="284" t="s">
        <v>3404</v>
      </c>
      <c r="UH120" s="284" t="s">
        <v>3404</v>
      </c>
      <c r="UI120" s="284" t="s">
        <v>3404</v>
      </c>
      <c r="UJ120" s="284" t="s">
        <v>3404</v>
      </c>
      <c r="UK120" s="284" t="s">
        <v>3404</v>
      </c>
      <c r="UL120" s="284" t="s">
        <v>3404</v>
      </c>
      <c r="UM120" s="284" t="s">
        <v>3404</v>
      </c>
      <c r="UN120" s="284" t="s">
        <v>3404</v>
      </c>
      <c r="UO120" s="284" t="s">
        <v>3404</v>
      </c>
      <c r="UP120" s="284" t="s">
        <v>3404</v>
      </c>
      <c r="UQ120" s="284" t="s">
        <v>3404</v>
      </c>
      <c r="UR120" s="284" t="s">
        <v>3404</v>
      </c>
      <c r="US120" s="284" t="s">
        <v>3404</v>
      </c>
      <c r="UT120" s="284" t="s">
        <v>3404</v>
      </c>
      <c r="UU120" s="284" t="s">
        <v>3404</v>
      </c>
      <c r="UV120" s="284" t="s">
        <v>3404</v>
      </c>
      <c r="UW120" s="284" t="s">
        <v>3404</v>
      </c>
      <c r="UX120" s="284" t="s">
        <v>3404</v>
      </c>
      <c r="UY120" s="284" t="s">
        <v>3404</v>
      </c>
      <c r="UZ120" s="284" t="s">
        <v>3404</v>
      </c>
      <c r="VA120" s="284" t="s">
        <v>3404</v>
      </c>
      <c r="VB120" s="284" t="s">
        <v>3404</v>
      </c>
      <c r="VC120" s="284" t="s">
        <v>3404</v>
      </c>
      <c r="VD120" s="284" t="s">
        <v>3404</v>
      </c>
      <c r="VE120" s="284" t="s">
        <v>3404</v>
      </c>
      <c r="VF120" s="284" t="s">
        <v>3404</v>
      </c>
      <c r="VG120" s="284" t="s">
        <v>3404</v>
      </c>
      <c r="VH120" s="284" t="s">
        <v>3404</v>
      </c>
      <c r="VI120" s="284" t="s">
        <v>3404</v>
      </c>
      <c r="VJ120" s="284" t="s">
        <v>3404</v>
      </c>
      <c r="VK120" s="284" t="s">
        <v>3404</v>
      </c>
      <c r="VL120" s="284" t="s">
        <v>3404</v>
      </c>
      <c r="VM120" s="284" t="s">
        <v>3404</v>
      </c>
      <c r="VN120" s="284" t="s">
        <v>3404</v>
      </c>
      <c r="VO120" s="284" t="s">
        <v>3404</v>
      </c>
      <c r="VP120" s="284" t="s">
        <v>3404</v>
      </c>
      <c r="VQ120" s="284" t="s">
        <v>3404</v>
      </c>
      <c r="VR120" s="284" t="s">
        <v>3404</v>
      </c>
      <c r="VS120" s="284" t="s">
        <v>3404</v>
      </c>
      <c r="VT120" s="284" t="s">
        <v>3404</v>
      </c>
      <c r="VU120" s="284" t="s">
        <v>3404</v>
      </c>
      <c r="VV120" s="284" t="s">
        <v>3404</v>
      </c>
      <c r="VW120" s="284" t="s">
        <v>3404</v>
      </c>
      <c r="VX120" s="284" t="s">
        <v>3404</v>
      </c>
      <c r="VY120" s="284" t="s">
        <v>3404</v>
      </c>
      <c r="VZ120" s="284" t="s">
        <v>3404</v>
      </c>
      <c r="WA120" s="284" t="s">
        <v>3404</v>
      </c>
      <c r="WB120" s="284" t="s">
        <v>3404</v>
      </c>
      <c r="WC120" s="284" t="s">
        <v>3404</v>
      </c>
      <c r="WD120" s="284" t="s">
        <v>3404</v>
      </c>
      <c r="WE120" s="284" t="s">
        <v>3404</v>
      </c>
      <c r="WF120" s="284" t="s">
        <v>3404</v>
      </c>
      <c r="WG120" s="284" t="s">
        <v>3404</v>
      </c>
      <c r="WH120" s="284" t="s">
        <v>3404</v>
      </c>
      <c r="WI120" s="284" t="s">
        <v>3404</v>
      </c>
      <c r="WJ120" s="284" t="s">
        <v>3404</v>
      </c>
      <c r="WK120" s="284" t="s">
        <v>3404</v>
      </c>
      <c r="WL120" s="284" t="s">
        <v>3404</v>
      </c>
      <c r="WM120" s="284" t="s">
        <v>3404</v>
      </c>
      <c r="WN120" s="284" t="s">
        <v>3404</v>
      </c>
      <c r="WO120" s="284" t="s">
        <v>3404</v>
      </c>
      <c r="WP120" s="284" t="s">
        <v>3404</v>
      </c>
      <c r="WQ120" s="284" t="s">
        <v>3404</v>
      </c>
      <c r="WR120" s="284" t="s">
        <v>3404</v>
      </c>
      <c r="WS120" s="284" t="s">
        <v>3404</v>
      </c>
      <c r="WT120" s="284" t="s">
        <v>3404</v>
      </c>
    </row>
    <row r="121">
      <c r="A121" s="24" t="s">
        <v>1121</v>
      </c>
      <c r="B121" s="25" t="s">
        <v>3404</v>
      </c>
      <c r="C121" s="25" t="s">
        <v>3404</v>
      </c>
      <c r="D121" s="25" t="s">
        <v>3404</v>
      </c>
      <c r="E121" s="25" t="s">
        <v>3404</v>
      </c>
      <c r="F121" s="25" t="s">
        <v>3404</v>
      </c>
      <c r="G121" s="25" t="s">
        <v>3404</v>
      </c>
      <c r="H121" s="25" t="s">
        <v>3404</v>
      </c>
      <c r="I121" s="25" t="s">
        <v>3404</v>
      </c>
      <c r="J121" s="25" t="s">
        <v>3404</v>
      </c>
      <c r="K121" s="25" t="s">
        <v>3404</v>
      </c>
      <c r="L121" s="25" t="s">
        <v>3404</v>
      </c>
      <c r="M121" s="25" t="s">
        <v>3404</v>
      </c>
      <c r="N121" s="25" t="s">
        <v>3404</v>
      </c>
      <c r="O121" s="25" t="s">
        <v>3404</v>
      </c>
      <c r="P121" s="25" t="s">
        <v>3404</v>
      </c>
      <c r="Q121" s="25" t="s">
        <v>3404</v>
      </c>
      <c r="R121" s="25" t="s">
        <v>3404</v>
      </c>
      <c r="S121" s="25" t="s">
        <v>3404</v>
      </c>
      <c r="T121" s="25" t="s">
        <v>3404</v>
      </c>
      <c r="U121" s="25" t="s">
        <v>3404</v>
      </c>
      <c r="V121" s="25" t="s">
        <v>3404</v>
      </c>
      <c r="W121" s="25" t="s">
        <v>3404</v>
      </c>
      <c r="X121" s="25" t="s">
        <v>3404</v>
      </c>
      <c r="Y121" s="25" t="s">
        <v>3404</v>
      </c>
      <c r="Z121" s="25" t="s">
        <v>3404</v>
      </c>
      <c r="AA121" s="25" t="s">
        <v>3404</v>
      </c>
      <c r="AB121" s="25" t="s">
        <v>3404</v>
      </c>
      <c r="AC121" s="25" t="s">
        <v>3404</v>
      </c>
      <c r="AD121" s="25" t="s">
        <v>3404</v>
      </c>
      <c r="AE121" s="25" t="s">
        <v>3404</v>
      </c>
      <c r="AF121" s="25" t="s">
        <v>3404</v>
      </c>
      <c r="AG121" s="25" t="s">
        <v>3404</v>
      </c>
      <c r="AH121" s="25" t="s">
        <v>3404</v>
      </c>
      <c r="AI121" s="25" t="s">
        <v>3404</v>
      </c>
      <c r="AJ121" s="25" t="s">
        <v>3404</v>
      </c>
      <c r="AK121" s="25" t="s">
        <v>3404</v>
      </c>
      <c r="AL121" s="25" t="s">
        <v>3404</v>
      </c>
      <c r="AM121" s="25" t="s">
        <v>3404</v>
      </c>
      <c r="AN121" s="25" t="s">
        <v>3404</v>
      </c>
      <c r="AO121" s="25" t="s">
        <v>3404</v>
      </c>
      <c r="AP121" s="25" t="s">
        <v>3404</v>
      </c>
      <c r="AQ121" s="25" t="s">
        <v>3404</v>
      </c>
      <c r="AR121" s="25" t="s">
        <v>3404</v>
      </c>
      <c r="AS121" s="25" t="s">
        <v>3404</v>
      </c>
      <c r="AT121" s="25" t="s">
        <v>3404</v>
      </c>
      <c r="AU121" s="25" t="s">
        <v>3404</v>
      </c>
      <c r="AV121" s="25" t="s">
        <v>3404</v>
      </c>
      <c r="AW121" s="25" t="s">
        <v>3404</v>
      </c>
      <c r="AX121" s="25" t="s">
        <v>3404</v>
      </c>
      <c r="AY121" s="25" t="s">
        <v>3404</v>
      </c>
      <c r="AZ121" s="25" t="s">
        <v>3404</v>
      </c>
      <c r="BA121" s="25" t="s">
        <v>3404</v>
      </c>
      <c r="BB121" s="25" t="s">
        <v>3404</v>
      </c>
      <c r="BC121" s="25" t="s">
        <v>3404</v>
      </c>
      <c r="BD121" s="25" t="s">
        <v>3404</v>
      </c>
      <c r="BE121" s="25" t="s">
        <v>3404</v>
      </c>
      <c r="BF121" s="25" t="s">
        <v>3404</v>
      </c>
      <c r="BG121" s="25" t="s">
        <v>3404</v>
      </c>
      <c r="BH121" s="25" t="s">
        <v>3404</v>
      </c>
      <c r="BI121" s="25" t="s">
        <v>3404</v>
      </c>
      <c r="BJ121" s="25" t="s">
        <v>3404</v>
      </c>
      <c r="BK121" s="25" t="s">
        <v>3404</v>
      </c>
      <c r="BL121" s="25" t="s">
        <v>3404</v>
      </c>
      <c r="BM121" s="25" t="s">
        <v>3404</v>
      </c>
      <c r="BN121" s="25" t="s">
        <v>3404</v>
      </c>
      <c r="BO121" s="25" t="s">
        <v>3404</v>
      </c>
      <c r="BP121" s="25" t="s">
        <v>3404</v>
      </c>
      <c r="BQ121" s="25" t="s">
        <v>3404</v>
      </c>
      <c r="BR121" s="25" t="s">
        <v>3404</v>
      </c>
      <c r="BS121" s="25" t="s">
        <v>3404</v>
      </c>
      <c r="BT121" s="25" t="s">
        <v>3404</v>
      </c>
      <c r="BU121" s="25" t="s">
        <v>3404</v>
      </c>
      <c r="BV121" s="25" t="s">
        <v>3404</v>
      </c>
      <c r="BW121" s="25" t="s">
        <v>3404</v>
      </c>
      <c r="BX121" s="25" t="s">
        <v>3404</v>
      </c>
      <c r="BY121" s="25" t="s">
        <v>3404</v>
      </c>
      <c r="BZ121" s="25" t="s">
        <v>3404</v>
      </c>
      <c r="CA121" s="25" t="s">
        <v>3404</v>
      </c>
      <c r="CB121" s="25" t="s">
        <v>3404</v>
      </c>
      <c r="CC121" s="25" t="s">
        <v>3404</v>
      </c>
      <c r="CD121" s="25" t="s">
        <v>3404</v>
      </c>
      <c r="CE121" s="25" t="s">
        <v>3404</v>
      </c>
      <c r="CF121" s="32" t="s">
        <v>3409</v>
      </c>
      <c r="CG121" s="32" t="s">
        <v>3409</v>
      </c>
      <c r="CH121" s="32" t="s">
        <v>3409</v>
      </c>
      <c r="CI121" s="32" t="s">
        <v>3409</v>
      </c>
      <c r="CJ121" s="32" t="s">
        <v>3409</v>
      </c>
      <c r="CK121" s="32" t="s">
        <v>3409</v>
      </c>
      <c r="CL121" s="32" t="s">
        <v>3409</v>
      </c>
      <c r="CM121" s="32" t="s">
        <v>3409</v>
      </c>
      <c r="CN121" s="32" t="s">
        <v>3409</v>
      </c>
      <c r="CO121" s="32" t="s">
        <v>3409</v>
      </c>
      <c r="CP121" s="32" t="s">
        <v>3409</v>
      </c>
      <c r="CQ121" s="32" t="s">
        <v>3409</v>
      </c>
      <c r="CR121" s="32" t="s">
        <v>3409</v>
      </c>
      <c r="CS121" s="32" t="s">
        <v>3409</v>
      </c>
      <c r="CT121" s="32" t="s">
        <v>3409</v>
      </c>
      <c r="CU121" s="32" t="s">
        <v>3409</v>
      </c>
      <c r="CV121" s="32" t="s">
        <v>3409</v>
      </c>
      <c r="CW121" s="32" t="s">
        <v>3409</v>
      </c>
      <c r="CX121" s="32" t="s">
        <v>3409</v>
      </c>
      <c r="CY121" s="32" t="s">
        <v>3409</v>
      </c>
      <c r="CZ121" s="32" t="s">
        <v>3409</v>
      </c>
      <c r="DA121" s="32" t="s">
        <v>3409</v>
      </c>
      <c r="DB121" s="32" t="s">
        <v>3409</v>
      </c>
      <c r="DC121" s="32" t="s">
        <v>3409</v>
      </c>
      <c r="DD121" s="32" t="s">
        <v>3409</v>
      </c>
      <c r="DE121" s="32" t="s">
        <v>3409</v>
      </c>
      <c r="DF121" s="32" t="s">
        <v>3409</v>
      </c>
      <c r="DG121" s="32" t="s">
        <v>3409</v>
      </c>
      <c r="DH121" s="32" t="s">
        <v>3409</v>
      </c>
      <c r="DI121" s="32" t="s">
        <v>3409</v>
      </c>
      <c r="DJ121" s="32" t="s">
        <v>3409</v>
      </c>
      <c r="DK121" s="32" t="s">
        <v>3409</v>
      </c>
      <c r="DL121" s="32" t="s">
        <v>3409</v>
      </c>
      <c r="DM121" s="32" t="s">
        <v>3409</v>
      </c>
      <c r="DN121" s="32" t="s">
        <v>3409</v>
      </c>
      <c r="DO121" s="32" t="s">
        <v>3409</v>
      </c>
      <c r="DP121" s="32" t="s">
        <v>3409</v>
      </c>
      <c r="DQ121" s="32" t="s">
        <v>3409</v>
      </c>
      <c r="DR121" s="32" t="s">
        <v>3409</v>
      </c>
      <c r="DS121" s="32" t="s">
        <v>3409</v>
      </c>
      <c r="DT121" s="32" t="s">
        <v>3409</v>
      </c>
      <c r="DU121" s="32" t="s">
        <v>3409</v>
      </c>
      <c r="DV121" s="32" t="s">
        <v>3409</v>
      </c>
      <c r="DW121" s="32" t="s">
        <v>3409</v>
      </c>
      <c r="DX121" s="32" t="s">
        <v>3409</v>
      </c>
      <c r="DY121" s="32" t="s">
        <v>3409</v>
      </c>
      <c r="DZ121" s="32" t="s">
        <v>3409</v>
      </c>
      <c r="EA121" s="32" t="s">
        <v>3409</v>
      </c>
      <c r="EB121" s="32" t="s">
        <v>3409</v>
      </c>
      <c r="EC121" s="32" t="s">
        <v>3409</v>
      </c>
      <c r="ED121" s="32" t="s">
        <v>3409</v>
      </c>
      <c r="EE121" s="32" t="s">
        <v>3409</v>
      </c>
      <c r="EF121" s="32" t="s">
        <v>3409</v>
      </c>
      <c r="EG121" s="32" t="s">
        <v>3409</v>
      </c>
      <c r="EH121" s="32" t="s">
        <v>3409</v>
      </c>
      <c r="EI121" s="32" t="s">
        <v>3409</v>
      </c>
      <c r="EJ121" s="32" t="s">
        <v>3409</v>
      </c>
      <c r="EK121" s="32" t="s">
        <v>3409</v>
      </c>
      <c r="EL121" s="32" t="s">
        <v>3409</v>
      </c>
      <c r="EM121" s="32" t="s">
        <v>3409</v>
      </c>
      <c r="EN121" s="32" t="s">
        <v>3409</v>
      </c>
      <c r="EO121" s="32" t="s">
        <v>3409</v>
      </c>
      <c r="EP121" s="32" t="s">
        <v>3409</v>
      </c>
      <c r="EQ121" s="32" t="s">
        <v>3409</v>
      </c>
      <c r="ER121" s="32" t="s">
        <v>3409</v>
      </c>
      <c r="ES121" s="32" t="s">
        <v>3409</v>
      </c>
      <c r="ET121" s="32" t="s">
        <v>3409</v>
      </c>
      <c r="EU121" s="32" t="s">
        <v>3409</v>
      </c>
      <c r="EV121" s="32" t="s">
        <v>3409</v>
      </c>
      <c r="EW121" s="32" t="s">
        <v>3409</v>
      </c>
      <c r="EX121" s="32" t="s">
        <v>3409</v>
      </c>
      <c r="EY121" s="32" t="s">
        <v>3409</v>
      </c>
      <c r="EZ121" s="32" t="s">
        <v>3409</v>
      </c>
      <c r="FA121" s="32" t="s">
        <v>3409</v>
      </c>
      <c r="FB121" s="32" t="s">
        <v>3409</v>
      </c>
      <c r="FC121" s="32" t="s">
        <v>3409</v>
      </c>
      <c r="FD121" s="32" t="s">
        <v>3409</v>
      </c>
      <c r="FE121" s="32" t="s">
        <v>3409</v>
      </c>
      <c r="FF121" s="32" t="s">
        <v>3409</v>
      </c>
      <c r="FG121" s="32" t="s">
        <v>3409</v>
      </c>
      <c r="FH121" s="32" t="s">
        <v>3409</v>
      </c>
      <c r="FI121" s="32" t="s">
        <v>3409</v>
      </c>
      <c r="FJ121" s="32" t="s">
        <v>3409</v>
      </c>
      <c r="FK121" s="32" t="s">
        <v>3409</v>
      </c>
      <c r="FL121" s="32" t="s">
        <v>3409</v>
      </c>
      <c r="FM121" s="32" t="s">
        <v>3409</v>
      </c>
      <c r="FN121" s="32" t="s">
        <v>3409</v>
      </c>
      <c r="FO121" s="32" t="s">
        <v>3409</v>
      </c>
      <c r="FP121" s="32" t="s">
        <v>3409</v>
      </c>
      <c r="FQ121" s="32" t="s">
        <v>3409</v>
      </c>
      <c r="FR121" s="32" t="s">
        <v>3409</v>
      </c>
      <c r="FS121" s="32" t="s">
        <v>3409</v>
      </c>
      <c r="FT121" s="32" t="s">
        <v>3409</v>
      </c>
      <c r="FU121" s="32" t="s">
        <v>3409</v>
      </c>
      <c r="FV121" s="32" t="s">
        <v>3409</v>
      </c>
      <c r="FW121" s="32" t="s">
        <v>3409</v>
      </c>
      <c r="FX121" s="32" t="s">
        <v>3409</v>
      </c>
      <c r="FY121" s="32" t="s">
        <v>3409</v>
      </c>
      <c r="FZ121" s="32" t="s">
        <v>3409</v>
      </c>
      <c r="GA121" s="32" t="s">
        <v>3409</v>
      </c>
      <c r="GB121" s="32" t="s">
        <v>3409</v>
      </c>
      <c r="GC121" s="32" t="s">
        <v>3409</v>
      </c>
      <c r="GD121" s="32" t="s">
        <v>3409</v>
      </c>
      <c r="GE121" s="32" t="s">
        <v>3409</v>
      </c>
      <c r="GF121" s="32" t="s">
        <v>3409</v>
      </c>
      <c r="GG121" s="32" t="s">
        <v>3409</v>
      </c>
      <c r="GH121" s="32" t="s">
        <v>3409</v>
      </c>
      <c r="GI121" s="32" t="s">
        <v>3409</v>
      </c>
      <c r="GJ121" s="32" t="s">
        <v>3409</v>
      </c>
      <c r="GK121" s="32" t="s">
        <v>3409</v>
      </c>
      <c r="GL121" s="32" t="s">
        <v>3409</v>
      </c>
      <c r="GM121" s="32" t="s">
        <v>3409</v>
      </c>
      <c r="GN121" s="32" t="s">
        <v>3409</v>
      </c>
      <c r="GO121" s="32" t="s">
        <v>3409</v>
      </c>
      <c r="GP121" s="32" t="s">
        <v>3409</v>
      </c>
      <c r="GQ121" s="32" t="s">
        <v>3409</v>
      </c>
      <c r="GR121" s="32" t="s">
        <v>3409</v>
      </c>
      <c r="GS121" s="32" t="s">
        <v>3409</v>
      </c>
      <c r="GT121" s="32" t="s">
        <v>3409</v>
      </c>
      <c r="GU121" s="32" t="s">
        <v>3409</v>
      </c>
      <c r="GV121" s="32" t="s">
        <v>3409</v>
      </c>
      <c r="GW121" s="32" t="s">
        <v>3409</v>
      </c>
      <c r="GX121" s="32" t="s">
        <v>3409</v>
      </c>
      <c r="GY121" s="32" t="s">
        <v>3409</v>
      </c>
      <c r="GZ121" s="32" t="s">
        <v>3409</v>
      </c>
      <c r="HA121" s="32" t="s">
        <v>3409</v>
      </c>
      <c r="HB121" s="32" t="s">
        <v>3409</v>
      </c>
      <c r="HC121" s="32" t="s">
        <v>3409</v>
      </c>
      <c r="HD121" s="32" t="s">
        <v>3409</v>
      </c>
      <c r="HE121" s="32" t="s">
        <v>3409</v>
      </c>
      <c r="HF121" s="32" t="s">
        <v>3409</v>
      </c>
      <c r="HG121" s="32" t="s">
        <v>3409</v>
      </c>
      <c r="HH121" s="32" t="s">
        <v>3409</v>
      </c>
      <c r="HI121" s="32" t="s">
        <v>3409</v>
      </c>
      <c r="HJ121" s="32" t="s">
        <v>3409</v>
      </c>
      <c r="HK121" s="32" t="s">
        <v>3409</v>
      </c>
      <c r="HL121" s="32" t="s">
        <v>3409</v>
      </c>
      <c r="HM121" s="32" t="s">
        <v>3409</v>
      </c>
      <c r="HN121" s="32" t="s">
        <v>3409</v>
      </c>
      <c r="HO121" s="32" t="s">
        <v>3409</v>
      </c>
      <c r="HP121" s="32" t="s">
        <v>3409</v>
      </c>
      <c r="HQ121" s="32" t="s">
        <v>3409</v>
      </c>
      <c r="HR121" s="32" t="s">
        <v>3409</v>
      </c>
      <c r="HS121" s="32" t="s">
        <v>3409</v>
      </c>
      <c r="HT121" s="32" t="s">
        <v>3409</v>
      </c>
      <c r="HU121" s="32" t="s">
        <v>3409</v>
      </c>
      <c r="HV121" s="32" t="s">
        <v>3409</v>
      </c>
      <c r="HW121" s="32" t="s">
        <v>3409</v>
      </c>
      <c r="HX121" s="32" t="s">
        <v>3409</v>
      </c>
      <c r="HY121" s="32" t="s">
        <v>3409</v>
      </c>
      <c r="HZ121" s="32" t="s">
        <v>3409</v>
      </c>
      <c r="IA121" s="32" t="s">
        <v>3409</v>
      </c>
      <c r="IB121" s="32" t="s">
        <v>3409</v>
      </c>
      <c r="IC121" s="32" t="s">
        <v>3409</v>
      </c>
      <c r="ID121" s="32" t="s">
        <v>3409</v>
      </c>
      <c r="IE121" s="32" t="s">
        <v>3409</v>
      </c>
      <c r="IF121" s="32" t="s">
        <v>3409</v>
      </c>
      <c r="IG121" s="32" t="s">
        <v>3409</v>
      </c>
      <c r="IH121" s="32" t="s">
        <v>3409</v>
      </c>
      <c r="II121" s="32" t="s">
        <v>3409</v>
      </c>
      <c r="IJ121" s="32" t="s">
        <v>3409</v>
      </c>
      <c r="IK121" s="32" t="s">
        <v>3409</v>
      </c>
      <c r="IL121" s="32" t="s">
        <v>3409</v>
      </c>
      <c r="IM121" s="32" t="s">
        <v>3409</v>
      </c>
      <c r="IN121" s="32" t="s">
        <v>3409</v>
      </c>
      <c r="IO121" s="32" t="s">
        <v>3409</v>
      </c>
      <c r="IP121" s="32" t="s">
        <v>3409</v>
      </c>
      <c r="IQ121" s="32" t="s">
        <v>3409</v>
      </c>
      <c r="IR121" s="25" t="s">
        <v>3404</v>
      </c>
      <c r="IS121" s="284" t="s">
        <v>3404</v>
      </c>
      <c r="IT121" s="284" t="s">
        <v>3404</v>
      </c>
      <c r="IU121" s="284" t="s">
        <v>3404</v>
      </c>
      <c r="IV121" s="284" t="s">
        <v>3404</v>
      </c>
      <c r="IW121" s="284" t="s">
        <v>3404</v>
      </c>
      <c r="IX121" s="284" t="s">
        <v>3404</v>
      </c>
      <c r="IY121" s="284" t="s">
        <v>3404</v>
      </c>
      <c r="IZ121" s="284" t="s">
        <v>3404</v>
      </c>
      <c r="JA121" s="284" t="s">
        <v>3404</v>
      </c>
      <c r="JB121" s="284" t="s">
        <v>3404</v>
      </c>
      <c r="JC121" s="284" t="s">
        <v>3404</v>
      </c>
      <c r="JD121" s="284" t="s">
        <v>3404</v>
      </c>
      <c r="JE121" s="284" t="s">
        <v>3404</v>
      </c>
      <c r="JF121" s="284" t="s">
        <v>3404</v>
      </c>
      <c r="JG121" s="284" t="s">
        <v>3404</v>
      </c>
      <c r="JH121" s="284" t="s">
        <v>3404</v>
      </c>
      <c r="JI121" s="284" t="s">
        <v>3404</v>
      </c>
      <c r="JJ121" s="284" t="s">
        <v>3404</v>
      </c>
      <c r="JK121" s="284" t="s">
        <v>3404</v>
      </c>
      <c r="JL121" s="284" t="s">
        <v>3404</v>
      </c>
      <c r="JM121" s="284" t="s">
        <v>3404</v>
      </c>
      <c r="JN121" s="284" t="s">
        <v>3404</v>
      </c>
      <c r="JO121" s="284" t="s">
        <v>3404</v>
      </c>
      <c r="JP121" s="284" t="s">
        <v>3404</v>
      </c>
      <c r="JQ121" s="284" t="s">
        <v>3404</v>
      </c>
      <c r="JR121" s="284" t="s">
        <v>3404</v>
      </c>
      <c r="JS121" s="284" t="s">
        <v>3404</v>
      </c>
      <c r="JT121" s="284" t="s">
        <v>3404</v>
      </c>
      <c r="JU121" s="284" t="s">
        <v>3404</v>
      </c>
      <c r="JV121" s="284" t="s">
        <v>3404</v>
      </c>
      <c r="JW121" s="284" t="s">
        <v>3404</v>
      </c>
      <c r="JX121" s="284" t="s">
        <v>3404</v>
      </c>
      <c r="JY121" s="284" t="s">
        <v>3404</v>
      </c>
      <c r="JZ121" s="284" t="s">
        <v>3404</v>
      </c>
      <c r="KA121" s="284" t="s">
        <v>3404</v>
      </c>
      <c r="KB121" s="284" t="s">
        <v>3404</v>
      </c>
      <c r="KC121" s="284" t="s">
        <v>3404</v>
      </c>
      <c r="KD121" s="284" t="s">
        <v>3404</v>
      </c>
      <c r="KE121" s="284" t="s">
        <v>3404</v>
      </c>
      <c r="KF121" s="284" t="s">
        <v>3404</v>
      </c>
      <c r="KG121" s="284" t="s">
        <v>3404</v>
      </c>
      <c r="KH121" s="284" t="s">
        <v>3404</v>
      </c>
      <c r="KI121" s="284" t="s">
        <v>3404</v>
      </c>
      <c r="KJ121" s="284" t="s">
        <v>3404</v>
      </c>
      <c r="KK121" s="284" t="s">
        <v>3404</v>
      </c>
      <c r="KL121" s="284" t="s">
        <v>3404</v>
      </c>
      <c r="KM121" s="284" t="s">
        <v>3404</v>
      </c>
      <c r="KN121" s="284" t="s">
        <v>3404</v>
      </c>
      <c r="KO121" s="284" t="s">
        <v>3404</v>
      </c>
      <c r="KP121" s="284" t="s">
        <v>3404</v>
      </c>
      <c r="KQ121" s="284" t="s">
        <v>3404</v>
      </c>
      <c r="KR121" s="284" t="s">
        <v>3404</v>
      </c>
      <c r="KS121" s="284" t="s">
        <v>3404</v>
      </c>
      <c r="KT121" s="284" t="s">
        <v>3404</v>
      </c>
      <c r="KU121" s="284" t="s">
        <v>3404</v>
      </c>
      <c r="KV121" s="284" t="s">
        <v>3404</v>
      </c>
      <c r="KW121" s="284" t="s">
        <v>3404</v>
      </c>
      <c r="KX121" s="284" t="s">
        <v>3404</v>
      </c>
      <c r="KY121" s="284" t="s">
        <v>3404</v>
      </c>
      <c r="KZ121" s="284" t="s">
        <v>3404</v>
      </c>
      <c r="LA121" s="284" t="s">
        <v>3404</v>
      </c>
      <c r="LB121" s="284" t="s">
        <v>3404</v>
      </c>
      <c r="LC121" s="284" t="s">
        <v>3404</v>
      </c>
      <c r="LD121" s="284" t="s">
        <v>3404</v>
      </c>
      <c r="LE121" s="284" t="s">
        <v>3404</v>
      </c>
      <c r="LF121" s="284" t="s">
        <v>3404</v>
      </c>
      <c r="LG121" s="284" t="s">
        <v>3404</v>
      </c>
      <c r="LH121" s="284" t="s">
        <v>3404</v>
      </c>
      <c r="LI121" s="284" t="s">
        <v>3404</v>
      </c>
      <c r="LJ121" s="284" t="s">
        <v>3404</v>
      </c>
      <c r="LK121" s="284" t="s">
        <v>3404</v>
      </c>
      <c r="LL121" s="284" t="s">
        <v>3404</v>
      </c>
      <c r="LM121" s="284" t="s">
        <v>3404</v>
      </c>
      <c r="LN121" s="284" t="s">
        <v>3404</v>
      </c>
      <c r="LO121" s="284" t="s">
        <v>3404</v>
      </c>
      <c r="LP121" s="284" t="s">
        <v>3404</v>
      </c>
      <c r="LQ121" s="284" t="s">
        <v>3404</v>
      </c>
      <c r="LR121" s="284" t="s">
        <v>3404</v>
      </c>
      <c r="LS121" s="284" t="s">
        <v>3404</v>
      </c>
      <c r="LT121" s="284" t="s">
        <v>3404</v>
      </c>
      <c r="LU121" s="284" t="s">
        <v>3404</v>
      </c>
      <c r="LV121" s="284" t="s">
        <v>3404</v>
      </c>
      <c r="LW121" s="284" t="s">
        <v>3404</v>
      </c>
      <c r="LX121" s="284" t="s">
        <v>3404</v>
      </c>
      <c r="LY121" s="284" t="s">
        <v>3404</v>
      </c>
      <c r="LZ121" s="284" t="s">
        <v>3404</v>
      </c>
      <c r="MA121" s="284" t="s">
        <v>3404</v>
      </c>
      <c r="MB121" s="284" t="s">
        <v>3404</v>
      </c>
      <c r="MC121" s="284" t="s">
        <v>3404</v>
      </c>
      <c r="MD121" s="284" t="s">
        <v>3404</v>
      </c>
      <c r="ME121" s="284" t="s">
        <v>3404</v>
      </c>
      <c r="MF121" s="284" t="s">
        <v>3404</v>
      </c>
      <c r="MG121" s="284" t="s">
        <v>3404</v>
      </c>
      <c r="MH121" s="284" t="s">
        <v>3404</v>
      </c>
      <c r="MI121" s="284" t="s">
        <v>3404</v>
      </c>
      <c r="MJ121" s="284" t="s">
        <v>3404</v>
      </c>
      <c r="MK121" s="284" t="s">
        <v>3404</v>
      </c>
      <c r="ML121" s="284" t="s">
        <v>3404</v>
      </c>
      <c r="MM121" s="284" t="s">
        <v>3404</v>
      </c>
      <c r="MN121" s="284" t="s">
        <v>3404</v>
      </c>
      <c r="MO121" s="284" t="s">
        <v>3404</v>
      </c>
      <c r="MP121" s="284" t="s">
        <v>3404</v>
      </c>
      <c r="MQ121" s="284" t="s">
        <v>3404</v>
      </c>
      <c r="MR121" s="284" t="s">
        <v>3404</v>
      </c>
      <c r="MS121" s="284" t="s">
        <v>3404</v>
      </c>
      <c r="MT121" s="284" t="s">
        <v>3404</v>
      </c>
      <c r="MU121" s="284" t="s">
        <v>3404</v>
      </c>
      <c r="MV121" s="284" t="s">
        <v>3404</v>
      </c>
      <c r="MW121" s="284" t="s">
        <v>3404</v>
      </c>
      <c r="MX121" s="284" t="s">
        <v>3404</v>
      </c>
      <c r="MY121" s="284" t="s">
        <v>3404</v>
      </c>
      <c r="MZ121" s="284" t="s">
        <v>3404</v>
      </c>
      <c r="NA121" s="284" t="s">
        <v>3404</v>
      </c>
      <c r="NB121" s="284" t="s">
        <v>3404</v>
      </c>
      <c r="NC121" s="284" t="s">
        <v>3404</v>
      </c>
      <c r="ND121" s="284" t="s">
        <v>3404</v>
      </c>
      <c r="NE121" s="284" t="s">
        <v>3404</v>
      </c>
      <c r="NF121" s="284" t="s">
        <v>3404</v>
      </c>
      <c r="NG121" s="284" t="s">
        <v>3404</v>
      </c>
      <c r="NH121" s="284" t="s">
        <v>3404</v>
      </c>
      <c r="NI121" s="284" t="s">
        <v>3404</v>
      </c>
      <c r="NJ121" s="284" t="s">
        <v>3404</v>
      </c>
      <c r="NK121" s="284" t="s">
        <v>3404</v>
      </c>
      <c r="NL121" s="284" t="s">
        <v>3404</v>
      </c>
      <c r="NM121" s="284" t="s">
        <v>3404</v>
      </c>
      <c r="NN121" s="284" t="s">
        <v>3404</v>
      </c>
      <c r="NO121" s="284" t="s">
        <v>3404</v>
      </c>
      <c r="NP121" s="284" t="s">
        <v>3404</v>
      </c>
      <c r="NQ121" s="284" t="s">
        <v>3404</v>
      </c>
      <c r="NR121" s="284" t="s">
        <v>3404</v>
      </c>
      <c r="NS121" s="284" t="s">
        <v>3404</v>
      </c>
      <c r="NT121" s="284" t="s">
        <v>3404</v>
      </c>
      <c r="NU121" s="25" t="s">
        <v>3409</v>
      </c>
      <c r="NV121" s="25" t="s">
        <v>3409</v>
      </c>
      <c r="NW121" s="25" t="s">
        <v>3409</v>
      </c>
      <c r="NX121" s="25" t="s">
        <v>3409</v>
      </c>
      <c r="NY121" s="25" t="s">
        <v>3409</v>
      </c>
      <c r="NZ121" s="25" t="s">
        <v>3409</v>
      </c>
      <c r="OA121" s="25" t="s">
        <v>3409</v>
      </c>
      <c r="OB121" s="25" t="s">
        <v>3409</v>
      </c>
      <c r="OC121" s="25" t="s">
        <v>3409</v>
      </c>
      <c r="OD121" s="25" t="s">
        <v>3409</v>
      </c>
      <c r="OE121" s="25" t="s">
        <v>3409</v>
      </c>
      <c r="OF121" s="25" t="s">
        <v>3409</v>
      </c>
      <c r="OG121" s="25" t="s">
        <v>3409</v>
      </c>
      <c r="OH121" s="25" t="s">
        <v>3409</v>
      </c>
      <c r="OI121" s="25" t="s">
        <v>3409</v>
      </c>
      <c r="OJ121" s="25" t="s">
        <v>3409</v>
      </c>
      <c r="OK121" s="25" t="s">
        <v>3409</v>
      </c>
      <c r="OL121" s="25" t="s">
        <v>3409</v>
      </c>
      <c r="OM121" s="25" t="s">
        <v>3409</v>
      </c>
      <c r="ON121" s="25" t="s">
        <v>3409</v>
      </c>
      <c r="OO121" s="25" t="s">
        <v>3409</v>
      </c>
      <c r="OP121" s="25" t="s">
        <v>3409</v>
      </c>
      <c r="OQ121" s="25" t="s">
        <v>3409</v>
      </c>
      <c r="OR121" s="25" t="s">
        <v>3409</v>
      </c>
      <c r="OS121" s="25" t="s">
        <v>3409</v>
      </c>
      <c r="OT121" s="25" t="s">
        <v>3409</v>
      </c>
      <c r="OU121" s="25" t="s">
        <v>3409</v>
      </c>
      <c r="OV121" s="25" t="s">
        <v>3409</v>
      </c>
      <c r="OW121" s="25" t="s">
        <v>3409</v>
      </c>
      <c r="OX121" s="25" t="s">
        <v>3409</v>
      </c>
      <c r="OY121" s="25" t="s">
        <v>3409</v>
      </c>
      <c r="OZ121" s="25" t="s">
        <v>3409</v>
      </c>
      <c r="PA121" s="25" t="s">
        <v>3409</v>
      </c>
      <c r="PB121" s="25" t="s">
        <v>3409</v>
      </c>
      <c r="PC121" s="25" t="s">
        <v>3409</v>
      </c>
      <c r="PD121" s="25" t="s">
        <v>3404</v>
      </c>
      <c r="PE121" s="284" t="s">
        <v>3404</v>
      </c>
      <c r="PF121" s="284" t="s">
        <v>3404</v>
      </c>
      <c r="PG121" s="284" t="s">
        <v>3404</v>
      </c>
      <c r="PH121" s="284" t="s">
        <v>3404</v>
      </c>
      <c r="PI121" s="284" t="s">
        <v>3404</v>
      </c>
      <c r="PJ121" s="284" t="s">
        <v>3404</v>
      </c>
      <c r="PK121" s="284" t="s">
        <v>3404</v>
      </c>
      <c r="PL121" s="284" t="s">
        <v>3404</v>
      </c>
      <c r="PM121" s="284" t="s">
        <v>3404</v>
      </c>
      <c r="PN121" s="284" t="s">
        <v>3404</v>
      </c>
      <c r="PO121" s="284" t="s">
        <v>3404</v>
      </c>
      <c r="PP121" s="284" t="s">
        <v>3404</v>
      </c>
      <c r="PQ121" s="284" t="s">
        <v>3404</v>
      </c>
      <c r="PR121" s="284" t="s">
        <v>3404</v>
      </c>
      <c r="PS121" s="284" t="s">
        <v>3404</v>
      </c>
      <c r="PT121" s="284" t="s">
        <v>3404</v>
      </c>
      <c r="PU121" s="284" t="s">
        <v>3404</v>
      </c>
      <c r="PV121" s="284" t="s">
        <v>3404</v>
      </c>
      <c r="PW121" s="284" t="s">
        <v>3404</v>
      </c>
      <c r="PX121" s="284" t="s">
        <v>3404</v>
      </c>
      <c r="PY121" s="284" t="s">
        <v>3404</v>
      </c>
      <c r="PZ121" s="284" t="s">
        <v>3404</v>
      </c>
      <c r="QA121" s="284" t="s">
        <v>3404</v>
      </c>
      <c r="QB121" s="284" t="s">
        <v>3404</v>
      </c>
      <c r="QC121" s="284" t="s">
        <v>3404</v>
      </c>
      <c r="QD121" s="284" t="s">
        <v>3404</v>
      </c>
      <c r="QE121" s="284" t="s">
        <v>3404</v>
      </c>
      <c r="QF121" s="284" t="s">
        <v>3404</v>
      </c>
      <c r="QG121" s="284" t="s">
        <v>3404</v>
      </c>
      <c r="QH121" s="284" t="s">
        <v>3404</v>
      </c>
      <c r="QI121" s="284" t="s">
        <v>3404</v>
      </c>
      <c r="QJ121" s="284" t="s">
        <v>3404</v>
      </c>
      <c r="QK121" s="284" t="s">
        <v>3404</v>
      </c>
      <c r="QL121" s="284" t="s">
        <v>3404</v>
      </c>
      <c r="QM121" s="284" t="s">
        <v>3404</v>
      </c>
      <c r="QN121" s="284" t="s">
        <v>3404</v>
      </c>
      <c r="QO121" s="284" t="s">
        <v>3404</v>
      </c>
      <c r="QP121" s="284" t="s">
        <v>3404</v>
      </c>
      <c r="QQ121" s="284" t="s">
        <v>3404</v>
      </c>
      <c r="QR121" s="284" t="s">
        <v>3404</v>
      </c>
      <c r="QS121" s="284" t="s">
        <v>3404</v>
      </c>
      <c r="QT121" s="284" t="s">
        <v>3404</v>
      </c>
      <c r="QU121" s="284" t="s">
        <v>3404</v>
      </c>
      <c r="QV121" s="284" t="s">
        <v>3404</v>
      </c>
      <c r="QW121" s="284" t="s">
        <v>3404</v>
      </c>
      <c r="QX121" s="284" t="s">
        <v>3404</v>
      </c>
      <c r="QY121" s="284" t="s">
        <v>3404</v>
      </c>
      <c r="QZ121" s="284" t="s">
        <v>3404</v>
      </c>
      <c r="RA121" s="284" t="s">
        <v>3404</v>
      </c>
      <c r="RB121" s="284" t="s">
        <v>3404</v>
      </c>
      <c r="RC121" s="284" t="s">
        <v>3404</v>
      </c>
      <c r="RD121" s="284" t="s">
        <v>3404</v>
      </c>
      <c r="RE121" s="284" t="s">
        <v>3404</v>
      </c>
      <c r="RF121" s="284" t="s">
        <v>3404</v>
      </c>
      <c r="RG121" s="284" t="s">
        <v>3404</v>
      </c>
      <c r="RH121" s="284" t="s">
        <v>3404</v>
      </c>
      <c r="RI121" s="284" t="s">
        <v>3404</v>
      </c>
      <c r="RJ121" s="284" t="s">
        <v>3404</v>
      </c>
      <c r="RK121" s="284" t="s">
        <v>3404</v>
      </c>
      <c r="RL121" s="284" t="s">
        <v>3404</v>
      </c>
      <c r="RM121" s="284" t="s">
        <v>3404</v>
      </c>
      <c r="RN121" s="284" t="s">
        <v>3404</v>
      </c>
      <c r="RO121" s="284" t="s">
        <v>3404</v>
      </c>
      <c r="RP121" s="284" t="s">
        <v>3404</v>
      </c>
      <c r="RQ121" s="284" t="s">
        <v>3404</v>
      </c>
      <c r="RR121" s="284" t="s">
        <v>3404</v>
      </c>
      <c r="RS121" s="284" t="s">
        <v>3404</v>
      </c>
      <c r="RT121" s="284" t="s">
        <v>3404</v>
      </c>
      <c r="RU121" s="284" t="s">
        <v>3404</v>
      </c>
      <c r="RV121" s="284" t="s">
        <v>3404</v>
      </c>
      <c r="RW121" s="284" t="s">
        <v>3404</v>
      </c>
      <c r="RX121" s="284" t="s">
        <v>3404</v>
      </c>
      <c r="RY121" s="284" t="s">
        <v>3404</v>
      </c>
      <c r="RZ121" s="284" t="s">
        <v>3404</v>
      </c>
      <c r="SA121" s="284" t="s">
        <v>3404</v>
      </c>
      <c r="SB121" s="284" t="s">
        <v>3404</v>
      </c>
      <c r="SC121" s="284" t="s">
        <v>3404</v>
      </c>
      <c r="SD121" s="284" t="s">
        <v>3404</v>
      </c>
      <c r="SE121" s="284" t="s">
        <v>3404</v>
      </c>
      <c r="SF121" s="284" t="s">
        <v>3404</v>
      </c>
      <c r="SG121" s="284" t="s">
        <v>3404</v>
      </c>
      <c r="SH121" s="284" t="s">
        <v>3404</v>
      </c>
      <c r="SI121" s="284" t="s">
        <v>3404</v>
      </c>
      <c r="SJ121" s="284" t="s">
        <v>3404</v>
      </c>
      <c r="SK121" s="284" t="s">
        <v>3404</v>
      </c>
      <c r="SL121" s="284" t="s">
        <v>3404</v>
      </c>
      <c r="SM121" s="284" t="s">
        <v>3404</v>
      </c>
      <c r="SN121" s="284" t="s">
        <v>3404</v>
      </c>
      <c r="SO121" s="284" t="s">
        <v>3404</v>
      </c>
      <c r="SP121" s="284" t="s">
        <v>3404</v>
      </c>
      <c r="SQ121" s="284" t="s">
        <v>3404</v>
      </c>
      <c r="SR121" s="284" t="s">
        <v>3404</v>
      </c>
      <c r="SS121" s="284" t="s">
        <v>3404</v>
      </c>
      <c r="ST121" s="284" t="s">
        <v>3404</v>
      </c>
      <c r="SU121" s="284" t="s">
        <v>3404</v>
      </c>
      <c r="SV121" s="284" t="s">
        <v>3404</v>
      </c>
      <c r="SW121" s="284" t="s">
        <v>3404</v>
      </c>
      <c r="SX121" s="284" t="s">
        <v>3404</v>
      </c>
      <c r="SY121" s="284" t="s">
        <v>3404</v>
      </c>
      <c r="SZ121" s="284" t="s">
        <v>3404</v>
      </c>
      <c r="TA121" s="284" t="s">
        <v>3404</v>
      </c>
      <c r="TB121" s="284" t="s">
        <v>3404</v>
      </c>
      <c r="TC121" s="284" t="s">
        <v>3404</v>
      </c>
      <c r="TD121" s="284" t="s">
        <v>3404</v>
      </c>
      <c r="TE121" s="284" t="s">
        <v>3404</v>
      </c>
      <c r="TF121" s="284" t="s">
        <v>3404</v>
      </c>
      <c r="TG121" s="284" t="s">
        <v>3404</v>
      </c>
      <c r="TH121" s="284" t="s">
        <v>3404</v>
      </c>
      <c r="TI121" s="284" t="s">
        <v>3404</v>
      </c>
      <c r="TJ121" s="284" t="s">
        <v>3404</v>
      </c>
      <c r="TK121" s="284" t="s">
        <v>3404</v>
      </c>
      <c r="TL121" s="284" t="s">
        <v>3404</v>
      </c>
      <c r="TM121" s="284" t="s">
        <v>3404</v>
      </c>
      <c r="TN121" s="284" t="s">
        <v>3404</v>
      </c>
      <c r="TO121" s="284" t="s">
        <v>3404</v>
      </c>
      <c r="TP121" s="284" t="s">
        <v>3404</v>
      </c>
      <c r="TQ121" s="284" t="s">
        <v>3404</v>
      </c>
      <c r="TR121" s="284" t="s">
        <v>3404</v>
      </c>
      <c r="TS121" s="284" t="s">
        <v>3404</v>
      </c>
      <c r="TT121" s="284" t="s">
        <v>3404</v>
      </c>
      <c r="TU121" s="284" t="s">
        <v>3404</v>
      </c>
      <c r="TV121" s="284" t="s">
        <v>3404</v>
      </c>
      <c r="TW121" s="284" t="s">
        <v>3404</v>
      </c>
      <c r="TX121" s="284" t="s">
        <v>3404</v>
      </c>
      <c r="TY121" s="284" t="s">
        <v>3404</v>
      </c>
      <c r="TZ121" s="284" t="s">
        <v>3404</v>
      </c>
      <c r="UA121" s="284" t="s">
        <v>3404</v>
      </c>
      <c r="UB121" s="284" t="s">
        <v>3404</v>
      </c>
      <c r="UC121" s="284" t="s">
        <v>3404</v>
      </c>
      <c r="UD121" s="284" t="s">
        <v>3404</v>
      </c>
      <c r="UE121" s="284" t="s">
        <v>3404</v>
      </c>
      <c r="UF121" s="284" t="s">
        <v>3404</v>
      </c>
      <c r="UG121" s="284" t="s">
        <v>3404</v>
      </c>
      <c r="UH121" s="284" t="s">
        <v>3404</v>
      </c>
      <c r="UI121" s="284" t="s">
        <v>3404</v>
      </c>
      <c r="UJ121" s="284" t="s">
        <v>3404</v>
      </c>
      <c r="UK121" s="284" t="s">
        <v>3404</v>
      </c>
      <c r="UL121" s="284" t="s">
        <v>3404</v>
      </c>
      <c r="UM121" s="284" t="s">
        <v>3404</v>
      </c>
      <c r="UN121" s="284" t="s">
        <v>3404</v>
      </c>
      <c r="UO121" s="284" t="s">
        <v>3404</v>
      </c>
      <c r="UP121" s="284" t="s">
        <v>3404</v>
      </c>
      <c r="UQ121" s="284" t="s">
        <v>3404</v>
      </c>
      <c r="UR121" s="284" t="s">
        <v>3404</v>
      </c>
      <c r="US121" s="284" t="s">
        <v>3404</v>
      </c>
      <c r="UT121" s="284" t="s">
        <v>3404</v>
      </c>
      <c r="UU121" s="284" t="s">
        <v>3404</v>
      </c>
      <c r="UV121" s="284" t="s">
        <v>3404</v>
      </c>
      <c r="UW121" s="284" t="s">
        <v>3404</v>
      </c>
      <c r="UX121" s="284" t="s">
        <v>3404</v>
      </c>
      <c r="UY121" s="284" t="s">
        <v>3404</v>
      </c>
      <c r="UZ121" s="284" t="s">
        <v>3404</v>
      </c>
      <c r="VA121" s="284" t="s">
        <v>3404</v>
      </c>
      <c r="VB121" s="284" t="s">
        <v>3404</v>
      </c>
      <c r="VC121" s="284" t="s">
        <v>3404</v>
      </c>
      <c r="VD121" s="284" t="s">
        <v>3404</v>
      </c>
      <c r="VE121" s="284" t="s">
        <v>3404</v>
      </c>
      <c r="VF121" s="284" t="s">
        <v>3404</v>
      </c>
      <c r="VG121" s="284" t="s">
        <v>3404</v>
      </c>
      <c r="VH121" s="284" t="s">
        <v>3404</v>
      </c>
      <c r="VI121" s="284" t="s">
        <v>3404</v>
      </c>
      <c r="VJ121" s="284" t="s">
        <v>3404</v>
      </c>
      <c r="VK121" s="284" t="s">
        <v>3404</v>
      </c>
      <c r="VL121" s="284" t="s">
        <v>3404</v>
      </c>
      <c r="VM121" s="284" t="s">
        <v>3404</v>
      </c>
      <c r="VN121" s="284" t="s">
        <v>3404</v>
      </c>
      <c r="VO121" s="284" t="s">
        <v>3404</v>
      </c>
      <c r="VP121" s="284" t="s">
        <v>3404</v>
      </c>
      <c r="VQ121" s="284" t="s">
        <v>3404</v>
      </c>
      <c r="VR121" s="284" t="s">
        <v>3404</v>
      </c>
      <c r="VS121" s="284" t="s">
        <v>3404</v>
      </c>
      <c r="VT121" s="284" t="s">
        <v>3404</v>
      </c>
      <c r="VU121" s="284" t="s">
        <v>3404</v>
      </c>
      <c r="VV121" s="284" t="s">
        <v>3404</v>
      </c>
      <c r="VW121" s="284" t="s">
        <v>3404</v>
      </c>
      <c r="VX121" s="284" t="s">
        <v>3404</v>
      </c>
      <c r="VY121" s="284" t="s">
        <v>3404</v>
      </c>
      <c r="VZ121" s="284" t="s">
        <v>3404</v>
      </c>
      <c r="WA121" s="284" t="s">
        <v>3404</v>
      </c>
      <c r="WB121" s="284" t="s">
        <v>3404</v>
      </c>
      <c r="WC121" s="284" t="s">
        <v>3404</v>
      </c>
      <c r="WD121" s="284" t="s">
        <v>3404</v>
      </c>
      <c r="WE121" s="284" t="s">
        <v>3404</v>
      </c>
      <c r="WF121" s="284" t="s">
        <v>3404</v>
      </c>
      <c r="WG121" s="284" t="s">
        <v>3404</v>
      </c>
      <c r="WH121" s="284" t="s">
        <v>3404</v>
      </c>
      <c r="WI121" s="284" t="s">
        <v>3404</v>
      </c>
      <c r="WJ121" s="284" t="s">
        <v>3404</v>
      </c>
      <c r="WK121" s="284" t="s">
        <v>3404</v>
      </c>
      <c r="WL121" s="284" t="s">
        <v>3404</v>
      </c>
      <c r="WM121" s="284" t="s">
        <v>3404</v>
      </c>
      <c r="WN121" s="284" t="s">
        <v>3404</v>
      </c>
      <c r="WO121" s="284" t="s">
        <v>3404</v>
      </c>
      <c r="WP121" s="284" t="s">
        <v>3404</v>
      </c>
      <c r="WQ121" s="284" t="s">
        <v>3404</v>
      </c>
      <c r="WR121" s="284" t="s">
        <v>3404</v>
      </c>
      <c r="WS121" s="284" t="s">
        <v>3404</v>
      </c>
      <c r="WT121" s="284" t="s">
        <v>3404</v>
      </c>
    </row>
    <row r="122">
      <c r="A122" s="24" t="s">
        <v>1128</v>
      </c>
      <c r="B122" s="25" t="s">
        <v>3404</v>
      </c>
      <c r="C122" s="25" t="s">
        <v>3404</v>
      </c>
      <c r="D122" s="25" t="s">
        <v>3404</v>
      </c>
      <c r="E122" s="25" t="s">
        <v>3404</v>
      </c>
      <c r="F122" s="25" t="s">
        <v>3404</v>
      </c>
      <c r="G122" s="25" t="s">
        <v>3404</v>
      </c>
      <c r="H122" s="25" t="s">
        <v>3404</v>
      </c>
      <c r="I122" s="25" t="s">
        <v>3404</v>
      </c>
      <c r="J122" s="25" t="s">
        <v>3404</v>
      </c>
      <c r="K122" s="25" t="s">
        <v>3404</v>
      </c>
      <c r="L122" s="25" t="s">
        <v>3404</v>
      </c>
      <c r="M122" s="25" t="s">
        <v>3404</v>
      </c>
      <c r="N122" s="25" t="s">
        <v>3404</v>
      </c>
      <c r="O122" s="25" t="s">
        <v>3404</v>
      </c>
      <c r="P122" s="25" t="s">
        <v>3404</v>
      </c>
      <c r="Q122" s="25" t="s">
        <v>3404</v>
      </c>
      <c r="R122" s="25" t="s">
        <v>3404</v>
      </c>
      <c r="S122" s="25" t="s">
        <v>3404</v>
      </c>
      <c r="T122" s="25" t="s">
        <v>3404</v>
      </c>
      <c r="U122" s="25" t="s">
        <v>3404</v>
      </c>
      <c r="V122" s="25" t="s">
        <v>3404</v>
      </c>
      <c r="W122" s="25" t="s">
        <v>3404</v>
      </c>
      <c r="X122" s="25" t="s">
        <v>3404</v>
      </c>
      <c r="Y122" s="25" t="s">
        <v>3404</v>
      </c>
      <c r="Z122" s="25" t="s">
        <v>3404</v>
      </c>
      <c r="AA122" s="25" t="s">
        <v>3404</v>
      </c>
      <c r="AB122" s="25" t="s">
        <v>3404</v>
      </c>
      <c r="AC122" s="25" t="s">
        <v>3404</v>
      </c>
      <c r="AD122" s="25" t="s">
        <v>3404</v>
      </c>
      <c r="AE122" s="25" t="s">
        <v>3404</v>
      </c>
      <c r="AF122" s="25" t="s">
        <v>3404</v>
      </c>
      <c r="AG122" s="25" t="s">
        <v>3404</v>
      </c>
      <c r="AH122" s="25" t="s">
        <v>3404</v>
      </c>
      <c r="AI122" s="25" t="s">
        <v>3404</v>
      </c>
      <c r="AJ122" s="25" t="s">
        <v>3404</v>
      </c>
      <c r="AK122" s="25" t="s">
        <v>3404</v>
      </c>
      <c r="AL122" s="25" t="s">
        <v>3404</v>
      </c>
      <c r="AM122" s="25" t="s">
        <v>3404</v>
      </c>
      <c r="AN122" s="25" t="s">
        <v>3404</v>
      </c>
      <c r="AO122" s="25" t="s">
        <v>3404</v>
      </c>
      <c r="AP122" s="25" t="s">
        <v>3404</v>
      </c>
      <c r="AQ122" s="25" t="s">
        <v>3404</v>
      </c>
      <c r="AR122" s="25" t="s">
        <v>3404</v>
      </c>
      <c r="AS122" s="25" t="s">
        <v>3404</v>
      </c>
      <c r="AT122" s="25" t="s">
        <v>3404</v>
      </c>
      <c r="AU122" s="25" t="s">
        <v>3404</v>
      </c>
      <c r="AV122" s="25" t="s">
        <v>3404</v>
      </c>
      <c r="AW122" s="25" t="s">
        <v>3404</v>
      </c>
      <c r="AX122" s="25" t="s">
        <v>3404</v>
      </c>
      <c r="AY122" s="25" t="s">
        <v>3404</v>
      </c>
      <c r="AZ122" s="25" t="s">
        <v>3404</v>
      </c>
      <c r="BA122" s="25" t="s">
        <v>3404</v>
      </c>
      <c r="BB122" s="25" t="s">
        <v>3404</v>
      </c>
      <c r="BC122" s="25" t="s">
        <v>3404</v>
      </c>
      <c r="BD122" s="25" t="s">
        <v>3404</v>
      </c>
      <c r="BE122" s="25" t="s">
        <v>3404</v>
      </c>
      <c r="BF122" s="25" t="s">
        <v>3404</v>
      </c>
      <c r="BG122" s="25" t="s">
        <v>3404</v>
      </c>
      <c r="BH122" s="25" t="s">
        <v>3404</v>
      </c>
      <c r="BI122" s="25" t="s">
        <v>3404</v>
      </c>
      <c r="BJ122" s="25" t="s">
        <v>3404</v>
      </c>
      <c r="BK122" s="25" t="s">
        <v>3404</v>
      </c>
      <c r="BL122" s="25" t="s">
        <v>3404</v>
      </c>
      <c r="BM122" s="25" t="s">
        <v>3404</v>
      </c>
      <c r="BN122" s="25" t="s">
        <v>3404</v>
      </c>
      <c r="BO122" s="25" t="s">
        <v>3404</v>
      </c>
      <c r="BP122" s="25" t="s">
        <v>3404</v>
      </c>
      <c r="BQ122" s="25" t="s">
        <v>3404</v>
      </c>
      <c r="BR122" s="25" t="s">
        <v>3404</v>
      </c>
      <c r="BS122" s="25" t="s">
        <v>3404</v>
      </c>
      <c r="BT122" s="25" t="s">
        <v>3404</v>
      </c>
      <c r="BU122" s="25" t="s">
        <v>3404</v>
      </c>
      <c r="BV122" s="25" t="s">
        <v>3404</v>
      </c>
      <c r="BW122" s="25" t="s">
        <v>3404</v>
      </c>
      <c r="BX122" s="25" t="s">
        <v>3404</v>
      </c>
      <c r="BY122" s="32" t="s">
        <v>3409</v>
      </c>
      <c r="BZ122" s="32" t="s">
        <v>3409</v>
      </c>
      <c r="CA122" s="32" t="s">
        <v>3409</v>
      </c>
      <c r="CB122" s="32" t="s">
        <v>3409</v>
      </c>
      <c r="CC122" s="32" t="s">
        <v>3409</v>
      </c>
      <c r="CD122" s="32" t="s">
        <v>3409</v>
      </c>
      <c r="CE122" s="32" t="s">
        <v>3409</v>
      </c>
      <c r="CF122" s="32" t="s">
        <v>3409</v>
      </c>
      <c r="CG122" s="32" t="s">
        <v>3409</v>
      </c>
      <c r="CH122" s="32" t="s">
        <v>3409</v>
      </c>
      <c r="CI122" s="32" t="s">
        <v>3409</v>
      </c>
      <c r="CJ122" s="32" t="s">
        <v>3409</v>
      </c>
      <c r="CK122" s="32" t="s">
        <v>3409</v>
      </c>
      <c r="CL122" s="32" t="s">
        <v>3409</v>
      </c>
      <c r="CM122" s="32" t="s">
        <v>3409</v>
      </c>
      <c r="CN122" s="32" t="s">
        <v>3409</v>
      </c>
      <c r="CO122" s="32" t="s">
        <v>3409</v>
      </c>
      <c r="CP122" s="32" t="s">
        <v>3409</v>
      </c>
      <c r="CQ122" s="32" t="s">
        <v>3409</v>
      </c>
      <c r="CR122" s="32" t="s">
        <v>3409</v>
      </c>
      <c r="CS122" s="32" t="s">
        <v>3409</v>
      </c>
      <c r="CT122" s="32" t="s">
        <v>3409</v>
      </c>
      <c r="CU122" s="32" t="s">
        <v>3409</v>
      </c>
      <c r="CV122" s="32" t="s">
        <v>3409</v>
      </c>
      <c r="CW122" s="32" t="s">
        <v>3409</v>
      </c>
      <c r="CX122" s="32" t="s">
        <v>3409</v>
      </c>
      <c r="CY122" s="32" t="s">
        <v>3409</v>
      </c>
      <c r="CZ122" s="32" t="s">
        <v>3409</v>
      </c>
      <c r="DA122" s="32" t="s">
        <v>3409</v>
      </c>
      <c r="DB122" s="32" t="s">
        <v>3409</v>
      </c>
      <c r="DC122" s="32" t="s">
        <v>3409</v>
      </c>
      <c r="DD122" s="32" t="s">
        <v>3409</v>
      </c>
      <c r="DE122" s="32" t="s">
        <v>3409</v>
      </c>
      <c r="DF122" s="32" t="s">
        <v>3409</v>
      </c>
      <c r="DG122" s="32" t="s">
        <v>3409</v>
      </c>
      <c r="DH122" s="32" t="s">
        <v>3409</v>
      </c>
      <c r="DI122" s="32" t="s">
        <v>3409</v>
      </c>
      <c r="DJ122" s="32" t="s">
        <v>3409</v>
      </c>
      <c r="DK122" s="32" t="s">
        <v>3409</v>
      </c>
      <c r="DL122" s="32" t="s">
        <v>3409</v>
      </c>
      <c r="DM122" s="32" t="s">
        <v>3409</v>
      </c>
      <c r="DN122" s="32" t="s">
        <v>3409</v>
      </c>
      <c r="DO122" s="32" t="s">
        <v>3409</v>
      </c>
      <c r="DP122" s="32" t="s">
        <v>3409</v>
      </c>
      <c r="DQ122" s="32" t="s">
        <v>3409</v>
      </c>
      <c r="DR122" s="32" t="s">
        <v>3409</v>
      </c>
      <c r="DS122" s="32" t="s">
        <v>3409</v>
      </c>
      <c r="DT122" s="32" t="s">
        <v>3409</v>
      </c>
      <c r="DU122" s="32" t="s">
        <v>3409</v>
      </c>
      <c r="DV122" s="32" t="s">
        <v>3409</v>
      </c>
      <c r="DW122" s="32" t="s">
        <v>3409</v>
      </c>
      <c r="DX122" s="32" t="s">
        <v>3409</v>
      </c>
      <c r="DY122" s="32" t="s">
        <v>3409</v>
      </c>
      <c r="DZ122" s="32" t="s">
        <v>3409</v>
      </c>
      <c r="EA122" s="32" t="s">
        <v>3409</v>
      </c>
      <c r="EB122" s="32" t="s">
        <v>3409</v>
      </c>
      <c r="EC122" s="32" t="s">
        <v>3409</v>
      </c>
      <c r="ED122" s="32" t="s">
        <v>3409</v>
      </c>
      <c r="EE122" s="32" t="s">
        <v>3409</v>
      </c>
      <c r="EF122" s="32" t="s">
        <v>3409</v>
      </c>
      <c r="EG122" s="32" t="s">
        <v>3409</v>
      </c>
      <c r="EH122" s="32" t="s">
        <v>3409</v>
      </c>
      <c r="EI122" s="32" t="s">
        <v>3409</v>
      </c>
      <c r="EJ122" s="32" t="s">
        <v>3409</v>
      </c>
      <c r="EK122" s="32" t="s">
        <v>3409</v>
      </c>
      <c r="EL122" s="32" t="s">
        <v>3409</v>
      </c>
      <c r="EM122" s="32" t="s">
        <v>3409</v>
      </c>
      <c r="EN122" s="32" t="s">
        <v>3409</v>
      </c>
      <c r="EO122" s="32" t="s">
        <v>3409</v>
      </c>
      <c r="EP122" s="32" t="s">
        <v>3409</v>
      </c>
      <c r="EQ122" s="32" t="s">
        <v>3409</v>
      </c>
      <c r="ER122" s="32" t="s">
        <v>3409</v>
      </c>
      <c r="ES122" s="32" t="s">
        <v>3409</v>
      </c>
      <c r="ET122" s="32" t="s">
        <v>3409</v>
      </c>
      <c r="EU122" s="32" t="s">
        <v>3409</v>
      </c>
      <c r="EV122" s="32" t="s">
        <v>3409</v>
      </c>
      <c r="EW122" s="32" t="s">
        <v>3409</v>
      </c>
      <c r="EX122" s="32" t="s">
        <v>3409</v>
      </c>
      <c r="EY122" s="32" t="s">
        <v>3409</v>
      </c>
      <c r="EZ122" s="32" t="s">
        <v>3409</v>
      </c>
      <c r="FA122" s="32" t="s">
        <v>3409</v>
      </c>
      <c r="FB122" s="32" t="s">
        <v>3409</v>
      </c>
      <c r="FC122" s="32" t="s">
        <v>3409</v>
      </c>
      <c r="FD122" s="32" t="s">
        <v>3409</v>
      </c>
      <c r="FE122" s="32" t="s">
        <v>3409</v>
      </c>
      <c r="FF122" s="32" t="s">
        <v>3409</v>
      </c>
      <c r="FG122" s="32" t="s">
        <v>3409</v>
      </c>
      <c r="FH122" s="32" t="s">
        <v>3409</v>
      </c>
      <c r="FI122" s="32" t="s">
        <v>3409</v>
      </c>
      <c r="FJ122" s="32" t="s">
        <v>3409</v>
      </c>
      <c r="FK122" s="32" t="s">
        <v>3409</v>
      </c>
      <c r="FL122" s="32" t="s">
        <v>3409</v>
      </c>
      <c r="FM122" s="32" t="s">
        <v>3409</v>
      </c>
      <c r="FN122" s="32" t="s">
        <v>3409</v>
      </c>
      <c r="FO122" s="32" t="s">
        <v>3409</v>
      </c>
      <c r="FP122" s="32" t="s">
        <v>3409</v>
      </c>
      <c r="FQ122" s="32" t="s">
        <v>3409</v>
      </c>
      <c r="FR122" s="32" t="s">
        <v>3409</v>
      </c>
      <c r="FS122" s="32" t="s">
        <v>3409</v>
      </c>
      <c r="FT122" s="32" t="s">
        <v>3409</v>
      </c>
      <c r="FU122" s="25" t="s">
        <v>3404</v>
      </c>
      <c r="FV122" s="284" t="s">
        <v>3404</v>
      </c>
      <c r="FW122" s="284" t="s">
        <v>3404</v>
      </c>
      <c r="FX122" s="284" t="s">
        <v>3404</v>
      </c>
      <c r="FY122" s="284" t="s">
        <v>3404</v>
      </c>
      <c r="FZ122" s="284" t="s">
        <v>3404</v>
      </c>
      <c r="GA122" s="284" t="s">
        <v>3404</v>
      </c>
      <c r="GB122" s="284" t="s">
        <v>3404</v>
      </c>
      <c r="GC122" s="284" t="s">
        <v>3404</v>
      </c>
      <c r="GD122" s="284" t="s">
        <v>3404</v>
      </c>
      <c r="GE122" s="284" t="s">
        <v>3404</v>
      </c>
      <c r="GF122" s="284" t="s">
        <v>3404</v>
      </c>
      <c r="GG122" s="284" t="s">
        <v>3404</v>
      </c>
      <c r="GH122" s="284" t="s">
        <v>3404</v>
      </c>
      <c r="GI122" s="284" t="s">
        <v>3404</v>
      </c>
      <c r="GJ122" s="284" t="s">
        <v>3404</v>
      </c>
      <c r="GK122" s="284" t="s">
        <v>3404</v>
      </c>
      <c r="GL122" s="284" t="s">
        <v>3404</v>
      </c>
      <c r="GM122" s="284" t="s">
        <v>3404</v>
      </c>
      <c r="GN122" s="284" t="s">
        <v>3404</v>
      </c>
      <c r="GO122" s="284" t="s">
        <v>3404</v>
      </c>
      <c r="GP122" s="284" t="s">
        <v>3404</v>
      </c>
      <c r="GQ122" s="284" t="s">
        <v>3404</v>
      </c>
      <c r="GR122" s="284" t="s">
        <v>3404</v>
      </c>
      <c r="GS122" s="284" t="s">
        <v>3404</v>
      </c>
      <c r="GT122" s="284" t="s">
        <v>3404</v>
      </c>
      <c r="GU122" s="284" t="s">
        <v>3404</v>
      </c>
      <c r="GV122" s="284" t="s">
        <v>3404</v>
      </c>
      <c r="GW122" s="284" t="s">
        <v>3404</v>
      </c>
      <c r="GX122" s="284" t="s">
        <v>3404</v>
      </c>
      <c r="GY122" s="284" t="s">
        <v>3404</v>
      </c>
      <c r="GZ122" s="284" t="s">
        <v>3404</v>
      </c>
      <c r="HA122" s="284" t="s">
        <v>3404</v>
      </c>
      <c r="HB122" s="284" t="s">
        <v>3404</v>
      </c>
      <c r="HC122" s="284" t="s">
        <v>3404</v>
      </c>
      <c r="HD122" s="284" t="s">
        <v>3404</v>
      </c>
      <c r="HE122" s="284" t="s">
        <v>3404</v>
      </c>
      <c r="HF122" s="284" t="s">
        <v>3404</v>
      </c>
      <c r="HG122" s="284" t="s">
        <v>3404</v>
      </c>
      <c r="HH122" s="284" t="s">
        <v>3404</v>
      </c>
      <c r="HI122" s="284" t="s">
        <v>3404</v>
      </c>
      <c r="HJ122" s="284" t="s">
        <v>3404</v>
      </c>
      <c r="HK122" s="284" t="s">
        <v>3404</v>
      </c>
      <c r="HL122" s="284" t="s">
        <v>3404</v>
      </c>
      <c r="HM122" s="284" t="s">
        <v>3404</v>
      </c>
      <c r="HN122" s="284" t="s">
        <v>3404</v>
      </c>
      <c r="HO122" s="284" t="s">
        <v>3404</v>
      </c>
      <c r="HP122" s="284" t="s">
        <v>3404</v>
      </c>
      <c r="HQ122" s="284" t="s">
        <v>3404</v>
      </c>
      <c r="HR122" s="284" t="s">
        <v>3404</v>
      </c>
      <c r="HS122" s="284" t="s">
        <v>3404</v>
      </c>
      <c r="HT122" s="284" t="s">
        <v>3404</v>
      </c>
      <c r="HU122" s="284" t="s">
        <v>3404</v>
      </c>
      <c r="HV122" s="284" t="s">
        <v>3404</v>
      </c>
      <c r="HW122" s="284" t="s">
        <v>3404</v>
      </c>
      <c r="HX122" s="284" t="s">
        <v>3404</v>
      </c>
      <c r="HY122" s="284" t="s">
        <v>3404</v>
      </c>
      <c r="HZ122" s="284" t="s">
        <v>3404</v>
      </c>
      <c r="IA122" s="284" t="s">
        <v>3404</v>
      </c>
      <c r="IB122" s="284" t="s">
        <v>3404</v>
      </c>
      <c r="IC122" s="284" t="s">
        <v>3404</v>
      </c>
      <c r="ID122" s="284" t="s">
        <v>3404</v>
      </c>
      <c r="IE122" s="284" t="s">
        <v>3404</v>
      </c>
      <c r="IF122" s="284" t="s">
        <v>3404</v>
      </c>
      <c r="IG122" s="284" t="s">
        <v>3404</v>
      </c>
      <c r="IH122" s="284" t="s">
        <v>3404</v>
      </c>
      <c r="II122" s="284" t="s">
        <v>3404</v>
      </c>
      <c r="IJ122" s="284" t="s">
        <v>3404</v>
      </c>
      <c r="IK122" s="284" t="s">
        <v>3404</v>
      </c>
      <c r="IL122" s="284" t="s">
        <v>3404</v>
      </c>
      <c r="IM122" s="284" t="s">
        <v>3404</v>
      </c>
      <c r="IN122" s="284" t="s">
        <v>3404</v>
      </c>
      <c r="IO122" s="284" t="s">
        <v>3404</v>
      </c>
      <c r="IP122" s="284" t="s">
        <v>3404</v>
      </c>
      <c r="IQ122" s="284" t="s">
        <v>3404</v>
      </c>
      <c r="IR122" s="284" t="s">
        <v>3404</v>
      </c>
      <c r="IS122" s="284" t="s">
        <v>3404</v>
      </c>
      <c r="IT122" s="284" t="s">
        <v>3404</v>
      </c>
      <c r="IU122" s="284" t="s">
        <v>3404</v>
      </c>
      <c r="IV122" s="284" t="s">
        <v>3404</v>
      </c>
      <c r="IW122" s="284" t="s">
        <v>3404</v>
      </c>
      <c r="IX122" s="284" t="s">
        <v>3404</v>
      </c>
      <c r="IY122" s="284" t="s">
        <v>3404</v>
      </c>
      <c r="IZ122" s="284" t="s">
        <v>3404</v>
      </c>
      <c r="JA122" s="284" t="s">
        <v>3404</v>
      </c>
      <c r="JB122" s="284" t="s">
        <v>3404</v>
      </c>
      <c r="JC122" s="284" t="s">
        <v>3404</v>
      </c>
      <c r="JD122" s="284" t="s">
        <v>3404</v>
      </c>
      <c r="JE122" s="284" t="s">
        <v>3404</v>
      </c>
      <c r="JF122" s="284" t="s">
        <v>3404</v>
      </c>
      <c r="JG122" s="284" t="s">
        <v>3404</v>
      </c>
      <c r="JH122" s="284" t="s">
        <v>3404</v>
      </c>
      <c r="JI122" s="284" t="s">
        <v>3404</v>
      </c>
      <c r="JJ122" s="284" t="s">
        <v>3404</v>
      </c>
      <c r="JK122" s="284" t="s">
        <v>3404</v>
      </c>
      <c r="JL122" s="284" t="s">
        <v>3404</v>
      </c>
      <c r="JM122" s="284" t="s">
        <v>3404</v>
      </c>
      <c r="JN122" s="284" t="s">
        <v>3404</v>
      </c>
      <c r="JO122" s="284" t="s">
        <v>3404</v>
      </c>
      <c r="JP122" s="284" t="s">
        <v>3404</v>
      </c>
      <c r="JQ122" s="284" t="s">
        <v>3404</v>
      </c>
      <c r="JR122" s="284" t="s">
        <v>3404</v>
      </c>
      <c r="JS122" s="284" t="s">
        <v>3404</v>
      </c>
      <c r="JT122" s="284" t="s">
        <v>3404</v>
      </c>
      <c r="JU122" s="284" t="s">
        <v>3404</v>
      </c>
      <c r="JV122" s="284" t="s">
        <v>3404</v>
      </c>
      <c r="JW122" s="284" t="s">
        <v>3404</v>
      </c>
      <c r="JX122" s="284" t="s">
        <v>3404</v>
      </c>
      <c r="JY122" s="284" t="s">
        <v>3404</v>
      </c>
      <c r="JZ122" s="284" t="s">
        <v>3404</v>
      </c>
      <c r="KA122" s="284" t="s">
        <v>3404</v>
      </c>
      <c r="KB122" s="284" t="s">
        <v>3404</v>
      </c>
      <c r="KC122" s="284" t="s">
        <v>3404</v>
      </c>
      <c r="KD122" s="284" t="s">
        <v>3404</v>
      </c>
      <c r="KE122" s="284" t="s">
        <v>3404</v>
      </c>
      <c r="KF122" s="284" t="s">
        <v>3404</v>
      </c>
      <c r="KG122" s="284" t="s">
        <v>3404</v>
      </c>
      <c r="KH122" s="284" t="s">
        <v>3404</v>
      </c>
      <c r="KI122" s="284" t="s">
        <v>3404</v>
      </c>
      <c r="KJ122" s="284" t="s">
        <v>3404</v>
      </c>
      <c r="KK122" s="284" t="s">
        <v>3404</v>
      </c>
      <c r="KL122" s="284" t="s">
        <v>3404</v>
      </c>
      <c r="KM122" s="284" t="s">
        <v>3404</v>
      </c>
      <c r="KN122" s="284" t="s">
        <v>3404</v>
      </c>
      <c r="KO122" s="284" t="s">
        <v>3404</v>
      </c>
      <c r="KP122" s="284" t="s">
        <v>3404</v>
      </c>
      <c r="KQ122" s="284" t="s">
        <v>3404</v>
      </c>
      <c r="KR122" s="284" t="s">
        <v>3404</v>
      </c>
      <c r="KS122" s="284" t="s">
        <v>3404</v>
      </c>
      <c r="KT122" s="284" t="s">
        <v>3404</v>
      </c>
      <c r="KU122" s="284" t="s">
        <v>3404</v>
      </c>
      <c r="KV122" s="284" t="s">
        <v>3404</v>
      </c>
      <c r="KW122" s="284" t="s">
        <v>3404</v>
      </c>
      <c r="KX122" s="284" t="s">
        <v>3404</v>
      </c>
      <c r="KY122" s="284" t="s">
        <v>3404</v>
      </c>
      <c r="KZ122" s="284" t="s">
        <v>3404</v>
      </c>
      <c r="LA122" s="284" t="s">
        <v>3404</v>
      </c>
      <c r="LB122" s="284" t="s">
        <v>3404</v>
      </c>
      <c r="LC122" s="25" t="s">
        <v>3409</v>
      </c>
      <c r="LD122" s="25" t="s">
        <v>3409</v>
      </c>
      <c r="LE122" s="25" t="s">
        <v>3409</v>
      </c>
      <c r="LF122" s="25" t="s">
        <v>3409</v>
      </c>
      <c r="LG122" s="25" t="s">
        <v>3409</v>
      </c>
      <c r="LH122" s="25" t="s">
        <v>3409</v>
      </c>
      <c r="LI122" s="25" t="s">
        <v>3409</v>
      </c>
      <c r="LJ122" s="25" t="s">
        <v>3409</v>
      </c>
      <c r="LK122" s="25" t="s">
        <v>3409</v>
      </c>
      <c r="LL122" s="25" t="s">
        <v>3409</v>
      </c>
      <c r="LM122" s="25" t="s">
        <v>3409</v>
      </c>
      <c r="LN122" s="25" t="s">
        <v>3409</v>
      </c>
      <c r="LO122" s="25" t="s">
        <v>3409</v>
      </c>
      <c r="LP122" s="25" t="s">
        <v>3409</v>
      </c>
      <c r="LQ122" s="25" t="s">
        <v>3409</v>
      </c>
      <c r="LR122" s="25" t="s">
        <v>3409</v>
      </c>
      <c r="LS122" s="25" t="s">
        <v>3409</v>
      </c>
      <c r="LT122" s="25" t="s">
        <v>3409</v>
      </c>
      <c r="LU122" s="25" t="s">
        <v>3409</v>
      </c>
      <c r="LV122" s="25" t="s">
        <v>3409</v>
      </c>
      <c r="LW122" s="25" t="s">
        <v>3409</v>
      </c>
      <c r="LX122" s="25" t="s">
        <v>3409</v>
      </c>
      <c r="LY122" s="25" t="s">
        <v>3409</v>
      </c>
      <c r="LZ122" s="25" t="s">
        <v>3409</v>
      </c>
      <c r="MA122" s="25" t="s">
        <v>3409</v>
      </c>
      <c r="MB122" s="25" t="s">
        <v>3409</v>
      </c>
      <c r="MC122" s="25" t="s">
        <v>3409</v>
      </c>
      <c r="MD122" s="25" t="s">
        <v>3409</v>
      </c>
      <c r="ME122" s="25" t="s">
        <v>3409</v>
      </c>
      <c r="MF122" s="25" t="s">
        <v>3409</v>
      </c>
      <c r="MG122" s="25" t="s">
        <v>3409</v>
      </c>
      <c r="MH122" s="25" t="s">
        <v>3409</v>
      </c>
      <c r="MI122" s="25" t="s">
        <v>3409</v>
      </c>
      <c r="MJ122" s="25" t="s">
        <v>3409</v>
      </c>
      <c r="MK122" s="25" t="s">
        <v>3409</v>
      </c>
      <c r="ML122" s="25" t="s">
        <v>3409</v>
      </c>
      <c r="MM122" s="25" t="s">
        <v>3409</v>
      </c>
      <c r="MN122" s="25" t="s">
        <v>3409</v>
      </c>
      <c r="MO122" s="25" t="s">
        <v>3409</v>
      </c>
      <c r="MP122" s="25" t="s">
        <v>3409</v>
      </c>
      <c r="MQ122" s="25" t="s">
        <v>3409</v>
      </c>
      <c r="MR122" s="25" t="s">
        <v>3409</v>
      </c>
      <c r="MS122" s="25" t="s">
        <v>3409</v>
      </c>
      <c r="MT122" s="25" t="s">
        <v>3409</v>
      </c>
      <c r="MU122" s="25" t="s">
        <v>3409</v>
      </c>
      <c r="MV122" s="25" t="s">
        <v>3409</v>
      </c>
      <c r="MW122" s="25" t="s">
        <v>3409</v>
      </c>
      <c r="MX122" s="25" t="s">
        <v>3409</v>
      </c>
      <c r="MY122" s="25" t="s">
        <v>3409</v>
      </c>
      <c r="MZ122" s="25" t="s">
        <v>3409</v>
      </c>
      <c r="NA122" s="25" t="s">
        <v>3409</v>
      </c>
      <c r="NB122" s="25" t="s">
        <v>3409</v>
      </c>
      <c r="NC122" s="25" t="s">
        <v>3409</v>
      </c>
      <c r="ND122" s="25" t="s">
        <v>3409</v>
      </c>
      <c r="NE122" s="25" t="s">
        <v>3409</v>
      </c>
      <c r="NF122" s="25" t="s">
        <v>3409</v>
      </c>
      <c r="NG122" s="25" t="s">
        <v>3409</v>
      </c>
      <c r="NH122" s="25" t="s">
        <v>3409</v>
      </c>
      <c r="NI122" s="25" t="s">
        <v>3409</v>
      </c>
      <c r="NJ122" s="25" t="s">
        <v>3409</v>
      </c>
      <c r="NK122" s="25" t="s">
        <v>3409</v>
      </c>
      <c r="NL122" s="25" t="s">
        <v>3409</v>
      </c>
      <c r="NM122" s="25" t="s">
        <v>3409</v>
      </c>
      <c r="NN122" s="25" t="s">
        <v>3409</v>
      </c>
      <c r="NO122" s="25" t="s">
        <v>3409</v>
      </c>
      <c r="NP122" s="25" t="s">
        <v>3409</v>
      </c>
      <c r="NQ122" s="25" t="s">
        <v>3409</v>
      </c>
      <c r="NR122" s="25" t="s">
        <v>3409</v>
      </c>
      <c r="NS122" s="25" t="s">
        <v>3409</v>
      </c>
      <c r="NT122" s="25" t="s">
        <v>3409</v>
      </c>
      <c r="NU122" s="25" t="s">
        <v>3409</v>
      </c>
      <c r="NV122" s="25" t="s">
        <v>3409</v>
      </c>
      <c r="NW122" s="25" t="s">
        <v>3404</v>
      </c>
      <c r="NX122" s="284" t="s">
        <v>3404</v>
      </c>
      <c r="NY122" s="284" t="s">
        <v>3404</v>
      </c>
      <c r="NZ122" s="284" t="s">
        <v>3404</v>
      </c>
      <c r="OA122" s="284" t="s">
        <v>3404</v>
      </c>
      <c r="OB122" s="284" t="s">
        <v>3404</v>
      </c>
      <c r="OC122" s="284" t="s">
        <v>3404</v>
      </c>
      <c r="OD122" s="284" t="s">
        <v>3404</v>
      </c>
      <c r="OE122" s="284" t="s">
        <v>3404</v>
      </c>
      <c r="OF122" s="284" t="s">
        <v>3404</v>
      </c>
      <c r="OG122" s="284" t="s">
        <v>3404</v>
      </c>
      <c r="OH122" s="284" t="s">
        <v>3404</v>
      </c>
      <c r="OI122" s="284" t="s">
        <v>3404</v>
      </c>
      <c r="OJ122" s="284" t="s">
        <v>3404</v>
      </c>
      <c r="OK122" s="284" t="s">
        <v>3404</v>
      </c>
      <c r="OL122" s="284" t="s">
        <v>3404</v>
      </c>
      <c r="OM122" s="284" t="s">
        <v>3404</v>
      </c>
      <c r="ON122" s="284" t="s">
        <v>3404</v>
      </c>
      <c r="OO122" s="284" t="s">
        <v>3404</v>
      </c>
      <c r="OP122" s="284" t="s">
        <v>3404</v>
      </c>
      <c r="OQ122" s="284" t="s">
        <v>3404</v>
      </c>
      <c r="OR122" s="284" t="s">
        <v>3404</v>
      </c>
      <c r="OS122" s="284" t="s">
        <v>3404</v>
      </c>
      <c r="OT122" s="284" t="s">
        <v>3404</v>
      </c>
      <c r="OU122" s="284" t="s">
        <v>3404</v>
      </c>
      <c r="OV122" s="284" t="s">
        <v>3404</v>
      </c>
      <c r="OW122" s="284" t="s">
        <v>3404</v>
      </c>
      <c r="OX122" s="284" t="s">
        <v>3404</v>
      </c>
      <c r="OY122" s="284" t="s">
        <v>3404</v>
      </c>
      <c r="OZ122" s="284" t="s">
        <v>3404</v>
      </c>
      <c r="PA122" s="284" t="s">
        <v>3404</v>
      </c>
      <c r="PB122" s="284" t="s">
        <v>3404</v>
      </c>
      <c r="PC122" s="284" t="s">
        <v>3404</v>
      </c>
      <c r="PD122" s="284" t="s">
        <v>3404</v>
      </c>
      <c r="PE122" s="284" t="s">
        <v>3404</v>
      </c>
      <c r="PF122" s="284" t="s">
        <v>3404</v>
      </c>
      <c r="PG122" s="284" t="s">
        <v>3404</v>
      </c>
      <c r="PH122" s="284" t="s">
        <v>3404</v>
      </c>
      <c r="PI122" s="284" t="s">
        <v>3404</v>
      </c>
      <c r="PJ122" s="284" t="s">
        <v>3404</v>
      </c>
      <c r="PK122" s="284" t="s">
        <v>3404</v>
      </c>
      <c r="PL122" s="284" t="s">
        <v>3404</v>
      </c>
      <c r="PM122" s="284" t="s">
        <v>3404</v>
      </c>
      <c r="PN122" s="284" t="s">
        <v>3404</v>
      </c>
      <c r="PO122" s="284" t="s">
        <v>3404</v>
      </c>
      <c r="PP122" s="284" t="s">
        <v>3404</v>
      </c>
      <c r="PQ122" s="284" t="s">
        <v>3404</v>
      </c>
      <c r="PR122" s="284" t="s">
        <v>3404</v>
      </c>
      <c r="PS122" s="284" t="s">
        <v>3404</v>
      </c>
      <c r="PT122" s="284" t="s">
        <v>3404</v>
      </c>
      <c r="PU122" s="284" t="s">
        <v>3404</v>
      </c>
      <c r="PV122" s="284" t="s">
        <v>3404</v>
      </c>
      <c r="PW122" s="284" t="s">
        <v>3404</v>
      </c>
      <c r="PX122" s="284" t="s">
        <v>3404</v>
      </c>
      <c r="PY122" s="284" t="s">
        <v>3404</v>
      </c>
      <c r="PZ122" s="284" t="s">
        <v>3404</v>
      </c>
      <c r="QA122" s="284" t="s">
        <v>3404</v>
      </c>
      <c r="QB122" s="284" t="s">
        <v>3404</v>
      </c>
      <c r="QC122" s="284" t="s">
        <v>3404</v>
      </c>
      <c r="QD122" s="284" t="s">
        <v>3404</v>
      </c>
      <c r="QE122" s="284" t="s">
        <v>3404</v>
      </c>
      <c r="QF122" s="284" t="s">
        <v>3404</v>
      </c>
      <c r="QG122" s="284" t="s">
        <v>3404</v>
      </c>
      <c r="QH122" s="284" t="s">
        <v>3404</v>
      </c>
      <c r="QI122" s="284" t="s">
        <v>3404</v>
      </c>
      <c r="QJ122" s="284" t="s">
        <v>3404</v>
      </c>
      <c r="QK122" s="284" t="s">
        <v>3404</v>
      </c>
      <c r="QL122" s="284" t="s">
        <v>3404</v>
      </c>
      <c r="QM122" s="284" t="s">
        <v>3404</v>
      </c>
      <c r="QN122" s="284" t="s">
        <v>3404</v>
      </c>
      <c r="QO122" s="284" t="s">
        <v>3404</v>
      </c>
      <c r="QP122" s="284" t="s">
        <v>3404</v>
      </c>
      <c r="QQ122" s="284" t="s">
        <v>3404</v>
      </c>
      <c r="QR122" s="284" t="s">
        <v>3404</v>
      </c>
      <c r="QS122" s="284" t="s">
        <v>3404</v>
      </c>
      <c r="QT122" s="284" t="s">
        <v>3404</v>
      </c>
      <c r="QU122" s="284" t="s">
        <v>3404</v>
      </c>
      <c r="QV122" s="284" t="s">
        <v>3404</v>
      </c>
      <c r="QW122" s="284" t="s">
        <v>3404</v>
      </c>
      <c r="QX122" s="284" t="s">
        <v>3404</v>
      </c>
      <c r="QY122" s="284" t="s">
        <v>3404</v>
      </c>
      <c r="QZ122" s="284" t="s">
        <v>3404</v>
      </c>
      <c r="RA122" s="284" t="s">
        <v>3404</v>
      </c>
      <c r="RB122" s="284" t="s">
        <v>3404</v>
      </c>
      <c r="RC122" s="284" t="s">
        <v>3404</v>
      </c>
      <c r="RD122" s="284" t="s">
        <v>3404</v>
      </c>
      <c r="RE122" s="284" t="s">
        <v>3404</v>
      </c>
      <c r="RF122" s="284" t="s">
        <v>3404</v>
      </c>
      <c r="RG122" s="284" t="s">
        <v>3404</v>
      </c>
      <c r="RH122" s="284" t="s">
        <v>3404</v>
      </c>
      <c r="RI122" s="284" t="s">
        <v>3404</v>
      </c>
      <c r="RJ122" s="284" t="s">
        <v>3404</v>
      </c>
      <c r="RK122" s="284" t="s">
        <v>3404</v>
      </c>
      <c r="RL122" s="284" t="s">
        <v>3404</v>
      </c>
      <c r="RM122" s="284" t="s">
        <v>3404</v>
      </c>
      <c r="RN122" s="284" t="s">
        <v>3404</v>
      </c>
      <c r="RO122" s="284" t="s">
        <v>3404</v>
      </c>
      <c r="RP122" s="284" t="s">
        <v>3404</v>
      </c>
      <c r="RQ122" s="284" t="s">
        <v>3404</v>
      </c>
      <c r="RR122" s="284" t="s">
        <v>3404</v>
      </c>
      <c r="RS122" s="284" t="s">
        <v>3404</v>
      </c>
      <c r="RT122" s="284" t="s">
        <v>3404</v>
      </c>
      <c r="RU122" s="284" t="s">
        <v>3404</v>
      </c>
      <c r="RV122" s="284" t="s">
        <v>3404</v>
      </c>
      <c r="RW122" s="284" t="s">
        <v>3404</v>
      </c>
      <c r="RX122" s="284" t="s">
        <v>3404</v>
      </c>
      <c r="RY122" s="284" t="s">
        <v>3404</v>
      </c>
      <c r="RZ122" s="284" t="s">
        <v>3404</v>
      </c>
      <c r="SA122" s="284" t="s">
        <v>3404</v>
      </c>
      <c r="SB122" s="284" t="s">
        <v>3404</v>
      </c>
      <c r="SC122" s="284" t="s">
        <v>3404</v>
      </c>
      <c r="SD122" s="284" t="s">
        <v>3404</v>
      </c>
      <c r="SE122" s="284" t="s">
        <v>3404</v>
      </c>
      <c r="SF122" s="284" t="s">
        <v>3404</v>
      </c>
      <c r="SG122" s="284" t="s">
        <v>3404</v>
      </c>
      <c r="SH122" s="284" t="s">
        <v>3404</v>
      </c>
      <c r="SI122" s="284" t="s">
        <v>3404</v>
      </c>
      <c r="SJ122" s="284" t="s">
        <v>3404</v>
      </c>
      <c r="SK122" s="284" t="s">
        <v>3404</v>
      </c>
      <c r="SL122" s="284" t="s">
        <v>3404</v>
      </c>
      <c r="SM122" s="284" t="s">
        <v>3404</v>
      </c>
      <c r="SN122" s="284" t="s">
        <v>3404</v>
      </c>
      <c r="SO122" s="284" t="s">
        <v>3404</v>
      </c>
      <c r="SP122" s="284" t="s">
        <v>3404</v>
      </c>
      <c r="SQ122" s="284" t="s">
        <v>3404</v>
      </c>
      <c r="SR122" s="284" t="s">
        <v>3404</v>
      </c>
      <c r="SS122" s="284" t="s">
        <v>3404</v>
      </c>
      <c r="ST122" s="284" t="s">
        <v>3404</v>
      </c>
      <c r="SU122" s="284" t="s">
        <v>3404</v>
      </c>
      <c r="SV122" s="284" t="s">
        <v>3404</v>
      </c>
      <c r="SW122" s="284" t="s">
        <v>3404</v>
      </c>
      <c r="SX122" s="284" t="s">
        <v>3404</v>
      </c>
      <c r="SY122" s="25" t="s">
        <v>3409</v>
      </c>
      <c r="SZ122" s="25" t="s">
        <v>3409</v>
      </c>
      <c r="TA122" s="25" t="s">
        <v>3409</v>
      </c>
      <c r="TB122" s="25" t="s">
        <v>3409</v>
      </c>
      <c r="TC122" s="25" t="s">
        <v>3409</v>
      </c>
      <c r="TD122" s="25" t="s">
        <v>3409</v>
      </c>
      <c r="TE122" s="25" t="s">
        <v>3409</v>
      </c>
      <c r="TF122" s="25" t="s">
        <v>3409</v>
      </c>
      <c r="TG122" s="25" t="s">
        <v>3409</v>
      </c>
      <c r="TH122" s="25" t="s">
        <v>3409</v>
      </c>
      <c r="TI122" s="25" t="s">
        <v>3409</v>
      </c>
      <c r="TJ122" s="25" t="s">
        <v>3409</v>
      </c>
      <c r="TK122" s="25" t="s">
        <v>3409</v>
      </c>
      <c r="TL122" s="25" t="s">
        <v>3409</v>
      </c>
      <c r="TM122" s="25" t="s">
        <v>3409</v>
      </c>
      <c r="TN122" s="25" t="s">
        <v>3409</v>
      </c>
      <c r="TO122" s="25" t="s">
        <v>3409</v>
      </c>
      <c r="TP122" s="25" t="s">
        <v>3409</v>
      </c>
      <c r="TQ122" s="25" t="s">
        <v>3409</v>
      </c>
      <c r="TR122" s="25" t="s">
        <v>3409</v>
      </c>
      <c r="TS122" s="25" t="s">
        <v>3409</v>
      </c>
      <c r="TT122" s="25" t="s">
        <v>3409</v>
      </c>
      <c r="TU122" s="25" t="s">
        <v>3409</v>
      </c>
      <c r="TV122" s="25" t="s">
        <v>3404</v>
      </c>
      <c r="TW122" s="284" t="s">
        <v>3404</v>
      </c>
      <c r="TX122" s="284" t="s">
        <v>3404</v>
      </c>
      <c r="TY122" s="284" t="s">
        <v>3404</v>
      </c>
      <c r="TZ122" s="284" t="s">
        <v>3404</v>
      </c>
      <c r="UA122" s="284" t="s">
        <v>3404</v>
      </c>
      <c r="UB122" s="284" t="s">
        <v>3404</v>
      </c>
      <c r="UC122" s="284" t="s">
        <v>3404</v>
      </c>
      <c r="UD122" s="284" t="s">
        <v>3404</v>
      </c>
      <c r="UE122" s="284" t="s">
        <v>3404</v>
      </c>
      <c r="UF122" s="284" t="s">
        <v>3404</v>
      </c>
      <c r="UG122" s="284" t="s">
        <v>3404</v>
      </c>
      <c r="UH122" s="284" t="s">
        <v>3404</v>
      </c>
      <c r="UI122" s="284" t="s">
        <v>3404</v>
      </c>
      <c r="UJ122" s="284" t="s">
        <v>3404</v>
      </c>
      <c r="UK122" s="284" t="s">
        <v>3404</v>
      </c>
      <c r="UL122" s="284" t="s">
        <v>3404</v>
      </c>
      <c r="UM122" s="284" t="s">
        <v>3404</v>
      </c>
      <c r="UN122" s="284" t="s">
        <v>3404</v>
      </c>
      <c r="UO122" s="284" t="s">
        <v>3404</v>
      </c>
      <c r="UP122" s="284" t="s">
        <v>3404</v>
      </c>
      <c r="UQ122" s="284" t="s">
        <v>3404</v>
      </c>
      <c r="UR122" s="284" t="s">
        <v>3404</v>
      </c>
      <c r="US122" s="284" t="s">
        <v>3404</v>
      </c>
      <c r="UT122" s="284" t="s">
        <v>3404</v>
      </c>
      <c r="UU122" s="284" t="s">
        <v>3404</v>
      </c>
      <c r="UV122" s="284" t="s">
        <v>3404</v>
      </c>
      <c r="UW122" s="284" t="s">
        <v>3404</v>
      </c>
      <c r="UX122" s="284" t="s">
        <v>3404</v>
      </c>
      <c r="UY122" s="284" t="s">
        <v>3404</v>
      </c>
      <c r="UZ122" s="284" t="s">
        <v>3404</v>
      </c>
      <c r="VA122" s="284" t="s">
        <v>3404</v>
      </c>
      <c r="VB122" s="284" t="s">
        <v>3404</v>
      </c>
      <c r="VC122" s="284" t="s">
        <v>3404</v>
      </c>
      <c r="VD122" s="284" t="s">
        <v>3404</v>
      </c>
      <c r="VE122" s="284" t="s">
        <v>3404</v>
      </c>
      <c r="VF122" s="284" t="s">
        <v>3404</v>
      </c>
      <c r="VG122" s="284" t="s">
        <v>3404</v>
      </c>
      <c r="VH122" s="284" t="s">
        <v>3404</v>
      </c>
      <c r="VI122" s="284" t="s">
        <v>3404</v>
      </c>
      <c r="VJ122" s="284" t="s">
        <v>3404</v>
      </c>
      <c r="VK122" s="284" t="s">
        <v>3404</v>
      </c>
      <c r="VL122" s="284" t="s">
        <v>3404</v>
      </c>
      <c r="VM122" s="284" t="s">
        <v>3404</v>
      </c>
      <c r="VN122" s="284" t="s">
        <v>3404</v>
      </c>
      <c r="VO122" s="284" t="s">
        <v>3404</v>
      </c>
      <c r="VP122" s="284" t="s">
        <v>3404</v>
      </c>
      <c r="VQ122" s="284" t="s">
        <v>3404</v>
      </c>
      <c r="VR122" s="284" t="s">
        <v>3404</v>
      </c>
      <c r="VS122" s="284" t="s">
        <v>3404</v>
      </c>
      <c r="VT122" s="284" t="s">
        <v>3404</v>
      </c>
      <c r="VU122" s="284" t="s">
        <v>3404</v>
      </c>
      <c r="VV122" s="284" t="s">
        <v>3404</v>
      </c>
      <c r="VW122" s="284" t="s">
        <v>3404</v>
      </c>
      <c r="VX122" s="284" t="s">
        <v>3404</v>
      </c>
      <c r="VY122" s="284" t="s">
        <v>3404</v>
      </c>
      <c r="VZ122" s="284" t="s">
        <v>3404</v>
      </c>
      <c r="WA122" s="284" t="s">
        <v>3404</v>
      </c>
      <c r="WB122" s="284" t="s">
        <v>3404</v>
      </c>
      <c r="WC122" s="284" t="s">
        <v>3404</v>
      </c>
      <c r="WD122" s="284" t="s">
        <v>3404</v>
      </c>
      <c r="WE122" s="284" t="s">
        <v>3404</v>
      </c>
      <c r="WF122" s="284" t="s">
        <v>3404</v>
      </c>
      <c r="WG122" s="284" t="s">
        <v>3404</v>
      </c>
      <c r="WH122" s="284" t="s">
        <v>3404</v>
      </c>
      <c r="WI122" s="284" t="s">
        <v>3404</v>
      </c>
      <c r="WJ122" s="284" t="s">
        <v>3404</v>
      </c>
      <c r="WK122" s="284" t="s">
        <v>3404</v>
      </c>
      <c r="WL122" s="284" t="s">
        <v>3404</v>
      </c>
      <c r="WM122" s="284" t="s">
        <v>3409</v>
      </c>
      <c r="WN122" s="284" t="s">
        <v>3409</v>
      </c>
      <c r="WO122" s="284" t="s">
        <v>3409</v>
      </c>
      <c r="WP122" s="284" t="s">
        <v>3409</v>
      </c>
      <c r="WQ122" s="284" t="s">
        <v>3409</v>
      </c>
      <c r="WR122" s="284" t="s">
        <v>3409</v>
      </c>
      <c r="WS122" s="284" t="s">
        <v>3409</v>
      </c>
      <c r="WT122" s="284" t="s">
        <v>3409</v>
      </c>
    </row>
    <row r="123">
      <c r="A123" s="24" t="s">
        <v>1139</v>
      </c>
      <c r="B123" s="25" t="s">
        <v>3404</v>
      </c>
      <c r="C123" s="25" t="s">
        <v>3404</v>
      </c>
      <c r="D123" s="25" t="s">
        <v>3404</v>
      </c>
      <c r="E123" s="25" t="s">
        <v>3404</v>
      </c>
      <c r="F123" s="25" t="s">
        <v>3404</v>
      </c>
      <c r="G123" s="25" t="s">
        <v>3404</v>
      </c>
      <c r="H123" s="25" t="s">
        <v>3404</v>
      </c>
      <c r="I123" s="25" t="s">
        <v>3404</v>
      </c>
      <c r="J123" s="25" t="s">
        <v>3404</v>
      </c>
      <c r="K123" s="25" t="s">
        <v>3404</v>
      </c>
      <c r="L123" s="25" t="s">
        <v>3404</v>
      </c>
      <c r="M123" s="25" t="s">
        <v>3404</v>
      </c>
      <c r="N123" s="25" t="s">
        <v>3404</v>
      </c>
      <c r="O123" s="25" t="s">
        <v>3404</v>
      </c>
      <c r="P123" s="25" t="s">
        <v>3404</v>
      </c>
      <c r="Q123" s="25" t="s">
        <v>3404</v>
      </c>
      <c r="R123" s="25" t="s">
        <v>3404</v>
      </c>
      <c r="S123" s="25" t="s">
        <v>3404</v>
      </c>
      <c r="T123" s="25" t="s">
        <v>3404</v>
      </c>
      <c r="U123" s="25" t="s">
        <v>3404</v>
      </c>
      <c r="V123" s="25" t="s">
        <v>3404</v>
      </c>
      <c r="W123" s="25" t="s">
        <v>3404</v>
      </c>
      <c r="X123" s="25" t="s">
        <v>3404</v>
      </c>
      <c r="Y123" s="25" t="s">
        <v>3404</v>
      </c>
      <c r="Z123" s="25" t="s">
        <v>3404</v>
      </c>
      <c r="AA123" s="25" t="s">
        <v>3404</v>
      </c>
      <c r="AB123" s="25" t="s">
        <v>3404</v>
      </c>
      <c r="AC123" s="25" t="s">
        <v>3404</v>
      </c>
      <c r="AD123" s="25" t="s">
        <v>3404</v>
      </c>
      <c r="AE123" s="25" t="s">
        <v>3404</v>
      </c>
      <c r="AF123" s="25" t="s">
        <v>3404</v>
      </c>
      <c r="AG123" s="25" t="s">
        <v>3404</v>
      </c>
      <c r="AH123" s="25" t="s">
        <v>3404</v>
      </c>
      <c r="AI123" s="25" t="s">
        <v>3404</v>
      </c>
      <c r="AJ123" s="25" t="s">
        <v>3404</v>
      </c>
      <c r="AK123" s="25" t="s">
        <v>3404</v>
      </c>
      <c r="AL123" s="25" t="s">
        <v>3404</v>
      </c>
      <c r="AM123" s="25" t="s">
        <v>3404</v>
      </c>
      <c r="AN123" s="25" t="s">
        <v>3404</v>
      </c>
      <c r="AO123" s="25" t="s">
        <v>3404</v>
      </c>
      <c r="AP123" s="25" t="s">
        <v>3404</v>
      </c>
      <c r="AQ123" s="25" t="s">
        <v>3404</v>
      </c>
      <c r="AR123" s="25" t="s">
        <v>3404</v>
      </c>
      <c r="AS123" s="25" t="s">
        <v>3404</v>
      </c>
      <c r="AT123" s="25" t="s">
        <v>3404</v>
      </c>
      <c r="AU123" s="25" t="s">
        <v>3404</v>
      </c>
      <c r="AV123" s="25" t="s">
        <v>3404</v>
      </c>
      <c r="AW123" s="25" t="s">
        <v>3404</v>
      </c>
      <c r="AX123" s="25" t="s">
        <v>3404</v>
      </c>
      <c r="AY123" s="25" t="s">
        <v>3404</v>
      </c>
      <c r="AZ123" s="25" t="s">
        <v>3404</v>
      </c>
      <c r="BA123" s="25" t="s">
        <v>3404</v>
      </c>
      <c r="BB123" s="25" t="s">
        <v>3404</v>
      </c>
      <c r="BC123" s="25" t="s">
        <v>3404</v>
      </c>
      <c r="BD123" s="25" t="s">
        <v>3404</v>
      </c>
      <c r="BE123" s="25" t="s">
        <v>3404</v>
      </c>
      <c r="BF123" s="25" t="s">
        <v>3404</v>
      </c>
      <c r="BG123" s="25" t="s">
        <v>3404</v>
      </c>
      <c r="BH123" s="25" t="s">
        <v>3404</v>
      </c>
      <c r="BI123" s="25" t="s">
        <v>3404</v>
      </c>
      <c r="BJ123" s="25" t="s">
        <v>3404</v>
      </c>
      <c r="BK123" s="25" t="s">
        <v>3404</v>
      </c>
      <c r="BL123" s="25" t="s">
        <v>3404</v>
      </c>
      <c r="BM123" s="25" t="s">
        <v>3404</v>
      </c>
      <c r="BN123" s="25" t="s">
        <v>3404</v>
      </c>
      <c r="BO123" s="25" t="s">
        <v>3404</v>
      </c>
      <c r="BP123" s="25" t="s">
        <v>3404</v>
      </c>
      <c r="BQ123" s="25" t="s">
        <v>3404</v>
      </c>
      <c r="BR123" s="25" t="s">
        <v>3404</v>
      </c>
      <c r="BS123" s="25" t="s">
        <v>3404</v>
      </c>
      <c r="BT123" s="25" t="s">
        <v>3404</v>
      </c>
      <c r="BU123" s="32" t="s">
        <v>3409</v>
      </c>
      <c r="BV123" s="32" t="s">
        <v>3409</v>
      </c>
      <c r="BW123" s="32" t="s">
        <v>3409</v>
      </c>
      <c r="BX123" s="32" t="s">
        <v>3409</v>
      </c>
      <c r="BY123" s="32" t="s">
        <v>3409</v>
      </c>
      <c r="BZ123" s="32" t="s">
        <v>3409</v>
      </c>
      <c r="CA123" s="32" t="s">
        <v>3409</v>
      </c>
      <c r="CB123" s="32" t="s">
        <v>3409</v>
      </c>
      <c r="CC123" s="32" t="s">
        <v>3409</v>
      </c>
      <c r="CD123" s="32" t="s">
        <v>3409</v>
      </c>
      <c r="CE123" s="32" t="s">
        <v>3409</v>
      </c>
      <c r="CF123" s="32" t="s">
        <v>3409</v>
      </c>
      <c r="CG123" s="32" t="s">
        <v>3409</v>
      </c>
      <c r="CH123" s="32" t="s">
        <v>3409</v>
      </c>
      <c r="CI123" s="32" t="s">
        <v>3409</v>
      </c>
      <c r="CJ123" s="32" t="s">
        <v>3409</v>
      </c>
      <c r="CK123" s="32" t="s">
        <v>3409</v>
      </c>
      <c r="CL123" s="32" t="s">
        <v>3409</v>
      </c>
      <c r="CM123" s="32" t="s">
        <v>3409</v>
      </c>
      <c r="CN123" s="32" t="s">
        <v>3409</v>
      </c>
      <c r="CO123" s="32" t="s">
        <v>3409</v>
      </c>
      <c r="CP123" s="32" t="s">
        <v>3409</v>
      </c>
      <c r="CQ123" s="32" t="s">
        <v>3409</v>
      </c>
      <c r="CR123" s="32" t="s">
        <v>3409</v>
      </c>
      <c r="CS123" s="32" t="s">
        <v>3409</v>
      </c>
      <c r="CT123" s="32" t="s">
        <v>3409</v>
      </c>
      <c r="CU123" s="32" t="s">
        <v>3409</v>
      </c>
      <c r="CV123" s="32" t="s">
        <v>3409</v>
      </c>
      <c r="CW123" s="32" t="s">
        <v>3409</v>
      </c>
      <c r="CX123" s="32" t="s">
        <v>3409</v>
      </c>
      <c r="CY123" s="32" t="s">
        <v>3409</v>
      </c>
      <c r="CZ123" s="32" t="s">
        <v>3409</v>
      </c>
      <c r="DA123" s="32" t="s">
        <v>3409</v>
      </c>
      <c r="DB123" s="32" t="s">
        <v>3409</v>
      </c>
      <c r="DC123" s="32" t="s">
        <v>3409</v>
      </c>
      <c r="DD123" s="32" t="s">
        <v>3409</v>
      </c>
      <c r="DE123" s="32" t="s">
        <v>3409</v>
      </c>
      <c r="DF123" s="32" t="s">
        <v>3409</v>
      </c>
      <c r="DG123" s="32" t="s">
        <v>3409</v>
      </c>
      <c r="DH123" s="32" t="s">
        <v>3409</v>
      </c>
      <c r="DI123" s="32" t="s">
        <v>3409</v>
      </c>
      <c r="DJ123" s="32" t="s">
        <v>3409</v>
      </c>
      <c r="DK123" s="32" t="s">
        <v>3409</v>
      </c>
      <c r="DL123" s="32" t="s">
        <v>3409</v>
      </c>
      <c r="DM123" s="32" t="s">
        <v>3409</v>
      </c>
      <c r="DN123" s="32" t="s">
        <v>3409</v>
      </c>
      <c r="DO123" s="32" t="s">
        <v>3409</v>
      </c>
      <c r="DP123" s="32" t="s">
        <v>3409</v>
      </c>
      <c r="DQ123" s="32" t="s">
        <v>3409</v>
      </c>
      <c r="DR123" s="32" t="s">
        <v>3409</v>
      </c>
      <c r="DS123" s="32" t="s">
        <v>3409</v>
      </c>
      <c r="DT123" s="32" t="s">
        <v>3409</v>
      </c>
      <c r="DU123" s="32" t="s">
        <v>3409</v>
      </c>
      <c r="DV123" s="32" t="s">
        <v>3409</v>
      </c>
      <c r="DW123" s="32" t="s">
        <v>3409</v>
      </c>
      <c r="DX123" s="32" t="s">
        <v>3409</v>
      </c>
      <c r="DY123" s="32" t="s">
        <v>3409</v>
      </c>
      <c r="DZ123" s="32" t="s">
        <v>3409</v>
      </c>
      <c r="EA123" s="32" t="s">
        <v>3409</v>
      </c>
      <c r="EB123" s="32" t="s">
        <v>3409</v>
      </c>
      <c r="EC123" s="32" t="s">
        <v>3409</v>
      </c>
      <c r="ED123" s="32" t="s">
        <v>3409</v>
      </c>
      <c r="EE123" s="32" t="s">
        <v>3409</v>
      </c>
      <c r="EF123" s="32" t="s">
        <v>3409</v>
      </c>
      <c r="EG123" s="32" t="s">
        <v>3409</v>
      </c>
      <c r="EH123" s="32" t="s">
        <v>3409</v>
      </c>
      <c r="EI123" s="32" t="s">
        <v>3409</v>
      </c>
      <c r="EJ123" s="32" t="s">
        <v>3409</v>
      </c>
      <c r="EK123" s="32" t="s">
        <v>3409</v>
      </c>
      <c r="EL123" s="32" t="s">
        <v>3409</v>
      </c>
      <c r="EM123" s="32" t="s">
        <v>3409</v>
      </c>
      <c r="EN123" s="32" t="s">
        <v>3409</v>
      </c>
      <c r="EO123" s="32" t="s">
        <v>3409</v>
      </c>
      <c r="EP123" s="32" t="s">
        <v>3409</v>
      </c>
      <c r="EQ123" s="32" t="s">
        <v>3409</v>
      </c>
      <c r="ER123" s="32" t="s">
        <v>3409</v>
      </c>
      <c r="ES123" s="32" t="s">
        <v>3409</v>
      </c>
      <c r="ET123" s="32" t="s">
        <v>3409</v>
      </c>
      <c r="EU123" s="32" t="s">
        <v>3409</v>
      </c>
      <c r="EV123" s="32" t="s">
        <v>3409</v>
      </c>
      <c r="EW123" s="32" t="s">
        <v>3409</v>
      </c>
      <c r="EX123" s="32" t="s">
        <v>3409</v>
      </c>
      <c r="EY123" s="32" t="s">
        <v>3409</v>
      </c>
      <c r="EZ123" s="32" t="s">
        <v>3409</v>
      </c>
      <c r="FA123" s="32" t="s">
        <v>3409</v>
      </c>
      <c r="FB123" s="32" t="s">
        <v>3409</v>
      </c>
      <c r="FC123" s="32" t="s">
        <v>3409</v>
      </c>
      <c r="FD123" s="32" t="s">
        <v>3409</v>
      </c>
      <c r="FE123" s="32" t="s">
        <v>3409</v>
      </c>
      <c r="FF123" s="32" t="s">
        <v>3409</v>
      </c>
      <c r="FG123" s="32" t="s">
        <v>3409</v>
      </c>
      <c r="FH123" s="32" t="s">
        <v>3409</v>
      </c>
      <c r="FI123" s="32" t="s">
        <v>3409</v>
      </c>
      <c r="FJ123" s="32" t="s">
        <v>3409</v>
      </c>
      <c r="FK123" s="32" t="s">
        <v>3409</v>
      </c>
      <c r="FL123" s="32" t="s">
        <v>3409</v>
      </c>
      <c r="FM123" s="32" t="s">
        <v>3409</v>
      </c>
      <c r="FN123" s="32" t="s">
        <v>3409</v>
      </c>
      <c r="FO123" s="32" t="s">
        <v>3409</v>
      </c>
      <c r="FP123" s="32" t="s">
        <v>3409</v>
      </c>
      <c r="FQ123" s="32" t="s">
        <v>3409</v>
      </c>
      <c r="FR123" s="32" t="s">
        <v>3409</v>
      </c>
      <c r="FS123" s="32" t="s">
        <v>3409</v>
      </c>
      <c r="FT123" s="32" t="s">
        <v>3409</v>
      </c>
      <c r="FU123" s="32" t="s">
        <v>3409</v>
      </c>
      <c r="FV123" s="32" t="s">
        <v>3409</v>
      </c>
      <c r="FW123" s="32" t="s">
        <v>3409</v>
      </c>
      <c r="FX123" s="32" t="s">
        <v>3409</v>
      </c>
      <c r="FY123" s="32" t="s">
        <v>3409</v>
      </c>
      <c r="FZ123" s="32" t="s">
        <v>3409</v>
      </c>
      <c r="GA123" s="32" t="s">
        <v>3409</v>
      </c>
      <c r="GB123" s="32" t="s">
        <v>3404</v>
      </c>
      <c r="GC123" s="32" t="s">
        <v>3404</v>
      </c>
      <c r="GD123" s="32" t="s">
        <v>3404</v>
      </c>
      <c r="GE123" s="32" t="s">
        <v>3404</v>
      </c>
      <c r="GF123" s="32" t="s">
        <v>3404</v>
      </c>
      <c r="GG123" s="32" t="s">
        <v>3404</v>
      </c>
      <c r="GH123" s="32" t="s">
        <v>3404</v>
      </c>
      <c r="GI123" s="32" t="s">
        <v>3404</v>
      </c>
      <c r="GJ123" s="32" t="s">
        <v>3404</v>
      </c>
      <c r="GK123" s="32" t="s">
        <v>3404</v>
      </c>
      <c r="GL123" s="32" t="s">
        <v>3404</v>
      </c>
      <c r="GM123" s="32" t="s">
        <v>3404</v>
      </c>
      <c r="GN123" s="32" t="s">
        <v>3404</v>
      </c>
      <c r="GO123" s="32" t="s">
        <v>3404</v>
      </c>
      <c r="GP123" s="32" t="s">
        <v>3404</v>
      </c>
      <c r="GQ123" s="32" t="s">
        <v>3404</v>
      </c>
      <c r="GR123" s="32" t="s">
        <v>3404</v>
      </c>
      <c r="GS123" s="32" t="s">
        <v>3404</v>
      </c>
      <c r="GT123" s="32" t="s">
        <v>3404</v>
      </c>
      <c r="GU123" s="32" t="s">
        <v>3404</v>
      </c>
      <c r="GV123" s="32" t="s">
        <v>3404</v>
      </c>
      <c r="GW123" s="32" t="s">
        <v>3404</v>
      </c>
      <c r="GX123" s="32" t="s">
        <v>3404</v>
      </c>
      <c r="GY123" s="32" t="s">
        <v>3404</v>
      </c>
      <c r="GZ123" s="32" t="s">
        <v>3404</v>
      </c>
      <c r="HA123" s="32" t="s">
        <v>3404</v>
      </c>
      <c r="HB123" s="32" t="s">
        <v>3404</v>
      </c>
      <c r="HC123" s="32" t="s">
        <v>3404</v>
      </c>
      <c r="HD123" s="32" t="s">
        <v>3404</v>
      </c>
      <c r="HE123" s="32" t="s">
        <v>3404</v>
      </c>
      <c r="HF123" s="32" t="s">
        <v>3404</v>
      </c>
      <c r="HG123" s="32" t="s">
        <v>3404</v>
      </c>
      <c r="HH123" s="32" t="s">
        <v>3404</v>
      </c>
      <c r="HI123" s="32" t="s">
        <v>3404</v>
      </c>
      <c r="HJ123" s="32" t="s">
        <v>3404</v>
      </c>
      <c r="HK123" s="32" t="s">
        <v>3404</v>
      </c>
      <c r="HL123" s="32" t="s">
        <v>3404</v>
      </c>
      <c r="HM123" s="32" t="s">
        <v>3404</v>
      </c>
      <c r="HN123" s="32" t="s">
        <v>3404</v>
      </c>
      <c r="HO123" s="32" t="s">
        <v>3404</v>
      </c>
      <c r="HP123" s="32" t="s">
        <v>3404</v>
      </c>
      <c r="HQ123" s="32" t="s">
        <v>3404</v>
      </c>
      <c r="HR123" s="32" t="s">
        <v>3404</v>
      </c>
      <c r="HS123" s="32" t="s">
        <v>3404</v>
      </c>
      <c r="HT123" s="32" t="s">
        <v>3404</v>
      </c>
      <c r="HU123" s="32" t="s">
        <v>3404</v>
      </c>
      <c r="HV123" s="32" t="s">
        <v>3404</v>
      </c>
      <c r="HW123" s="32" t="s">
        <v>3404</v>
      </c>
      <c r="HX123" s="32" t="s">
        <v>3404</v>
      </c>
      <c r="HY123" s="32" t="s">
        <v>3404</v>
      </c>
      <c r="HZ123" s="32" t="s">
        <v>3404</v>
      </c>
      <c r="IA123" s="32" t="s">
        <v>3404</v>
      </c>
      <c r="IB123" s="32" t="s">
        <v>3404</v>
      </c>
      <c r="IC123" s="32" t="s">
        <v>3404</v>
      </c>
      <c r="ID123" s="32" t="s">
        <v>3404</v>
      </c>
      <c r="IE123" s="32" t="s">
        <v>3404</v>
      </c>
      <c r="IF123" s="32" t="s">
        <v>3404</v>
      </c>
      <c r="IG123" s="32" t="s">
        <v>3404</v>
      </c>
      <c r="IH123" s="32" t="s">
        <v>3404</v>
      </c>
      <c r="II123" s="32" t="s">
        <v>3404</v>
      </c>
      <c r="IJ123" s="32" t="s">
        <v>3404</v>
      </c>
      <c r="IK123" s="32" t="s">
        <v>3404</v>
      </c>
      <c r="IL123" s="32" t="s">
        <v>3404</v>
      </c>
      <c r="IM123" s="32" t="s">
        <v>3404</v>
      </c>
      <c r="IN123" s="32" t="s">
        <v>3404</v>
      </c>
      <c r="IO123" s="32" t="s">
        <v>3404</v>
      </c>
      <c r="IP123" s="32" t="s">
        <v>3404</v>
      </c>
      <c r="IQ123" s="32" t="s">
        <v>3404</v>
      </c>
      <c r="IR123" s="32" t="s">
        <v>3404</v>
      </c>
      <c r="IS123" s="32" t="s">
        <v>3404</v>
      </c>
      <c r="IT123" s="32" t="s">
        <v>3404</v>
      </c>
      <c r="IU123" s="32" t="s">
        <v>3404</v>
      </c>
      <c r="IV123" s="32" t="s">
        <v>3404</v>
      </c>
      <c r="IW123" s="32" t="s">
        <v>3404</v>
      </c>
      <c r="IX123" s="32" t="s">
        <v>3404</v>
      </c>
      <c r="IY123" s="32" t="s">
        <v>3404</v>
      </c>
      <c r="IZ123" s="32" t="s">
        <v>3404</v>
      </c>
      <c r="JA123" s="32" t="s">
        <v>3404</v>
      </c>
      <c r="JB123" s="32" t="s">
        <v>3404</v>
      </c>
      <c r="JC123" s="32" t="s">
        <v>3404</v>
      </c>
      <c r="JD123" s="32" t="s">
        <v>3404</v>
      </c>
      <c r="JE123" s="32" t="s">
        <v>3404</v>
      </c>
      <c r="JF123" s="32" t="s">
        <v>3404</v>
      </c>
      <c r="JG123" s="32" t="s">
        <v>3404</v>
      </c>
      <c r="JH123" s="32" t="s">
        <v>3404</v>
      </c>
      <c r="JI123" s="32" t="s">
        <v>3404</v>
      </c>
      <c r="JJ123" s="32" t="s">
        <v>3404</v>
      </c>
      <c r="JK123" s="32" t="s">
        <v>3404</v>
      </c>
      <c r="JL123" s="32" t="s">
        <v>3404</v>
      </c>
      <c r="JM123" s="32" t="s">
        <v>3404</v>
      </c>
      <c r="JN123" s="32" t="s">
        <v>3404</v>
      </c>
      <c r="JO123" s="32" t="s">
        <v>3404</v>
      </c>
      <c r="JP123" s="32" t="s">
        <v>3404</v>
      </c>
      <c r="JQ123" s="32" t="s">
        <v>3404</v>
      </c>
      <c r="JR123" s="32" t="s">
        <v>3404</v>
      </c>
      <c r="JS123" s="32" t="s">
        <v>3404</v>
      </c>
      <c r="JT123" s="32" t="s">
        <v>3404</v>
      </c>
      <c r="JU123" s="32" t="s">
        <v>3404</v>
      </c>
      <c r="JV123" s="32" t="s">
        <v>3404</v>
      </c>
      <c r="JW123" s="32" t="s">
        <v>3404</v>
      </c>
      <c r="JX123" s="32" t="s">
        <v>3404</v>
      </c>
      <c r="JY123" s="32" t="s">
        <v>3404</v>
      </c>
      <c r="JZ123" s="32" t="s">
        <v>3404</v>
      </c>
      <c r="KA123" s="32" t="s">
        <v>3404</v>
      </c>
      <c r="KB123" s="32" t="s">
        <v>3404</v>
      </c>
      <c r="KC123" s="32" t="s">
        <v>3404</v>
      </c>
      <c r="KD123" s="32" t="s">
        <v>3404</v>
      </c>
      <c r="KE123" s="32" t="s">
        <v>3404</v>
      </c>
      <c r="KF123" s="32" t="s">
        <v>3404</v>
      </c>
      <c r="KG123" s="32" t="s">
        <v>3404</v>
      </c>
      <c r="KH123" s="32" t="s">
        <v>3404</v>
      </c>
      <c r="KI123" s="32" t="s">
        <v>3404</v>
      </c>
      <c r="KJ123" s="32" t="s">
        <v>3404</v>
      </c>
      <c r="KK123" s="32" t="s">
        <v>3404</v>
      </c>
      <c r="KL123" s="32" t="s">
        <v>3404</v>
      </c>
      <c r="KM123" s="32" t="s">
        <v>3404</v>
      </c>
      <c r="KN123" s="32" t="s">
        <v>3404</v>
      </c>
      <c r="KO123" s="32" t="s">
        <v>3404</v>
      </c>
      <c r="KP123" s="32" t="s">
        <v>3404</v>
      </c>
      <c r="KQ123" s="32" t="s">
        <v>3404</v>
      </c>
      <c r="KR123" s="32" t="s">
        <v>3404</v>
      </c>
      <c r="KS123" s="32" t="s">
        <v>3404</v>
      </c>
      <c r="KT123" s="32" t="s">
        <v>3404</v>
      </c>
      <c r="KU123" s="32" t="s">
        <v>3404</v>
      </c>
      <c r="KV123" s="32" t="s">
        <v>3404</v>
      </c>
      <c r="KW123" s="32" t="s">
        <v>3404</v>
      </c>
      <c r="KX123" s="32" t="s">
        <v>3404</v>
      </c>
      <c r="KY123" s="32" t="s">
        <v>3404</v>
      </c>
      <c r="KZ123" s="32" t="s">
        <v>3404</v>
      </c>
      <c r="LA123" s="32" t="s">
        <v>3404</v>
      </c>
      <c r="LB123" s="32" t="s">
        <v>3404</v>
      </c>
      <c r="LC123" s="32" t="s">
        <v>3404</v>
      </c>
      <c r="LD123" s="32" t="s">
        <v>3404</v>
      </c>
      <c r="LE123" s="32" t="s">
        <v>3404</v>
      </c>
      <c r="LF123" s="32" t="s">
        <v>3404</v>
      </c>
      <c r="LG123" s="32" t="s">
        <v>3404</v>
      </c>
      <c r="LH123" s="32" t="s">
        <v>3404</v>
      </c>
      <c r="LI123" s="32" t="s">
        <v>3404</v>
      </c>
      <c r="LJ123" s="32" t="s">
        <v>3404</v>
      </c>
      <c r="LK123" s="32" t="s">
        <v>3404</v>
      </c>
      <c r="LL123" s="32" t="s">
        <v>3404</v>
      </c>
      <c r="LM123" s="32" t="s">
        <v>3404</v>
      </c>
      <c r="LN123" s="32" t="s">
        <v>3404</v>
      </c>
      <c r="LO123" s="32" t="s">
        <v>3404</v>
      </c>
      <c r="LP123" s="32" t="s">
        <v>3404</v>
      </c>
      <c r="LQ123" s="32" t="s">
        <v>3404</v>
      </c>
      <c r="LR123" s="32" t="s">
        <v>3404</v>
      </c>
      <c r="LS123" s="32" t="s">
        <v>3404</v>
      </c>
      <c r="LT123" s="32" t="s">
        <v>3404</v>
      </c>
      <c r="LU123" s="32" t="s">
        <v>3404</v>
      </c>
      <c r="LV123" s="32" t="s">
        <v>3404</v>
      </c>
      <c r="LW123" s="32" t="s">
        <v>3404</v>
      </c>
      <c r="LX123" s="32" t="s">
        <v>3404</v>
      </c>
      <c r="LY123" s="32" t="s">
        <v>3404</v>
      </c>
      <c r="LZ123" s="32" t="s">
        <v>3404</v>
      </c>
      <c r="MA123" s="32" t="s">
        <v>3404</v>
      </c>
      <c r="MB123" s="32" t="s">
        <v>3404</v>
      </c>
      <c r="MC123" s="32" t="s">
        <v>3404</v>
      </c>
      <c r="MD123" s="32" t="s">
        <v>3404</v>
      </c>
      <c r="ME123" s="32" t="s">
        <v>3404</v>
      </c>
      <c r="MF123" s="32" t="s">
        <v>3404</v>
      </c>
      <c r="MG123" s="32" t="s">
        <v>3404</v>
      </c>
      <c r="MH123" s="32" t="s">
        <v>3404</v>
      </c>
      <c r="MI123" s="32" t="s">
        <v>3404</v>
      </c>
      <c r="MJ123" s="32" t="s">
        <v>3404</v>
      </c>
      <c r="MK123" s="32" t="s">
        <v>3404</v>
      </c>
      <c r="ML123" s="32" t="s">
        <v>3404</v>
      </c>
      <c r="MM123" s="32" t="s">
        <v>3404</v>
      </c>
      <c r="MN123" s="32" t="s">
        <v>3404</v>
      </c>
      <c r="MO123" s="32" t="s">
        <v>3404</v>
      </c>
      <c r="MP123" s="32" t="s">
        <v>3404</v>
      </c>
      <c r="MQ123" s="32" t="s">
        <v>3404</v>
      </c>
      <c r="MR123" s="32" t="s">
        <v>3404</v>
      </c>
      <c r="MS123" s="32" t="s">
        <v>3404</v>
      </c>
      <c r="MT123" s="32" t="s">
        <v>3404</v>
      </c>
      <c r="MU123" s="32" t="s">
        <v>3404</v>
      </c>
      <c r="MV123" s="32" t="s">
        <v>3404</v>
      </c>
      <c r="MW123" s="32" t="s">
        <v>3404</v>
      </c>
      <c r="MX123" s="32" t="s">
        <v>3404</v>
      </c>
      <c r="MY123" s="32" t="s">
        <v>3404</v>
      </c>
      <c r="MZ123" s="32" t="s">
        <v>3404</v>
      </c>
      <c r="NA123" s="32" t="s">
        <v>3404</v>
      </c>
      <c r="NB123" s="32" t="s">
        <v>3404</v>
      </c>
      <c r="NC123" s="32" t="s">
        <v>3404</v>
      </c>
      <c r="ND123" s="32" t="s">
        <v>3404</v>
      </c>
      <c r="NE123" s="32" t="s">
        <v>3404</v>
      </c>
      <c r="NF123" s="32" t="s">
        <v>3404</v>
      </c>
      <c r="NG123" s="32" t="s">
        <v>3404</v>
      </c>
      <c r="NH123" s="32" t="s">
        <v>3404</v>
      </c>
      <c r="NI123" s="32" t="s">
        <v>3404</v>
      </c>
      <c r="NJ123" s="32" t="s">
        <v>3404</v>
      </c>
      <c r="NK123" s="32" t="s">
        <v>3404</v>
      </c>
      <c r="NL123" s="32" t="s">
        <v>3404</v>
      </c>
      <c r="NM123" s="32" t="s">
        <v>3404</v>
      </c>
      <c r="NN123" s="32" t="s">
        <v>3404</v>
      </c>
      <c r="NO123" s="32" t="s">
        <v>3404</v>
      </c>
      <c r="NP123" s="32" t="s">
        <v>3404</v>
      </c>
      <c r="NQ123" s="32" t="s">
        <v>3404</v>
      </c>
      <c r="NR123" s="32" t="s">
        <v>3404</v>
      </c>
      <c r="NS123" s="32" t="s">
        <v>3404</v>
      </c>
      <c r="NT123" s="32" t="s">
        <v>3404</v>
      </c>
      <c r="NU123" s="32" t="s">
        <v>3404</v>
      </c>
      <c r="NV123" s="32" t="s">
        <v>3404</v>
      </c>
      <c r="NW123" s="32" t="s">
        <v>3404</v>
      </c>
      <c r="NX123" s="32" t="s">
        <v>3404</v>
      </c>
      <c r="NY123" s="32" t="s">
        <v>3404</v>
      </c>
      <c r="NZ123" s="32" t="s">
        <v>3404</v>
      </c>
      <c r="OA123" s="32" t="s">
        <v>3404</v>
      </c>
      <c r="OB123" s="32" t="s">
        <v>3404</v>
      </c>
      <c r="OC123" s="32" t="s">
        <v>3404</v>
      </c>
      <c r="OD123" s="32" t="s">
        <v>3404</v>
      </c>
      <c r="OE123" s="32" t="s">
        <v>3404</v>
      </c>
      <c r="OF123" s="32" t="s">
        <v>3404</v>
      </c>
      <c r="OG123" s="32" t="s">
        <v>3404</v>
      </c>
      <c r="OH123" s="32" t="s">
        <v>3404</v>
      </c>
      <c r="OI123" s="32" t="s">
        <v>3404</v>
      </c>
      <c r="OJ123" s="32" t="s">
        <v>3404</v>
      </c>
      <c r="OK123" s="32" t="s">
        <v>3404</v>
      </c>
      <c r="OL123" s="32" t="s">
        <v>3404</v>
      </c>
      <c r="OM123" s="32" t="s">
        <v>3404</v>
      </c>
      <c r="ON123" s="32" t="s">
        <v>3404</v>
      </c>
      <c r="OO123" s="32" t="s">
        <v>3404</v>
      </c>
      <c r="OP123" s="32" t="s">
        <v>3404</v>
      </c>
      <c r="OQ123" s="32" t="s">
        <v>3404</v>
      </c>
      <c r="OR123" s="32" t="s">
        <v>3404</v>
      </c>
      <c r="OS123" s="32" t="s">
        <v>3404</v>
      </c>
      <c r="OT123" s="32" t="s">
        <v>3404</v>
      </c>
      <c r="OU123" s="32" t="s">
        <v>3404</v>
      </c>
      <c r="OV123" s="32" t="s">
        <v>3404</v>
      </c>
      <c r="OW123" s="32" t="s">
        <v>3404</v>
      </c>
      <c r="OX123" s="32" t="s">
        <v>3404</v>
      </c>
      <c r="OY123" s="32" t="s">
        <v>3404</v>
      </c>
      <c r="OZ123" s="32" t="s">
        <v>3404</v>
      </c>
      <c r="PA123" s="32" t="s">
        <v>3404</v>
      </c>
      <c r="PB123" s="32" t="s">
        <v>3404</v>
      </c>
      <c r="PC123" s="32" t="s">
        <v>3404</v>
      </c>
      <c r="PD123" s="32" t="s">
        <v>3404</v>
      </c>
      <c r="PE123" s="32" t="s">
        <v>3404</v>
      </c>
      <c r="PF123" s="32" t="s">
        <v>3404</v>
      </c>
      <c r="PG123" s="32" t="s">
        <v>3404</v>
      </c>
      <c r="PH123" s="32" t="s">
        <v>3404</v>
      </c>
      <c r="PI123" s="32" t="s">
        <v>3404</v>
      </c>
      <c r="PJ123" s="32" t="s">
        <v>3404</v>
      </c>
      <c r="PK123" s="32" t="s">
        <v>3404</v>
      </c>
      <c r="PL123" s="32" t="s">
        <v>3404</v>
      </c>
      <c r="PM123" s="32" t="s">
        <v>3404</v>
      </c>
      <c r="PN123" s="32" t="s">
        <v>3404</v>
      </c>
      <c r="PO123" s="32" t="s">
        <v>3404</v>
      </c>
      <c r="PP123" s="32" t="s">
        <v>3404</v>
      </c>
      <c r="PQ123" s="32" t="s">
        <v>3404</v>
      </c>
      <c r="PR123" s="32" t="s">
        <v>3404</v>
      </c>
      <c r="PS123" s="32" t="s">
        <v>3404</v>
      </c>
      <c r="PT123" s="32" t="s">
        <v>3404</v>
      </c>
      <c r="PU123" s="32" t="s">
        <v>3404</v>
      </c>
      <c r="PV123" s="32" t="s">
        <v>3404</v>
      </c>
      <c r="PW123" s="32" t="s">
        <v>3404</v>
      </c>
      <c r="PX123" s="32" t="s">
        <v>3404</v>
      </c>
      <c r="PY123" s="32" t="s">
        <v>3404</v>
      </c>
      <c r="PZ123" s="32" t="s">
        <v>3404</v>
      </c>
      <c r="QA123" s="32" t="s">
        <v>3404</v>
      </c>
      <c r="QB123" s="32" t="s">
        <v>3404</v>
      </c>
      <c r="QC123" s="32" t="s">
        <v>3404</v>
      </c>
      <c r="QD123" s="32" t="s">
        <v>3404</v>
      </c>
      <c r="QE123" s="32" t="s">
        <v>3404</v>
      </c>
      <c r="QF123" s="32" t="s">
        <v>3404</v>
      </c>
      <c r="QG123" s="32" t="s">
        <v>3404</v>
      </c>
      <c r="QH123" s="32" t="s">
        <v>3404</v>
      </c>
      <c r="QI123" s="32" t="s">
        <v>3404</v>
      </c>
      <c r="QJ123" s="32" t="s">
        <v>3404</v>
      </c>
      <c r="QK123" s="32" t="s">
        <v>3404</v>
      </c>
      <c r="QL123" s="32" t="s">
        <v>3404</v>
      </c>
      <c r="QM123" s="32" t="s">
        <v>3404</v>
      </c>
      <c r="QN123" s="32" t="s">
        <v>3404</v>
      </c>
      <c r="QO123" s="32" t="s">
        <v>3404</v>
      </c>
      <c r="QP123" s="32" t="s">
        <v>3404</v>
      </c>
      <c r="QQ123" s="32" t="s">
        <v>3404</v>
      </c>
      <c r="QR123" s="32" t="s">
        <v>3404</v>
      </c>
      <c r="QS123" s="32" t="s">
        <v>3404</v>
      </c>
      <c r="QT123" s="32" t="s">
        <v>3404</v>
      </c>
      <c r="QU123" s="32" t="s">
        <v>3404</v>
      </c>
      <c r="QV123" s="32" t="s">
        <v>3404</v>
      </c>
      <c r="QW123" s="32" t="s">
        <v>3404</v>
      </c>
      <c r="QX123" s="32" t="s">
        <v>3404</v>
      </c>
      <c r="QY123" s="32" t="s">
        <v>3404</v>
      </c>
      <c r="QZ123" s="32" t="s">
        <v>3404</v>
      </c>
      <c r="RA123" s="32" t="s">
        <v>3404</v>
      </c>
      <c r="RB123" s="32" t="s">
        <v>3404</v>
      </c>
      <c r="RC123" s="32" t="s">
        <v>3404</v>
      </c>
      <c r="RD123" s="32" t="s">
        <v>3404</v>
      </c>
      <c r="RE123" s="32" t="s">
        <v>3404</v>
      </c>
      <c r="RF123" s="32" t="s">
        <v>3404</v>
      </c>
      <c r="RG123" s="32" t="s">
        <v>3404</v>
      </c>
      <c r="RH123" s="32" t="s">
        <v>3404</v>
      </c>
      <c r="RI123" s="32" t="s">
        <v>3404</v>
      </c>
      <c r="RJ123" s="32" t="s">
        <v>3404</v>
      </c>
      <c r="RK123" s="32" t="s">
        <v>3404</v>
      </c>
      <c r="RL123" s="32" t="s">
        <v>3404</v>
      </c>
      <c r="RM123" s="32" t="s">
        <v>3404</v>
      </c>
      <c r="RN123" s="32" t="s">
        <v>3404</v>
      </c>
      <c r="RO123" s="32" t="s">
        <v>3404</v>
      </c>
      <c r="RP123" s="32" t="s">
        <v>3404</v>
      </c>
      <c r="RQ123" s="32" t="s">
        <v>3404</v>
      </c>
      <c r="RR123" s="32" t="s">
        <v>3404</v>
      </c>
      <c r="RS123" s="32" t="s">
        <v>3404</v>
      </c>
      <c r="RT123" s="32" t="s">
        <v>3404</v>
      </c>
      <c r="RU123" s="32" t="s">
        <v>3404</v>
      </c>
      <c r="RV123" s="32" t="s">
        <v>3404</v>
      </c>
      <c r="RW123" s="32" t="s">
        <v>3404</v>
      </c>
      <c r="RX123" s="32" t="s">
        <v>3404</v>
      </c>
      <c r="RY123" s="32" t="s">
        <v>3404</v>
      </c>
      <c r="RZ123" s="32" t="s">
        <v>3404</v>
      </c>
      <c r="SA123" s="32" t="s">
        <v>3404</v>
      </c>
      <c r="SB123" s="32" t="s">
        <v>3404</v>
      </c>
      <c r="SC123" s="32" t="s">
        <v>3404</v>
      </c>
      <c r="SD123" s="32" t="s">
        <v>3404</v>
      </c>
      <c r="SE123" s="32" t="s">
        <v>3404</v>
      </c>
      <c r="SF123" s="32" t="s">
        <v>3404</v>
      </c>
      <c r="SG123" s="32" t="s">
        <v>3404</v>
      </c>
      <c r="SH123" s="32" t="s">
        <v>3404</v>
      </c>
      <c r="SI123" s="32" t="s">
        <v>3404</v>
      </c>
      <c r="SJ123" s="32" t="s">
        <v>3404</v>
      </c>
      <c r="SK123" s="32" t="s">
        <v>3404</v>
      </c>
      <c r="SL123" s="32" t="s">
        <v>3404</v>
      </c>
      <c r="SM123" s="32" t="s">
        <v>3404</v>
      </c>
      <c r="SN123" s="32" t="s">
        <v>3404</v>
      </c>
      <c r="SO123" s="32" t="s">
        <v>3404</v>
      </c>
      <c r="SP123" s="32" t="s">
        <v>3404</v>
      </c>
      <c r="SQ123" s="32" t="s">
        <v>3404</v>
      </c>
      <c r="SR123" s="32" t="s">
        <v>3404</v>
      </c>
      <c r="SS123" s="32" t="s">
        <v>3404</v>
      </c>
      <c r="ST123" s="32" t="s">
        <v>3404</v>
      </c>
      <c r="SU123" s="32" t="s">
        <v>3404</v>
      </c>
      <c r="SV123" s="32" t="s">
        <v>3404</v>
      </c>
      <c r="SW123" s="32" t="s">
        <v>3404</v>
      </c>
      <c r="SX123" s="32" t="s">
        <v>3404</v>
      </c>
      <c r="SY123" s="32" t="s">
        <v>3404</v>
      </c>
      <c r="SZ123" s="32" t="s">
        <v>3404</v>
      </c>
      <c r="TA123" s="32" t="s">
        <v>3404</v>
      </c>
      <c r="TB123" s="32" t="s">
        <v>3404</v>
      </c>
      <c r="TC123" s="32" t="s">
        <v>3404</v>
      </c>
      <c r="TD123" s="32" t="s">
        <v>3404</v>
      </c>
      <c r="TE123" s="32" t="s">
        <v>3404</v>
      </c>
      <c r="TF123" s="32" t="s">
        <v>3404</v>
      </c>
      <c r="TG123" s="32" t="s">
        <v>3404</v>
      </c>
      <c r="TH123" s="32" t="s">
        <v>3404</v>
      </c>
      <c r="TI123" s="32" t="s">
        <v>3404</v>
      </c>
      <c r="TJ123" s="32" t="s">
        <v>3404</v>
      </c>
      <c r="TK123" s="32" t="s">
        <v>3404</v>
      </c>
      <c r="TL123" s="32" t="s">
        <v>3404</v>
      </c>
      <c r="TM123" s="32" t="s">
        <v>3404</v>
      </c>
      <c r="TN123" s="32" t="s">
        <v>3404</v>
      </c>
      <c r="TO123" s="32" t="s">
        <v>3404</v>
      </c>
      <c r="TP123" s="32" t="s">
        <v>3404</v>
      </c>
      <c r="TQ123" s="32" t="s">
        <v>3404</v>
      </c>
      <c r="TR123" s="32" t="s">
        <v>3404</v>
      </c>
      <c r="TS123" s="32" t="s">
        <v>3404</v>
      </c>
      <c r="TT123" s="32" t="s">
        <v>3404</v>
      </c>
      <c r="TU123" s="32" t="s">
        <v>3404</v>
      </c>
      <c r="TV123" s="32" t="s">
        <v>3404</v>
      </c>
      <c r="TW123" s="32" t="s">
        <v>3404</v>
      </c>
      <c r="TX123" s="32" t="s">
        <v>3404</v>
      </c>
      <c r="TY123" s="32" t="s">
        <v>3404</v>
      </c>
      <c r="TZ123" s="32" t="s">
        <v>3404</v>
      </c>
      <c r="UA123" s="32" t="s">
        <v>3404</v>
      </c>
      <c r="UB123" s="32" t="s">
        <v>3404</v>
      </c>
      <c r="UC123" s="32" t="s">
        <v>3404</v>
      </c>
      <c r="UD123" s="32" t="s">
        <v>3404</v>
      </c>
      <c r="UE123" s="32" t="s">
        <v>3404</v>
      </c>
      <c r="UF123" s="32" t="s">
        <v>3404</v>
      </c>
      <c r="UG123" s="32" t="s">
        <v>3404</v>
      </c>
      <c r="UH123" s="32" t="s">
        <v>3404</v>
      </c>
      <c r="UI123" s="32" t="s">
        <v>3404</v>
      </c>
      <c r="UJ123" s="32" t="s">
        <v>3404</v>
      </c>
      <c r="UK123" s="32" t="s">
        <v>3404</v>
      </c>
      <c r="UL123" s="32" t="s">
        <v>3404</v>
      </c>
      <c r="UM123" s="32" t="s">
        <v>3404</v>
      </c>
      <c r="UN123" s="32" t="s">
        <v>3404</v>
      </c>
      <c r="UO123" s="32" t="s">
        <v>3404</v>
      </c>
      <c r="UP123" s="32" t="s">
        <v>3404</v>
      </c>
      <c r="UQ123" s="32" t="s">
        <v>3404</v>
      </c>
      <c r="UR123" s="32" t="s">
        <v>3404</v>
      </c>
      <c r="US123" s="32" t="s">
        <v>3404</v>
      </c>
      <c r="UT123" s="32" t="s">
        <v>3404</v>
      </c>
      <c r="UU123" s="32" t="s">
        <v>3404</v>
      </c>
      <c r="UV123" s="32" t="s">
        <v>3404</v>
      </c>
      <c r="UW123" s="32" t="s">
        <v>3404</v>
      </c>
      <c r="UX123" s="32" t="s">
        <v>3404</v>
      </c>
      <c r="UY123" s="32" t="s">
        <v>3404</v>
      </c>
      <c r="UZ123" s="32" t="s">
        <v>3404</v>
      </c>
      <c r="VA123" s="32" t="s">
        <v>3404</v>
      </c>
      <c r="VB123" s="32" t="s">
        <v>3404</v>
      </c>
      <c r="VC123" s="32" t="s">
        <v>3404</v>
      </c>
      <c r="VD123" s="32" t="s">
        <v>3404</v>
      </c>
      <c r="VE123" s="32" t="s">
        <v>3404</v>
      </c>
      <c r="VF123" s="32" t="s">
        <v>3404</v>
      </c>
      <c r="VG123" s="32" t="s">
        <v>3404</v>
      </c>
      <c r="VH123" s="32" t="s">
        <v>3404</v>
      </c>
      <c r="VI123" s="32" t="s">
        <v>3404</v>
      </c>
      <c r="VJ123" s="32" t="s">
        <v>3404</v>
      </c>
      <c r="VK123" s="32" t="s">
        <v>3404</v>
      </c>
      <c r="VL123" s="32" t="s">
        <v>3404</v>
      </c>
      <c r="VM123" s="32" t="s">
        <v>3404</v>
      </c>
      <c r="VN123" s="32" t="s">
        <v>3404</v>
      </c>
      <c r="VO123" s="32" t="s">
        <v>3404</v>
      </c>
      <c r="VP123" s="32" t="s">
        <v>3404</v>
      </c>
      <c r="VQ123" s="32" t="s">
        <v>3404</v>
      </c>
      <c r="VR123" s="32" t="s">
        <v>3404</v>
      </c>
      <c r="VS123" s="32" t="s">
        <v>3404</v>
      </c>
      <c r="VT123" s="32" t="s">
        <v>3404</v>
      </c>
      <c r="VU123" s="32" t="s">
        <v>3404</v>
      </c>
      <c r="VV123" s="32" t="s">
        <v>3404</v>
      </c>
      <c r="VW123" s="32" t="s">
        <v>3404</v>
      </c>
      <c r="VX123" s="32" t="s">
        <v>3404</v>
      </c>
      <c r="VY123" s="32" t="s">
        <v>3404</v>
      </c>
      <c r="VZ123" s="32" t="s">
        <v>3404</v>
      </c>
      <c r="WA123" s="32" t="s">
        <v>3404</v>
      </c>
      <c r="WB123" s="32" t="s">
        <v>3404</v>
      </c>
      <c r="WC123" s="32" t="s">
        <v>3404</v>
      </c>
      <c r="WD123" s="32" t="s">
        <v>3404</v>
      </c>
      <c r="WE123" s="32" t="s">
        <v>3404</v>
      </c>
      <c r="WF123" s="32" t="s">
        <v>3404</v>
      </c>
      <c r="WG123" s="32" t="s">
        <v>3404</v>
      </c>
      <c r="WH123" s="32" t="s">
        <v>3404</v>
      </c>
      <c r="WI123" s="32" t="s">
        <v>3404</v>
      </c>
      <c r="WJ123" s="32" t="s">
        <v>3404</v>
      </c>
      <c r="WK123" s="32" t="s">
        <v>3404</v>
      </c>
      <c r="WL123" s="32" t="s">
        <v>3404</v>
      </c>
      <c r="WM123" s="32" t="s">
        <v>3404</v>
      </c>
      <c r="WN123" s="32" t="s">
        <v>3404</v>
      </c>
      <c r="WO123" s="32" t="s">
        <v>3404</v>
      </c>
      <c r="WP123" s="32" t="s">
        <v>3404</v>
      </c>
      <c r="WQ123" s="32" t="s">
        <v>3404</v>
      </c>
      <c r="WR123" s="32" t="s">
        <v>3404</v>
      </c>
      <c r="WS123" s="32" t="s">
        <v>3404</v>
      </c>
      <c r="WT123" s="32" t="s">
        <v>3404</v>
      </c>
    </row>
    <row r="124">
      <c r="A124" s="24" t="s">
        <v>1148</v>
      </c>
      <c r="B124" s="25" t="s">
        <v>3404</v>
      </c>
      <c r="C124" s="25" t="s">
        <v>3404</v>
      </c>
      <c r="D124" s="25" t="s">
        <v>3404</v>
      </c>
      <c r="E124" s="25" t="s">
        <v>3404</v>
      </c>
      <c r="F124" s="25" t="s">
        <v>3404</v>
      </c>
      <c r="G124" s="25" t="s">
        <v>3404</v>
      </c>
      <c r="H124" s="25" t="s">
        <v>3404</v>
      </c>
      <c r="I124" s="25" t="s">
        <v>3404</v>
      </c>
      <c r="J124" s="25" t="s">
        <v>3404</v>
      </c>
      <c r="K124" s="25" t="s">
        <v>3404</v>
      </c>
      <c r="L124" s="25" t="s">
        <v>3404</v>
      </c>
      <c r="M124" s="25" t="s">
        <v>3404</v>
      </c>
      <c r="N124" s="25" t="s">
        <v>3404</v>
      </c>
      <c r="O124" s="25" t="s">
        <v>3404</v>
      </c>
      <c r="P124" s="25" t="s">
        <v>3404</v>
      </c>
      <c r="Q124" s="25" t="s">
        <v>3404</v>
      </c>
      <c r="R124" s="25" t="s">
        <v>3404</v>
      </c>
      <c r="S124" s="25" t="s">
        <v>3404</v>
      </c>
      <c r="T124" s="25" t="s">
        <v>3404</v>
      </c>
      <c r="U124" s="25" t="s">
        <v>3404</v>
      </c>
      <c r="V124" s="25" t="s">
        <v>3404</v>
      </c>
      <c r="W124" s="25" t="s">
        <v>3404</v>
      </c>
      <c r="X124" s="25" t="s">
        <v>3404</v>
      </c>
      <c r="Y124" s="25" t="s">
        <v>3404</v>
      </c>
      <c r="Z124" s="25" t="s">
        <v>3404</v>
      </c>
      <c r="AA124" s="25" t="s">
        <v>3404</v>
      </c>
      <c r="AB124" s="25" t="s">
        <v>3404</v>
      </c>
      <c r="AC124" s="25" t="s">
        <v>3404</v>
      </c>
      <c r="AD124" s="25" t="s">
        <v>3404</v>
      </c>
      <c r="AE124" s="25" t="s">
        <v>3404</v>
      </c>
      <c r="AF124" s="25" t="s">
        <v>3404</v>
      </c>
      <c r="AG124" s="25" t="s">
        <v>3404</v>
      </c>
      <c r="AH124" s="25" t="s">
        <v>3404</v>
      </c>
      <c r="AI124" s="25" t="s">
        <v>3404</v>
      </c>
      <c r="AJ124" s="25" t="s">
        <v>3404</v>
      </c>
      <c r="AK124" s="25" t="s">
        <v>3404</v>
      </c>
      <c r="AL124" s="25" t="s">
        <v>3404</v>
      </c>
      <c r="AM124" s="25" t="s">
        <v>3404</v>
      </c>
      <c r="AN124" s="25" t="s">
        <v>3404</v>
      </c>
      <c r="AO124" s="25" t="s">
        <v>3404</v>
      </c>
      <c r="AP124" s="25" t="s">
        <v>3404</v>
      </c>
      <c r="AQ124" s="25" t="s">
        <v>3404</v>
      </c>
      <c r="AR124" s="25" t="s">
        <v>3404</v>
      </c>
      <c r="AS124" s="25" t="s">
        <v>3404</v>
      </c>
      <c r="AT124" s="25" t="s">
        <v>3404</v>
      </c>
      <c r="AU124" s="25" t="s">
        <v>3404</v>
      </c>
      <c r="AV124" s="25" t="s">
        <v>3404</v>
      </c>
      <c r="AW124" s="25" t="s">
        <v>3404</v>
      </c>
      <c r="AX124" s="25" t="s">
        <v>3404</v>
      </c>
      <c r="AY124" s="25" t="s">
        <v>3404</v>
      </c>
      <c r="AZ124" s="25" t="s">
        <v>3404</v>
      </c>
      <c r="BA124" s="25" t="s">
        <v>3404</v>
      </c>
      <c r="BB124" s="25" t="s">
        <v>3404</v>
      </c>
      <c r="BC124" s="25" t="s">
        <v>3404</v>
      </c>
      <c r="BD124" s="25" t="s">
        <v>3404</v>
      </c>
      <c r="BE124" s="25" t="s">
        <v>3404</v>
      </c>
      <c r="BF124" s="25" t="s">
        <v>3404</v>
      </c>
      <c r="BG124" s="25" t="s">
        <v>3404</v>
      </c>
      <c r="BH124" s="25" t="s">
        <v>3404</v>
      </c>
      <c r="BI124" s="25" t="s">
        <v>3404</v>
      </c>
      <c r="BJ124" s="25" t="s">
        <v>3404</v>
      </c>
      <c r="BK124" s="25" t="s">
        <v>3404</v>
      </c>
      <c r="BL124" s="25" t="s">
        <v>3404</v>
      </c>
      <c r="BM124" s="25" t="s">
        <v>3404</v>
      </c>
      <c r="BN124" s="25" t="s">
        <v>3404</v>
      </c>
      <c r="BO124" s="25" t="s">
        <v>3404</v>
      </c>
      <c r="BP124" s="25" t="s">
        <v>3404</v>
      </c>
      <c r="BQ124" s="25" t="s">
        <v>3404</v>
      </c>
      <c r="BR124" s="25" t="s">
        <v>3404</v>
      </c>
      <c r="BS124" s="25" t="s">
        <v>3404</v>
      </c>
      <c r="BT124" s="25" t="s">
        <v>3404</v>
      </c>
      <c r="BU124" s="25" t="s">
        <v>3404</v>
      </c>
      <c r="BV124" s="25" t="s">
        <v>3404</v>
      </c>
      <c r="BW124" s="25" t="s">
        <v>3404</v>
      </c>
      <c r="BX124" s="25" t="s">
        <v>3404</v>
      </c>
      <c r="BY124" s="25" t="s">
        <v>3404</v>
      </c>
      <c r="BZ124" s="25" t="s">
        <v>3404</v>
      </c>
      <c r="CA124" s="25" t="s">
        <v>3404</v>
      </c>
      <c r="CB124" s="32" t="s">
        <v>3409</v>
      </c>
      <c r="CC124" s="32" t="s">
        <v>3409</v>
      </c>
      <c r="CD124" s="32" t="s">
        <v>3409</v>
      </c>
      <c r="CE124" s="32" t="s">
        <v>3409</v>
      </c>
      <c r="CF124" s="32" t="s">
        <v>3409</v>
      </c>
      <c r="CG124" s="32" t="s">
        <v>3409</v>
      </c>
      <c r="CH124" s="32" t="s">
        <v>3409</v>
      </c>
      <c r="CI124" s="32" t="s">
        <v>3409</v>
      </c>
      <c r="CJ124" s="32" t="s">
        <v>3409</v>
      </c>
      <c r="CK124" s="32" t="s">
        <v>3409</v>
      </c>
      <c r="CL124" s="32" t="s">
        <v>3409</v>
      </c>
      <c r="CM124" s="32" t="s">
        <v>3409</v>
      </c>
      <c r="CN124" s="32" t="s">
        <v>3409</v>
      </c>
      <c r="CO124" s="32" t="s">
        <v>3409</v>
      </c>
      <c r="CP124" s="32" t="s">
        <v>3409</v>
      </c>
      <c r="CQ124" s="32" t="s">
        <v>3409</v>
      </c>
      <c r="CR124" s="32" t="s">
        <v>3409</v>
      </c>
      <c r="CS124" s="32" t="s">
        <v>3409</v>
      </c>
      <c r="CT124" s="32" t="s">
        <v>3409</v>
      </c>
      <c r="CU124" s="32" t="s">
        <v>3409</v>
      </c>
      <c r="CV124" s="32" t="s">
        <v>3409</v>
      </c>
      <c r="CW124" s="32" t="s">
        <v>3409</v>
      </c>
      <c r="CX124" s="32" t="s">
        <v>3409</v>
      </c>
      <c r="CY124" s="32" t="s">
        <v>3409</v>
      </c>
      <c r="CZ124" s="32" t="s">
        <v>3409</v>
      </c>
      <c r="DA124" s="32" t="s">
        <v>3409</v>
      </c>
      <c r="DB124" s="32" t="s">
        <v>3409</v>
      </c>
      <c r="DC124" s="32" t="s">
        <v>3409</v>
      </c>
      <c r="DD124" s="32" t="s">
        <v>3409</v>
      </c>
      <c r="DE124" s="32" t="s">
        <v>3409</v>
      </c>
      <c r="DF124" s="32" t="s">
        <v>3409</v>
      </c>
      <c r="DG124" s="32" t="s">
        <v>3409</v>
      </c>
      <c r="DH124" s="32" t="s">
        <v>3409</v>
      </c>
      <c r="DI124" s="32" t="s">
        <v>3409</v>
      </c>
      <c r="DJ124" s="32" t="s">
        <v>3409</v>
      </c>
      <c r="DK124" s="32" t="s">
        <v>3409</v>
      </c>
      <c r="DL124" s="32" t="s">
        <v>3409</v>
      </c>
      <c r="DM124" s="32" t="s">
        <v>3409</v>
      </c>
      <c r="DN124" s="32" t="s">
        <v>3409</v>
      </c>
      <c r="DO124" s="32" t="s">
        <v>3409</v>
      </c>
      <c r="DP124" s="32" t="s">
        <v>3409</v>
      </c>
      <c r="DQ124" s="32" t="s">
        <v>3409</v>
      </c>
      <c r="DR124" s="32" t="s">
        <v>3409</v>
      </c>
      <c r="DS124" s="32" t="s">
        <v>3409</v>
      </c>
      <c r="DT124" s="32" t="s">
        <v>3409</v>
      </c>
      <c r="DU124" s="32" t="s">
        <v>3409</v>
      </c>
      <c r="DV124" s="32" t="s">
        <v>3409</v>
      </c>
      <c r="DW124" s="32" t="s">
        <v>3409</v>
      </c>
      <c r="DX124" s="32" t="s">
        <v>3409</v>
      </c>
      <c r="DY124" s="32" t="s">
        <v>3409</v>
      </c>
      <c r="DZ124" s="32" t="s">
        <v>3409</v>
      </c>
      <c r="EA124" s="32" t="s">
        <v>3409</v>
      </c>
      <c r="EB124" s="32" t="s">
        <v>3409</v>
      </c>
      <c r="EC124" s="32" t="s">
        <v>3409</v>
      </c>
      <c r="ED124" s="32" t="s">
        <v>3409</v>
      </c>
      <c r="EE124" s="32" t="s">
        <v>3409</v>
      </c>
      <c r="EF124" s="32" t="s">
        <v>3409</v>
      </c>
      <c r="EG124" s="32" t="s">
        <v>3409</v>
      </c>
      <c r="EH124" s="32" t="s">
        <v>3409</v>
      </c>
      <c r="EI124" s="32" t="s">
        <v>3409</v>
      </c>
      <c r="EJ124" s="32" t="s">
        <v>3409</v>
      </c>
      <c r="EK124" s="32" t="s">
        <v>3409</v>
      </c>
      <c r="EL124" s="32" t="s">
        <v>3409</v>
      </c>
      <c r="EM124" s="32" t="s">
        <v>3409</v>
      </c>
      <c r="EN124" s="32" t="s">
        <v>3409</v>
      </c>
      <c r="EO124" s="32" t="s">
        <v>3409</v>
      </c>
      <c r="EP124" s="32" t="s">
        <v>3409</v>
      </c>
      <c r="EQ124" s="32" t="s">
        <v>3409</v>
      </c>
      <c r="ER124" s="32" t="s">
        <v>3409</v>
      </c>
      <c r="ES124" s="32" t="s">
        <v>3409</v>
      </c>
      <c r="ET124" s="32" t="s">
        <v>3409</v>
      </c>
      <c r="EU124" s="32" t="s">
        <v>3409</v>
      </c>
      <c r="EV124" s="32" t="s">
        <v>3409</v>
      </c>
      <c r="EW124" s="32" t="s">
        <v>3409</v>
      </c>
      <c r="EX124" s="32" t="s">
        <v>3409</v>
      </c>
      <c r="EY124" s="32" t="s">
        <v>3409</v>
      </c>
      <c r="EZ124" s="32" t="s">
        <v>3409</v>
      </c>
      <c r="FA124" s="32" t="s">
        <v>3409</v>
      </c>
      <c r="FB124" s="32" t="s">
        <v>3409</v>
      </c>
      <c r="FC124" s="32" t="s">
        <v>3409</v>
      </c>
      <c r="FD124" s="32" t="s">
        <v>3409</v>
      </c>
      <c r="FE124" s="32" t="s">
        <v>3409</v>
      </c>
      <c r="FF124" s="32" t="s">
        <v>3409</v>
      </c>
      <c r="FG124" s="32" t="s">
        <v>3409</v>
      </c>
      <c r="FH124" s="32" t="s">
        <v>3409</v>
      </c>
      <c r="FI124" s="32" t="s">
        <v>3409</v>
      </c>
      <c r="FJ124" s="32" t="s">
        <v>3409</v>
      </c>
      <c r="FK124" s="32" t="s">
        <v>3409</v>
      </c>
      <c r="FL124" s="32" t="s">
        <v>3409</v>
      </c>
      <c r="FM124" s="32" t="s">
        <v>3409</v>
      </c>
      <c r="FN124" s="32" t="s">
        <v>3409</v>
      </c>
      <c r="FO124" s="32" t="s">
        <v>3409</v>
      </c>
      <c r="FP124" s="32" t="s">
        <v>3409</v>
      </c>
      <c r="FQ124" s="32" t="s">
        <v>3409</v>
      </c>
      <c r="FR124" s="32" t="s">
        <v>3409</v>
      </c>
      <c r="FS124" s="32" t="s">
        <v>3409</v>
      </c>
      <c r="FT124" s="32" t="s">
        <v>3409</v>
      </c>
      <c r="FU124" s="32" t="s">
        <v>3409</v>
      </c>
      <c r="FV124" s="32" t="s">
        <v>3409</v>
      </c>
      <c r="FW124" s="32" t="s">
        <v>3409</v>
      </c>
      <c r="FX124" s="32" t="s">
        <v>3409</v>
      </c>
      <c r="FY124" s="32" t="s">
        <v>3409</v>
      </c>
      <c r="FZ124" s="32" t="s">
        <v>3409</v>
      </c>
      <c r="GA124" s="32" t="s">
        <v>3409</v>
      </c>
      <c r="GB124" s="32" t="s">
        <v>3409</v>
      </c>
      <c r="GC124" s="32" t="s">
        <v>3409</v>
      </c>
      <c r="GD124" s="32" t="s">
        <v>3409</v>
      </c>
      <c r="GE124" s="32" t="s">
        <v>3409</v>
      </c>
      <c r="GF124" s="32" t="s">
        <v>3409</v>
      </c>
      <c r="GG124" s="32" t="s">
        <v>3409</v>
      </c>
      <c r="GH124" s="32" t="s">
        <v>3409</v>
      </c>
      <c r="GI124" s="32" t="s">
        <v>3409</v>
      </c>
      <c r="GJ124" s="32" t="s">
        <v>3409</v>
      </c>
      <c r="GK124" s="32" t="s">
        <v>3409</v>
      </c>
      <c r="GL124" s="32" t="s">
        <v>3409</v>
      </c>
      <c r="GM124" s="32" t="s">
        <v>3409</v>
      </c>
      <c r="GN124" s="32" t="s">
        <v>3409</v>
      </c>
      <c r="GO124" s="32" t="s">
        <v>3409</v>
      </c>
      <c r="GP124" s="32" t="s">
        <v>3409</v>
      </c>
      <c r="GQ124" s="32" t="s">
        <v>3409</v>
      </c>
      <c r="GR124" s="32" t="s">
        <v>3409</v>
      </c>
      <c r="GS124" s="32" t="s">
        <v>3409</v>
      </c>
      <c r="GT124" s="32" t="s">
        <v>3409</v>
      </c>
      <c r="GU124" s="32" t="s">
        <v>3409</v>
      </c>
      <c r="GV124" s="32" t="s">
        <v>3409</v>
      </c>
      <c r="GW124" s="32" t="s">
        <v>3409</v>
      </c>
      <c r="GX124" s="32" t="s">
        <v>3409</v>
      </c>
      <c r="GY124" s="32" t="s">
        <v>3409</v>
      </c>
      <c r="GZ124" s="32" t="s">
        <v>3409</v>
      </c>
      <c r="HA124" s="32" t="s">
        <v>3409</v>
      </c>
      <c r="HB124" s="32" t="s">
        <v>3409</v>
      </c>
      <c r="HC124" s="32" t="s">
        <v>3409</v>
      </c>
      <c r="HD124" s="32" t="s">
        <v>3409</v>
      </c>
      <c r="HE124" s="32" t="s">
        <v>3409</v>
      </c>
      <c r="HF124" s="32" t="s">
        <v>3409</v>
      </c>
      <c r="HG124" s="32" t="s">
        <v>3409</v>
      </c>
      <c r="HH124" s="32" t="s">
        <v>3409</v>
      </c>
      <c r="HI124" s="32" t="s">
        <v>3409</v>
      </c>
      <c r="HJ124" s="32" t="s">
        <v>3409</v>
      </c>
      <c r="HK124" s="32" t="s">
        <v>3409</v>
      </c>
      <c r="HL124" s="32" t="s">
        <v>3409</v>
      </c>
      <c r="HM124" s="32" t="s">
        <v>3409</v>
      </c>
      <c r="HN124" s="32" t="s">
        <v>3409</v>
      </c>
      <c r="HO124" s="32" t="s">
        <v>3409</v>
      </c>
      <c r="HP124" s="32" t="s">
        <v>3409</v>
      </c>
      <c r="HQ124" s="32" t="s">
        <v>3409</v>
      </c>
      <c r="HR124" s="32" t="s">
        <v>3409</v>
      </c>
      <c r="HS124" s="32" t="s">
        <v>3409</v>
      </c>
      <c r="HT124" s="32" t="s">
        <v>3409</v>
      </c>
      <c r="HU124" s="32" t="s">
        <v>3409</v>
      </c>
      <c r="HV124" s="32" t="s">
        <v>3409</v>
      </c>
      <c r="HW124" s="32" t="s">
        <v>3409</v>
      </c>
      <c r="HX124" s="32" t="s">
        <v>3409</v>
      </c>
      <c r="HY124" s="32" t="s">
        <v>3409</v>
      </c>
      <c r="HZ124" s="32" t="s">
        <v>3409</v>
      </c>
      <c r="IA124" s="32" t="s">
        <v>3409</v>
      </c>
      <c r="IB124" s="32" t="s">
        <v>3409</v>
      </c>
      <c r="IC124" s="32" t="s">
        <v>3409</v>
      </c>
      <c r="ID124" s="32" t="s">
        <v>3409</v>
      </c>
      <c r="IE124" s="32" t="s">
        <v>3409</v>
      </c>
      <c r="IF124" s="32" t="s">
        <v>3409</v>
      </c>
      <c r="IG124" s="32" t="s">
        <v>3409</v>
      </c>
      <c r="IH124" s="32" t="s">
        <v>3409</v>
      </c>
      <c r="II124" s="32" t="s">
        <v>3409</v>
      </c>
      <c r="IJ124" s="32" t="s">
        <v>3409</v>
      </c>
      <c r="IK124" s="32" t="s">
        <v>3409</v>
      </c>
      <c r="IL124" s="32" t="s">
        <v>3409</v>
      </c>
      <c r="IM124" s="32" t="s">
        <v>3409</v>
      </c>
      <c r="IN124" s="32" t="s">
        <v>3409</v>
      </c>
      <c r="IO124" s="32" t="s">
        <v>3409</v>
      </c>
      <c r="IP124" s="32" t="s">
        <v>3409</v>
      </c>
      <c r="IQ124" s="32" t="s">
        <v>3409</v>
      </c>
      <c r="IR124" s="32" t="s">
        <v>3409</v>
      </c>
      <c r="IS124" s="32" t="s">
        <v>3409</v>
      </c>
      <c r="IT124" s="32" t="s">
        <v>3409</v>
      </c>
      <c r="IU124" s="32" t="s">
        <v>3409</v>
      </c>
      <c r="IV124" s="32" t="s">
        <v>3409</v>
      </c>
      <c r="IW124" s="32" t="s">
        <v>3409</v>
      </c>
      <c r="IX124" s="32" t="s">
        <v>3409</v>
      </c>
      <c r="IY124" s="25" t="s">
        <v>3404</v>
      </c>
      <c r="IZ124" s="32" t="s">
        <v>3404</v>
      </c>
      <c r="JA124" s="32" t="s">
        <v>3404</v>
      </c>
      <c r="JB124" s="32" t="s">
        <v>3404</v>
      </c>
      <c r="JC124" s="32" t="s">
        <v>3404</v>
      </c>
      <c r="JD124" s="32" t="s">
        <v>3404</v>
      </c>
      <c r="JE124" s="32" t="s">
        <v>3404</v>
      </c>
      <c r="JF124" s="32" t="s">
        <v>3404</v>
      </c>
      <c r="JG124" s="32" t="s">
        <v>3404</v>
      </c>
      <c r="JH124" s="32" t="s">
        <v>3404</v>
      </c>
      <c r="JI124" s="32" t="s">
        <v>3404</v>
      </c>
      <c r="JJ124" s="32" t="s">
        <v>3404</v>
      </c>
      <c r="JK124" s="32" t="s">
        <v>3404</v>
      </c>
      <c r="JL124" s="32" t="s">
        <v>3404</v>
      </c>
      <c r="JM124" s="32" t="s">
        <v>3404</v>
      </c>
      <c r="JN124" s="32" t="s">
        <v>3404</v>
      </c>
      <c r="JO124" s="32" t="s">
        <v>3404</v>
      </c>
      <c r="JP124" s="32" t="s">
        <v>3404</v>
      </c>
      <c r="JQ124" s="32" t="s">
        <v>3404</v>
      </c>
      <c r="JR124" s="32" t="s">
        <v>3404</v>
      </c>
      <c r="JS124" s="32" t="s">
        <v>3404</v>
      </c>
      <c r="JT124" s="32" t="s">
        <v>3404</v>
      </c>
      <c r="JU124" s="32" t="s">
        <v>3404</v>
      </c>
      <c r="JV124" s="32" t="s">
        <v>3404</v>
      </c>
      <c r="JW124" s="32" t="s">
        <v>3404</v>
      </c>
      <c r="JX124" s="32" t="s">
        <v>3404</v>
      </c>
      <c r="JY124" s="32" t="s">
        <v>3404</v>
      </c>
      <c r="JZ124" s="32" t="s">
        <v>3404</v>
      </c>
      <c r="KA124" s="32" t="s">
        <v>3404</v>
      </c>
      <c r="KB124" s="32" t="s">
        <v>3404</v>
      </c>
      <c r="KC124" s="32" t="s">
        <v>3404</v>
      </c>
      <c r="KD124" s="32" t="s">
        <v>3404</v>
      </c>
      <c r="KE124" s="32" t="s">
        <v>3404</v>
      </c>
      <c r="KF124" s="32" t="s">
        <v>3404</v>
      </c>
      <c r="KG124" s="32" t="s">
        <v>3404</v>
      </c>
      <c r="KH124" s="32" t="s">
        <v>3404</v>
      </c>
      <c r="KI124" s="32" t="s">
        <v>3404</v>
      </c>
      <c r="KJ124" s="32" t="s">
        <v>3404</v>
      </c>
      <c r="KK124" s="32" t="s">
        <v>3404</v>
      </c>
      <c r="KL124" s="32" t="s">
        <v>3404</v>
      </c>
      <c r="KM124" s="32" t="s">
        <v>3404</v>
      </c>
      <c r="KN124" s="32" t="s">
        <v>3404</v>
      </c>
      <c r="KO124" s="32" t="s">
        <v>3404</v>
      </c>
      <c r="KP124" s="32" t="s">
        <v>3404</v>
      </c>
      <c r="KQ124" s="32" t="s">
        <v>3404</v>
      </c>
      <c r="KR124" s="32" t="s">
        <v>3404</v>
      </c>
      <c r="KS124" s="32" t="s">
        <v>3404</v>
      </c>
      <c r="KT124" s="32" t="s">
        <v>3404</v>
      </c>
      <c r="KU124" s="32" t="s">
        <v>3404</v>
      </c>
      <c r="KV124" s="32" t="s">
        <v>3404</v>
      </c>
      <c r="KW124" s="32" t="s">
        <v>3404</v>
      </c>
      <c r="KX124" s="32" t="s">
        <v>3404</v>
      </c>
      <c r="KY124" s="32" t="s">
        <v>3404</v>
      </c>
      <c r="KZ124" s="32" t="s">
        <v>3404</v>
      </c>
      <c r="LA124" s="32" t="s">
        <v>3404</v>
      </c>
      <c r="LB124" s="32" t="s">
        <v>3404</v>
      </c>
      <c r="LC124" s="32" t="s">
        <v>3404</v>
      </c>
      <c r="LD124" s="32" t="s">
        <v>3404</v>
      </c>
      <c r="LE124" s="32" t="s">
        <v>3404</v>
      </c>
      <c r="LF124" s="32" t="s">
        <v>3404</v>
      </c>
      <c r="LG124" s="32" t="s">
        <v>3404</v>
      </c>
      <c r="LH124" s="32" t="s">
        <v>3404</v>
      </c>
      <c r="LI124" s="32" t="s">
        <v>3404</v>
      </c>
      <c r="LJ124" s="32" t="s">
        <v>3404</v>
      </c>
      <c r="LK124" s="32" t="s">
        <v>3404</v>
      </c>
      <c r="LL124" s="32" t="s">
        <v>3404</v>
      </c>
      <c r="LM124" s="32" t="s">
        <v>3404</v>
      </c>
      <c r="LN124" s="32" t="s">
        <v>3404</v>
      </c>
      <c r="LO124" s="32" t="s">
        <v>3404</v>
      </c>
      <c r="LP124" s="32" t="s">
        <v>3404</v>
      </c>
      <c r="LQ124" s="32" t="s">
        <v>3404</v>
      </c>
      <c r="LR124" s="32" t="s">
        <v>3404</v>
      </c>
      <c r="LS124" s="32" t="s">
        <v>3404</v>
      </c>
      <c r="LT124" s="32" t="s">
        <v>3404</v>
      </c>
      <c r="LU124" s="32" t="s">
        <v>3404</v>
      </c>
      <c r="LV124" s="32" t="s">
        <v>3404</v>
      </c>
      <c r="LW124" s="32" t="s">
        <v>3404</v>
      </c>
      <c r="LX124" s="32" t="s">
        <v>3404</v>
      </c>
      <c r="LY124" s="32" t="s">
        <v>3404</v>
      </c>
      <c r="LZ124" s="32" t="s">
        <v>3404</v>
      </c>
      <c r="MA124" s="32" t="s">
        <v>3404</v>
      </c>
      <c r="MB124" s="32" t="s">
        <v>3404</v>
      </c>
      <c r="MC124" s="32" t="s">
        <v>3404</v>
      </c>
      <c r="MD124" s="32" t="s">
        <v>3404</v>
      </c>
      <c r="ME124" s="32" t="s">
        <v>3404</v>
      </c>
      <c r="MF124" s="32" t="s">
        <v>3404</v>
      </c>
      <c r="MG124" s="32" t="s">
        <v>3404</v>
      </c>
      <c r="MH124" s="32" t="s">
        <v>3404</v>
      </c>
      <c r="MI124" s="32" t="s">
        <v>3404</v>
      </c>
      <c r="MJ124" s="32" t="s">
        <v>3404</v>
      </c>
      <c r="MK124" s="32" t="s">
        <v>3404</v>
      </c>
      <c r="ML124" s="32" t="s">
        <v>3404</v>
      </c>
      <c r="MM124" s="32" t="s">
        <v>3404</v>
      </c>
      <c r="MN124" s="32" t="s">
        <v>3404</v>
      </c>
      <c r="MO124" s="32" t="s">
        <v>3404</v>
      </c>
      <c r="MP124" s="32" t="s">
        <v>3404</v>
      </c>
      <c r="MQ124" s="32" t="s">
        <v>3404</v>
      </c>
      <c r="MR124" s="32" t="s">
        <v>3404</v>
      </c>
      <c r="MS124" s="32" t="s">
        <v>3404</v>
      </c>
      <c r="MT124" s="32" t="s">
        <v>3404</v>
      </c>
      <c r="MU124" s="32" t="s">
        <v>3404</v>
      </c>
      <c r="MV124" s="32" t="s">
        <v>3404</v>
      </c>
      <c r="MW124" s="32" t="s">
        <v>3404</v>
      </c>
      <c r="MX124" s="32" t="s">
        <v>3404</v>
      </c>
      <c r="MY124" s="32" t="s">
        <v>3404</v>
      </c>
      <c r="MZ124" s="32" t="s">
        <v>3404</v>
      </c>
      <c r="NA124" s="32" t="s">
        <v>3404</v>
      </c>
      <c r="NB124" s="32" t="s">
        <v>3404</v>
      </c>
      <c r="NC124" s="32" t="s">
        <v>3404</v>
      </c>
      <c r="ND124" s="32" t="s">
        <v>3404</v>
      </c>
      <c r="NE124" s="32" t="s">
        <v>3404</v>
      </c>
      <c r="NF124" s="32" t="s">
        <v>3404</v>
      </c>
      <c r="NG124" s="25" t="s">
        <v>3409</v>
      </c>
      <c r="NH124" s="25" t="s">
        <v>3409</v>
      </c>
      <c r="NI124" s="25" t="s">
        <v>3409</v>
      </c>
      <c r="NJ124" s="25" t="s">
        <v>3409</v>
      </c>
      <c r="NK124" s="25" t="s">
        <v>3409</v>
      </c>
      <c r="NL124" s="25" t="s">
        <v>3409</v>
      </c>
      <c r="NM124" s="25" t="s">
        <v>3409</v>
      </c>
      <c r="NN124" s="25" t="s">
        <v>3409</v>
      </c>
      <c r="NO124" s="25" t="s">
        <v>3409</v>
      </c>
      <c r="NP124" s="25" t="s">
        <v>3409</v>
      </c>
      <c r="NQ124" s="25" t="s">
        <v>3409</v>
      </c>
      <c r="NR124" s="25" t="s">
        <v>3409</v>
      </c>
      <c r="NS124" s="25" t="s">
        <v>3409</v>
      </c>
      <c r="NT124" s="25" t="s">
        <v>3409</v>
      </c>
      <c r="NU124" s="25" t="s">
        <v>3409</v>
      </c>
      <c r="NV124" s="25" t="s">
        <v>3409</v>
      </c>
      <c r="NW124" s="25" t="s">
        <v>3409</v>
      </c>
      <c r="NX124" s="25" t="s">
        <v>3409</v>
      </c>
      <c r="NY124" s="25" t="s">
        <v>3409</v>
      </c>
      <c r="NZ124" s="25" t="s">
        <v>3409</v>
      </c>
      <c r="OA124" s="25" t="s">
        <v>3409</v>
      </c>
      <c r="OB124" s="25" t="s">
        <v>3404</v>
      </c>
      <c r="OC124" s="32" t="s">
        <v>3404</v>
      </c>
      <c r="OD124" s="32" t="s">
        <v>3404</v>
      </c>
      <c r="OE124" s="32" t="s">
        <v>3404</v>
      </c>
      <c r="OF124" s="32" t="s">
        <v>3404</v>
      </c>
      <c r="OG124" s="32" t="s">
        <v>3404</v>
      </c>
      <c r="OH124" s="32" t="s">
        <v>3404</v>
      </c>
      <c r="OI124" s="32" t="s">
        <v>3404</v>
      </c>
      <c r="OJ124" s="32" t="s">
        <v>3404</v>
      </c>
      <c r="OK124" s="32" t="s">
        <v>3404</v>
      </c>
      <c r="OL124" s="32" t="s">
        <v>3404</v>
      </c>
      <c r="OM124" s="32" t="s">
        <v>3404</v>
      </c>
      <c r="ON124" s="32" t="s">
        <v>3404</v>
      </c>
      <c r="OO124" s="32" t="s">
        <v>3404</v>
      </c>
      <c r="OP124" s="32" t="s">
        <v>3404</v>
      </c>
      <c r="OQ124" s="32" t="s">
        <v>3404</v>
      </c>
      <c r="OR124" s="32" t="s">
        <v>3404</v>
      </c>
      <c r="OS124" s="32" t="s">
        <v>3404</v>
      </c>
      <c r="OT124" s="32" t="s">
        <v>3404</v>
      </c>
      <c r="OU124" s="32" t="s">
        <v>3404</v>
      </c>
      <c r="OV124" s="32" t="s">
        <v>3404</v>
      </c>
      <c r="OW124" s="32" t="s">
        <v>3404</v>
      </c>
      <c r="OX124" s="32" t="s">
        <v>3404</v>
      </c>
      <c r="OY124" s="32" t="s">
        <v>3404</v>
      </c>
      <c r="OZ124" s="32" t="s">
        <v>3404</v>
      </c>
      <c r="PA124" s="32" t="s">
        <v>3404</v>
      </c>
      <c r="PB124" s="32" t="s">
        <v>3404</v>
      </c>
      <c r="PC124" s="32" t="s">
        <v>3404</v>
      </c>
      <c r="PD124" s="32" t="s">
        <v>3404</v>
      </c>
      <c r="PE124" s="32" t="s">
        <v>3404</v>
      </c>
      <c r="PF124" s="32" t="s">
        <v>3404</v>
      </c>
      <c r="PG124" s="32" t="s">
        <v>3404</v>
      </c>
      <c r="PH124" s="32" t="s">
        <v>3404</v>
      </c>
      <c r="PI124" s="32" t="s">
        <v>3404</v>
      </c>
      <c r="PJ124" s="32" t="s">
        <v>3404</v>
      </c>
      <c r="PK124" s="32" t="s">
        <v>3404</v>
      </c>
      <c r="PL124" s="32" t="s">
        <v>3404</v>
      </c>
      <c r="PM124" s="32" t="s">
        <v>3404</v>
      </c>
      <c r="PN124" s="32" t="s">
        <v>3404</v>
      </c>
      <c r="PO124" s="32" t="s">
        <v>3404</v>
      </c>
      <c r="PP124" s="32" t="s">
        <v>3404</v>
      </c>
      <c r="PQ124" s="32" t="s">
        <v>3404</v>
      </c>
      <c r="PR124" s="32" t="s">
        <v>3404</v>
      </c>
      <c r="PS124" s="32" t="s">
        <v>3404</v>
      </c>
      <c r="PT124" s="32" t="s">
        <v>3404</v>
      </c>
      <c r="PU124" s="32" t="s">
        <v>3404</v>
      </c>
      <c r="PV124" s="32" t="s">
        <v>3404</v>
      </c>
      <c r="PW124" s="32" t="s">
        <v>3404</v>
      </c>
      <c r="PX124" s="32" t="s">
        <v>3404</v>
      </c>
      <c r="PY124" s="32" t="s">
        <v>3404</v>
      </c>
      <c r="PZ124" s="32" t="s">
        <v>3404</v>
      </c>
      <c r="QA124" s="32" t="s">
        <v>3404</v>
      </c>
      <c r="QB124" s="32" t="s">
        <v>3404</v>
      </c>
      <c r="QC124" s="32" t="s">
        <v>3404</v>
      </c>
      <c r="QD124" s="32" t="s">
        <v>3404</v>
      </c>
      <c r="QE124" s="32" t="s">
        <v>3404</v>
      </c>
      <c r="QF124" s="32" t="s">
        <v>3404</v>
      </c>
      <c r="QG124" s="32" t="s">
        <v>3404</v>
      </c>
      <c r="QH124" s="32" t="s">
        <v>3404</v>
      </c>
      <c r="QI124" s="32" t="s">
        <v>3404</v>
      </c>
      <c r="QJ124" s="32" t="s">
        <v>3404</v>
      </c>
      <c r="QK124" s="32" t="s">
        <v>3404</v>
      </c>
      <c r="QL124" s="32" t="s">
        <v>3404</v>
      </c>
      <c r="QM124" s="32" t="s">
        <v>3404</v>
      </c>
      <c r="QN124" s="32" t="s">
        <v>3404</v>
      </c>
      <c r="QO124" s="32" t="s">
        <v>3404</v>
      </c>
      <c r="QP124" s="32" t="s">
        <v>3404</v>
      </c>
      <c r="QQ124" s="32" t="s">
        <v>3404</v>
      </c>
      <c r="QR124" s="32" t="s">
        <v>3404</v>
      </c>
      <c r="QS124" s="32" t="s">
        <v>3404</v>
      </c>
      <c r="QT124" s="32" t="s">
        <v>3404</v>
      </c>
      <c r="QU124" s="32" t="s">
        <v>3404</v>
      </c>
      <c r="QV124" s="32" t="s">
        <v>3404</v>
      </c>
      <c r="QW124" s="32" t="s">
        <v>3404</v>
      </c>
      <c r="QX124" s="32" t="s">
        <v>3404</v>
      </c>
      <c r="QY124" s="32" t="s">
        <v>3404</v>
      </c>
      <c r="QZ124" s="32" t="s">
        <v>3404</v>
      </c>
      <c r="RA124" s="32" t="s">
        <v>3404</v>
      </c>
      <c r="RB124" s="32" t="s">
        <v>3404</v>
      </c>
      <c r="RC124" s="32" t="s">
        <v>3404</v>
      </c>
      <c r="RD124" s="32" t="s">
        <v>3404</v>
      </c>
      <c r="RE124" s="32" t="s">
        <v>3404</v>
      </c>
      <c r="RF124" s="32" t="s">
        <v>3404</v>
      </c>
      <c r="RG124" s="32" t="s">
        <v>3404</v>
      </c>
      <c r="RH124" s="32" t="s">
        <v>3404</v>
      </c>
      <c r="RI124" s="32" t="s">
        <v>3404</v>
      </c>
      <c r="RJ124" s="32" t="s">
        <v>3404</v>
      </c>
      <c r="RK124" s="32" t="s">
        <v>3404</v>
      </c>
      <c r="RL124" s="32" t="s">
        <v>3404</v>
      </c>
      <c r="RM124" s="32" t="s">
        <v>3404</v>
      </c>
      <c r="RN124" s="32" t="s">
        <v>3404</v>
      </c>
      <c r="RO124" s="32" t="s">
        <v>3404</v>
      </c>
      <c r="RP124" s="32" t="s">
        <v>3404</v>
      </c>
      <c r="RQ124" s="32" t="s">
        <v>3404</v>
      </c>
      <c r="RR124" s="32" t="s">
        <v>3404</v>
      </c>
      <c r="RS124" s="32" t="s">
        <v>3404</v>
      </c>
      <c r="RT124" s="32" t="s">
        <v>3404</v>
      </c>
      <c r="RU124" s="32" t="s">
        <v>3404</v>
      </c>
      <c r="RV124" s="32" t="s">
        <v>3404</v>
      </c>
      <c r="RW124" s="32" t="s">
        <v>3404</v>
      </c>
      <c r="RX124" s="32" t="s">
        <v>3404</v>
      </c>
      <c r="RY124" s="32" t="s">
        <v>3404</v>
      </c>
      <c r="RZ124" s="32" t="s">
        <v>3404</v>
      </c>
      <c r="SA124" s="32" t="s">
        <v>3404</v>
      </c>
      <c r="SB124" s="32" t="s">
        <v>3404</v>
      </c>
      <c r="SC124" s="32" t="s">
        <v>3404</v>
      </c>
      <c r="SD124" s="32" t="s">
        <v>3404</v>
      </c>
      <c r="SE124" s="32" t="s">
        <v>3404</v>
      </c>
      <c r="SF124" s="32" t="s">
        <v>3404</v>
      </c>
      <c r="SG124" s="32" t="s">
        <v>3404</v>
      </c>
      <c r="SH124" s="32" t="s">
        <v>3404</v>
      </c>
      <c r="SI124" s="32" t="s">
        <v>3404</v>
      </c>
      <c r="SJ124" s="32" t="s">
        <v>3404</v>
      </c>
      <c r="SK124" s="32" t="s">
        <v>3404</v>
      </c>
      <c r="SL124" s="32" t="s">
        <v>3404</v>
      </c>
      <c r="SM124" s="32" t="s">
        <v>3404</v>
      </c>
      <c r="SN124" s="32" t="s">
        <v>3404</v>
      </c>
      <c r="SO124" s="32" t="s">
        <v>3404</v>
      </c>
      <c r="SP124" s="32" t="s">
        <v>3404</v>
      </c>
      <c r="SQ124" s="32" t="s">
        <v>3404</v>
      </c>
      <c r="SR124" s="32" t="s">
        <v>3404</v>
      </c>
      <c r="SS124" s="32" t="s">
        <v>3404</v>
      </c>
      <c r="ST124" s="32" t="s">
        <v>3404</v>
      </c>
      <c r="SU124" s="32" t="s">
        <v>3404</v>
      </c>
      <c r="SV124" s="32" t="s">
        <v>3404</v>
      </c>
      <c r="SW124" s="32" t="s">
        <v>3404</v>
      </c>
      <c r="SX124" s="32" t="s">
        <v>3404</v>
      </c>
      <c r="SY124" s="32" t="s">
        <v>3404</v>
      </c>
      <c r="SZ124" s="32" t="s">
        <v>3404</v>
      </c>
      <c r="TA124" s="32" t="s">
        <v>3404</v>
      </c>
      <c r="TB124" s="32" t="s">
        <v>3404</v>
      </c>
      <c r="TC124" s="32" t="s">
        <v>3404</v>
      </c>
      <c r="TD124" s="32" t="s">
        <v>3404</v>
      </c>
      <c r="TE124" s="32" t="s">
        <v>3404</v>
      </c>
      <c r="TF124" s="32" t="s">
        <v>3404</v>
      </c>
      <c r="TG124" s="32" t="s">
        <v>3404</v>
      </c>
      <c r="TH124" s="32" t="s">
        <v>3404</v>
      </c>
      <c r="TI124" s="32" t="s">
        <v>3404</v>
      </c>
      <c r="TJ124" s="32" t="s">
        <v>3404</v>
      </c>
      <c r="TK124" s="32" t="s">
        <v>3404</v>
      </c>
      <c r="TL124" s="32" t="s">
        <v>3404</v>
      </c>
      <c r="TM124" s="32" t="s">
        <v>3404</v>
      </c>
      <c r="TN124" s="32" t="s">
        <v>3404</v>
      </c>
      <c r="TO124" s="32" t="s">
        <v>3404</v>
      </c>
      <c r="TP124" s="32" t="s">
        <v>3404</v>
      </c>
      <c r="TQ124" s="32" t="s">
        <v>3404</v>
      </c>
      <c r="TR124" s="32" t="s">
        <v>3404</v>
      </c>
      <c r="TS124" s="32" t="s">
        <v>3404</v>
      </c>
      <c r="TT124" s="32" t="s">
        <v>3404</v>
      </c>
      <c r="TU124" s="32" t="s">
        <v>3404</v>
      </c>
      <c r="TV124" s="32" t="s">
        <v>3404</v>
      </c>
      <c r="TW124" s="32" t="s">
        <v>3404</v>
      </c>
      <c r="TX124" s="32" t="s">
        <v>3404</v>
      </c>
      <c r="TY124" s="32" t="s">
        <v>3404</v>
      </c>
      <c r="TZ124" s="32" t="s">
        <v>3404</v>
      </c>
      <c r="UA124" s="32" t="s">
        <v>3404</v>
      </c>
      <c r="UB124" s="32" t="s">
        <v>3404</v>
      </c>
      <c r="UC124" s="32" t="s">
        <v>3404</v>
      </c>
      <c r="UD124" s="32" t="s">
        <v>3404</v>
      </c>
      <c r="UE124" s="32" t="s">
        <v>3404</v>
      </c>
      <c r="UF124" s="32" t="s">
        <v>3404</v>
      </c>
      <c r="UG124" s="32" t="s">
        <v>3404</v>
      </c>
      <c r="UH124" s="32" t="s">
        <v>3404</v>
      </c>
      <c r="UI124" s="32" t="s">
        <v>3404</v>
      </c>
      <c r="UJ124" s="32" t="s">
        <v>3404</v>
      </c>
      <c r="UK124" s="32" t="s">
        <v>3404</v>
      </c>
      <c r="UL124" s="32" t="s">
        <v>3404</v>
      </c>
      <c r="UM124" s="32" t="s">
        <v>3404</v>
      </c>
      <c r="UN124" s="32" t="s">
        <v>3404</v>
      </c>
      <c r="UO124" s="32" t="s">
        <v>3404</v>
      </c>
      <c r="UP124" s="32" t="s">
        <v>3404</v>
      </c>
      <c r="UQ124" s="32" t="s">
        <v>3404</v>
      </c>
      <c r="UR124" s="32" t="s">
        <v>3404</v>
      </c>
      <c r="US124" s="32" t="s">
        <v>3404</v>
      </c>
      <c r="UT124" s="32" t="s">
        <v>3404</v>
      </c>
      <c r="UU124" s="32" t="s">
        <v>3404</v>
      </c>
      <c r="UV124" s="32" t="s">
        <v>3404</v>
      </c>
      <c r="UW124" s="32" t="s">
        <v>3404</v>
      </c>
      <c r="UX124" s="32" t="s">
        <v>3404</v>
      </c>
      <c r="UY124" s="32" t="s">
        <v>3404</v>
      </c>
      <c r="UZ124" s="32" t="s">
        <v>3404</v>
      </c>
      <c r="VA124" s="32" t="s">
        <v>3404</v>
      </c>
      <c r="VB124" s="32" t="s">
        <v>3404</v>
      </c>
      <c r="VC124" s="32" t="s">
        <v>3404</v>
      </c>
      <c r="VD124" s="32" t="s">
        <v>3404</v>
      </c>
      <c r="VE124" s="32" t="s">
        <v>3404</v>
      </c>
      <c r="VF124" s="32" t="s">
        <v>3404</v>
      </c>
      <c r="VG124" s="32" t="s">
        <v>3404</v>
      </c>
      <c r="VH124" s="32" t="s">
        <v>3404</v>
      </c>
      <c r="VI124" s="32" t="s">
        <v>3404</v>
      </c>
      <c r="VJ124" s="32" t="s">
        <v>3404</v>
      </c>
      <c r="VK124" s="32" t="s">
        <v>3404</v>
      </c>
      <c r="VL124" s="32" t="s">
        <v>3404</v>
      </c>
      <c r="VM124" s="32" t="s">
        <v>3404</v>
      </c>
      <c r="VN124" s="32" t="s">
        <v>3404</v>
      </c>
      <c r="VO124" s="32" t="s">
        <v>3404</v>
      </c>
      <c r="VP124" s="32" t="s">
        <v>3404</v>
      </c>
      <c r="VQ124" s="32" t="s">
        <v>3404</v>
      </c>
      <c r="VR124" s="32" t="s">
        <v>3404</v>
      </c>
      <c r="VS124" s="32" t="s">
        <v>3404</v>
      </c>
      <c r="VT124" s="32" t="s">
        <v>3404</v>
      </c>
      <c r="VU124" s="32" t="s">
        <v>3404</v>
      </c>
      <c r="VV124" s="32" t="s">
        <v>3404</v>
      </c>
      <c r="VW124" s="32" t="s">
        <v>3404</v>
      </c>
      <c r="VX124" s="32" t="s">
        <v>3404</v>
      </c>
      <c r="VY124" s="32" t="s">
        <v>3404</v>
      </c>
      <c r="VZ124" s="32" t="s">
        <v>3404</v>
      </c>
      <c r="WA124" s="32" t="s">
        <v>3404</v>
      </c>
      <c r="WB124" s="32" t="s">
        <v>3404</v>
      </c>
      <c r="WC124" s="32" t="s">
        <v>3404</v>
      </c>
      <c r="WD124" s="32" t="s">
        <v>3404</v>
      </c>
      <c r="WE124" s="32" t="s">
        <v>3404</v>
      </c>
      <c r="WF124" s="32" t="s">
        <v>3404</v>
      </c>
      <c r="WG124" s="32" t="s">
        <v>3404</v>
      </c>
      <c r="WH124" s="32" t="s">
        <v>3404</v>
      </c>
      <c r="WI124" s="32" t="s">
        <v>3404</v>
      </c>
      <c r="WJ124" s="32" t="s">
        <v>3404</v>
      </c>
      <c r="WK124" s="32" t="s">
        <v>3404</v>
      </c>
      <c r="WL124" s="32" t="s">
        <v>3404</v>
      </c>
      <c r="WM124" s="32" t="s">
        <v>3404</v>
      </c>
      <c r="WN124" s="32" t="s">
        <v>3404</v>
      </c>
      <c r="WO124" s="32" t="s">
        <v>3404</v>
      </c>
      <c r="WP124" s="32" t="s">
        <v>3404</v>
      </c>
      <c r="WQ124" s="32" t="s">
        <v>3404</v>
      </c>
      <c r="WR124" s="32" t="s">
        <v>3404</v>
      </c>
      <c r="WS124" s="32" t="s">
        <v>3404</v>
      </c>
      <c r="WT124" s="32" t="s">
        <v>3404</v>
      </c>
    </row>
    <row r="125">
      <c r="A125" s="24" t="s">
        <v>1154</v>
      </c>
      <c r="B125" s="25" t="s">
        <v>3404</v>
      </c>
      <c r="C125" s="25" t="s">
        <v>3404</v>
      </c>
      <c r="D125" s="25" t="s">
        <v>3404</v>
      </c>
      <c r="E125" s="25" t="s">
        <v>3404</v>
      </c>
      <c r="F125" s="25" t="s">
        <v>3404</v>
      </c>
      <c r="G125" s="25" t="s">
        <v>3404</v>
      </c>
      <c r="H125" s="25" t="s">
        <v>3404</v>
      </c>
      <c r="I125" s="25" t="s">
        <v>3404</v>
      </c>
      <c r="J125" s="25" t="s">
        <v>3404</v>
      </c>
      <c r="K125" s="25" t="s">
        <v>3404</v>
      </c>
      <c r="L125" s="25" t="s">
        <v>3404</v>
      </c>
      <c r="M125" s="25" t="s">
        <v>3404</v>
      </c>
      <c r="N125" s="25" t="s">
        <v>3404</v>
      </c>
      <c r="O125" s="25" t="s">
        <v>3404</v>
      </c>
      <c r="P125" s="25" t="s">
        <v>3404</v>
      </c>
      <c r="Q125" s="25" t="s">
        <v>3404</v>
      </c>
      <c r="R125" s="25" t="s">
        <v>3404</v>
      </c>
      <c r="S125" s="25" t="s">
        <v>3404</v>
      </c>
      <c r="T125" s="25" t="s">
        <v>3404</v>
      </c>
      <c r="U125" s="25" t="s">
        <v>3404</v>
      </c>
      <c r="V125" s="25" t="s">
        <v>3404</v>
      </c>
      <c r="W125" s="25" t="s">
        <v>3404</v>
      </c>
      <c r="X125" s="25" t="s">
        <v>3404</v>
      </c>
      <c r="Y125" s="25" t="s">
        <v>3404</v>
      </c>
      <c r="Z125" s="25" t="s">
        <v>3404</v>
      </c>
      <c r="AA125" s="25" t="s">
        <v>3404</v>
      </c>
      <c r="AB125" s="25" t="s">
        <v>3404</v>
      </c>
      <c r="AC125" s="25" t="s">
        <v>3404</v>
      </c>
      <c r="AD125" s="25" t="s">
        <v>3404</v>
      </c>
      <c r="AE125" s="25" t="s">
        <v>3404</v>
      </c>
      <c r="AF125" s="25" t="s">
        <v>3404</v>
      </c>
      <c r="AG125" s="25" t="s">
        <v>3404</v>
      </c>
      <c r="AH125" s="25" t="s">
        <v>3404</v>
      </c>
      <c r="AI125" s="25" t="s">
        <v>3404</v>
      </c>
      <c r="AJ125" s="25" t="s">
        <v>3404</v>
      </c>
      <c r="AK125" s="25" t="s">
        <v>3404</v>
      </c>
      <c r="AL125" s="25" t="s">
        <v>3404</v>
      </c>
      <c r="AM125" s="25" t="s">
        <v>3404</v>
      </c>
      <c r="AN125" s="25" t="s">
        <v>3404</v>
      </c>
      <c r="AO125" s="25" t="s">
        <v>3404</v>
      </c>
      <c r="AP125" s="25" t="s">
        <v>3404</v>
      </c>
      <c r="AQ125" s="25" t="s">
        <v>3404</v>
      </c>
      <c r="AR125" s="25" t="s">
        <v>3404</v>
      </c>
      <c r="AS125" s="25" t="s">
        <v>3404</v>
      </c>
      <c r="AT125" s="25" t="s">
        <v>3404</v>
      </c>
      <c r="AU125" s="25" t="s">
        <v>3404</v>
      </c>
      <c r="AV125" s="25" t="s">
        <v>3404</v>
      </c>
      <c r="AW125" s="25" t="s">
        <v>3404</v>
      </c>
      <c r="AX125" s="25" t="s">
        <v>3404</v>
      </c>
      <c r="AY125" s="25" t="s">
        <v>3404</v>
      </c>
      <c r="AZ125" s="25" t="s">
        <v>3404</v>
      </c>
      <c r="BA125" s="25" t="s">
        <v>3404</v>
      </c>
      <c r="BB125" s="25" t="s">
        <v>3404</v>
      </c>
      <c r="BC125" s="25" t="s">
        <v>3404</v>
      </c>
      <c r="BD125" s="25" t="s">
        <v>3404</v>
      </c>
      <c r="BE125" s="25" t="s">
        <v>3404</v>
      </c>
      <c r="BF125" s="25" t="s">
        <v>3404</v>
      </c>
      <c r="BG125" s="25" t="s">
        <v>3404</v>
      </c>
      <c r="BH125" s="25" t="s">
        <v>3404</v>
      </c>
      <c r="BI125" s="25" t="s">
        <v>3404</v>
      </c>
      <c r="BJ125" s="25" t="s">
        <v>3404</v>
      </c>
      <c r="BK125" s="25" t="s">
        <v>3404</v>
      </c>
      <c r="BL125" s="25" t="s">
        <v>3404</v>
      </c>
      <c r="BM125" s="25" t="s">
        <v>3404</v>
      </c>
      <c r="BN125" s="25" t="s">
        <v>3404</v>
      </c>
      <c r="BO125" s="25" t="s">
        <v>3404</v>
      </c>
      <c r="BP125" s="25" t="s">
        <v>3404</v>
      </c>
      <c r="BQ125" s="25" t="s">
        <v>3404</v>
      </c>
      <c r="BR125" s="25" t="s">
        <v>3404</v>
      </c>
      <c r="BS125" s="25" t="s">
        <v>3404</v>
      </c>
      <c r="BT125" s="25" t="s">
        <v>3404</v>
      </c>
      <c r="BU125" s="32" t="s">
        <v>3409</v>
      </c>
      <c r="BV125" s="32" t="s">
        <v>3409</v>
      </c>
      <c r="BW125" s="32" t="s">
        <v>3409</v>
      </c>
      <c r="BX125" s="32" t="s">
        <v>3409</v>
      </c>
      <c r="BY125" s="32" t="s">
        <v>3409</v>
      </c>
      <c r="BZ125" s="32" t="s">
        <v>3409</v>
      </c>
      <c r="CA125" s="32" t="s">
        <v>3409</v>
      </c>
      <c r="CB125" s="32" t="s">
        <v>3409</v>
      </c>
      <c r="CC125" s="32" t="s">
        <v>3409</v>
      </c>
      <c r="CD125" s="32" t="s">
        <v>3409</v>
      </c>
      <c r="CE125" s="32" t="s">
        <v>3409</v>
      </c>
      <c r="CF125" s="32" t="s">
        <v>3409</v>
      </c>
      <c r="CG125" s="32" t="s">
        <v>3409</v>
      </c>
      <c r="CH125" s="32" t="s">
        <v>3409</v>
      </c>
      <c r="CI125" s="32" t="s">
        <v>3409</v>
      </c>
      <c r="CJ125" s="32" t="s">
        <v>3409</v>
      </c>
      <c r="CK125" s="32" t="s">
        <v>3409</v>
      </c>
      <c r="CL125" s="32" t="s">
        <v>3409</v>
      </c>
      <c r="CM125" s="32" t="s">
        <v>3409</v>
      </c>
      <c r="CN125" s="32" t="s">
        <v>3409</v>
      </c>
      <c r="CO125" s="32" t="s">
        <v>3409</v>
      </c>
      <c r="CP125" s="32" t="s">
        <v>3409</v>
      </c>
      <c r="CQ125" s="32" t="s">
        <v>3409</v>
      </c>
      <c r="CR125" s="32" t="s">
        <v>3409</v>
      </c>
      <c r="CS125" s="32" t="s">
        <v>3409</v>
      </c>
      <c r="CT125" s="32" t="s">
        <v>3409</v>
      </c>
      <c r="CU125" s="32" t="s">
        <v>3409</v>
      </c>
      <c r="CV125" s="32" t="s">
        <v>3409</v>
      </c>
      <c r="CW125" s="32" t="s">
        <v>3409</v>
      </c>
      <c r="CX125" s="32" t="s">
        <v>3409</v>
      </c>
      <c r="CY125" s="32" t="s">
        <v>3409</v>
      </c>
      <c r="CZ125" s="32" t="s">
        <v>3409</v>
      </c>
      <c r="DA125" s="32" t="s">
        <v>3409</v>
      </c>
      <c r="DB125" s="32" t="s">
        <v>3409</v>
      </c>
      <c r="DC125" s="32" t="s">
        <v>3409</v>
      </c>
      <c r="DD125" s="32" t="s">
        <v>3409</v>
      </c>
      <c r="DE125" s="32" t="s">
        <v>3409</v>
      </c>
      <c r="DF125" s="32" t="s">
        <v>3409</v>
      </c>
      <c r="DG125" s="32" t="s">
        <v>3409</v>
      </c>
      <c r="DH125" s="32" t="s">
        <v>3409</v>
      </c>
      <c r="DI125" s="32" t="s">
        <v>3409</v>
      </c>
      <c r="DJ125" s="32" t="s">
        <v>3409</v>
      </c>
      <c r="DK125" s="32" t="s">
        <v>3409</v>
      </c>
      <c r="DL125" s="32" t="s">
        <v>3409</v>
      </c>
      <c r="DM125" s="32" t="s">
        <v>3409</v>
      </c>
      <c r="DN125" s="32" t="s">
        <v>3409</v>
      </c>
      <c r="DO125" s="32" t="s">
        <v>3409</v>
      </c>
      <c r="DP125" s="32" t="s">
        <v>3409</v>
      </c>
      <c r="DQ125" s="32" t="s">
        <v>3409</v>
      </c>
      <c r="DR125" s="32" t="s">
        <v>3409</v>
      </c>
      <c r="DS125" s="32" t="s">
        <v>3409</v>
      </c>
      <c r="DT125" s="32" t="s">
        <v>3409</v>
      </c>
      <c r="DU125" s="32" t="s">
        <v>3409</v>
      </c>
      <c r="DV125" s="32" t="s">
        <v>3409</v>
      </c>
      <c r="DW125" s="32" t="s">
        <v>3409</v>
      </c>
      <c r="DX125" s="32" t="s">
        <v>3409</v>
      </c>
      <c r="DY125" s="32" t="s">
        <v>3409</v>
      </c>
      <c r="DZ125" s="32" t="s">
        <v>3409</v>
      </c>
      <c r="EA125" s="32" t="s">
        <v>3409</v>
      </c>
      <c r="EB125" s="32" t="s">
        <v>3409</v>
      </c>
      <c r="EC125" s="32" t="s">
        <v>3409</v>
      </c>
      <c r="ED125" s="32" t="s">
        <v>3409</v>
      </c>
      <c r="EE125" s="32" t="s">
        <v>3409</v>
      </c>
      <c r="EF125" s="32" t="s">
        <v>3409</v>
      </c>
      <c r="EG125" s="32" t="s">
        <v>3409</v>
      </c>
      <c r="EH125" s="32" t="s">
        <v>3409</v>
      </c>
      <c r="EI125" s="32" t="s">
        <v>3409</v>
      </c>
      <c r="EJ125" s="32" t="s">
        <v>3409</v>
      </c>
      <c r="EK125" s="32" t="s">
        <v>3409</v>
      </c>
      <c r="EL125" s="32" t="s">
        <v>3409</v>
      </c>
      <c r="EM125" s="32" t="s">
        <v>3409</v>
      </c>
      <c r="EN125" s="32" t="s">
        <v>3409</v>
      </c>
      <c r="EO125" s="32" t="s">
        <v>3409</v>
      </c>
      <c r="EP125" s="32" t="s">
        <v>3409</v>
      </c>
      <c r="EQ125" s="32" t="s">
        <v>3409</v>
      </c>
      <c r="ER125" s="32" t="s">
        <v>3409</v>
      </c>
      <c r="ES125" s="32" t="s">
        <v>3409</v>
      </c>
      <c r="ET125" s="32" t="s">
        <v>3409</v>
      </c>
      <c r="EU125" s="32" t="s">
        <v>3409</v>
      </c>
      <c r="EV125" s="32" t="s">
        <v>3409</v>
      </c>
      <c r="EW125" s="32" t="s">
        <v>3409</v>
      </c>
      <c r="EX125" s="32" t="s">
        <v>3409</v>
      </c>
      <c r="EY125" s="32" t="s">
        <v>3409</v>
      </c>
      <c r="EZ125" s="32" t="s">
        <v>3409</v>
      </c>
      <c r="FA125" s="32" t="s">
        <v>3409</v>
      </c>
      <c r="FB125" s="32" t="s">
        <v>3409</v>
      </c>
      <c r="FC125" s="32" t="s">
        <v>3409</v>
      </c>
      <c r="FD125" s="32" t="s">
        <v>3409</v>
      </c>
      <c r="FE125" s="32" t="s">
        <v>3409</v>
      </c>
      <c r="FF125" s="32" t="s">
        <v>3409</v>
      </c>
      <c r="FG125" s="32" t="s">
        <v>3409</v>
      </c>
      <c r="FH125" s="32" t="s">
        <v>3409</v>
      </c>
      <c r="FI125" s="32" t="s">
        <v>3409</v>
      </c>
      <c r="FJ125" s="32" t="s">
        <v>3409</v>
      </c>
      <c r="FK125" s="32" t="s">
        <v>3409</v>
      </c>
      <c r="FL125" s="32" t="s">
        <v>3409</v>
      </c>
      <c r="FM125" s="32" t="s">
        <v>3409</v>
      </c>
      <c r="FN125" s="32" t="s">
        <v>3409</v>
      </c>
      <c r="FO125" s="32" t="s">
        <v>3409</v>
      </c>
      <c r="FP125" s="32" t="s">
        <v>3409</v>
      </c>
      <c r="FQ125" s="32" t="s">
        <v>3409</v>
      </c>
      <c r="FR125" s="32" t="s">
        <v>3409</v>
      </c>
      <c r="FS125" s="32" t="s">
        <v>3409</v>
      </c>
      <c r="FT125" s="32" t="s">
        <v>3409</v>
      </c>
      <c r="FU125" s="32" t="s">
        <v>3409</v>
      </c>
      <c r="FV125" s="32" t="s">
        <v>3409</v>
      </c>
      <c r="FW125" s="32" t="s">
        <v>3409</v>
      </c>
      <c r="FX125" s="32" t="s">
        <v>3409</v>
      </c>
      <c r="FY125" s="32" t="s">
        <v>3409</v>
      </c>
      <c r="FZ125" s="32" t="s">
        <v>3409</v>
      </c>
      <c r="GA125" s="32" t="s">
        <v>3409</v>
      </c>
      <c r="GB125" s="32" t="s">
        <v>3409</v>
      </c>
      <c r="GC125" s="32" t="s">
        <v>3409</v>
      </c>
      <c r="GD125" s="32" t="s">
        <v>3409</v>
      </c>
      <c r="GE125" s="32" t="s">
        <v>3409</v>
      </c>
      <c r="GF125" s="32" t="s">
        <v>3409</v>
      </c>
      <c r="GG125" s="32" t="s">
        <v>3409</v>
      </c>
      <c r="GH125" s="32" t="s">
        <v>3409</v>
      </c>
      <c r="GI125" s="32" t="s">
        <v>3409</v>
      </c>
      <c r="GJ125" s="32" t="s">
        <v>3409</v>
      </c>
      <c r="GK125" s="32" t="s">
        <v>3409</v>
      </c>
      <c r="GL125" s="32" t="s">
        <v>3409</v>
      </c>
      <c r="GM125" s="32" t="s">
        <v>3409</v>
      </c>
      <c r="GN125" s="32" t="s">
        <v>3409</v>
      </c>
      <c r="GO125" s="32" t="s">
        <v>3409</v>
      </c>
      <c r="GP125" s="32" t="s">
        <v>3409</v>
      </c>
      <c r="GQ125" s="32" t="s">
        <v>3409</v>
      </c>
      <c r="GR125" s="32" t="s">
        <v>3409</v>
      </c>
      <c r="GS125" s="32" t="s">
        <v>3409</v>
      </c>
      <c r="GT125" s="32" t="s">
        <v>3409</v>
      </c>
      <c r="GU125" s="32" t="s">
        <v>3409</v>
      </c>
      <c r="GV125" s="32" t="s">
        <v>3409</v>
      </c>
      <c r="GW125" s="32" t="s">
        <v>3409</v>
      </c>
      <c r="GX125" s="32" t="s">
        <v>3409</v>
      </c>
      <c r="GY125" s="32" t="s">
        <v>3409</v>
      </c>
      <c r="GZ125" s="32" t="s">
        <v>3409</v>
      </c>
      <c r="HA125" s="32" t="s">
        <v>3409</v>
      </c>
      <c r="HB125" s="32" t="s">
        <v>3409</v>
      </c>
      <c r="HC125" s="32" t="s">
        <v>3409</v>
      </c>
      <c r="HD125" s="32" t="s">
        <v>3409</v>
      </c>
      <c r="HE125" s="32" t="s">
        <v>3409</v>
      </c>
      <c r="HF125" s="32" t="s">
        <v>3409</v>
      </c>
      <c r="HG125" s="32" t="s">
        <v>3409</v>
      </c>
      <c r="HH125" s="32" t="s">
        <v>3409</v>
      </c>
      <c r="HI125" s="32" t="s">
        <v>3409</v>
      </c>
      <c r="HJ125" s="32" t="s">
        <v>3409</v>
      </c>
      <c r="HK125" s="32" t="s">
        <v>3409</v>
      </c>
      <c r="HL125" s="32" t="s">
        <v>3409</v>
      </c>
      <c r="HM125" s="32" t="s">
        <v>3409</v>
      </c>
      <c r="HN125" s="32" t="s">
        <v>3409</v>
      </c>
      <c r="HO125" s="32" t="s">
        <v>3409</v>
      </c>
      <c r="HP125" s="32" t="s">
        <v>3409</v>
      </c>
      <c r="HQ125" s="32" t="s">
        <v>3409</v>
      </c>
      <c r="HR125" s="32" t="s">
        <v>3409</v>
      </c>
      <c r="HS125" s="32" t="s">
        <v>3409</v>
      </c>
      <c r="HT125" s="32" t="s">
        <v>3409</v>
      </c>
      <c r="HU125" s="32" t="s">
        <v>3409</v>
      </c>
      <c r="HV125" s="32" t="s">
        <v>3409</v>
      </c>
      <c r="HW125" s="32" t="s">
        <v>3409</v>
      </c>
      <c r="HX125" s="32" t="s">
        <v>3409</v>
      </c>
      <c r="HY125" s="32" t="s">
        <v>3409</v>
      </c>
      <c r="HZ125" s="32" t="s">
        <v>3409</v>
      </c>
      <c r="IA125" s="32" t="s">
        <v>3409</v>
      </c>
      <c r="IB125" s="32" t="s">
        <v>3409</v>
      </c>
      <c r="IC125" s="32" t="s">
        <v>3409</v>
      </c>
      <c r="ID125" s="32" t="s">
        <v>3409</v>
      </c>
      <c r="IE125" s="32" t="s">
        <v>3409</v>
      </c>
      <c r="IF125" s="32" t="s">
        <v>3409</v>
      </c>
      <c r="IG125" s="32" t="s">
        <v>3409</v>
      </c>
      <c r="IH125" s="32" t="s">
        <v>3409</v>
      </c>
      <c r="II125" s="32" t="s">
        <v>3409</v>
      </c>
      <c r="IJ125" s="32" t="s">
        <v>3409</v>
      </c>
      <c r="IK125" s="32" t="s">
        <v>3409</v>
      </c>
      <c r="IL125" s="32" t="s">
        <v>3409</v>
      </c>
      <c r="IM125" s="32" t="s">
        <v>3409</v>
      </c>
      <c r="IN125" s="32" t="s">
        <v>3409</v>
      </c>
      <c r="IO125" s="32" t="s">
        <v>3409</v>
      </c>
      <c r="IP125" s="32" t="s">
        <v>3409</v>
      </c>
      <c r="IQ125" s="32" t="s">
        <v>3409</v>
      </c>
      <c r="IR125" s="32" t="s">
        <v>3409</v>
      </c>
      <c r="IS125" s="32" t="s">
        <v>3409</v>
      </c>
      <c r="IT125" s="32" t="s">
        <v>3409</v>
      </c>
      <c r="IU125" s="32" t="s">
        <v>3409</v>
      </c>
      <c r="IV125" s="32" t="s">
        <v>3409</v>
      </c>
      <c r="IW125" s="32" t="s">
        <v>3409</v>
      </c>
      <c r="IX125" s="32" t="s">
        <v>3409</v>
      </c>
      <c r="IY125" s="32" t="s">
        <v>3409</v>
      </c>
      <c r="IZ125" s="32" t="s">
        <v>3409</v>
      </c>
      <c r="JA125" s="32" t="s">
        <v>3409</v>
      </c>
      <c r="JB125" s="32" t="s">
        <v>3409</v>
      </c>
      <c r="JC125" s="32" t="s">
        <v>3409</v>
      </c>
      <c r="JD125" s="32" t="s">
        <v>3409</v>
      </c>
      <c r="JE125" s="32" t="s">
        <v>3409</v>
      </c>
      <c r="JF125" s="32" t="s">
        <v>3409</v>
      </c>
      <c r="JG125" s="32" t="s">
        <v>3409</v>
      </c>
      <c r="JH125" s="32" t="s">
        <v>3409</v>
      </c>
      <c r="JI125" s="32" t="s">
        <v>3409</v>
      </c>
      <c r="JJ125" s="32" t="s">
        <v>3409</v>
      </c>
      <c r="JK125" s="32" t="s">
        <v>3409</v>
      </c>
      <c r="JL125" s="32" t="s">
        <v>3409</v>
      </c>
      <c r="JM125" s="25" t="s">
        <v>3404</v>
      </c>
      <c r="JN125" s="32" t="s">
        <v>3404</v>
      </c>
      <c r="JO125" s="32" t="s">
        <v>3404</v>
      </c>
      <c r="JP125" s="32" t="s">
        <v>3404</v>
      </c>
      <c r="JQ125" s="32" t="s">
        <v>3404</v>
      </c>
      <c r="JR125" s="32" t="s">
        <v>3404</v>
      </c>
      <c r="JS125" s="32" t="s">
        <v>3404</v>
      </c>
      <c r="JT125" s="32" t="s">
        <v>3404</v>
      </c>
      <c r="JU125" s="32" t="s">
        <v>3404</v>
      </c>
      <c r="JV125" s="32" t="s">
        <v>3404</v>
      </c>
      <c r="JW125" s="32" t="s">
        <v>3404</v>
      </c>
      <c r="JX125" s="32" t="s">
        <v>3404</v>
      </c>
      <c r="JY125" s="32" t="s">
        <v>3404</v>
      </c>
      <c r="JZ125" s="32" t="s">
        <v>3404</v>
      </c>
      <c r="KA125" s="32" t="s">
        <v>3404</v>
      </c>
      <c r="KB125" s="32" t="s">
        <v>3404</v>
      </c>
      <c r="KC125" s="32" t="s">
        <v>3404</v>
      </c>
      <c r="KD125" s="32" t="s">
        <v>3404</v>
      </c>
      <c r="KE125" s="32" t="s">
        <v>3404</v>
      </c>
      <c r="KF125" s="32" t="s">
        <v>3404</v>
      </c>
      <c r="KG125" s="32" t="s">
        <v>3404</v>
      </c>
      <c r="KH125" s="32" t="s">
        <v>3404</v>
      </c>
      <c r="KI125" s="32" t="s">
        <v>3404</v>
      </c>
      <c r="KJ125" s="32" t="s">
        <v>3404</v>
      </c>
      <c r="KK125" s="32" t="s">
        <v>3404</v>
      </c>
      <c r="KL125" s="32" t="s">
        <v>3404</v>
      </c>
      <c r="KM125" s="32" t="s">
        <v>3404</v>
      </c>
      <c r="KN125" s="32" t="s">
        <v>3404</v>
      </c>
      <c r="KO125" s="32" t="s">
        <v>3404</v>
      </c>
      <c r="KP125" s="32" t="s">
        <v>3404</v>
      </c>
      <c r="KQ125" s="32" t="s">
        <v>3404</v>
      </c>
      <c r="KR125" s="32" t="s">
        <v>3404</v>
      </c>
      <c r="KS125" s="32" t="s">
        <v>3404</v>
      </c>
      <c r="KT125" s="32" t="s">
        <v>3404</v>
      </c>
      <c r="KU125" s="32" t="s">
        <v>3404</v>
      </c>
      <c r="KV125" s="32" t="s">
        <v>3404</v>
      </c>
      <c r="KW125" s="32" t="s">
        <v>3404</v>
      </c>
      <c r="KX125" s="32" t="s">
        <v>3404</v>
      </c>
      <c r="KY125" s="32" t="s">
        <v>3404</v>
      </c>
      <c r="KZ125" s="32" t="s">
        <v>3404</v>
      </c>
      <c r="LA125" s="32" t="s">
        <v>3404</v>
      </c>
      <c r="LB125" s="32" t="s">
        <v>3404</v>
      </c>
      <c r="LC125" s="32" t="s">
        <v>3404</v>
      </c>
      <c r="LD125" s="32" t="s">
        <v>3404</v>
      </c>
      <c r="LE125" s="32" t="s">
        <v>3404</v>
      </c>
      <c r="LF125" s="32" t="s">
        <v>3404</v>
      </c>
      <c r="LG125" s="32" t="s">
        <v>3404</v>
      </c>
      <c r="LH125" s="32" t="s">
        <v>3404</v>
      </c>
      <c r="LI125" s="32" t="s">
        <v>3404</v>
      </c>
      <c r="LJ125" s="32" t="s">
        <v>3404</v>
      </c>
      <c r="LK125" s="32" t="s">
        <v>3404</v>
      </c>
      <c r="LL125" s="32" t="s">
        <v>3404</v>
      </c>
      <c r="LM125" s="32" t="s">
        <v>3404</v>
      </c>
      <c r="LN125" s="32" t="s">
        <v>3404</v>
      </c>
      <c r="LO125" s="32" t="s">
        <v>3404</v>
      </c>
      <c r="LP125" s="32" t="s">
        <v>3404</v>
      </c>
      <c r="LQ125" s="32" t="s">
        <v>3404</v>
      </c>
      <c r="LR125" s="32" t="s">
        <v>3404</v>
      </c>
      <c r="LS125" s="32" t="s">
        <v>3404</v>
      </c>
      <c r="LT125" s="32" t="s">
        <v>3404</v>
      </c>
      <c r="LU125" s="32" t="s">
        <v>3404</v>
      </c>
      <c r="LV125" s="32" t="s">
        <v>3404</v>
      </c>
      <c r="LW125" s="32" t="s">
        <v>3404</v>
      </c>
      <c r="LX125" s="32" t="s">
        <v>3404</v>
      </c>
      <c r="LY125" s="32" t="s">
        <v>3404</v>
      </c>
      <c r="LZ125" s="32" t="s">
        <v>3404</v>
      </c>
      <c r="MA125" s="32" t="s">
        <v>3404</v>
      </c>
      <c r="MB125" s="32" t="s">
        <v>3404</v>
      </c>
      <c r="MC125" s="32" t="s">
        <v>3404</v>
      </c>
      <c r="MD125" s="32" t="s">
        <v>3404</v>
      </c>
      <c r="ME125" s="32" t="s">
        <v>3404</v>
      </c>
      <c r="MF125" s="32" t="s">
        <v>3404</v>
      </c>
      <c r="MG125" s="32" t="s">
        <v>3404</v>
      </c>
      <c r="MH125" s="32" t="s">
        <v>3404</v>
      </c>
      <c r="MI125" s="32" t="s">
        <v>3404</v>
      </c>
      <c r="MJ125" s="32" t="s">
        <v>3404</v>
      </c>
      <c r="MK125" s="32" t="s">
        <v>3404</v>
      </c>
      <c r="ML125" s="32" t="s">
        <v>3404</v>
      </c>
      <c r="MM125" s="32" t="s">
        <v>3404</v>
      </c>
      <c r="MN125" s="32" t="s">
        <v>3404</v>
      </c>
      <c r="MO125" s="32" t="s">
        <v>3404</v>
      </c>
      <c r="MP125" s="32" t="s">
        <v>3404</v>
      </c>
      <c r="MQ125" s="32" t="s">
        <v>3404</v>
      </c>
      <c r="MR125" s="32" t="s">
        <v>3404</v>
      </c>
      <c r="MS125" s="32" t="s">
        <v>3404</v>
      </c>
      <c r="MT125" s="32" t="s">
        <v>3404</v>
      </c>
      <c r="MU125" s="32" t="s">
        <v>3404</v>
      </c>
      <c r="MV125" s="32" t="s">
        <v>3404</v>
      </c>
      <c r="MW125" s="32" t="s">
        <v>3404</v>
      </c>
      <c r="MX125" s="32" t="s">
        <v>3404</v>
      </c>
      <c r="MY125" s="32" t="s">
        <v>3404</v>
      </c>
      <c r="MZ125" s="32" t="s">
        <v>3404</v>
      </c>
      <c r="NA125" s="32" t="s">
        <v>3404</v>
      </c>
      <c r="NB125" s="32" t="s">
        <v>3404</v>
      </c>
      <c r="NC125" s="32" t="s">
        <v>3404</v>
      </c>
      <c r="ND125" s="32" t="s">
        <v>3404</v>
      </c>
      <c r="NE125" s="32" t="s">
        <v>3404</v>
      </c>
      <c r="NF125" s="32" t="s">
        <v>3404</v>
      </c>
      <c r="NG125" s="32" t="s">
        <v>3404</v>
      </c>
      <c r="NH125" s="32" t="s">
        <v>3404</v>
      </c>
      <c r="NI125" s="32" t="s">
        <v>3404</v>
      </c>
      <c r="NJ125" s="32" t="s">
        <v>3404</v>
      </c>
      <c r="NK125" s="32" t="s">
        <v>3404</v>
      </c>
      <c r="NL125" s="32" t="s">
        <v>3404</v>
      </c>
      <c r="NM125" s="32" t="s">
        <v>3404</v>
      </c>
      <c r="NN125" s="32" t="s">
        <v>3404</v>
      </c>
      <c r="NO125" s="32" t="s">
        <v>3404</v>
      </c>
      <c r="NP125" s="32" t="s">
        <v>3404</v>
      </c>
      <c r="NQ125" s="32" t="s">
        <v>3404</v>
      </c>
      <c r="NR125" s="32" t="s">
        <v>3404</v>
      </c>
      <c r="NS125" s="32" t="s">
        <v>3404</v>
      </c>
      <c r="NT125" s="32" t="s">
        <v>3404</v>
      </c>
      <c r="NU125" s="32" t="s">
        <v>3404</v>
      </c>
      <c r="NV125" s="32" t="s">
        <v>3404</v>
      </c>
      <c r="NW125" s="32" t="s">
        <v>3404</v>
      </c>
      <c r="NX125" s="32" t="s">
        <v>3404</v>
      </c>
      <c r="NY125" s="32" t="s">
        <v>3404</v>
      </c>
      <c r="NZ125" s="32" t="s">
        <v>3404</v>
      </c>
      <c r="OA125" s="32" t="s">
        <v>3404</v>
      </c>
      <c r="OB125" s="32" t="s">
        <v>3404</v>
      </c>
      <c r="OC125" s="32" t="s">
        <v>3404</v>
      </c>
      <c r="OD125" s="32" t="s">
        <v>3404</v>
      </c>
      <c r="OE125" s="32" t="s">
        <v>3404</v>
      </c>
      <c r="OF125" s="32" t="s">
        <v>3404</v>
      </c>
      <c r="OG125" s="32" t="s">
        <v>3404</v>
      </c>
      <c r="OH125" s="32" t="s">
        <v>3404</v>
      </c>
      <c r="OI125" s="32" t="s">
        <v>3404</v>
      </c>
      <c r="OJ125" s="32" t="s">
        <v>3404</v>
      </c>
      <c r="OK125" s="32" t="s">
        <v>3404</v>
      </c>
      <c r="OL125" s="32" t="s">
        <v>3404</v>
      </c>
      <c r="OM125" s="32" t="s">
        <v>3404</v>
      </c>
      <c r="ON125" s="32" t="s">
        <v>3404</v>
      </c>
      <c r="OO125" s="32" t="s">
        <v>3404</v>
      </c>
      <c r="OP125" s="32" t="s">
        <v>3404</v>
      </c>
      <c r="OQ125" s="32" t="s">
        <v>3404</v>
      </c>
      <c r="OR125" s="32" t="s">
        <v>3404</v>
      </c>
      <c r="OS125" s="32" t="s">
        <v>3404</v>
      </c>
      <c r="OT125" s="32" t="s">
        <v>3404</v>
      </c>
      <c r="OU125" s="32" t="s">
        <v>3404</v>
      </c>
      <c r="OV125" s="32" t="s">
        <v>3404</v>
      </c>
      <c r="OW125" s="32" t="s">
        <v>3404</v>
      </c>
      <c r="OX125" s="32" t="s">
        <v>3404</v>
      </c>
      <c r="OY125" s="32" t="s">
        <v>3404</v>
      </c>
      <c r="OZ125" s="32" t="s">
        <v>3404</v>
      </c>
      <c r="PA125" s="32" t="s">
        <v>3404</v>
      </c>
      <c r="PB125" s="32" t="s">
        <v>3404</v>
      </c>
      <c r="PC125" s="32" t="s">
        <v>3404</v>
      </c>
      <c r="PD125" s="32" t="s">
        <v>3404</v>
      </c>
      <c r="PE125" s="32" t="s">
        <v>3404</v>
      </c>
      <c r="PF125" s="32" t="s">
        <v>3404</v>
      </c>
      <c r="PG125" s="32" t="s">
        <v>3404</v>
      </c>
      <c r="PH125" s="32" t="s">
        <v>3404</v>
      </c>
      <c r="PI125" s="32" t="s">
        <v>3404</v>
      </c>
      <c r="PJ125" s="32" t="s">
        <v>3404</v>
      </c>
      <c r="PK125" s="32" t="s">
        <v>3404</v>
      </c>
      <c r="PL125" s="32" t="s">
        <v>3404</v>
      </c>
      <c r="PM125" s="32" t="s">
        <v>3404</v>
      </c>
      <c r="PN125" s="32" t="s">
        <v>3404</v>
      </c>
      <c r="PO125" s="32" t="s">
        <v>3404</v>
      </c>
      <c r="PP125" s="32" t="s">
        <v>3404</v>
      </c>
      <c r="PQ125" s="32" t="s">
        <v>3404</v>
      </c>
      <c r="PR125" s="32" t="s">
        <v>3404</v>
      </c>
      <c r="PS125" s="32" t="s">
        <v>3404</v>
      </c>
      <c r="PT125" s="25" t="s">
        <v>3409</v>
      </c>
      <c r="PU125" s="25" t="s">
        <v>3409</v>
      </c>
      <c r="PV125" s="25" t="s">
        <v>3409</v>
      </c>
      <c r="PW125" s="25" t="s">
        <v>3409</v>
      </c>
      <c r="PX125" s="25" t="s">
        <v>3409</v>
      </c>
      <c r="PY125" s="25" t="s">
        <v>3409</v>
      </c>
      <c r="PZ125" s="25" t="s">
        <v>3409</v>
      </c>
      <c r="QA125" s="25" t="s">
        <v>3409</v>
      </c>
      <c r="QB125" s="25" t="s">
        <v>3409</v>
      </c>
      <c r="QC125" s="25" t="s">
        <v>3409</v>
      </c>
      <c r="QD125" s="25" t="s">
        <v>3409</v>
      </c>
      <c r="QE125" s="25" t="s">
        <v>3409</v>
      </c>
      <c r="QF125" s="25" t="s">
        <v>3409</v>
      </c>
      <c r="QG125" s="25" t="s">
        <v>3409</v>
      </c>
      <c r="QH125" s="25" t="s">
        <v>3409</v>
      </c>
      <c r="QI125" s="25" t="s">
        <v>3409</v>
      </c>
      <c r="QJ125" s="25" t="s">
        <v>3409</v>
      </c>
      <c r="QK125" s="25" t="s">
        <v>3409</v>
      </c>
      <c r="QL125" s="25" t="s">
        <v>3409</v>
      </c>
      <c r="QM125" s="25" t="s">
        <v>3409</v>
      </c>
      <c r="QN125" s="25" t="s">
        <v>3409</v>
      </c>
      <c r="QO125" s="25" t="s">
        <v>3409</v>
      </c>
      <c r="QP125" s="25" t="s">
        <v>3409</v>
      </c>
      <c r="QQ125" s="25" t="s">
        <v>3409</v>
      </c>
      <c r="QR125" s="25" t="s">
        <v>3409</v>
      </c>
      <c r="QS125" s="25" t="s">
        <v>3409</v>
      </c>
      <c r="QT125" s="25" t="s">
        <v>3409</v>
      </c>
      <c r="QU125" s="25" t="s">
        <v>3409</v>
      </c>
      <c r="QV125" s="25" t="s">
        <v>3409</v>
      </c>
      <c r="QW125" s="25" t="s">
        <v>3409</v>
      </c>
      <c r="QX125" s="25" t="s">
        <v>3409</v>
      </c>
      <c r="QY125" s="25" t="s">
        <v>3409</v>
      </c>
      <c r="QZ125" s="25" t="s">
        <v>3409</v>
      </c>
      <c r="RA125" s="25" t="s">
        <v>3404</v>
      </c>
      <c r="RB125" s="32" t="s">
        <v>3404</v>
      </c>
      <c r="RC125" s="32" t="s">
        <v>3404</v>
      </c>
      <c r="RD125" s="32" t="s">
        <v>3404</v>
      </c>
      <c r="RE125" s="32" t="s">
        <v>3404</v>
      </c>
      <c r="RF125" s="32" t="s">
        <v>3404</v>
      </c>
      <c r="RG125" s="32" t="s">
        <v>3404</v>
      </c>
      <c r="RH125" s="32" t="s">
        <v>3404</v>
      </c>
      <c r="RI125" s="32" t="s">
        <v>3404</v>
      </c>
      <c r="RJ125" s="32" t="s">
        <v>3404</v>
      </c>
      <c r="RK125" s="32" t="s">
        <v>3404</v>
      </c>
      <c r="RL125" s="32" t="s">
        <v>3404</v>
      </c>
      <c r="RM125" s="32" t="s">
        <v>3404</v>
      </c>
      <c r="RN125" s="32" t="s">
        <v>3404</v>
      </c>
      <c r="RO125" s="32" t="s">
        <v>3404</v>
      </c>
      <c r="RP125" s="32" t="s">
        <v>3404</v>
      </c>
      <c r="RQ125" s="32" t="s">
        <v>3404</v>
      </c>
      <c r="RR125" s="32" t="s">
        <v>3404</v>
      </c>
      <c r="RS125" s="32" t="s">
        <v>3404</v>
      </c>
      <c r="RT125" s="32" t="s">
        <v>3404</v>
      </c>
      <c r="RU125" s="32" t="s">
        <v>3404</v>
      </c>
      <c r="RV125" s="32" t="s">
        <v>3404</v>
      </c>
      <c r="RW125" s="32" t="s">
        <v>3404</v>
      </c>
      <c r="RX125" s="32" t="s">
        <v>3404</v>
      </c>
      <c r="RY125" s="32" t="s">
        <v>3404</v>
      </c>
      <c r="RZ125" s="32" t="s">
        <v>3404</v>
      </c>
      <c r="SA125" s="32" t="s">
        <v>3404</v>
      </c>
      <c r="SB125" s="32" t="s">
        <v>3404</v>
      </c>
      <c r="SC125" s="32" t="s">
        <v>3404</v>
      </c>
      <c r="SD125" s="32" t="s">
        <v>3404</v>
      </c>
      <c r="SE125" s="32" t="s">
        <v>3404</v>
      </c>
      <c r="SF125" s="32" t="s">
        <v>3404</v>
      </c>
      <c r="SG125" s="32" t="s">
        <v>3404</v>
      </c>
      <c r="SH125" s="32" t="s">
        <v>3404</v>
      </c>
      <c r="SI125" s="32" t="s">
        <v>3404</v>
      </c>
      <c r="SJ125" s="32" t="s">
        <v>3404</v>
      </c>
      <c r="SK125" s="32" t="s">
        <v>3404</v>
      </c>
      <c r="SL125" s="32" t="s">
        <v>3404</v>
      </c>
      <c r="SM125" s="32" t="s">
        <v>3404</v>
      </c>
      <c r="SN125" s="32" t="s">
        <v>3404</v>
      </c>
      <c r="SO125" s="32" t="s">
        <v>3404</v>
      </c>
      <c r="SP125" s="32" t="s">
        <v>3404</v>
      </c>
      <c r="SQ125" s="32" t="s">
        <v>3404</v>
      </c>
      <c r="SR125" s="32" t="s">
        <v>3404</v>
      </c>
      <c r="SS125" s="32" t="s">
        <v>3404</v>
      </c>
      <c r="ST125" s="32" t="s">
        <v>3404</v>
      </c>
      <c r="SU125" s="32" t="s">
        <v>3404</v>
      </c>
      <c r="SV125" s="32" t="s">
        <v>3404</v>
      </c>
      <c r="SW125" s="32" t="s">
        <v>3404</v>
      </c>
      <c r="SX125" s="32" t="s">
        <v>3404</v>
      </c>
      <c r="SY125" s="32" t="s">
        <v>3404</v>
      </c>
      <c r="SZ125" s="32" t="s">
        <v>3404</v>
      </c>
      <c r="TA125" s="32" t="s">
        <v>3404</v>
      </c>
      <c r="TB125" s="32" t="s">
        <v>3404</v>
      </c>
      <c r="TC125" s="32" t="s">
        <v>3404</v>
      </c>
      <c r="TD125" s="32" t="s">
        <v>3404</v>
      </c>
      <c r="TE125" s="32" t="s">
        <v>3404</v>
      </c>
      <c r="TF125" s="32" t="s">
        <v>3404</v>
      </c>
      <c r="TG125" s="32" t="s">
        <v>3404</v>
      </c>
      <c r="TH125" s="32" t="s">
        <v>3404</v>
      </c>
      <c r="TI125" s="32" t="s">
        <v>3404</v>
      </c>
      <c r="TJ125" s="32" t="s">
        <v>3404</v>
      </c>
      <c r="TK125" s="32" t="s">
        <v>3404</v>
      </c>
      <c r="TL125" s="32" t="s">
        <v>3404</v>
      </c>
      <c r="TM125" s="32" t="s">
        <v>3404</v>
      </c>
      <c r="TN125" s="32" t="s">
        <v>3404</v>
      </c>
      <c r="TO125" s="32" t="s">
        <v>3404</v>
      </c>
      <c r="TP125" s="32" t="s">
        <v>3404</v>
      </c>
      <c r="TQ125" s="32" t="s">
        <v>3404</v>
      </c>
      <c r="TR125" s="32" t="s">
        <v>3404</v>
      </c>
      <c r="TS125" s="32" t="s">
        <v>3404</v>
      </c>
      <c r="TT125" s="32" t="s">
        <v>3404</v>
      </c>
      <c r="TU125" s="32" t="s">
        <v>3404</v>
      </c>
      <c r="TV125" s="32" t="s">
        <v>3404</v>
      </c>
      <c r="TW125" s="32" t="s">
        <v>3404</v>
      </c>
      <c r="TX125" s="32" t="s">
        <v>3404</v>
      </c>
      <c r="TY125" s="32" t="s">
        <v>3404</v>
      </c>
      <c r="TZ125" s="32" t="s">
        <v>3404</v>
      </c>
      <c r="UA125" s="32" t="s">
        <v>3404</v>
      </c>
      <c r="UB125" s="32" t="s">
        <v>3404</v>
      </c>
      <c r="UC125" s="32" t="s">
        <v>3404</v>
      </c>
      <c r="UD125" s="32" t="s">
        <v>3404</v>
      </c>
      <c r="UE125" s="32" t="s">
        <v>3404</v>
      </c>
      <c r="UF125" s="32" t="s">
        <v>3404</v>
      </c>
      <c r="UG125" s="32" t="s">
        <v>3404</v>
      </c>
      <c r="UH125" s="32" t="s">
        <v>3404</v>
      </c>
      <c r="UI125" s="32" t="s">
        <v>3404</v>
      </c>
      <c r="UJ125" s="32" t="s">
        <v>3404</v>
      </c>
      <c r="UK125" s="32" t="s">
        <v>3404</v>
      </c>
      <c r="UL125" s="32" t="s">
        <v>3404</v>
      </c>
      <c r="UM125" s="32" t="s">
        <v>3404</v>
      </c>
      <c r="UN125" s="32" t="s">
        <v>3404</v>
      </c>
      <c r="UO125" s="32" t="s">
        <v>3404</v>
      </c>
      <c r="UP125" s="32" t="s">
        <v>3404</v>
      </c>
      <c r="UQ125" s="32" t="s">
        <v>3404</v>
      </c>
      <c r="UR125" s="32" t="s">
        <v>3404</v>
      </c>
      <c r="US125" s="32" t="s">
        <v>3404</v>
      </c>
      <c r="UT125" s="32" t="s">
        <v>3404</v>
      </c>
      <c r="UU125" s="32" t="s">
        <v>3404</v>
      </c>
      <c r="UV125" s="32" t="s">
        <v>3404</v>
      </c>
      <c r="UW125" s="32" t="s">
        <v>3404</v>
      </c>
      <c r="UX125" s="32" t="s">
        <v>3404</v>
      </c>
      <c r="UY125" s="32" t="s">
        <v>3404</v>
      </c>
      <c r="UZ125" s="32" t="s">
        <v>3404</v>
      </c>
      <c r="VA125" s="32" t="s">
        <v>3404</v>
      </c>
      <c r="VB125" s="32" t="s">
        <v>3404</v>
      </c>
      <c r="VC125" s="32" t="s">
        <v>3404</v>
      </c>
      <c r="VD125" s="32" t="s">
        <v>3404</v>
      </c>
      <c r="VE125" s="32" t="s">
        <v>3404</v>
      </c>
      <c r="VF125" s="32" t="s">
        <v>3404</v>
      </c>
      <c r="VG125" s="32" t="s">
        <v>3404</v>
      </c>
      <c r="VH125" s="32" t="s">
        <v>3404</v>
      </c>
      <c r="VI125" s="32" t="s">
        <v>3404</v>
      </c>
      <c r="VJ125" s="32" t="s">
        <v>3404</v>
      </c>
      <c r="VK125" s="32" t="s">
        <v>3404</v>
      </c>
      <c r="VL125" s="32" t="s">
        <v>3404</v>
      </c>
      <c r="VM125" s="32" t="s">
        <v>3404</v>
      </c>
      <c r="VN125" s="32" t="s">
        <v>3404</v>
      </c>
      <c r="VO125" s="32" t="s">
        <v>3404</v>
      </c>
      <c r="VP125" s="32" t="s">
        <v>3404</v>
      </c>
      <c r="VQ125" s="32" t="s">
        <v>3404</v>
      </c>
      <c r="VR125" s="32" t="s">
        <v>3404</v>
      </c>
      <c r="VS125" s="32" t="s">
        <v>3404</v>
      </c>
      <c r="VT125" s="32" t="s">
        <v>3404</v>
      </c>
      <c r="VU125" s="32" t="s">
        <v>3404</v>
      </c>
      <c r="VV125" s="32" t="s">
        <v>3404</v>
      </c>
      <c r="VW125" s="32" t="s">
        <v>3404</v>
      </c>
      <c r="VX125" s="32" t="s">
        <v>3404</v>
      </c>
      <c r="VY125" s="32" t="s">
        <v>3404</v>
      </c>
      <c r="VZ125" s="32" t="s">
        <v>3404</v>
      </c>
      <c r="WA125" s="32" t="s">
        <v>3404</v>
      </c>
      <c r="WB125" s="32" t="s">
        <v>3404</v>
      </c>
      <c r="WC125" s="32" t="s">
        <v>3404</v>
      </c>
      <c r="WD125" s="32" t="s">
        <v>3404</v>
      </c>
      <c r="WE125" s="32" t="s">
        <v>3404</v>
      </c>
      <c r="WF125" s="32" t="s">
        <v>3404</v>
      </c>
      <c r="WG125" s="32" t="s">
        <v>3404</v>
      </c>
      <c r="WH125" s="32" t="s">
        <v>3404</v>
      </c>
      <c r="WI125" s="32" t="s">
        <v>3404</v>
      </c>
      <c r="WJ125" s="32" t="s">
        <v>3404</v>
      </c>
      <c r="WK125" s="32" t="s">
        <v>3404</v>
      </c>
      <c r="WL125" s="32" t="s">
        <v>3404</v>
      </c>
      <c r="WM125" s="32" t="s">
        <v>3404</v>
      </c>
      <c r="WN125" s="32" t="s">
        <v>3404</v>
      </c>
      <c r="WO125" s="32" t="s">
        <v>3404</v>
      </c>
      <c r="WP125" s="32" t="s">
        <v>3404</v>
      </c>
      <c r="WQ125" s="32" t="s">
        <v>3404</v>
      </c>
      <c r="WR125" s="32" t="s">
        <v>3404</v>
      </c>
      <c r="WS125" s="32" t="s">
        <v>3404</v>
      </c>
      <c r="WT125" s="32" t="s">
        <v>3404</v>
      </c>
    </row>
    <row r="126">
      <c r="A126" s="24" t="s">
        <v>1165</v>
      </c>
      <c r="B126" s="25" t="s">
        <v>3404</v>
      </c>
      <c r="C126" s="25" t="s">
        <v>3404</v>
      </c>
      <c r="D126" s="25" t="s">
        <v>3404</v>
      </c>
      <c r="E126" s="25" t="s">
        <v>3404</v>
      </c>
      <c r="F126" s="25" t="s">
        <v>3404</v>
      </c>
      <c r="G126" s="25" t="s">
        <v>3404</v>
      </c>
      <c r="H126" s="25" t="s">
        <v>3404</v>
      </c>
      <c r="I126" s="25" t="s">
        <v>3404</v>
      </c>
      <c r="J126" s="25" t="s">
        <v>3404</v>
      </c>
      <c r="K126" s="25" t="s">
        <v>3404</v>
      </c>
      <c r="L126" s="25" t="s">
        <v>3404</v>
      </c>
      <c r="M126" s="25" t="s">
        <v>3404</v>
      </c>
      <c r="N126" s="25" t="s">
        <v>3404</v>
      </c>
      <c r="O126" s="25" t="s">
        <v>3404</v>
      </c>
      <c r="P126" s="25" t="s">
        <v>3404</v>
      </c>
      <c r="Q126" s="25" t="s">
        <v>3404</v>
      </c>
      <c r="R126" s="25" t="s">
        <v>3404</v>
      </c>
      <c r="S126" s="25" t="s">
        <v>3404</v>
      </c>
      <c r="T126" s="25" t="s">
        <v>3404</v>
      </c>
      <c r="U126" s="25" t="s">
        <v>3404</v>
      </c>
      <c r="V126" s="25" t="s">
        <v>3404</v>
      </c>
      <c r="W126" s="25" t="s">
        <v>3404</v>
      </c>
      <c r="X126" s="25" t="s">
        <v>3404</v>
      </c>
      <c r="Y126" s="25" t="s">
        <v>3404</v>
      </c>
      <c r="Z126" s="25" t="s">
        <v>3404</v>
      </c>
      <c r="AA126" s="25" t="s">
        <v>3404</v>
      </c>
      <c r="AB126" s="25" t="s">
        <v>3404</v>
      </c>
      <c r="AC126" s="25" t="s">
        <v>3404</v>
      </c>
      <c r="AD126" s="25" t="s">
        <v>3404</v>
      </c>
      <c r="AE126" s="25" t="s">
        <v>3404</v>
      </c>
      <c r="AF126" s="25" t="s">
        <v>3404</v>
      </c>
      <c r="AG126" s="25" t="s">
        <v>3404</v>
      </c>
      <c r="AH126" s="25" t="s">
        <v>3404</v>
      </c>
      <c r="AI126" s="25" t="s">
        <v>3404</v>
      </c>
      <c r="AJ126" s="25" t="s">
        <v>3404</v>
      </c>
      <c r="AK126" s="25" t="s">
        <v>3404</v>
      </c>
      <c r="AL126" s="25" t="s">
        <v>3404</v>
      </c>
      <c r="AM126" s="25" t="s">
        <v>3404</v>
      </c>
      <c r="AN126" s="25" t="s">
        <v>3404</v>
      </c>
      <c r="AO126" s="25" t="s">
        <v>3404</v>
      </c>
      <c r="AP126" s="25" t="s">
        <v>3404</v>
      </c>
      <c r="AQ126" s="25" t="s">
        <v>3404</v>
      </c>
      <c r="AR126" s="25" t="s">
        <v>3404</v>
      </c>
      <c r="AS126" s="25" t="s">
        <v>3404</v>
      </c>
      <c r="AT126" s="25" t="s">
        <v>3404</v>
      </c>
      <c r="AU126" s="25" t="s">
        <v>3404</v>
      </c>
      <c r="AV126" s="25" t="s">
        <v>3404</v>
      </c>
      <c r="AW126" s="25" t="s">
        <v>3404</v>
      </c>
      <c r="AX126" s="25" t="s">
        <v>3404</v>
      </c>
      <c r="AY126" s="25" t="s">
        <v>3404</v>
      </c>
      <c r="AZ126" s="25" t="s">
        <v>3404</v>
      </c>
      <c r="BA126" s="25" t="s">
        <v>3404</v>
      </c>
      <c r="BB126" s="25" t="s">
        <v>3404</v>
      </c>
      <c r="BC126" s="25" t="s">
        <v>3404</v>
      </c>
      <c r="BD126" s="25" t="s">
        <v>3404</v>
      </c>
      <c r="BE126" s="25" t="s">
        <v>3404</v>
      </c>
      <c r="BF126" s="25" t="s">
        <v>3404</v>
      </c>
      <c r="BG126" s="25" t="s">
        <v>3404</v>
      </c>
      <c r="BH126" s="25" t="s">
        <v>3404</v>
      </c>
      <c r="BI126" s="25" t="s">
        <v>3404</v>
      </c>
      <c r="BJ126" s="25" t="s">
        <v>3404</v>
      </c>
      <c r="BK126" s="25" t="s">
        <v>3404</v>
      </c>
      <c r="BL126" s="25" t="s">
        <v>3404</v>
      </c>
      <c r="BM126" s="25" t="s">
        <v>3404</v>
      </c>
      <c r="BN126" s="25" t="s">
        <v>3404</v>
      </c>
      <c r="BO126" s="25" t="s">
        <v>3404</v>
      </c>
      <c r="BP126" s="25" t="s">
        <v>3404</v>
      </c>
      <c r="BQ126" s="25" t="s">
        <v>3404</v>
      </c>
      <c r="BR126" s="25" t="s">
        <v>3404</v>
      </c>
      <c r="BS126" s="25" t="s">
        <v>3404</v>
      </c>
      <c r="BT126" s="25" t="s">
        <v>3404</v>
      </c>
      <c r="BU126" s="25" t="s">
        <v>3404</v>
      </c>
      <c r="BV126" s="25" t="s">
        <v>3404</v>
      </c>
      <c r="BW126" s="25" t="s">
        <v>3404</v>
      </c>
      <c r="BX126" s="25" t="s">
        <v>3404</v>
      </c>
      <c r="BY126" s="25" t="s">
        <v>3404</v>
      </c>
      <c r="BZ126" s="25" t="s">
        <v>3404</v>
      </c>
      <c r="CA126" s="25" t="s">
        <v>3404</v>
      </c>
      <c r="CB126" s="25" t="s">
        <v>3404</v>
      </c>
      <c r="CC126" s="25" t="s">
        <v>3404</v>
      </c>
      <c r="CD126" s="25" t="s">
        <v>3404</v>
      </c>
      <c r="CE126" s="25" t="s">
        <v>3404</v>
      </c>
      <c r="CF126" s="25" t="s">
        <v>3404</v>
      </c>
      <c r="CG126" s="25" t="s">
        <v>3404</v>
      </c>
      <c r="CH126" s="25" t="s">
        <v>3404</v>
      </c>
      <c r="CI126" s="25" t="s">
        <v>3404</v>
      </c>
      <c r="CJ126" s="25" t="s">
        <v>3404</v>
      </c>
      <c r="CK126" s="25" t="s">
        <v>3404</v>
      </c>
      <c r="CL126" s="25" t="s">
        <v>3404</v>
      </c>
      <c r="CM126" s="32" t="s">
        <v>3409</v>
      </c>
      <c r="CN126" s="32" t="s">
        <v>3409</v>
      </c>
      <c r="CO126" s="32" t="s">
        <v>3409</v>
      </c>
      <c r="CP126" s="32" t="s">
        <v>3409</v>
      </c>
      <c r="CQ126" s="32" t="s">
        <v>3409</v>
      </c>
      <c r="CR126" s="32" t="s">
        <v>3409</v>
      </c>
      <c r="CS126" s="32" t="s">
        <v>3409</v>
      </c>
      <c r="CT126" s="32" t="s">
        <v>3409</v>
      </c>
      <c r="CU126" s="32" t="s">
        <v>3409</v>
      </c>
      <c r="CV126" s="32" t="s">
        <v>3409</v>
      </c>
      <c r="CW126" s="32" t="s">
        <v>3409</v>
      </c>
      <c r="CX126" s="32" t="s">
        <v>3409</v>
      </c>
      <c r="CY126" s="32" t="s">
        <v>3409</v>
      </c>
      <c r="CZ126" s="32" t="s">
        <v>3409</v>
      </c>
      <c r="DA126" s="32" t="s">
        <v>3409</v>
      </c>
      <c r="DB126" s="32" t="s">
        <v>3409</v>
      </c>
      <c r="DC126" s="32" t="s">
        <v>3409</v>
      </c>
      <c r="DD126" s="32" t="s">
        <v>3409</v>
      </c>
      <c r="DE126" s="32" t="s">
        <v>3409</v>
      </c>
      <c r="DF126" s="32" t="s">
        <v>3409</v>
      </c>
      <c r="DG126" s="32" t="s">
        <v>3409</v>
      </c>
      <c r="DH126" s="32" t="s">
        <v>3409</v>
      </c>
      <c r="DI126" s="32" t="s">
        <v>3409</v>
      </c>
      <c r="DJ126" s="32" t="s">
        <v>3409</v>
      </c>
      <c r="DK126" s="32" t="s">
        <v>3409</v>
      </c>
      <c r="DL126" s="32" t="s">
        <v>3409</v>
      </c>
      <c r="DM126" s="32" t="s">
        <v>3409</v>
      </c>
      <c r="DN126" s="32" t="s">
        <v>3409</v>
      </c>
      <c r="DO126" s="32" t="s">
        <v>3409</v>
      </c>
      <c r="DP126" s="32" t="s">
        <v>3409</v>
      </c>
      <c r="DQ126" s="32" t="s">
        <v>3409</v>
      </c>
      <c r="DR126" s="32" t="s">
        <v>3409</v>
      </c>
      <c r="DS126" s="32" t="s">
        <v>3409</v>
      </c>
      <c r="DT126" s="32" t="s">
        <v>3409</v>
      </c>
      <c r="DU126" s="32" t="s">
        <v>3409</v>
      </c>
      <c r="DV126" s="32" t="s">
        <v>3409</v>
      </c>
      <c r="DW126" s="32" t="s">
        <v>3409</v>
      </c>
      <c r="DX126" s="32" t="s">
        <v>3409</v>
      </c>
      <c r="DY126" s="32" t="s">
        <v>3409</v>
      </c>
      <c r="DZ126" s="32" t="s">
        <v>3409</v>
      </c>
      <c r="EA126" s="32" t="s">
        <v>3409</v>
      </c>
      <c r="EB126" s="32" t="s">
        <v>3409</v>
      </c>
      <c r="EC126" s="32" t="s">
        <v>3409</v>
      </c>
      <c r="ED126" s="32" t="s">
        <v>3409</v>
      </c>
      <c r="EE126" s="32" t="s">
        <v>3409</v>
      </c>
      <c r="EF126" s="32" t="s">
        <v>3409</v>
      </c>
      <c r="EG126" s="32" t="s">
        <v>3409</v>
      </c>
      <c r="EH126" s="32" t="s">
        <v>3409</v>
      </c>
      <c r="EI126" s="32" t="s">
        <v>3409</v>
      </c>
      <c r="EJ126" s="32" t="s">
        <v>3409</v>
      </c>
      <c r="EK126" s="32" t="s">
        <v>3409</v>
      </c>
      <c r="EL126" s="32" t="s">
        <v>3409</v>
      </c>
      <c r="EM126" s="32" t="s">
        <v>3409</v>
      </c>
      <c r="EN126" s="32" t="s">
        <v>3409</v>
      </c>
      <c r="EO126" s="32" t="s">
        <v>3409</v>
      </c>
      <c r="EP126" s="32" t="s">
        <v>3409</v>
      </c>
      <c r="EQ126" s="32" t="s">
        <v>3409</v>
      </c>
      <c r="ER126" s="32" t="s">
        <v>3409</v>
      </c>
      <c r="ES126" s="32" t="s">
        <v>3409</v>
      </c>
      <c r="ET126" s="32" t="s">
        <v>3409</v>
      </c>
      <c r="EU126" s="32" t="s">
        <v>3409</v>
      </c>
      <c r="EV126" s="32" t="s">
        <v>3409</v>
      </c>
      <c r="EW126" s="32" t="s">
        <v>3409</v>
      </c>
      <c r="EX126" s="32" t="s">
        <v>3409</v>
      </c>
      <c r="EY126" s="32" t="s">
        <v>3409</v>
      </c>
      <c r="EZ126" s="32" t="s">
        <v>3409</v>
      </c>
      <c r="FA126" s="32" t="s">
        <v>3409</v>
      </c>
      <c r="FB126" s="32" t="s">
        <v>3409</v>
      </c>
      <c r="FC126" s="32" t="s">
        <v>3409</v>
      </c>
      <c r="FD126" s="32" t="s">
        <v>3409</v>
      </c>
      <c r="FE126" s="32" t="s">
        <v>3409</v>
      </c>
      <c r="FF126" s="32" t="s">
        <v>3409</v>
      </c>
      <c r="FG126" s="32" t="s">
        <v>3409</v>
      </c>
      <c r="FH126" s="32" t="s">
        <v>3409</v>
      </c>
      <c r="FI126" s="32" t="s">
        <v>3409</v>
      </c>
      <c r="FJ126" s="32" t="s">
        <v>3409</v>
      </c>
      <c r="FK126" s="32" t="s">
        <v>3409</v>
      </c>
      <c r="FL126" s="32" t="s">
        <v>3409</v>
      </c>
      <c r="FM126" s="32" t="s">
        <v>3409</v>
      </c>
      <c r="FN126" s="32" t="s">
        <v>3409</v>
      </c>
      <c r="FO126" s="32" t="s">
        <v>3409</v>
      </c>
      <c r="FP126" s="32" t="s">
        <v>3409</v>
      </c>
      <c r="FQ126" s="32" t="s">
        <v>3409</v>
      </c>
      <c r="FR126" s="32" t="s">
        <v>3409</v>
      </c>
      <c r="FS126" s="32" t="s">
        <v>3409</v>
      </c>
      <c r="FT126" s="32" t="s">
        <v>3409</v>
      </c>
      <c r="FU126" s="32" t="s">
        <v>3409</v>
      </c>
      <c r="FV126" s="32" t="s">
        <v>3409</v>
      </c>
      <c r="FW126" s="32" t="s">
        <v>3409</v>
      </c>
      <c r="FX126" s="32" t="s">
        <v>3409</v>
      </c>
      <c r="FY126" s="32" t="s">
        <v>3409</v>
      </c>
      <c r="FZ126" s="32" t="s">
        <v>3409</v>
      </c>
      <c r="GA126" s="32" t="s">
        <v>3409</v>
      </c>
      <c r="GB126" s="32" t="s">
        <v>3409</v>
      </c>
      <c r="GC126" s="32" t="s">
        <v>3409</v>
      </c>
      <c r="GD126" s="32" t="s">
        <v>3409</v>
      </c>
      <c r="GE126" s="32" t="s">
        <v>3409</v>
      </c>
      <c r="GF126" s="32" t="s">
        <v>3409</v>
      </c>
      <c r="GG126" s="32" t="s">
        <v>3409</v>
      </c>
      <c r="GH126" s="32" t="s">
        <v>3409</v>
      </c>
      <c r="GI126" s="32" t="s">
        <v>3409</v>
      </c>
      <c r="GJ126" s="32" t="s">
        <v>3409</v>
      </c>
      <c r="GK126" s="32" t="s">
        <v>3409</v>
      </c>
      <c r="GL126" s="32" t="s">
        <v>3409</v>
      </c>
      <c r="GM126" s="32" t="s">
        <v>3409</v>
      </c>
      <c r="GN126" s="32" t="s">
        <v>3409</v>
      </c>
      <c r="GO126" s="32" t="s">
        <v>3409</v>
      </c>
      <c r="GP126" s="32" t="s">
        <v>3409</v>
      </c>
      <c r="GQ126" s="32" t="s">
        <v>3409</v>
      </c>
      <c r="GR126" s="32" t="s">
        <v>3409</v>
      </c>
      <c r="GS126" s="32" t="s">
        <v>3409</v>
      </c>
      <c r="GT126" s="32" t="s">
        <v>3409</v>
      </c>
      <c r="GU126" s="32" t="s">
        <v>3409</v>
      </c>
      <c r="GV126" s="32" t="s">
        <v>3409</v>
      </c>
      <c r="GW126" s="32" t="s">
        <v>3409</v>
      </c>
      <c r="GX126" s="32" t="s">
        <v>3409</v>
      </c>
      <c r="GY126" s="32" t="s">
        <v>3409</v>
      </c>
      <c r="GZ126" s="32" t="s">
        <v>3409</v>
      </c>
      <c r="HA126" s="32" t="s">
        <v>3409</v>
      </c>
      <c r="HB126" s="32" t="s">
        <v>3409</v>
      </c>
      <c r="HC126" s="32" t="s">
        <v>3409</v>
      </c>
      <c r="HD126" s="32" t="s">
        <v>3409</v>
      </c>
      <c r="HE126" s="32" t="s">
        <v>3409</v>
      </c>
      <c r="HF126" s="32" t="s">
        <v>3409</v>
      </c>
      <c r="HG126" s="32" t="s">
        <v>3409</v>
      </c>
      <c r="HH126" s="32" t="s">
        <v>3409</v>
      </c>
      <c r="HI126" s="32" t="s">
        <v>3409</v>
      </c>
      <c r="HJ126" s="32" t="s">
        <v>3409</v>
      </c>
      <c r="HK126" s="32" t="s">
        <v>3409</v>
      </c>
      <c r="HL126" s="32" t="s">
        <v>3409</v>
      </c>
      <c r="HM126" s="32" t="s">
        <v>3409</v>
      </c>
      <c r="HN126" s="32" t="s">
        <v>3409</v>
      </c>
      <c r="HO126" s="32" t="s">
        <v>3409</v>
      </c>
      <c r="HP126" s="32" t="s">
        <v>3409</v>
      </c>
      <c r="HQ126" s="32" t="s">
        <v>3409</v>
      </c>
      <c r="HR126" s="32" t="s">
        <v>3409</v>
      </c>
      <c r="HS126" s="32" t="s">
        <v>3409</v>
      </c>
      <c r="HT126" s="32" t="s">
        <v>3409</v>
      </c>
      <c r="HU126" s="32" t="s">
        <v>3409</v>
      </c>
      <c r="HV126" s="32" t="s">
        <v>3409</v>
      </c>
      <c r="HW126" s="32" t="s">
        <v>3409</v>
      </c>
      <c r="HX126" s="32" t="s">
        <v>3409</v>
      </c>
      <c r="HY126" s="25" t="s">
        <v>3404</v>
      </c>
      <c r="HZ126" s="32" t="s">
        <v>3404</v>
      </c>
      <c r="IA126" s="32" t="s">
        <v>3404</v>
      </c>
      <c r="IB126" s="32" t="s">
        <v>3404</v>
      </c>
      <c r="IC126" s="32" t="s">
        <v>3404</v>
      </c>
      <c r="ID126" s="32" t="s">
        <v>3404</v>
      </c>
      <c r="IE126" s="32" t="s">
        <v>3404</v>
      </c>
      <c r="IF126" s="32" t="s">
        <v>3404</v>
      </c>
      <c r="IG126" s="32" t="s">
        <v>3404</v>
      </c>
      <c r="IH126" s="32" t="s">
        <v>3404</v>
      </c>
      <c r="II126" s="32" t="s">
        <v>3404</v>
      </c>
      <c r="IJ126" s="32" t="s">
        <v>3404</v>
      </c>
      <c r="IK126" s="32" t="s">
        <v>3404</v>
      </c>
      <c r="IL126" s="32" t="s">
        <v>3404</v>
      </c>
      <c r="IM126" s="32" t="s">
        <v>3404</v>
      </c>
      <c r="IN126" s="32" t="s">
        <v>3404</v>
      </c>
      <c r="IO126" s="32" t="s">
        <v>3404</v>
      </c>
      <c r="IP126" s="32" t="s">
        <v>3404</v>
      </c>
      <c r="IQ126" s="32" t="s">
        <v>3404</v>
      </c>
      <c r="IR126" s="32" t="s">
        <v>3404</v>
      </c>
      <c r="IS126" s="32" t="s">
        <v>3404</v>
      </c>
      <c r="IT126" s="32" t="s">
        <v>3404</v>
      </c>
      <c r="IU126" s="32" t="s">
        <v>3404</v>
      </c>
      <c r="IV126" s="32" t="s">
        <v>3404</v>
      </c>
      <c r="IW126" s="32" t="s">
        <v>3404</v>
      </c>
      <c r="IX126" s="32" t="s">
        <v>3404</v>
      </c>
      <c r="IY126" s="32" t="s">
        <v>3404</v>
      </c>
      <c r="IZ126" s="32" t="s">
        <v>3404</v>
      </c>
      <c r="JA126" s="32" t="s">
        <v>3404</v>
      </c>
      <c r="JB126" s="32" t="s">
        <v>3404</v>
      </c>
      <c r="JC126" s="32" t="s">
        <v>3404</v>
      </c>
      <c r="JD126" s="32" t="s">
        <v>3404</v>
      </c>
      <c r="JE126" s="32" t="s">
        <v>3404</v>
      </c>
      <c r="JF126" s="32" t="s">
        <v>3404</v>
      </c>
      <c r="JG126" s="32" t="s">
        <v>3404</v>
      </c>
      <c r="JH126" s="32" t="s">
        <v>3404</v>
      </c>
      <c r="JI126" s="32" t="s">
        <v>3404</v>
      </c>
      <c r="JJ126" s="32" t="s">
        <v>3404</v>
      </c>
      <c r="JK126" s="32" t="s">
        <v>3404</v>
      </c>
      <c r="JL126" s="32" t="s">
        <v>3404</v>
      </c>
      <c r="JM126" s="32" t="s">
        <v>3404</v>
      </c>
      <c r="JN126" s="32" t="s">
        <v>3404</v>
      </c>
      <c r="JO126" s="32" t="s">
        <v>3404</v>
      </c>
      <c r="JP126" s="32" t="s">
        <v>3404</v>
      </c>
      <c r="JQ126" s="32" t="s">
        <v>3404</v>
      </c>
      <c r="JR126" s="32" t="s">
        <v>3404</v>
      </c>
      <c r="JS126" s="32" t="s">
        <v>3404</v>
      </c>
      <c r="JT126" s="32" t="s">
        <v>3404</v>
      </c>
      <c r="JU126" s="32" t="s">
        <v>3404</v>
      </c>
      <c r="JV126" s="32" t="s">
        <v>3404</v>
      </c>
      <c r="JW126" s="32" t="s">
        <v>3404</v>
      </c>
      <c r="JX126" s="32" t="s">
        <v>3404</v>
      </c>
      <c r="JY126" s="32" t="s">
        <v>3404</v>
      </c>
      <c r="JZ126" s="32" t="s">
        <v>3404</v>
      </c>
      <c r="KA126" s="32" t="s">
        <v>3404</v>
      </c>
      <c r="KB126" s="32" t="s">
        <v>3404</v>
      </c>
      <c r="KC126" s="32" t="s">
        <v>3404</v>
      </c>
      <c r="KD126" s="32" t="s">
        <v>3404</v>
      </c>
      <c r="KE126" s="32" t="s">
        <v>3404</v>
      </c>
      <c r="KF126" s="32" t="s">
        <v>3404</v>
      </c>
      <c r="KG126" s="32" t="s">
        <v>3404</v>
      </c>
      <c r="KH126" s="32" t="s">
        <v>3404</v>
      </c>
      <c r="KI126" s="32" t="s">
        <v>3404</v>
      </c>
      <c r="KJ126" s="32" t="s">
        <v>3404</v>
      </c>
      <c r="KK126" s="32" t="s">
        <v>3404</v>
      </c>
      <c r="KL126" s="32" t="s">
        <v>3404</v>
      </c>
      <c r="KM126" s="32" t="s">
        <v>3404</v>
      </c>
      <c r="KN126" s="32" t="s">
        <v>3404</v>
      </c>
      <c r="KO126" s="32" t="s">
        <v>3404</v>
      </c>
      <c r="KP126" s="32" t="s">
        <v>3404</v>
      </c>
      <c r="KQ126" s="32" t="s">
        <v>3404</v>
      </c>
      <c r="KR126" s="32" t="s">
        <v>3404</v>
      </c>
      <c r="KS126" s="32" t="s">
        <v>3404</v>
      </c>
      <c r="KT126" s="32" t="s">
        <v>3404</v>
      </c>
      <c r="KU126" s="32" t="s">
        <v>3404</v>
      </c>
      <c r="KV126" s="32" t="s">
        <v>3404</v>
      </c>
      <c r="KW126" s="32" t="s">
        <v>3404</v>
      </c>
      <c r="KX126" s="32" t="s">
        <v>3404</v>
      </c>
      <c r="KY126" s="32" t="s">
        <v>3404</v>
      </c>
      <c r="KZ126" s="32" t="s">
        <v>3404</v>
      </c>
      <c r="LA126" s="32" t="s">
        <v>3404</v>
      </c>
      <c r="LB126" s="32" t="s">
        <v>3404</v>
      </c>
      <c r="LC126" s="32" t="s">
        <v>3404</v>
      </c>
      <c r="LD126" s="32" t="s">
        <v>3404</v>
      </c>
      <c r="LE126" s="32" t="s">
        <v>3404</v>
      </c>
      <c r="LF126" s="32" t="s">
        <v>3404</v>
      </c>
      <c r="LG126" s="32" t="s">
        <v>3404</v>
      </c>
      <c r="LH126" s="32" t="s">
        <v>3404</v>
      </c>
      <c r="LI126" s="32" t="s">
        <v>3404</v>
      </c>
      <c r="LJ126" s="32" t="s">
        <v>3404</v>
      </c>
      <c r="LK126" s="32" t="s">
        <v>3404</v>
      </c>
      <c r="LL126" s="32" t="s">
        <v>3404</v>
      </c>
      <c r="LM126" s="32" t="s">
        <v>3404</v>
      </c>
      <c r="LN126" s="32" t="s">
        <v>3404</v>
      </c>
      <c r="LO126" s="32" t="s">
        <v>3404</v>
      </c>
      <c r="LP126" s="32" t="s">
        <v>3404</v>
      </c>
      <c r="LQ126" s="32" t="s">
        <v>3404</v>
      </c>
      <c r="LR126" s="32" t="s">
        <v>3404</v>
      </c>
      <c r="LS126" s="32" t="s">
        <v>3404</v>
      </c>
      <c r="LT126" s="32" t="s">
        <v>3404</v>
      </c>
      <c r="LU126" s="32" t="s">
        <v>3404</v>
      </c>
      <c r="LV126" s="32" t="s">
        <v>3404</v>
      </c>
      <c r="LW126" s="32" t="s">
        <v>3404</v>
      </c>
      <c r="LX126" s="32" t="s">
        <v>3404</v>
      </c>
      <c r="LY126" s="32" t="s">
        <v>3404</v>
      </c>
      <c r="LZ126" s="32" t="s">
        <v>3404</v>
      </c>
      <c r="MA126" s="32" t="s">
        <v>3404</v>
      </c>
      <c r="MB126" s="32" t="s">
        <v>3404</v>
      </c>
      <c r="MC126" s="32" t="s">
        <v>3404</v>
      </c>
      <c r="MD126" s="32" t="s">
        <v>3404</v>
      </c>
      <c r="ME126" s="32" t="s">
        <v>3404</v>
      </c>
      <c r="MF126" s="32" t="s">
        <v>3404</v>
      </c>
      <c r="MG126" s="32" t="s">
        <v>3404</v>
      </c>
      <c r="MH126" s="32" t="s">
        <v>3404</v>
      </c>
      <c r="MI126" s="32" t="s">
        <v>3404</v>
      </c>
      <c r="MJ126" s="32" t="s">
        <v>3404</v>
      </c>
      <c r="MK126" s="32" t="s">
        <v>3404</v>
      </c>
      <c r="ML126" s="32" t="s">
        <v>3404</v>
      </c>
      <c r="MM126" s="32" t="s">
        <v>3404</v>
      </c>
      <c r="MN126" s="32" t="s">
        <v>3404</v>
      </c>
      <c r="MO126" s="32" t="s">
        <v>3404</v>
      </c>
      <c r="MP126" s="32" t="s">
        <v>3404</v>
      </c>
      <c r="MQ126" s="32" t="s">
        <v>3404</v>
      </c>
      <c r="MR126" s="32" t="s">
        <v>3404</v>
      </c>
      <c r="MS126" s="32" t="s">
        <v>3404</v>
      </c>
      <c r="MT126" s="32" t="s">
        <v>3404</v>
      </c>
      <c r="MU126" s="32" t="s">
        <v>3404</v>
      </c>
      <c r="MV126" s="32" t="s">
        <v>3404</v>
      </c>
      <c r="MW126" s="32" t="s">
        <v>3404</v>
      </c>
      <c r="MX126" s="32" t="s">
        <v>3404</v>
      </c>
      <c r="MY126" s="32" t="s">
        <v>3404</v>
      </c>
      <c r="MZ126" s="32" t="s">
        <v>3404</v>
      </c>
      <c r="NA126" s="32" t="s">
        <v>3404</v>
      </c>
      <c r="NB126" s="32" t="s">
        <v>3404</v>
      </c>
      <c r="NC126" s="32" t="s">
        <v>3404</v>
      </c>
      <c r="ND126" s="32" t="s">
        <v>3404</v>
      </c>
      <c r="NE126" s="32" t="s">
        <v>3404</v>
      </c>
      <c r="NF126" s="32" t="s">
        <v>3404</v>
      </c>
      <c r="NG126" s="32" t="s">
        <v>3404</v>
      </c>
      <c r="NH126" s="32" t="s">
        <v>3404</v>
      </c>
      <c r="NI126" s="32" t="s">
        <v>3404</v>
      </c>
      <c r="NJ126" s="32" t="s">
        <v>3404</v>
      </c>
      <c r="NK126" s="32" t="s">
        <v>3404</v>
      </c>
      <c r="NL126" s="32" t="s">
        <v>3404</v>
      </c>
      <c r="NM126" s="32" t="s">
        <v>3404</v>
      </c>
      <c r="NN126" s="32" t="s">
        <v>3404</v>
      </c>
      <c r="NO126" s="32" t="s">
        <v>3404</v>
      </c>
      <c r="NP126" s="32" t="s">
        <v>3404</v>
      </c>
      <c r="NQ126" s="32" t="s">
        <v>3404</v>
      </c>
      <c r="NR126" s="32" t="s">
        <v>3404</v>
      </c>
      <c r="NS126" s="32" t="s">
        <v>3404</v>
      </c>
      <c r="NT126" s="32" t="s">
        <v>3404</v>
      </c>
      <c r="NU126" s="32" t="s">
        <v>3404</v>
      </c>
      <c r="NV126" s="32" t="s">
        <v>3404</v>
      </c>
      <c r="NW126" s="32" t="s">
        <v>3404</v>
      </c>
      <c r="NX126" s="32" t="s">
        <v>3404</v>
      </c>
      <c r="NY126" s="32" t="s">
        <v>3404</v>
      </c>
      <c r="NZ126" s="32" t="s">
        <v>3404</v>
      </c>
      <c r="OA126" s="32" t="s">
        <v>3404</v>
      </c>
      <c r="OB126" s="32" t="s">
        <v>3404</v>
      </c>
      <c r="OC126" s="32" t="s">
        <v>3404</v>
      </c>
      <c r="OD126" s="32" t="s">
        <v>3404</v>
      </c>
      <c r="OE126" s="32" t="s">
        <v>3404</v>
      </c>
      <c r="OF126" s="32" t="s">
        <v>3404</v>
      </c>
      <c r="OG126" s="32" t="s">
        <v>3404</v>
      </c>
      <c r="OH126" s="32" t="s">
        <v>3404</v>
      </c>
      <c r="OI126" s="32" t="s">
        <v>3404</v>
      </c>
      <c r="OJ126" s="32" t="s">
        <v>3404</v>
      </c>
      <c r="OK126" s="32" t="s">
        <v>3404</v>
      </c>
      <c r="OL126" s="32" t="s">
        <v>3404</v>
      </c>
      <c r="OM126" s="32" t="s">
        <v>3404</v>
      </c>
      <c r="ON126" s="32" t="s">
        <v>3404</v>
      </c>
      <c r="OO126" s="32" t="s">
        <v>3404</v>
      </c>
      <c r="OP126" s="32" t="s">
        <v>3404</v>
      </c>
      <c r="OQ126" s="32" t="s">
        <v>3404</v>
      </c>
      <c r="OR126" s="32" t="s">
        <v>3404</v>
      </c>
      <c r="OS126" s="32" t="s">
        <v>3404</v>
      </c>
      <c r="OT126" s="32" t="s">
        <v>3404</v>
      </c>
      <c r="OU126" s="32" t="s">
        <v>3404</v>
      </c>
      <c r="OV126" s="32" t="s">
        <v>3404</v>
      </c>
      <c r="OW126" s="32" t="s">
        <v>3404</v>
      </c>
      <c r="OX126" s="32" t="s">
        <v>3404</v>
      </c>
      <c r="OY126" s="32" t="s">
        <v>3404</v>
      </c>
      <c r="OZ126" s="32" t="s">
        <v>3404</v>
      </c>
      <c r="PA126" s="32" t="s">
        <v>3404</v>
      </c>
      <c r="PB126" s="32" t="s">
        <v>3404</v>
      </c>
      <c r="PC126" s="32" t="s">
        <v>3404</v>
      </c>
      <c r="PD126" s="32" t="s">
        <v>3404</v>
      </c>
      <c r="PE126" s="32" t="s">
        <v>3404</v>
      </c>
      <c r="PF126" s="32" t="s">
        <v>3404</v>
      </c>
      <c r="PG126" s="32" t="s">
        <v>3404</v>
      </c>
      <c r="PH126" s="32" t="s">
        <v>3404</v>
      </c>
      <c r="PI126" s="32" t="s">
        <v>3404</v>
      </c>
      <c r="PJ126" s="32" t="s">
        <v>3404</v>
      </c>
      <c r="PK126" s="32" t="s">
        <v>3404</v>
      </c>
      <c r="PL126" s="32" t="s">
        <v>3404</v>
      </c>
      <c r="PM126" s="32" t="s">
        <v>3404</v>
      </c>
      <c r="PN126" s="32" t="s">
        <v>3404</v>
      </c>
      <c r="PO126" s="32" t="s">
        <v>3404</v>
      </c>
      <c r="PP126" s="32" t="s">
        <v>3404</v>
      </c>
      <c r="PQ126" s="32" t="s">
        <v>3404</v>
      </c>
      <c r="PR126" s="32" t="s">
        <v>3404</v>
      </c>
      <c r="PS126" s="32" t="s">
        <v>3404</v>
      </c>
      <c r="PT126" s="32" t="s">
        <v>3404</v>
      </c>
      <c r="PU126" s="32" t="s">
        <v>3404</v>
      </c>
      <c r="PV126" s="32" t="s">
        <v>3404</v>
      </c>
      <c r="PW126" s="32" t="s">
        <v>3404</v>
      </c>
      <c r="PX126" s="32" t="s">
        <v>3404</v>
      </c>
      <c r="PY126" s="32" t="s">
        <v>3404</v>
      </c>
      <c r="PZ126" s="32" t="s">
        <v>3404</v>
      </c>
      <c r="QA126" s="32" t="s">
        <v>3404</v>
      </c>
      <c r="QB126" s="32" t="s">
        <v>3404</v>
      </c>
      <c r="QC126" s="32" t="s">
        <v>3404</v>
      </c>
      <c r="QD126" s="32" t="s">
        <v>3404</v>
      </c>
      <c r="QE126" s="32" t="s">
        <v>3404</v>
      </c>
      <c r="QF126" s="32" t="s">
        <v>3404</v>
      </c>
      <c r="QG126" s="32" t="s">
        <v>3404</v>
      </c>
      <c r="QH126" s="32" t="s">
        <v>3404</v>
      </c>
      <c r="QI126" s="32" t="s">
        <v>3404</v>
      </c>
      <c r="QJ126" s="32" t="s">
        <v>3404</v>
      </c>
      <c r="QK126" s="32" t="s">
        <v>3404</v>
      </c>
      <c r="QL126" s="32" t="s">
        <v>3404</v>
      </c>
      <c r="QM126" s="32" t="s">
        <v>3404</v>
      </c>
      <c r="QN126" s="32" t="s">
        <v>3404</v>
      </c>
      <c r="QO126" s="32" t="s">
        <v>3404</v>
      </c>
      <c r="QP126" s="32" t="s">
        <v>3404</v>
      </c>
      <c r="QQ126" s="32" t="s">
        <v>3404</v>
      </c>
      <c r="QR126" s="32" t="s">
        <v>3404</v>
      </c>
      <c r="QS126" s="32" t="s">
        <v>3404</v>
      </c>
      <c r="QT126" s="32" t="s">
        <v>3404</v>
      </c>
      <c r="QU126" s="32" t="s">
        <v>3404</v>
      </c>
      <c r="QV126" s="32" t="s">
        <v>3404</v>
      </c>
      <c r="QW126" s="32" t="s">
        <v>3404</v>
      </c>
      <c r="QX126" s="32" t="s">
        <v>3404</v>
      </c>
      <c r="QY126" s="32" t="s">
        <v>3404</v>
      </c>
      <c r="QZ126" s="32" t="s">
        <v>3404</v>
      </c>
      <c r="RA126" s="32" t="s">
        <v>3404</v>
      </c>
      <c r="RB126" s="32" t="s">
        <v>3404</v>
      </c>
      <c r="RC126" s="32" t="s">
        <v>3404</v>
      </c>
      <c r="RD126" s="32" t="s">
        <v>3404</v>
      </c>
      <c r="RE126" s="32" t="s">
        <v>3404</v>
      </c>
      <c r="RF126" s="32" t="s">
        <v>3404</v>
      </c>
      <c r="RG126" s="32" t="s">
        <v>3404</v>
      </c>
      <c r="RH126" s="32" t="s">
        <v>3404</v>
      </c>
      <c r="RI126" s="32" t="s">
        <v>3404</v>
      </c>
      <c r="RJ126" s="32" t="s">
        <v>3404</v>
      </c>
      <c r="RK126" s="32" t="s">
        <v>3404</v>
      </c>
      <c r="RL126" s="32" t="s">
        <v>3404</v>
      </c>
      <c r="RM126" s="32" t="s">
        <v>3404</v>
      </c>
      <c r="RN126" s="32" t="s">
        <v>3404</v>
      </c>
      <c r="RO126" s="32" t="s">
        <v>3404</v>
      </c>
      <c r="RP126" s="32" t="s">
        <v>3404</v>
      </c>
      <c r="RQ126" s="32" t="s">
        <v>3404</v>
      </c>
      <c r="RR126" s="32" t="s">
        <v>3404</v>
      </c>
      <c r="RS126" s="32" t="s">
        <v>3404</v>
      </c>
      <c r="RT126" s="32" t="s">
        <v>3404</v>
      </c>
      <c r="RU126" s="32" t="s">
        <v>3404</v>
      </c>
      <c r="RV126" s="32" t="s">
        <v>3404</v>
      </c>
      <c r="RW126" s="32" t="s">
        <v>3404</v>
      </c>
      <c r="RX126" s="32" t="s">
        <v>3404</v>
      </c>
      <c r="RY126" s="32" t="s">
        <v>3404</v>
      </c>
      <c r="RZ126" s="32" t="s">
        <v>3404</v>
      </c>
      <c r="SA126" s="32" t="s">
        <v>3404</v>
      </c>
      <c r="SB126" s="32" t="s">
        <v>3404</v>
      </c>
      <c r="SC126" s="32" t="s">
        <v>3404</v>
      </c>
      <c r="SD126" s="32" t="s">
        <v>3404</v>
      </c>
      <c r="SE126" s="32" t="s">
        <v>3404</v>
      </c>
      <c r="SF126" s="32" t="s">
        <v>3404</v>
      </c>
      <c r="SG126" s="32" t="s">
        <v>3404</v>
      </c>
      <c r="SH126" s="32" t="s">
        <v>3404</v>
      </c>
      <c r="SI126" s="32" t="s">
        <v>3404</v>
      </c>
      <c r="SJ126" s="32" t="s">
        <v>3404</v>
      </c>
      <c r="SK126" s="32" t="s">
        <v>3404</v>
      </c>
      <c r="SL126" s="32" t="s">
        <v>3404</v>
      </c>
      <c r="SM126" s="32" t="s">
        <v>3404</v>
      </c>
      <c r="SN126" s="32" t="s">
        <v>3404</v>
      </c>
      <c r="SO126" s="32" t="s">
        <v>3404</v>
      </c>
      <c r="SP126" s="32" t="s">
        <v>3404</v>
      </c>
      <c r="SQ126" s="32" t="s">
        <v>3404</v>
      </c>
      <c r="SR126" s="32" t="s">
        <v>3404</v>
      </c>
      <c r="SS126" s="32" t="s">
        <v>3404</v>
      </c>
      <c r="ST126" s="32" t="s">
        <v>3404</v>
      </c>
      <c r="SU126" s="32" t="s">
        <v>3404</v>
      </c>
      <c r="SV126" s="32" t="s">
        <v>3404</v>
      </c>
      <c r="SW126" s="32" t="s">
        <v>3404</v>
      </c>
      <c r="SX126" s="32" t="s">
        <v>3404</v>
      </c>
      <c r="SY126" s="32" t="s">
        <v>3404</v>
      </c>
      <c r="SZ126" s="32" t="s">
        <v>3404</v>
      </c>
      <c r="TA126" s="32" t="s">
        <v>3404</v>
      </c>
      <c r="TB126" s="32" t="s">
        <v>3404</v>
      </c>
      <c r="TC126" s="32" t="s">
        <v>3404</v>
      </c>
      <c r="TD126" s="32" t="s">
        <v>3404</v>
      </c>
      <c r="TE126" s="32" t="s">
        <v>3404</v>
      </c>
      <c r="TF126" s="32" t="s">
        <v>3404</v>
      </c>
      <c r="TG126" s="32" t="s">
        <v>3404</v>
      </c>
      <c r="TH126" s="32" t="s">
        <v>3404</v>
      </c>
      <c r="TI126" s="32" t="s">
        <v>3404</v>
      </c>
      <c r="TJ126" s="32" t="s">
        <v>3404</v>
      </c>
      <c r="TK126" s="32" t="s">
        <v>3404</v>
      </c>
      <c r="TL126" s="32" t="s">
        <v>3404</v>
      </c>
      <c r="TM126" s="32" t="s">
        <v>3404</v>
      </c>
      <c r="TN126" s="32" t="s">
        <v>3404</v>
      </c>
      <c r="TO126" s="32" t="s">
        <v>3404</v>
      </c>
      <c r="TP126" s="32" t="s">
        <v>3404</v>
      </c>
      <c r="TQ126" s="32" t="s">
        <v>3404</v>
      </c>
      <c r="TR126" s="32" t="s">
        <v>3404</v>
      </c>
      <c r="TS126" s="32" t="s">
        <v>3404</v>
      </c>
      <c r="TT126" s="32" t="s">
        <v>3404</v>
      </c>
      <c r="TU126" s="32" t="s">
        <v>3404</v>
      </c>
      <c r="TV126" s="32" t="s">
        <v>3404</v>
      </c>
      <c r="TW126" s="32" t="s">
        <v>3404</v>
      </c>
      <c r="TX126" s="32" t="s">
        <v>3404</v>
      </c>
      <c r="TY126" s="32" t="s">
        <v>3404</v>
      </c>
      <c r="TZ126" s="32" t="s">
        <v>3404</v>
      </c>
      <c r="UA126" s="32" t="s">
        <v>3404</v>
      </c>
      <c r="UB126" s="32" t="s">
        <v>3404</v>
      </c>
      <c r="UC126" s="32" t="s">
        <v>3404</v>
      </c>
      <c r="UD126" s="32" t="s">
        <v>3404</v>
      </c>
      <c r="UE126" s="32" t="s">
        <v>3404</v>
      </c>
      <c r="UF126" s="32" t="s">
        <v>3404</v>
      </c>
      <c r="UG126" s="32" t="s">
        <v>3404</v>
      </c>
      <c r="UH126" s="32" t="s">
        <v>3404</v>
      </c>
      <c r="UI126" s="32" t="s">
        <v>3404</v>
      </c>
      <c r="UJ126" s="32" t="s">
        <v>3404</v>
      </c>
      <c r="UK126" s="32" t="s">
        <v>3404</v>
      </c>
      <c r="UL126" s="32" t="s">
        <v>3404</v>
      </c>
      <c r="UM126" s="32" t="s">
        <v>3404</v>
      </c>
      <c r="UN126" s="32" t="s">
        <v>3404</v>
      </c>
      <c r="UO126" s="32" t="s">
        <v>3404</v>
      </c>
      <c r="UP126" s="32" t="s">
        <v>3404</v>
      </c>
      <c r="UQ126" s="32" t="s">
        <v>3404</v>
      </c>
      <c r="UR126" s="32" t="s">
        <v>3404</v>
      </c>
      <c r="US126" s="32" t="s">
        <v>3404</v>
      </c>
      <c r="UT126" s="32" t="s">
        <v>3404</v>
      </c>
      <c r="UU126" s="32" t="s">
        <v>3404</v>
      </c>
      <c r="UV126" s="32" t="s">
        <v>3404</v>
      </c>
      <c r="UW126" s="32" t="s">
        <v>3404</v>
      </c>
      <c r="UX126" s="32" t="s">
        <v>3404</v>
      </c>
      <c r="UY126" s="32" t="s">
        <v>3404</v>
      </c>
      <c r="UZ126" s="32" t="s">
        <v>3404</v>
      </c>
      <c r="VA126" s="32" t="s">
        <v>3404</v>
      </c>
      <c r="VB126" s="32" t="s">
        <v>3404</v>
      </c>
      <c r="VC126" s="32" t="s">
        <v>3404</v>
      </c>
      <c r="VD126" s="32" t="s">
        <v>3404</v>
      </c>
      <c r="VE126" s="32" t="s">
        <v>3404</v>
      </c>
      <c r="VF126" s="32" t="s">
        <v>3404</v>
      </c>
      <c r="VG126" s="32" t="s">
        <v>3404</v>
      </c>
      <c r="VH126" s="32" t="s">
        <v>3404</v>
      </c>
      <c r="VI126" s="32" t="s">
        <v>3404</v>
      </c>
      <c r="VJ126" s="32" t="s">
        <v>3404</v>
      </c>
      <c r="VK126" s="32" t="s">
        <v>3404</v>
      </c>
      <c r="VL126" s="32" t="s">
        <v>3404</v>
      </c>
      <c r="VM126" s="32" t="s">
        <v>3404</v>
      </c>
      <c r="VN126" s="32" t="s">
        <v>3404</v>
      </c>
      <c r="VO126" s="32" t="s">
        <v>3404</v>
      </c>
      <c r="VP126" s="32" t="s">
        <v>3404</v>
      </c>
      <c r="VQ126" s="32" t="s">
        <v>3404</v>
      </c>
      <c r="VR126" s="32" t="s">
        <v>3404</v>
      </c>
      <c r="VS126" s="32" t="s">
        <v>3404</v>
      </c>
      <c r="VT126" s="32" t="s">
        <v>3404</v>
      </c>
      <c r="VU126" s="32" t="s">
        <v>3404</v>
      </c>
      <c r="VV126" s="32" t="s">
        <v>3404</v>
      </c>
      <c r="VW126" s="32" t="s">
        <v>3404</v>
      </c>
      <c r="VX126" s="32" t="s">
        <v>3404</v>
      </c>
      <c r="VY126" s="32" t="s">
        <v>3404</v>
      </c>
      <c r="VZ126" s="32" t="s">
        <v>3404</v>
      </c>
      <c r="WA126" s="32" t="s">
        <v>3404</v>
      </c>
      <c r="WB126" s="32" t="s">
        <v>3404</v>
      </c>
      <c r="WC126" s="32" t="s">
        <v>3404</v>
      </c>
      <c r="WD126" s="32" t="s">
        <v>3404</v>
      </c>
      <c r="WE126" s="32" t="s">
        <v>3404</v>
      </c>
      <c r="WF126" s="32" t="s">
        <v>3404</v>
      </c>
      <c r="WG126" s="32" t="s">
        <v>3404</v>
      </c>
      <c r="WH126" s="32" t="s">
        <v>3404</v>
      </c>
      <c r="WI126" s="32" t="s">
        <v>3404</v>
      </c>
      <c r="WJ126" s="32" t="s">
        <v>3404</v>
      </c>
      <c r="WK126" s="32" t="s">
        <v>3404</v>
      </c>
      <c r="WL126" s="32" t="s">
        <v>3404</v>
      </c>
      <c r="WM126" s="32" t="s">
        <v>3404</v>
      </c>
      <c r="WN126" s="32" t="s">
        <v>3404</v>
      </c>
      <c r="WO126" s="32" t="s">
        <v>3404</v>
      </c>
      <c r="WP126" s="32" t="s">
        <v>3404</v>
      </c>
      <c r="WQ126" s="32" t="s">
        <v>3404</v>
      </c>
      <c r="WR126" s="32" t="s">
        <v>3404</v>
      </c>
      <c r="WS126" s="32" t="s">
        <v>3404</v>
      </c>
      <c r="WT126" s="32" t="s">
        <v>3404</v>
      </c>
    </row>
    <row r="127">
      <c r="A127" s="24" t="s">
        <v>1168</v>
      </c>
      <c r="B127" s="25" t="s">
        <v>3404</v>
      </c>
      <c r="C127" s="25" t="s">
        <v>3404</v>
      </c>
      <c r="D127" s="25" t="s">
        <v>3404</v>
      </c>
      <c r="E127" s="25" t="s">
        <v>3404</v>
      </c>
      <c r="F127" s="25" t="s">
        <v>3404</v>
      </c>
      <c r="G127" s="25" t="s">
        <v>3404</v>
      </c>
      <c r="H127" s="25" t="s">
        <v>3404</v>
      </c>
      <c r="I127" s="25" t="s">
        <v>3404</v>
      </c>
      <c r="J127" s="25" t="s">
        <v>3404</v>
      </c>
      <c r="K127" s="25" t="s">
        <v>3404</v>
      </c>
      <c r="L127" s="25" t="s">
        <v>3404</v>
      </c>
      <c r="M127" s="25" t="s">
        <v>3404</v>
      </c>
      <c r="N127" s="25" t="s">
        <v>3404</v>
      </c>
      <c r="O127" s="25" t="s">
        <v>3404</v>
      </c>
      <c r="P127" s="25" t="s">
        <v>3404</v>
      </c>
      <c r="Q127" s="25" t="s">
        <v>3404</v>
      </c>
      <c r="R127" s="25" t="s">
        <v>3404</v>
      </c>
      <c r="S127" s="25" t="s">
        <v>3404</v>
      </c>
      <c r="T127" s="25" t="s">
        <v>3404</v>
      </c>
      <c r="U127" s="25" t="s">
        <v>3404</v>
      </c>
      <c r="V127" s="25" t="s">
        <v>3404</v>
      </c>
      <c r="W127" s="25" t="s">
        <v>3404</v>
      </c>
      <c r="X127" s="25" t="s">
        <v>3404</v>
      </c>
      <c r="Y127" s="25" t="s">
        <v>3404</v>
      </c>
      <c r="Z127" s="25" t="s">
        <v>3404</v>
      </c>
      <c r="AA127" s="25" t="s">
        <v>3404</v>
      </c>
      <c r="AB127" s="25" t="s">
        <v>3404</v>
      </c>
      <c r="AC127" s="25" t="s">
        <v>3404</v>
      </c>
      <c r="AD127" s="25" t="s">
        <v>3404</v>
      </c>
      <c r="AE127" s="25" t="s">
        <v>3404</v>
      </c>
      <c r="AF127" s="25" t="s">
        <v>3404</v>
      </c>
      <c r="AG127" s="25" t="s">
        <v>3404</v>
      </c>
      <c r="AH127" s="25" t="s">
        <v>3404</v>
      </c>
      <c r="AI127" s="25" t="s">
        <v>3404</v>
      </c>
      <c r="AJ127" s="25" t="s">
        <v>3404</v>
      </c>
      <c r="AK127" s="25" t="s">
        <v>3404</v>
      </c>
      <c r="AL127" s="25" t="s">
        <v>3404</v>
      </c>
      <c r="AM127" s="25" t="s">
        <v>3404</v>
      </c>
      <c r="AN127" s="25" t="s">
        <v>3404</v>
      </c>
      <c r="AO127" s="25" t="s">
        <v>3404</v>
      </c>
      <c r="AP127" s="25" t="s">
        <v>3404</v>
      </c>
      <c r="AQ127" s="25" t="s">
        <v>3404</v>
      </c>
      <c r="AR127" s="25" t="s">
        <v>3404</v>
      </c>
      <c r="AS127" s="25" t="s">
        <v>3404</v>
      </c>
      <c r="AT127" s="25" t="s">
        <v>3404</v>
      </c>
      <c r="AU127" s="25" t="s">
        <v>3404</v>
      </c>
      <c r="AV127" s="25" t="s">
        <v>3404</v>
      </c>
      <c r="AW127" s="25" t="s">
        <v>3404</v>
      </c>
      <c r="AX127" s="25" t="s">
        <v>3404</v>
      </c>
      <c r="AY127" s="25" t="s">
        <v>3404</v>
      </c>
      <c r="AZ127" s="25" t="s">
        <v>3404</v>
      </c>
      <c r="BA127" s="25" t="s">
        <v>3404</v>
      </c>
      <c r="BB127" s="25" t="s">
        <v>3404</v>
      </c>
      <c r="BC127" s="25" t="s">
        <v>3404</v>
      </c>
      <c r="BD127" s="25" t="s">
        <v>3404</v>
      </c>
      <c r="BE127" s="25" t="s">
        <v>3404</v>
      </c>
      <c r="BF127" s="25" t="s">
        <v>3404</v>
      </c>
      <c r="BG127" s="25" t="s">
        <v>3404</v>
      </c>
      <c r="BH127" s="25" t="s">
        <v>3404</v>
      </c>
      <c r="BI127" s="25" t="s">
        <v>3404</v>
      </c>
      <c r="BJ127" s="25" t="s">
        <v>3404</v>
      </c>
      <c r="BK127" s="25" t="s">
        <v>3404</v>
      </c>
      <c r="BL127" s="25" t="s">
        <v>3404</v>
      </c>
      <c r="BM127" s="25" t="s">
        <v>3404</v>
      </c>
      <c r="BN127" s="25" t="s">
        <v>3404</v>
      </c>
      <c r="BO127" s="25" t="s">
        <v>3404</v>
      </c>
      <c r="BP127" s="25" t="s">
        <v>3404</v>
      </c>
      <c r="BQ127" s="25" t="s">
        <v>3404</v>
      </c>
      <c r="BR127" s="25" t="s">
        <v>3404</v>
      </c>
      <c r="BS127" s="25" t="s">
        <v>3404</v>
      </c>
      <c r="BT127" s="25" t="s">
        <v>3404</v>
      </c>
      <c r="BU127" s="25" t="s">
        <v>3404</v>
      </c>
      <c r="BV127" s="25" t="s">
        <v>3404</v>
      </c>
      <c r="BW127" s="25" t="s">
        <v>3404</v>
      </c>
      <c r="BX127" s="32" t="s">
        <v>3409</v>
      </c>
      <c r="BY127" s="32" t="s">
        <v>3409</v>
      </c>
      <c r="BZ127" s="32" t="s">
        <v>3409</v>
      </c>
      <c r="CA127" s="32" t="s">
        <v>3409</v>
      </c>
      <c r="CB127" s="32" t="s">
        <v>3409</v>
      </c>
      <c r="CC127" s="32" t="s">
        <v>3409</v>
      </c>
      <c r="CD127" s="32" t="s">
        <v>3409</v>
      </c>
      <c r="CE127" s="32" t="s">
        <v>3409</v>
      </c>
      <c r="CF127" s="32" t="s">
        <v>3409</v>
      </c>
      <c r="CG127" s="32" t="s">
        <v>3409</v>
      </c>
      <c r="CH127" s="32" t="s">
        <v>3409</v>
      </c>
      <c r="CI127" s="32" t="s">
        <v>3409</v>
      </c>
      <c r="CJ127" s="32" t="s">
        <v>3409</v>
      </c>
      <c r="CK127" s="32" t="s">
        <v>3409</v>
      </c>
      <c r="CL127" s="32" t="s">
        <v>3409</v>
      </c>
      <c r="CM127" s="32" t="s">
        <v>3409</v>
      </c>
      <c r="CN127" s="32" t="s">
        <v>3409</v>
      </c>
      <c r="CO127" s="32" t="s">
        <v>3409</v>
      </c>
      <c r="CP127" s="32" t="s">
        <v>3409</v>
      </c>
      <c r="CQ127" s="32" t="s">
        <v>3409</v>
      </c>
      <c r="CR127" s="32" t="s">
        <v>3409</v>
      </c>
      <c r="CS127" s="32" t="s">
        <v>3409</v>
      </c>
      <c r="CT127" s="32" t="s">
        <v>3409</v>
      </c>
      <c r="CU127" s="32" t="s">
        <v>3409</v>
      </c>
      <c r="CV127" s="32" t="s">
        <v>3409</v>
      </c>
      <c r="CW127" s="32" t="s">
        <v>3409</v>
      </c>
      <c r="CX127" s="32" t="s">
        <v>3409</v>
      </c>
      <c r="CY127" s="32" t="s">
        <v>3409</v>
      </c>
      <c r="CZ127" s="32" t="s">
        <v>3409</v>
      </c>
      <c r="DA127" s="32" t="s">
        <v>3409</v>
      </c>
      <c r="DB127" s="32" t="s">
        <v>3409</v>
      </c>
      <c r="DC127" s="32" t="s">
        <v>3409</v>
      </c>
      <c r="DD127" s="32" t="s">
        <v>3409</v>
      </c>
      <c r="DE127" s="32" t="s">
        <v>3409</v>
      </c>
      <c r="DF127" s="32" t="s">
        <v>3409</v>
      </c>
      <c r="DG127" s="32" t="s">
        <v>3409</v>
      </c>
      <c r="DH127" s="32" t="s">
        <v>3409</v>
      </c>
      <c r="DI127" s="32" t="s">
        <v>3409</v>
      </c>
      <c r="DJ127" s="32" t="s">
        <v>3409</v>
      </c>
      <c r="DK127" s="32" t="s">
        <v>3409</v>
      </c>
      <c r="DL127" s="32" t="s">
        <v>3409</v>
      </c>
      <c r="DM127" s="32" t="s">
        <v>3409</v>
      </c>
      <c r="DN127" s="32" t="s">
        <v>3409</v>
      </c>
      <c r="DO127" s="32" t="s">
        <v>3409</v>
      </c>
      <c r="DP127" s="32" t="s">
        <v>3409</v>
      </c>
      <c r="DQ127" s="32" t="s">
        <v>3409</v>
      </c>
      <c r="DR127" s="32" t="s">
        <v>3409</v>
      </c>
      <c r="DS127" s="32" t="s">
        <v>3409</v>
      </c>
      <c r="DT127" s="32" t="s">
        <v>3409</v>
      </c>
      <c r="DU127" s="32" t="s">
        <v>3409</v>
      </c>
      <c r="DV127" s="32" t="s">
        <v>3409</v>
      </c>
      <c r="DW127" s="32" t="s">
        <v>3409</v>
      </c>
      <c r="DX127" s="32" t="s">
        <v>3409</v>
      </c>
      <c r="DY127" s="32" t="s">
        <v>3409</v>
      </c>
      <c r="DZ127" s="32" t="s">
        <v>3409</v>
      </c>
      <c r="EA127" s="32" t="s">
        <v>3409</v>
      </c>
      <c r="EB127" s="32" t="s">
        <v>3409</v>
      </c>
      <c r="EC127" s="32" t="s">
        <v>3409</v>
      </c>
      <c r="ED127" s="32" t="s">
        <v>3409</v>
      </c>
      <c r="EE127" s="32" t="s">
        <v>3409</v>
      </c>
      <c r="EF127" s="32" t="s">
        <v>3409</v>
      </c>
      <c r="EG127" s="32" t="s">
        <v>3409</v>
      </c>
      <c r="EH127" s="32" t="s">
        <v>3409</v>
      </c>
      <c r="EI127" s="32" t="s">
        <v>3409</v>
      </c>
      <c r="EJ127" s="32" t="s">
        <v>3409</v>
      </c>
      <c r="EK127" s="32" t="s">
        <v>3409</v>
      </c>
      <c r="EL127" s="32" t="s">
        <v>3409</v>
      </c>
      <c r="EM127" s="32" t="s">
        <v>3409</v>
      </c>
      <c r="EN127" s="32" t="s">
        <v>3409</v>
      </c>
      <c r="EO127" s="32" t="s">
        <v>3409</v>
      </c>
      <c r="EP127" s="32" t="s">
        <v>3409</v>
      </c>
      <c r="EQ127" s="32" t="s">
        <v>3409</v>
      </c>
      <c r="ER127" s="32" t="s">
        <v>3409</v>
      </c>
      <c r="ES127" s="32" t="s">
        <v>3409</v>
      </c>
      <c r="ET127" s="32" t="s">
        <v>3409</v>
      </c>
      <c r="EU127" s="32" t="s">
        <v>3409</v>
      </c>
      <c r="EV127" s="32" t="s">
        <v>3409</v>
      </c>
      <c r="EW127" s="32" t="s">
        <v>3409</v>
      </c>
      <c r="EX127" s="32" t="s">
        <v>3409</v>
      </c>
      <c r="EY127" s="32" t="s">
        <v>3409</v>
      </c>
      <c r="EZ127" s="32" t="s">
        <v>3409</v>
      </c>
      <c r="FA127" s="32" t="s">
        <v>3409</v>
      </c>
      <c r="FB127" s="32" t="s">
        <v>3409</v>
      </c>
      <c r="FC127" s="32" t="s">
        <v>3409</v>
      </c>
      <c r="FD127" s="32" t="s">
        <v>3409</v>
      </c>
      <c r="FE127" s="32" t="s">
        <v>3409</v>
      </c>
      <c r="FF127" s="32" t="s">
        <v>3409</v>
      </c>
      <c r="FG127" s="32" t="s">
        <v>3409</v>
      </c>
      <c r="FH127" s="32" t="s">
        <v>3409</v>
      </c>
      <c r="FI127" s="32" t="s">
        <v>3409</v>
      </c>
      <c r="FJ127" s="32" t="s">
        <v>3409</v>
      </c>
      <c r="FK127" s="32" t="s">
        <v>3409</v>
      </c>
      <c r="FL127" s="32" t="s">
        <v>3409</v>
      </c>
      <c r="FM127" s="32" t="s">
        <v>3409</v>
      </c>
      <c r="FN127" s="32" t="s">
        <v>3409</v>
      </c>
      <c r="FO127" s="32" t="s">
        <v>3409</v>
      </c>
      <c r="FP127" s="32" t="s">
        <v>3409</v>
      </c>
      <c r="FQ127" s="32" t="s">
        <v>3409</v>
      </c>
      <c r="FR127" s="32" t="s">
        <v>3409</v>
      </c>
      <c r="FS127" s="32" t="s">
        <v>3409</v>
      </c>
      <c r="FT127" s="32" t="s">
        <v>3409</v>
      </c>
      <c r="FU127" s="32" t="s">
        <v>3409</v>
      </c>
      <c r="FV127" s="32" t="s">
        <v>3409</v>
      </c>
      <c r="FW127" s="32" t="s">
        <v>3409</v>
      </c>
      <c r="FX127" s="32" t="s">
        <v>3409</v>
      </c>
      <c r="FY127" s="32" t="s">
        <v>3409</v>
      </c>
      <c r="FZ127" s="32" t="s">
        <v>3409</v>
      </c>
      <c r="GA127" s="32" t="s">
        <v>3409</v>
      </c>
      <c r="GB127" s="32" t="s">
        <v>3409</v>
      </c>
      <c r="GC127" s="32" t="s">
        <v>3409</v>
      </c>
      <c r="GD127" s="32" t="s">
        <v>3409</v>
      </c>
      <c r="GE127" s="32" t="s">
        <v>3409</v>
      </c>
      <c r="GF127" s="32" t="s">
        <v>3409</v>
      </c>
      <c r="GG127" s="32" t="s">
        <v>3409</v>
      </c>
      <c r="GH127" s="32" t="s">
        <v>3409</v>
      </c>
      <c r="GI127" s="32" t="s">
        <v>3409</v>
      </c>
      <c r="GJ127" s="32" t="s">
        <v>3409</v>
      </c>
      <c r="GK127" s="32" t="s">
        <v>3409</v>
      </c>
      <c r="GL127" s="32" t="s">
        <v>3409</v>
      </c>
      <c r="GM127" s="32" t="s">
        <v>3409</v>
      </c>
      <c r="GN127" s="32" t="s">
        <v>3409</v>
      </c>
      <c r="GO127" s="32" t="s">
        <v>3409</v>
      </c>
      <c r="GP127" s="32" t="s">
        <v>3409</v>
      </c>
      <c r="GQ127" s="32" t="s">
        <v>3409</v>
      </c>
      <c r="GR127" s="32" t="s">
        <v>3409</v>
      </c>
      <c r="GS127" s="32" t="s">
        <v>3409</v>
      </c>
      <c r="GT127" s="32" t="s">
        <v>3409</v>
      </c>
      <c r="GU127" s="32" t="s">
        <v>3409</v>
      </c>
      <c r="GV127" s="32" t="s">
        <v>3409</v>
      </c>
      <c r="GW127" s="32" t="s">
        <v>3409</v>
      </c>
      <c r="GX127" s="32" t="s">
        <v>3409</v>
      </c>
      <c r="GY127" s="32" t="s">
        <v>3409</v>
      </c>
      <c r="GZ127" s="32" t="s">
        <v>3409</v>
      </c>
      <c r="HA127" s="32" t="s">
        <v>3409</v>
      </c>
      <c r="HB127" s="32" t="s">
        <v>3409</v>
      </c>
      <c r="HC127" s="32" t="s">
        <v>3409</v>
      </c>
      <c r="HD127" s="32" t="s">
        <v>3409</v>
      </c>
      <c r="HE127" s="32" t="s">
        <v>3409</v>
      </c>
      <c r="HF127" s="32" t="s">
        <v>3409</v>
      </c>
      <c r="HG127" s="32" t="s">
        <v>3409</v>
      </c>
      <c r="HH127" s="32" t="s">
        <v>3409</v>
      </c>
      <c r="HI127" s="32" t="s">
        <v>3409</v>
      </c>
      <c r="HJ127" s="32" t="s">
        <v>3409</v>
      </c>
      <c r="HK127" s="32" t="s">
        <v>3409</v>
      </c>
      <c r="HL127" s="32" t="s">
        <v>3409</v>
      </c>
      <c r="HM127" s="32" t="s">
        <v>3409</v>
      </c>
      <c r="HN127" s="32" t="s">
        <v>3409</v>
      </c>
      <c r="HO127" s="32" t="s">
        <v>3409</v>
      </c>
      <c r="HP127" s="32" t="s">
        <v>3409</v>
      </c>
      <c r="HQ127" s="32" t="s">
        <v>3409</v>
      </c>
      <c r="HR127" s="32" t="s">
        <v>3409</v>
      </c>
      <c r="HS127" s="32" t="s">
        <v>3409</v>
      </c>
      <c r="HT127" s="32" t="s">
        <v>3409</v>
      </c>
      <c r="HU127" s="32" t="s">
        <v>3409</v>
      </c>
      <c r="HV127" s="32" t="s">
        <v>3409</v>
      </c>
      <c r="HW127" s="32" t="s">
        <v>3409</v>
      </c>
      <c r="HX127" s="32" t="s">
        <v>3409</v>
      </c>
      <c r="HY127" s="32" t="s">
        <v>3409</v>
      </c>
      <c r="HZ127" s="32" t="s">
        <v>3409</v>
      </c>
      <c r="IA127" s="32" t="s">
        <v>3409</v>
      </c>
      <c r="IB127" s="32" t="s">
        <v>3409</v>
      </c>
      <c r="IC127" s="32" t="s">
        <v>3409</v>
      </c>
      <c r="ID127" s="32" t="s">
        <v>3409</v>
      </c>
      <c r="IE127" s="32" t="s">
        <v>3409</v>
      </c>
      <c r="IF127" s="32" t="s">
        <v>3409</v>
      </c>
      <c r="IG127" s="32" t="s">
        <v>3409</v>
      </c>
      <c r="IH127" s="32" t="s">
        <v>3409</v>
      </c>
      <c r="II127" s="32" t="s">
        <v>3409</v>
      </c>
      <c r="IJ127" s="32" t="s">
        <v>3409</v>
      </c>
      <c r="IK127" s="32" t="s">
        <v>3409</v>
      </c>
      <c r="IL127" s="25" t="s">
        <v>3404</v>
      </c>
      <c r="IM127" s="32" t="s">
        <v>3404</v>
      </c>
      <c r="IN127" s="32" t="s">
        <v>3404</v>
      </c>
      <c r="IO127" s="32" t="s">
        <v>3404</v>
      </c>
      <c r="IP127" s="32" t="s">
        <v>3404</v>
      </c>
      <c r="IQ127" s="32" t="s">
        <v>3404</v>
      </c>
      <c r="IR127" s="32" t="s">
        <v>3404</v>
      </c>
      <c r="IS127" s="32" t="s">
        <v>3404</v>
      </c>
      <c r="IT127" s="32" t="s">
        <v>3404</v>
      </c>
      <c r="IU127" s="32" t="s">
        <v>3404</v>
      </c>
      <c r="IV127" s="32" t="s">
        <v>3404</v>
      </c>
      <c r="IW127" s="32" t="s">
        <v>3404</v>
      </c>
      <c r="IX127" s="32" t="s">
        <v>3404</v>
      </c>
      <c r="IY127" s="32" t="s">
        <v>3404</v>
      </c>
      <c r="IZ127" s="32" t="s">
        <v>3404</v>
      </c>
      <c r="JA127" s="32" t="s">
        <v>3404</v>
      </c>
      <c r="JB127" s="32" t="s">
        <v>3404</v>
      </c>
      <c r="JC127" s="32" t="s">
        <v>3404</v>
      </c>
      <c r="JD127" s="32" t="s">
        <v>3404</v>
      </c>
      <c r="JE127" s="32" t="s">
        <v>3404</v>
      </c>
      <c r="JF127" s="32" t="s">
        <v>3404</v>
      </c>
      <c r="JG127" s="32" t="s">
        <v>3404</v>
      </c>
      <c r="JH127" s="32" t="s">
        <v>3404</v>
      </c>
      <c r="JI127" s="32" t="s">
        <v>3404</v>
      </c>
      <c r="JJ127" s="32" t="s">
        <v>3404</v>
      </c>
      <c r="JK127" s="32" t="s">
        <v>3404</v>
      </c>
      <c r="JL127" s="32" t="s">
        <v>3404</v>
      </c>
      <c r="JM127" s="32" t="s">
        <v>3404</v>
      </c>
      <c r="JN127" s="32" t="s">
        <v>3404</v>
      </c>
      <c r="JO127" s="32" t="s">
        <v>3404</v>
      </c>
      <c r="JP127" s="32" t="s">
        <v>3404</v>
      </c>
      <c r="JQ127" s="32" t="s">
        <v>3404</v>
      </c>
      <c r="JR127" s="32" t="s">
        <v>3404</v>
      </c>
      <c r="JS127" s="32" t="s">
        <v>3404</v>
      </c>
      <c r="JT127" s="32" t="s">
        <v>3404</v>
      </c>
      <c r="JU127" s="32" t="s">
        <v>3404</v>
      </c>
      <c r="JV127" s="32" t="s">
        <v>3404</v>
      </c>
      <c r="JW127" s="32" t="s">
        <v>3404</v>
      </c>
      <c r="JX127" s="32" t="s">
        <v>3404</v>
      </c>
      <c r="JY127" s="32" t="s">
        <v>3404</v>
      </c>
      <c r="JZ127" s="32" t="s">
        <v>3404</v>
      </c>
      <c r="KA127" s="32" t="s">
        <v>3404</v>
      </c>
      <c r="KB127" s="32" t="s">
        <v>3404</v>
      </c>
      <c r="KC127" s="32" t="s">
        <v>3404</v>
      </c>
      <c r="KD127" s="32" t="s">
        <v>3404</v>
      </c>
      <c r="KE127" s="32" t="s">
        <v>3404</v>
      </c>
      <c r="KF127" s="32" t="s">
        <v>3404</v>
      </c>
      <c r="KG127" s="32" t="s">
        <v>3404</v>
      </c>
      <c r="KH127" s="32" t="s">
        <v>3404</v>
      </c>
      <c r="KI127" s="32" t="s">
        <v>3404</v>
      </c>
      <c r="KJ127" s="32" t="s">
        <v>3404</v>
      </c>
      <c r="KK127" s="32" t="s">
        <v>3404</v>
      </c>
      <c r="KL127" s="32" t="s">
        <v>3404</v>
      </c>
      <c r="KM127" s="32" t="s">
        <v>3404</v>
      </c>
      <c r="KN127" s="32" t="s">
        <v>3404</v>
      </c>
      <c r="KO127" s="32" t="s">
        <v>3404</v>
      </c>
      <c r="KP127" s="32" t="s">
        <v>3404</v>
      </c>
      <c r="KQ127" s="32" t="s">
        <v>3404</v>
      </c>
      <c r="KR127" s="32" t="s">
        <v>3404</v>
      </c>
      <c r="KS127" s="32" t="s">
        <v>3404</v>
      </c>
      <c r="KT127" s="32" t="s">
        <v>3404</v>
      </c>
      <c r="KU127" s="32" t="s">
        <v>3404</v>
      </c>
      <c r="KV127" s="32" t="s">
        <v>3404</v>
      </c>
      <c r="KW127" s="32" t="s">
        <v>3404</v>
      </c>
      <c r="KX127" s="32" t="s">
        <v>3404</v>
      </c>
      <c r="KY127" s="32" t="s">
        <v>3404</v>
      </c>
      <c r="KZ127" s="32" t="s">
        <v>3404</v>
      </c>
      <c r="LA127" s="32" t="s">
        <v>3404</v>
      </c>
      <c r="LB127" s="32" t="s">
        <v>3404</v>
      </c>
      <c r="LC127" s="32" t="s">
        <v>3404</v>
      </c>
      <c r="LD127" s="32" t="s">
        <v>3404</v>
      </c>
      <c r="LE127" s="32" t="s">
        <v>3404</v>
      </c>
      <c r="LF127" s="32" t="s">
        <v>3404</v>
      </c>
      <c r="LG127" s="32" t="s">
        <v>3404</v>
      </c>
      <c r="LH127" s="32" t="s">
        <v>3404</v>
      </c>
      <c r="LI127" s="32" t="s">
        <v>3404</v>
      </c>
      <c r="LJ127" s="32" t="s">
        <v>3404</v>
      </c>
      <c r="LK127" s="32" t="s">
        <v>3404</v>
      </c>
      <c r="LL127" s="32" t="s">
        <v>3404</v>
      </c>
      <c r="LM127" s="32" t="s">
        <v>3404</v>
      </c>
      <c r="LN127" s="32" t="s">
        <v>3404</v>
      </c>
      <c r="LO127" s="32" t="s">
        <v>3404</v>
      </c>
      <c r="LP127" s="32" t="s">
        <v>3404</v>
      </c>
      <c r="LQ127" s="32" t="s">
        <v>3404</v>
      </c>
      <c r="LR127" s="32" t="s">
        <v>3404</v>
      </c>
      <c r="LS127" s="32" t="s">
        <v>3404</v>
      </c>
      <c r="LT127" s="32" t="s">
        <v>3404</v>
      </c>
      <c r="LU127" s="32" t="s">
        <v>3404</v>
      </c>
      <c r="LV127" s="32" t="s">
        <v>3404</v>
      </c>
      <c r="LW127" s="32" t="s">
        <v>3404</v>
      </c>
      <c r="LX127" s="32" t="s">
        <v>3404</v>
      </c>
      <c r="LY127" s="32" t="s">
        <v>3404</v>
      </c>
      <c r="LZ127" s="32" t="s">
        <v>3404</v>
      </c>
      <c r="MA127" s="32" t="s">
        <v>3404</v>
      </c>
      <c r="MB127" s="32" t="s">
        <v>3404</v>
      </c>
      <c r="MC127" s="32" t="s">
        <v>3404</v>
      </c>
      <c r="MD127" s="32" t="s">
        <v>3404</v>
      </c>
      <c r="ME127" s="32" t="s">
        <v>3404</v>
      </c>
      <c r="MF127" s="32" t="s">
        <v>3404</v>
      </c>
      <c r="MG127" s="32" t="s">
        <v>3404</v>
      </c>
      <c r="MH127" s="32" t="s">
        <v>3404</v>
      </c>
      <c r="MI127" s="32" t="s">
        <v>3404</v>
      </c>
      <c r="MJ127" s="32" t="s">
        <v>3404</v>
      </c>
      <c r="MK127" s="32" t="s">
        <v>3404</v>
      </c>
      <c r="ML127" s="32" t="s">
        <v>3404</v>
      </c>
      <c r="MM127" s="32" t="s">
        <v>3404</v>
      </c>
      <c r="MN127" s="32" t="s">
        <v>3404</v>
      </c>
      <c r="MO127" s="32" t="s">
        <v>3404</v>
      </c>
      <c r="MP127" s="32" t="s">
        <v>3404</v>
      </c>
      <c r="MQ127" s="32" t="s">
        <v>3404</v>
      </c>
      <c r="MR127" s="32" t="s">
        <v>3404</v>
      </c>
      <c r="MS127" s="32" t="s">
        <v>3404</v>
      </c>
      <c r="MT127" s="32" t="s">
        <v>3404</v>
      </c>
      <c r="MU127" s="32" t="s">
        <v>3404</v>
      </c>
      <c r="MV127" s="32" t="s">
        <v>3404</v>
      </c>
      <c r="MW127" s="32" t="s">
        <v>3404</v>
      </c>
      <c r="MX127" s="32" t="s">
        <v>3404</v>
      </c>
      <c r="MY127" s="32" t="s">
        <v>3404</v>
      </c>
      <c r="MZ127" s="32" t="s">
        <v>3404</v>
      </c>
      <c r="NA127" s="32" t="s">
        <v>3404</v>
      </c>
      <c r="NB127" s="32" t="s">
        <v>3404</v>
      </c>
      <c r="NC127" s="32" t="s">
        <v>3404</v>
      </c>
      <c r="ND127" s="32" t="s">
        <v>3404</v>
      </c>
      <c r="NE127" s="32" t="s">
        <v>3404</v>
      </c>
      <c r="NF127" s="32" t="s">
        <v>3404</v>
      </c>
      <c r="NG127" s="32" t="s">
        <v>3404</v>
      </c>
      <c r="NH127" s="25" t="s">
        <v>3409</v>
      </c>
      <c r="NI127" s="25" t="s">
        <v>3409</v>
      </c>
      <c r="NJ127" s="25" t="s">
        <v>3409</v>
      </c>
      <c r="NK127" s="25" t="s">
        <v>3409</v>
      </c>
      <c r="NL127" s="25" t="s">
        <v>3409</v>
      </c>
      <c r="NM127" s="25" t="s">
        <v>3409</v>
      </c>
      <c r="NN127" s="25" t="s">
        <v>3404</v>
      </c>
      <c r="NO127" s="32" t="s">
        <v>3404</v>
      </c>
      <c r="NP127" s="32" t="s">
        <v>3404</v>
      </c>
      <c r="NQ127" s="32" t="s">
        <v>3404</v>
      </c>
      <c r="NR127" s="32" t="s">
        <v>3404</v>
      </c>
      <c r="NS127" s="32" t="s">
        <v>3404</v>
      </c>
      <c r="NT127" s="32" t="s">
        <v>3404</v>
      </c>
      <c r="NU127" s="32" t="s">
        <v>3404</v>
      </c>
      <c r="NV127" s="32" t="s">
        <v>3404</v>
      </c>
      <c r="NW127" s="32" t="s">
        <v>3404</v>
      </c>
      <c r="NX127" s="32" t="s">
        <v>3404</v>
      </c>
      <c r="NY127" s="32" t="s">
        <v>3404</v>
      </c>
      <c r="NZ127" s="32" t="s">
        <v>3404</v>
      </c>
      <c r="OA127" s="32" t="s">
        <v>3404</v>
      </c>
      <c r="OB127" s="32" t="s">
        <v>3404</v>
      </c>
      <c r="OC127" s="32" t="s">
        <v>3404</v>
      </c>
      <c r="OD127" s="32" t="s">
        <v>3404</v>
      </c>
      <c r="OE127" s="32" t="s">
        <v>3404</v>
      </c>
      <c r="OF127" s="32" t="s">
        <v>3404</v>
      </c>
      <c r="OG127" s="32" t="s">
        <v>3404</v>
      </c>
      <c r="OH127" s="32" t="s">
        <v>3404</v>
      </c>
      <c r="OI127" s="32" t="s">
        <v>3404</v>
      </c>
      <c r="OJ127" s="32" t="s">
        <v>3404</v>
      </c>
      <c r="OK127" s="32" t="s">
        <v>3404</v>
      </c>
      <c r="OL127" s="32" t="s">
        <v>3404</v>
      </c>
      <c r="OM127" s="32" t="s">
        <v>3404</v>
      </c>
      <c r="ON127" s="32" t="s">
        <v>3404</v>
      </c>
      <c r="OO127" s="32" t="s">
        <v>3404</v>
      </c>
      <c r="OP127" s="32" t="s">
        <v>3404</v>
      </c>
      <c r="OQ127" s="32" t="s">
        <v>3404</v>
      </c>
      <c r="OR127" s="32" t="s">
        <v>3404</v>
      </c>
      <c r="OS127" s="32" t="s">
        <v>3404</v>
      </c>
      <c r="OT127" s="32" t="s">
        <v>3404</v>
      </c>
      <c r="OU127" s="32" t="s">
        <v>3404</v>
      </c>
      <c r="OV127" s="32" t="s">
        <v>3404</v>
      </c>
      <c r="OW127" s="32" t="s">
        <v>3404</v>
      </c>
      <c r="OX127" s="32" t="s">
        <v>3404</v>
      </c>
      <c r="OY127" s="32" t="s">
        <v>3404</v>
      </c>
      <c r="OZ127" s="32" t="s">
        <v>3404</v>
      </c>
      <c r="PA127" s="32" t="s">
        <v>3404</v>
      </c>
      <c r="PB127" s="32" t="s">
        <v>3404</v>
      </c>
      <c r="PC127" s="32" t="s">
        <v>3404</v>
      </c>
      <c r="PD127" s="32" t="s">
        <v>3404</v>
      </c>
      <c r="PE127" s="32" t="s">
        <v>3404</v>
      </c>
      <c r="PF127" s="32" t="s">
        <v>3404</v>
      </c>
      <c r="PG127" s="32" t="s">
        <v>3404</v>
      </c>
      <c r="PH127" s="32" t="s">
        <v>3404</v>
      </c>
      <c r="PI127" s="32" t="s">
        <v>3404</v>
      </c>
      <c r="PJ127" s="32" t="s">
        <v>3404</v>
      </c>
      <c r="PK127" s="32" t="s">
        <v>3404</v>
      </c>
      <c r="PL127" s="32" t="s">
        <v>3404</v>
      </c>
      <c r="PM127" s="32" t="s">
        <v>3404</v>
      </c>
      <c r="PN127" s="32" t="s">
        <v>3404</v>
      </c>
      <c r="PO127" s="32" t="s">
        <v>3404</v>
      </c>
      <c r="PP127" s="32" t="s">
        <v>3404</v>
      </c>
      <c r="PQ127" s="32" t="s">
        <v>3404</v>
      </c>
      <c r="PR127" s="32" t="s">
        <v>3404</v>
      </c>
      <c r="PS127" s="32" t="s">
        <v>3404</v>
      </c>
      <c r="PT127" s="32" t="s">
        <v>3404</v>
      </c>
      <c r="PU127" s="32" t="s">
        <v>3404</v>
      </c>
      <c r="PV127" s="32" t="s">
        <v>3404</v>
      </c>
      <c r="PW127" s="32" t="s">
        <v>3404</v>
      </c>
      <c r="PX127" s="32" t="s">
        <v>3404</v>
      </c>
      <c r="PY127" s="32" t="s">
        <v>3404</v>
      </c>
      <c r="PZ127" s="32" t="s">
        <v>3404</v>
      </c>
      <c r="QA127" s="32" t="s">
        <v>3404</v>
      </c>
      <c r="QB127" s="32" t="s">
        <v>3404</v>
      </c>
      <c r="QC127" s="32" t="s">
        <v>3404</v>
      </c>
      <c r="QD127" s="32" t="s">
        <v>3404</v>
      </c>
      <c r="QE127" s="32" t="s">
        <v>3404</v>
      </c>
      <c r="QF127" s="32" t="s">
        <v>3404</v>
      </c>
      <c r="QG127" s="32" t="s">
        <v>3404</v>
      </c>
      <c r="QH127" s="32" t="s">
        <v>3404</v>
      </c>
      <c r="QI127" s="32" t="s">
        <v>3404</v>
      </c>
      <c r="QJ127" s="32" t="s">
        <v>3404</v>
      </c>
      <c r="QK127" s="32" t="s">
        <v>3404</v>
      </c>
      <c r="QL127" s="32" t="s">
        <v>3404</v>
      </c>
      <c r="QM127" s="32" t="s">
        <v>3404</v>
      </c>
      <c r="QN127" s="32" t="s">
        <v>3404</v>
      </c>
      <c r="QO127" s="32" t="s">
        <v>3404</v>
      </c>
      <c r="QP127" s="32" t="s">
        <v>3404</v>
      </c>
      <c r="QQ127" s="32" t="s">
        <v>3404</v>
      </c>
      <c r="QR127" s="32" t="s">
        <v>3404</v>
      </c>
      <c r="QS127" s="32" t="s">
        <v>3404</v>
      </c>
      <c r="QT127" s="32" t="s">
        <v>3404</v>
      </c>
      <c r="QU127" s="32" t="s">
        <v>3404</v>
      </c>
      <c r="QV127" s="32" t="s">
        <v>3404</v>
      </c>
      <c r="QW127" s="32" t="s">
        <v>3404</v>
      </c>
      <c r="QX127" s="32" t="s">
        <v>3404</v>
      </c>
      <c r="QY127" s="32" t="s">
        <v>3404</v>
      </c>
      <c r="QZ127" s="32" t="s">
        <v>3404</v>
      </c>
      <c r="RA127" s="32" t="s">
        <v>3404</v>
      </c>
      <c r="RB127" s="32" t="s">
        <v>3404</v>
      </c>
      <c r="RC127" s="32" t="s">
        <v>3404</v>
      </c>
      <c r="RD127" s="32" t="s">
        <v>3404</v>
      </c>
      <c r="RE127" s="32" t="s">
        <v>3404</v>
      </c>
      <c r="RF127" s="32" t="s">
        <v>3404</v>
      </c>
      <c r="RG127" s="32" t="s">
        <v>3404</v>
      </c>
      <c r="RH127" s="32" t="s">
        <v>3404</v>
      </c>
      <c r="RI127" s="32" t="s">
        <v>3404</v>
      </c>
      <c r="RJ127" s="32" t="s">
        <v>3404</v>
      </c>
      <c r="RK127" s="32" t="s">
        <v>3404</v>
      </c>
      <c r="RL127" s="32" t="s">
        <v>3404</v>
      </c>
      <c r="RM127" s="32" t="s">
        <v>3404</v>
      </c>
      <c r="RN127" s="32" t="s">
        <v>3404</v>
      </c>
      <c r="RO127" s="32" t="s">
        <v>3404</v>
      </c>
      <c r="RP127" s="32" t="s">
        <v>3404</v>
      </c>
      <c r="RQ127" s="32" t="s">
        <v>3404</v>
      </c>
      <c r="RR127" s="32" t="s">
        <v>3404</v>
      </c>
      <c r="RS127" s="32" t="s">
        <v>3404</v>
      </c>
      <c r="RT127" s="32" t="s">
        <v>3404</v>
      </c>
      <c r="RU127" s="32" t="s">
        <v>3404</v>
      </c>
      <c r="RV127" s="32" t="s">
        <v>3404</v>
      </c>
      <c r="RW127" s="32" t="s">
        <v>3404</v>
      </c>
      <c r="RX127" s="32" t="s">
        <v>3404</v>
      </c>
      <c r="RY127" s="32" t="s">
        <v>3404</v>
      </c>
      <c r="RZ127" s="32" t="s">
        <v>3404</v>
      </c>
      <c r="SA127" s="32" t="s">
        <v>3404</v>
      </c>
      <c r="SB127" s="32" t="s">
        <v>3404</v>
      </c>
      <c r="SC127" s="32" t="s">
        <v>3404</v>
      </c>
      <c r="SD127" s="32" t="s">
        <v>3404</v>
      </c>
      <c r="SE127" s="32" t="s">
        <v>3404</v>
      </c>
      <c r="SF127" s="32" t="s">
        <v>3404</v>
      </c>
      <c r="SG127" s="32" t="s">
        <v>3404</v>
      </c>
      <c r="SH127" s="32" t="s">
        <v>3404</v>
      </c>
      <c r="SI127" s="32" t="s">
        <v>3404</v>
      </c>
      <c r="SJ127" s="32" t="s">
        <v>3404</v>
      </c>
      <c r="SK127" s="32" t="s">
        <v>3404</v>
      </c>
      <c r="SL127" s="32" t="s">
        <v>3404</v>
      </c>
      <c r="SM127" s="32" t="s">
        <v>3404</v>
      </c>
      <c r="SN127" s="32" t="s">
        <v>3404</v>
      </c>
      <c r="SO127" s="32" t="s">
        <v>3404</v>
      </c>
      <c r="SP127" s="32" t="s">
        <v>3404</v>
      </c>
      <c r="SQ127" s="32" t="s">
        <v>3404</v>
      </c>
      <c r="SR127" s="32" t="s">
        <v>3404</v>
      </c>
      <c r="SS127" s="32" t="s">
        <v>3404</v>
      </c>
      <c r="ST127" s="32" t="s">
        <v>3404</v>
      </c>
      <c r="SU127" s="32" t="s">
        <v>3404</v>
      </c>
      <c r="SV127" s="32" t="s">
        <v>3404</v>
      </c>
      <c r="SW127" s="32" t="s">
        <v>3404</v>
      </c>
      <c r="SX127" s="32" t="s">
        <v>3404</v>
      </c>
      <c r="SY127" s="32" t="s">
        <v>3404</v>
      </c>
      <c r="SZ127" s="32" t="s">
        <v>3404</v>
      </c>
      <c r="TA127" s="32" t="s">
        <v>3404</v>
      </c>
      <c r="TB127" s="32" t="s">
        <v>3404</v>
      </c>
      <c r="TC127" s="32" t="s">
        <v>3404</v>
      </c>
      <c r="TD127" s="32" t="s">
        <v>3404</v>
      </c>
      <c r="TE127" s="32" t="s">
        <v>3404</v>
      </c>
      <c r="TF127" s="32" t="s">
        <v>3404</v>
      </c>
      <c r="TG127" s="32" t="s">
        <v>3404</v>
      </c>
      <c r="TH127" s="32" t="s">
        <v>3404</v>
      </c>
      <c r="TI127" s="32" t="s">
        <v>3404</v>
      </c>
      <c r="TJ127" s="32" t="s">
        <v>3404</v>
      </c>
      <c r="TK127" s="32" t="s">
        <v>3404</v>
      </c>
      <c r="TL127" s="32" t="s">
        <v>3404</v>
      </c>
      <c r="TM127" s="32" t="s">
        <v>3404</v>
      </c>
      <c r="TN127" s="32" t="s">
        <v>3404</v>
      </c>
      <c r="TO127" s="32" t="s">
        <v>3404</v>
      </c>
      <c r="TP127" s="32" t="s">
        <v>3404</v>
      </c>
      <c r="TQ127" s="32" t="s">
        <v>3404</v>
      </c>
      <c r="TR127" s="32" t="s">
        <v>3404</v>
      </c>
      <c r="TS127" s="32" t="s">
        <v>3404</v>
      </c>
      <c r="TT127" s="32" t="s">
        <v>3404</v>
      </c>
      <c r="TU127" s="32" t="s">
        <v>3404</v>
      </c>
      <c r="TV127" s="32" t="s">
        <v>3404</v>
      </c>
      <c r="TW127" s="32" t="s">
        <v>3404</v>
      </c>
      <c r="TX127" s="32" t="s">
        <v>3404</v>
      </c>
      <c r="TY127" s="32" t="s">
        <v>3404</v>
      </c>
      <c r="TZ127" s="32" t="s">
        <v>3404</v>
      </c>
      <c r="UA127" s="32" t="s">
        <v>3404</v>
      </c>
      <c r="UB127" s="32" t="s">
        <v>3404</v>
      </c>
      <c r="UC127" s="32" t="s">
        <v>3404</v>
      </c>
      <c r="UD127" s="32" t="s">
        <v>3404</v>
      </c>
      <c r="UE127" s="32" t="s">
        <v>3404</v>
      </c>
      <c r="UF127" s="32" t="s">
        <v>3404</v>
      </c>
      <c r="UG127" s="32" t="s">
        <v>3404</v>
      </c>
      <c r="UH127" s="32" t="s">
        <v>3404</v>
      </c>
      <c r="UI127" s="32" t="s">
        <v>3404</v>
      </c>
      <c r="UJ127" s="32" t="s">
        <v>3404</v>
      </c>
      <c r="UK127" s="32" t="s">
        <v>3404</v>
      </c>
      <c r="UL127" s="32" t="s">
        <v>3404</v>
      </c>
      <c r="UM127" s="32" t="s">
        <v>3404</v>
      </c>
      <c r="UN127" s="32" t="s">
        <v>3404</v>
      </c>
      <c r="UO127" s="32" t="s">
        <v>3404</v>
      </c>
      <c r="UP127" s="32" t="s">
        <v>3404</v>
      </c>
      <c r="UQ127" s="32" t="s">
        <v>3404</v>
      </c>
      <c r="UR127" s="32" t="s">
        <v>3404</v>
      </c>
      <c r="US127" s="32" t="s">
        <v>3404</v>
      </c>
      <c r="UT127" s="32" t="s">
        <v>3404</v>
      </c>
      <c r="UU127" s="32" t="s">
        <v>3404</v>
      </c>
      <c r="UV127" s="32" t="s">
        <v>3404</v>
      </c>
      <c r="UW127" s="32" t="s">
        <v>3404</v>
      </c>
      <c r="UX127" s="32" t="s">
        <v>3404</v>
      </c>
      <c r="UY127" s="32" t="s">
        <v>3404</v>
      </c>
      <c r="UZ127" s="32" t="s">
        <v>3404</v>
      </c>
      <c r="VA127" s="32" t="s">
        <v>3404</v>
      </c>
      <c r="VB127" s="32" t="s">
        <v>3404</v>
      </c>
      <c r="VC127" s="32" t="s">
        <v>3404</v>
      </c>
      <c r="VD127" s="32" t="s">
        <v>3404</v>
      </c>
      <c r="VE127" s="32" t="s">
        <v>3404</v>
      </c>
      <c r="VF127" s="32" t="s">
        <v>3404</v>
      </c>
      <c r="VG127" s="32" t="s">
        <v>3404</v>
      </c>
      <c r="VH127" s="32" t="s">
        <v>3404</v>
      </c>
      <c r="VI127" s="32" t="s">
        <v>3404</v>
      </c>
      <c r="VJ127" s="32" t="s">
        <v>3404</v>
      </c>
      <c r="VK127" s="32" t="s">
        <v>3404</v>
      </c>
      <c r="VL127" s="32" t="s">
        <v>3404</v>
      </c>
      <c r="VM127" s="32" t="s">
        <v>3404</v>
      </c>
      <c r="VN127" s="32" t="s">
        <v>3404</v>
      </c>
      <c r="VO127" s="32" t="s">
        <v>3404</v>
      </c>
      <c r="VP127" s="32" t="s">
        <v>3404</v>
      </c>
      <c r="VQ127" s="32" t="s">
        <v>3404</v>
      </c>
      <c r="VR127" s="32" t="s">
        <v>3404</v>
      </c>
      <c r="VS127" s="32" t="s">
        <v>3404</v>
      </c>
      <c r="VT127" s="32" t="s">
        <v>3404</v>
      </c>
      <c r="VU127" s="32" t="s">
        <v>3404</v>
      </c>
      <c r="VV127" s="32" t="s">
        <v>3404</v>
      </c>
      <c r="VW127" s="32" t="s">
        <v>3404</v>
      </c>
      <c r="VX127" s="32" t="s">
        <v>3404</v>
      </c>
      <c r="VY127" s="32" t="s">
        <v>3404</v>
      </c>
      <c r="VZ127" s="32" t="s">
        <v>3404</v>
      </c>
      <c r="WA127" s="32" t="s">
        <v>3404</v>
      </c>
      <c r="WB127" s="32" t="s">
        <v>3404</v>
      </c>
      <c r="WC127" s="32" t="s">
        <v>3404</v>
      </c>
      <c r="WD127" s="32" t="s">
        <v>3404</v>
      </c>
      <c r="WE127" s="32" t="s">
        <v>3404</v>
      </c>
      <c r="WF127" s="32" t="s">
        <v>3404</v>
      </c>
      <c r="WG127" s="32" t="s">
        <v>3404</v>
      </c>
      <c r="WH127" s="32" t="s">
        <v>3404</v>
      </c>
      <c r="WI127" s="32" t="s">
        <v>3404</v>
      </c>
      <c r="WJ127" s="32" t="s">
        <v>3404</v>
      </c>
      <c r="WK127" s="32" t="s">
        <v>3404</v>
      </c>
      <c r="WL127" s="32" t="s">
        <v>3404</v>
      </c>
      <c r="WM127" s="32" t="s">
        <v>3404</v>
      </c>
      <c r="WN127" s="32" t="s">
        <v>3404</v>
      </c>
      <c r="WO127" s="32" t="s">
        <v>3404</v>
      </c>
      <c r="WP127" s="32" t="s">
        <v>3404</v>
      </c>
      <c r="WQ127" s="32" t="s">
        <v>3404</v>
      </c>
      <c r="WR127" s="32" t="s">
        <v>3404</v>
      </c>
      <c r="WS127" s="32" t="s">
        <v>3404</v>
      </c>
      <c r="WT127" s="32" t="s">
        <v>3404</v>
      </c>
    </row>
    <row r="128" ht="18.75" customHeight="1">
      <c r="A128" s="24" t="s">
        <v>1172</v>
      </c>
      <c r="B128" s="25" t="s">
        <v>3404</v>
      </c>
      <c r="C128" s="25" t="s">
        <v>3404</v>
      </c>
      <c r="D128" s="25" t="s">
        <v>3404</v>
      </c>
      <c r="E128" s="25" t="s">
        <v>3404</v>
      </c>
      <c r="F128" s="25" t="s">
        <v>3404</v>
      </c>
      <c r="G128" s="25" t="s">
        <v>3404</v>
      </c>
      <c r="H128" s="25" t="s">
        <v>3404</v>
      </c>
      <c r="I128" s="25" t="s">
        <v>3404</v>
      </c>
      <c r="J128" s="25" t="s">
        <v>3404</v>
      </c>
      <c r="K128" s="25" t="s">
        <v>3404</v>
      </c>
      <c r="L128" s="25" t="s">
        <v>3404</v>
      </c>
      <c r="M128" s="25" t="s">
        <v>3404</v>
      </c>
      <c r="N128" s="25" t="s">
        <v>3404</v>
      </c>
      <c r="O128" s="25" t="s">
        <v>3404</v>
      </c>
      <c r="P128" s="25" t="s">
        <v>3404</v>
      </c>
      <c r="Q128" s="25" t="s">
        <v>3404</v>
      </c>
      <c r="R128" s="25" t="s">
        <v>3404</v>
      </c>
      <c r="S128" s="25" t="s">
        <v>3404</v>
      </c>
      <c r="T128" s="25" t="s">
        <v>3404</v>
      </c>
      <c r="U128" s="25" t="s">
        <v>3404</v>
      </c>
      <c r="V128" s="25" t="s">
        <v>3404</v>
      </c>
      <c r="W128" s="25" t="s">
        <v>3404</v>
      </c>
      <c r="X128" s="25" t="s">
        <v>3404</v>
      </c>
      <c r="Y128" s="25" t="s">
        <v>3404</v>
      </c>
      <c r="Z128" s="25" t="s">
        <v>3404</v>
      </c>
      <c r="AA128" s="25" t="s">
        <v>3404</v>
      </c>
      <c r="AB128" s="25" t="s">
        <v>3404</v>
      </c>
      <c r="AC128" s="25" t="s">
        <v>3404</v>
      </c>
      <c r="AD128" s="25" t="s">
        <v>3404</v>
      </c>
      <c r="AE128" s="25" t="s">
        <v>3404</v>
      </c>
      <c r="AF128" s="25" t="s">
        <v>3404</v>
      </c>
      <c r="AG128" s="25" t="s">
        <v>3404</v>
      </c>
      <c r="AH128" s="25" t="s">
        <v>3404</v>
      </c>
      <c r="AI128" s="25" t="s">
        <v>3404</v>
      </c>
      <c r="AJ128" s="25" t="s">
        <v>3404</v>
      </c>
      <c r="AK128" s="25" t="s">
        <v>3404</v>
      </c>
      <c r="AL128" s="25" t="s">
        <v>3404</v>
      </c>
      <c r="AM128" s="25" t="s">
        <v>3404</v>
      </c>
      <c r="AN128" s="25" t="s">
        <v>3404</v>
      </c>
      <c r="AO128" s="25" t="s">
        <v>3404</v>
      </c>
      <c r="AP128" s="25" t="s">
        <v>3404</v>
      </c>
      <c r="AQ128" s="25" t="s">
        <v>3404</v>
      </c>
      <c r="AR128" s="25" t="s">
        <v>3404</v>
      </c>
      <c r="AS128" s="25" t="s">
        <v>3404</v>
      </c>
      <c r="AT128" s="25" t="s">
        <v>3404</v>
      </c>
      <c r="AU128" s="25" t="s">
        <v>3404</v>
      </c>
      <c r="AV128" s="25" t="s">
        <v>3404</v>
      </c>
      <c r="AW128" s="25" t="s">
        <v>3404</v>
      </c>
      <c r="AX128" s="25" t="s">
        <v>3404</v>
      </c>
      <c r="AY128" s="25" t="s">
        <v>3404</v>
      </c>
      <c r="AZ128" s="25" t="s">
        <v>3404</v>
      </c>
      <c r="BA128" s="25" t="s">
        <v>3404</v>
      </c>
      <c r="BB128" s="25" t="s">
        <v>3404</v>
      </c>
      <c r="BC128" s="25" t="s">
        <v>3404</v>
      </c>
      <c r="BD128" s="25" t="s">
        <v>3404</v>
      </c>
      <c r="BE128" s="25" t="s">
        <v>3404</v>
      </c>
      <c r="BF128" s="25" t="s">
        <v>3404</v>
      </c>
      <c r="BG128" s="25" t="s">
        <v>3404</v>
      </c>
      <c r="BH128" s="25" t="s">
        <v>3404</v>
      </c>
      <c r="BI128" s="25" t="s">
        <v>3404</v>
      </c>
      <c r="BJ128" s="25" t="s">
        <v>3404</v>
      </c>
      <c r="BK128" s="25" t="s">
        <v>3404</v>
      </c>
      <c r="BL128" s="25" t="s">
        <v>3404</v>
      </c>
      <c r="BM128" s="25" t="s">
        <v>3404</v>
      </c>
      <c r="BN128" s="25" t="s">
        <v>3404</v>
      </c>
      <c r="BO128" s="25" t="s">
        <v>3404</v>
      </c>
      <c r="BP128" s="25" t="s">
        <v>3404</v>
      </c>
      <c r="BQ128" s="25" t="s">
        <v>3404</v>
      </c>
      <c r="BR128" s="25" t="s">
        <v>3404</v>
      </c>
      <c r="BS128" s="25" t="s">
        <v>3404</v>
      </c>
      <c r="BT128" s="25" t="s">
        <v>3404</v>
      </c>
      <c r="BU128" s="25" t="s">
        <v>3404</v>
      </c>
      <c r="BV128" s="25" t="s">
        <v>3404</v>
      </c>
      <c r="BW128" s="25" t="s">
        <v>3404</v>
      </c>
      <c r="BX128" s="25" t="s">
        <v>3404</v>
      </c>
      <c r="BY128" s="25" t="s">
        <v>3404</v>
      </c>
      <c r="BZ128" s="25" t="s">
        <v>3404</v>
      </c>
      <c r="CA128" s="25" t="s">
        <v>3404</v>
      </c>
      <c r="CB128" s="32" t="s">
        <v>3409</v>
      </c>
      <c r="CC128" s="32" t="s">
        <v>3409</v>
      </c>
      <c r="CD128" s="32" t="s">
        <v>3409</v>
      </c>
      <c r="CE128" s="32" t="s">
        <v>3409</v>
      </c>
      <c r="CF128" s="32" t="s">
        <v>3409</v>
      </c>
      <c r="CG128" s="32" t="s">
        <v>3409</v>
      </c>
      <c r="CH128" s="32" t="s">
        <v>3409</v>
      </c>
      <c r="CI128" s="32" t="s">
        <v>3409</v>
      </c>
      <c r="CJ128" s="32" t="s">
        <v>3409</v>
      </c>
      <c r="CK128" s="32" t="s">
        <v>3409</v>
      </c>
      <c r="CL128" s="32" t="s">
        <v>3409</v>
      </c>
      <c r="CM128" s="32" t="s">
        <v>3409</v>
      </c>
      <c r="CN128" s="32" t="s">
        <v>3409</v>
      </c>
      <c r="CO128" s="32" t="s">
        <v>3409</v>
      </c>
      <c r="CP128" s="32" t="s">
        <v>3409</v>
      </c>
      <c r="CQ128" s="32" t="s">
        <v>3409</v>
      </c>
      <c r="CR128" s="32" t="s">
        <v>3409</v>
      </c>
      <c r="CS128" s="32" t="s">
        <v>3409</v>
      </c>
      <c r="CT128" s="32" t="s">
        <v>3409</v>
      </c>
      <c r="CU128" s="32" t="s">
        <v>3409</v>
      </c>
      <c r="CV128" s="32" t="s">
        <v>3409</v>
      </c>
      <c r="CW128" s="32" t="s">
        <v>3409</v>
      </c>
      <c r="CX128" s="32" t="s">
        <v>3409</v>
      </c>
      <c r="CY128" s="32" t="s">
        <v>3409</v>
      </c>
      <c r="CZ128" s="32" t="s">
        <v>3409</v>
      </c>
      <c r="DA128" s="32" t="s">
        <v>3409</v>
      </c>
      <c r="DB128" s="32" t="s">
        <v>3409</v>
      </c>
      <c r="DC128" s="32" t="s">
        <v>3409</v>
      </c>
      <c r="DD128" s="32" t="s">
        <v>3409</v>
      </c>
      <c r="DE128" s="32" t="s">
        <v>3409</v>
      </c>
      <c r="DF128" s="32" t="s">
        <v>3409</v>
      </c>
      <c r="DG128" s="32" t="s">
        <v>3409</v>
      </c>
      <c r="DH128" s="32" t="s">
        <v>3409</v>
      </c>
      <c r="DI128" s="32" t="s">
        <v>3409</v>
      </c>
      <c r="DJ128" s="32" t="s">
        <v>3409</v>
      </c>
      <c r="DK128" s="32" t="s">
        <v>3409</v>
      </c>
      <c r="DL128" s="32" t="s">
        <v>3409</v>
      </c>
      <c r="DM128" s="32" t="s">
        <v>3409</v>
      </c>
      <c r="DN128" s="32" t="s">
        <v>3409</v>
      </c>
      <c r="DO128" s="32" t="s">
        <v>3409</v>
      </c>
      <c r="DP128" s="32" t="s">
        <v>3409</v>
      </c>
      <c r="DQ128" s="32" t="s">
        <v>3409</v>
      </c>
      <c r="DR128" s="32" t="s">
        <v>3409</v>
      </c>
      <c r="DS128" s="32" t="s">
        <v>3409</v>
      </c>
      <c r="DT128" s="32" t="s">
        <v>3409</v>
      </c>
      <c r="DU128" s="32" t="s">
        <v>3409</v>
      </c>
      <c r="DV128" s="32" t="s">
        <v>3409</v>
      </c>
      <c r="DW128" s="32" t="s">
        <v>3409</v>
      </c>
      <c r="DX128" s="32" t="s">
        <v>3409</v>
      </c>
      <c r="DY128" s="32" t="s">
        <v>3409</v>
      </c>
      <c r="DZ128" s="32" t="s">
        <v>3409</v>
      </c>
      <c r="EA128" s="32" t="s">
        <v>3409</v>
      </c>
      <c r="EB128" s="32" t="s">
        <v>3409</v>
      </c>
      <c r="EC128" s="32" t="s">
        <v>3409</v>
      </c>
      <c r="ED128" s="32" t="s">
        <v>3409</v>
      </c>
      <c r="EE128" s="32" t="s">
        <v>3409</v>
      </c>
      <c r="EF128" s="32" t="s">
        <v>3409</v>
      </c>
      <c r="EG128" s="32" t="s">
        <v>3409</v>
      </c>
      <c r="EH128" s="32" t="s">
        <v>3409</v>
      </c>
      <c r="EI128" s="32" t="s">
        <v>3409</v>
      </c>
      <c r="EJ128" s="32" t="s">
        <v>3409</v>
      </c>
      <c r="EK128" s="32" t="s">
        <v>3409</v>
      </c>
      <c r="EL128" s="32" t="s">
        <v>3409</v>
      </c>
      <c r="EM128" s="32" t="s">
        <v>3409</v>
      </c>
      <c r="EN128" s="32" t="s">
        <v>3409</v>
      </c>
      <c r="EO128" s="32" t="s">
        <v>3409</v>
      </c>
      <c r="EP128" s="32" t="s">
        <v>3409</v>
      </c>
      <c r="EQ128" s="32" t="s">
        <v>3409</v>
      </c>
      <c r="ER128" s="32" t="s">
        <v>3409</v>
      </c>
      <c r="ES128" s="32" t="s">
        <v>3409</v>
      </c>
      <c r="ET128" s="32" t="s">
        <v>3409</v>
      </c>
      <c r="EU128" s="32" t="s">
        <v>3409</v>
      </c>
      <c r="EV128" s="32" t="s">
        <v>3409</v>
      </c>
      <c r="EW128" s="32" t="s">
        <v>3409</v>
      </c>
      <c r="EX128" s="32" t="s">
        <v>3409</v>
      </c>
      <c r="EY128" s="32" t="s">
        <v>3409</v>
      </c>
      <c r="EZ128" s="32" t="s">
        <v>3409</v>
      </c>
      <c r="FA128" s="32" t="s">
        <v>3409</v>
      </c>
      <c r="FB128" s="32" t="s">
        <v>3409</v>
      </c>
      <c r="FC128" s="32" t="s">
        <v>3409</v>
      </c>
      <c r="FD128" s="32" t="s">
        <v>3409</v>
      </c>
      <c r="FE128" s="32" t="s">
        <v>3409</v>
      </c>
      <c r="FF128" s="32" t="s">
        <v>3409</v>
      </c>
      <c r="FG128" s="32" t="s">
        <v>3409</v>
      </c>
      <c r="FH128" s="32" t="s">
        <v>3409</v>
      </c>
      <c r="FI128" s="32" t="s">
        <v>3409</v>
      </c>
      <c r="FJ128" s="32" t="s">
        <v>3409</v>
      </c>
      <c r="FK128" s="32" t="s">
        <v>3409</v>
      </c>
      <c r="FL128" s="32" t="s">
        <v>3409</v>
      </c>
      <c r="FM128" s="32" t="s">
        <v>3409</v>
      </c>
      <c r="FN128" s="32" t="s">
        <v>3409</v>
      </c>
      <c r="FO128" s="32" t="s">
        <v>3409</v>
      </c>
      <c r="FP128" s="32" t="s">
        <v>3409</v>
      </c>
      <c r="FQ128" s="32" t="s">
        <v>3409</v>
      </c>
      <c r="FR128" s="32" t="s">
        <v>3409</v>
      </c>
      <c r="FS128" s="32" t="s">
        <v>3409</v>
      </c>
      <c r="FT128" s="32" t="s">
        <v>3409</v>
      </c>
      <c r="FU128" s="32" t="s">
        <v>3409</v>
      </c>
      <c r="FV128" s="32" t="s">
        <v>3409</v>
      </c>
      <c r="FW128" s="32" t="s">
        <v>3409</v>
      </c>
      <c r="FX128" s="32" t="s">
        <v>3409</v>
      </c>
      <c r="FY128" s="32" t="s">
        <v>3409</v>
      </c>
      <c r="FZ128" s="32" t="s">
        <v>3409</v>
      </c>
      <c r="GA128" s="32" t="s">
        <v>3409</v>
      </c>
      <c r="GB128" s="25" t="s">
        <v>3404</v>
      </c>
      <c r="GC128" s="32" t="s">
        <v>3404</v>
      </c>
      <c r="GD128" s="32" t="s">
        <v>3404</v>
      </c>
      <c r="GE128" s="32" t="s">
        <v>3404</v>
      </c>
      <c r="GF128" s="32" t="s">
        <v>3404</v>
      </c>
      <c r="GG128" s="32" t="s">
        <v>3404</v>
      </c>
      <c r="GH128" s="32" t="s">
        <v>3404</v>
      </c>
      <c r="GI128" s="32" t="s">
        <v>3404</v>
      </c>
      <c r="GJ128" s="32" t="s">
        <v>3404</v>
      </c>
      <c r="GK128" s="32" t="s">
        <v>3404</v>
      </c>
      <c r="GL128" s="32" t="s">
        <v>3404</v>
      </c>
      <c r="GM128" s="32" t="s">
        <v>3404</v>
      </c>
      <c r="GN128" s="32" t="s">
        <v>3404</v>
      </c>
      <c r="GO128" s="32" t="s">
        <v>3404</v>
      </c>
      <c r="GP128" s="32" t="s">
        <v>3404</v>
      </c>
      <c r="GQ128" s="32" t="s">
        <v>3404</v>
      </c>
      <c r="GR128" s="32" t="s">
        <v>3404</v>
      </c>
      <c r="GS128" s="32" t="s">
        <v>3404</v>
      </c>
      <c r="GT128" s="32" t="s">
        <v>3404</v>
      </c>
      <c r="GU128" s="32" t="s">
        <v>3404</v>
      </c>
      <c r="GV128" s="32" t="s">
        <v>3404</v>
      </c>
      <c r="GW128" s="32" t="s">
        <v>3404</v>
      </c>
      <c r="GX128" s="32" t="s">
        <v>3404</v>
      </c>
      <c r="GY128" s="32" t="s">
        <v>3404</v>
      </c>
      <c r="GZ128" s="32" t="s">
        <v>3404</v>
      </c>
      <c r="HA128" s="32" t="s">
        <v>3404</v>
      </c>
      <c r="HB128" s="32" t="s">
        <v>3404</v>
      </c>
      <c r="HC128" s="32" t="s">
        <v>3404</v>
      </c>
      <c r="HD128" s="32" t="s">
        <v>3404</v>
      </c>
      <c r="HE128" s="32" t="s">
        <v>3404</v>
      </c>
      <c r="HF128" s="32" t="s">
        <v>3404</v>
      </c>
      <c r="HG128" s="32" t="s">
        <v>3404</v>
      </c>
      <c r="HH128" s="32" t="s">
        <v>3404</v>
      </c>
      <c r="HI128" s="32" t="s">
        <v>3404</v>
      </c>
      <c r="HJ128" s="32" t="s">
        <v>3404</v>
      </c>
      <c r="HK128" s="32" t="s">
        <v>3404</v>
      </c>
      <c r="HL128" s="32" t="s">
        <v>3404</v>
      </c>
      <c r="HM128" s="32" t="s">
        <v>3404</v>
      </c>
      <c r="HN128" s="32" t="s">
        <v>3404</v>
      </c>
      <c r="HO128" s="32" t="s">
        <v>3404</v>
      </c>
      <c r="HP128" s="32" t="s">
        <v>3404</v>
      </c>
      <c r="HQ128" s="32" t="s">
        <v>3404</v>
      </c>
      <c r="HR128" s="32" t="s">
        <v>3404</v>
      </c>
      <c r="HS128" s="32" t="s">
        <v>3404</v>
      </c>
      <c r="HT128" s="32" t="s">
        <v>3404</v>
      </c>
      <c r="HU128" s="32" t="s">
        <v>3404</v>
      </c>
      <c r="HV128" s="32" t="s">
        <v>3404</v>
      </c>
      <c r="HW128" s="32" t="s">
        <v>3404</v>
      </c>
      <c r="HX128" s="32" t="s">
        <v>3404</v>
      </c>
      <c r="HY128" s="32" t="s">
        <v>3404</v>
      </c>
      <c r="HZ128" s="32" t="s">
        <v>3404</v>
      </c>
      <c r="IA128" s="32" t="s">
        <v>3404</v>
      </c>
      <c r="IB128" s="32" t="s">
        <v>3404</v>
      </c>
      <c r="IC128" s="32" t="s">
        <v>3404</v>
      </c>
      <c r="ID128" s="32" t="s">
        <v>3404</v>
      </c>
      <c r="IE128" s="32" t="s">
        <v>3404</v>
      </c>
      <c r="IF128" s="32" t="s">
        <v>3404</v>
      </c>
      <c r="IG128" s="32" t="s">
        <v>3404</v>
      </c>
      <c r="IH128" s="32" t="s">
        <v>3404</v>
      </c>
      <c r="II128" s="32" t="s">
        <v>3404</v>
      </c>
      <c r="IJ128" s="32" t="s">
        <v>3404</v>
      </c>
      <c r="IK128" s="32" t="s">
        <v>3404</v>
      </c>
      <c r="IL128" s="32" t="s">
        <v>3404</v>
      </c>
      <c r="IM128" s="32" t="s">
        <v>3404</v>
      </c>
      <c r="IN128" s="32" t="s">
        <v>3404</v>
      </c>
      <c r="IO128" s="32" t="s">
        <v>3404</v>
      </c>
      <c r="IP128" s="32" t="s">
        <v>3404</v>
      </c>
      <c r="IQ128" s="32" t="s">
        <v>3404</v>
      </c>
      <c r="IR128" s="32" t="s">
        <v>3404</v>
      </c>
      <c r="IS128" s="32" t="s">
        <v>3404</v>
      </c>
      <c r="IT128" s="32" t="s">
        <v>3404</v>
      </c>
      <c r="IU128" s="32" t="s">
        <v>3404</v>
      </c>
      <c r="IV128" s="32" t="s">
        <v>3404</v>
      </c>
      <c r="IW128" s="32" t="s">
        <v>3404</v>
      </c>
      <c r="IX128" s="32" t="s">
        <v>3404</v>
      </c>
      <c r="IY128" s="32" t="s">
        <v>3404</v>
      </c>
      <c r="IZ128" s="32" t="s">
        <v>3404</v>
      </c>
      <c r="JA128" s="32" t="s">
        <v>3404</v>
      </c>
      <c r="JB128" s="32" t="s">
        <v>3404</v>
      </c>
      <c r="JC128" s="32" t="s">
        <v>3404</v>
      </c>
      <c r="JD128" s="32" t="s">
        <v>3404</v>
      </c>
      <c r="JE128" s="32" t="s">
        <v>3404</v>
      </c>
      <c r="JF128" s="32" t="s">
        <v>3404</v>
      </c>
      <c r="JG128" s="32" t="s">
        <v>3404</v>
      </c>
      <c r="JH128" s="32" t="s">
        <v>3404</v>
      </c>
      <c r="JI128" s="32" t="s">
        <v>3404</v>
      </c>
      <c r="JJ128" s="32" t="s">
        <v>3404</v>
      </c>
      <c r="JK128" s="32" t="s">
        <v>3404</v>
      </c>
      <c r="JL128" s="32" t="s">
        <v>3404</v>
      </c>
      <c r="JM128" s="32" t="s">
        <v>3404</v>
      </c>
      <c r="JN128" s="32" t="s">
        <v>3404</v>
      </c>
      <c r="JO128" s="32" t="s">
        <v>3404</v>
      </c>
      <c r="JP128" s="32" t="s">
        <v>3404</v>
      </c>
      <c r="JQ128" s="32" t="s">
        <v>3404</v>
      </c>
      <c r="JR128" s="32" t="s">
        <v>3404</v>
      </c>
      <c r="JS128" s="32" t="s">
        <v>3404</v>
      </c>
      <c r="JT128" s="32" t="s">
        <v>3404</v>
      </c>
      <c r="JU128" s="32" t="s">
        <v>3404</v>
      </c>
      <c r="JV128" s="32" t="s">
        <v>3404</v>
      </c>
      <c r="JW128" s="32" t="s">
        <v>3404</v>
      </c>
      <c r="JX128" s="32" t="s">
        <v>3404</v>
      </c>
      <c r="JY128" s="32" t="s">
        <v>3404</v>
      </c>
      <c r="JZ128" s="32" t="s">
        <v>3404</v>
      </c>
      <c r="KA128" s="32" t="s">
        <v>3404</v>
      </c>
      <c r="KB128" s="32" t="s">
        <v>3404</v>
      </c>
      <c r="KC128" s="32" t="s">
        <v>3404</v>
      </c>
      <c r="KD128" s="32" t="s">
        <v>3404</v>
      </c>
      <c r="KE128" s="32" t="s">
        <v>3404</v>
      </c>
      <c r="KF128" s="32" t="s">
        <v>3404</v>
      </c>
      <c r="KG128" s="32" t="s">
        <v>3404</v>
      </c>
      <c r="KH128" s="32" t="s">
        <v>3404</v>
      </c>
      <c r="KI128" s="32" t="s">
        <v>3404</v>
      </c>
      <c r="KJ128" s="32" t="s">
        <v>3404</v>
      </c>
      <c r="KK128" s="32" t="s">
        <v>3404</v>
      </c>
      <c r="KL128" s="32" t="s">
        <v>3404</v>
      </c>
      <c r="KM128" s="32" t="s">
        <v>3404</v>
      </c>
      <c r="KN128" s="32" t="s">
        <v>3404</v>
      </c>
      <c r="KO128" s="32" t="s">
        <v>3404</v>
      </c>
      <c r="KP128" s="32" t="s">
        <v>3404</v>
      </c>
      <c r="KQ128" s="32" t="s">
        <v>3404</v>
      </c>
      <c r="KR128" s="32" t="s">
        <v>3404</v>
      </c>
      <c r="KS128" s="32" t="s">
        <v>3404</v>
      </c>
      <c r="KT128" s="32" t="s">
        <v>3404</v>
      </c>
      <c r="KU128" s="32" t="s">
        <v>3404</v>
      </c>
      <c r="KV128" s="32" t="s">
        <v>3404</v>
      </c>
      <c r="KW128" s="32" t="s">
        <v>3404</v>
      </c>
      <c r="KX128" s="32" t="s">
        <v>3404</v>
      </c>
      <c r="KY128" s="32" t="s">
        <v>3404</v>
      </c>
      <c r="KZ128" s="32" t="s">
        <v>3404</v>
      </c>
      <c r="LA128" s="32" t="s">
        <v>3404</v>
      </c>
      <c r="LB128" s="32" t="s">
        <v>3404</v>
      </c>
      <c r="LC128" s="32" t="s">
        <v>3404</v>
      </c>
      <c r="LD128" s="32" t="s">
        <v>3404</v>
      </c>
      <c r="LE128" s="32" t="s">
        <v>3404</v>
      </c>
      <c r="LF128" s="32" t="s">
        <v>3404</v>
      </c>
      <c r="LG128" s="32" t="s">
        <v>3404</v>
      </c>
      <c r="LH128" s="32" t="s">
        <v>3404</v>
      </c>
      <c r="LI128" s="32" t="s">
        <v>3404</v>
      </c>
      <c r="LJ128" s="32" t="s">
        <v>3404</v>
      </c>
      <c r="LK128" s="32" t="s">
        <v>3404</v>
      </c>
      <c r="LL128" s="32" t="s">
        <v>3404</v>
      </c>
      <c r="LM128" s="32" t="s">
        <v>3404</v>
      </c>
      <c r="LN128" s="32" t="s">
        <v>3404</v>
      </c>
      <c r="LO128" s="32" t="s">
        <v>3404</v>
      </c>
      <c r="LP128" s="32" t="s">
        <v>3404</v>
      </c>
      <c r="LQ128" s="32" t="s">
        <v>3404</v>
      </c>
      <c r="LR128" s="32" t="s">
        <v>3404</v>
      </c>
      <c r="LS128" s="32" t="s">
        <v>3404</v>
      </c>
      <c r="LT128" s="32" t="s">
        <v>3404</v>
      </c>
      <c r="LU128" s="32" t="s">
        <v>3404</v>
      </c>
      <c r="LV128" s="32" t="s">
        <v>3404</v>
      </c>
      <c r="LW128" s="32" t="s">
        <v>3404</v>
      </c>
      <c r="LX128" s="32" t="s">
        <v>3404</v>
      </c>
      <c r="LY128" s="32" t="s">
        <v>3404</v>
      </c>
      <c r="LZ128" s="32" t="s">
        <v>3404</v>
      </c>
      <c r="MA128" s="32" t="s">
        <v>3404</v>
      </c>
      <c r="MB128" s="32" t="s">
        <v>3404</v>
      </c>
      <c r="MC128" s="32" t="s">
        <v>3404</v>
      </c>
      <c r="MD128" s="32" t="s">
        <v>3404</v>
      </c>
      <c r="ME128" s="32" t="s">
        <v>3404</v>
      </c>
      <c r="MF128" s="32" t="s">
        <v>3404</v>
      </c>
      <c r="MG128" s="32" t="s">
        <v>3404</v>
      </c>
      <c r="MH128" s="32" t="s">
        <v>3404</v>
      </c>
      <c r="MI128" s="32" t="s">
        <v>3404</v>
      </c>
      <c r="MJ128" s="32" t="s">
        <v>3404</v>
      </c>
      <c r="MK128" s="32" t="s">
        <v>3404</v>
      </c>
      <c r="ML128" s="32" t="s">
        <v>3404</v>
      </c>
      <c r="MM128" s="32" t="s">
        <v>3404</v>
      </c>
      <c r="MN128" s="32" t="s">
        <v>3404</v>
      </c>
      <c r="MO128" s="32" t="s">
        <v>3404</v>
      </c>
      <c r="MP128" s="32" t="s">
        <v>3404</v>
      </c>
      <c r="MQ128" s="32" t="s">
        <v>3404</v>
      </c>
      <c r="MR128" s="32" t="s">
        <v>3404</v>
      </c>
      <c r="MS128" s="32" t="s">
        <v>3404</v>
      </c>
      <c r="MT128" s="32" t="s">
        <v>3404</v>
      </c>
      <c r="MU128" s="32" t="s">
        <v>3404</v>
      </c>
      <c r="MV128" s="32" t="s">
        <v>3404</v>
      </c>
      <c r="MW128" s="32" t="s">
        <v>3404</v>
      </c>
      <c r="MX128" s="32" t="s">
        <v>3404</v>
      </c>
      <c r="MY128" s="32" t="s">
        <v>3404</v>
      </c>
      <c r="MZ128" s="32" t="s">
        <v>3404</v>
      </c>
      <c r="NA128" s="32" t="s">
        <v>3404</v>
      </c>
      <c r="NB128" s="32" t="s">
        <v>3404</v>
      </c>
      <c r="NC128" s="32" t="s">
        <v>3404</v>
      </c>
      <c r="ND128" s="32" t="s">
        <v>3404</v>
      </c>
      <c r="NE128" s="32" t="s">
        <v>3404</v>
      </c>
      <c r="NF128" s="32" t="s">
        <v>3404</v>
      </c>
      <c r="NG128" s="32" t="s">
        <v>3404</v>
      </c>
      <c r="NH128" s="32" t="s">
        <v>3404</v>
      </c>
      <c r="NI128" s="32" t="s">
        <v>3404</v>
      </c>
      <c r="NJ128" s="32" t="s">
        <v>3404</v>
      </c>
      <c r="NK128" s="32" t="s">
        <v>3404</v>
      </c>
      <c r="NL128" s="32" t="s">
        <v>3404</v>
      </c>
      <c r="NM128" s="32" t="s">
        <v>3404</v>
      </c>
      <c r="NN128" s="32" t="s">
        <v>3404</v>
      </c>
      <c r="NO128" s="32" t="s">
        <v>3404</v>
      </c>
      <c r="NP128" s="32" t="s">
        <v>3404</v>
      </c>
      <c r="NQ128" s="32" t="s">
        <v>3404</v>
      </c>
      <c r="NR128" s="32" t="s">
        <v>3404</v>
      </c>
      <c r="NS128" s="32" t="s">
        <v>3404</v>
      </c>
      <c r="NT128" s="32" t="s">
        <v>3404</v>
      </c>
      <c r="NU128" s="32" t="s">
        <v>3404</v>
      </c>
      <c r="NV128" s="32" t="s">
        <v>3404</v>
      </c>
      <c r="NW128" s="32" t="s">
        <v>3404</v>
      </c>
      <c r="NX128" s="32" t="s">
        <v>3404</v>
      </c>
      <c r="NY128" s="32" t="s">
        <v>3404</v>
      </c>
      <c r="NZ128" s="32" t="s">
        <v>3404</v>
      </c>
      <c r="OA128" s="32" t="s">
        <v>3404</v>
      </c>
      <c r="OB128" s="32" t="s">
        <v>3404</v>
      </c>
      <c r="OC128" s="32" t="s">
        <v>3404</v>
      </c>
      <c r="OD128" s="32" t="s">
        <v>3404</v>
      </c>
      <c r="OE128" s="32" t="s">
        <v>3404</v>
      </c>
      <c r="OF128" s="32" t="s">
        <v>3404</v>
      </c>
      <c r="OG128" s="32" t="s">
        <v>3404</v>
      </c>
      <c r="OH128" s="32" t="s">
        <v>3404</v>
      </c>
      <c r="OI128" s="32" t="s">
        <v>3404</v>
      </c>
      <c r="OJ128" s="32" t="s">
        <v>3404</v>
      </c>
      <c r="OK128" s="32" t="s">
        <v>3404</v>
      </c>
      <c r="OL128" s="32" t="s">
        <v>3404</v>
      </c>
      <c r="OM128" s="32" t="s">
        <v>3404</v>
      </c>
      <c r="ON128" s="32" t="s">
        <v>3404</v>
      </c>
      <c r="OO128" s="32" t="s">
        <v>3404</v>
      </c>
      <c r="OP128" s="32" t="s">
        <v>3404</v>
      </c>
      <c r="OQ128" s="32" t="s">
        <v>3404</v>
      </c>
      <c r="OR128" s="32" t="s">
        <v>3404</v>
      </c>
      <c r="OS128" s="32" t="s">
        <v>3404</v>
      </c>
      <c r="OT128" s="32" t="s">
        <v>3404</v>
      </c>
      <c r="OU128" s="32" t="s">
        <v>3404</v>
      </c>
      <c r="OV128" s="32" t="s">
        <v>3404</v>
      </c>
      <c r="OW128" s="32" t="s">
        <v>3404</v>
      </c>
      <c r="OX128" s="32" t="s">
        <v>3404</v>
      </c>
      <c r="OY128" s="32" t="s">
        <v>3404</v>
      </c>
      <c r="OZ128" s="32" t="s">
        <v>3404</v>
      </c>
      <c r="PA128" s="32" t="s">
        <v>3404</v>
      </c>
      <c r="PB128" s="32" t="s">
        <v>3404</v>
      </c>
      <c r="PC128" s="32" t="s">
        <v>3404</v>
      </c>
      <c r="PD128" s="32" t="s">
        <v>3404</v>
      </c>
      <c r="PE128" s="32" t="s">
        <v>3404</v>
      </c>
      <c r="PF128" s="32" t="s">
        <v>3404</v>
      </c>
      <c r="PG128" s="32" t="s">
        <v>3404</v>
      </c>
      <c r="PH128" s="32" t="s">
        <v>3404</v>
      </c>
      <c r="PI128" s="32" t="s">
        <v>3404</v>
      </c>
      <c r="PJ128" s="32" t="s">
        <v>3404</v>
      </c>
      <c r="PK128" s="32" t="s">
        <v>3404</v>
      </c>
      <c r="PL128" s="32" t="s">
        <v>3404</v>
      </c>
      <c r="PM128" s="32" t="s">
        <v>3404</v>
      </c>
      <c r="PN128" s="32" t="s">
        <v>3404</v>
      </c>
      <c r="PO128" s="32" t="s">
        <v>3404</v>
      </c>
      <c r="PP128" s="32" t="s">
        <v>3404</v>
      </c>
      <c r="PQ128" s="32" t="s">
        <v>3404</v>
      </c>
      <c r="PR128" s="32" t="s">
        <v>3404</v>
      </c>
      <c r="PS128" s="32" t="s">
        <v>3404</v>
      </c>
      <c r="PT128" s="25" t="s">
        <v>3409</v>
      </c>
      <c r="PU128" s="25" t="s">
        <v>3409</v>
      </c>
      <c r="PV128" s="25" t="s">
        <v>3409</v>
      </c>
      <c r="PW128" s="25" t="s">
        <v>3409</v>
      </c>
      <c r="PX128" s="25" t="s">
        <v>3409</v>
      </c>
      <c r="PY128" s="25" t="s">
        <v>3409</v>
      </c>
      <c r="PZ128" s="25" t="s">
        <v>3409</v>
      </c>
      <c r="QA128" s="25" t="s">
        <v>3409</v>
      </c>
      <c r="QB128" s="25" t="s">
        <v>3409</v>
      </c>
      <c r="QC128" s="25" t="s">
        <v>3409</v>
      </c>
      <c r="QD128" s="25" t="s">
        <v>3409</v>
      </c>
      <c r="QE128" s="25" t="s">
        <v>3409</v>
      </c>
      <c r="QF128" s="25" t="s">
        <v>3409</v>
      </c>
      <c r="QG128" s="25" t="s">
        <v>3409</v>
      </c>
      <c r="QH128" s="25" t="s">
        <v>3409</v>
      </c>
      <c r="QI128" s="25" t="s">
        <v>3409</v>
      </c>
      <c r="QJ128" s="25" t="s">
        <v>3409</v>
      </c>
      <c r="QK128" s="25" t="s">
        <v>3409</v>
      </c>
      <c r="QL128" s="25" t="s">
        <v>3409</v>
      </c>
      <c r="QM128" s="25" t="s">
        <v>3409</v>
      </c>
      <c r="QN128" s="25" t="s">
        <v>3409</v>
      </c>
      <c r="QO128" s="25" t="s">
        <v>3409</v>
      </c>
      <c r="QP128" s="25" t="s">
        <v>3409</v>
      </c>
      <c r="QQ128" s="25" t="s">
        <v>3409</v>
      </c>
      <c r="QR128" s="25" t="s">
        <v>3409</v>
      </c>
      <c r="QS128" s="25" t="s">
        <v>3409</v>
      </c>
      <c r="QT128" s="25" t="s">
        <v>3409</v>
      </c>
      <c r="QU128" s="25" t="s">
        <v>3409</v>
      </c>
      <c r="QV128" s="25" t="s">
        <v>3409</v>
      </c>
      <c r="QW128" s="25" t="s">
        <v>3409</v>
      </c>
      <c r="QX128" s="25" t="s">
        <v>3409</v>
      </c>
      <c r="QY128" s="25" t="s">
        <v>3409</v>
      </c>
      <c r="QZ128" s="25" t="s">
        <v>3409</v>
      </c>
      <c r="RA128" s="25" t="s">
        <v>3409</v>
      </c>
      <c r="RB128" s="25" t="s">
        <v>3409</v>
      </c>
      <c r="RC128" s="25" t="s">
        <v>3409</v>
      </c>
      <c r="RD128" s="25" t="s">
        <v>3409</v>
      </c>
      <c r="RE128" s="25" t="s">
        <v>3409</v>
      </c>
      <c r="RF128" s="25" t="s">
        <v>3409</v>
      </c>
      <c r="RG128" s="25" t="s">
        <v>3409</v>
      </c>
      <c r="RH128" s="25" t="s">
        <v>3409</v>
      </c>
      <c r="RI128" s="25" t="s">
        <v>3409</v>
      </c>
      <c r="RJ128" s="25" t="s">
        <v>3409</v>
      </c>
      <c r="RK128" s="25" t="s">
        <v>3409</v>
      </c>
      <c r="RL128" s="25" t="s">
        <v>3409</v>
      </c>
      <c r="RM128" s="25" t="s">
        <v>3409</v>
      </c>
      <c r="RN128" s="25" t="s">
        <v>3409</v>
      </c>
      <c r="RO128" s="25" t="s">
        <v>3409</v>
      </c>
      <c r="RP128" s="25" t="s">
        <v>3409</v>
      </c>
      <c r="RQ128" s="25" t="s">
        <v>3409</v>
      </c>
      <c r="RR128" s="25" t="s">
        <v>3409</v>
      </c>
      <c r="RS128" s="25" t="s">
        <v>3409</v>
      </c>
      <c r="RT128" s="25" t="s">
        <v>3409</v>
      </c>
      <c r="RU128" s="25" t="s">
        <v>3409</v>
      </c>
      <c r="RV128" s="25" t="s">
        <v>3409</v>
      </c>
      <c r="RW128" s="25" t="s">
        <v>3409</v>
      </c>
      <c r="RX128" s="25" t="s">
        <v>3409</v>
      </c>
      <c r="RY128" s="25" t="s">
        <v>3409</v>
      </c>
      <c r="RZ128" s="25" t="s">
        <v>3409</v>
      </c>
      <c r="SA128" s="25" t="s">
        <v>3409</v>
      </c>
      <c r="SB128" s="25" t="s">
        <v>3409</v>
      </c>
      <c r="SC128" s="25" t="s">
        <v>3409</v>
      </c>
      <c r="SD128" s="25" t="s">
        <v>3409</v>
      </c>
      <c r="SE128" s="25" t="s">
        <v>3409</v>
      </c>
      <c r="SF128" s="25" t="s">
        <v>3409</v>
      </c>
      <c r="SG128" s="25" t="s">
        <v>3409</v>
      </c>
      <c r="SH128" s="25" t="s">
        <v>3409</v>
      </c>
      <c r="SI128" s="25" t="s">
        <v>3409</v>
      </c>
      <c r="SJ128" s="25" t="s">
        <v>3409</v>
      </c>
      <c r="SK128" s="25" t="s">
        <v>3409</v>
      </c>
      <c r="SL128" s="25" t="s">
        <v>3409</v>
      </c>
      <c r="SM128" s="25" t="s">
        <v>3409</v>
      </c>
      <c r="SN128" s="25" t="s">
        <v>3409</v>
      </c>
      <c r="SO128" s="25" t="s">
        <v>3409</v>
      </c>
      <c r="SP128" s="25" t="s">
        <v>3409</v>
      </c>
      <c r="SQ128" s="25" t="s">
        <v>3409</v>
      </c>
      <c r="SR128" s="25" t="s">
        <v>3409</v>
      </c>
      <c r="SS128" s="25" t="s">
        <v>3409</v>
      </c>
      <c r="ST128" s="25" t="s">
        <v>3409</v>
      </c>
      <c r="SU128" s="25" t="s">
        <v>3409</v>
      </c>
      <c r="SV128" s="25" t="s">
        <v>3409</v>
      </c>
      <c r="SW128" s="25" t="s">
        <v>3409</v>
      </c>
      <c r="SX128" s="25" t="s">
        <v>3409</v>
      </c>
      <c r="SY128" s="25" t="s">
        <v>3409</v>
      </c>
      <c r="SZ128" s="25" t="s">
        <v>3409</v>
      </c>
      <c r="TA128" s="25" t="s">
        <v>3409</v>
      </c>
      <c r="TB128" s="25" t="s">
        <v>3409</v>
      </c>
      <c r="TC128" s="25" t="s">
        <v>3409</v>
      </c>
      <c r="TD128" s="25" t="s">
        <v>3409</v>
      </c>
      <c r="TE128" s="25" t="s">
        <v>3409</v>
      </c>
      <c r="TF128" s="25" t="s">
        <v>3409</v>
      </c>
      <c r="TG128" s="25" t="s">
        <v>3409</v>
      </c>
      <c r="TH128" s="25" t="s">
        <v>3409</v>
      </c>
      <c r="TI128" s="25" t="s">
        <v>3409</v>
      </c>
      <c r="TJ128" s="25" t="s">
        <v>3409</v>
      </c>
      <c r="TK128" s="25" t="s">
        <v>3409</v>
      </c>
      <c r="TL128" s="25" t="s">
        <v>3404</v>
      </c>
      <c r="TM128" s="25" t="s">
        <v>3404</v>
      </c>
      <c r="TN128" s="25" t="s">
        <v>3404</v>
      </c>
      <c r="TO128" s="25" t="s">
        <v>3404</v>
      </c>
      <c r="TP128" s="25" t="s">
        <v>3404</v>
      </c>
      <c r="TQ128" s="25" t="s">
        <v>3404</v>
      </c>
      <c r="TR128" s="25" t="s">
        <v>3404</v>
      </c>
      <c r="TS128" s="25" t="s">
        <v>3409</v>
      </c>
      <c r="TT128" s="25" t="s">
        <v>3409</v>
      </c>
      <c r="TU128" s="25" t="s">
        <v>3409</v>
      </c>
      <c r="TV128" s="25" t="s">
        <v>3409</v>
      </c>
      <c r="TW128" s="25" t="s">
        <v>3409</v>
      </c>
      <c r="TX128" s="25" t="s">
        <v>3409</v>
      </c>
      <c r="TY128" s="25" t="s">
        <v>3409</v>
      </c>
      <c r="TZ128" s="25" t="s">
        <v>3409</v>
      </c>
      <c r="UA128" s="25" t="s">
        <v>3409</v>
      </c>
      <c r="UB128" s="25" t="s">
        <v>3409</v>
      </c>
      <c r="UC128" s="25" t="s">
        <v>3409</v>
      </c>
      <c r="UD128" s="25" t="s">
        <v>3404</v>
      </c>
      <c r="UE128" s="25" t="s">
        <v>3404</v>
      </c>
      <c r="UF128" s="25" t="s">
        <v>3404</v>
      </c>
      <c r="UG128" s="25" t="s">
        <v>3404</v>
      </c>
      <c r="UH128" s="25" t="s">
        <v>3404</v>
      </c>
      <c r="UI128" s="25" t="s">
        <v>3404</v>
      </c>
      <c r="UJ128" s="25" t="s">
        <v>3404</v>
      </c>
      <c r="UK128" s="25" t="s">
        <v>3404</v>
      </c>
      <c r="UL128" s="25" t="s">
        <v>3404</v>
      </c>
      <c r="UM128" s="25" t="s">
        <v>3404</v>
      </c>
      <c r="UN128" s="25" t="s">
        <v>3404</v>
      </c>
      <c r="UO128" s="25" t="s">
        <v>3404</v>
      </c>
      <c r="UP128" s="25" t="s">
        <v>3404</v>
      </c>
      <c r="UQ128" s="25" t="s">
        <v>3404</v>
      </c>
      <c r="UR128" s="25" t="s">
        <v>3404</v>
      </c>
      <c r="US128" s="25" t="s">
        <v>3404</v>
      </c>
      <c r="UT128" s="25" t="s">
        <v>3404</v>
      </c>
      <c r="UU128" s="25" t="s">
        <v>3404</v>
      </c>
      <c r="UV128" s="25" t="s">
        <v>3404</v>
      </c>
      <c r="UW128" s="25" t="s">
        <v>3404</v>
      </c>
      <c r="UX128" s="25" t="s">
        <v>3404</v>
      </c>
      <c r="UY128" s="25" t="s">
        <v>3404</v>
      </c>
      <c r="UZ128" s="25" t="s">
        <v>3404</v>
      </c>
      <c r="VA128" s="25" t="s">
        <v>3404</v>
      </c>
      <c r="VB128" s="25" t="s">
        <v>3404</v>
      </c>
      <c r="VC128" s="25" t="s">
        <v>3404</v>
      </c>
      <c r="VD128" s="25" t="s">
        <v>3404</v>
      </c>
      <c r="VE128" s="25" t="s">
        <v>3404</v>
      </c>
      <c r="VF128" s="25" t="s">
        <v>3404</v>
      </c>
      <c r="VG128" s="25" t="s">
        <v>3404</v>
      </c>
      <c r="VH128" s="25" t="s">
        <v>3404</v>
      </c>
      <c r="VI128" s="25" t="s">
        <v>3404</v>
      </c>
      <c r="VJ128" s="25" t="s">
        <v>3404</v>
      </c>
      <c r="VK128" s="25" t="s">
        <v>3404</v>
      </c>
      <c r="VL128" s="25" t="s">
        <v>3404</v>
      </c>
      <c r="VM128" s="25" t="s">
        <v>3404</v>
      </c>
      <c r="VN128" s="25" t="s">
        <v>3404</v>
      </c>
      <c r="VO128" s="25" t="s">
        <v>3404</v>
      </c>
      <c r="VP128" s="25" t="s">
        <v>3404</v>
      </c>
      <c r="VQ128" s="25" t="s">
        <v>3404</v>
      </c>
      <c r="VR128" s="25" t="s">
        <v>3404</v>
      </c>
      <c r="VS128" s="25" t="s">
        <v>3404</v>
      </c>
      <c r="VT128" s="25" t="s">
        <v>3404</v>
      </c>
      <c r="VU128" s="25" t="s">
        <v>3404</v>
      </c>
      <c r="VV128" s="25" t="s">
        <v>3404</v>
      </c>
      <c r="VW128" s="25" t="s">
        <v>3404</v>
      </c>
      <c r="VX128" s="25" t="s">
        <v>3404</v>
      </c>
      <c r="VY128" s="25" t="s">
        <v>3404</v>
      </c>
      <c r="VZ128" s="25" t="s">
        <v>3404</v>
      </c>
      <c r="WA128" s="25" t="s">
        <v>3404</v>
      </c>
      <c r="WB128" s="25" t="s">
        <v>3404</v>
      </c>
      <c r="WC128" s="25" t="s">
        <v>3404</v>
      </c>
      <c r="WD128" s="25" t="s">
        <v>3404</v>
      </c>
      <c r="WE128" s="25" t="s">
        <v>3404</v>
      </c>
      <c r="WF128" s="25" t="s">
        <v>3404</v>
      </c>
      <c r="WG128" s="25" t="s">
        <v>3404</v>
      </c>
      <c r="WH128" s="25" t="s">
        <v>3404</v>
      </c>
      <c r="WI128" s="25" t="s">
        <v>3404</v>
      </c>
      <c r="WJ128" s="25" t="s">
        <v>3404</v>
      </c>
      <c r="WK128" s="25" t="s">
        <v>3404</v>
      </c>
      <c r="WL128" s="25" t="s">
        <v>3404</v>
      </c>
      <c r="WM128" s="25" t="s">
        <v>3404</v>
      </c>
      <c r="WN128" s="25" t="s">
        <v>3404</v>
      </c>
      <c r="WO128" s="25" t="s">
        <v>3404</v>
      </c>
      <c r="WP128" s="25" t="s">
        <v>3404</v>
      </c>
      <c r="WQ128" s="25" t="s">
        <v>3404</v>
      </c>
      <c r="WR128" s="25" t="s">
        <v>3404</v>
      </c>
      <c r="WS128" s="25" t="s">
        <v>3404</v>
      </c>
      <c r="WT128" s="25" t="s">
        <v>3404</v>
      </c>
    </row>
    <row r="129">
      <c r="A129" s="24" t="s">
        <v>1181</v>
      </c>
      <c r="B129" s="25" t="s">
        <v>3404</v>
      </c>
      <c r="C129" s="25" t="s">
        <v>3404</v>
      </c>
      <c r="D129" s="25" t="s">
        <v>3404</v>
      </c>
      <c r="E129" s="25" t="s">
        <v>3404</v>
      </c>
      <c r="F129" s="25" t="s">
        <v>3404</v>
      </c>
      <c r="G129" s="25" t="s">
        <v>3404</v>
      </c>
      <c r="H129" s="25" t="s">
        <v>3404</v>
      </c>
      <c r="I129" s="25" t="s">
        <v>3404</v>
      </c>
      <c r="J129" s="25" t="s">
        <v>3404</v>
      </c>
      <c r="K129" s="25" t="s">
        <v>3404</v>
      </c>
      <c r="L129" s="25" t="s">
        <v>3404</v>
      </c>
      <c r="M129" s="25" t="s">
        <v>3404</v>
      </c>
      <c r="N129" s="25" t="s">
        <v>3404</v>
      </c>
      <c r="O129" s="25" t="s">
        <v>3404</v>
      </c>
      <c r="P129" s="25" t="s">
        <v>3404</v>
      </c>
      <c r="Q129" s="25" t="s">
        <v>3404</v>
      </c>
      <c r="R129" s="25" t="s">
        <v>3404</v>
      </c>
      <c r="S129" s="25" t="s">
        <v>3404</v>
      </c>
      <c r="T129" s="25" t="s">
        <v>3404</v>
      </c>
      <c r="U129" s="25" t="s">
        <v>3404</v>
      </c>
      <c r="V129" s="25" t="s">
        <v>3404</v>
      </c>
      <c r="W129" s="25" t="s">
        <v>3404</v>
      </c>
      <c r="X129" s="25" t="s">
        <v>3404</v>
      </c>
      <c r="Y129" s="25" t="s">
        <v>3404</v>
      </c>
      <c r="Z129" s="25" t="s">
        <v>3404</v>
      </c>
      <c r="AA129" s="25" t="s">
        <v>3404</v>
      </c>
      <c r="AB129" s="25" t="s">
        <v>3404</v>
      </c>
      <c r="AC129" s="25" t="s">
        <v>3404</v>
      </c>
      <c r="AD129" s="25" t="s">
        <v>3404</v>
      </c>
      <c r="AE129" s="25" t="s">
        <v>3404</v>
      </c>
      <c r="AF129" s="25" t="s">
        <v>3404</v>
      </c>
      <c r="AG129" s="25" t="s">
        <v>3404</v>
      </c>
      <c r="AH129" s="25" t="s">
        <v>3404</v>
      </c>
      <c r="AI129" s="25" t="s">
        <v>3404</v>
      </c>
      <c r="AJ129" s="25" t="s">
        <v>3404</v>
      </c>
      <c r="AK129" s="25" t="s">
        <v>3404</v>
      </c>
      <c r="AL129" s="25" t="s">
        <v>3404</v>
      </c>
      <c r="AM129" s="25" t="s">
        <v>3404</v>
      </c>
      <c r="AN129" s="25" t="s">
        <v>3404</v>
      </c>
      <c r="AO129" s="25" t="s">
        <v>3404</v>
      </c>
      <c r="AP129" s="25" t="s">
        <v>3404</v>
      </c>
      <c r="AQ129" s="25" t="s">
        <v>3404</v>
      </c>
      <c r="AR129" s="25" t="s">
        <v>3404</v>
      </c>
      <c r="AS129" s="25" t="s">
        <v>3404</v>
      </c>
      <c r="AT129" s="25" t="s">
        <v>3404</v>
      </c>
      <c r="AU129" s="25" t="s">
        <v>3404</v>
      </c>
      <c r="AV129" s="25" t="s">
        <v>3404</v>
      </c>
      <c r="AW129" s="25" t="s">
        <v>3404</v>
      </c>
      <c r="AX129" s="25" t="s">
        <v>3404</v>
      </c>
      <c r="AY129" s="25" t="s">
        <v>3404</v>
      </c>
      <c r="AZ129" s="25" t="s">
        <v>3404</v>
      </c>
      <c r="BA129" s="25" t="s">
        <v>3404</v>
      </c>
      <c r="BB129" s="25" t="s">
        <v>3404</v>
      </c>
      <c r="BC129" s="25" t="s">
        <v>3404</v>
      </c>
      <c r="BD129" s="25" t="s">
        <v>3404</v>
      </c>
      <c r="BE129" s="25" t="s">
        <v>3404</v>
      </c>
      <c r="BF129" s="25" t="s">
        <v>3404</v>
      </c>
      <c r="BG129" s="25" t="s">
        <v>3404</v>
      </c>
      <c r="BH129" s="25" t="s">
        <v>3404</v>
      </c>
      <c r="BI129" s="25" t="s">
        <v>3404</v>
      </c>
      <c r="BJ129" s="25" t="s">
        <v>3404</v>
      </c>
      <c r="BK129" s="25" t="s">
        <v>3404</v>
      </c>
      <c r="BL129" s="25" t="s">
        <v>3404</v>
      </c>
      <c r="BM129" s="25" t="s">
        <v>3404</v>
      </c>
      <c r="BN129" s="25" t="s">
        <v>3404</v>
      </c>
      <c r="BO129" s="25" t="s">
        <v>3404</v>
      </c>
      <c r="BP129" s="25" t="s">
        <v>3404</v>
      </c>
      <c r="BQ129" s="25" t="s">
        <v>3404</v>
      </c>
      <c r="BR129" s="25" t="s">
        <v>3404</v>
      </c>
      <c r="BS129" s="25" t="s">
        <v>3404</v>
      </c>
      <c r="BT129" s="25" t="s">
        <v>3404</v>
      </c>
      <c r="BU129" s="25" t="s">
        <v>3404</v>
      </c>
      <c r="BV129" s="25" t="s">
        <v>3404</v>
      </c>
      <c r="BW129" s="25" t="s">
        <v>3404</v>
      </c>
      <c r="BX129" s="25" t="s">
        <v>3404</v>
      </c>
      <c r="BY129" s="25" t="s">
        <v>3404</v>
      </c>
      <c r="BZ129" s="25" t="s">
        <v>3404</v>
      </c>
      <c r="CA129" s="25" t="s">
        <v>3404</v>
      </c>
      <c r="CB129" s="25" t="s">
        <v>3404</v>
      </c>
      <c r="CC129" s="32" t="s">
        <v>3409</v>
      </c>
      <c r="CD129" s="32" t="s">
        <v>3409</v>
      </c>
      <c r="CE129" s="32" t="s">
        <v>3409</v>
      </c>
      <c r="CF129" s="32" t="s">
        <v>3409</v>
      </c>
      <c r="CG129" s="32" t="s">
        <v>3409</v>
      </c>
      <c r="CH129" s="32" t="s">
        <v>3409</v>
      </c>
      <c r="CI129" s="32" t="s">
        <v>3409</v>
      </c>
      <c r="CJ129" s="32" t="s">
        <v>3409</v>
      </c>
      <c r="CK129" s="32" t="s">
        <v>3409</v>
      </c>
      <c r="CL129" s="32" t="s">
        <v>3409</v>
      </c>
      <c r="CM129" s="32" t="s">
        <v>3409</v>
      </c>
      <c r="CN129" s="32" t="s">
        <v>3409</v>
      </c>
      <c r="CO129" s="32" t="s">
        <v>3409</v>
      </c>
      <c r="CP129" s="32" t="s">
        <v>3409</v>
      </c>
      <c r="CQ129" s="32" t="s">
        <v>3409</v>
      </c>
      <c r="CR129" s="32" t="s">
        <v>3409</v>
      </c>
      <c r="CS129" s="32" t="s">
        <v>3409</v>
      </c>
      <c r="CT129" s="32" t="s">
        <v>3409</v>
      </c>
      <c r="CU129" s="32" t="s">
        <v>3409</v>
      </c>
      <c r="CV129" s="32" t="s">
        <v>3409</v>
      </c>
      <c r="CW129" s="32" t="s">
        <v>3409</v>
      </c>
      <c r="CX129" s="32" t="s">
        <v>3409</v>
      </c>
      <c r="CY129" s="32" t="s">
        <v>3409</v>
      </c>
      <c r="CZ129" s="32" t="s">
        <v>3409</v>
      </c>
      <c r="DA129" s="32" t="s">
        <v>3409</v>
      </c>
      <c r="DB129" s="32" t="s">
        <v>3409</v>
      </c>
      <c r="DC129" s="32" t="s">
        <v>3409</v>
      </c>
      <c r="DD129" s="32" t="s">
        <v>3409</v>
      </c>
      <c r="DE129" s="32" t="s">
        <v>3409</v>
      </c>
      <c r="DF129" s="32" t="s">
        <v>3409</v>
      </c>
      <c r="DG129" s="32" t="s">
        <v>3409</v>
      </c>
      <c r="DH129" s="32" t="s">
        <v>3409</v>
      </c>
      <c r="DI129" s="32" t="s">
        <v>3409</v>
      </c>
      <c r="DJ129" s="32" t="s">
        <v>3409</v>
      </c>
      <c r="DK129" s="32" t="s">
        <v>3409</v>
      </c>
      <c r="DL129" s="32" t="s">
        <v>3409</v>
      </c>
      <c r="DM129" s="32" t="s">
        <v>3409</v>
      </c>
      <c r="DN129" s="32" t="s">
        <v>3409</v>
      </c>
      <c r="DO129" s="32" t="s">
        <v>3409</v>
      </c>
      <c r="DP129" s="32" t="s">
        <v>3409</v>
      </c>
      <c r="DQ129" s="32" t="s">
        <v>3409</v>
      </c>
      <c r="DR129" s="32" t="s">
        <v>3409</v>
      </c>
      <c r="DS129" s="32" t="s">
        <v>3409</v>
      </c>
      <c r="DT129" s="32" t="s">
        <v>3409</v>
      </c>
      <c r="DU129" s="32" t="s">
        <v>3409</v>
      </c>
      <c r="DV129" s="32" t="s">
        <v>3409</v>
      </c>
      <c r="DW129" s="32" t="s">
        <v>3409</v>
      </c>
      <c r="DX129" s="32" t="s">
        <v>3409</v>
      </c>
      <c r="DY129" s="32" t="s">
        <v>3409</v>
      </c>
      <c r="DZ129" s="32" t="s">
        <v>3409</v>
      </c>
      <c r="EA129" s="32" t="s">
        <v>3409</v>
      </c>
      <c r="EB129" s="32" t="s">
        <v>3409</v>
      </c>
      <c r="EC129" s="32" t="s">
        <v>3409</v>
      </c>
      <c r="ED129" s="32" t="s">
        <v>3409</v>
      </c>
      <c r="EE129" s="32" t="s">
        <v>3409</v>
      </c>
      <c r="EF129" s="32" t="s">
        <v>3409</v>
      </c>
      <c r="EG129" s="32" t="s">
        <v>3409</v>
      </c>
      <c r="EH129" s="32" t="s">
        <v>3409</v>
      </c>
      <c r="EI129" s="32" t="s">
        <v>3409</v>
      </c>
      <c r="EJ129" s="32" t="s">
        <v>3409</v>
      </c>
      <c r="EK129" s="32" t="s">
        <v>3409</v>
      </c>
      <c r="EL129" s="32" t="s">
        <v>3409</v>
      </c>
      <c r="EM129" s="32" t="s">
        <v>3409</v>
      </c>
      <c r="EN129" s="32" t="s">
        <v>3409</v>
      </c>
      <c r="EO129" s="32" t="s">
        <v>3409</v>
      </c>
      <c r="EP129" s="32" t="s">
        <v>3409</v>
      </c>
      <c r="EQ129" s="32" t="s">
        <v>3409</v>
      </c>
      <c r="ER129" s="32" t="s">
        <v>3409</v>
      </c>
      <c r="ES129" s="32" t="s">
        <v>3409</v>
      </c>
      <c r="ET129" s="32" t="s">
        <v>3409</v>
      </c>
      <c r="EU129" s="32" t="s">
        <v>3409</v>
      </c>
      <c r="EV129" s="32" t="s">
        <v>3409</v>
      </c>
      <c r="EW129" s="32" t="s">
        <v>3409</v>
      </c>
      <c r="EX129" s="32" t="s">
        <v>3409</v>
      </c>
      <c r="EY129" s="32" t="s">
        <v>3409</v>
      </c>
      <c r="EZ129" s="32" t="s">
        <v>3409</v>
      </c>
      <c r="FA129" s="32" t="s">
        <v>3409</v>
      </c>
      <c r="FB129" s="32" t="s">
        <v>3409</v>
      </c>
      <c r="FC129" s="32" t="s">
        <v>3409</v>
      </c>
      <c r="FD129" s="32" t="s">
        <v>3409</v>
      </c>
      <c r="FE129" s="32" t="s">
        <v>3409</v>
      </c>
      <c r="FF129" s="32" t="s">
        <v>3409</v>
      </c>
      <c r="FG129" s="32" t="s">
        <v>3409</v>
      </c>
      <c r="FH129" s="32" t="s">
        <v>3409</v>
      </c>
      <c r="FI129" s="32" t="s">
        <v>3409</v>
      </c>
      <c r="FJ129" s="32" t="s">
        <v>3409</v>
      </c>
      <c r="FK129" s="32" t="s">
        <v>3409</v>
      </c>
      <c r="FL129" s="32" t="s">
        <v>3409</v>
      </c>
      <c r="FM129" s="32" t="s">
        <v>3409</v>
      </c>
      <c r="FN129" s="32" t="s">
        <v>3409</v>
      </c>
      <c r="FO129" s="32" t="s">
        <v>3409</v>
      </c>
      <c r="FP129" s="32" t="s">
        <v>3409</v>
      </c>
      <c r="FQ129" s="32" t="s">
        <v>3409</v>
      </c>
      <c r="FR129" s="32" t="s">
        <v>3409</v>
      </c>
      <c r="FS129" s="32" t="s">
        <v>3409</v>
      </c>
      <c r="FT129" s="32" t="s">
        <v>3409</v>
      </c>
      <c r="FU129" s="32" t="s">
        <v>3409</v>
      </c>
      <c r="FV129" s="32" t="s">
        <v>3409</v>
      </c>
      <c r="FW129" s="32" t="s">
        <v>3409</v>
      </c>
      <c r="FX129" s="32" t="s">
        <v>3409</v>
      </c>
      <c r="FY129" s="32" t="s">
        <v>3409</v>
      </c>
      <c r="FZ129" s="32" t="s">
        <v>3409</v>
      </c>
      <c r="GA129" s="32" t="s">
        <v>3409</v>
      </c>
      <c r="GB129" s="32" t="s">
        <v>3409</v>
      </c>
      <c r="GC129" s="32" t="s">
        <v>3409</v>
      </c>
      <c r="GD129" s="32" t="s">
        <v>3409</v>
      </c>
      <c r="GE129" s="32" t="s">
        <v>3409</v>
      </c>
      <c r="GF129" s="32" t="s">
        <v>3409</v>
      </c>
      <c r="GG129" s="32" t="s">
        <v>3409</v>
      </c>
      <c r="GH129" s="32" t="s">
        <v>3409</v>
      </c>
      <c r="GI129" s="32" t="s">
        <v>3409</v>
      </c>
      <c r="GJ129" s="32" t="s">
        <v>3409</v>
      </c>
      <c r="GK129" s="32" t="s">
        <v>3409</v>
      </c>
      <c r="GL129" s="32" t="s">
        <v>3409</v>
      </c>
      <c r="GM129" s="32" t="s">
        <v>3409</v>
      </c>
      <c r="GN129" s="32" t="s">
        <v>3409</v>
      </c>
      <c r="GO129" s="32" t="s">
        <v>3409</v>
      </c>
      <c r="GP129" s="32" t="s">
        <v>3409</v>
      </c>
      <c r="GQ129" s="32" t="s">
        <v>3409</v>
      </c>
      <c r="GR129" s="32" t="s">
        <v>3409</v>
      </c>
      <c r="GS129" s="32" t="s">
        <v>3409</v>
      </c>
      <c r="GT129" s="32" t="s">
        <v>3409</v>
      </c>
      <c r="GU129" s="32" t="s">
        <v>3409</v>
      </c>
      <c r="GV129" s="32" t="s">
        <v>3409</v>
      </c>
      <c r="GW129" s="32" t="s">
        <v>3409</v>
      </c>
      <c r="GX129" s="32" t="s">
        <v>3409</v>
      </c>
      <c r="GY129" s="32" t="s">
        <v>3409</v>
      </c>
      <c r="GZ129" s="32" t="s">
        <v>3409</v>
      </c>
      <c r="HA129" s="32" t="s">
        <v>3409</v>
      </c>
      <c r="HB129" s="32" t="s">
        <v>3409</v>
      </c>
      <c r="HC129" s="32" t="s">
        <v>3409</v>
      </c>
      <c r="HD129" s="32" t="s">
        <v>3409</v>
      </c>
      <c r="HE129" s="32" t="s">
        <v>3409</v>
      </c>
      <c r="HF129" s="32" t="s">
        <v>3409</v>
      </c>
      <c r="HG129" s="32" t="s">
        <v>3409</v>
      </c>
      <c r="HH129" s="32" t="s">
        <v>3409</v>
      </c>
      <c r="HI129" s="32" t="s">
        <v>3409</v>
      </c>
      <c r="HJ129" s="32" t="s">
        <v>3409</v>
      </c>
      <c r="HK129" s="32" t="s">
        <v>3409</v>
      </c>
      <c r="HL129" s="32" t="s">
        <v>3409</v>
      </c>
      <c r="HM129" s="32" t="s">
        <v>3409</v>
      </c>
      <c r="HN129" s="32" t="s">
        <v>3409</v>
      </c>
      <c r="HO129" s="32" t="s">
        <v>3409</v>
      </c>
      <c r="HP129" s="32" t="s">
        <v>3409</v>
      </c>
      <c r="HQ129" s="32" t="s">
        <v>3409</v>
      </c>
      <c r="HR129" s="32" t="s">
        <v>3409</v>
      </c>
      <c r="HS129" s="32" t="s">
        <v>3409</v>
      </c>
      <c r="HT129" s="32" t="s">
        <v>3409</v>
      </c>
      <c r="HU129" s="32" t="s">
        <v>3409</v>
      </c>
      <c r="HV129" s="32" t="s">
        <v>3409</v>
      </c>
      <c r="HW129" s="32" t="s">
        <v>3409</v>
      </c>
      <c r="HX129" s="32" t="s">
        <v>3409</v>
      </c>
      <c r="HY129" s="32" t="s">
        <v>3409</v>
      </c>
      <c r="HZ129" s="32" t="s">
        <v>3409</v>
      </c>
      <c r="IA129" s="32" t="s">
        <v>3409</v>
      </c>
      <c r="IB129" s="32" t="s">
        <v>3409</v>
      </c>
      <c r="IC129" s="32" t="s">
        <v>3409</v>
      </c>
      <c r="ID129" s="32" t="s">
        <v>3409</v>
      </c>
      <c r="IE129" s="32" t="s">
        <v>3409</v>
      </c>
      <c r="IF129" s="32" t="s">
        <v>3409</v>
      </c>
      <c r="IG129" s="32" t="s">
        <v>3409</v>
      </c>
      <c r="IH129" s="32" t="s">
        <v>3409</v>
      </c>
      <c r="II129" s="32" t="s">
        <v>3409</v>
      </c>
      <c r="IJ129" s="32" t="s">
        <v>3409</v>
      </c>
      <c r="IK129" s="32" t="s">
        <v>3409</v>
      </c>
      <c r="IL129" s="32" t="s">
        <v>3409</v>
      </c>
      <c r="IM129" s="32" t="s">
        <v>3409</v>
      </c>
      <c r="IN129" s="32" t="s">
        <v>3409</v>
      </c>
      <c r="IO129" s="32" t="s">
        <v>3409</v>
      </c>
      <c r="IP129" s="32" t="s">
        <v>3409</v>
      </c>
      <c r="IQ129" s="32" t="s">
        <v>3409</v>
      </c>
      <c r="IR129" s="32" t="s">
        <v>3409</v>
      </c>
      <c r="IS129" s="32" t="s">
        <v>3409</v>
      </c>
      <c r="IT129" s="32" t="s">
        <v>3409</v>
      </c>
      <c r="IU129" s="32" t="s">
        <v>3409</v>
      </c>
      <c r="IV129" s="32" t="s">
        <v>3409</v>
      </c>
      <c r="IW129" s="32" t="s">
        <v>3409</v>
      </c>
      <c r="IX129" s="32" t="s">
        <v>3409</v>
      </c>
      <c r="IY129" s="32" t="s">
        <v>3409</v>
      </c>
      <c r="IZ129" s="32" t="s">
        <v>3409</v>
      </c>
      <c r="JA129" s="32" t="s">
        <v>3409</v>
      </c>
      <c r="JB129" s="32" t="s">
        <v>3409</v>
      </c>
      <c r="JC129" s="32" t="s">
        <v>3409</v>
      </c>
      <c r="JD129" s="32" t="s">
        <v>3409</v>
      </c>
      <c r="JE129" s="32" t="s">
        <v>3409</v>
      </c>
      <c r="JF129" s="32" t="s">
        <v>3409</v>
      </c>
      <c r="JG129" s="32" t="s">
        <v>3409</v>
      </c>
      <c r="JH129" s="32" t="s">
        <v>3409</v>
      </c>
      <c r="JI129" s="32" t="s">
        <v>3409</v>
      </c>
      <c r="JJ129" s="32" t="s">
        <v>3409</v>
      </c>
      <c r="JK129" s="32" t="s">
        <v>3409</v>
      </c>
      <c r="JL129" s="32" t="s">
        <v>3409</v>
      </c>
      <c r="JM129" s="32" t="s">
        <v>3409</v>
      </c>
      <c r="JN129" s="32" t="s">
        <v>3409</v>
      </c>
      <c r="JO129" s="32" t="s">
        <v>3409</v>
      </c>
      <c r="JP129" s="32" t="s">
        <v>3409</v>
      </c>
      <c r="JQ129" s="32" t="s">
        <v>3409</v>
      </c>
      <c r="JR129" s="32" t="s">
        <v>3409</v>
      </c>
      <c r="JS129" s="32" t="s">
        <v>3409</v>
      </c>
      <c r="JT129" s="32" t="s">
        <v>3409</v>
      </c>
      <c r="JU129" s="32" t="s">
        <v>3409</v>
      </c>
      <c r="JV129" s="32" t="s">
        <v>3409</v>
      </c>
      <c r="JW129" s="32" t="s">
        <v>3409</v>
      </c>
      <c r="JX129" s="32" t="s">
        <v>3409</v>
      </c>
      <c r="JY129" s="32" t="s">
        <v>3409</v>
      </c>
      <c r="JZ129" s="32" t="s">
        <v>3409</v>
      </c>
      <c r="KA129" s="32" t="s">
        <v>3409</v>
      </c>
      <c r="KB129" s="32" t="s">
        <v>3409</v>
      </c>
      <c r="KC129" s="32" t="s">
        <v>3409</v>
      </c>
      <c r="KD129" s="32" t="s">
        <v>3409</v>
      </c>
      <c r="KE129" s="32" t="s">
        <v>3409</v>
      </c>
      <c r="KF129" s="32" t="s">
        <v>3409</v>
      </c>
      <c r="KG129" s="32" t="s">
        <v>3409</v>
      </c>
      <c r="KH129" s="32" t="s">
        <v>3409</v>
      </c>
      <c r="KI129" s="32" t="s">
        <v>3409</v>
      </c>
      <c r="KJ129" s="32" t="s">
        <v>3409</v>
      </c>
      <c r="KK129" s="32" t="s">
        <v>3409</v>
      </c>
      <c r="KL129" s="32" t="s">
        <v>3409</v>
      </c>
      <c r="KM129" s="32" t="s">
        <v>3409</v>
      </c>
      <c r="KN129" s="32" t="s">
        <v>3409</v>
      </c>
      <c r="KO129" s="32" t="s">
        <v>3409</v>
      </c>
      <c r="KP129" s="32" t="s">
        <v>3409</v>
      </c>
      <c r="KQ129" s="32" t="s">
        <v>3409</v>
      </c>
      <c r="KR129" s="32" t="s">
        <v>3409</v>
      </c>
      <c r="KS129" s="32" t="s">
        <v>3409</v>
      </c>
      <c r="KT129" s="32" t="s">
        <v>3409</v>
      </c>
      <c r="KU129" s="32" t="s">
        <v>3409</v>
      </c>
      <c r="KV129" s="32" t="s">
        <v>3409</v>
      </c>
      <c r="KW129" s="32" t="s">
        <v>3409</v>
      </c>
      <c r="KX129" s="32" t="s">
        <v>3409</v>
      </c>
      <c r="KY129" s="32" t="s">
        <v>3409</v>
      </c>
      <c r="KZ129" s="32" t="s">
        <v>3409</v>
      </c>
      <c r="LA129" s="32" t="s">
        <v>3409</v>
      </c>
      <c r="LB129" s="32" t="s">
        <v>3409</v>
      </c>
      <c r="LC129" s="32" t="s">
        <v>3409</v>
      </c>
      <c r="LD129" s="32" t="s">
        <v>3409</v>
      </c>
      <c r="LE129" s="32" t="s">
        <v>3409</v>
      </c>
      <c r="LF129" s="32" t="s">
        <v>3409</v>
      </c>
      <c r="LG129" s="32" t="s">
        <v>3409</v>
      </c>
      <c r="LH129" s="32" t="s">
        <v>3409</v>
      </c>
      <c r="LI129" s="32" t="s">
        <v>3409</v>
      </c>
      <c r="LJ129" s="32" t="s">
        <v>3409</v>
      </c>
      <c r="LK129" s="32" t="s">
        <v>3409</v>
      </c>
      <c r="LL129" s="32" t="s">
        <v>3409</v>
      </c>
      <c r="LM129" s="32" t="s">
        <v>3409</v>
      </c>
      <c r="LN129" s="32" t="s">
        <v>3409</v>
      </c>
      <c r="LO129" s="32" t="s">
        <v>3409</v>
      </c>
      <c r="LP129" s="32" t="s">
        <v>3409</v>
      </c>
      <c r="LQ129" s="32" t="s">
        <v>3409</v>
      </c>
      <c r="LR129" s="32" t="s">
        <v>3409</v>
      </c>
      <c r="LS129" s="32" t="s">
        <v>3409</v>
      </c>
      <c r="LT129" s="32" t="s">
        <v>3409</v>
      </c>
      <c r="LU129" s="32" t="s">
        <v>3409</v>
      </c>
      <c r="LV129" s="32" t="s">
        <v>3409</v>
      </c>
      <c r="LW129" s="32" t="s">
        <v>3409</v>
      </c>
      <c r="LX129" s="32" t="s">
        <v>3409</v>
      </c>
      <c r="LY129" s="32" t="s">
        <v>3409</v>
      </c>
      <c r="LZ129" s="32" t="s">
        <v>3409</v>
      </c>
      <c r="MA129" s="32" t="s">
        <v>3409</v>
      </c>
      <c r="MB129" s="32" t="s">
        <v>3409</v>
      </c>
      <c r="MC129" s="32" t="s">
        <v>3409</v>
      </c>
      <c r="MD129" s="32" t="s">
        <v>3409</v>
      </c>
      <c r="ME129" s="32" t="s">
        <v>3409</v>
      </c>
      <c r="MF129" s="32" t="s">
        <v>3409</v>
      </c>
      <c r="MG129" s="32" t="s">
        <v>3409</v>
      </c>
      <c r="MH129" s="32" t="s">
        <v>3409</v>
      </c>
      <c r="MI129" s="32" t="s">
        <v>3409</v>
      </c>
      <c r="MJ129" s="32" t="s">
        <v>3409</v>
      </c>
      <c r="MK129" s="32" t="s">
        <v>3409</v>
      </c>
      <c r="ML129" s="32" t="s">
        <v>3409</v>
      </c>
      <c r="MM129" s="32" t="s">
        <v>3409</v>
      </c>
      <c r="MN129" s="32" t="s">
        <v>3409</v>
      </c>
      <c r="MO129" s="32" t="s">
        <v>3409</v>
      </c>
      <c r="MP129" s="32" t="s">
        <v>3409</v>
      </c>
      <c r="MQ129" s="32" t="s">
        <v>3409</v>
      </c>
      <c r="MR129" s="32" t="s">
        <v>3409</v>
      </c>
      <c r="MS129" s="32" t="s">
        <v>3409</v>
      </c>
      <c r="MT129" s="32" t="s">
        <v>3409</v>
      </c>
      <c r="MU129" s="32" t="s">
        <v>3409</v>
      </c>
      <c r="MV129" s="32" t="s">
        <v>3409</v>
      </c>
      <c r="MW129" s="32" t="s">
        <v>3409</v>
      </c>
      <c r="MX129" s="32" t="s">
        <v>3409</v>
      </c>
      <c r="MY129" s="32" t="s">
        <v>3409</v>
      </c>
      <c r="MZ129" s="32" t="s">
        <v>3409</v>
      </c>
      <c r="NA129" s="32" t="s">
        <v>3409</v>
      </c>
      <c r="NB129" s="32" t="s">
        <v>3409</v>
      </c>
      <c r="NC129" s="32" t="s">
        <v>3409</v>
      </c>
      <c r="ND129" s="32" t="s">
        <v>3409</v>
      </c>
      <c r="NE129" s="32" t="s">
        <v>3409</v>
      </c>
      <c r="NF129" s="32" t="s">
        <v>3409</v>
      </c>
      <c r="NG129" s="32" t="s">
        <v>3409</v>
      </c>
      <c r="NH129" s="32" t="s">
        <v>3409</v>
      </c>
      <c r="NI129" s="32" t="s">
        <v>3409</v>
      </c>
      <c r="NJ129" s="32" t="s">
        <v>3409</v>
      </c>
      <c r="NK129" s="32" t="s">
        <v>3409</v>
      </c>
      <c r="NL129" s="32" t="s">
        <v>3409</v>
      </c>
      <c r="NM129" s="32" t="s">
        <v>3409</v>
      </c>
      <c r="NN129" s="32" t="s">
        <v>3409</v>
      </c>
      <c r="NO129" s="32" t="s">
        <v>3409</v>
      </c>
      <c r="NP129" s="32" t="s">
        <v>3409</v>
      </c>
      <c r="NQ129" s="32" t="s">
        <v>3409</v>
      </c>
      <c r="NR129" s="32" t="s">
        <v>3409</v>
      </c>
      <c r="NS129" s="32" t="s">
        <v>3409</v>
      </c>
      <c r="NT129" s="32" t="s">
        <v>3409</v>
      </c>
      <c r="NU129" s="32" t="s">
        <v>3409</v>
      </c>
      <c r="NV129" s="32" t="s">
        <v>3409</v>
      </c>
      <c r="NW129" s="32" t="s">
        <v>3409</v>
      </c>
      <c r="NX129" s="32" t="s">
        <v>3409</v>
      </c>
      <c r="NY129" s="32" t="s">
        <v>3409</v>
      </c>
      <c r="NZ129" s="32" t="s">
        <v>3409</v>
      </c>
      <c r="OA129" s="32" t="s">
        <v>3409</v>
      </c>
      <c r="OB129" s="32" t="s">
        <v>3409</v>
      </c>
      <c r="OC129" s="32" t="s">
        <v>3409</v>
      </c>
      <c r="OD129" s="32" t="s">
        <v>3409</v>
      </c>
      <c r="OE129" s="32" t="s">
        <v>3409</v>
      </c>
      <c r="OF129" s="32" t="s">
        <v>3409</v>
      </c>
      <c r="OG129" s="32" t="s">
        <v>3409</v>
      </c>
      <c r="OH129" s="32" t="s">
        <v>3409</v>
      </c>
      <c r="OI129" s="32" t="s">
        <v>3409</v>
      </c>
      <c r="OJ129" s="32" t="s">
        <v>3409</v>
      </c>
      <c r="OK129" s="32" t="s">
        <v>3409</v>
      </c>
      <c r="OL129" s="32" t="s">
        <v>3409</v>
      </c>
      <c r="OM129" s="32" t="s">
        <v>3409</v>
      </c>
      <c r="ON129" s="32" t="s">
        <v>3409</v>
      </c>
      <c r="OO129" s="32" t="s">
        <v>3409</v>
      </c>
      <c r="OP129" s="32" t="s">
        <v>3409</v>
      </c>
      <c r="OQ129" s="32" t="s">
        <v>3409</v>
      </c>
      <c r="OR129" s="32" t="s">
        <v>3409</v>
      </c>
      <c r="OS129" s="32" t="s">
        <v>3409</v>
      </c>
      <c r="OT129" s="32" t="s">
        <v>3409</v>
      </c>
      <c r="OU129" s="32" t="s">
        <v>3409</v>
      </c>
      <c r="OV129" s="32" t="s">
        <v>3409</v>
      </c>
      <c r="OW129" s="32" t="s">
        <v>3409</v>
      </c>
      <c r="OX129" s="32" t="s">
        <v>3409</v>
      </c>
      <c r="OY129" s="32" t="s">
        <v>3409</v>
      </c>
      <c r="OZ129" s="32" t="s">
        <v>3409</v>
      </c>
      <c r="PA129" s="32" t="s">
        <v>3409</v>
      </c>
      <c r="PB129" s="32" t="s">
        <v>3409</v>
      </c>
      <c r="PC129" s="32" t="s">
        <v>3409</v>
      </c>
      <c r="PD129" s="32" t="s">
        <v>3409</v>
      </c>
      <c r="PE129" s="32" t="s">
        <v>3409</v>
      </c>
      <c r="PF129" s="32" t="s">
        <v>3409</v>
      </c>
      <c r="PG129" s="32" t="s">
        <v>3409</v>
      </c>
      <c r="PH129" s="32" t="s">
        <v>3409</v>
      </c>
      <c r="PI129" s="32" t="s">
        <v>3409</v>
      </c>
      <c r="PJ129" s="32" t="s">
        <v>3409</v>
      </c>
      <c r="PK129" s="32" t="s">
        <v>3404</v>
      </c>
      <c r="PL129" s="25" t="s">
        <v>3404</v>
      </c>
      <c r="PM129" s="25" t="s">
        <v>3404</v>
      </c>
      <c r="PN129" s="25" t="s">
        <v>3404</v>
      </c>
      <c r="PO129" s="25" t="s">
        <v>3404</v>
      </c>
      <c r="PP129" s="25" t="s">
        <v>3404</v>
      </c>
      <c r="PQ129" s="25" t="s">
        <v>3404</v>
      </c>
      <c r="PR129" s="25" t="s">
        <v>3404</v>
      </c>
      <c r="PS129" s="25" t="s">
        <v>3404</v>
      </c>
      <c r="PT129" s="25" t="s">
        <v>3404</v>
      </c>
      <c r="PU129" s="25" t="s">
        <v>3404</v>
      </c>
      <c r="PV129" s="25" t="s">
        <v>3404</v>
      </c>
      <c r="PW129" s="25" t="s">
        <v>3404</v>
      </c>
      <c r="PX129" s="25" t="s">
        <v>3404</v>
      </c>
      <c r="PY129" s="25" t="s">
        <v>3404</v>
      </c>
      <c r="PZ129" s="25" t="s">
        <v>3404</v>
      </c>
      <c r="QA129" s="25" t="s">
        <v>3404</v>
      </c>
      <c r="QB129" s="25" t="s">
        <v>3404</v>
      </c>
      <c r="QC129" s="25" t="s">
        <v>3404</v>
      </c>
      <c r="QD129" s="25" t="s">
        <v>3404</v>
      </c>
      <c r="QE129" s="25" t="s">
        <v>3404</v>
      </c>
      <c r="QF129" s="25" t="s">
        <v>3404</v>
      </c>
      <c r="QG129" s="25" t="s">
        <v>3404</v>
      </c>
      <c r="QH129" s="25" t="s">
        <v>3404</v>
      </c>
      <c r="QI129" s="25" t="s">
        <v>3404</v>
      </c>
      <c r="QJ129" s="25" t="s">
        <v>3404</v>
      </c>
      <c r="QK129" s="25" t="s">
        <v>3404</v>
      </c>
      <c r="QL129" s="25" t="s">
        <v>3404</v>
      </c>
      <c r="QM129" s="25" t="s">
        <v>3404</v>
      </c>
      <c r="QN129" s="25" t="s">
        <v>3404</v>
      </c>
      <c r="QO129" s="25" t="s">
        <v>3404</v>
      </c>
      <c r="QP129" s="25" t="s">
        <v>3404</v>
      </c>
      <c r="QQ129" s="25" t="s">
        <v>3404</v>
      </c>
      <c r="QR129" s="25" t="s">
        <v>3404</v>
      </c>
      <c r="QS129" s="25" t="s">
        <v>3404</v>
      </c>
      <c r="QT129" s="25" t="s">
        <v>3404</v>
      </c>
      <c r="QU129" s="25" t="s">
        <v>3404</v>
      </c>
      <c r="QV129" s="25" t="s">
        <v>3404</v>
      </c>
      <c r="QW129" s="25" t="s">
        <v>3404</v>
      </c>
      <c r="QX129" s="25" t="s">
        <v>3404</v>
      </c>
      <c r="QY129" s="25" t="s">
        <v>3404</v>
      </c>
      <c r="QZ129" s="25" t="s">
        <v>3404</v>
      </c>
      <c r="RA129" s="25" t="s">
        <v>3404</v>
      </c>
      <c r="RB129" s="25" t="s">
        <v>3404</v>
      </c>
      <c r="RC129" s="25" t="s">
        <v>3404</v>
      </c>
      <c r="RD129" s="25" t="s">
        <v>3404</v>
      </c>
      <c r="RE129" s="25" t="s">
        <v>3404</v>
      </c>
      <c r="RF129" s="25" t="s">
        <v>3404</v>
      </c>
      <c r="RG129" s="25" t="s">
        <v>3404</v>
      </c>
      <c r="RH129" s="25" t="s">
        <v>3404</v>
      </c>
      <c r="RI129" s="25" t="s">
        <v>3404</v>
      </c>
      <c r="RJ129" s="25" t="s">
        <v>3404</v>
      </c>
      <c r="RK129" s="25" t="s">
        <v>3404</v>
      </c>
      <c r="RL129" s="25" t="s">
        <v>3404</v>
      </c>
      <c r="RM129" s="25" t="s">
        <v>3404</v>
      </c>
      <c r="RN129" s="25" t="s">
        <v>3404</v>
      </c>
      <c r="RO129" s="25" t="s">
        <v>3404</v>
      </c>
      <c r="RP129" s="25" t="s">
        <v>3404</v>
      </c>
      <c r="RQ129" s="25" t="s">
        <v>3404</v>
      </c>
      <c r="RR129" s="25" t="s">
        <v>3404</v>
      </c>
      <c r="RS129" s="25" t="s">
        <v>3404</v>
      </c>
      <c r="RT129" s="25" t="s">
        <v>3404</v>
      </c>
      <c r="RU129" s="25" t="s">
        <v>3404</v>
      </c>
      <c r="RV129" s="25" t="s">
        <v>3404</v>
      </c>
      <c r="RW129" s="25" t="s">
        <v>3404</v>
      </c>
      <c r="RX129" s="25" t="s">
        <v>3404</v>
      </c>
      <c r="RY129" s="25" t="s">
        <v>3404</v>
      </c>
      <c r="RZ129" s="25" t="s">
        <v>3404</v>
      </c>
      <c r="SA129" s="25" t="s">
        <v>3404</v>
      </c>
      <c r="SB129" s="25" t="s">
        <v>3404</v>
      </c>
      <c r="SC129" s="25" t="s">
        <v>3404</v>
      </c>
      <c r="SD129" s="25" t="s">
        <v>3404</v>
      </c>
      <c r="SE129" s="25" t="s">
        <v>3404</v>
      </c>
      <c r="SF129" s="25" t="s">
        <v>3404</v>
      </c>
      <c r="SG129" s="25" t="s">
        <v>3404</v>
      </c>
      <c r="SH129" s="25" t="s">
        <v>3404</v>
      </c>
      <c r="SI129" s="25" t="s">
        <v>3404</v>
      </c>
      <c r="SJ129" s="25" t="s">
        <v>3404</v>
      </c>
      <c r="SK129" s="25" t="s">
        <v>3404</v>
      </c>
      <c r="SL129" s="25" t="s">
        <v>3404</v>
      </c>
      <c r="SM129" s="25" t="s">
        <v>3404</v>
      </c>
      <c r="SN129" s="25" t="s">
        <v>3404</v>
      </c>
      <c r="SO129" s="25" t="s">
        <v>3404</v>
      </c>
      <c r="SP129" s="25" t="s">
        <v>3404</v>
      </c>
      <c r="SQ129" s="25" t="s">
        <v>3404</v>
      </c>
      <c r="SR129" s="25" t="s">
        <v>3404</v>
      </c>
      <c r="SS129" s="25" t="s">
        <v>3404</v>
      </c>
      <c r="ST129" s="25" t="s">
        <v>3404</v>
      </c>
      <c r="SU129" s="25" t="s">
        <v>3404</v>
      </c>
      <c r="SV129" s="25" t="s">
        <v>3404</v>
      </c>
      <c r="SW129" s="25" t="s">
        <v>3404</v>
      </c>
      <c r="SX129" s="25" t="s">
        <v>3404</v>
      </c>
      <c r="SY129" s="25" t="s">
        <v>3404</v>
      </c>
      <c r="SZ129" s="25" t="s">
        <v>3404</v>
      </c>
      <c r="TA129" s="25" t="s">
        <v>3404</v>
      </c>
      <c r="TB129" s="25" t="s">
        <v>3404</v>
      </c>
      <c r="TC129" s="25" t="s">
        <v>3404</v>
      </c>
      <c r="TD129" s="25" t="s">
        <v>3404</v>
      </c>
      <c r="TE129" s="25" t="s">
        <v>3404</v>
      </c>
      <c r="TF129" s="25" t="s">
        <v>3404</v>
      </c>
      <c r="TG129" s="25" t="s">
        <v>3404</v>
      </c>
      <c r="TH129" s="25" t="s">
        <v>3404</v>
      </c>
      <c r="TI129" s="25" t="s">
        <v>3404</v>
      </c>
      <c r="TJ129" s="25" t="s">
        <v>3404</v>
      </c>
      <c r="TK129" s="25" t="s">
        <v>3404</v>
      </c>
      <c r="TL129" s="25" t="s">
        <v>3404</v>
      </c>
      <c r="TM129" s="25" t="s">
        <v>3404</v>
      </c>
      <c r="TN129" s="25" t="s">
        <v>3404</v>
      </c>
      <c r="TO129" s="25" t="s">
        <v>3404</v>
      </c>
      <c r="TP129" s="25" t="s">
        <v>3404</v>
      </c>
      <c r="TQ129" s="25" t="s">
        <v>3404</v>
      </c>
      <c r="TR129" s="25" t="s">
        <v>3404</v>
      </c>
      <c r="TS129" s="25" t="s">
        <v>3404</v>
      </c>
      <c r="TT129" s="25" t="s">
        <v>3404</v>
      </c>
      <c r="TU129" s="25" t="s">
        <v>3404</v>
      </c>
      <c r="TV129" s="25" t="s">
        <v>3404</v>
      </c>
      <c r="TW129" s="25" t="s">
        <v>3404</v>
      </c>
      <c r="TX129" s="25" t="s">
        <v>3404</v>
      </c>
      <c r="TY129" s="25" t="s">
        <v>3404</v>
      </c>
      <c r="TZ129" s="25" t="s">
        <v>3404</v>
      </c>
      <c r="UA129" s="25" t="s">
        <v>3404</v>
      </c>
      <c r="UB129" s="25" t="s">
        <v>3404</v>
      </c>
      <c r="UC129" s="25" t="s">
        <v>3404</v>
      </c>
      <c r="UD129" s="25" t="s">
        <v>3404</v>
      </c>
      <c r="UE129" s="25" t="s">
        <v>3404</v>
      </c>
      <c r="UF129" s="25" t="s">
        <v>3404</v>
      </c>
      <c r="UG129" s="25" t="s">
        <v>3404</v>
      </c>
      <c r="UH129" s="25" t="s">
        <v>3404</v>
      </c>
      <c r="UI129" s="25" t="s">
        <v>3404</v>
      </c>
      <c r="UJ129" s="25" t="s">
        <v>3404</v>
      </c>
      <c r="UK129" s="25" t="s">
        <v>3404</v>
      </c>
      <c r="UL129" s="25" t="s">
        <v>3404</v>
      </c>
      <c r="UM129" s="25" t="s">
        <v>3404</v>
      </c>
      <c r="UN129" s="25" t="s">
        <v>3404</v>
      </c>
      <c r="UO129" s="25" t="s">
        <v>3404</v>
      </c>
      <c r="UP129" s="25" t="s">
        <v>3404</v>
      </c>
      <c r="UQ129" s="25" t="s">
        <v>3404</v>
      </c>
      <c r="UR129" s="25" t="s">
        <v>3404</v>
      </c>
      <c r="US129" s="25" t="s">
        <v>3404</v>
      </c>
      <c r="UT129" s="25" t="s">
        <v>3404</v>
      </c>
      <c r="UU129" s="25" t="s">
        <v>3404</v>
      </c>
      <c r="UV129" s="25" t="s">
        <v>3404</v>
      </c>
      <c r="UW129" s="25" t="s">
        <v>3404</v>
      </c>
      <c r="UX129" s="25" t="s">
        <v>3404</v>
      </c>
      <c r="UY129" s="25" t="s">
        <v>3404</v>
      </c>
      <c r="UZ129" s="25" t="s">
        <v>3404</v>
      </c>
      <c r="VA129" s="25" t="s">
        <v>3404</v>
      </c>
      <c r="VB129" s="25" t="s">
        <v>3404</v>
      </c>
      <c r="VC129" s="25" t="s">
        <v>3404</v>
      </c>
      <c r="VD129" s="25" t="s">
        <v>3404</v>
      </c>
      <c r="VE129" s="25" t="s">
        <v>3404</v>
      </c>
      <c r="VF129" s="25" t="s">
        <v>3404</v>
      </c>
      <c r="VG129" s="25" t="s">
        <v>3404</v>
      </c>
      <c r="VH129" s="25" t="s">
        <v>3404</v>
      </c>
      <c r="VI129" s="25" t="s">
        <v>3404</v>
      </c>
      <c r="VJ129" s="25" t="s">
        <v>3404</v>
      </c>
      <c r="VK129" s="25" t="s">
        <v>3404</v>
      </c>
      <c r="VL129" s="25" t="s">
        <v>3404</v>
      </c>
      <c r="VM129" s="25" t="s">
        <v>3404</v>
      </c>
      <c r="VN129" s="25" t="s">
        <v>3404</v>
      </c>
      <c r="VO129" s="25" t="s">
        <v>3404</v>
      </c>
      <c r="VP129" s="25" t="s">
        <v>3404</v>
      </c>
      <c r="VQ129" s="25" t="s">
        <v>3404</v>
      </c>
      <c r="VR129" s="25" t="s">
        <v>3404</v>
      </c>
      <c r="VS129" s="25" t="s">
        <v>3404</v>
      </c>
      <c r="VT129" s="25" t="s">
        <v>3404</v>
      </c>
      <c r="VU129" s="25" t="s">
        <v>3404</v>
      </c>
      <c r="VV129" s="25" t="s">
        <v>3404</v>
      </c>
      <c r="VW129" s="25" t="s">
        <v>3404</v>
      </c>
      <c r="VX129" s="25" t="s">
        <v>3404</v>
      </c>
      <c r="VY129" s="25" t="s">
        <v>3404</v>
      </c>
      <c r="VZ129" s="25" t="s">
        <v>3404</v>
      </c>
      <c r="WA129" s="25" t="s">
        <v>3404</v>
      </c>
      <c r="WB129" s="25" t="s">
        <v>3404</v>
      </c>
      <c r="WC129" s="25" t="s">
        <v>3404</v>
      </c>
      <c r="WD129" s="25" t="s">
        <v>3404</v>
      </c>
      <c r="WE129" s="25" t="s">
        <v>3404</v>
      </c>
      <c r="WF129" s="25" t="s">
        <v>3404</v>
      </c>
      <c r="WG129" s="25" t="s">
        <v>3404</v>
      </c>
      <c r="WH129" s="25" t="s">
        <v>3404</v>
      </c>
      <c r="WI129" s="25" t="s">
        <v>3404</v>
      </c>
      <c r="WJ129" s="25" t="s">
        <v>3404</v>
      </c>
      <c r="WK129" s="25" t="s">
        <v>3404</v>
      </c>
      <c r="WL129" s="25" t="s">
        <v>3404</v>
      </c>
      <c r="WM129" s="25" t="s">
        <v>3404</v>
      </c>
      <c r="WN129" s="25" t="s">
        <v>3404</v>
      </c>
      <c r="WO129" s="25" t="s">
        <v>3404</v>
      </c>
      <c r="WP129" s="25" t="s">
        <v>3404</v>
      </c>
      <c r="WQ129" s="25" t="s">
        <v>3404</v>
      </c>
      <c r="WR129" s="25" t="s">
        <v>3404</v>
      </c>
      <c r="WS129" s="25" t="s">
        <v>3404</v>
      </c>
      <c r="WT129" s="25" t="s">
        <v>3404</v>
      </c>
    </row>
    <row r="130">
      <c r="A130" s="24" t="s">
        <v>1191</v>
      </c>
      <c r="B130" s="25" t="s">
        <v>3404</v>
      </c>
      <c r="C130" s="25" t="s">
        <v>3404</v>
      </c>
      <c r="D130" s="25" t="s">
        <v>3404</v>
      </c>
      <c r="E130" s="25" t="s">
        <v>3404</v>
      </c>
      <c r="F130" s="25" t="s">
        <v>3404</v>
      </c>
      <c r="G130" s="25" t="s">
        <v>3404</v>
      </c>
      <c r="H130" s="25" t="s">
        <v>3404</v>
      </c>
      <c r="I130" s="25" t="s">
        <v>3404</v>
      </c>
      <c r="J130" s="25" t="s">
        <v>3404</v>
      </c>
      <c r="K130" s="25" t="s">
        <v>3404</v>
      </c>
      <c r="L130" s="25" t="s">
        <v>3404</v>
      </c>
      <c r="M130" s="25" t="s">
        <v>3404</v>
      </c>
      <c r="N130" s="25" t="s">
        <v>3404</v>
      </c>
      <c r="O130" s="25" t="s">
        <v>3404</v>
      </c>
      <c r="P130" s="25" t="s">
        <v>3404</v>
      </c>
      <c r="Q130" s="25" t="s">
        <v>3404</v>
      </c>
      <c r="R130" s="25" t="s">
        <v>3404</v>
      </c>
      <c r="S130" s="25" t="s">
        <v>3404</v>
      </c>
      <c r="T130" s="25" t="s">
        <v>3404</v>
      </c>
      <c r="U130" s="25" t="s">
        <v>3404</v>
      </c>
      <c r="V130" s="25" t="s">
        <v>3404</v>
      </c>
      <c r="W130" s="25" t="s">
        <v>3404</v>
      </c>
      <c r="X130" s="25" t="s">
        <v>3404</v>
      </c>
      <c r="Y130" s="25" t="s">
        <v>3404</v>
      </c>
      <c r="Z130" s="25" t="s">
        <v>3404</v>
      </c>
      <c r="AA130" s="25" t="s">
        <v>3404</v>
      </c>
      <c r="AB130" s="25" t="s">
        <v>3404</v>
      </c>
      <c r="AC130" s="25" t="s">
        <v>3404</v>
      </c>
      <c r="AD130" s="25" t="s">
        <v>3404</v>
      </c>
      <c r="AE130" s="25" t="s">
        <v>3404</v>
      </c>
      <c r="AF130" s="25" t="s">
        <v>3404</v>
      </c>
      <c r="AG130" s="25" t="s">
        <v>3404</v>
      </c>
      <c r="AH130" s="25" t="s">
        <v>3404</v>
      </c>
      <c r="AI130" s="25" t="s">
        <v>3404</v>
      </c>
      <c r="AJ130" s="25" t="s">
        <v>3404</v>
      </c>
      <c r="AK130" s="25" t="s">
        <v>3404</v>
      </c>
      <c r="AL130" s="25" t="s">
        <v>3404</v>
      </c>
      <c r="AM130" s="25" t="s">
        <v>3404</v>
      </c>
      <c r="AN130" s="25" t="s">
        <v>3404</v>
      </c>
      <c r="AO130" s="25" t="s">
        <v>3404</v>
      </c>
      <c r="AP130" s="25" t="s">
        <v>3404</v>
      </c>
      <c r="AQ130" s="25" t="s">
        <v>3404</v>
      </c>
      <c r="AR130" s="25" t="s">
        <v>3404</v>
      </c>
      <c r="AS130" s="25" t="s">
        <v>3404</v>
      </c>
      <c r="AT130" s="25" t="s">
        <v>3404</v>
      </c>
      <c r="AU130" s="25" t="s">
        <v>3404</v>
      </c>
      <c r="AV130" s="25" t="s">
        <v>3404</v>
      </c>
      <c r="AW130" s="25" t="s">
        <v>3404</v>
      </c>
      <c r="AX130" s="25" t="s">
        <v>3404</v>
      </c>
      <c r="AY130" s="25" t="s">
        <v>3404</v>
      </c>
      <c r="AZ130" s="25" t="s">
        <v>3404</v>
      </c>
      <c r="BA130" s="25" t="s">
        <v>3404</v>
      </c>
      <c r="BB130" s="25" t="s">
        <v>3404</v>
      </c>
      <c r="BC130" s="25" t="s">
        <v>3404</v>
      </c>
      <c r="BD130" s="25" t="s">
        <v>3404</v>
      </c>
      <c r="BE130" s="25" t="s">
        <v>3404</v>
      </c>
      <c r="BF130" s="25" t="s">
        <v>3404</v>
      </c>
      <c r="BG130" s="25" t="s">
        <v>3404</v>
      </c>
      <c r="BH130" s="25" t="s">
        <v>3404</v>
      </c>
      <c r="BI130" s="25" t="s">
        <v>3404</v>
      </c>
      <c r="BJ130" s="25" t="s">
        <v>3404</v>
      </c>
      <c r="BK130" s="25" t="s">
        <v>3404</v>
      </c>
      <c r="BL130" s="25" t="s">
        <v>3404</v>
      </c>
      <c r="BM130" s="25" t="s">
        <v>3404</v>
      </c>
      <c r="BN130" s="25" t="s">
        <v>3404</v>
      </c>
      <c r="BO130" s="25" t="s">
        <v>3404</v>
      </c>
      <c r="BP130" s="25" t="s">
        <v>3404</v>
      </c>
      <c r="BQ130" s="25" t="s">
        <v>3404</v>
      </c>
      <c r="BR130" s="25" t="s">
        <v>3404</v>
      </c>
      <c r="BS130" s="25" t="s">
        <v>3404</v>
      </c>
      <c r="BT130" s="25" t="s">
        <v>3404</v>
      </c>
      <c r="BU130" s="25" t="s">
        <v>3404</v>
      </c>
      <c r="BV130" s="25" t="s">
        <v>3404</v>
      </c>
      <c r="BW130" s="25" t="s">
        <v>3404</v>
      </c>
      <c r="BX130" s="25" t="s">
        <v>3404</v>
      </c>
      <c r="BY130" s="32" t="s">
        <v>3409</v>
      </c>
      <c r="BZ130" s="32" t="s">
        <v>3409</v>
      </c>
      <c r="CA130" s="32" t="s">
        <v>3409</v>
      </c>
      <c r="CB130" s="32" t="s">
        <v>3409</v>
      </c>
      <c r="CC130" s="32" t="s">
        <v>3409</v>
      </c>
      <c r="CD130" s="32" t="s">
        <v>3409</v>
      </c>
      <c r="CE130" s="32" t="s">
        <v>3409</v>
      </c>
      <c r="CF130" s="32" t="s">
        <v>3409</v>
      </c>
      <c r="CG130" s="32" t="s">
        <v>3409</v>
      </c>
      <c r="CH130" s="32" t="s">
        <v>3409</v>
      </c>
      <c r="CI130" s="32" t="s">
        <v>3409</v>
      </c>
      <c r="CJ130" s="32" t="s">
        <v>3409</v>
      </c>
      <c r="CK130" s="32" t="s">
        <v>3409</v>
      </c>
      <c r="CL130" s="32" t="s">
        <v>3409</v>
      </c>
      <c r="CM130" s="32" t="s">
        <v>3409</v>
      </c>
      <c r="CN130" s="32" t="s">
        <v>3409</v>
      </c>
      <c r="CO130" s="32" t="s">
        <v>3409</v>
      </c>
      <c r="CP130" s="32" t="s">
        <v>3409</v>
      </c>
      <c r="CQ130" s="32" t="s">
        <v>3409</v>
      </c>
      <c r="CR130" s="32" t="s">
        <v>3409</v>
      </c>
      <c r="CS130" s="32" t="s">
        <v>3409</v>
      </c>
      <c r="CT130" s="32" t="s">
        <v>3409</v>
      </c>
      <c r="CU130" s="32" t="s">
        <v>3409</v>
      </c>
      <c r="CV130" s="32" t="s">
        <v>3409</v>
      </c>
      <c r="CW130" s="32" t="s">
        <v>3409</v>
      </c>
      <c r="CX130" s="32" t="s">
        <v>3409</v>
      </c>
      <c r="CY130" s="32" t="s">
        <v>3409</v>
      </c>
      <c r="CZ130" s="32" t="s">
        <v>3409</v>
      </c>
      <c r="DA130" s="32" t="s">
        <v>3409</v>
      </c>
      <c r="DB130" s="32" t="s">
        <v>3409</v>
      </c>
      <c r="DC130" s="32" t="s">
        <v>3409</v>
      </c>
      <c r="DD130" s="32" t="s">
        <v>3409</v>
      </c>
      <c r="DE130" s="32" t="s">
        <v>3409</v>
      </c>
      <c r="DF130" s="32" t="s">
        <v>3409</v>
      </c>
      <c r="DG130" s="32" t="s">
        <v>3409</v>
      </c>
      <c r="DH130" s="32" t="s">
        <v>3409</v>
      </c>
      <c r="DI130" s="32" t="s">
        <v>3409</v>
      </c>
      <c r="DJ130" s="32" t="s">
        <v>3409</v>
      </c>
      <c r="DK130" s="32" t="s">
        <v>3409</v>
      </c>
      <c r="DL130" s="32" t="s">
        <v>3409</v>
      </c>
      <c r="DM130" s="32" t="s">
        <v>3409</v>
      </c>
      <c r="DN130" s="32" t="s">
        <v>3409</v>
      </c>
      <c r="DO130" s="32" t="s">
        <v>3409</v>
      </c>
      <c r="DP130" s="32" t="s">
        <v>3409</v>
      </c>
      <c r="DQ130" s="32" t="s">
        <v>3409</v>
      </c>
      <c r="DR130" s="32" t="s">
        <v>3409</v>
      </c>
      <c r="DS130" s="32" t="s">
        <v>3409</v>
      </c>
      <c r="DT130" s="32" t="s">
        <v>3409</v>
      </c>
      <c r="DU130" s="32" t="s">
        <v>3409</v>
      </c>
      <c r="DV130" s="32" t="s">
        <v>3409</v>
      </c>
      <c r="DW130" s="32" t="s">
        <v>3409</v>
      </c>
      <c r="DX130" s="32" t="s">
        <v>3409</v>
      </c>
      <c r="DY130" s="32" t="s">
        <v>3409</v>
      </c>
      <c r="DZ130" s="32" t="s">
        <v>3409</v>
      </c>
      <c r="EA130" s="32" t="s">
        <v>3409</v>
      </c>
      <c r="EB130" s="32" t="s">
        <v>3409</v>
      </c>
      <c r="EC130" s="32" t="s">
        <v>3409</v>
      </c>
      <c r="ED130" s="32" t="s">
        <v>3409</v>
      </c>
      <c r="EE130" s="32" t="s">
        <v>3409</v>
      </c>
      <c r="EF130" s="32" t="s">
        <v>3409</v>
      </c>
      <c r="EG130" s="32" t="s">
        <v>3409</v>
      </c>
      <c r="EH130" s="32" t="s">
        <v>3409</v>
      </c>
      <c r="EI130" s="32" t="s">
        <v>3409</v>
      </c>
      <c r="EJ130" s="32" t="s">
        <v>3409</v>
      </c>
      <c r="EK130" s="32" t="s">
        <v>3409</v>
      </c>
      <c r="EL130" s="32" t="s">
        <v>3409</v>
      </c>
      <c r="EM130" s="32" t="s">
        <v>3409</v>
      </c>
      <c r="EN130" s="32" t="s">
        <v>3409</v>
      </c>
      <c r="EO130" s="32" t="s">
        <v>3409</v>
      </c>
      <c r="EP130" s="32" t="s">
        <v>3409</v>
      </c>
      <c r="EQ130" s="32" t="s">
        <v>3409</v>
      </c>
      <c r="ER130" s="32" t="s">
        <v>3409</v>
      </c>
      <c r="ES130" s="32" t="s">
        <v>3409</v>
      </c>
      <c r="ET130" s="32" t="s">
        <v>3409</v>
      </c>
      <c r="EU130" s="32" t="s">
        <v>3409</v>
      </c>
      <c r="EV130" s="32" t="s">
        <v>3409</v>
      </c>
      <c r="EW130" s="32" t="s">
        <v>3409</v>
      </c>
      <c r="EX130" s="32" t="s">
        <v>3409</v>
      </c>
      <c r="EY130" s="32" t="s">
        <v>3409</v>
      </c>
      <c r="EZ130" s="32" t="s">
        <v>3409</v>
      </c>
      <c r="FA130" s="32" t="s">
        <v>3409</v>
      </c>
      <c r="FB130" s="32" t="s">
        <v>3409</v>
      </c>
      <c r="FC130" s="32" t="s">
        <v>3409</v>
      </c>
      <c r="FD130" s="32" t="s">
        <v>3409</v>
      </c>
      <c r="FE130" s="32" t="s">
        <v>3409</v>
      </c>
      <c r="FF130" s="32" t="s">
        <v>3409</v>
      </c>
      <c r="FG130" s="32" t="s">
        <v>3409</v>
      </c>
      <c r="FH130" s="32" t="s">
        <v>3409</v>
      </c>
      <c r="FI130" s="32" t="s">
        <v>3409</v>
      </c>
      <c r="FJ130" s="32" t="s">
        <v>3409</v>
      </c>
      <c r="FK130" s="32" t="s">
        <v>3409</v>
      </c>
      <c r="FL130" s="32" t="s">
        <v>3409</v>
      </c>
      <c r="FM130" s="32" t="s">
        <v>3409</v>
      </c>
      <c r="FN130" s="32" t="s">
        <v>3409</v>
      </c>
      <c r="FO130" s="32" t="s">
        <v>3409</v>
      </c>
      <c r="FP130" s="32" t="s">
        <v>3409</v>
      </c>
      <c r="FQ130" s="32" t="s">
        <v>3409</v>
      </c>
      <c r="FR130" s="32" t="s">
        <v>3409</v>
      </c>
      <c r="FS130" s="32" t="s">
        <v>3409</v>
      </c>
      <c r="FT130" s="32" t="s">
        <v>3409</v>
      </c>
      <c r="FU130" s="32" t="s">
        <v>3409</v>
      </c>
      <c r="FV130" s="32" t="s">
        <v>3409</v>
      </c>
      <c r="FW130" s="32" t="s">
        <v>3409</v>
      </c>
      <c r="FX130" s="32" t="s">
        <v>3409</v>
      </c>
      <c r="FY130" s="32" t="s">
        <v>3409</v>
      </c>
      <c r="FZ130" s="32" t="s">
        <v>3409</v>
      </c>
      <c r="GA130" s="32" t="s">
        <v>3409</v>
      </c>
      <c r="GB130" s="32" t="s">
        <v>3409</v>
      </c>
      <c r="GC130" s="32" t="s">
        <v>3409</v>
      </c>
      <c r="GD130" s="32" t="s">
        <v>3409</v>
      </c>
      <c r="GE130" s="32" t="s">
        <v>3409</v>
      </c>
      <c r="GF130" s="32" t="s">
        <v>3409</v>
      </c>
      <c r="GG130" s="32" t="s">
        <v>3409</v>
      </c>
      <c r="GH130" s="32" t="s">
        <v>3409</v>
      </c>
      <c r="GI130" s="32" t="s">
        <v>3409</v>
      </c>
      <c r="GJ130" s="32" t="s">
        <v>3409</v>
      </c>
      <c r="GK130" s="32" t="s">
        <v>3409</v>
      </c>
      <c r="GL130" s="32" t="s">
        <v>3409</v>
      </c>
      <c r="GM130" s="32" t="s">
        <v>3409</v>
      </c>
      <c r="GN130" s="32" t="s">
        <v>3409</v>
      </c>
      <c r="GO130" s="32" t="s">
        <v>3409</v>
      </c>
      <c r="GP130" s="32" t="s">
        <v>3409</v>
      </c>
      <c r="GQ130" s="32" t="s">
        <v>3409</v>
      </c>
      <c r="GR130" s="32" t="s">
        <v>3409</v>
      </c>
      <c r="GS130" s="32" t="s">
        <v>3409</v>
      </c>
      <c r="GT130" s="32" t="s">
        <v>3409</v>
      </c>
      <c r="GU130" s="32" t="s">
        <v>3409</v>
      </c>
      <c r="GV130" s="32" t="s">
        <v>3409</v>
      </c>
      <c r="GW130" s="32" t="s">
        <v>3409</v>
      </c>
      <c r="GX130" s="32" t="s">
        <v>3409</v>
      </c>
      <c r="GY130" s="32" t="s">
        <v>3409</v>
      </c>
      <c r="GZ130" s="32" t="s">
        <v>3409</v>
      </c>
      <c r="HA130" s="32" t="s">
        <v>3409</v>
      </c>
      <c r="HB130" s="32" t="s">
        <v>3409</v>
      </c>
      <c r="HC130" s="32" t="s">
        <v>3409</v>
      </c>
      <c r="HD130" s="32" t="s">
        <v>3409</v>
      </c>
      <c r="HE130" s="32" t="s">
        <v>3409</v>
      </c>
      <c r="HF130" s="32" t="s">
        <v>3409</v>
      </c>
      <c r="HG130" s="32" t="s">
        <v>3409</v>
      </c>
      <c r="HH130" s="32" t="s">
        <v>3409</v>
      </c>
      <c r="HI130" s="32" t="s">
        <v>3409</v>
      </c>
      <c r="HJ130" s="32" t="s">
        <v>3409</v>
      </c>
      <c r="HK130" s="32" t="s">
        <v>3409</v>
      </c>
      <c r="HL130" s="32" t="s">
        <v>3409</v>
      </c>
      <c r="HM130" s="32" t="s">
        <v>3409</v>
      </c>
      <c r="HN130" s="32" t="s">
        <v>3409</v>
      </c>
      <c r="HO130" s="32" t="s">
        <v>3409</v>
      </c>
      <c r="HP130" s="25" t="s">
        <v>3404</v>
      </c>
      <c r="HQ130" s="25" t="s">
        <v>3404</v>
      </c>
      <c r="HR130" s="25" t="s">
        <v>3404</v>
      </c>
      <c r="HS130" s="25" t="s">
        <v>3404</v>
      </c>
      <c r="HT130" s="25" t="s">
        <v>3404</v>
      </c>
      <c r="HU130" s="25" t="s">
        <v>3404</v>
      </c>
      <c r="HV130" s="25" t="s">
        <v>3404</v>
      </c>
      <c r="HW130" s="25" t="s">
        <v>3404</v>
      </c>
      <c r="HX130" s="25" t="s">
        <v>3404</v>
      </c>
      <c r="HY130" s="25" t="s">
        <v>3404</v>
      </c>
      <c r="HZ130" s="25" t="s">
        <v>3404</v>
      </c>
      <c r="IA130" s="25" t="s">
        <v>3404</v>
      </c>
      <c r="IB130" s="25" t="s">
        <v>3404</v>
      </c>
      <c r="IC130" s="25" t="s">
        <v>3404</v>
      </c>
      <c r="ID130" s="25" t="s">
        <v>3404</v>
      </c>
      <c r="IE130" s="25" t="s">
        <v>3404</v>
      </c>
      <c r="IF130" s="25" t="s">
        <v>3404</v>
      </c>
      <c r="IG130" s="25" t="s">
        <v>3404</v>
      </c>
      <c r="IH130" s="25" t="s">
        <v>3404</v>
      </c>
      <c r="II130" s="25" t="s">
        <v>3404</v>
      </c>
      <c r="IJ130" s="25" t="s">
        <v>3404</v>
      </c>
      <c r="IK130" s="25" t="s">
        <v>3404</v>
      </c>
      <c r="IL130" s="25" t="s">
        <v>3404</v>
      </c>
      <c r="IM130" s="25" t="s">
        <v>3404</v>
      </c>
      <c r="IN130" s="25" t="s">
        <v>3404</v>
      </c>
      <c r="IO130" s="25" t="s">
        <v>3404</v>
      </c>
      <c r="IP130" s="25" t="s">
        <v>3404</v>
      </c>
      <c r="IQ130" s="25" t="s">
        <v>3404</v>
      </c>
      <c r="IR130" s="25" t="s">
        <v>3404</v>
      </c>
      <c r="IS130" s="25" t="s">
        <v>3404</v>
      </c>
      <c r="IT130" s="25" t="s">
        <v>3404</v>
      </c>
      <c r="IU130" s="25" t="s">
        <v>3404</v>
      </c>
      <c r="IV130" s="25" t="s">
        <v>3404</v>
      </c>
      <c r="IW130" s="25" t="s">
        <v>3404</v>
      </c>
      <c r="IX130" s="25" t="s">
        <v>3404</v>
      </c>
      <c r="IY130" s="25" t="s">
        <v>3404</v>
      </c>
      <c r="IZ130" s="25" t="s">
        <v>3404</v>
      </c>
      <c r="JA130" s="25" t="s">
        <v>3404</v>
      </c>
      <c r="JB130" s="25" t="s">
        <v>3404</v>
      </c>
      <c r="JC130" s="25" t="s">
        <v>3404</v>
      </c>
      <c r="JD130" s="25" t="s">
        <v>3404</v>
      </c>
      <c r="JE130" s="25" t="s">
        <v>3404</v>
      </c>
      <c r="JF130" s="25" t="s">
        <v>3404</v>
      </c>
      <c r="JG130" s="25" t="s">
        <v>3404</v>
      </c>
      <c r="JH130" s="25" t="s">
        <v>3404</v>
      </c>
      <c r="JI130" s="25" t="s">
        <v>3404</v>
      </c>
      <c r="JJ130" s="25" t="s">
        <v>3404</v>
      </c>
      <c r="JK130" s="25" t="s">
        <v>3404</v>
      </c>
      <c r="JL130" s="25" t="s">
        <v>3404</v>
      </c>
      <c r="JM130" s="25" t="s">
        <v>3404</v>
      </c>
      <c r="JN130" s="25" t="s">
        <v>3404</v>
      </c>
      <c r="JO130" s="25" t="s">
        <v>3404</v>
      </c>
      <c r="JP130" s="25" t="s">
        <v>3404</v>
      </c>
      <c r="JQ130" s="25" t="s">
        <v>3404</v>
      </c>
      <c r="JR130" s="25" t="s">
        <v>3404</v>
      </c>
      <c r="JS130" s="25" t="s">
        <v>3404</v>
      </c>
      <c r="JT130" s="25" t="s">
        <v>3404</v>
      </c>
      <c r="JU130" s="25" t="s">
        <v>3404</v>
      </c>
      <c r="JV130" s="25" t="s">
        <v>3404</v>
      </c>
      <c r="JW130" s="25" t="s">
        <v>3404</v>
      </c>
      <c r="JX130" s="25" t="s">
        <v>3404</v>
      </c>
      <c r="JY130" s="25" t="s">
        <v>3404</v>
      </c>
      <c r="JZ130" s="25" t="s">
        <v>3404</v>
      </c>
      <c r="KA130" s="25" t="s">
        <v>3404</v>
      </c>
      <c r="KB130" s="25" t="s">
        <v>3404</v>
      </c>
      <c r="KC130" s="25" t="s">
        <v>3404</v>
      </c>
      <c r="KD130" s="25" t="s">
        <v>3404</v>
      </c>
      <c r="KE130" s="25" t="s">
        <v>3404</v>
      </c>
      <c r="KF130" s="25" t="s">
        <v>3404</v>
      </c>
      <c r="KG130" s="25" t="s">
        <v>3404</v>
      </c>
      <c r="KH130" s="25" t="s">
        <v>3404</v>
      </c>
      <c r="KI130" s="25" t="s">
        <v>3404</v>
      </c>
      <c r="KJ130" s="25" t="s">
        <v>3404</v>
      </c>
      <c r="KK130" s="25" t="s">
        <v>3404</v>
      </c>
      <c r="KL130" s="25" t="s">
        <v>3404</v>
      </c>
      <c r="KM130" s="25" t="s">
        <v>3404</v>
      </c>
      <c r="KN130" s="25" t="s">
        <v>3404</v>
      </c>
      <c r="KO130" s="25" t="s">
        <v>3404</v>
      </c>
      <c r="KP130" s="25" t="s">
        <v>3404</v>
      </c>
      <c r="KQ130" s="25" t="s">
        <v>3404</v>
      </c>
      <c r="KR130" s="25" t="s">
        <v>3404</v>
      </c>
      <c r="KS130" s="25" t="s">
        <v>3404</v>
      </c>
      <c r="KT130" s="25" t="s">
        <v>3404</v>
      </c>
      <c r="KU130" s="25" t="s">
        <v>3404</v>
      </c>
      <c r="KV130" s="25" t="s">
        <v>3404</v>
      </c>
      <c r="KW130" s="25" t="s">
        <v>3404</v>
      </c>
      <c r="KX130" s="25" t="s">
        <v>3404</v>
      </c>
      <c r="KY130" s="25" t="s">
        <v>3404</v>
      </c>
      <c r="KZ130" s="25" t="s">
        <v>3404</v>
      </c>
      <c r="LA130" s="25" t="s">
        <v>3404</v>
      </c>
      <c r="LB130" s="25" t="s">
        <v>3404</v>
      </c>
      <c r="LC130" s="25" t="s">
        <v>3404</v>
      </c>
      <c r="LD130" s="25" t="s">
        <v>3404</v>
      </c>
      <c r="LE130" s="25" t="s">
        <v>3404</v>
      </c>
      <c r="LF130" s="25" t="s">
        <v>3404</v>
      </c>
      <c r="LG130" s="25" t="s">
        <v>3404</v>
      </c>
      <c r="LH130" s="25" t="s">
        <v>3404</v>
      </c>
      <c r="LI130" s="25" t="s">
        <v>3404</v>
      </c>
      <c r="LJ130" s="25" t="s">
        <v>3404</v>
      </c>
      <c r="LK130" s="25" t="s">
        <v>3404</v>
      </c>
      <c r="LL130" s="25" t="s">
        <v>3404</v>
      </c>
      <c r="LM130" s="25" t="s">
        <v>3404</v>
      </c>
      <c r="LN130" s="25" t="s">
        <v>3404</v>
      </c>
      <c r="LO130" s="25" t="s">
        <v>3404</v>
      </c>
      <c r="LP130" s="25" t="s">
        <v>3404</v>
      </c>
      <c r="LQ130" s="25" t="s">
        <v>3404</v>
      </c>
      <c r="LR130" s="25" t="s">
        <v>3404</v>
      </c>
      <c r="LS130" s="25" t="s">
        <v>3404</v>
      </c>
      <c r="LT130" s="25" t="s">
        <v>3404</v>
      </c>
      <c r="LU130" s="25" t="s">
        <v>3404</v>
      </c>
      <c r="LV130" s="25" t="s">
        <v>3404</v>
      </c>
      <c r="LW130" s="25" t="s">
        <v>3404</v>
      </c>
      <c r="LX130" s="25" t="s">
        <v>3404</v>
      </c>
      <c r="LY130" s="25" t="s">
        <v>3404</v>
      </c>
      <c r="LZ130" s="25" t="s">
        <v>3404</v>
      </c>
      <c r="MA130" s="25" t="s">
        <v>3404</v>
      </c>
      <c r="MB130" s="25" t="s">
        <v>3404</v>
      </c>
      <c r="MC130" s="25" t="s">
        <v>3404</v>
      </c>
      <c r="MD130" s="25" t="s">
        <v>3404</v>
      </c>
      <c r="ME130" s="25" t="s">
        <v>3404</v>
      </c>
      <c r="MF130" s="25" t="s">
        <v>3404</v>
      </c>
      <c r="MG130" s="25" t="s">
        <v>3404</v>
      </c>
      <c r="MH130" s="25" t="s">
        <v>3404</v>
      </c>
      <c r="MI130" s="25" t="s">
        <v>3404</v>
      </c>
      <c r="MJ130" s="25" t="s">
        <v>3404</v>
      </c>
      <c r="MK130" s="25" t="s">
        <v>3404</v>
      </c>
      <c r="ML130" s="25" t="s">
        <v>3404</v>
      </c>
      <c r="MM130" s="25" t="s">
        <v>3404</v>
      </c>
      <c r="MN130" s="25" t="s">
        <v>3404</v>
      </c>
      <c r="MO130" s="25" t="s">
        <v>3404</v>
      </c>
      <c r="MP130" s="25" t="s">
        <v>3404</v>
      </c>
      <c r="MQ130" s="25" t="s">
        <v>3404</v>
      </c>
      <c r="MR130" s="25" t="s">
        <v>3404</v>
      </c>
      <c r="MS130" s="25" t="s">
        <v>3404</v>
      </c>
      <c r="MT130" s="25" t="s">
        <v>3404</v>
      </c>
      <c r="MU130" s="25" t="s">
        <v>3404</v>
      </c>
      <c r="MV130" s="25" t="s">
        <v>3404</v>
      </c>
      <c r="MW130" s="25" t="s">
        <v>3404</v>
      </c>
      <c r="MX130" s="25" t="s">
        <v>3404</v>
      </c>
      <c r="MY130" s="25" t="s">
        <v>3404</v>
      </c>
      <c r="MZ130" s="25" t="s">
        <v>3404</v>
      </c>
      <c r="NA130" s="25" t="s">
        <v>3404</v>
      </c>
      <c r="NB130" s="25" t="s">
        <v>3404</v>
      </c>
      <c r="NC130" s="25" t="s">
        <v>3404</v>
      </c>
      <c r="ND130" s="25" t="s">
        <v>3404</v>
      </c>
      <c r="NE130" s="25" t="s">
        <v>3404</v>
      </c>
      <c r="NF130" s="25" t="s">
        <v>3404</v>
      </c>
      <c r="NG130" s="25" t="s">
        <v>3404</v>
      </c>
      <c r="NH130" s="25" t="s">
        <v>3404</v>
      </c>
      <c r="NI130" s="25" t="s">
        <v>3404</v>
      </c>
      <c r="NJ130" s="25" t="s">
        <v>3404</v>
      </c>
      <c r="NK130" s="25" t="s">
        <v>3404</v>
      </c>
      <c r="NL130" s="25" t="s">
        <v>3404</v>
      </c>
      <c r="NM130" s="25" t="s">
        <v>3404</v>
      </c>
      <c r="NN130" s="25" t="s">
        <v>3404</v>
      </c>
      <c r="NO130" s="25" t="s">
        <v>3404</v>
      </c>
      <c r="NP130" s="25" t="s">
        <v>3404</v>
      </c>
      <c r="NQ130" s="25" t="s">
        <v>3404</v>
      </c>
      <c r="NR130" s="25" t="s">
        <v>3404</v>
      </c>
      <c r="NS130" s="25" t="s">
        <v>3404</v>
      </c>
      <c r="NT130" s="25" t="s">
        <v>3404</v>
      </c>
      <c r="NU130" s="25" t="s">
        <v>3404</v>
      </c>
      <c r="NV130" s="25" t="s">
        <v>3404</v>
      </c>
      <c r="NW130" s="25" t="s">
        <v>3404</v>
      </c>
      <c r="NX130" s="25" t="s">
        <v>3404</v>
      </c>
      <c r="NY130" s="25" t="s">
        <v>3404</v>
      </c>
      <c r="NZ130" s="25" t="s">
        <v>3404</v>
      </c>
      <c r="OA130" s="25" t="s">
        <v>3404</v>
      </c>
      <c r="OB130" s="25" t="s">
        <v>3404</v>
      </c>
      <c r="OC130" s="25" t="s">
        <v>3404</v>
      </c>
      <c r="OD130" s="25" t="s">
        <v>3404</v>
      </c>
      <c r="OE130" s="25" t="s">
        <v>3404</v>
      </c>
      <c r="OF130" s="25" t="s">
        <v>3404</v>
      </c>
      <c r="OG130" s="25" t="s">
        <v>3404</v>
      </c>
      <c r="OH130" s="25" t="s">
        <v>3404</v>
      </c>
      <c r="OI130" s="25" t="s">
        <v>3404</v>
      </c>
      <c r="OJ130" s="25" t="s">
        <v>3404</v>
      </c>
      <c r="OK130" s="25" t="s">
        <v>3404</v>
      </c>
      <c r="OL130" s="25" t="s">
        <v>3404</v>
      </c>
      <c r="OM130" s="25" t="s">
        <v>3404</v>
      </c>
      <c r="ON130" s="25" t="s">
        <v>3404</v>
      </c>
      <c r="OO130" s="25" t="s">
        <v>3404</v>
      </c>
      <c r="OP130" s="25" t="s">
        <v>3404</v>
      </c>
      <c r="OQ130" s="25" t="s">
        <v>3404</v>
      </c>
      <c r="OR130" s="25" t="s">
        <v>3404</v>
      </c>
      <c r="OS130" s="25" t="s">
        <v>3404</v>
      </c>
      <c r="OT130" s="25" t="s">
        <v>3404</v>
      </c>
      <c r="OU130" s="25" t="s">
        <v>3404</v>
      </c>
      <c r="OV130" s="25" t="s">
        <v>3404</v>
      </c>
      <c r="OW130" s="25" t="s">
        <v>3404</v>
      </c>
      <c r="OX130" s="25" t="s">
        <v>3404</v>
      </c>
      <c r="OY130" s="25" t="s">
        <v>3404</v>
      </c>
      <c r="OZ130" s="25" t="s">
        <v>3404</v>
      </c>
      <c r="PA130" s="25" t="s">
        <v>3404</v>
      </c>
      <c r="PB130" s="25" t="s">
        <v>3404</v>
      </c>
      <c r="PC130" s="25" t="s">
        <v>3404</v>
      </c>
      <c r="PD130" s="25" t="s">
        <v>3404</v>
      </c>
      <c r="PE130" s="25" t="s">
        <v>3404</v>
      </c>
      <c r="PF130" s="25" t="s">
        <v>3404</v>
      </c>
      <c r="PG130" s="25" t="s">
        <v>3404</v>
      </c>
      <c r="PH130" s="25" t="s">
        <v>3404</v>
      </c>
      <c r="PI130" s="25" t="s">
        <v>3404</v>
      </c>
      <c r="PJ130" s="25" t="s">
        <v>3404</v>
      </c>
      <c r="PK130" s="25" t="s">
        <v>3404</v>
      </c>
      <c r="PL130" s="25" t="s">
        <v>3404</v>
      </c>
      <c r="PM130" s="25" t="s">
        <v>3404</v>
      </c>
      <c r="PN130" s="25" t="s">
        <v>3404</v>
      </c>
      <c r="PO130" s="25" t="s">
        <v>3404</v>
      </c>
      <c r="PP130" s="25" t="s">
        <v>3404</v>
      </c>
      <c r="PQ130" s="25" t="s">
        <v>3404</v>
      </c>
      <c r="PR130" s="25" t="s">
        <v>3404</v>
      </c>
      <c r="PS130" s="25" t="s">
        <v>3404</v>
      </c>
      <c r="PT130" s="25" t="s">
        <v>3404</v>
      </c>
      <c r="PU130" s="25" t="s">
        <v>3404</v>
      </c>
      <c r="PV130" s="25" t="s">
        <v>3404</v>
      </c>
      <c r="PW130" s="25" t="s">
        <v>3404</v>
      </c>
      <c r="PX130" s="25" t="s">
        <v>3404</v>
      </c>
      <c r="PY130" s="25" t="s">
        <v>3404</v>
      </c>
      <c r="PZ130" s="25" t="s">
        <v>3404</v>
      </c>
      <c r="QA130" s="25" t="s">
        <v>3404</v>
      </c>
      <c r="QB130" s="25" t="s">
        <v>3404</v>
      </c>
      <c r="QC130" s="25" t="s">
        <v>3404</v>
      </c>
      <c r="QD130" s="25" t="s">
        <v>3404</v>
      </c>
      <c r="QE130" s="25" t="s">
        <v>3404</v>
      </c>
      <c r="QF130" s="25" t="s">
        <v>3404</v>
      </c>
      <c r="QG130" s="25" t="s">
        <v>3404</v>
      </c>
      <c r="QH130" s="25" t="s">
        <v>3404</v>
      </c>
      <c r="QI130" s="25" t="s">
        <v>3404</v>
      </c>
      <c r="QJ130" s="25" t="s">
        <v>3404</v>
      </c>
      <c r="QK130" s="25" t="s">
        <v>3404</v>
      </c>
      <c r="QL130" s="25" t="s">
        <v>3404</v>
      </c>
      <c r="QM130" s="25" t="s">
        <v>3404</v>
      </c>
      <c r="QN130" s="25" t="s">
        <v>3404</v>
      </c>
      <c r="QO130" s="25" t="s">
        <v>3404</v>
      </c>
      <c r="QP130" s="25" t="s">
        <v>3404</v>
      </c>
      <c r="QQ130" s="25" t="s">
        <v>3404</v>
      </c>
      <c r="QR130" s="25" t="s">
        <v>3404</v>
      </c>
      <c r="QS130" s="25" t="s">
        <v>3404</v>
      </c>
      <c r="QT130" s="25" t="s">
        <v>3404</v>
      </c>
      <c r="QU130" s="25" t="s">
        <v>3404</v>
      </c>
      <c r="QV130" s="25" t="s">
        <v>3404</v>
      </c>
      <c r="QW130" s="25" t="s">
        <v>3404</v>
      </c>
      <c r="QX130" s="25" t="s">
        <v>3404</v>
      </c>
      <c r="QY130" s="25" t="s">
        <v>3404</v>
      </c>
      <c r="QZ130" s="25" t="s">
        <v>3404</v>
      </c>
      <c r="RA130" s="25" t="s">
        <v>3404</v>
      </c>
      <c r="RB130" s="25" t="s">
        <v>3404</v>
      </c>
      <c r="RC130" s="25" t="s">
        <v>3404</v>
      </c>
      <c r="RD130" s="25" t="s">
        <v>3404</v>
      </c>
      <c r="RE130" s="25" t="s">
        <v>3404</v>
      </c>
      <c r="RF130" s="25" t="s">
        <v>3404</v>
      </c>
      <c r="RG130" s="25" t="s">
        <v>3404</v>
      </c>
      <c r="RH130" s="25" t="s">
        <v>3404</v>
      </c>
      <c r="RI130" s="25" t="s">
        <v>3404</v>
      </c>
      <c r="RJ130" s="25" t="s">
        <v>3404</v>
      </c>
      <c r="RK130" s="25" t="s">
        <v>3404</v>
      </c>
      <c r="RL130" s="25" t="s">
        <v>3404</v>
      </c>
      <c r="RM130" s="25" t="s">
        <v>3404</v>
      </c>
      <c r="RN130" s="25" t="s">
        <v>3404</v>
      </c>
      <c r="RO130" s="25" t="s">
        <v>3404</v>
      </c>
      <c r="RP130" s="25" t="s">
        <v>3404</v>
      </c>
      <c r="RQ130" s="25" t="s">
        <v>3404</v>
      </c>
      <c r="RR130" s="25" t="s">
        <v>3404</v>
      </c>
      <c r="RS130" s="25" t="s">
        <v>3404</v>
      </c>
      <c r="RT130" s="25" t="s">
        <v>3404</v>
      </c>
      <c r="RU130" s="25" t="s">
        <v>3404</v>
      </c>
      <c r="RV130" s="25" t="s">
        <v>3404</v>
      </c>
      <c r="RW130" s="25" t="s">
        <v>3404</v>
      </c>
      <c r="RX130" s="25" t="s">
        <v>3404</v>
      </c>
      <c r="RY130" s="25" t="s">
        <v>3404</v>
      </c>
      <c r="RZ130" s="25" t="s">
        <v>3404</v>
      </c>
      <c r="SA130" s="25" t="s">
        <v>3404</v>
      </c>
      <c r="SB130" s="25" t="s">
        <v>3404</v>
      </c>
      <c r="SC130" s="25" t="s">
        <v>3404</v>
      </c>
      <c r="SD130" s="25" t="s">
        <v>3404</v>
      </c>
      <c r="SE130" s="25" t="s">
        <v>3404</v>
      </c>
      <c r="SF130" s="25" t="s">
        <v>3404</v>
      </c>
      <c r="SG130" s="25" t="s">
        <v>3404</v>
      </c>
      <c r="SH130" s="25" t="s">
        <v>3404</v>
      </c>
      <c r="SI130" s="25" t="s">
        <v>3404</v>
      </c>
      <c r="SJ130" s="25" t="s">
        <v>3404</v>
      </c>
      <c r="SK130" s="25" t="s">
        <v>3404</v>
      </c>
      <c r="SL130" s="25" t="s">
        <v>3404</v>
      </c>
      <c r="SM130" s="25" t="s">
        <v>3404</v>
      </c>
      <c r="SN130" s="25" t="s">
        <v>3404</v>
      </c>
      <c r="SO130" s="25" t="s">
        <v>3404</v>
      </c>
      <c r="SP130" s="25" t="s">
        <v>3404</v>
      </c>
      <c r="SQ130" s="25" t="s">
        <v>3404</v>
      </c>
      <c r="SR130" s="25" t="s">
        <v>3404</v>
      </c>
      <c r="SS130" s="25" t="s">
        <v>3404</v>
      </c>
      <c r="ST130" s="25" t="s">
        <v>3404</v>
      </c>
      <c r="SU130" s="25" t="s">
        <v>3404</v>
      </c>
      <c r="SV130" s="25" t="s">
        <v>3404</v>
      </c>
      <c r="SW130" s="25" t="s">
        <v>3404</v>
      </c>
      <c r="SX130" s="25" t="s">
        <v>3404</v>
      </c>
      <c r="SY130" s="25" t="s">
        <v>3404</v>
      </c>
      <c r="SZ130" s="25" t="s">
        <v>3404</v>
      </c>
      <c r="TA130" s="25" t="s">
        <v>3404</v>
      </c>
      <c r="TB130" s="25" t="s">
        <v>3404</v>
      </c>
      <c r="TC130" s="25" t="s">
        <v>3404</v>
      </c>
      <c r="TD130" s="25" t="s">
        <v>3404</v>
      </c>
      <c r="TE130" s="25" t="s">
        <v>3404</v>
      </c>
      <c r="TF130" s="25" t="s">
        <v>3404</v>
      </c>
      <c r="TG130" s="25" t="s">
        <v>3404</v>
      </c>
      <c r="TH130" s="25" t="s">
        <v>3404</v>
      </c>
      <c r="TI130" s="25" t="s">
        <v>3404</v>
      </c>
      <c r="TJ130" s="25" t="s">
        <v>3404</v>
      </c>
      <c r="TK130" s="25" t="s">
        <v>3404</v>
      </c>
      <c r="TL130" s="25" t="s">
        <v>3404</v>
      </c>
      <c r="TM130" s="25" t="s">
        <v>3404</v>
      </c>
      <c r="TN130" s="25" t="s">
        <v>3404</v>
      </c>
      <c r="TO130" s="25" t="s">
        <v>3404</v>
      </c>
      <c r="TP130" s="25" t="s">
        <v>3404</v>
      </c>
      <c r="TQ130" s="25" t="s">
        <v>3404</v>
      </c>
      <c r="TR130" s="25" t="s">
        <v>3404</v>
      </c>
      <c r="TS130" s="25" t="s">
        <v>3404</v>
      </c>
      <c r="TT130" s="25" t="s">
        <v>3404</v>
      </c>
      <c r="TU130" s="25" t="s">
        <v>3404</v>
      </c>
      <c r="TV130" s="25" t="s">
        <v>3404</v>
      </c>
      <c r="TW130" s="25" t="s">
        <v>3404</v>
      </c>
      <c r="TX130" s="25" t="s">
        <v>3404</v>
      </c>
      <c r="TY130" s="25" t="s">
        <v>3404</v>
      </c>
      <c r="TZ130" s="25" t="s">
        <v>3404</v>
      </c>
      <c r="UA130" s="25" t="s">
        <v>3404</v>
      </c>
      <c r="UB130" s="25" t="s">
        <v>3404</v>
      </c>
      <c r="UC130" s="25" t="s">
        <v>3404</v>
      </c>
      <c r="UD130" s="25" t="s">
        <v>3404</v>
      </c>
      <c r="UE130" s="25" t="s">
        <v>3404</v>
      </c>
      <c r="UF130" s="25" t="s">
        <v>3404</v>
      </c>
      <c r="UG130" s="25" t="s">
        <v>3404</v>
      </c>
      <c r="UH130" s="25" t="s">
        <v>3404</v>
      </c>
      <c r="UI130" s="25" t="s">
        <v>3404</v>
      </c>
      <c r="UJ130" s="25" t="s">
        <v>3404</v>
      </c>
      <c r="UK130" s="25" t="s">
        <v>3404</v>
      </c>
      <c r="UL130" s="25" t="s">
        <v>3404</v>
      </c>
      <c r="UM130" s="25" t="s">
        <v>3404</v>
      </c>
      <c r="UN130" s="25" t="s">
        <v>3404</v>
      </c>
      <c r="UO130" s="25" t="s">
        <v>3404</v>
      </c>
      <c r="UP130" s="25" t="s">
        <v>3404</v>
      </c>
      <c r="UQ130" s="25" t="s">
        <v>3404</v>
      </c>
      <c r="UR130" s="25" t="s">
        <v>3404</v>
      </c>
      <c r="US130" s="25" t="s">
        <v>3404</v>
      </c>
      <c r="UT130" s="25" t="s">
        <v>3404</v>
      </c>
      <c r="UU130" s="25" t="s">
        <v>3404</v>
      </c>
      <c r="UV130" s="25" t="s">
        <v>3404</v>
      </c>
      <c r="UW130" s="25" t="s">
        <v>3404</v>
      </c>
      <c r="UX130" s="25" t="s">
        <v>3404</v>
      </c>
      <c r="UY130" s="25" t="s">
        <v>3404</v>
      </c>
      <c r="UZ130" s="25" t="s">
        <v>3404</v>
      </c>
      <c r="VA130" s="25" t="s">
        <v>3404</v>
      </c>
      <c r="VB130" s="25" t="s">
        <v>3404</v>
      </c>
      <c r="VC130" s="25" t="s">
        <v>3404</v>
      </c>
      <c r="VD130" s="25" t="s">
        <v>3404</v>
      </c>
      <c r="VE130" s="25" t="s">
        <v>3404</v>
      </c>
      <c r="VF130" s="25" t="s">
        <v>3404</v>
      </c>
      <c r="VG130" s="25" t="s">
        <v>3404</v>
      </c>
      <c r="VH130" s="25" t="s">
        <v>3404</v>
      </c>
      <c r="VI130" s="25" t="s">
        <v>3404</v>
      </c>
      <c r="VJ130" s="25" t="s">
        <v>3404</v>
      </c>
      <c r="VK130" s="25" t="s">
        <v>3404</v>
      </c>
      <c r="VL130" s="25" t="s">
        <v>3404</v>
      </c>
      <c r="VM130" s="25" t="s">
        <v>3404</v>
      </c>
      <c r="VN130" s="25" t="s">
        <v>3404</v>
      </c>
      <c r="VO130" s="25" t="s">
        <v>3404</v>
      </c>
      <c r="VP130" s="25" t="s">
        <v>3404</v>
      </c>
      <c r="VQ130" s="25" t="s">
        <v>3404</v>
      </c>
      <c r="VR130" s="25" t="s">
        <v>3404</v>
      </c>
      <c r="VS130" s="25" t="s">
        <v>3404</v>
      </c>
      <c r="VT130" s="25" t="s">
        <v>3404</v>
      </c>
      <c r="VU130" s="25" t="s">
        <v>3404</v>
      </c>
      <c r="VV130" s="25" t="s">
        <v>3404</v>
      </c>
      <c r="VW130" s="25" t="s">
        <v>3404</v>
      </c>
      <c r="VX130" s="25" t="s">
        <v>3404</v>
      </c>
      <c r="VY130" s="25" t="s">
        <v>3404</v>
      </c>
      <c r="VZ130" s="25" t="s">
        <v>3404</v>
      </c>
      <c r="WA130" s="25" t="s">
        <v>3404</v>
      </c>
      <c r="WB130" s="25" t="s">
        <v>3404</v>
      </c>
      <c r="WC130" s="25" t="s">
        <v>3404</v>
      </c>
      <c r="WD130" s="25" t="s">
        <v>3404</v>
      </c>
      <c r="WE130" s="25" t="s">
        <v>3404</v>
      </c>
      <c r="WF130" s="25" t="s">
        <v>3404</v>
      </c>
      <c r="WG130" s="25" t="s">
        <v>3404</v>
      </c>
      <c r="WH130" s="25" t="s">
        <v>3404</v>
      </c>
      <c r="WI130" s="25" t="s">
        <v>3404</v>
      </c>
      <c r="WJ130" s="25" t="s">
        <v>3404</v>
      </c>
      <c r="WK130" s="25" t="s">
        <v>3404</v>
      </c>
      <c r="WL130" s="25" t="s">
        <v>3404</v>
      </c>
      <c r="WM130" s="25" t="s">
        <v>3404</v>
      </c>
      <c r="WN130" s="25" t="s">
        <v>3404</v>
      </c>
      <c r="WO130" s="25" t="s">
        <v>3404</v>
      </c>
      <c r="WP130" s="25" t="s">
        <v>3404</v>
      </c>
      <c r="WQ130" s="25" t="s">
        <v>3404</v>
      </c>
      <c r="WR130" s="25" t="s">
        <v>3404</v>
      </c>
      <c r="WS130" s="25" t="s">
        <v>3404</v>
      </c>
      <c r="WT130" s="25" t="s">
        <v>3404</v>
      </c>
    </row>
    <row r="131">
      <c r="A131" s="24" t="s">
        <v>1197</v>
      </c>
      <c r="B131" s="25" t="s">
        <v>3404</v>
      </c>
      <c r="C131" s="25" t="s">
        <v>3404</v>
      </c>
      <c r="D131" s="25" t="s">
        <v>3404</v>
      </c>
      <c r="E131" s="25" t="s">
        <v>3404</v>
      </c>
      <c r="F131" s="25" t="s">
        <v>3404</v>
      </c>
      <c r="G131" s="25" t="s">
        <v>3404</v>
      </c>
      <c r="H131" s="25" t="s">
        <v>3404</v>
      </c>
      <c r="I131" s="25" t="s">
        <v>3404</v>
      </c>
      <c r="J131" s="25" t="s">
        <v>3404</v>
      </c>
      <c r="K131" s="25" t="s">
        <v>3404</v>
      </c>
      <c r="L131" s="25" t="s">
        <v>3404</v>
      </c>
      <c r="M131" s="25" t="s">
        <v>3404</v>
      </c>
      <c r="N131" s="25" t="s">
        <v>3404</v>
      </c>
      <c r="O131" s="25" t="s">
        <v>3404</v>
      </c>
      <c r="P131" s="25" t="s">
        <v>3404</v>
      </c>
      <c r="Q131" s="25" t="s">
        <v>3404</v>
      </c>
      <c r="R131" s="25" t="s">
        <v>3404</v>
      </c>
      <c r="S131" s="25" t="s">
        <v>3404</v>
      </c>
      <c r="T131" s="25" t="s">
        <v>3404</v>
      </c>
      <c r="U131" s="25" t="s">
        <v>3404</v>
      </c>
      <c r="V131" s="25" t="s">
        <v>3404</v>
      </c>
      <c r="W131" s="25" t="s">
        <v>3404</v>
      </c>
      <c r="X131" s="25" t="s">
        <v>3404</v>
      </c>
      <c r="Y131" s="25" t="s">
        <v>3404</v>
      </c>
      <c r="Z131" s="25" t="s">
        <v>3404</v>
      </c>
      <c r="AA131" s="25" t="s">
        <v>3404</v>
      </c>
      <c r="AB131" s="25" t="s">
        <v>3404</v>
      </c>
      <c r="AC131" s="25" t="s">
        <v>3404</v>
      </c>
      <c r="AD131" s="25" t="s">
        <v>3404</v>
      </c>
      <c r="AE131" s="25" t="s">
        <v>3404</v>
      </c>
      <c r="AF131" s="25" t="s">
        <v>3404</v>
      </c>
      <c r="AG131" s="25" t="s">
        <v>3404</v>
      </c>
      <c r="AH131" s="25" t="s">
        <v>3404</v>
      </c>
      <c r="AI131" s="25" t="s">
        <v>3404</v>
      </c>
      <c r="AJ131" s="25" t="s">
        <v>3404</v>
      </c>
      <c r="AK131" s="25" t="s">
        <v>3404</v>
      </c>
      <c r="AL131" s="25" t="s">
        <v>3404</v>
      </c>
      <c r="AM131" s="25" t="s">
        <v>3404</v>
      </c>
      <c r="AN131" s="25" t="s">
        <v>3404</v>
      </c>
      <c r="AO131" s="25" t="s">
        <v>3404</v>
      </c>
      <c r="AP131" s="25" t="s">
        <v>3404</v>
      </c>
      <c r="AQ131" s="25" t="s">
        <v>3404</v>
      </c>
      <c r="AR131" s="25" t="s">
        <v>3404</v>
      </c>
      <c r="AS131" s="25" t="s">
        <v>3404</v>
      </c>
      <c r="AT131" s="25" t="s">
        <v>3404</v>
      </c>
      <c r="AU131" s="25" t="s">
        <v>3404</v>
      </c>
      <c r="AV131" s="25" t="s">
        <v>3404</v>
      </c>
      <c r="AW131" s="25" t="s">
        <v>3404</v>
      </c>
      <c r="AX131" s="25" t="s">
        <v>3404</v>
      </c>
      <c r="AY131" s="25" t="s">
        <v>3404</v>
      </c>
      <c r="AZ131" s="25" t="s">
        <v>3404</v>
      </c>
      <c r="BA131" s="25" t="s">
        <v>3404</v>
      </c>
      <c r="BB131" s="25" t="s">
        <v>3404</v>
      </c>
      <c r="BC131" s="25" t="s">
        <v>3404</v>
      </c>
      <c r="BD131" s="25" t="s">
        <v>3404</v>
      </c>
      <c r="BE131" s="25" t="s">
        <v>3404</v>
      </c>
      <c r="BF131" s="25" t="s">
        <v>3404</v>
      </c>
      <c r="BG131" s="25" t="s">
        <v>3404</v>
      </c>
      <c r="BH131" s="25" t="s">
        <v>3404</v>
      </c>
      <c r="BI131" s="25" t="s">
        <v>3404</v>
      </c>
      <c r="BJ131" s="25" t="s">
        <v>3404</v>
      </c>
      <c r="BK131" s="25" t="s">
        <v>3404</v>
      </c>
      <c r="BL131" s="25" t="s">
        <v>3404</v>
      </c>
      <c r="BM131" s="25" t="s">
        <v>3404</v>
      </c>
      <c r="BN131" s="25" t="s">
        <v>3404</v>
      </c>
      <c r="BO131" s="25" t="s">
        <v>3404</v>
      </c>
      <c r="BP131" s="25" t="s">
        <v>3404</v>
      </c>
      <c r="BQ131" s="25" t="s">
        <v>3404</v>
      </c>
      <c r="BR131" s="25" t="s">
        <v>3404</v>
      </c>
      <c r="BS131" s="32" t="s">
        <v>3409</v>
      </c>
      <c r="BT131" s="32" t="s">
        <v>3409</v>
      </c>
      <c r="BU131" s="32" t="s">
        <v>3409</v>
      </c>
      <c r="BV131" s="32" t="s">
        <v>3409</v>
      </c>
      <c r="BW131" s="32" t="s">
        <v>3409</v>
      </c>
      <c r="BX131" s="32" t="s">
        <v>3409</v>
      </c>
      <c r="BY131" s="32" t="s">
        <v>3409</v>
      </c>
      <c r="BZ131" s="32" t="s">
        <v>3409</v>
      </c>
      <c r="CA131" s="32" t="s">
        <v>3409</v>
      </c>
      <c r="CB131" s="32" t="s">
        <v>3409</v>
      </c>
      <c r="CC131" s="32" t="s">
        <v>3409</v>
      </c>
      <c r="CD131" s="32" t="s">
        <v>3409</v>
      </c>
      <c r="CE131" s="32" t="s">
        <v>3409</v>
      </c>
      <c r="CF131" s="32" t="s">
        <v>3409</v>
      </c>
      <c r="CG131" s="32" t="s">
        <v>3409</v>
      </c>
      <c r="CH131" s="32" t="s">
        <v>3409</v>
      </c>
      <c r="CI131" s="32" t="s">
        <v>3409</v>
      </c>
      <c r="CJ131" s="32" t="s">
        <v>3409</v>
      </c>
      <c r="CK131" s="32" t="s">
        <v>3409</v>
      </c>
      <c r="CL131" s="32" t="s">
        <v>3409</v>
      </c>
      <c r="CM131" s="32" t="s">
        <v>3409</v>
      </c>
      <c r="CN131" s="32" t="s">
        <v>3409</v>
      </c>
      <c r="CO131" s="32" t="s">
        <v>3409</v>
      </c>
      <c r="CP131" s="32" t="s">
        <v>3409</v>
      </c>
      <c r="CQ131" s="32" t="s">
        <v>3409</v>
      </c>
      <c r="CR131" s="32" t="s">
        <v>3409</v>
      </c>
      <c r="CS131" s="32" t="s">
        <v>3409</v>
      </c>
      <c r="CT131" s="32" t="s">
        <v>3409</v>
      </c>
      <c r="CU131" s="32" t="s">
        <v>3409</v>
      </c>
      <c r="CV131" s="32" t="s">
        <v>3409</v>
      </c>
      <c r="CW131" s="32" t="s">
        <v>3409</v>
      </c>
      <c r="CX131" s="32" t="s">
        <v>3409</v>
      </c>
      <c r="CY131" s="32" t="s">
        <v>3409</v>
      </c>
      <c r="CZ131" s="32" t="s">
        <v>3409</v>
      </c>
      <c r="DA131" s="32" t="s">
        <v>3409</v>
      </c>
      <c r="DB131" s="32" t="s">
        <v>3409</v>
      </c>
      <c r="DC131" s="32" t="s">
        <v>3409</v>
      </c>
      <c r="DD131" s="32" t="s">
        <v>3409</v>
      </c>
      <c r="DE131" s="32" t="s">
        <v>3409</v>
      </c>
      <c r="DF131" s="32" t="s">
        <v>3409</v>
      </c>
      <c r="DG131" s="32" t="s">
        <v>3409</v>
      </c>
      <c r="DH131" s="32" t="s">
        <v>3409</v>
      </c>
      <c r="DI131" s="32" t="s">
        <v>3409</v>
      </c>
      <c r="DJ131" s="32" t="s">
        <v>3409</v>
      </c>
      <c r="DK131" s="32" t="s">
        <v>3409</v>
      </c>
      <c r="DL131" s="32" t="s">
        <v>3409</v>
      </c>
      <c r="DM131" s="32" t="s">
        <v>3409</v>
      </c>
      <c r="DN131" s="32" t="s">
        <v>3409</v>
      </c>
      <c r="DO131" s="32" t="s">
        <v>3409</v>
      </c>
      <c r="DP131" s="32" t="s">
        <v>3409</v>
      </c>
      <c r="DQ131" s="32" t="s">
        <v>3409</v>
      </c>
      <c r="DR131" s="32" t="s">
        <v>3409</v>
      </c>
      <c r="DS131" s="32" t="s">
        <v>3409</v>
      </c>
      <c r="DT131" s="32" t="s">
        <v>3409</v>
      </c>
      <c r="DU131" s="32" t="s">
        <v>3409</v>
      </c>
      <c r="DV131" s="32" t="s">
        <v>3409</v>
      </c>
      <c r="DW131" s="32" t="s">
        <v>3409</v>
      </c>
      <c r="DX131" s="32" t="s">
        <v>3409</v>
      </c>
      <c r="DY131" s="32" t="s">
        <v>3409</v>
      </c>
      <c r="DZ131" s="32" t="s">
        <v>3409</v>
      </c>
      <c r="EA131" s="32" t="s">
        <v>3409</v>
      </c>
      <c r="EB131" s="32" t="s">
        <v>3409</v>
      </c>
      <c r="EC131" s="32" t="s">
        <v>3409</v>
      </c>
      <c r="ED131" s="32" t="s">
        <v>3409</v>
      </c>
      <c r="EE131" s="32" t="s">
        <v>3409</v>
      </c>
      <c r="EF131" s="32" t="s">
        <v>3409</v>
      </c>
      <c r="EG131" s="32" t="s">
        <v>3409</v>
      </c>
      <c r="EH131" s="32" t="s">
        <v>3409</v>
      </c>
      <c r="EI131" s="32" t="s">
        <v>3409</v>
      </c>
      <c r="EJ131" s="32" t="s">
        <v>3409</v>
      </c>
      <c r="EK131" s="32" t="s">
        <v>3409</v>
      </c>
      <c r="EL131" s="32" t="s">
        <v>3409</v>
      </c>
      <c r="EM131" s="32" t="s">
        <v>3409</v>
      </c>
      <c r="EN131" s="32" t="s">
        <v>3409</v>
      </c>
      <c r="EO131" s="32" t="s">
        <v>3409</v>
      </c>
      <c r="EP131" s="32" t="s">
        <v>3409</v>
      </c>
      <c r="EQ131" s="32" t="s">
        <v>3409</v>
      </c>
      <c r="ER131" s="32" t="s">
        <v>3409</v>
      </c>
      <c r="ES131" s="32" t="s">
        <v>3409</v>
      </c>
      <c r="ET131" s="32" t="s">
        <v>3409</v>
      </c>
      <c r="EU131" s="32" t="s">
        <v>3409</v>
      </c>
      <c r="EV131" s="32" t="s">
        <v>3409</v>
      </c>
      <c r="EW131" s="32" t="s">
        <v>3409</v>
      </c>
      <c r="EX131" s="32" t="s">
        <v>3409</v>
      </c>
      <c r="EY131" s="32" t="s">
        <v>3409</v>
      </c>
      <c r="EZ131" s="32" t="s">
        <v>3409</v>
      </c>
      <c r="FA131" s="32" t="s">
        <v>3409</v>
      </c>
      <c r="FB131" s="32" t="s">
        <v>3409</v>
      </c>
      <c r="FC131" s="32" t="s">
        <v>3409</v>
      </c>
      <c r="FD131" s="32" t="s">
        <v>3409</v>
      </c>
      <c r="FE131" s="32" t="s">
        <v>3409</v>
      </c>
      <c r="FF131" s="32" t="s">
        <v>3409</v>
      </c>
      <c r="FG131" s="32" t="s">
        <v>3409</v>
      </c>
      <c r="FH131" s="32" t="s">
        <v>3409</v>
      </c>
      <c r="FI131" s="32" t="s">
        <v>3409</v>
      </c>
      <c r="FJ131" s="32" t="s">
        <v>3409</v>
      </c>
      <c r="FK131" s="32" t="s">
        <v>3409</v>
      </c>
      <c r="FL131" s="32" t="s">
        <v>3409</v>
      </c>
      <c r="FM131" s="32" t="s">
        <v>3409</v>
      </c>
      <c r="FN131" s="32" t="s">
        <v>3409</v>
      </c>
      <c r="FO131" s="32" t="s">
        <v>3409</v>
      </c>
      <c r="FP131" s="32" t="s">
        <v>3409</v>
      </c>
      <c r="FQ131" s="32" t="s">
        <v>3409</v>
      </c>
      <c r="FR131" s="32" t="s">
        <v>3409</v>
      </c>
      <c r="FS131" s="32" t="s">
        <v>3409</v>
      </c>
      <c r="FT131" s="32" t="s">
        <v>3409</v>
      </c>
      <c r="FU131" s="32" t="s">
        <v>3409</v>
      </c>
      <c r="FV131" s="32" t="s">
        <v>3409</v>
      </c>
      <c r="FW131" s="32" t="s">
        <v>3409</v>
      </c>
      <c r="FX131" s="32" t="s">
        <v>3409</v>
      </c>
      <c r="FY131" s="32" t="s">
        <v>3409</v>
      </c>
      <c r="FZ131" s="32" t="s">
        <v>3409</v>
      </c>
      <c r="GA131" s="32" t="s">
        <v>3409</v>
      </c>
      <c r="GB131" s="32" t="s">
        <v>3409</v>
      </c>
      <c r="GC131" s="32" t="s">
        <v>3409</v>
      </c>
      <c r="GD131" s="32" t="s">
        <v>3409</v>
      </c>
      <c r="GE131" s="32" t="s">
        <v>3409</v>
      </c>
      <c r="GF131" s="32" t="s">
        <v>3409</v>
      </c>
      <c r="GG131" s="32" t="s">
        <v>3409</v>
      </c>
      <c r="GH131" s="32" t="s">
        <v>3409</v>
      </c>
      <c r="GI131" s="32" t="s">
        <v>3409</v>
      </c>
      <c r="GJ131" s="32" t="s">
        <v>3409</v>
      </c>
      <c r="GK131" s="32" t="s">
        <v>3409</v>
      </c>
      <c r="GL131" s="32" t="s">
        <v>3409</v>
      </c>
      <c r="GM131" s="32" t="s">
        <v>3409</v>
      </c>
      <c r="GN131" s="32" t="s">
        <v>3409</v>
      </c>
      <c r="GO131" s="32" t="s">
        <v>3409</v>
      </c>
      <c r="GP131" s="32" t="s">
        <v>3409</v>
      </c>
      <c r="GQ131" s="32" t="s">
        <v>3409</v>
      </c>
      <c r="GR131" s="32" t="s">
        <v>3409</v>
      </c>
      <c r="GS131" s="32" t="s">
        <v>3409</v>
      </c>
      <c r="GT131" s="32" t="s">
        <v>3409</v>
      </c>
      <c r="GU131" s="32" t="s">
        <v>3409</v>
      </c>
      <c r="GV131" s="32" t="s">
        <v>3409</v>
      </c>
      <c r="GW131" s="32" t="s">
        <v>3409</v>
      </c>
      <c r="GX131" s="32" t="s">
        <v>3409</v>
      </c>
      <c r="GY131" s="32" t="s">
        <v>3409</v>
      </c>
      <c r="GZ131" s="32" t="s">
        <v>3409</v>
      </c>
      <c r="HA131" s="32" t="s">
        <v>3409</v>
      </c>
      <c r="HB131" s="32" t="s">
        <v>3409</v>
      </c>
      <c r="HC131" s="32" t="s">
        <v>3409</v>
      </c>
      <c r="HD131" s="32" t="s">
        <v>3409</v>
      </c>
      <c r="HE131" s="32" t="s">
        <v>3409</v>
      </c>
      <c r="HF131" s="32" t="s">
        <v>3409</v>
      </c>
      <c r="HG131" s="32" t="s">
        <v>3409</v>
      </c>
      <c r="HH131" s="32" t="s">
        <v>3409</v>
      </c>
      <c r="HI131" s="32" t="s">
        <v>3409</v>
      </c>
      <c r="HJ131" s="32" t="s">
        <v>3409</v>
      </c>
      <c r="HK131" s="32" t="s">
        <v>3409</v>
      </c>
      <c r="HL131" s="32" t="s">
        <v>3409</v>
      </c>
      <c r="HM131" s="32" t="s">
        <v>3409</v>
      </c>
      <c r="HN131" s="32" t="s">
        <v>3409</v>
      </c>
      <c r="HO131" s="32" t="s">
        <v>3409</v>
      </c>
      <c r="HP131" s="32" t="s">
        <v>3409</v>
      </c>
      <c r="HQ131" s="32" t="s">
        <v>3409</v>
      </c>
      <c r="HR131" s="32" t="s">
        <v>3409</v>
      </c>
      <c r="HS131" s="32" t="s">
        <v>3409</v>
      </c>
      <c r="HT131" s="32" t="s">
        <v>3409</v>
      </c>
      <c r="HU131" s="32" t="s">
        <v>3409</v>
      </c>
      <c r="HV131" s="32" t="s">
        <v>3409</v>
      </c>
      <c r="HW131" s="32" t="s">
        <v>3409</v>
      </c>
      <c r="HX131" s="32" t="s">
        <v>3409</v>
      </c>
      <c r="HY131" s="32" t="s">
        <v>3409</v>
      </c>
      <c r="HZ131" s="32" t="s">
        <v>3409</v>
      </c>
      <c r="IA131" s="32" t="s">
        <v>3409</v>
      </c>
      <c r="IB131" s="32" t="s">
        <v>3409</v>
      </c>
      <c r="IC131" s="32" t="s">
        <v>3409</v>
      </c>
      <c r="ID131" s="32" t="s">
        <v>3409</v>
      </c>
      <c r="IE131" s="32" t="s">
        <v>3409</v>
      </c>
      <c r="IF131" s="32" t="s">
        <v>3409</v>
      </c>
      <c r="IG131" s="32" t="s">
        <v>3409</v>
      </c>
      <c r="IH131" s="32" t="s">
        <v>3409</v>
      </c>
      <c r="II131" s="32" t="s">
        <v>3409</v>
      </c>
      <c r="IJ131" s="32" t="s">
        <v>3409</v>
      </c>
      <c r="IK131" s="32" t="s">
        <v>3409</v>
      </c>
      <c r="IL131" s="32" t="s">
        <v>3404</v>
      </c>
      <c r="IM131" s="25" t="s">
        <v>3404</v>
      </c>
      <c r="IN131" s="25" t="s">
        <v>3404</v>
      </c>
      <c r="IO131" s="25" t="s">
        <v>3404</v>
      </c>
      <c r="IP131" s="25" t="s">
        <v>3404</v>
      </c>
      <c r="IQ131" s="25" t="s">
        <v>3404</v>
      </c>
      <c r="IR131" s="25" t="s">
        <v>3404</v>
      </c>
      <c r="IS131" s="25" t="s">
        <v>3404</v>
      </c>
      <c r="IT131" s="25" t="s">
        <v>3404</v>
      </c>
      <c r="IU131" s="25" t="s">
        <v>3404</v>
      </c>
      <c r="IV131" s="25" t="s">
        <v>3404</v>
      </c>
      <c r="IW131" s="25" t="s">
        <v>3404</v>
      </c>
      <c r="IX131" s="25" t="s">
        <v>3404</v>
      </c>
      <c r="IY131" s="25" t="s">
        <v>3404</v>
      </c>
      <c r="IZ131" s="25" t="s">
        <v>3404</v>
      </c>
      <c r="JA131" s="25" t="s">
        <v>3404</v>
      </c>
      <c r="JB131" s="25" t="s">
        <v>3404</v>
      </c>
      <c r="JC131" s="25" t="s">
        <v>3404</v>
      </c>
      <c r="JD131" s="25" t="s">
        <v>3404</v>
      </c>
      <c r="JE131" s="25" t="s">
        <v>3404</v>
      </c>
      <c r="JF131" s="25" t="s">
        <v>3404</v>
      </c>
      <c r="JG131" s="25" t="s">
        <v>3404</v>
      </c>
      <c r="JH131" s="25" t="s">
        <v>3404</v>
      </c>
      <c r="JI131" s="25" t="s">
        <v>3404</v>
      </c>
      <c r="JJ131" s="25" t="s">
        <v>3404</v>
      </c>
      <c r="JK131" s="25" t="s">
        <v>3404</v>
      </c>
      <c r="JL131" s="25" t="s">
        <v>3404</v>
      </c>
      <c r="JM131" s="25" t="s">
        <v>3404</v>
      </c>
      <c r="JN131" s="25" t="s">
        <v>3404</v>
      </c>
      <c r="JO131" s="25" t="s">
        <v>3404</v>
      </c>
      <c r="JP131" s="25" t="s">
        <v>3404</v>
      </c>
      <c r="JQ131" s="25" t="s">
        <v>3404</v>
      </c>
      <c r="JR131" s="25" t="s">
        <v>3404</v>
      </c>
      <c r="JS131" s="25" t="s">
        <v>3404</v>
      </c>
      <c r="JT131" s="25" t="s">
        <v>3404</v>
      </c>
      <c r="JU131" s="25" t="s">
        <v>3404</v>
      </c>
      <c r="JV131" s="25" t="s">
        <v>3404</v>
      </c>
      <c r="JW131" s="25" t="s">
        <v>3404</v>
      </c>
      <c r="JX131" s="25" t="s">
        <v>3404</v>
      </c>
      <c r="JY131" s="25" t="s">
        <v>3404</v>
      </c>
      <c r="JZ131" s="25" t="s">
        <v>3404</v>
      </c>
      <c r="KA131" s="25" t="s">
        <v>3404</v>
      </c>
      <c r="KB131" s="25" t="s">
        <v>3404</v>
      </c>
      <c r="KC131" s="25" t="s">
        <v>3404</v>
      </c>
      <c r="KD131" s="25" t="s">
        <v>3404</v>
      </c>
      <c r="KE131" s="25" t="s">
        <v>3404</v>
      </c>
      <c r="KF131" s="25" t="s">
        <v>3404</v>
      </c>
      <c r="KG131" s="25" t="s">
        <v>3404</v>
      </c>
      <c r="KH131" s="25" t="s">
        <v>3404</v>
      </c>
      <c r="KI131" s="25" t="s">
        <v>3404</v>
      </c>
      <c r="KJ131" s="25" t="s">
        <v>3404</v>
      </c>
      <c r="KK131" s="25" t="s">
        <v>3404</v>
      </c>
      <c r="KL131" s="25" t="s">
        <v>3404</v>
      </c>
      <c r="KM131" s="25" t="s">
        <v>3404</v>
      </c>
      <c r="KN131" s="25" t="s">
        <v>3404</v>
      </c>
      <c r="KO131" s="25" t="s">
        <v>3404</v>
      </c>
      <c r="KP131" s="25" t="s">
        <v>3404</v>
      </c>
      <c r="KQ131" s="25" t="s">
        <v>3404</v>
      </c>
      <c r="KR131" s="25" t="s">
        <v>3404</v>
      </c>
      <c r="KS131" s="25" t="s">
        <v>3404</v>
      </c>
      <c r="KT131" s="25" t="s">
        <v>3404</v>
      </c>
      <c r="KU131" s="25" t="s">
        <v>3404</v>
      </c>
      <c r="KV131" s="25" t="s">
        <v>3404</v>
      </c>
      <c r="KW131" s="25" t="s">
        <v>3404</v>
      </c>
      <c r="KX131" s="25" t="s">
        <v>3404</v>
      </c>
      <c r="KY131" s="25" t="s">
        <v>3404</v>
      </c>
      <c r="KZ131" s="25" t="s">
        <v>3404</v>
      </c>
      <c r="LA131" s="25" t="s">
        <v>3404</v>
      </c>
      <c r="LB131" s="25" t="s">
        <v>3404</v>
      </c>
      <c r="LC131" s="25" t="s">
        <v>3404</v>
      </c>
      <c r="LD131" s="25" t="s">
        <v>3404</v>
      </c>
      <c r="LE131" s="25" t="s">
        <v>3404</v>
      </c>
      <c r="LF131" s="25" t="s">
        <v>3404</v>
      </c>
      <c r="LG131" s="25" t="s">
        <v>3404</v>
      </c>
      <c r="LH131" s="25" t="s">
        <v>3404</v>
      </c>
      <c r="LI131" s="25" t="s">
        <v>3404</v>
      </c>
      <c r="LJ131" s="25" t="s">
        <v>3404</v>
      </c>
      <c r="LK131" s="25" t="s">
        <v>3404</v>
      </c>
      <c r="LL131" s="25" t="s">
        <v>3404</v>
      </c>
      <c r="LM131" s="25" t="s">
        <v>3404</v>
      </c>
      <c r="LN131" s="25" t="s">
        <v>3404</v>
      </c>
      <c r="LO131" s="25" t="s">
        <v>3404</v>
      </c>
      <c r="LP131" s="25" t="s">
        <v>3404</v>
      </c>
      <c r="LQ131" s="25" t="s">
        <v>3404</v>
      </c>
      <c r="LR131" s="25" t="s">
        <v>3404</v>
      </c>
      <c r="LS131" s="25" t="s">
        <v>3404</v>
      </c>
      <c r="LT131" s="25" t="s">
        <v>3404</v>
      </c>
      <c r="LU131" s="25" t="s">
        <v>3404</v>
      </c>
      <c r="LV131" s="25" t="s">
        <v>3404</v>
      </c>
      <c r="LW131" s="25" t="s">
        <v>3404</v>
      </c>
      <c r="LX131" s="25" t="s">
        <v>3404</v>
      </c>
      <c r="LY131" s="25" t="s">
        <v>3404</v>
      </c>
      <c r="LZ131" s="25" t="s">
        <v>3404</v>
      </c>
      <c r="MA131" s="25" t="s">
        <v>3404</v>
      </c>
      <c r="MB131" s="25" t="s">
        <v>3404</v>
      </c>
      <c r="MC131" s="25" t="s">
        <v>3404</v>
      </c>
      <c r="MD131" s="25" t="s">
        <v>3404</v>
      </c>
      <c r="ME131" s="25" t="s">
        <v>3404</v>
      </c>
      <c r="MF131" s="25" t="s">
        <v>3404</v>
      </c>
      <c r="MG131" s="25" t="s">
        <v>3404</v>
      </c>
      <c r="MH131" s="25" t="s">
        <v>3404</v>
      </c>
      <c r="MI131" s="25" t="s">
        <v>3404</v>
      </c>
      <c r="MJ131" s="25" t="s">
        <v>3404</v>
      </c>
      <c r="MK131" s="25" t="s">
        <v>3404</v>
      </c>
      <c r="ML131" s="25" t="s">
        <v>3404</v>
      </c>
      <c r="MM131" s="25" t="s">
        <v>3404</v>
      </c>
      <c r="MN131" s="25" t="s">
        <v>3404</v>
      </c>
      <c r="MO131" s="25" t="s">
        <v>3404</v>
      </c>
      <c r="MP131" s="25" t="s">
        <v>3404</v>
      </c>
      <c r="MQ131" s="25" t="s">
        <v>3404</v>
      </c>
      <c r="MR131" s="25" t="s">
        <v>3404</v>
      </c>
      <c r="MS131" s="25" t="s">
        <v>3404</v>
      </c>
      <c r="MT131" s="25" t="s">
        <v>3404</v>
      </c>
      <c r="MU131" s="25" t="s">
        <v>3404</v>
      </c>
      <c r="MV131" s="25" t="s">
        <v>3404</v>
      </c>
      <c r="MW131" s="25" t="s">
        <v>3404</v>
      </c>
      <c r="MX131" s="25" t="s">
        <v>3404</v>
      </c>
      <c r="MY131" s="25" t="s">
        <v>3404</v>
      </c>
      <c r="MZ131" s="25" t="s">
        <v>3404</v>
      </c>
      <c r="NA131" s="25" t="s">
        <v>3404</v>
      </c>
      <c r="NB131" s="25" t="s">
        <v>3404</v>
      </c>
      <c r="NC131" s="25" t="s">
        <v>3404</v>
      </c>
      <c r="ND131" s="25" t="s">
        <v>3404</v>
      </c>
      <c r="NE131" s="25" t="s">
        <v>3404</v>
      </c>
      <c r="NF131" s="25" t="s">
        <v>3404</v>
      </c>
      <c r="NG131" s="25" t="s">
        <v>3404</v>
      </c>
      <c r="NH131" s="25" t="s">
        <v>3404</v>
      </c>
      <c r="NI131" s="25" t="s">
        <v>3404</v>
      </c>
      <c r="NJ131" s="25" t="s">
        <v>3404</v>
      </c>
      <c r="NK131" s="25" t="s">
        <v>3404</v>
      </c>
      <c r="NL131" s="25" t="s">
        <v>3404</v>
      </c>
      <c r="NM131" s="25" t="s">
        <v>3404</v>
      </c>
      <c r="NN131" s="25" t="s">
        <v>3404</v>
      </c>
      <c r="NO131" s="25" t="s">
        <v>3404</v>
      </c>
      <c r="NP131" s="25" t="s">
        <v>3404</v>
      </c>
      <c r="NQ131" s="25" t="s">
        <v>3404</v>
      </c>
      <c r="NR131" s="25" t="s">
        <v>3404</v>
      </c>
      <c r="NS131" s="25" t="s">
        <v>3404</v>
      </c>
      <c r="NT131" s="25" t="s">
        <v>3404</v>
      </c>
      <c r="NU131" s="25" t="s">
        <v>3404</v>
      </c>
      <c r="NV131" s="25" t="s">
        <v>3404</v>
      </c>
      <c r="NW131" s="25" t="s">
        <v>3404</v>
      </c>
      <c r="NX131" s="25" t="s">
        <v>3404</v>
      </c>
      <c r="NY131" s="25" t="s">
        <v>3404</v>
      </c>
      <c r="NZ131" s="25" t="s">
        <v>3404</v>
      </c>
      <c r="OA131" s="25" t="s">
        <v>3404</v>
      </c>
      <c r="OB131" s="25" t="s">
        <v>3404</v>
      </c>
      <c r="OC131" s="25" t="s">
        <v>3404</v>
      </c>
      <c r="OD131" s="25" t="s">
        <v>3404</v>
      </c>
      <c r="OE131" s="25" t="s">
        <v>3404</v>
      </c>
      <c r="OF131" s="25" t="s">
        <v>3404</v>
      </c>
      <c r="OG131" s="25" t="s">
        <v>3404</v>
      </c>
      <c r="OH131" s="25" t="s">
        <v>3404</v>
      </c>
      <c r="OI131" s="25" t="s">
        <v>3404</v>
      </c>
      <c r="OJ131" s="25" t="s">
        <v>3404</v>
      </c>
      <c r="OK131" s="25" t="s">
        <v>3404</v>
      </c>
      <c r="OL131" s="25" t="s">
        <v>3404</v>
      </c>
      <c r="OM131" s="25" t="s">
        <v>3404</v>
      </c>
      <c r="ON131" s="25" t="s">
        <v>3404</v>
      </c>
      <c r="OO131" s="25" t="s">
        <v>3404</v>
      </c>
      <c r="OP131" s="25" t="s">
        <v>3404</v>
      </c>
      <c r="OQ131" s="25" t="s">
        <v>3404</v>
      </c>
      <c r="OR131" s="25" t="s">
        <v>3404</v>
      </c>
      <c r="OS131" s="25" t="s">
        <v>3404</v>
      </c>
      <c r="OT131" s="25" t="s">
        <v>3404</v>
      </c>
      <c r="OU131" s="25" t="s">
        <v>3404</v>
      </c>
      <c r="OV131" s="25" t="s">
        <v>3404</v>
      </c>
      <c r="OW131" s="25" t="s">
        <v>3404</v>
      </c>
      <c r="OX131" s="25" t="s">
        <v>3404</v>
      </c>
      <c r="OY131" s="25" t="s">
        <v>3404</v>
      </c>
      <c r="OZ131" s="25" t="s">
        <v>3404</v>
      </c>
      <c r="PA131" s="25" t="s">
        <v>3404</v>
      </c>
      <c r="PB131" s="25" t="s">
        <v>3404</v>
      </c>
      <c r="PC131" s="25" t="s">
        <v>3404</v>
      </c>
      <c r="PD131" s="25" t="s">
        <v>3404</v>
      </c>
      <c r="PE131" s="25" t="s">
        <v>3404</v>
      </c>
      <c r="PF131" s="25" t="s">
        <v>3404</v>
      </c>
      <c r="PG131" s="25" t="s">
        <v>3404</v>
      </c>
      <c r="PH131" s="25" t="s">
        <v>3404</v>
      </c>
      <c r="PI131" s="25" t="s">
        <v>3404</v>
      </c>
      <c r="PJ131" s="25" t="s">
        <v>3404</v>
      </c>
      <c r="PK131" s="32" t="s">
        <v>3409</v>
      </c>
      <c r="PL131" s="32" t="s">
        <v>3409</v>
      </c>
      <c r="PM131" s="32" t="s">
        <v>3409</v>
      </c>
      <c r="PN131" s="32" t="s">
        <v>3409</v>
      </c>
      <c r="PO131" s="32" t="s">
        <v>3409</v>
      </c>
      <c r="PP131" s="32" t="s">
        <v>3409</v>
      </c>
      <c r="PQ131" s="32" t="s">
        <v>3409</v>
      </c>
      <c r="PR131" s="32" t="s">
        <v>3409</v>
      </c>
      <c r="PS131" s="32" t="s">
        <v>3409</v>
      </c>
      <c r="PT131" s="32" t="s">
        <v>3409</v>
      </c>
      <c r="PU131" s="32" t="s">
        <v>3409</v>
      </c>
      <c r="PV131" s="32" t="s">
        <v>3409</v>
      </c>
      <c r="PW131" s="32" t="s">
        <v>3409</v>
      </c>
      <c r="PX131" s="32" t="s">
        <v>3409</v>
      </c>
      <c r="PY131" s="32" t="s">
        <v>3404</v>
      </c>
      <c r="PZ131" s="32" t="s">
        <v>3404</v>
      </c>
      <c r="QA131" s="32" t="s">
        <v>3404</v>
      </c>
      <c r="QB131" s="32" t="s">
        <v>3404</v>
      </c>
      <c r="QC131" s="32" t="s">
        <v>3404</v>
      </c>
      <c r="QD131" s="32" t="s">
        <v>3404</v>
      </c>
      <c r="QE131" s="32" t="s">
        <v>3404</v>
      </c>
      <c r="QF131" s="32" t="s">
        <v>3404</v>
      </c>
      <c r="QG131" s="32" t="s">
        <v>3404</v>
      </c>
      <c r="QH131" s="32" t="s">
        <v>3404</v>
      </c>
      <c r="QI131" s="32" t="s">
        <v>3404</v>
      </c>
      <c r="QJ131" s="32" t="s">
        <v>3404</v>
      </c>
      <c r="QK131" s="32" t="s">
        <v>3404</v>
      </c>
      <c r="QL131" s="32" t="s">
        <v>3404</v>
      </c>
      <c r="QM131" s="32" t="s">
        <v>3404</v>
      </c>
      <c r="QN131" s="32" t="s">
        <v>3404</v>
      </c>
      <c r="QO131" s="32" t="s">
        <v>3404</v>
      </c>
      <c r="QP131" s="32" t="s">
        <v>3404</v>
      </c>
      <c r="QQ131" s="32" t="s">
        <v>3409</v>
      </c>
      <c r="QR131" s="32" t="s">
        <v>3409</v>
      </c>
      <c r="QS131" s="32" t="s">
        <v>3409</v>
      </c>
      <c r="QT131" s="32" t="s">
        <v>3409</v>
      </c>
      <c r="QU131" s="32" t="s">
        <v>3409</v>
      </c>
      <c r="QV131" s="32" t="s">
        <v>3409</v>
      </c>
      <c r="QW131" s="32" t="s">
        <v>3409</v>
      </c>
      <c r="QX131" s="32" t="s">
        <v>3409</v>
      </c>
      <c r="QY131" s="32" t="s">
        <v>3409</v>
      </c>
      <c r="QZ131" s="32" t="s">
        <v>3409</v>
      </c>
      <c r="RA131" s="32" t="s">
        <v>3409</v>
      </c>
      <c r="RB131" s="32" t="s">
        <v>3409</v>
      </c>
      <c r="RC131" s="32" t="s">
        <v>3409</v>
      </c>
      <c r="RD131" s="32" t="s">
        <v>3404</v>
      </c>
      <c r="RE131" s="25" t="s">
        <v>3404</v>
      </c>
      <c r="RF131" s="25" t="s">
        <v>3404</v>
      </c>
      <c r="RG131" s="25" t="s">
        <v>3404</v>
      </c>
      <c r="RH131" s="25" t="s">
        <v>3404</v>
      </c>
      <c r="RI131" s="25" t="s">
        <v>3404</v>
      </c>
      <c r="RJ131" s="25" t="s">
        <v>3404</v>
      </c>
      <c r="RK131" s="25" t="s">
        <v>3404</v>
      </c>
      <c r="RL131" s="25" t="s">
        <v>3404</v>
      </c>
      <c r="RM131" s="25" t="s">
        <v>3404</v>
      </c>
      <c r="RN131" s="25" t="s">
        <v>3404</v>
      </c>
      <c r="RO131" s="25" t="s">
        <v>3404</v>
      </c>
      <c r="RP131" s="25" t="s">
        <v>3404</v>
      </c>
      <c r="RQ131" s="25" t="s">
        <v>3404</v>
      </c>
      <c r="RR131" s="25" t="s">
        <v>3404</v>
      </c>
      <c r="RS131" s="25" t="s">
        <v>3404</v>
      </c>
      <c r="RT131" s="25" t="s">
        <v>3404</v>
      </c>
      <c r="RU131" s="25" t="s">
        <v>3404</v>
      </c>
      <c r="RV131" s="25" t="s">
        <v>3404</v>
      </c>
      <c r="RW131" s="25" t="s">
        <v>3404</v>
      </c>
      <c r="RX131" s="25" t="s">
        <v>3404</v>
      </c>
      <c r="RY131" s="25" t="s">
        <v>3404</v>
      </c>
      <c r="RZ131" s="25" t="s">
        <v>3404</v>
      </c>
      <c r="SA131" s="25" t="s">
        <v>3404</v>
      </c>
      <c r="SB131" s="25" t="s">
        <v>3404</v>
      </c>
      <c r="SC131" s="25" t="s">
        <v>3404</v>
      </c>
      <c r="SD131" s="25" t="s">
        <v>3404</v>
      </c>
      <c r="SE131" s="25" t="s">
        <v>3404</v>
      </c>
      <c r="SF131" s="25" t="s">
        <v>3404</v>
      </c>
      <c r="SG131" s="25" t="s">
        <v>3404</v>
      </c>
      <c r="SH131" s="25" t="s">
        <v>3404</v>
      </c>
      <c r="SI131" s="25" t="s">
        <v>3404</v>
      </c>
      <c r="SJ131" s="25" t="s">
        <v>3404</v>
      </c>
      <c r="SK131" s="25" t="s">
        <v>3404</v>
      </c>
      <c r="SL131" s="25" t="s">
        <v>3404</v>
      </c>
      <c r="SM131" s="25" t="s">
        <v>3404</v>
      </c>
      <c r="SN131" s="25" t="s">
        <v>3404</v>
      </c>
      <c r="SO131" s="25" t="s">
        <v>3404</v>
      </c>
      <c r="SP131" s="25" t="s">
        <v>3404</v>
      </c>
      <c r="SQ131" s="25" t="s">
        <v>3404</v>
      </c>
      <c r="SR131" s="25" t="s">
        <v>3404</v>
      </c>
      <c r="SS131" s="25" t="s">
        <v>3404</v>
      </c>
      <c r="ST131" s="25" t="s">
        <v>3404</v>
      </c>
      <c r="SU131" s="25" t="s">
        <v>3404</v>
      </c>
      <c r="SV131" s="25" t="s">
        <v>3404</v>
      </c>
      <c r="SW131" s="25" t="s">
        <v>3404</v>
      </c>
      <c r="SX131" s="25" t="s">
        <v>3404</v>
      </c>
      <c r="SY131" s="25" t="s">
        <v>3404</v>
      </c>
      <c r="SZ131" s="25" t="s">
        <v>3404</v>
      </c>
      <c r="TA131" s="25" t="s">
        <v>3404</v>
      </c>
      <c r="TB131" s="25" t="s">
        <v>3404</v>
      </c>
      <c r="TC131" s="25" t="s">
        <v>3404</v>
      </c>
      <c r="TD131" s="25" t="s">
        <v>3404</v>
      </c>
      <c r="TE131" s="25" t="s">
        <v>3404</v>
      </c>
      <c r="TF131" s="25" t="s">
        <v>3404</v>
      </c>
      <c r="TG131" s="25" t="s">
        <v>3404</v>
      </c>
      <c r="TH131" s="25" t="s">
        <v>3404</v>
      </c>
      <c r="TI131" s="25" t="s">
        <v>3404</v>
      </c>
      <c r="TJ131" s="25" t="s">
        <v>3404</v>
      </c>
      <c r="TK131" s="25" t="s">
        <v>3404</v>
      </c>
      <c r="TL131" s="25" t="s">
        <v>3404</v>
      </c>
      <c r="TM131" s="25" t="s">
        <v>3404</v>
      </c>
      <c r="TN131" s="25" t="s">
        <v>3404</v>
      </c>
      <c r="TO131" s="25" t="s">
        <v>3404</v>
      </c>
      <c r="TP131" s="25" t="s">
        <v>3404</v>
      </c>
      <c r="TQ131" s="25" t="s">
        <v>3404</v>
      </c>
      <c r="TR131" s="25" t="s">
        <v>3404</v>
      </c>
      <c r="TS131" s="25" t="s">
        <v>3404</v>
      </c>
      <c r="TT131" s="25" t="s">
        <v>3404</v>
      </c>
      <c r="TU131" s="25" t="s">
        <v>3404</v>
      </c>
      <c r="TV131" s="25" t="s">
        <v>3404</v>
      </c>
      <c r="TW131" s="25" t="s">
        <v>3404</v>
      </c>
      <c r="TX131" s="25" t="s">
        <v>3404</v>
      </c>
      <c r="TY131" s="25" t="s">
        <v>3404</v>
      </c>
      <c r="TZ131" s="25" t="s">
        <v>3404</v>
      </c>
      <c r="UA131" s="25" t="s">
        <v>3404</v>
      </c>
      <c r="UB131" s="25" t="s">
        <v>3404</v>
      </c>
      <c r="UC131" s="25" t="s">
        <v>3404</v>
      </c>
      <c r="UD131" s="25" t="s">
        <v>3404</v>
      </c>
      <c r="UE131" s="25" t="s">
        <v>3404</v>
      </c>
      <c r="UF131" s="25" t="s">
        <v>3404</v>
      </c>
      <c r="UG131" s="25" t="s">
        <v>3404</v>
      </c>
      <c r="UH131" s="25" t="s">
        <v>3404</v>
      </c>
      <c r="UI131" s="25" t="s">
        <v>3404</v>
      </c>
      <c r="UJ131" s="25" t="s">
        <v>3404</v>
      </c>
      <c r="UK131" s="25" t="s">
        <v>3404</v>
      </c>
      <c r="UL131" s="25" t="s">
        <v>3404</v>
      </c>
      <c r="UM131" s="25" t="s">
        <v>3404</v>
      </c>
      <c r="UN131" s="25" t="s">
        <v>3404</v>
      </c>
      <c r="UO131" s="25" t="s">
        <v>3404</v>
      </c>
      <c r="UP131" s="25" t="s">
        <v>3404</v>
      </c>
      <c r="UQ131" s="25" t="s">
        <v>3404</v>
      </c>
      <c r="UR131" s="25" t="s">
        <v>3404</v>
      </c>
      <c r="US131" s="25" t="s">
        <v>3404</v>
      </c>
      <c r="UT131" s="25" t="s">
        <v>3404</v>
      </c>
      <c r="UU131" s="25" t="s">
        <v>3404</v>
      </c>
      <c r="UV131" s="25" t="s">
        <v>3404</v>
      </c>
      <c r="UW131" s="25" t="s">
        <v>3404</v>
      </c>
      <c r="UX131" s="25" t="s">
        <v>3404</v>
      </c>
      <c r="UY131" s="25" t="s">
        <v>3404</v>
      </c>
      <c r="UZ131" s="25" t="s">
        <v>3404</v>
      </c>
      <c r="VA131" s="25" t="s">
        <v>3404</v>
      </c>
      <c r="VB131" s="25" t="s">
        <v>3404</v>
      </c>
      <c r="VC131" s="25" t="s">
        <v>3404</v>
      </c>
      <c r="VD131" s="25" t="s">
        <v>3404</v>
      </c>
      <c r="VE131" s="25" t="s">
        <v>3404</v>
      </c>
      <c r="VF131" s="25" t="s">
        <v>3404</v>
      </c>
      <c r="VG131" s="25" t="s">
        <v>3404</v>
      </c>
      <c r="VH131" s="25" t="s">
        <v>3404</v>
      </c>
      <c r="VI131" s="25" t="s">
        <v>3404</v>
      </c>
      <c r="VJ131" s="25" t="s">
        <v>3404</v>
      </c>
      <c r="VK131" s="25" t="s">
        <v>3404</v>
      </c>
      <c r="VL131" s="25" t="s">
        <v>3404</v>
      </c>
      <c r="VM131" s="25" t="s">
        <v>3404</v>
      </c>
      <c r="VN131" s="25" t="s">
        <v>3404</v>
      </c>
      <c r="VO131" s="25" t="s">
        <v>3404</v>
      </c>
      <c r="VP131" s="25" t="s">
        <v>3404</v>
      </c>
      <c r="VQ131" s="25" t="s">
        <v>3404</v>
      </c>
      <c r="VR131" s="25" t="s">
        <v>3404</v>
      </c>
      <c r="VS131" s="25" t="s">
        <v>3404</v>
      </c>
      <c r="VT131" s="25" t="s">
        <v>3404</v>
      </c>
      <c r="VU131" s="25" t="s">
        <v>3404</v>
      </c>
      <c r="VV131" s="25" t="s">
        <v>3404</v>
      </c>
      <c r="VW131" s="25" t="s">
        <v>3404</v>
      </c>
      <c r="VX131" s="25" t="s">
        <v>3404</v>
      </c>
      <c r="VY131" s="25" t="s">
        <v>3404</v>
      </c>
      <c r="VZ131" s="25" t="s">
        <v>3404</v>
      </c>
      <c r="WA131" s="25" t="s">
        <v>3404</v>
      </c>
      <c r="WB131" s="25" t="s">
        <v>3404</v>
      </c>
      <c r="WC131" s="25" t="s">
        <v>3404</v>
      </c>
      <c r="WD131" s="25" t="s">
        <v>3404</v>
      </c>
      <c r="WE131" s="25" t="s">
        <v>3404</v>
      </c>
      <c r="WF131" s="25" t="s">
        <v>3404</v>
      </c>
      <c r="WG131" s="25" t="s">
        <v>3404</v>
      </c>
      <c r="WH131" s="25" t="s">
        <v>3404</v>
      </c>
      <c r="WI131" s="25" t="s">
        <v>3404</v>
      </c>
      <c r="WJ131" s="25" t="s">
        <v>3404</v>
      </c>
      <c r="WK131" s="25" t="s">
        <v>3404</v>
      </c>
      <c r="WL131" s="25" t="s">
        <v>3404</v>
      </c>
      <c r="WM131" s="25" t="s">
        <v>3404</v>
      </c>
      <c r="WN131" s="25" t="s">
        <v>3404</v>
      </c>
      <c r="WO131" s="25" t="s">
        <v>3404</v>
      </c>
      <c r="WP131" s="25" t="s">
        <v>3404</v>
      </c>
      <c r="WQ131" s="25" t="s">
        <v>3404</v>
      </c>
      <c r="WR131" s="25" t="s">
        <v>3404</v>
      </c>
      <c r="WS131" s="25" t="s">
        <v>3404</v>
      </c>
      <c r="WT131" s="25" t="s">
        <v>3404</v>
      </c>
    </row>
    <row r="132">
      <c r="A132" s="24" t="s">
        <v>1206</v>
      </c>
      <c r="B132" s="25" t="s">
        <v>3404</v>
      </c>
      <c r="C132" s="25" t="s">
        <v>3404</v>
      </c>
      <c r="D132" s="25" t="s">
        <v>3404</v>
      </c>
      <c r="E132" s="25" t="s">
        <v>3404</v>
      </c>
      <c r="F132" s="25" t="s">
        <v>3404</v>
      </c>
      <c r="G132" s="25" t="s">
        <v>3404</v>
      </c>
      <c r="H132" s="25" t="s">
        <v>3404</v>
      </c>
      <c r="I132" s="25" t="s">
        <v>3404</v>
      </c>
      <c r="J132" s="25" t="s">
        <v>3404</v>
      </c>
      <c r="K132" s="25" t="s">
        <v>3404</v>
      </c>
      <c r="L132" s="25" t="s">
        <v>3404</v>
      </c>
      <c r="M132" s="25" t="s">
        <v>3404</v>
      </c>
      <c r="N132" s="25" t="s">
        <v>3404</v>
      </c>
      <c r="O132" s="25" t="s">
        <v>3404</v>
      </c>
      <c r="P132" s="25" t="s">
        <v>3404</v>
      </c>
      <c r="Q132" s="25" t="s">
        <v>3404</v>
      </c>
      <c r="R132" s="25" t="s">
        <v>3404</v>
      </c>
      <c r="S132" s="25" t="s">
        <v>3404</v>
      </c>
      <c r="T132" s="25" t="s">
        <v>3404</v>
      </c>
      <c r="U132" s="25" t="s">
        <v>3404</v>
      </c>
      <c r="V132" s="25" t="s">
        <v>3404</v>
      </c>
      <c r="W132" s="25" t="s">
        <v>3404</v>
      </c>
      <c r="X132" s="25" t="s">
        <v>3404</v>
      </c>
      <c r="Y132" s="25" t="s">
        <v>3404</v>
      </c>
      <c r="Z132" s="25" t="s">
        <v>3404</v>
      </c>
      <c r="AA132" s="25" t="s">
        <v>3404</v>
      </c>
      <c r="AB132" s="25" t="s">
        <v>3404</v>
      </c>
      <c r="AC132" s="25" t="s">
        <v>3404</v>
      </c>
      <c r="AD132" s="25" t="s">
        <v>3404</v>
      </c>
      <c r="AE132" s="25" t="s">
        <v>3404</v>
      </c>
      <c r="AF132" s="25" t="s">
        <v>3404</v>
      </c>
      <c r="AG132" s="25" t="s">
        <v>3404</v>
      </c>
      <c r="AH132" s="25" t="s">
        <v>3404</v>
      </c>
      <c r="AI132" s="25" t="s">
        <v>3404</v>
      </c>
      <c r="AJ132" s="25" t="s">
        <v>3404</v>
      </c>
      <c r="AK132" s="25" t="s">
        <v>3404</v>
      </c>
      <c r="AL132" s="25" t="s">
        <v>3404</v>
      </c>
      <c r="AM132" s="25" t="s">
        <v>3404</v>
      </c>
      <c r="AN132" s="25" t="s">
        <v>3404</v>
      </c>
      <c r="AO132" s="25" t="s">
        <v>3404</v>
      </c>
      <c r="AP132" s="25" t="s">
        <v>3404</v>
      </c>
      <c r="AQ132" s="25" t="s">
        <v>3404</v>
      </c>
      <c r="AR132" s="25" t="s">
        <v>3404</v>
      </c>
      <c r="AS132" s="25" t="s">
        <v>3404</v>
      </c>
      <c r="AT132" s="25" t="s">
        <v>3404</v>
      </c>
      <c r="AU132" s="25" t="s">
        <v>3404</v>
      </c>
      <c r="AV132" s="25" t="s">
        <v>3404</v>
      </c>
      <c r="AW132" s="25" t="s">
        <v>3404</v>
      </c>
      <c r="AX132" s="25" t="s">
        <v>3404</v>
      </c>
      <c r="AY132" s="25" t="s">
        <v>3404</v>
      </c>
      <c r="AZ132" s="25" t="s">
        <v>3404</v>
      </c>
      <c r="BA132" s="25" t="s">
        <v>3404</v>
      </c>
      <c r="BB132" s="25" t="s">
        <v>3404</v>
      </c>
      <c r="BC132" s="25" t="s">
        <v>3404</v>
      </c>
      <c r="BD132" s="25" t="s">
        <v>3404</v>
      </c>
      <c r="BE132" s="25" t="s">
        <v>3404</v>
      </c>
      <c r="BF132" s="25" t="s">
        <v>3404</v>
      </c>
      <c r="BG132" s="25" t="s">
        <v>3404</v>
      </c>
      <c r="BH132" s="25" t="s">
        <v>3404</v>
      </c>
      <c r="BI132" s="25" t="s">
        <v>3404</v>
      </c>
      <c r="BJ132" s="25" t="s">
        <v>3404</v>
      </c>
      <c r="BK132" s="25" t="s">
        <v>3404</v>
      </c>
      <c r="BL132" s="25" t="s">
        <v>3404</v>
      </c>
      <c r="BM132" s="25" t="s">
        <v>3404</v>
      </c>
      <c r="BN132" s="25" t="s">
        <v>3404</v>
      </c>
      <c r="BO132" s="25" t="s">
        <v>3404</v>
      </c>
      <c r="BP132" s="25" t="s">
        <v>3404</v>
      </c>
      <c r="BQ132" s="25" t="s">
        <v>3404</v>
      </c>
      <c r="BR132" s="25" t="s">
        <v>3404</v>
      </c>
      <c r="BS132" s="25" t="s">
        <v>3404</v>
      </c>
      <c r="BT132" s="25" t="s">
        <v>3404</v>
      </c>
      <c r="BU132" s="25" t="s">
        <v>3404</v>
      </c>
      <c r="BV132" s="25" t="s">
        <v>3404</v>
      </c>
      <c r="BW132" s="25" t="s">
        <v>3404</v>
      </c>
      <c r="BX132" s="25" t="s">
        <v>3404</v>
      </c>
      <c r="BY132" s="32" t="s">
        <v>3409</v>
      </c>
      <c r="BZ132" s="32" t="s">
        <v>3409</v>
      </c>
      <c r="CA132" s="32" t="s">
        <v>3409</v>
      </c>
      <c r="CB132" s="32" t="s">
        <v>3409</v>
      </c>
      <c r="CC132" s="32" t="s">
        <v>3409</v>
      </c>
      <c r="CD132" s="32" t="s">
        <v>3409</v>
      </c>
      <c r="CE132" s="32" t="s">
        <v>3409</v>
      </c>
      <c r="CF132" s="32" t="s">
        <v>3409</v>
      </c>
      <c r="CG132" s="32" t="s">
        <v>3409</v>
      </c>
      <c r="CH132" s="32" t="s">
        <v>3409</v>
      </c>
      <c r="CI132" s="32" t="s">
        <v>3409</v>
      </c>
      <c r="CJ132" s="32" t="s">
        <v>3409</v>
      </c>
      <c r="CK132" s="32" t="s">
        <v>3409</v>
      </c>
      <c r="CL132" s="32" t="s">
        <v>3409</v>
      </c>
      <c r="CM132" s="32" t="s">
        <v>3409</v>
      </c>
      <c r="CN132" s="32" t="s">
        <v>3409</v>
      </c>
      <c r="CO132" s="32" t="s">
        <v>3409</v>
      </c>
      <c r="CP132" s="32" t="s">
        <v>3409</v>
      </c>
      <c r="CQ132" s="32" t="s">
        <v>3409</v>
      </c>
      <c r="CR132" s="32" t="s">
        <v>3409</v>
      </c>
      <c r="CS132" s="32" t="s">
        <v>3409</v>
      </c>
      <c r="CT132" s="32" t="s">
        <v>3409</v>
      </c>
      <c r="CU132" s="32" t="s">
        <v>3409</v>
      </c>
      <c r="CV132" s="32" t="s">
        <v>3409</v>
      </c>
      <c r="CW132" s="32" t="s">
        <v>3409</v>
      </c>
      <c r="CX132" s="32" t="s">
        <v>3409</v>
      </c>
      <c r="CY132" s="32" t="s">
        <v>3409</v>
      </c>
      <c r="CZ132" s="32" t="s">
        <v>3409</v>
      </c>
      <c r="DA132" s="32" t="s">
        <v>3409</v>
      </c>
      <c r="DB132" s="32" t="s">
        <v>3409</v>
      </c>
      <c r="DC132" s="32" t="s">
        <v>3409</v>
      </c>
      <c r="DD132" s="32" t="s">
        <v>3409</v>
      </c>
      <c r="DE132" s="32" t="s">
        <v>3409</v>
      </c>
      <c r="DF132" s="32" t="s">
        <v>3409</v>
      </c>
      <c r="DG132" s="32" t="s">
        <v>3409</v>
      </c>
      <c r="DH132" s="32" t="s">
        <v>3409</v>
      </c>
      <c r="DI132" s="32" t="s">
        <v>3409</v>
      </c>
      <c r="DJ132" s="32" t="s">
        <v>3409</v>
      </c>
      <c r="DK132" s="32" t="s">
        <v>3409</v>
      </c>
      <c r="DL132" s="32" t="s">
        <v>3409</v>
      </c>
      <c r="DM132" s="32" t="s">
        <v>3409</v>
      </c>
      <c r="DN132" s="32" t="s">
        <v>3409</v>
      </c>
      <c r="DO132" s="32" t="s">
        <v>3409</v>
      </c>
      <c r="DP132" s="32" t="s">
        <v>3409</v>
      </c>
      <c r="DQ132" s="32" t="s">
        <v>3409</v>
      </c>
      <c r="DR132" s="32" t="s">
        <v>3409</v>
      </c>
      <c r="DS132" s="32" t="s">
        <v>3409</v>
      </c>
      <c r="DT132" s="32" t="s">
        <v>3409</v>
      </c>
      <c r="DU132" s="32" t="s">
        <v>3409</v>
      </c>
      <c r="DV132" s="32" t="s">
        <v>3409</v>
      </c>
      <c r="DW132" s="32" t="s">
        <v>3409</v>
      </c>
      <c r="DX132" s="32" t="s">
        <v>3409</v>
      </c>
      <c r="DY132" s="32" t="s">
        <v>3409</v>
      </c>
      <c r="DZ132" s="32" t="s">
        <v>3409</v>
      </c>
      <c r="EA132" s="32" t="s">
        <v>3409</v>
      </c>
      <c r="EB132" s="32" t="s">
        <v>3409</v>
      </c>
      <c r="EC132" s="32" t="s">
        <v>3404</v>
      </c>
      <c r="ED132" s="25" t="s">
        <v>3404</v>
      </c>
      <c r="EE132" s="25" t="s">
        <v>3404</v>
      </c>
      <c r="EF132" s="25" t="s">
        <v>3404</v>
      </c>
      <c r="EG132" s="25" t="s">
        <v>3404</v>
      </c>
      <c r="EH132" s="25" t="s">
        <v>3404</v>
      </c>
      <c r="EI132" s="25" t="s">
        <v>3404</v>
      </c>
      <c r="EJ132" s="25" t="s">
        <v>3404</v>
      </c>
      <c r="EK132" s="25" t="s">
        <v>3404</v>
      </c>
      <c r="EL132" s="25" t="s">
        <v>3404</v>
      </c>
      <c r="EM132" s="25" t="s">
        <v>3404</v>
      </c>
      <c r="EN132" s="25" t="s">
        <v>3404</v>
      </c>
      <c r="EO132" s="25" t="s">
        <v>3404</v>
      </c>
      <c r="EP132" s="25" t="s">
        <v>3404</v>
      </c>
      <c r="EQ132" s="25" t="s">
        <v>3404</v>
      </c>
      <c r="ER132" s="25" t="s">
        <v>3404</v>
      </c>
      <c r="ES132" s="25" t="s">
        <v>3404</v>
      </c>
      <c r="ET132" s="25" t="s">
        <v>3404</v>
      </c>
      <c r="EU132" s="25" t="s">
        <v>3404</v>
      </c>
      <c r="EV132" s="25" t="s">
        <v>3404</v>
      </c>
      <c r="EW132" s="25" t="s">
        <v>3404</v>
      </c>
      <c r="EX132" s="25" t="s">
        <v>3404</v>
      </c>
      <c r="EY132" s="25" t="s">
        <v>3404</v>
      </c>
      <c r="EZ132" s="25" t="s">
        <v>3404</v>
      </c>
      <c r="FA132" s="25" t="s">
        <v>3404</v>
      </c>
      <c r="FB132" s="25" t="s">
        <v>3404</v>
      </c>
      <c r="FC132" s="25" t="s">
        <v>3404</v>
      </c>
      <c r="FD132" s="25" t="s">
        <v>3404</v>
      </c>
      <c r="FE132" s="25" t="s">
        <v>3404</v>
      </c>
      <c r="FF132" s="25" t="s">
        <v>3404</v>
      </c>
      <c r="FG132" s="25" t="s">
        <v>3404</v>
      </c>
      <c r="FH132" s="25" t="s">
        <v>3404</v>
      </c>
      <c r="FI132" s="25" t="s">
        <v>3404</v>
      </c>
      <c r="FJ132" s="25" t="s">
        <v>3404</v>
      </c>
      <c r="FK132" s="25" t="s">
        <v>3404</v>
      </c>
      <c r="FL132" s="25" t="s">
        <v>3404</v>
      </c>
      <c r="FM132" s="25" t="s">
        <v>3404</v>
      </c>
      <c r="FN132" s="25" t="s">
        <v>3404</v>
      </c>
      <c r="FO132" s="25" t="s">
        <v>3404</v>
      </c>
      <c r="FP132" s="25" t="s">
        <v>3404</v>
      </c>
      <c r="FQ132" s="25" t="s">
        <v>3404</v>
      </c>
      <c r="FR132" s="25" t="s">
        <v>3404</v>
      </c>
      <c r="FS132" s="25" t="s">
        <v>3404</v>
      </c>
      <c r="FT132" s="25" t="s">
        <v>3404</v>
      </c>
      <c r="FU132" s="25" t="s">
        <v>3404</v>
      </c>
      <c r="FV132" s="25" t="s">
        <v>3404</v>
      </c>
      <c r="FW132" s="25" t="s">
        <v>3404</v>
      </c>
      <c r="FX132" s="25" t="s">
        <v>3404</v>
      </c>
      <c r="FY132" s="25" t="s">
        <v>3404</v>
      </c>
      <c r="FZ132" s="25" t="s">
        <v>3404</v>
      </c>
      <c r="GA132" s="25" t="s">
        <v>3404</v>
      </c>
      <c r="GB132" s="25" t="s">
        <v>3404</v>
      </c>
      <c r="GC132" s="25" t="s">
        <v>3404</v>
      </c>
      <c r="GD132" s="25" t="s">
        <v>3404</v>
      </c>
      <c r="GE132" s="25" t="s">
        <v>3404</v>
      </c>
      <c r="GF132" s="25" t="s">
        <v>3404</v>
      </c>
      <c r="GG132" s="25" t="s">
        <v>3404</v>
      </c>
      <c r="GH132" s="25" t="s">
        <v>3404</v>
      </c>
      <c r="GI132" s="25" t="s">
        <v>3404</v>
      </c>
      <c r="GJ132" s="25" t="s">
        <v>3404</v>
      </c>
      <c r="GK132" s="25" t="s">
        <v>3404</v>
      </c>
      <c r="GL132" s="25" t="s">
        <v>3404</v>
      </c>
      <c r="GM132" s="25" t="s">
        <v>3404</v>
      </c>
      <c r="GN132" s="25" t="s">
        <v>3404</v>
      </c>
      <c r="GO132" s="25" t="s">
        <v>3404</v>
      </c>
      <c r="GP132" s="25" t="s">
        <v>3404</v>
      </c>
      <c r="GQ132" s="25" t="s">
        <v>3404</v>
      </c>
      <c r="GR132" s="25" t="s">
        <v>3404</v>
      </c>
      <c r="GS132" s="25" t="s">
        <v>3404</v>
      </c>
      <c r="GT132" s="25" t="s">
        <v>3404</v>
      </c>
      <c r="GU132" s="25" t="s">
        <v>3404</v>
      </c>
      <c r="GV132" s="25" t="s">
        <v>3404</v>
      </c>
      <c r="GW132" s="25" t="s">
        <v>3404</v>
      </c>
      <c r="GX132" s="25" t="s">
        <v>3404</v>
      </c>
      <c r="GY132" s="25" t="s">
        <v>3404</v>
      </c>
      <c r="GZ132" s="25" t="s">
        <v>3404</v>
      </c>
      <c r="HA132" s="25" t="s">
        <v>3404</v>
      </c>
      <c r="HB132" s="25" t="s">
        <v>3404</v>
      </c>
      <c r="HC132" s="25" t="s">
        <v>3404</v>
      </c>
      <c r="HD132" s="25" t="s">
        <v>3404</v>
      </c>
      <c r="HE132" s="25" t="s">
        <v>3404</v>
      </c>
      <c r="HF132" s="25" t="s">
        <v>3404</v>
      </c>
      <c r="HG132" s="25" t="s">
        <v>3404</v>
      </c>
      <c r="HH132" s="25" t="s">
        <v>3404</v>
      </c>
      <c r="HI132" s="25" t="s">
        <v>3404</v>
      </c>
      <c r="HJ132" s="25" t="s">
        <v>3404</v>
      </c>
      <c r="HK132" s="25" t="s">
        <v>3404</v>
      </c>
      <c r="HL132" s="25" t="s">
        <v>3404</v>
      </c>
      <c r="HM132" s="25" t="s">
        <v>3404</v>
      </c>
      <c r="HN132" s="25" t="s">
        <v>3404</v>
      </c>
      <c r="HO132" s="25" t="s">
        <v>3404</v>
      </c>
      <c r="HP132" s="25" t="s">
        <v>3404</v>
      </c>
      <c r="HQ132" s="25" t="s">
        <v>3404</v>
      </c>
      <c r="HR132" s="25" t="s">
        <v>3404</v>
      </c>
      <c r="HS132" s="25" t="s">
        <v>3404</v>
      </c>
      <c r="HT132" s="25" t="s">
        <v>3404</v>
      </c>
      <c r="HU132" s="25" t="s">
        <v>3404</v>
      </c>
      <c r="HV132" s="25" t="s">
        <v>3404</v>
      </c>
      <c r="HW132" s="25" t="s">
        <v>3404</v>
      </c>
      <c r="HX132" s="25" t="s">
        <v>3404</v>
      </c>
      <c r="HY132" s="25" t="s">
        <v>3404</v>
      </c>
      <c r="HZ132" s="25" t="s">
        <v>3404</v>
      </c>
      <c r="IA132" s="25" t="s">
        <v>3404</v>
      </c>
      <c r="IB132" s="25" t="s">
        <v>3404</v>
      </c>
      <c r="IC132" s="25" t="s">
        <v>3404</v>
      </c>
      <c r="ID132" s="25" t="s">
        <v>3404</v>
      </c>
      <c r="IE132" s="25" t="s">
        <v>3404</v>
      </c>
      <c r="IF132" s="25" t="s">
        <v>3404</v>
      </c>
      <c r="IG132" s="25" t="s">
        <v>3404</v>
      </c>
      <c r="IH132" s="25" t="s">
        <v>3404</v>
      </c>
      <c r="II132" s="25" t="s">
        <v>3404</v>
      </c>
      <c r="IJ132" s="25" t="s">
        <v>3404</v>
      </c>
      <c r="IK132" s="25" t="s">
        <v>3404</v>
      </c>
      <c r="IL132" s="25" t="s">
        <v>3404</v>
      </c>
      <c r="IM132" s="25" t="s">
        <v>3404</v>
      </c>
      <c r="IN132" s="25" t="s">
        <v>3404</v>
      </c>
      <c r="IO132" s="25" t="s">
        <v>3404</v>
      </c>
      <c r="IP132" s="25" t="s">
        <v>3404</v>
      </c>
      <c r="IQ132" s="25" t="s">
        <v>3404</v>
      </c>
      <c r="IR132" s="25" t="s">
        <v>3404</v>
      </c>
      <c r="IS132" s="25" t="s">
        <v>3404</v>
      </c>
      <c r="IT132" s="25" t="s">
        <v>3404</v>
      </c>
      <c r="IU132" s="25" t="s">
        <v>3404</v>
      </c>
      <c r="IV132" s="25" t="s">
        <v>3404</v>
      </c>
      <c r="IW132" s="25" t="s">
        <v>3404</v>
      </c>
      <c r="IX132" s="25" t="s">
        <v>3404</v>
      </c>
      <c r="IY132" s="25" t="s">
        <v>3404</v>
      </c>
      <c r="IZ132" s="25" t="s">
        <v>3404</v>
      </c>
      <c r="JA132" s="25" t="s">
        <v>3404</v>
      </c>
      <c r="JB132" s="25" t="s">
        <v>3404</v>
      </c>
      <c r="JC132" s="25" t="s">
        <v>3404</v>
      </c>
      <c r="JD132" s="25" t="s">
        <v>3404</v>
      </c>
      <c r="JE132" s="25" t="s">
        <v>3404</v>
      </c>
      <c r="JF132" s="25" t="s">
        <v>3404</v>
      </c>
      <c r="JG132" s="25" t="s">
        <v>3404</v>
      </c>
      <c r="JH132" s="25" t="s">
        <v>3404</v>
      </c>
      <c r="JI132" s="25" t="s">
        <v>3404</v>
      </c>
      <c r="JJ132" s="25" t="s">
        <v>3404</v>
      </c>
      <c r="JK132" s="25" t="s">
        <v>3404</v>
      </c>
      <c r="JL132" s="25" t="s">
        <v>3404</v>
      </c>
      <c r="JM132" s="25" t="s">
        <v>3404</v>
      </c>
      <c r="JN132" s="25" t="s">
        <v>3404</v>
      </c>
      <c r="JO132" s="25" t="s">
        <v>3404</v>
      </c>
      <c r="JP132" s="25" t="s">
        <v>3404</v>
      </c>
      <c r="JQ132" s="25" t="s">
        <v>3404</v>
      </c>
      <c r="JR132" s="25" t="s">
        <v>3404</v>
      </c>
      <c r="JS132" s="25" t="s">
        <v>3404</v>
      </c>
      <c r="JT132" s="25" t="s">
        <v>3404</v>
      </c>
      <c r="JU132" s="25" t="s">
        <v>3404</v>
      </c>
      <c r="JV132" s="25" t="s">
        <v>3404</v>
      </c>
      <c r="JW132" s="25" t="s">
        <v>3404</v>
      </c>
      <c r="JX132" s="25" t="s">
        <v>3404</v>
      </c>
      <c r="JY132" s="25" t="s">
        <v>3404</v>
      </c>
      <c r="JZ132" s="25" t="s">
        <v>3404</v>
      </c>
      <c r="KA132" s="25" t="s">
        <v>3404</v>
      </c>
      <c r="KB132" s="25" t="s">
        <v>3404</v>
      </c>
      <c r="KC132" s="25" t="s">
        <v>3404</v>
      </c>
      <c r="KD132" s="25" t="s">
        <v>3404</v>
      </c>
      <c r="KE132" s="25" t="s">
        <v>3404</v>
      </c>
      <c r="KF132" s="25" t="s">
        <v>3404</v>
      </c>
      <c r="KG132" s="25" t="s">
        <v>3404</v>
      </c>
      <c r="KH132" s="25" t="s">
        <v>3404</v>
      </c>
      <c r="KI132" s="25" t="s">
        <v>3404</v>
      </c>
      <c r="KJ132" s="25" t="s">
        <v>3404</v>
      </c>
      <c r="KK132" s="25" t="s">
        <v>3404</v>
      </c>
      <c r="KL132" s="25" t="s">
        <v>3404</v>
      </c>
      <c r="KM132" s="25" t="s">
        <v>3404</v>
      </c>
      <c r="KN132" s="25" t="s">
        <v>3404</v>
      </c>
      <c r="KO132" s="25" t="s">
        <v>3404</v>
      </c>
      <c r="KP132" s="25" t="s">
        <v>3404</v>
      </c>
      <c r="KQ132" s="25" t="s">
        <v>3404</v>
      </c>
      <c r="KR132" s="25" t="s">
        <v>3404</v>
      </c>
      <c r="KS132" s="25" t="s">
        <v>3404</v>
      </c>
      <c r="KT132" s="25" t="s">
        <v>3404</v>
      </c>
      <c r="KU132" s="25" t="s">
        <v>3404</v>
      </c>
      <c r="KV132" s="25" t="s">
        <v>3404</v>
      </c>
      <c r="KW132" s="25" t="s">
        <v>3404</v>
      </c>
      <c r="KX132" s="25" t="s">
        <v>3404</v>
      </c>
      <c r="KY132" s="25" t="s">
        <v>3404</v>
      </c>
      <c r="KZ132" s="25" t="s">
        <v>3404</v>
      </c>
      <c r="LA132" s="25" t="s">
        <v>3404</v>
      </c>
      <c r="LB132" s="25" t="s">
        <v>3404</v>
      </c>
      <c r="LC132" s="25" t="s">
        <v>3404</v>
      </c>
      <c r="LD132" s="25" t="s">
        <v>3404</v>
      </c>
      <c r="LE132" s="25" t="s">
        <v>3404</v>
      </c>
      <c r="LF132" s="25" t="s">
        <v>3404</v>
      </c>
      <c r="LG132" s="25" t="s">
        <v>3404</v>
      </c>
      <c r="LH132" s="25" t="s">
        <v>3404</v>
      </c>
      <c r="LI132" s="25" t="s">
        <v>3404</v>
      </c>
      <c r="LJ132" s="25" t="s">
        <v>3404</v>
      </c>
      <c r="LK132" s="25" t="s">
        <v>3404</v>
      </c>
      <c r="LL132" s="25" t="s">
        <v>3404</v>
      </c>
      <c r="LM132" s="25" t="s">
        <v>3404</v>
      </c>
      <c r="LN132" s="25" t="s">
        <v>3404</v>
      </c>
      <c r="LO132" s="25" t="s">
        <v>3404</v>
      </c>
      <c r="LP132" s="25" t="s">
        <v>3404</v>
      </c>
      <c r="LQ132" s="25" t="s">
        <v>3404</v>
      </c>
      <c r="LR132" s="25" t="s">
        <v>3404</v>
      </c>
      <c r="LS132" s="25" t="s">
        <v>3404</v>
      </c>
      <c r="LT132" s="25" t="s">
        <v>3404</v>
      </c>
      <c r="LU132" s="25" t="s">
        <v>3404</v>
      </c>
      <c r="LV132" s="25" t="s">
        <v>3404</v>
      </c>
      <c r="LW132" s="25" t="s">
        <v>3404</v>
      </c>
      <c r="LX132" s="25" t="s">
        <v>3404</v>
      </c>
      <c r="LY132" s="25" t="s">
        <v>3404</v>
      </c>
      <c r="LZ132" s="25" t="s">
        <v>3404</v>
      </c>
      <c r="MA132" s="25" t="s">
        <v>3404</v>
      </c>
      <c r="MB132" s="25" t="s">
        <v>3404</v>
      </c>
      <c r="MC132" s="25" t="s">
        <v>3404</v>
      </c>
      <c r="MD132" s="25" t="s">
        <v>3404</v>
      </c>
      <c r="ME132" s="25" t="s">
        <v>3404</v>
      </c>
      <c r="MF132" s="25" t="s">
        <v>3404</v>
      </c>
      <c r="MG132" s="25" t="s">
        <v>3404</v>
      </c>
      <c r="MH132" s="25" t="s">
        <v>3404</v>
      </c>
      <c r="MI132" s="25" t="s">
        <v>3404</v>
      </c>
      <c r="MJ132" s="25" t="s">
        <v>3404</v>
      </c>
      <c r="MK132" s="25" t="s">
        <v>3404</v>
      </c>
      <c r="ML132" s="25" t="s">
        <v>3404</v>
      </c>
      <c r="MM132" s="25" t="s">
        <v>3404</v>
      </c>
      <c r="MN132" s="25" t="s">
        <v>3404</v>
      </c>
      <c r="MO132" s="25" t="s">
        <v>3404</v>
      </c>
      <c r="MP132" s="25" t="s">
        <v>3404</v>
      </c>
      <c r="MQ132" s="25" t="s">
        <v>3404</v>
      </c>
      <c r="MR132" s="25" t="s">
        <v>3404</v>
      </c>
      <c r="MS132" s="25" t="s">
        <v>3404</v>
      </c>
      <c r="MT132" s="25" t="s">
        <v>3404</v>
      </c>
      <c r="MU132" s="25" t="s">
        <v>3404</v>
      </c>
      <c r="MV132" s="25" t="s">
        <v>3404</v>
      </c>
      <c r="MW132" s="25" t="s">
        <v>3404</v>
      </c>
      <c r="MX132" s="25" t="s">
        <v>3404</v>
      </c>
      <c r="MY132" s="25" t="s">
        <v>3404</v>
      </c>
      <c r="MZ132" s="25" t="s">
        <v>3404</v>
      </c>
      <c r="NA132" s="25" t="s">
        <v>3404</v>
      </c>
      <c r="NB132" s="25" t="s">
        <v>3404</v>
      </c>
      <c r="NC132" s="25" t="s">
        <v>3404</v>
      </c>
      <c r="ND132" s="25" t="s">
        <v>3404</v>
      </c>
      <c r="NE132" s="25" t="s">
        <v>3404</v>
      </c>
      <c r="NF132" s="25" t="s">
        <v>3404</v>
      </c>
      <c r="NG132" s="25" t="s">
        <v>3404</v>
      </c>
      <c r="NH132" s="25" t="s">
        <v>3404</v>
      </c>
      <c r="NI132" s="25" t="s">
        <v>3404</v>
      </c>
      <c r="NJ132" s="25" t="s">
        <v>3404</v>
      </c>
      <c r="NK132" s="25" t="s">
        <v>3404</v>
      </c>
      <c r="NL132" s="25" t="s">
        <v>3404</v>
      </c>
      <c r="NM132" s="25" t="s">
        <v>3404</v>
      </c>
      <c r="NN132" s="25" t="s">
        <v>3404</v>
      </c>
      <c r="NO132" s="25" t="s">
        <v>3404</v>
      </c>
      <c r="NP132" s="25" t="s">
        <v>3404</v>
      </c>
      <c r="NQ132" s="25" t="s">
        <v>3404</v>
      </c>
      <c r="NR132" s="25" t="s">
        <v>3404</v>
      </c>
      <c r="NS132" s="25" t="s">
        <v>3404</v>
      </c>
      <c r="NT132" s="25" t="s">
        <v>3404</v>
      </c>
      <c r="NU132" s="25" t="s">
        <v>3404</v>
      </c>
      <c r="NV132" s="25" t="s">
        <v>3404</v>
      </c>
      <c r="NW132" s="25" t="s">
        <v>3404</v>
      </c>
      <c r="NX132" s="25" t="s">
        <v>3404</v>
      </c>
      <c r="NY132" s="25" t="s">
        <v>3404</v>
      </c>
      <c r="NZ132" s="25" t="s">
        <v>3404</v>
      </c>
      <c r="OA132" s="25" t="s">
        <v>3404</v>
      </c>
      <c r="OB132" s="25" t="s">
        <v>3404</v>
      </c>
      <c r="OC132" s="25" t="s">
        <v>3404</v>
      </c>
      <c r="OD132" s="25" t="s">
        <v>3404</v>
      </c>
      <c r="OE132" s="25" t="s">
        <v>3404</v>
      </c>
      <c r="OF132" s="25" t="s">
        <v>3404</v>
      </c>
      <c r="OG132" s="25" t="s">
        <v>3404</v>
      </c>
      <c r="OH132" s="25" t="s">
        <v>3404</v>
      </c>
      <c r="OI132" s="25" t="s">
        <v>3404</v>
      </c>
      <c r="OJ132" s="25" t="s">
        <v>3404</v>
      </c>
      <c r="OK132" s="25" t="s">
        <v>3404</v>
      </c>
      <c r="OL132" s="25" t="s">
        <v>3404</v>
      </c>
      <c r="OM132" s="25" t="s">
        <v>3404</v>
      </c>
      <c r="ON132" s="25" t="s">
        <v>3404</v>
      </c>
      <c r="OO132" s="25" t="s">
        <v>3404</v>
      </c>
      <c r="OP132" s="25" t="s">
        <v>3404</v>
      </c>
      <c r="OQ132" s="25" t="s">
        <v>3404</v>
      </c>
      <c r="OR132" s="25" t="s">
        <v>3404</v>
      </c>
      <c r="OS132" s="25" t="s">
        <v>3404</v>
      </c>
      <c r="OT132" s="25" t="s">
        <v>3404</v>
      </c>
      <c r="OU132" s="25" t="s">
        <v>3404</v>
      </c>
      <c r="OV132" s="25" t="s">
        <v>3404</v>
      </c>
      <c r="OW132" s="25" t="s">
        <v>3404</v>
      </c>
      <c r="OX132" s="25" t="s">
        <v>3404</v>
      </c>
      <c r="OY132" s="25" t="s">
        <v>3404</v>
      </c>
      <c r="OZ132" s="25" t="s">
        <v>3404</v>
      </c>
      <c r="PA132" s="25" t="s">
        <v>3404</v>
      </c>
      <c r="PB132" s="25" t="s">
        <v>3404</v>
      </c>
      <c r="PC132" s="25" t="s">
        <v>3404</v>
      </c>
      <c r="PD132" s="25" t="s">
        <v>3404</v>
      </c>
      <c r="PE132" s="25" t="s">
        <v>3404</v>
      </c>
      <c r="PF132" s="25" t="s">
        <v>3404</v>
      </c>
      <c r="PG132" s="25" t="s">
        <v>3404</v>
      </c>
      <c r="PH132" s="25" t="s">
        <v>3404</v>
      </c>
      <c r="PI132" s="25" t="s">
        <v>3404</v>
      </c>
      <c r="PJ132" s="25" t="s">
        <v>3404</v>
      </c>
      <c r="PK132" s="25" t="s">
        <v>3404</v>
      </c>
      <c r="PL132" s="25" t="s">
        <v>3404</v>
      </c>
      <c r="PM132" s="25" t="s">
        <v>3404</v>
      </c>
      <c r="PN132" s="25" t="s">
        <v>3404</v>
      </c>
      <c r="PO132" s="25" t="s">
        <v>3404</v>
      </c>
      <c r="PP132" s="25" t="s">
        <v>3404</v>
      </c>
      <c r="PQ132" s="25" t="s">
        <v>3404</v>
      </c>
      <c r="PR132" s="25" t="s">
        <v>3404</v>
      </c>
      <c r="PS132" s="25" t="s">
        <v>3404</v>
      </c>
      <c r="PT132" s="25" t="s">
        <v>3404</v>
      </c>
      <c r="PU132" s="25" t="s">
        <v>3404</v>
      </c>
      <c r="PV132" s="25" t="s">
        <v>3404</v>
      </c>
      <c r="PW132" s="25" t="s">
        <v>3404</v>
      </c>
      <c r="PX132" s="25" t="s">
        <v>3404</v>
      </c>
      <c r="PY132" s="25" t="s">
        <v>3404</v>
      </c>
      <c r="PZ132" s="25" t="s">
        <v>3404</v>
      </c>
      <c r="QA132" s="25" t="s">
        <v>3404</v>
      </c>
      <c r="QB132" s="25" t="s">
        <v>3404</v>
      </c>
      <c r="QC132" s="25" t="s">
        <v>3404</v>
      </c>
      <c r="QD132" s="25" t="s">
        <v>3404</v>
      </c>
      <c r="QE132" s="25" t="s">
        <v>3404</v>
      </c>
      <c r="QF132" s="25" t="s">
        <v>3404</v>
      </c>
      <c r="QG132" s="25" t="s">
        <v>3404</v>
      </c>
      <c r="QH132" s="25" t="s">
        <v>3404</v>
      </c>
      <c r="QI132" s="25" t="s">
        <v>3404</v>
      </c>
      <c r="QJ132" s="25" t="s">
        <v>3404</v>
      </c>
      <c r="QK132" s="25" t="s">
        <v>3404</v>
      </c>
      <c r="QL132" s="25" t="s">
        <v>3404</v>
      </c>
      <c r="QM132" s="25" t="s">
        <v>3404</v>
      </c>
      <c r="QN132" s="25" t="s">
        <v>3404</v>
      </c>
      <c r="QO132" s="25" t="s">
        <v>3404</v>
      </c>
      <c r="QP132" s="25" t="s">
        <v>3404</v>
      </c>
      <c r="QQ132" s="25" t="s">
        <v>3404</v>
      </c>
      <c r="QR132" s="25" t="s">
        <v>3404</v>
      </c>
      <c r="QS132" s="25" t="s">
        <v>3404</v>
      </c>
      <c r="QT132" s="25" t="s">
        <v>3404</v>
      </c>
      <c r="QU132" s="25" t="s">
        <v>3404</v>
      </c>
      <c r="QV132" s="25" t="s">
        <v>3404</v>
      </c>
      <c r="QW132" s="25" t="s">
        <v>3404</v>
      </c>
      <c r="QX132" s="32" t="s">
        <v>3409</v>
      </c>
      <c r="QY132" s="32" t="s">
        <v>3409</v>
      </c>
      <c r="QZ132" s="32" t="s">
        <v>3409</v>
      </c>
      <c r="RA132" s="32" t="s">
        <v>3409</v>
      </c>
      <c r="RB132" s="32" t="s">
        <v>3409</v>
      </c>
      <c r="RC132" s="32" t="s">
        <v>3409</v>
      </c>
      <c r="RD132" s="32" t="s">
        <v>3409</v>
      </c>
      <c r="RE132" s="32" t="s">
        <v>3409</v>
      </c>
      <c r="RF132" s="32" t="s">
        <v>3409</v>
      </c>
      <c r="RG132" s="32" t="s">
        <v>3409</v>
      </c>
      <c r="RH132" s="32" t="s">
        <v>3409</v>
      </c>
      <c r="RI132" s="32" t="s">
        <v>3409</v>
      </c>
      <c r="RJ132" s="32" t="s">
        <v>3409</v>
      </c>
      <c r="RK132" s="32" t="s">
        <v>3404</v>
      </c>
      <c r="RL132" s="25" t="s">
        <v>3404</v>
      </c>
      <c r="RM132" s="25" t="s">
        <v>3404</v>
      </c>
      <c r="RN132" s="25" t="s">
        <v>3404</v>
      </c>
      <c r="RO132" s="25" t="s">
        <v>3404</v>
      </c>
      <c r="RP132" s="25" t="s">
        <v>3404</v>
      </c>
      <c r="RQ132" s="25" t="s">
        <v>3404</v>
      </c>
      <c r="RR132" s="25" t="s">
        <v>3404</v>
      </c>
      <c r="RS132" s="25" t="s">
        <v>3404</v>
      </c>
      <c r="RT132" s="25" t="s">
        <v>3404</v>
      </c>
      <c r="RU132" s="25" t="s">
        <v>3404</v>
      </c>
      <c r="RV132" s="25" t="s">
        <v>3404</v>
      </c>
      <c r="RW132" s="25" t="s">
        <v>3404</v>
      </c>
      <c r="RX132" s="25" t="s">
        <v>3404</v>
      </c>
      <c r="RY132" s="25" t="s">
        <v>3404</v>
      </c>
      <c r="RZ132" s="25" t="s">
        <v>3404</v>
      </c>
      <c r="SA132" s="25" t="s">
        <v>3404</v>
      </c>
      <c r="SB132" s="25" t="s">
        <v>3404</v>
      </c>
      <c r="SC132" s="25" t="s">
        <v>3404</v>
      </c>
      <c r="SD132" s="25" t="s">
        <v>3404</v>
      </c>
      <c r="SE132" s="25" t="s">
        <v>3404</v>
      </c>
      <c r="SF132" s="25" t="s">
        <v>3404</v>
      </c>
      <c r="SG132" s="25" t="s">
        <v>3404</v>
      </c>
      <c r="SH132" s="25" t="s">
        <v>3404</v>
      </c>
      <c r="SI132" s="25" t="s">
        <v>3404</v>
      </c>
      <c r="SJ132" s="25" t="s">
        <v>3404</v>
      </c>
      <c r="SK132" s="25" t="s">
        <v>3404</v>
      </c>
      <c r="SL132" s="25" t="s">
        <v>3404</v>
      </c>
      <c r="SM132" s="25" t="s">
        <v>3404</v>
      </c>
      <c r="SN132" s="25" t="s">
        <v>3404</v>
      </c>
      <c r="SO132" s="25" t="s">
        <v>3404</v>
      </c>
      <c r="SP132" s="25" t="s">
        <v>3404</v>
      </c>
      <c r="SQ132" s="25" t="s">
        <v>3404</v>
      </c>
      <c r="SR132" s="25" t="s">
        <v>3404</v>
      </c>
      <c r="SS132" s="25" t="s">
        <v>3404</v>
      </c>
      <c r="ST132" s="25" t="s">
        <v>3404</v>
      </c>
      <c r="SU132" s="25" t="s">
        <v>3404</v>
      </c>
      <c r="SV132" s="25" t="s">
        <v>3404</v>
      </c>
      <c r="SW132" s="25" t="s">
        <v>3404</v>
      </c>
      <c r="SX132" s="25" t="s">
        <v>3404</v>
      </c>
      <c r="SY132" s="25" t="s">
        <v>3404</v>
      </c>
      <c r="SZ132" s="25" t="s">
        <v>3404</v>
      </c>
      <c r="TA132" s="25" t="s">
        <v>3404</v>
      </c>
      <c r="TB132" s="25" t="s">
        <v>3404</v>
      </c>
      <c r="TC132" s="25" t="s">
        <v>3404</v>
      </c>
      <c r="TD132" s="25" t="s">
        <v>3404</v>
      </c>
      <c r="TE132" s="25" t="s">
        <v>3404</v>
      </c>
      <c r="TF132" s="25" t="s">
        <v>3404</v>
      </c>
      <c r="TG132" s="25" t="s">
        <v>3404</v>
      </c>
      <c r="TH132" s="25" t="s">
        <v>3404</v>
      </c>
      <c r="TI132" s="25" t="s">
        <v>3404</v>
      </c>
      <c r="TJ132" s="25" t="s">
        <v>3404</v>
      </c>
      <c r="TK132" s="25" t="s">
        <v>3404</v>
      </c>
      <c r="TL132" s="25" t="s">
        <v>3404</v>
      </c>
      <c r="TM132" s="25" t="s">
        <v>3404</v>
      </c>
      <c r="TN132" s="25" t="s">
        <v>3404</v>
      </c>
      <c r="TO132" s="25" t="s">
        <v>3404</v>
      </c>
      <c r="TP132" s="25" t="s">
        <v>3404</v>
      </c>
      <c r="TQ132" s="25" t="s">
        <v>3404</v>
      </c>
      <c r="TR132" s="25" t="s">
        <v>3404</v>
      </c>
      <c r="TS132" s="25" t="s">
        <v>3404</v>
      </c>
      <c r="TT132" s="25" t="s">
        <v>3404</v>
      </c>
      <c r="TU132" s="25" t="s">
        <v>3404</v>
      </c>
      <c r="TV132" s="25" t="s">
        <v>3404</v>
      </c>
      <c r="TW132" s="25" t="s">
        <v>3404</v>
      </c>
      <c r="TX132" s="25" t="s">
        <v>3404</v>
      </c>
      <c r="TY132" s="25" t="s">
        <v>3404</v>
      </c>
      <c r="TZ132" s="25" t="s">
        <v>3404</v>
      </c>
      <c r="UA132" s="25" t="s">
        <v>3404</v>
      </c>
      <c r="UB132" s="25" t="s">
        <v>3404</v>
      </c>
      <c r="UC132" s="25" t="s">
        <v>3404</v>
      </c>
      <c r="UD132" s="25" t="s">
        <v>3404</v>
      </c>
      <c r="UE132" s="25" t="s">
        <v>3404</v>
      </c>
      <c r="UF132" s="25" t="s">
        <v>3404</v>
      </c>
      <c r="UG132" s="25" t="s">
        <v>3404</v>
      </c>
      <c r="UH132" s="25" t="s">
        <v>3404</v>
      </c>
      <c r="UI132" s="25" t="s">
        <v>3404</v>
      </c>
      <c r="UJ132" s="25" t="s">
        <v>3404</v>
      </c>
      <c r="UK132" s="25" t="s">
        <v>3404</v>
      </c>
      <c r="UL132" s="25" t="s">
        <v>3404</v>
      </c>
      <c r="UM132" s="25" t="s">
        <v>3404</v>
      </c>
      <c r="UN132" s="25" t="s">
        <v>3404</v>
      </c>
      <c r="UO132" s="25" t="s">
        <v>3404</v>
      </c>
      <c r="UP132" s="25" t="s">
        <v>3404</v>
      </c>
      <c r="UQ132" s="25" t="s">
        <v>3404</v>
      </c>
      <c r="UR132" s="25" t="s">
        <v>3404</v>
      </c>
      <c r="US132" s="25" t="s">
        <v>3404</v>
      </c>
      <c r="UT132" s="25" t="s">
        <v>3404</v>
      </c>
      <c r="UU132" s="25" t="s">
        <v>3404</v>
      </c>
      <c r="UV132" s="25" t="s">
        <v>3404</v>
      </c>
      <c r="UW132" s="25" t="s">
        <v>3404</v>
      </c>
      <c r="UX132" s="25" t="s">
        <v>3404</v>
      </c>
      <c r="UY132" s="25" t="s">
        <v>3404</v>
      </c>
      <c r="UZ132" s="25" t="s">
        <v>3404</v>
      </c>
      <c r="VA132" s="25" t="s">
        <v>3404</v>
      </c>
      <c r="VB132" s="25" t="s">
        <v>3404</v>
      </c>
      <c r="VC132" s="25" t="s">
        <v>3404</v>
      </c>
      <c r="VD132" s="25" t="s">
        <v>3404</v>
      </c>
      <c r="VE132" s="25" t="s">
        <v>3404</v>
      </c>
      <c r="VF132" s="25" t="s">
        <v>3404</v>
      </c>
      <c r="VG132" s="25" t="s">
        <v>3404</v>
      </c>
      <c r="VH132" s="25" t="s">
        <v>3404</v>
      </c>
      <c r="VI132" s="25" t="s">
        <v>3404</v>
      </c>
      <c r="VJ132" s="25" t="s">
        <v>3404</v>
      </c>
      <c r="VK132" s="25" t="s">
        <v>3404</v>
      </c>
      <c r="VL132" s="25" t="s">
        <v>3404</v>
      </c>
      <c r="VM132" s="25" t="s">
        <v>3404</v>
      </c>
      <c r="VN132" s="25" t="s">
        <v>3404</v>
      </c>
      <c r="VO132" s="25" t="s">
        <v>3404</v>
      </c>
      <c r="VP132" s="25" t="s">
        <v>3404</v>
      </c>
      <c r="VQ132" s="25" t="s">
        <v>3404</v>
      </c>
      <c r="VR132" s="25" t="s">
        <v>3404</v>
      </c>
      <c r="VS132" s="25" t="s">
        <v>3404</v>
      </c>
      <c r="VT132" s="25" t="s">
        <v>3404</v>
      </c>
      <c r="VU132" s="25" t="s">
        <v>3404</v>
      </c>
      <c r="VV132" s="25" t="s">
        <v>3404</v>
      </c>
      <c r="VW132" s="25" t="s">
        <v>3404</v>
      </c>
      <c r="VX132" s="25" t="s">
        <v>3404</v>
      </c>
      <c r="VY132" s="25" t="s">
        <v>3404</v>
      </c>
      <c r="VZ132" s="25" t="s">
        <v>3404</v>
      </c>
      <c r="WA132" s="25" t="s">
        <v>3404</v>
      </c>
      <c r="WB132" s="25" t="s">
        <v>3404</v>
      </c>
      <c r="WC132" s="25" t="s">
        <v>3404</v>
      </c>
      <c r="WD132" s="25" t="s">
        <v>3404</v>
      </c>
      <c r="WE132" s="25" t="s">
        <v>3404</v>
      </c>
      <c r="WF132" s="25" t="s">
        <v>3404</v>
      </c>
      <c r="WG132" s="25" t="s">
        <v>3404</v>
      </c>
      <c r="WH132" s="25" t="s">
        <v>3404</v>
      </c>
      <c r="WI132" s="25" t="s">
        <v>3404</v>
      </c>
      <c r="WJ132" s="25" t="s">
        <v>3404</v>
      </c>
      <c r="WK132" s="25" t="s">
        <v>3404</v>
      </c>
      <c r="WL132" s="25" t="s">
        <v>3404</v>
      </c>
      <c r="WM132" s="25" t="s">
        <v>3404</v>
      </c>
      <c r="WN132" s="25" t="s">
        <v>3404</v>
      </c>
      <c r="WO132" s="25" t="s">
        <v>3404</v>
      </c>
      <c r="WP132" s="25" t="s">
        <v>3404</v>
      </c>
      <c r="WQ132" s="25" t="s">
        <v>3404</v>
      </c>
      <c r="WR132" s="25" t="s">
        <v>3404</v>
      </c>
      <c r="WS132" s="25" t="s">
        <v>3404</v>
      </c>
      <c r="WT132" s="25" t="s">
        <v>3404</v>
      </c>
    </row>
    <row r="133">
      <c r="A133" s="24" t="s">
        <v>1214</v>
      </c>
      <c r="B133" s="25" t="s">
        <v>3404</v>
      </c>
      <c r="C133" s="25" t="s">
        <v>3404</v>
      </c>
      <c r="D133" s="25" t="s">
        <v>3404</v>
      </c>
      <c r="E133" s="25" t="s">
        <v>3404</v>
      </c>
      <c r="F133" s="25" t="s">
        <v>3404</v>
      </c>
      <c r="G133" s="25" t="s">
        <v>3404</v>
      </c>
      <c r="H133" s="25" t="s">
        <v>3404</v>
      </c>
      <c r="I133" s="25" t="s">
        <v>3404</v>
      </c>
      <c r="J133" s="25" t="s">
        <v>3404</v>
      </c>
      <c r="K133" s="25" t="s">
        <v>3404</v>
      </c>
      <c r="L133" s="25" t="s">
        <v>3404</v>
      </c>
      <c r="M133" s="25" t="s">
        <v>3404</v>
      </c>
      <c r="N133" s="25" t="s">
        <v>3404</v>
      </c>
      <c r="O133" s="25" t="s">
        <v>3404</v>
      </c>
      <c r="P133" s="25" t="s">
        <v>3404</v>
      </c>
      <c r="Q133" s="25" t="s">
        <v>3404</v>
      </c>
      <c r="R133" s="25" t="s">
        <v>3404</v>
      </c>
      <c r="S133" s="25" t="s">
        <v>3404</v>
      </c>
      <c r="T133" s="25" t="s">
        <v>3404</v>
      </c>
      <c r="U133" s="25" t="s">
        <v>3404</v>
      </c>
      <c r="V133" s="25" t="s">
        <v>3404</v>
      </c>
      <c r="W133" s="25" t="s">
        <v>3404</v>
      </c>
      <c r="X133" s="25" t="s">
        <v>3404</v>
      </c>
      <c r="Y133" s="25" t="s">
        <v>3404</v>
      </c>
      <c r="Z133" s="25" t="s">
        <v>3404</v>
      </c>
      <c r="AA133" s="25" t="s">
        <v>3404</v>
      </c>
      <c r="AB133" s="25" t="s">
        <v>3404</v>
      </c>
      <c r="AC133" s="25" t="s">
        <v>3404</v>
      </c>
      <c r="AD133" s="25" t="s">
        <v>3404</v>
      </c>
      <c r="AE133" s="25" t="s">
        <v>3404</v>
      </c>
      <c r="AF133" s="25" t="s">
        <v>3404</v>
      </c>
      <c r="AG133" s="25" t="s">
        <v>3404</v>
      </c>
      <c r="AH133" s="25" t="s">
        <v>3404</v>
      </c>
      <c r="AI133" s="25" t="s">
        <v>3404</v>
      </c>
      <c r="AJ133" s="25" t="s">
        <v>3404</v>
      </c>
      <c r="AK133" s="25" t="s">
        <v>3404</v>
      </c>
      <c r="AL133" s="25" t="s">
        <v>3404</v>
      </c>
      <c r="AM133" s="25" t="s">
        <v>3404</v>
      </c>
      <c r="AN133" s="25" t="s">
        <v>3404</v>
      </c>
      <c r="AO133" s="25" t="s">
        <v>3404</v>
      </c>
      <c r="AP133" s="25" t="s">
        <v>3404</v>
      </c>
      <c r="AQ133" s="25" t="s">
        <v>3404</v>
      </c>
      <c r="AR133" s="25" t="s">
        <v>3404</v>
      </c>
      <c r="AS133" s="25" t="s">
        <v>3404</v>
      </c>
      <c r="AT133" s="25" t="s">
        <v>3404</v>
      </c>
      <c r="AU133" s="25" t="s">
        <v>3404</v>
      </c>
      <c r="AV133" s="25" t="s">
        <v>3404</v>
      </c>
      <c r="AW133" s="25" t="s">
        <v>3404</v>
      </c>
      <c r="AX133" s="25" t="s">
        <v>3404</v>
      </c>
      <c r="AY133" s="25" t="s">
        <v>3404</v>
      </c>
      <c r="AZ133" s="25" t="s">
        <v>3404</v>
      </c>
      <c r="BA133" s="25" t="s">
        <v>3404</v>
      </c>
      <c r="BB133" s="25" t="s">
        <v>3404</v>
      </c>
      <c r="BC133" s="25" t="s">
        <v>3404</v>
      </c>
      <c r="BD133" s="25" t="s">
        <v>3404</v>
      </c>
      <c r="BE133" s="25" t="s">
        <v>3404</v>
      </c>
      <c r="BF133" s="25" t="s">
        <v>3404</v>
      </c>
      <c r="BG133" s="25" t="s">
        <v>3404</v>
      </c>
      <c r="BH133" s="25" t="s">
        <v>3404</v>
      </c>
      <c r="BI133" s="25" t="s">
        <v>3404</v>
      </c>
      <c r="BJ133" s="25" t="s">
        <v>3404</v>
      </c>
      <c r="BK133" s="25" t="s">
        <v>3404</v>
      </c>
      <c r="BL133" s="25" t="s">
        <v>3404</v>
      </c>
      <c r="BM133" s="25" t="s">
        <v>3404</v>
      </c>
      <c r="BN133" s="25" t="s">
        <v>3404</v>
      </c>
      <c r="BO133" s="25" t="s">
        <v>3404</v>
      </c>
      <c r="BP133" s="25" t="s">
        <v>3404</v>
      </c>
      <c r="BQ133" s="25" t="s">
        <v>3404</v>
      </c>
      <c r="BR133" s="25" t="s">
        <v>3404</v>
      </c>
      <c r="BS133" s="25" t="s">
        <v>3404</v>
      </c>
      <c r="BT133" s="25" t="s">
        <v>3404</v>
      </c>
      <c r="BU133" s="25" t="s">
        <v>3404</v>
      </c>
      <c r="BV133" s="25" t="s">
        <v>3404</v>
      </c>
      <c r="BW133" s="25" t="s">
        <v>3404</v>
      </c>
      <c r="BX133" s="25" t="s">
        <v>3404</v>
      </c>
      <c r="BY133" s="25" t="s">
        <v>3404</v>
      </c>
      <c r="BZ133" s="25" t="s">
        <v>3404</v>
      </c>
      <c r="CA133" s="25" t="s">
        <v>3404</v>
      </c>
      <c r="CB133" s="25" t="s">
        <v>3404</v>
      </c>
      <c r="CC133" s="32" t="s">
        <v>3409</v>
      </c>
      <c r="CD133" s="32" t="s">
        <v>3409</v>
      </c>
      <c r="CE133" s="32" t="s">
        <v>3409</v>
      </c>
      <c r="CF133" s="32" t="s">
        <v>3409</v>
      </c>
      <c r="CG133" s="32" t="s">
        <v>3409</v>
      </c>
      <c r="CH133" s="32" t="s">
        <v>3409</v>
      </c>
      <c r="CI133" s="32" t="s">
        <v>3409</v>
      </c>
      <c r="CJ133" s="32" t="s">
        <v>3409</v>
      </c>
      <c r="CK133" s="32" t="s">
        <v>3409</v>
      </c>
      <c r="CL133" s="32" t="s">
        <v>3409</v>
      </c>
      <c r="CM133" s="32" t="s">
        <v>3409</v>
      </c>
      <c r="CN133" s="32" t="s">
        <v>3409</v>
      </c>
      <c r="CO133" s="32" t="s">
        <v>3409</v>
      </c>
      <c r="CP133" s="32" t="s">
        <v>3409</v>
      </c>
      <c r="CQ133" s="32" t="s">
        <v>3409</v>
      </c>
      <c r="CR133" s="32" t="s">
        <v>3409</v>
      </c>
      <c r="CS133" s="32" t="s">
        <v>3409</v>
      </c>
      <c r="CT133" s="32" t="s">
        <v>3409</v>
      </c>
      <c r="CU133" s="32" t="s">
        <v>3409</v>
      </c>
      <c r="CV133" s="32" t="s">
        <v>3409</v>
      </c>
      <c r="CW133" s="32" t="s">
        <v>3409</v>
      </c>
      <c r="CX133" s="32" t="s">
        <v>3409</v>
      </c>
      <c r="CY133" s="32" t="s">
        <v>3409</v>
      </c>
      <c r="CZ133" s="32" t="s">
        <v>3409</v>
      </c>
      <c r="DA133" s="32" t="s">
        <v>3409</v>
      </c>
      <c r="DB133" s="32" t="s">
        <v>3409</v>
      </c>
      <c r="DC133" s="32" t="s">
        <v>3409</v>
      </c>
      <c r="DD133" s="32" t="s">
        <v>3409</v>
      </c>
      <c r="DE133" s="32" t="s">
        <v>3409</v>
      </c>
      <c r="DF133" s="32" t="s">
        <v>3409</v>
      </c>
      <c r="DG133" s="32" t="s">
        <v>3409</v>
      </c>
      <c r="DH133" s="32" t="s">
        <v>3409</v>
      </c>
      <c r="DI133" s="32" t="s">
        <v>3409</v>
      </c>
      <c r="DJ133" s="32" t="s">
        <v>3409</v>
      </c>
      <c r="DK133" s="32" t="s">
        <v>3409</v>
      </c>
      <c r="DL133" s="32" t="s">
        <v>3409</v>
      </c>
      <c r="DM133" s="32" t="s">
        <v>3409</v>
      </c>
      <c r="DN133" s="32" t="s">
        <v>3409</v>
      </c>
      <c r="DO133" s="32" t="s">
        <v>3409</v>
      </c>
      <c r="DP133" s="32" t="s">
        <v>3409</v>
      </c>
      <c r="DQ133" s="32" t="s">
        <v>3409</v>
      </c>
      <c r="DR133" s="32" t="s">
        <v>3409</v>
      </c>
      <c r="DS133" s="32" t="s">
        <v>3409</v>
      </c>
      <c r="DT133" s="32" t="s">
        <v>3409</v>
      </c>
      <c r="DU133" s="32" t="s">
        <v>3409</v>
      </c>
      <c r="DV133" s="32" t="s">
        <v>3409</v>
      </c>
      <c r="DW133" s="32" t="s">
        <v>3409</v>
      </c>
      <c r="DX133" s="32" t="s">
        <v>3409</v>
      </c>
      <c r="DY133" s="32" t="s">
        <v>3409</v>
      </c>
      <c r="DZ133" s="32" t="s">
        <v>3409</v>
      </c>
      <c r="EA133" s="32" t="s">
        <v>3409</v>
      </c>
      <c r="EB133" s="32" t="s">
        <v>3409</v>
      </c>
      <c r="EC133" s="32" t="s">
        <v>3409</v>
      </c>
      <c r="ED133" s="32" t="s">
        <v>3409</v>
      </c>
      <c r="EE133" s="32" t="s">
        <v>3409</v>
      </c>
      <c r="EF133" s="32" t="s">
        <v>3409</v>
      </c>
      <c r="EG133" s="32" t="s">
        <v>3409</v>
      </c>
      <c r="EH133" s="32" t="s">
        <v>3409</v>
      </c>
      <c r="EI133" s="32" t="s">
        <v>3409</v>
      </c>
      <c r="EJ133" s="32" t="s">
        <v>3409</v>
      </c>
      <c r="EK133" s="32" t="s">
        <v>3409</v>
      </c>
      <c r="EL133" s="32" t="s">
        <v>3409</v>
      </c>
      <c r="EM133" s="32" t="s">
        <v>3409</v>
      </c>
      <c r="EN133" s="32" t="s">
        <v>3409</v>
      </c>
      <c r="EO133" s="32" t="s">
        <v>3409</v>
      </c>
      <c r="EP133" s="32" t="s">
        <v>3409</v>
      </c>
      <c r="EQ133" s="32" t="s">
        <v>3409</v>
      </c>
      <c r="ER133" s="32" t="s">
        <v>3409</v>
      </c>
      <c r="ES133" s="32" t="s">
        <v>3409</v>
      </c>
      <c r="ET133" s="32" t="s">
        <v>3409</v>
      </c>
      <c r="EU133" s="32" t="s">
        <v>3409</v>
      </c>
      <c r="EV133" s="32" t="s">
        <v>3409</v>
      </c>
      <c r="EW133" s="32" t="s">
        <v>3409</v>
      </c>
      <c r="EX133" s="32" t="s">
        <v>3409</v>
      </c>
      <c r="EY133" s="32" t="s">
        <v>3409</v>
      </c>
      <c r="EZ133" s="32" t="s">
        <v>3409</v>
      </c>
      <c r="FA133" s="32" t="s">
        <v>3409</v>
      </c>
      <c r="FB133" s="32" t="s">
        <v>3409</v>
      </c>
      <c r="FC133" s="32" t="s">
        <v>3409</v>
      </c>
      <c r="FD133" s="32" t="s">
        <v>3409</v>
      </c>
      <c r="FE133" s="32" t="s">
        <v>3409</v>
      </c>
      <c r="FF133" s="32" t="s">
        <v>3409</v>
      </c>
      <c r="FG133" s="32" t="s">
        <v>3409</v>
      </c>
      <c r="FH133" s="32" t="s">
        <v>3409</v>
      </c>
      <c r="FI133" s="32" t="s">
        <v>3409</v>
      </c>
      <c r="FJ133" s="32" t="s">
        <v>3409</v>
      </c>
      <c r="FK133" s="32" t="s">
        <v>3409</v>
      </c>
      <c r="FL133" s="32" t="s">
        <v>3409</v>
      </c>
      <c r="FM133" s="32" t="s">
        <v>3409</v>
      </c>
      <c r="FN133" s="32" t="s">
        <v>3409</v>
      </c>
      <c r="FO133" s="32" t="s">
        <v>3409</v>
      </c>
      <c r="FP133" s="32" t="s">
        <v>3409</v>
      </c>
      <c r="FQ133" s="32" t="s">
        <v>3409</v>
      </c>
      <c r="FR133" s="32" t="s">
        <v>3409</v>
      </c>
      <c r="FS133" s="32" t="s">
        <v>3409</v>
      </c>
      <c r="FT133" s="32" t="s">
        <v>3409</v>
      </c>
      <c r="FU133" s="32" t="s">
        <v>3409</v>
      </c>
      <c r="FV133" s="32" t="s">
        <v>3409</v>
      </c>
      <c r="FW133" s="32" t="s">
        <v>3409</v>
      </c>
      <c r="FX133" s="32" t="s">
        <v>3409</v>
      </c>
      <c r="FY133" s="32" t="s">
        <v>3409</v>
      </c>
      <c r="FZ133" s="32" t="s">
        <v>3409</v>
      </c>
      <c r="GA133" s="32" t="s">
        <v>3409</v>
      </c>
      <c r="GB133" s="32" t="s">
        <v>3409</v>
      </c>
      <c r="GC133" s="32" t="s">
        <v>3409</v>
      </c>
      <c r="GD133" s="32" t="s">
        <v>3409</v>
      </c>
      <c r="GE133" s="32" t="s">
        <v>3409</v>
      </c>
      <c r="GF133" s="32" t="s">
        <v>3409</v>
      </c>
      <c r="GG133" s="32" t="s">
        <v>3409</v>
      </c>
      <c r="GH133" s="32" t="s">
        <v>3409</v>
      </c>
      <c r="GI133" s="32" t="s">
        <v>3409</v>
      </c>
      <c r="GJ133" s="32" t="s">
        <v>3409</v>
      </c>
      <c r="GK133" s="32" t="s">
        <v>3409</v>
      </c>
      <c r="GL133" s="32" t="s">
        <v>3409</v>
      </c>
      <c r="GM133" s="32" t="s">
        <v>3409</v>
      </c>
      <c r="GN133" s="32" t="s">
        <v>3409</v>
      </c>
      <c r="GO133" s="32" t="s">
        <v>3409</v>
      </c>
      <c r="GP133" s="32" t="s">
        <v>3409</v>
      </c>
      <c r="GQ133" s="32" t="s">
        <v>3409</v>
      </c>
      <c r="GR133" s="32" t="s">
        <v>3409</v>
      </c>
      <c r="GS133" s="32" t="s">
        <v>3409</v>
      </c>
      <c r="GT133" s="32" t="s">
        <v>3409</v>
      </c>
      <c r="GU133" s="32" t="s">
        <v>3409</v>
      </c>
      <c r="GV133" s="32" t="s">
        <v>3409</v>
      </c>
      <c r="GW133" s="32" t="s">
        <v>3409</v>
      </c>
      <c r="GX133" s="32" t="s">
        <v>3409</v>
      </c>
      <c r="GY133" s="32" t="s">
        <v>3409</v>
      </c>
      <c r="GZ133" s="32" t="s">
        <v>3409</v>
      </c>
      <c r="HA133" s="32" t="s">
        <v>3409</v>
      </c>
      <c r="HB133" s="32" t="s">
        <v>3409</v>
      </c>
      <c r="HC133" s="32" t="s">
        <v>3409</v>
      </c>
      <c r="HD133" s="32" t="s">
        <v>3409</v>
      </c>
      <c r="HE133" s="32" t="s">
        <v>3409</v>
      </c>
      <c r="HF133" s="32" t="s">
        <v>3409</v>
      </c>
      <c r="HG133" s="32" t="s">
        <v>3409</v>
      </c>
      <c r="HH133" s="32" t="s">
        <v>3409</v>
      </c>
      <c r="HI133" s="32" t="s">
        <v>3409</v>
      </c>
      <c r="HJ133" s="32" t="s">
        <v>3409</v>
      </c>
      <c r="HK133" s="32" t="s">
        <v>3409</v>
      </c>
      <c r="HL133" s="32" t="s">
        <v>3409</v>
      </c>
      <c r="HM133" s="32" t="s">
        <v>3409</v>
      </c>
      <c r="HN133" s="32" t="s">
        <v>3409</v>
      </c>
      <c r="HO133" s="32" t="s">
        <v>3409</v>
      </c>
      <c r="HP133" s="32" t="s">
        <v>3409</v>
      </c>
      <c r="HQ133" s="32" t="s">
        <v>3409</v>
      </c>
      <c r="HR133" s="32" t="s">
        <v>3409</v>
      </c>
      <c r="HS133" s="32" t="s">
        <v>3409</v>
      </c>
      <c r="HT133" s="32" t="s">
        <v>3409</v>
      </c>
      <c r="HU133" s="32" t="s">
        <v>3409</v>
      </c>
      <c r="HV133" s="32" t="s">
        <v>3409</v>
      </c>
      <c r="HW133" s="32" t="s">
        <v>3409</v>
      </c>
      <c r="HX133" s="32" t="s">
        <v>3409</v>
      </c>
      <c r="HY133" s="32" t="s">
        <v>3409</v>
      </c>
      <c r="HZ133" s="32" t="s">
        <v>3409</v>
      </c>
      <c r="IA133" s="32" t="s">
        <v>3409</v>
      </c>
      <c r="IB133" s="32" t="s">
        <v>3409</v>
      </c>
      <c r="IC133" s="32" t="s">
        <v>3409</v>
      </c>
      <c r="ID133" s="32" t="s">
        <v>3409</v>
      </c>
      <c r="IE133" s="32" t="s">
        <v>3409</v>
      </c>
      <c r="IF133" s="32" t="s">
        <v>3409</v>
      </c>
      <c r="IG133" s="32" t="s">
        <v>3409</v>
      </c>
      <c r="IH133" s="32" t="s">
        <v>3409</v>
      </c>
      <c r="II133" s="32" t="s">
        <v>3409</v>
      </c>
      <c r="IJ133" s="32" t="s">
        <v>3409</v>
      </c>
      <c r="IK133" s="32" t="s">
        <v>3409</v>
      </c>
      <c r="IL133" s="32" t="s">
        <v>3404</v>
      </c>
      <c r="IM133" s="25" t="s">
        <v>3404</v>
      </c>
      <c r="IN133" s="25" t="s">
        <v>3404</v>
      </c>
      <c r="IO133" s="25" t="s">
        <v>3404</v>
      </c>
      <c r="IP133" s="25" t="s">
        <v>3404</v>
      </c>
      <c r="IQ133" s="25" t="s">
        <v>3404</v>
      </c>
      <c r="IR133" s="25" t="s">
        <v>3404</v>
      </c>
      <c r="IS133" s="25" t="s">
        <v>3404</v>
      </c>
      <c r="IT133" s="25" t="s">
        <v>3404</v>
      </c>
      <c r="IU133" s="25" t="s">
        <v>3404</v>
      </c>
      <c r="IV133" s="25" t="s">
        <v>3404</v>
      </c>
      <c r="IW133" s="25" t="s">
        <v>3404</v>
      </c>
      <c r="IX133" s="25" t="s">
        <v>3404</v>
      </c>
      <c r="IY133" s="25" t="s">
        <v>3404</v>
      </c>
      <c r="IZ133" s="25" t="s">
        <v>3404</v>
      </c>
      <c r="JA133" s="25" t="s">
        <v>3404</v>
      </c>
      <c r="JB133" s="25" t="s">
        <v>3404</v>
      </c>
      <c r="JC133" s="25" t="s">
        <v>3404</v>
      </c>
      <c r="JD133" s="25" t="s">
        <v>3404</v>
      </c>
      <c r="JE133" s="25" t="s">
        <v>3404</v>
      </c>
      <c r="JF133" s="25" t="s">
        <v>3404</v>
      </c>
      <c r="JG133" s="25" t="s">
        <v>3404</v>
      </c>
      <c r="JH133" s="25" t="s">
        <v>3404</v>
      </c>
      <c r="JI133" s="25" t="s">
        <v>3404</v>
      </c>
      <c r="JJ133" s="25" t="s">
        <v>3404</v>
      </c>
      <c r="JK133" s="25" t="s">
        <v>3404</v>
      </c>
      <c r="JL133" s="25" t="s">
        <v>3404</v>
      </c>
      <c r="JM133" s="25" t="s">
        <v>3404</v>
      </c>
      <c r="JN133" s="25" t="s">
        <v>3404</v>
      </c>
      <c r="JO133" s="25" t="s">
        <v>3404</v>
      </c>
      <c r="JP133" s="25" t="s">
        <v>3404</v>
      </c>
      <c r="JQ133" s="25" t="s">
        <v>3404</v>
      </c>
      <c r="JR133" s="25" t="s">
        <v>3404</v>
      </c>
      <c r="JS133" s="25" t="s">
        <v>3404</v>
      </c>
      <c r="JT133" s="25" t="s">
        <v>3404</v>
      </c>
      <c r="JU133" s="25" t="s">
        <v>3404</v>
      </c>
      <c r="JV133" s="25" t="s">
        <v>3404</v>
      </c>
      <c r="JW133" s="25" t="s">
        <v>3404</v>
      </c>
      <c r="JX133" s="25" t="s">
        <v>3404</v>
      </c>
      <c r="JY133" s="25" t="s">
        <v>3404</v>
      </c>
      <c r="JZ133" s="25" t="s">
        <v>3404</v>
      </c>
      <c r="KA133" s="25" t="s">
        <v>3404</v>
      </c>
      <c r="KB133" s="25" t="s">
        <v>3404</v>
      </c>
      <c r="KC133" s="25" t="s">
        <v>3404</v>
      </c>
      <c r="KD133" s="25" t="s">
        <v>3404</v>
      </c>
      <c r="KE133" s="25" t="s">
        <v>3404</v>
      </c>
      <c r="KF133" s="25" t="s">
        <v>3404</v>
      </c>
      <c r="KG133" s="25" t="s">
        <v>3404</v>
      </c>
      <c r="KH133" s="25" t="s">
        <v>3404</v>
      </c>
      <c r="KI133" s="25" t="s">
        <v>3404</v>
      </c>
      <c r="KJ133" s="25" t="s">
        <v>3404</v>
      </c>
      <c r="KK133" s="25" t="s">
        <v>3404</v>
      </c>
      <c r="KL133" s="25" t="s">
        <v>3404</v>
      </c>
      <c r="KM133" s="25" t="s">
        <v>3404</v>
      </c>
      <c r="KN133" s="25" t="s">
        <v>3404</v>
      </c>
      <c r="KO133" s="25" t="s">
        <v>3404</v>
      </c>
      <c r="KP133" s="25" t="s">
        <v>3404</v>
      </c>
      <c r="KQ133" s="25" t="s">
        <v>3404</v>
      </c>
      <c r="KR133" s="25" t="s">
        <v>3404</v>
      </c>
      <c r="KS133" s="25" t="s">
        <v>3404</v>
      </c>
      <c r="KT133" s="25" t="s">
        <v>3404</v>
      </c>
      <c r="KU133" s="25" t="s">
        <v>3404</v>
      </c>
      <c r="KV133" s="25" t="s">
        <v>3404</v>
      </c>
      <c r="KW133" s="25" t="s">
        <v>3404</v>
      </c>
      <c r="KX133" s="25" t="s">
        <v>3404</v>
      </c>
      <c r="KY133" s="25" t="s">
        <v>3404</v>
      </c>
      <c r="KZ133" s="25" t="s">
        <v>3404</v>
      </c>
      <c r="LA133" s="25" t="s">
        <v>3404</v>
      </c>
      <c r="LB133" s="25" t="s">
        <v>3404</v>
      </c>
      <c r="LC133" s="25" t="s">
        <v>3404</v>
      </c>
      <c r="LD133" s="25" t="s">
        <v>3404</v>
      </c>
      <c r="LE133" s="25" t="s">
        <v>3404</v>
      </c>
      <c r="LF133" s="25" t="s">
        <v>3404</v>
      </c>
      <c r="LG133" s="25" t="s">
        <v>3404</v>
      </c>
      <c r="LH133" s="25" t="s">
        <v>3404</v>
      </c>
      <c r="LI133" s="25" t="s">
        <v>3404</v>
      </c>
      <c r="LJ133" s="25" t="s">
        <v>3404</v>
      </c>
      <c r="LK133" s="25" t="s">
        <v>3404</v>
      </c>
      <c r="LL133" s="25" t="s">
        <v>3404</v>
      </c>
      <c r="LM133" s="25" t="s">
        <v>3404</v>
      </c>
      <c r="LN133" s="25" t="s">
        <v>3404</v>
      </c>
      <c r="LO133" s="25" t="s">
        <v>3404</v>
      </c>
      <c r="LP133" s="25" t="s">
        <v>3404</v>
      </c>
      <c r="LQ133" s="25" t="s">
        <v>3404</v>
      </c>
      <c r="LR133" s="25" t="s">
        <v>3404</v>
      </c>
      <c r="LS133" s="25" t="s">
        <v>3404</v>
      </c>
      <c r="LT133" s="25" t="s">
        <v>3404</v>
      </c>
      <c r="LU133" s="25" t="s">
        <v>3404</v>
      </c>
      <c r="LV133" s="25" t="s">
        <v>3404</v>
      </c>
      <c r="LW133" s="25" t="s">
        <v>3404</v>
      </c>
      <c r="LX133" s="25" t="s">
        <v>3404</v>
      </c>
      <c r="LY133" s="25" t="s">
        <v>3404</v>
      </c>
      <c r="LZ133" s="25" t="s">
        <v>3404</v>
      </c>
      <c r="MA133" s="25" t="s">
        <v>3404</v>
      </c>
      <c r="MB133" s="25" t="s">
        <v>3404</v>
      </c>
      <c r="MC133" s="25" t="s">
        <v>3404</v>
      </c>
      <c r="MD133" s="25" t="s">
        <v>3404</v>
      </c>
      <c r="ME133" s="25" t="s">
        <v>3404</v>
      </c>
      <c r="MF133" s="25" t="s">
        <v>3404</v>
      </c>
      <c r="MG133" s="25" t="s">
        <v>3404</v>
      </c>
      <c r="MH133" s="25" t="s">
        <v>3404</v>
      </c>
      <c r="MI133" s="25" t="s">
        <v>3404</v>
      </c>
      <c r="MJ133" s="25" t="s">
        <v>3404</v>
      </c>
      <c r="MK133" s="25" t="s">
        <v>3404</v>
      </c>
      <c r="ML133" s="25" t="s">
        <v>3404</v>
      </c>
      <c r="MM133" s="25" t="s">
        <v>3404</v>
      </c>
      <c r="MN133" s="25" t="s">
        <v>3404</v>
      </c>
      <c r="MO133" s="25" t="s">
        <v>3404</v>
      </c>
      <c r="MP133" s="25" t="s">
        <v>3404</v>
      </c>
      <c r="MQ133" s="25" t="s">
        <v>3404</v>
      </c>
      <c r="MR133" s="25" t="s">
        <v>3404</v>
      </c>
      <c r="MS133" s="25" t="s">
        <v>3404</v>
      </c>
      <c r="MT133" s="25" t="s">
        <v>3404</v>
      </c>
      <c r="MU133" s="25" t="s">
        <v>3404</v>
      </c>
      <c r="MV133" s="25" t="s">
        <v>3404</v>
      </c>
      <c r="MW133" s="25" t="s">
        <v>3404</v>
      </c>
      <c r="MX133" s="25" t="s">
        <v>3404</v>
      </c>
      <c r="MY133" s="25" t="s">
        <v>3404</v>
      </c>
      <c r="MZ133" s="25" t="s">
        <v>3404</v>
      </c>
      <c r="NA133" s="25" t="s">
        <v>3404</v>
      </c>
      <c r="NB133" s="25" t="s">
        <v>3404</v>
      </c>
      <c r="NC133" s="25" t="s">
        <v>3404</v>
      </c>
      <c r="ND133" s="25" t="s">
        <v>3404</v>
      </c>
      <c r="NE133" s="25" t="s">
        <v>3404</v>
      </c>
      <c r="NF133" s="25" t="s">
        <v>3404</v>
      </c>
      <c r="NG133" s="25" t="s">
        <v>3404</v>
      </c>
      <c r="NH133" s="25" t="s">
        <v>3404</v>
      </c>
      <c r="NI133" s="25" t="s">
        <v>3404</v>
      </c>
      <c r="NJ133" s="25" t="s">
        <v>3404</v>
      </c>
      <c r="NK133" s="25" t="s">
        <v>3404</v>
      </c>
      <c r="NL133" s="25" t="s">
        <v>3404</v>
      </c>
      <c r="NM133" s="25" t="s">
        <v>3404</v>
      </c>
      <c r="NN133" s="25" t="s">
        <v>3404</v>
      </c>
      <c r="NO133" s="25" t="s">
        <v>3404</v>
      </c>
      <c r="NP133" s="25" t="s">
        <v>3404</v>
      </c>
      <c r="NQ133" s="25" t="s">
        <v>3404</v>
      </c>
      <c r="NR133" s="25" t="s">
        <v>3404</v>
      </c>
      <c r="NS133" s="25" t="s">
        <v>3404</v>
      </c>
      <c r="NT133" s="25" t="s">
        <v>3404</v>
      </c>
      <c r="NU133" s="25" t="s">
        <v>3404</v>
      </c>
      <c r="NV133" s="25" t="s">
        <v>3404</v>
      </c>
      <c r="NW133" s="25" t="s">
        <v>3404</v>
      </c>
      <c r="NX133" s="25" t="s">
        <v>3404</v>
      </c>
      <c r="NY133" s="25" t="s">
        <v>3404</v>
      </c>
      <c r="NZ133" s="25" t="s">
        <v>3404</v>
      </c>
      <c r="OA133" s="25" t="s">
        <v>3404</v>
      </c>
      <c r="OB133" s="25" t="s">
        <v>3404</v>
      </c>
      <c r="OC133" s="25" t="s">
        <v>3404</v>
      </c>
      <c r="OD133" s="25" t="s">
        <v>3404</v>
      </c>
      <c r="OE133" s="25" t="s">
        <v>3404</v>
      </c>
      <c r="OF133" s="25" t="s">
        <v>3404</v>
      </c>
      <c r="OG133" s="25" t="s">
        <v>3404</v>
      </c>
      <c r="OH133" s="25" t="s">
        <v>3404</v>
      </c>
      <c r="OI133" s="32" t="s">
        <v>3409</v>
      </c>
      <c r="OJ133" s="32" t="s">
        <v>3409</v>
      </c>
      <c r="OK133" s="32" t="s">
        <v>3409</v>
      </c>
      <c r="OL133" s="32" t="s">
        <v>3409</v>
      </c>
      <c r="OM133" s="32" t="s">
        <v>3409</v>
      </c>
      <c r="ON133" s="32" t="s">
        <v>3409</v>
      </c>
      <c r="OO133" s="32" t="s">
        <v>3409</v>
      </c>
      <c r="OP133" s="32" t="s">
        <v>3409</v>
      </c>
      <c r="OQ133" s="32" t="s">
        <v>3409</v>
      </c>
      <c r="OR133" s="32" t="s">
        <v>3409</v>
      </c>
      <c r="OS133" s="32" t="s">
        <v>3409</v>
      </c>
      <c r="OT133" s="32" t="s">
        <v>3409</v>
      </c>
      <c r="OU133" s="32" t="s">
        <v>3409</v>
      </c>
      <c r="OV133" s="32" t="s">
        <v>3409</v>
      </c>
      <c r="OW133" s="32" t="s">
        <v>3409</v>
      </c>
      <c r="OX133" s="32" t="s">
        <v>3409</v>
      </c>
      <c r="OY133" s="32" t="s">
        <v>3409</v>
      </c>
      <c r="OZ133" s="32" t="s">
        <v>3409</v>
      </c>
      <c r="PA133" s="32" t="s">
        <v>3409</v>
      </c>
      <c r="PB133" s="32" t="s">
        <v>3409</v>
      </c>
      <c r="PC133" s="32" t="s">
        <v>3409</v>
      </c>
      <c r="PD133" s="32" t="s">
        <v>3409</v>
      </c>
      <c r="PE133" s="32" t="s">
        <v>3409</v>
      </c>
      <c r="PF133" s="32" t="s">
        <v>3409</v>
      </c>
      <c r="PG133" s="32" t="s">
        <v>3409</v>
      </c>
      <c r="PH133" s="32" t="s">
        <v>3409</v>
      </c>
      <c r="PI133" s="32" t="s">
        <v>3409</v>
      </c>
      <c r="PJ133" s="32" t="s">
        <v>3409</v>
      </c>
      <c r="PK133" s="32" t="s">
        <v>3404</v>
      </c>
      <c r="PL133" s="25" t="s">
        <v>3404</v>
      </c>
      <c r="PM133" s="25" t="s">
        <v>3404</v>
      </c>
      <c r="PN133" s="25" t="s">
        <v>3404</v>
      </c>
      <c r="PO133" s="25" t="s">
        <v>3404</v>
      </c>
      <c r="PP133" s="25" t="s">
        <v>3404</v>
      </c>
      <c r="PQ133" s="25" t="s">
        <v>3404</v>
      </c>
      <c r="PR133" s="25" t="s">
        <v>3404</v>
      </c>
      <c r="PS133" s="25" t="s">
        <v>3404</v>
      </c>
      <c r="PT133" s="25" t="s">
        <v>3404</v>
      </c>
      <c r="PU133" s="25" t="s">
        <v>3404</v>
      </c>
      <c r="PV133" s="25" t="s">
        <v>3404</v>
      </c>
      <c r="PW133" s="25" t="s">
        <v>3404</v>
      </c>
      <c r="PX133" s="25" t="s">
        <v>3404</v>
      </c>
      <c r="PY133" s="25" t="s">
        <v>3404</v>
      </c>
      <c r="PZ133" s="25" t="s">
        <v>3404</v>
      </c>
      <c r="QA133" s="25" t="s">
        <v>3404</v>
      </c>
      <c r="QB133" s="25" t="s">
        <v>3404</v>
      </c>
      <c r="QC133" s="25" t="s">
        <v>3404</v>
      </c>
      <c r="QD133" s="25" t="s">
        <v>3404</v>
      </c>
      <c r="QE133" s="25" t="s">
        <v>3404</v>
      </c>
      <c r="QF133" s="25" t="s">
        <v>3404</v>
      </c>
      <c r="QG133" s="25" t="s">
        <v>3404</v>
      </c>
      <c r="QH133" s="25" t="s">
        <v>3404</v>
      </c>
      <c r="QI133" s="25" t="s">
        <v>3404</v>
      </c>
      <c r="QJ133" s="25" t="s">
        <v>3404</v>
      </c>
      <c r="QK133" s="25" t="s">
        <v>3404</v>
      </c>
      <c r="QL133" s="25" t="s">
        <v>3404</v>
      </c>
      <c r="QM133" s="25" t="s">
        <v>3404</v>
      </c>
      <c r="QN133" s="25" t="s">
        <v>3404</v>
      </c>
      <c r="QO133" s="25" t="s">
        <v>3404</v>
      </c>
      <c r="QP133" s="25" t="s">
        <v>3404</v>
      </c>
      <c r="QQ133" s="25" t="s">
        <v>3404</v>
      </c>
      <c r="QR133" s="25" t="s">
        <v>3404</v>
      </c>
      <c r="QS133" s="25" t="s">
        <v>3404</v>
      </c>
      <c r="QT133" s="25" t="s">
        <v>3404</v>
      </c>
      <c r="QU133" s="25" t="s">
        <v>3404</v>
      </c>
      <c r="QV133" s="25" t="s">
        <v>3404</v>
      </c>
      <c r="QW133" s="25" t="s">
        <v>3404</v>
      </c>
      <c r="QX133" s="25" t="s">
        <v>3404</v>
      </c>
      <c r="QY133" s="25" t="s">
        <v>3404</v>
      </c>
      <c r="QZ133" s="25" t="s">
        <v>3404</v>
      </c>
      <c r="RA133" s="25" t="s">
        <v>3404</v>
      </c>
      <c r="RB133" s="25" t="s">
        <v>3404</v>
      </c>
      <c r="RC133" s="25" t="s">
        <v>3404</v>
      </c>
      <c r="RD133" s="25" t="s">
        <v>3404</v>
      </c>
      <c r="RE133" s="25" t="s">
        <v>3404</v>
      </c>
      <c r="RF133" s="25" t="s">
        <v>3404</v>
      </c>
      <c r="RG133" s="25" t="s">
        <v>3404</v>
      </c>
      <c r="RH133" s="25" t="s">
        <v>3404</v>
      </c>
      <c r="RI133" s="25" t="s">
        <v>3404</v>
      </c>
      <c r="RJ133" s="25" t="s">
        <v>3404</v>
      </c>
      <c r="RK133" s="25" t="s">
        <v>3404</v>
      </c>
      <c r="RL133" s="25" t="s">
        <v>3404</v>
      </c>
      <c r="RM133" s="25" t="s">
        <v>3404</v>
      </c>
      <c r="RN133" s="25" t="s">
        <v>3404</v>
      </c>
      <c r="RO133" s="25" t="s">
        <v>3404</v>
      </c>
      <c r="RP133" s="25" t="s">
        <v>3404</v>
      </c>
      <c r="RQ133" s="25" t="s">
        <v>3404</v>
      </c>
      <c r="RR133" s="25" t="s">
        <v>3404</v>
      </c>
      <c r="RS133" s="25" t="s">
        <v>3404</v>
      </c>
      <c r="RT133" s="25" t="s">
        <v>3404</v>
      </c>
      <c r="RU133" s="25" t="s">
        <v>3404</v>
      </c>
      <c r="RV133" s="25" t="s">
        <v>3404</v>
      </c>
      <c r="RW133" s="25" t="s">
        <v>3404</v>
      </c>
      <c r="RX133" s="25" t="s">
        <v>3404</v>
      </c>
      <c r="RY133" s="25" t="s">
        <v>3404</v>
      </c>
      <c r="RZ133" s="25" t="s">
        <v>3404</v>
      </c>
      <c r="SA133" s="25" t="s">
        <v>3404</v>
      </c>
      <c r="SB133" s="25" t="s">
        <v>3404</v>
      </c>
      <c r="SC133" s="25" t="s">
        <v>3404</v>
      </c>
      <c r="SD133" s="25" t="s">
        <v>3404</v>
      </c>
      <c r="SE133" s="25" t="s">
        <v>3404</v>
      </c>
      <c r="SF133" s="25" t="s">
        <v>3404</v>
      </c>
      <c r="SG133" s="25" t="s">
        <v>3404</v>
      </c>
      <c r="SH133" s="25" t="s">
        <v>3404</v>
      </c>
      <c r="SI133" s="25" t="s">
        <v>3404</v>
      </c>
      <c r="SJ133" s="25" t="s">
        <v>3404</v>
      </c>
      <c r="SK133" s="25" t="s">
        <v>3404</v>
      </c>
      <c r="SL133" s="25" t="s">
        <v>3404</v>
      </c>
      <c r="SM133" s="25" t="s">
        <v>3404</v>
      </c>
      <c r="SN133" s="25" t="s">
        <v>3404</v>
      </c>
      <c r="SO133" s="25" t="s">
        <v>3404</v>
      </c>
      <c r="SP133" s="25" t="s">
        <v>3404</v>
      </c>
      <c r="SQ133" s="25" t="s">
        <v>3404</v>
      </c>
      <c r="SR133" s="25" t="s">
        <v>3404</v>
      </c>
      <c r="SS133" s="25" t="s">
        <v>3404</v>
      </c>
      <c r="ST133" s="25" t="s">
        <v>3404</v>
      </c>
      <c r="SU133" s="25" t="s">
        <v>3404</v>
      </c>
      <c r="SV133" s="25" t="s">
        <v>3404</v>
      </c>
      <c r="SW133" s="25" t="s">
        <v>3404</v>
      </c>
      <c r="SX133" s="25" t="s">
        <v>3404</v>
      </c>
      <c r="SY133" s="25" t="s">
        <v>3404</v>
      </c>
      <c r="SZ133" s="25" t="s">
        <v>3404</v>
      </c>
      <c r="TA133" s="25" t="s">
        <v>3404</v>
      </c>
      <c r="TB133" s="25" t="s">
        <v>3404</v>
      </c>
      <c r="TC133" s="25" t="s">
        <v>3404</v>
      </c>
      <c r="TD133" s="25" t="s">
        <v>3404</v>
      </c>
      <c r="TE133" s="25" t="s">
        <v>3404</v>
      </c>
      <c r="TF133" s="25" t="s">
        <v>3404</v>
      </c>
      <c r="TG133" s="25" t="s">
        <v>3404</v>
      </c>
      <c r="TH133" s="25" t="s">
        <v>3404</v>
      </c>
      <c r="TI133" s="25" t="s">
        <v>3404</v>
      </c>
      <c r="TJ133" s="25" t="s">
        <v>3404</v>
      </c>
      <c r="TK133" s="25" t="s">
        <v>3404</v>
      </c>
      <c r="TL133" s="25" t="s">
        <v>3404</v>
      </c>
      <c r="TM133" s="25" t="s">
        <v>3404</v>
      </c>
      <c r="TN133" s="25" t="s">
        <v>3404</v>
      </c>
      <c r="TO133" s="25" t="s">
        <v>3404</v>
      </c>
      <c r="TP133" s="25" t="s">
        <v>3404</v>
      </c>
      <c r="TQ133" s="25" t="s">
        <v>3404</v>
      </c>
      <c r="TR133" s="25" t="s">
        <v>3404</v>
      </c>
      <c r="TS133" s="25" t="s">
        <v>3404</v>
      </c>
      <c r="TT133" s="25" t="s">
        <v>3404</v>
      </c>
      <c r="TU133" s="25" t="s">
        <v>3404</v>
      </c>
      <c r="TV133" s="25" t="s">
        <v>3404</v>
      </c>
      <c r="TW133" s="25" t="s">
        <v>3404</v>
      </c>
      <c r="TX133" s="25" t="s">
        <v>3404</v>
      </c>
      <c r="TY133" s="25" t="s">
        <v>3404</v>
      </c>
      <c r="TZ133" s="25" t="s">
        <v>3404</v>
      </c>
      <c r="UA133" s="25" t="s">
        <v>3404</v>
      </c>
      <c r="UB133" s="25" t="s">
        <v>3404</v>
      </c>
      <c r="UC133" s="25" t="s">
        <v>3404</v>
      </c>
      <c r="UD133" s="25" t="s">
        <v>3404</v>
      </c>
      <c r="UE133" s="25" t="s">
        <v>3404</v>
      </c>
      <c r="UF133" s="25" t="s">
        <v>3404</v>
      </c>
      <c r="UG133" s="25" t="s">
        <v>3404</v>
      </c>
      <c r="UH133" s="25" t="s">
        <v>3404</v>
      </c>
      <c r="UI133" s="25" t="s">
        <v>3404</v>
      </c>
      <c r="UJ133" s="25" t="s">
        <v>3404</v>
      </c>
      <c r="UK133" s="25" t="s">
        <v>3404</v>
      </c>
      <c r="UL133" s="25" t="s">
        <v>3404</v>
      </c>
      <c r="UM133" s="25" t="s">
        <v>3404</v>
      </c>
      <c r="UN133" s="25" t="s">
        <v>3404</v>
      </c>
      <c r="UO133" s="25" t="s">
        <v>3404</v>
      </c>
      <c r="UP133" s="25" t="s">
        <v>3404</v>
      </c>
      <c r="UQ133" s="25" t="s">
        <v>3404</v>
      </c>
      <c r="UR133" s="25" t="s">
        <v>3404</v>
      </c>
      <c r="US133" s="25" t="s">
        <v>3404</v>
      </c>
      <c r="UT133" s="25" t="s">
        <v>3404</v>
      </c>
      <c r="UU133" s="25" t="s">
        <v>3404</v>
      </c>
      <c r="UV133" s="25" t="s">
        <v>3404</v>
      </c>
      <c r="UW133" s="25" t="s">
        <v>3404</v>
      </c>
      <c r="UX133" s="25" t="s">
        <v>3404</v>
      </c>
      <c r="UY133" s="25" t="s">
        <v>3404</v>
      </c>
      <c r="UZ133" s="25" t="s">
        <v>3404</v>
      </c>
      <c r="VA133" s="25" t="s">
        <v>3404</v>
      </c>
      <c r="VB133" s="25" t="s">
        <v>3404</v>
      </c>
      <c r="VC133" s="25" t="s">
        <v>3404</v>
      </c>
      <c r="VD133" s="25" t="s">
        <v>3404</v>
      </c>
      <c r="VE133" s="25" t="s">
        <v>3404</v>
      </c>
      <c r="VF133" s="25" t="s">
        <v>3404</v>
      </c>
      <c r="VG133" s="25" t="s">
        <v>3404</v>
      </c>
      <c r="VH133" s="25" t="s">
        <v>3404</v>
      </c>
      <c r="VI133" s="25" t="s">
        <v>3404</v>
      </c>
      <c r="VJ133" s="25" t="s">
        <v>3404</v>
      </c>
      <c r="VK133" s="25" t="s">
        <v>3404</v>
      </c>
      <c r="VL133" s="25" t="s">
        <v>3404</v>
      </c>
      <c r="VM133" s="25" t="s">
        <v>3404</v>
      </c>
      <c r="VN133" s="25" t="s">
        <v>3404</v>
      </c>
      <c r="VO133" s="25" t="s">
        <v>3404</v>
      </c>
      <c r="VP133" s="25" t="s">
        <v>3404</v>
      </c>
      <c r="VQ133" s="25" t="s">
        <v>3404</v>
      </c>
      <c r="VR133" s="25" t="s">
        <v>3404</v>
      </c>
      <c r="VS133" s="25" t="s">
        <v>3404</v>
      </c>
      <c r="VT133" s="25" t="s">
        <v>3404</v>
      </c>
      <c r="VU133" s="25" t="s">
        <v>3404</v>
      </c>
      <c r="VV133" s="25" t="s">
        <v>3404</v>
      </c>
      <c r="VW133" s="25" t="s">
        <v>3404</v>
      </c>
      <c r="VX133" s="25" t="s">
        <v>3404</v>
      </c>
      <c r="VY133" s="25" t="s">
        <v>3404</v>
      </c>
      <c r="VZ133" s="25" t="s">
        <v>3404</v>
      </c>
      <c r="WA133" s="25" t="s">
        <v>3404</v>
      </c>
      <c r="WB133" s="25" t="s">
        <v>3404</v>
      </c>
      <c r="WC133" s="25" t="s">
        <v>3404</v>
      </c>
      <c r="WD133" s="25" t="s">
        <v>3404</v>
      </c>
      <c r="WE133" s="25" t="s">
        <v>3404</v>
      </c>
      <c r="WF133" s="25" t="s">
        <v>3404</v>
      </c>
      <c r="WG133" s="25" t="s">
        <v>3404</v>
      </c>
      <c r="WH133" s="25" t="s">
        <v>3404</v>
      </c>
      <c r="WI133" s="25" t="s">
        <v>3404</v>
      </c>
      <c r="WJ133" s="25" t="s">
        <v>3404</v>
      </c>
      <c r="WK133" s="25" t="s">
        <v>3404</v>
      </c>
      <c r="WL133" s="25" t="s">
        <v>3404</v>
      </c>
      <c r="WM133" s="25" t="s">
        <v>3404</v>
      </c>
      <c r="WN133" s="25" t="s">
        <v>3404</v>
      </c>
      <c r="WO133" s="25" t="s">
        <v>3404</v>
      </c>
      <c r="WP133" s="25" t="s">
        <v>3404</v>
      </c>
      <c r="WQ133" s="25" t="s">
        <v>3404</v>
      </c>
      <c r="WR133" s="25" t="s">
        <v>3404</v>
      </c>
      <c r="WS133" s="25" t="s">
        <v>3404</v>
      </c>
      <c r="WT133" s="25" t="s">
        <v>3404</v>
      </c>
    </row>
    <row r="134">
      <c r="A134" s="24" t="s">
        <v>1224</v>
      </c>
      <c r="B134" s="25" t="s">
        <v>3404</v>
      </c>
      <c r="C134" s="25" t="s">
        <v>3404</v>
      </c>
      <c r="D134" s="25" t="s">
        <v>3404</v>
      </c>
      <c r="E134" s="25" t="s">
        <v>3404</v>
      </c>
      <c r="F134" s="25" t="s">
        <v>3404</v>
      </c>
      <c r="G134" s="25" t="s">
        <v>3404</v>
      </c>
      <c r="H134" s="25" t="s">
        <v>3404</v>
      </c>
      <c r="I134" s="25" t="s">
        <v>3404</v>
      </c>
      <c r="J134" s="25" t="s">
        <v>3404</v>
      </c>
      <c r="K134" s="25" t="s">
        <v>3404</v>
      </c>
      <c r="L134" s="25" t="s">
        <v>3404</v>
      </c>
      <c r="M134" s="25" t="s">
        <v>3404</v>
      </c>
      <c r="N134" s="25" t="s">
        <v>3404</v>
      </c>
      <c r="O134" s="25" t="s">
        <v>3404</v>
      </c>
      <c r="P134" s="25" t="s">
        <v>3404</v>
      </c>
      <c r="Q134" s="25" t="s">
        <v>3404</v>
      </c>
      <c r="R134" s="25" t="s">
        <v>3404</v>
      </c>
      <c r="S134" s="25" t="s">
        <v>3404</v>
      </c>
      <c r="T134" s="25" t="s">
        <v>3404</v>
      </c>
      <c r="U134" s="25" t="s">
        <v>3404</v>
      </c>
      <c r="V134" s="25" t="s">
        <v>3404</v>
      </c>
      <c r="W134" s="25" t="s">
        <v>3404</v>
      </c>
      <c r="X134" s="25" t="s">
        <v>3404</v>
      </c>
      <c r="Y134" s="25" t="s">
        <v>3404</v>
      </c>
      <c r="Z134" s="25" t="s">
        <v>3404</v>
      </c>
      <c r="AA134" s="25" t="s">
        <v>3404</v>
      </c>
      <c r="AB134" s="25" t="s">
        <v>3404</v>
      </c>
      <c r="AC134" s="25" t="s">
        <v>3404</v>
      </c>
      <c r="AD134" s="25" t="s">
        <v>3404</v>
      </c>
      <c r="AE134" s="25" t="s">
        <v>3404</v>
      </c>
      <c r="AF134" s="25" t="s">
        <v>3404</v>
      </c>
      <c r="AG134" s="25" t="s">
        <v>3404</v>
      </c>
      <c r="AH134" s="25" t="s">
        <v>3404</v>
      </c>
      <c r="AI134" s="25" t="s">
        <v>3404</v>
      </c>
      <c r="AJ134" s="25" t="s">
        <v>3404</v>
      </c>
      <c r="AK134" s="25" t="s">
        <v>3404</v>
      </c>
      <c r="AL134" s="25" t="s">
        <v>3404</v>
      </c>
      <c r="AM134" s="25" t="s">
        <v>3404</v>
      </c>
      <c r="AN134" s="25" t="s">
        <v>3404</v>
      </c>
      <c r="AO134" s="25" t="s">
        <v>3404</v>
      </c>
      <c r="AP134" s="25" t="s">
        <v>3404</v>
      </c>
      <c r="AQ134" s="25" t="s">
        <v>3404</v>
      </c>
      <c r="AR134" s="25" t="s">
        <v>3404</v>
      </c>
      <c r="AS134" s="25" t="s">
        <v>3404</v>
      </c>
      <c r="AT134" s="25" t="s">
        <v>3404</v>
      </c>
      <c r="AU134" s="25" t="s">
        <v>3404</v>
      </c>
      <c r="AV134" s="25" t="s">
        <v>3404</v>
      </c>
      <c r="AW134" s="25" t="s">
        <v>3404</v>
      </c>
      <c r="AX134" s="25" t="s">
        <v>3404</v>
      </c>
      <c r="AY134" s="25" t="s">
        <v>3404</v>
      </c>
      <c r="AZ134" s="25" t="s">
        <v>3404</v>
      </c>
      <c r="BA134" s="25" t="s">
        <v>3404</v>
      </c>
      <c r="BB134" s="25" t="s">
        <v>3404</v>
      </c>
      <c r="BC134" s="25" t="s">
        <v>3404</v>
      </c>
      <c r="BD134" s="25" t="s">
        <v>3404</v>
      </c>
      <c r="BE134" s="25" t="s">
        <v>3404</v>
      </c>
      <c r="BF134" s="25" t="s">
        <v>3404</v>
      </c>
      <c r="BG134" s="25" t="s">
        <v>3404</v>
      </c>
      <c r="BH134" s="25" t="s">
        <v>3404</v>
      </c>
      <c r="BI134" s="25" t="s">
        <v>3404</v>
      </c>
      <c r="BJ134" s="25" t="s">
        <v>3404</v>
      </c>
      <c r="BK134" s="25" t="s">
        <v>3404</v>
      </c>
      <c r="BL134" s="25" t="s">
        <v>3404</v>
      </c>
      <c r="BM134" s="25" t="s">
        <v>3404</v>
      </c>
      <c r="BN134" s="25" t="s">
        <v>3404</v>
      </c>
      <c r="BO134" s="25" t="s">
        <v>3404</v>
      </c>
      <c r="BP134" s="25" t="s">
        <v>3404</v>
      </c>
      <c r="BQ134" s="25" t="s">
        <v>3404</v>
      </c>
      <c r="BR134" s="25" t="s">
        <v>3404</v>
      </c>
      <c r="BS134" s="25" t="s">
        <v>3404</v>
      </c>
      <c r="BT134" s="25" t="s">
        <v>3404</v>
      </c>
      <c r="BU134" s="25" t="s">
        <v>3404</v>
      </c>
      <c r="BV134" s="32" t="s">
        <v>3409</v>
      </c>
      <c r="BW134" s="32" t="s">
        <v>3409</v>
      </c>
      <c r="BX134" s="32" t="s">
        <v>3409</v>
      </c>
      <c r="BY134" s="32" t="s">
        <v>3409</v>
      </c>
      <c r="BZ134" s="32" t="s">
        <v>3409</v>
      </c>
      <c r="CA134" s="32" t="s">
        <v>3409</v>
      </c>
      <c r="CB134" s="32" t="s">
        <v>3409</v>
      </c>
      <c r="CC134" s="32" t="s">
        <v>3409</v>
      </c>
      <c r="CD134" s="32" t="s">
        <v>3409</v>
      </c>
      <c r="CE134" s="32" t="s">
        <v>3409</v>
      </c>
      <c r="CF134" s="32" t="s">
        <v>3409</v>
      </c>
      <c r="CG134" s="32" t="s">
        <v>3409</v>
      </c>
      <c r="CH134" s="32" t="s">
        <v>3409</v>
      </c>
      <c r="CI134" s="32" t="s">
        <v>3409</v>
      </c>
      <c r="CJ134" s="32" t="s">
        <v>3409</v>
      </c>
      <c r="CK134" s="32" t="s">
        <v>3409</v>
      </c>
      <c r="CL134" s="32" t="s">
        <v>3409</v>
      </c>
      <c r="CM134" s="32" t="s">
        <v>3409</v>
      </c>
      <c r="CN134" s="32" t="s">
        <v>3409</v>
      </c>
      <c r="CO134" s="32" t="s">
        <v>3409</v>
      </c>
      <c r="CP134" s="32" t="s">
        <v>3409</v>
      </c>
      <c r="CQ134" s="32" t="s">
        <v>3409</v>
      </c>
      <c r="CR134" s="32" t="s">
        <v>3409</v>
      </c>
      <c r="CS134" s="32" t="s">
        <v>3409</v>
      </c>
      <c r="CT134" s="32" t="s">
        <v>3409</v>
      </c>
      <c r="CU134" s="32" t="s">
        <v>3409</v>
      </c>
      <c r="CV134" s="32" t="s">
        <v>3409</v>
      </c>
      <c r="CW134" s="32" t="s">
        <v>3409</v>
      </c>
      <c r="CX134" s="32" t="s">
        <v>3409</v>
      </c>
      <c r="CY134" s="32" t="s">
        <v>3409</v>
      </c>
      <c r="CZ134" s="32" t="s">
        <v>3409</v>
      </c>
      <c r="DA134" s="32" t="s">
        <v>3409</v>
      </c>
      <c r="DB134" s="32" t="s">
        <v>3409</v>
      </c>
      <c r="DC134" s="32" t="s">
        <v>3409</v>
      </c>
      <c r="DD134" s="32" t="s">
        <v>3409</v>
      </c>
      <c r="DE134" s="32" t="s">
        <v>3409</v>
      </c>
      <c r="DF134" s="32" t="s">
        <v>3409</v>
      </c>
      <c r="DG134" s="32" t="s">
        <v>3409</v>
      </c>
      <c r="DH134" s="32" t="s">
        <v>3409</v>
      </c>
      <c r="DI134" s="32" t="s">
        <v>3409</v>
      </c>
      <c r="DJ134" s="32" t="s">
        <v>3409</v>
      </c>
      <c r="DK134" s="32" t="s">
        <v>3409</v>
      </c>
      <c r="DL134" s="32" t="s">
        <v>3409</v>
      </c>
      <c r="DM134" s="32" t="s">
        <v>3409</v>
      </c>
      <c r="DN134" s="32" t="s">
        <v>3409</v>
      </c>
      <c r="DO134" s="32" t="s">
        <v>3409</v>
      </c>
      <c r="DP134" s="32" t="s">
        <v>3409</v>
      </c>
      <c r="DQ134" s="32" t="s">
        <v>3409</v>
      </c>
      <c r="DR134" s="32" t="s">
        <v>3409</v>
      </c>
      <c r="DS134" s="32" t="s">
        <v>3409</v>
      </c>
      <c r="DT134" s="32" t="s">
        <v>3409</v>
      </c>
      <c r="DU134" s="32" t="s">
        <v>3409</v>
      </c>
      <c r="DV134" s="32" t="s">
        <v>3409</v>
      </c>
      <c r="DW134" s="32" t="s">
        <v>3409</v>
      </c>
      <c r="DX134" s="32" t="s">
        <v>3409</v>
      </c>
      <c r="DY134" s="32" t="s">
        <v>3409</v>
      </c>
      <c r="DZ134" s="32" t="s">
        <v>3409</v>
      </c>
      <c r="EA134" s="32" t="s">
        <v>3409</v>
      </c>
      <c r="EB134" s="32" t="s">
        <v>3409</v>
      </c>
      <c r="EC134" s="32" t="s">
        <v>3409</v>
      </c>
      <c r="ED134" s="32" t="s">
        <v>3409</v>
      </c>
      <c r="EE134" s="32" t="s">
        <v>3409</v>
      </c>
      <c r="EF134" s="32" t="s">
        <v>3409</v>
      </c>
      <c r="EG134" s="32" t="s">
        <v>3409</v>
      </c>
      <c r="EH134" s="32" t="s">
        <v>3409</v>
      </c>
      <c r="EI134" s="32" t="s">
        <v>3409</v>
      </c>
      <c r="EJ134" s="32" t="s">
        <v>3409</v>
      </c>
      <c r="EK134" s="32" t="s">
        <v>3409</v>
      </c>
      <c r="EL134" s="32" t="s">
        <v>3409</v>
      </c>
      <c r="EM134" s="32" t="s">
        <v>3409</v>
      </c>
      <c r="EN134" s="32" t="s">
        <v>3409</v>
      </c>
      <c r="EO134" s="32" t="s">
        <v>3409</v>
      </c>
      <c r="EP134" s="32" t="s">
        <v>3409</v>
      </c>
      <c r="EQ134" s="32" t="s">
        <v>3409</v>
      </c>
      <c r="ER134" s="32" t="s">
        <v>3409</v>
      </c>
      <c r="ES134" s="32" t="s">
        <v>3409</v>
      </c>
      <c r="ET134" s="32" t="s">
        <v>3409</v>
      </c>
      <c r="EU134" s="32" t="s">
        <v>3409</v>
      </c>
      <c r="EV134" s="32" t="s">
        <v>3409</v>
      </c>
      <c r="EW134" s="32" t="s">
        <v>3409</v>
      </c>
      <c r="EX134" s="32" t="s">
        <v>3409</v>
      </c>
      <c r="EY134" s="32" t="s">
        <v>3409</v>
      </c>
      <c r="EZ134" s="32" t="s">
        <v>3409</v>
      </c>
      <c r="FA134" s="32" t="s">
        <v>3409</v>
      </c>
      <c r="FB134" s="32" t="s">
        <v>3409</v>
      </c>
      <c r="FC134" s="32" t="s">
        <v>3409</v>
      </c>
      <c r="FD134" s="32" t="s">
        <v>3409</v>
      </c>
      <c r="FE134" s="32" t="s">
        <v>3409</v>
      </c>
      <c r="FF134" s="32" t="s">
        <v>3409</v>
      </c>
      <c r="FG134" s="32" t="s">
        <v>3409</v>
      </c>
      <c r="FH134" s="32" t="s">
        <v>3409</v>
      </c>
      <c r="FI134" s="32" t="s">
        <v>3409</v>
      </c>
      <c r="FJ134" s="32" t="s">
        <v>3409</v>
      </c>
      <c r="FK134" s="32" t="s">
        <v>3409</v>
      </c>
      <c r="FL134" s="32" t="s">
        <v>3409</v>
      </c>
      <c r="FM134" s="32" t="s">
        <v>3409</v>
      </c>
      <c r="FN134" s="32" t="s">
        <v>3409</v>
      </c>
      <c r="FO134" s="32" t="s">
        <v>3409</v>
      </c>
      <c r="FP134" s="32" t="s">
        <v>3409</v>
      </c>
      <c r="FQ134" s="32" t="s">
        <v>3409</v>
      </c>
      <c r="FR134" s="32" t="s">
        <v>3409</v>
      </c>
      <c r="FS134" s="32" t="s">
        <v>3409</v>
      </c>
      <c r="FT134" s="32" t="s">
        <v>3409</v>
      </c>
      <c r="FU134" s="32" t="s">
        <v>3409</v>
      </c>
      <c r="FV134" s="32" t="s">
        <v>3409</v>
      </c>
      <c r="FW134" s="32" t="s">
        <v>3409</v>
      </c>
      <c r="FX134" s="32" t="s">
        <v>3409</v>
      </c>
      <c r="FY134" s="32" t="s">
        <v>3409</v>
      </c>
      <c r="FZ134" s="32" t="s">
        <v>3409</v>
      </c>
      <c r="GA134" s="32" t="s">
        <v>3409</v>
      </c>
      <c r="GB134" s="32" t="s">
        <v>3409</v>
      </c>
      <c r="GC134" s="32" t="s">
        <v>3409</v>
      </c>
      <c r="GD134" s="32" t="s">
        <v>3409</v>
      </c>
      <c r="GE134" s="32" t="s">
        <v>3409</v>
      </c>
      <c r="GF134" s="32" t="s">
        <v>3409</v>
      </c>
      <c r="GG134" s="32" t="s">
        <v>3409</v>
      </c>
      <c r="GH134" s="32" t="s">
        <v>3409</v>
      </c>
      <c r="GI134" s="32" t="s">
        <v>3409</v>
      </c>
      <c r="GJ134" s="32" t="s">
        <v>3409</v>
      </c>
      <c r="GK134" s="32" t="s">
        <v>3409</v>
      </c>
      <c r="GL134" s="32" t="s">
        <v>3409</v>
      </c>
      <c r="GM134" s="32" t="s">
        <v>3409</v>
      </c>
      <c r="GN134" s="32" t="s">
        <v>3409</v>
      </c>
      <c r="GO134" s="32" t="s">
        <v>3409</v>
      </c>
      <c r="GP134" s="32" t="s">
        <v>3409</v>
      </c>
      <c r="GQ134" s="32" t="s">
        <v>3409</v>
      </c>
      <c r="GR134" s="32" t="s">
        <v>3409</v>
      </c>
      <c r="GS134" s="32" t="s">
        <v>3409</v>
      </c>
      <c r="GT134" s="32" t="s">
        <v>3409</v>
      </c>
      <c r="GU134" s="32" t="s">
        <v>3409</v>
      </c>
      <c r="GV134" s="32" t="s">
        <v>3409</v>
      </c>
      <c r="GW134" s="32" t="s">
        <v>3409</v>
      </c>
      <c r="GX134" s="32" t="s">
        <v>3409</v>
      </c>
      <c r="GY134" s="32" t="s">
        <v>3409</v>
      </c>
      <c r="GZ134" s="32" t="s">
        <v>3409</v>
      </c>
      <c r="HA134" s="32" t="s">
        <v>3409</v>
      </c>
      <c r="HB134" s="32" t="s">
        <v>3409</v>
      </c>
      <c r="HC134" s="32" t="s">
        <v>3409</v>
      </c>
      <c r="HD134" s="32" t="s">
        <v>3409</v>
      </c>
      <c r="HE134" s="32" t="s">
        <v>3409</v>
      </c>
      <c r="HF134" s="32" t="s">
        <v>3409</v>
      </c>
      <c r="HG134" s="32" t="s">
        <v>3409</v>
      </c>
      <c r="HH134" s="32" t="s">
        <v>3409</v>
      </c>
      <c r="HI134" s="32" t="s">
        <v>3409</v>
      </c>
      <c r="HJ134" s="32" t="s">
        <v>3409</v>
      </c>
      <c r="HK134" s="32" t="s">
        <v>3409</v>
      </c>
      <c r="HL134" s="32" t="s">
        <v>3409</v>
      </c>
      <c r="HM134" s="32" t="s">
        <v>3409</v>
      </c>
      <c r="HN134" s="32" t="s">
        <v>3409</v>
      </c>
      <c r="HO134" s="32" t="s">
        <v>3409</v>
      </c>
      <c r="HP134" s="32" t="s">
        <v>3409</v>
      </c>
      <c r="HQ134" s="32" t="s">
        <v>3409</v>
      </c>
      <c r="HR134" s="32" t="s">
        <v>3409</v>
      </c>
      <c r="HS134" s="32" t="s">
        <v>3409</v>
      </c>
      <c r="HT134" s="32" t="s">
        <v>3409</v>
      </c>
      <c r="HU134" s="32" t="s">
        <v>3409</v>
      </c>
      <c r="HV134" s="32" t="s">
        <v>3409</v>
      </c>
      <c r="HW134" s="32" t="s">
        <v>3409</v>
      </c>
      <c r="HX134" s="32" t="s">
        <v>3409</v>
      </c>
      <c r="HY134" s="32" t="s">
        <v>3409</v>
      </c>
      <c r="HZ134" s="32" t="s">
        <v>3409</v>
      </c>
      <c r="IA134" s="32" t="s">
        <v>3409</v>
      </c>
      <c r="IB134" s="32" t="s">
        <v>3409</v>
      </c>
      <c r="IC134" s="32" t="s">
        <v>3409</v>
      </c>
      <c r="ID134" s="32" t="s">
        <v>3409</v>
      </c>
      <c r="IE134" s="32" t="s">
        <v>3409</v>
      </c>
      <c r="IF134" s="32" t="s">
        <v>3409</v>
      </c>
      <c r="IG134" s="32" t="s">
        <v>3409</v>
      </c>
      <c r="IH134" s="32" t="s">
        <v>3409</v>
      </c>
      <c r="II134" s="32" t="s">
        <v>3409</v>
      </c>
      <c r="IJ134" s="32" t="s">
        <v>3409</v>
      </c>
      <c r="IK134" s="32" t="s">
        <v>3409</v>
      </c>
      <c r="IL134" s="32" t="s">
        <v>3409</v>
      </c>
      <c r="IM134" s="32" t="s">
        <v>3409</v>
      </c>
      <c r="IN134" s="32" t="s">
        <v>3409</v>
      </c>
      <c r="IO134" s="32" t="s">
        <v>3409</v>
      </c>
      <c r="IP134" s="32" t="s">
        <v>3409</v>
      </c>
      <c r="IQ134" s="32" t="s">
        <v>3409</v>
      </c>
      <c r="IR134" s="32" t="s">
        <v>3409</v>
      </c>
      <c r="IS134" s="32" t="s">
        <v>3409</v>
      </c>
      <c r="IT134" s="32" t="s">
        <v>3409</v>
      </c>
      <c r="IU134" s="32" t="s">
        <v>3409</v>
      </c>
      <c r="IV134" s="32" t="s">
        <v>3409</v>
      </c>
      <c r="IW134" s="32" t="s">
        <v>3409</v>
      </c>
      <c r="IX134" s="32" t="s">
        <v>3409</v>
      </c>
      <c r="IY134" s="32" t="s">
        <v>3409</v>
      </c>
      <c r="IZ134" s="32" t="s">
        <v>3409</v>
      </c>
      <c r="JA134" s="32" t="s">
        <v>3409</v>
      </c>
      <c r="JB134" s="32" t="s">
        <v>3409</v>
      </c>
      <c r="JC134" s="32" t="s">
        <v>3409</v>
      </c>
      <c r="JD134" s="32" t="s">
        <v>3409</v>
      </c>
      <c r="JE134" s="32" t="s">
        <v>3409</v>
      </c>
      <c r="JF134" s="32" t="s">
        <v>3409</v>
      </c>
      <c r="JG134" s="32" t="s">
        <v>3409</v>
      </c>
      <c r="JH134" s="32" t="s">
        <v>3409</v>
      </c>
      <c r="JI134" s="32" t="s">
        <v>3409</v>
      </c>
      <c r="JJ134" s="32" t="s">
        <v>3409</v>
      </c>
      <c r="JK134" s="32" t="s">
        <v>3409</v>
      </c>
      <c r="JL134" s="32" t="s">
        <v>3409</v>
      </c>
      <c r="JM134" s="32" t="s">
        <v>3409</v>
      </c>
      <c r="JN134" s="32" t="s">
        <v>3409</v>
      </c>
      <c r="JO134" s="32" t="s">
        <v>3409</v>
      </c>
      <c r="JP134" s="25" t="s">
        <v>3404</v>
      </c>
      <c r="JQ134" s="25" t="s">
        <v>3404</v>
      </c>
      <c r="JR134" s="25" t="s">
        <v>3404</v>
      </c>
      <c r="JS134" s="25" t="s">
        <v>3404</v>
      </c>
      <c r="JT134" s="25" t="s">
        <v>3404</v>
      </c>
      <c r="JU134" s="25" t="s">
        <v>3404</v>
      </c>
      <c r="JV134" s="25" t="s">
        <v>3404</v>
      </c>
      <c r="JW134" s="25" t="s">
        <v>3404</v>
      </c>
      <c r="JX134" s="25" t="s">
        <v>3404</v>
      </c>
      <c r="JY134" s="25" t="s">
        <v>3404</v>
      </c>
      <c r="JZ134" s="25" t="s">
        <v>3404</v>
      </c>
      <c r="KA134" s="25" t="s">
        <v>3404</v>
      </c>
      <c r="KB134" s="25" t="s">
        <v>3404</v>
      </c>
      <c r="KC134" s="25" t="s">
        <v>3404</v>
      </c>
      <c r="KD134" s="25" t="s">
        <v>3404</v>
      </c>
      <c r="KE134" s="25" t="s">
        <v>3404</v>
      </c>
      <c r="KF134" s="25" t="s">
        <v>3404</v>
      </c>
      <c r="KG134" s="25" t="s">
        <v>3404</v>
      </c>
      <c r="KH134" s="25" t="s">
        <v>3404</v>
      </c>
      <c r="KI134" s="25" t="s">
        <v>3404</v>
      </c>
      <c r="KJ134" s="25" t="s">
        <v>3404</v>
      </c>
      <c r="KK134" s="25" t="s">
        <v>3404</v>
      </c>
      <c r="KL134" s="25" t="s">
        <v>3404</v>
      </c>
      <c r="KM134" s="25" t="s">
        <v>3404</v>
      </c>
      <c r="KN134" s="25" t="s">
        <v>3404</v>
      </c>
      <c r="KO134" s="25" t="s">
        <v>3404</v>
      </c>
      <c r="KP134" s="25" t="s">
        <v>3404</v>
      </c>
      <c r="KQ134" s="25" t="s">
        <v>3404</v>
      </c>
      <c r="KR134" s="25" t="s">
        <v>3404</v>
      </c>
      <c r="KS134" s="25" t="s">
        <v>3404</v>
      </c>
      <c r="KT134" s="25" t="s">
        <v>3404</v>
      </c>
      <c r="KU134" s="25" t="s">
        <v>3404</v>
      </c>
      <c r="KV134" s="25" t="s">
        <v>3404</v>
      </c>
      <c r="KW134" s="25" t="s">
        <v>3404</v>
      </c>
      <c r="KX134" s="25" t="s">
        <v>3404</v>
      </c>
      <c r="KY134" s="25" t="s">
        <v>3404</v>
      </c>
      <c r="KZ134" s="25" t="s">
        <v>3404</v>
      </c>
      <c r="LA134" s="25" t="s">
        <v>3404</v>
      </c>
      <c r="LB134" s="25" t="s">
        <v>3404</v>
      </c>
      <c r="LC134" s="25" t="s">
        <v>3404</v>
      </c>
      <c r="LD134" s="25" t="s">
        <v>3404</v>
      </c>
      <c r="LE134" s="25" t="s">
        <v>3404</v>
      </c>
      <c r="LF134" s="25" t="s">
        <v>3404</v>
      </c>
      <c r="LG134" s="25" t="s">
        <v>3404</v>
      </c>
      <c r="LH134" s="25" t="s">
        <v>3404</v>
      </c>
      <c r="LI134" s="25" t="s">
        <v>3404</v>
      </c>
      <c r="LJ134" s="25" t="s">
        <v>3404</v>
      </c>
      <c r="LK134" s="25" t="s">
        <v>3404</v>
      </c>
      <c r="LL134" s="25" t="s">
        <v>3404</v>
      </c>
      <c r="LM134" s="25" t="s">
        <v>3404</v>
      </c>
      <c r="LN134" s="25" t="s">
        <v>3404</v>
      </c>
      <c r="LO134" s="25" t="s">
        <v>3404</v>
      </c>
      <c r="LP134" s="25" t="s">
        <v>3404</v>
      </c>
      <c r="LQ134" s="25" t="s">
        <v>3404</v>
      </c>
      <c r="LR134" s="25" t="s">
        <v>3404</v>
      </c>
      <c r="LS134" s="25" t="s">
        <v>3404</v>
      </c>
      <c r="LT134" s="25" t="s">
        <v>3404</v>
      </c>
      <c r="LU134" s="25" t="s">
        <v>3404</v>
      </c>
      <c r="LV134" s="25" t="s">
        <v>3404</v>
      </c>
      <c r="LW134" s="25" t="s">
        <v>3404</v>
      </c>
      <c r="LX134" s="25" t="s">
        <v>3404</v>
      </c>
      <c r="LY134" s="25" t="s">
        <v>3404</v>
      </c>
      <c r="LZ134" s="25" t="s">
        <v>3404</v>
      </c>
      <c r="MA134" s="25" t="s">
        <v>3404</v>
      </c>
      <c r="MB134" s="25" t="s">
        <v>3404</v>
      </c>
      <c r="MC134" s="25" t="s">
        <v>3404</v>
      </c>
      <c r="MD134" s="25" t="s">
        <v>3404</v>
      </c>
      <c r="ME134" s="25" t="s">
        <v>3404</v>
      </c>
      <c r="MF134" s="25" t="s">
        <v>3404</v>
      </c>
      <c r="MG134" s="25" t="s">
        <v>3404</v>
      </c>
      <c r="MH134" s="25" t="s">
        <v>3404</v>
      </c>
      <c r="MI134" s="25" t="s">
        <v>3404</v>
      </c>
      <c r="MJ134" s="25" t="s">
        <v>3404</v>
      </c>
      <c r="MK134" s="25" t="s">
        <v>3404</v>
      </c>
      <c r="ML134" s="25" t="s">
        <v>3404</v>
      </c>
      <c r="MM134" s="25" t="s">
        <v>3404</v>
      </c>
      <c r="MN134" s="25" t="s">
        <v>3404</v>
      </c>
      <c r="MO134" s="25" t="s">
        <v>3404</v>
      </c>
      <c r="MP134" s="25" t="s">
        <v>3404</v>
      </c>
      <c r="MQ134" s="25" t="s">
        <v>3404</v>
      </c>
      <c r="MR134" s="25" t="s">
        <v>3404</v>
      </c>
      <c r="MS134" s="25" t="s">
        <v>3404</v>
      </c>
      <c r="MT134" s="25" t="s">
        <v>3404</v>
      </c>
      <c r="MU134" s="25" t="s">
        <v>3404</v>
      </c>
      <c r="MV134" s="25" t="s">
        <v>3404</v>
      </c>
      <c r="MW134" s="25" t="s">
        <v>3404</v>
      </c>
      <c r="MX134" s="25" t="s">
        <v>3404</v>
      </c>
      <c r="MY134" s="25" t="s">
        <v>3404</v>
      </c>
      <c r="MZ134" s="25" t="s">
        <v>3404</v>
      </c>
      <c r="NA134" s="25" t="s">
        <v>3404</v>
      </c>
      <c r="NB134" s="25" t="s">
        <v>3404</v>
      </c>
      <c r="NC134" s="25" t="s">
        <v>3404</v>
      </c>
      <c r="ND134" s="25" t="s">
        <v>3404</v>
      </c>
      <c r="NE134" s="25" t="s">
        <v>3404</v>
      </c>
      <c r="NF134" s="25" t="s">
        <v>3404</v>
      </c>
      <c r="NG134" s="25" t="s">
        <v>3404</v>
      </c>
      <c r="NH134" s="25" t="s">
        <v>3404</v>
      </c>
      <c r="NI134" s="25" t="s">
        <v>3404</v>
      </c>
      <c r="NJ134" s="25" t="s">
        <v>3404</v>
      </c>
      <c r="NK134" s="25" t="s">
        <v>3404</v>
      </c>
      <c r="NL134" s="25" t="s">
        <v>3404</v>
      </c>
      <c r="NM134" s="25" t="s">
        <v>3404</v>
      </c>
      <c r="NN134" s="25" t="s">
        <v>3404</v>
      </c>
      <c r="NO134" s="25" t="s">
        <v>3404</v>
      </c>
      <c r="NP134" s="25" t="s">
        <v>3404</v>
      </c>
      <c r="NQ134" s="25" t="s">
        <v>3404</v>
      </c>
      <c r="NR134" s="25" t="s">
        <v>3404</v>
      </c>
      <c r="NS134" s="25" t="s">
        <v>3404</v>
      </c>
      <c r="NT134" s="25" t="s">
        <v>3404</v>
      </c>
      <c r="NU134" s="25" t="s">
        <v>3404</v>
      </c>
      <c r="NV134" s="25" t="s">
        <v>3404</v>
      </c>
      <c r="NW134" s="25" t="s">
        <v>3404</v>
      </c>
      <c r="NX134" s="25" t="s">
        <v>3404</v>
      </c>
      <c r="NY134" s="25" t="s">
        <v>3404</v>
      </c>
      <c r="NZ134" s="25" t="s">
        <v>3404</v>
      </c>
      <c r="OA134" s="25" t="s">
        <v>3404</v>
      </c>
      <c r="OB134" s="25" t="s">
        <v>3404</v>
      </c>
      <c r="OC134" s="25" t="s">
        <v>3404</v>
      </c>
      <c r="OD134" s="25" t="s">
        <v>3404</v>
      </c>
      <c r="OE134" s="25" t="s">
        <v>3404</v>
      </c>
      <c r="OF134" s="25" t="s">
        <v>3404</v>
      </c>
      <c r="OG134" s="25" t="s">
        <v>3404</v>
      </c>
      <c r="OH134" s="25" t="s">
        <v>3404</v>
      </c>
      <c r="OI134" s="25" t="s">
        <v>3404</v>
      </c>
      <c r="OJ134" s="25" t="s">
        <v>3404</v>
      </c>
      <c r="OK134" s="25" t="s">
        <v>3404</v>
      </c>
      <c r="OL134" s="25" t="s">
        <v>3404</v>
      </c>
      <c r="OM134" s="25" t="s">
        <v>3404</v>
      </c>
      <c r="ON134" s="25" t="s">
        <v>3404</v>
      </c>
      <c r="OO134" s="25" t="s">
        <v>3404</v>
      </c>
      <c r="OP134" s="25" t="s">
        <v>3404</v>
      </c>
      <c r="OQ134" s="25" t="s">
        <v>3404</v>
      </c>
      <c r="OR134" s="25" t="s">
        <v>3404</v>
      </c>
      <c r="OS134" s="25" t="s">
        <v>3404</v>
      </c>
      <c r="OT134" s="25" t="s">
        <v>3404</v>
      </c>
      <c r="OU134" s="25" t="s">
        <v>3404</v>
      </c>
      <c r="OV134" s="25" t="s">
        <v>3404</v>
      </c>
      <c r="OW134" s="25" t="s">
        <v>3404</v>
      </c>
      <c r="OX134" s="25" t="s">
        <v>3404</v>
      </c>
      <c r="OY134" s="25" t="s">
        <v>3404</v>
      </c>
      <c r="OZ134" s="25" t="s">
        <v>3404</v>
      </c>
      <c r="PA134" s="25" t="s">
        <v>3404</v>
      </c>
      <c r="PB134" s="25" t="s">
        <v>3404</v>
      </c>
      <c r="PC134" s="25" t="s">
        <v>3404</v>
      </c>
      <c r="PD134" s="25" t="s">
        <v>3404</v>
      </c>
      <c r="PE134" s="25" t="s">
        <v>3404</v>
      </c>
      <c r="PF134" s="25" t="s">
        <v>3404</v>
      </c>
      <c r="PG134" s="25" t="s">
        <v>3404</v>
      </c>
      <c r="PH134" s="25" t="s">
        <v>3404</v>
      </c>
      <c r="PI134" s="25" t="s">
        <v>3404</v>
      </c>
      <c r="PJ134" s="25" t="s">
        <v>3404</v>
      </c>
      <c r="PK134" s="25" t="s">
        <v>3404</v>
      </c>
      <c r="PL134" s="25" t="s">
        <v>3404</v>
      </c>
      <c r="PM134" s="25" t="s">
        <v>3404</v>
      </c>
      <c r="PN134" s="25" t="s">
        <v>3404</v>
      </c>
      <c r="PO134" s="25" t="s">
        <v>3404</v>
      </c>
      <c r="PP134" s="25" t="s">
        <v>3404</v>
      </c>
      <c r="PQ134" s="25" t="s">
        <v>3404</v>
      </c>
      <c r="PR134" s="25" t="s">
        <v>3404</v>
      </c>
      <c r="PS134" s="25" t="s">
        <v>3404</v>
      </c>
      <c r="PT134" s="25" t="s">
        <v>3409</v>
      </c>
      <c r="PU134" s="25" t="s">
        <v>3409</v>
      </c>
      <c r="PV134" s="25" t="s">
        <v>3409</v>
      </c>
      <c r="PW134" s="25" t="s">
        <v>3409</v>
      </c>
      <c r="PX134" s="25" t="s">
        <v>3409</v>
      </c>
      <c r="PY134" s="25" t="s">
        <v>3409</v>
      </c>
      <c r="PZ134" s="25" t="s">
        <v>3409</v>
      </c>
      <c r="QA134" s="25" t="s">
        <v>3409</v>
      </c>
      <c r="QB134" s="25" t="s">
        <v>3409</v>
      </c>
      <c r="QC134" s="25" t="s">
        <v>3409</v>
      </c>
      <c r="QD134" s="25" t="s">
        <v>3409</v>
      </c>
      <c r="QE134" s="25" t="s">
        <v>3409</v>
      </c>
      <c r="QF134" s="25" t="s">
        <v>3409</v>
      </c>
      <c r="QG134" s="25" t="s">
        <v>3409</v>
      </c>
      <c r="QH134" s="25" t="s">
        <v>3409</v>
      </c>
      <c r="QI134" s="25" t="s">
        <v>3409</v>
      </c>
      <c r="QJ134" s="25" t="s">
        <v>3409</v>
      </c>
      <c r="QK134" s="25" t="s">
        <v>3409</v>
      </c>
      <c r="QL134" s="25" t="s">
        <v>3409</v>
      </c>
      <c r="QM134" s="25" t="s">
        <v>3409</v>
      </c>
      <c r="QN134" s="25" t="s">
        <v>3409</v>
      </c>
      <c r="QO134" s="25" t="s">
        <v>3409</v>
      </c>
      <c r="QP134" s="25" t="s">
        <v>3409</v>
      </c>
      <c r="QQ134" s="25" t="s">
        <v>3409</v>
      </c>
      <c r="QR134" s="25" t="s">
        <v>3409</v>
      </c>
      <c r="QS134" s="25" t="s">
        <v>3409</v>
      </c>
      <c r="QT134" s="25" t="s">
        <v>3404</v>
      </c>
      <c r="QU134" s="25" t="s">
        <v>3404</v>
      </c>
      <c r="QV134" s="25" t="s">
        <v>3404</v>
      </c>
      <c r="QW134" s="25" t="s">
        <v>3404</v>
      </c>
      <c r="QX134" s="25" t="s">
        <v>3404</v>
      </c>
      <c r="QY134" s="25" t="s">
        <v>3404</v>
      </c>
      <c r="QZ134" s="25" t="s">
        <v>3404</v>
      </c>
      <c r="RA134" s="25" t="s">
        <v>3404</v>
      </c>
      <c r="RB134" s="25" t="s">
        <v>3404</v>
      </c>
      <c r="RC134" s="25" t="s">
        <v>3404</v>
      </c>
      <c r="RD134" s="25" t="s">
        <v>3404</v>
      </c>
      <c r="RE134" s="25" t="s">
        <v>3404</v>
      </c>
      <c r="RF134" s="25" t="s">
        <v>3404</v>
      </c>
      <c r="RG134" s="25" t="s">
        <v>3404</v>
      </c>
      <c r="RH134" s="25" t="s">
        <v>3404</v>
      </c>
      <c r="RI134" s="25" t="s">
        <v>3404</v>
      </c>
      <c r="RJ134" s="25" t="s">
        <v>3404</v>
      </c>
      <c r="RK134" s="25" t="s">
        <v>3404</v>
      </c>
      <c r="RL134" s="25" t="s">
        <v>3404</v>
      </c>
      <c r="RM134" s="25" t="s">
        <v>3404</v>
      </c>
      <c r="RN134" s="25" t="s">
        <v>3404</v>
      </c>
      <c r="RO134" s="25" t="s">
        <v>3404</v>
      </c>
      <c r="RP134" s="25" t="s">
        <v>3404</v>
      </c>
      <c r="RQ134" s="25" t="s">
        <v>3404</v>
      </c>
      <c r="RR134" s="25" t="s">
        <v>3404</v>
      </c>
      <c r="RS134" s="25" t="s">
        <v>3404</v>
      </c>
      <c r="RT134" s="25" t="s">
        <v>3404</v>
      </c>
      <c r="RU134" s="25" t="s">
        <v>3404</v>
      </c>
      <c r="RV134" s="25" t="s">
        <v>3404</v>
      </c>
      <c r="RW134" s="25" t="s">
        <v>3404</v>
      </c>
      <c r="RX134" s="25" t="s">
        <v>3404</v>
      </c>
      <c r="RY134" s="25" t="s">
        <v>3404</v>
      </c>
      <c r="RZ134" s="25" t="s">
        <v>3404</v>
      </c>
      <c r="SA134" s="25" t="s">
        <v>3404</v>
      </c>
      <c r="SB134" s="25" t="s">
        <v>3404</v>
      </c>
      <c r="SC134" s="25" t="s">
        <v>3404</v>
      </c>
      <c r="SD134" s="25" t="s">
        <v>3404</v>
      </c>
      <c r="SE134" s="25" t="s">
        <v>3404</v>
      </c>
      <c r="SF134" s="25" t="s">
        <v>3404</v>
      </c>
      <c r="SG134" s="25" t="s">
        <v>3404</v>
      </c>
      <c r="SH134" s="25" t="s">
        <v>3404</v>
      </c>
      <c r="SI134" s="25" t="s">
        <v>3404</v>
      </c>
      <c r="SJ134" s="25" t="s">
        <v>3404</v>
      </c>
      <c r="SK134" s="25" t="s">
        <v>3404</v>
      </c>
      <c r="SL134" s="25" t="s">
        <v>3404</v>
      </c>
      <c r="SM134" s="25" t="s">
        <v>3404</v>
      </c>
      <c r="SN134" s="25" t="s">
        <v>3404</v>
      </c>
      <c r="SO134" s="25" t="s">
        <v>3404</v>
      </c>
      <c r="SP134" s="25" t="s">
        <v>3404</v>
      </c>
      <c r="SQ134" s="25" t="s">
        <v>3404</v>
      </c>
      <c r="SR134" s="25" t="s">
        <v>3404</v>
      </c>
      <c r="SS134" s="25" t="s">
        <v>3404</v>
      </c>
      <c r="ST134" s="25" t="s">
        <v>3404</v>
      </c>
      <c r="SU134" s="25" t="s">
        <v>3404</v>
      </c>
      <c r="SV134" s="25" t="s">
        <v>3404</v>
      </c>
      <c r="SW134" s="25" t="s">
        <v>3404</v>
      </c>
      <c r="SX134" s="25" t="s">
        <v>3404</v>
      </c>
      <c r="SY134" s="25" t="s">
        <v>3404</v>
      </c>
      <c r="SZ134" s="25" t="s">
        <v>3404</v>
      </c>
      <c r="TA134" s="25" t="s">
        <v>3404</v>
      </c>
      <c r="TB134" s="25" t="s">
        <v>3404</v>
      </c>
      <c r="TC134" s="25" t="s">
        <v>3404</v>
      </c>
      <c r="TD134" s="25" t="s">
        <v>3404</v>
      </c>
      <c r="TE134" s="25" t="s">
        <v>3404</v>
      </c>
      <c r="TF134" s="25" t="s">
        <v>3404</v>
      </c>
      <c r="TG134" s="25" t="s">
        <v>3404</v>
      </c>
      <c r="TH134" s="25" t="s">
        <v>3404</v>
      </c>
      <c r="TI134" s="25" t="s">
        <v>3404</v>
      </c>
      <c r="TJ134" s="25" t="s">
        <v>3404</v>
      </c>
      <c r="TK134" s="25" t="s">
        <v>3404</v>
      </c>
      <c r="TL134" s="25" t="s">
        <v>3404</v>
      </c>
      <c r="TM134" s="25" t="s">
        <v>3404</v>
      </c>
      <c r="TN134" s="25" t="s">
        <v>3404</v>
      </c>
      <c r="TO134" s="25" t="s">
        <v>3404</v>
      </c>
      <c r="TP134" s="25" t="s">
        <v>3404</v>
      </c>
      <c r="TQ134" s="25" t="s">
        <v>3404</v>
      </c>
      <c r="TR134" s="25" t="s">
        <v>3404</v>
      </c>
      <c r="TS134" s="25" t="s">
        <v>3404</v>
      </c>
      <c r="TT134" s="25" t="s">
        <v>3404</v>
      </c>
      <c r="TU134" s="25" t="s">
        <v>3404</v>
      </c>
      <c r="TV134" s="25" t="s">
        <v>3404</v>
      </c>
      <c r="TW134" s="25" t="s">
        <v>3404</v>
      </c>
      <c r="TX134" s="25" t="s">
        <v>3404</v>
      </c>
      <c r="TY134" s="25" t="s">
        <v>3404</v>
      </c>
      <c r="TZ134" s="25" t="s">
        <v>3404</v>
      </c>
      <c r="UA134" s="25" t="s">
        <v>3404</v>
      </c>
      <c r="UB134" s="25" t="s">
        <v>3404</v>
      </c>
      <c r="UC134" s="25" t="s">
        <v>3404</v>
      </c>
      <c r="UD134" s="25" t="s">
        <v>3404</v>
      </c>
      <c r="UE134" s="25" t="s">
        <v>3404</v>
      </c>
      <c r="UF134" s="25" t="s">
        <v>3404</v>
      </c>
      <c r="UG134" s="25" t="s">
        <v>3404</v>
      </c>
      <c r="UH134" s="25" t="s">
        <v>3404</v>
      </c>
      <c r="UI134" s="25" t="s">
        <v>3404</v>
      </c>
      <c r="UJ134" s="25" t="s">
        <v>3404</v>
      </c>
      <c r="UK134" s="25" t="s">
        <v>3404</v>
      </c>
      <c r="UL134" s="25" t="s">
        <v>3404</v>
      </c>
      <c r="UM134" s="25" t="s">
        <v>3404</v>
      </c>
      <c r="UN134" s="25" t="s">
        <v>3404</v>
      </c>
      <c r="UO134" s="25" t="s">
        <v>3404</v>
      </c>
      <c r="UP134" s="25" t="s">
        <v>3404</v>
      </c>
      <c r="UQ134" s="25" t="s">
        <v>3404</v>
      </c>
      <c r="UR134" s="25" t="s">
        <v>3404</v>
      </c>
      <c r="US134" s="25" t="s">
        <v>3404</v>
      </c>
      <c r="UT134" s="25" t="s">
        <v>3404</v>
      </c>
      <c r="UU134" s="25" t="s">
        <v>3404</v>
      </c>
      <c r="UV134" s="25" t="s">
        <v>3404</v>
      </c>
      <c r="UW134" s="25" t="s">
        <v>3404</v>
      </c>
      <c r="UX134" s="25" t="s">
        <v>3404</v>
      </c>
      <c r="UY134" s="25" t="s">
        <v>3404</v>
      </c>
      <c r="UZ134" s="25" t="s">
        <v>3404</v>
      </c>
      <c r="VA134" s="25" t="s">
        <v>3404</v>
      </c>
      <c r="VB134" s="25" t="s">
        <v>3404</v>
      </c>
      <c r="VC134" s="25" t="s">
        <v>3404</v>
      </c>
      <c r="VD134" s="25" t="s">
        <v>3404</v>
      </c>
      <c r="VE134" s="25" t="s">
        <v>3404</v>
      </c>
      <c r="VF134" s="25" t="s">
        <v>3404</v>
      </c>
      <c r="VG134" s="25" t="s">
        <v>3404</v>
      </c>
      <c r="VH134" s="25" t="s">
        <v>3404</v>
      </c>
      <c r="VI134" s="25" t="s">
        <v>3404</v>
      </c>
      <c r="VJ134" s="25" t="s">
        <v>3404</v>
      </c>
      <c r="VK134" s="25" t="s">
        <v>3404</v>
      </c>
      <c r="VL134" s="25" t="s">
        <v>3404</v>
      </c>
      <c r="VM134" s="25" t="s">
        <v>3404</v>
      </c>
      <c r="VN134" s="25" t="s">
        <v>3404</v>
      </c>
      <c r="VO134" s="25" t="s">
        <v>3404</v>
      </c>
      <c r="VP134" s="25" t="s">
        <v>3404</v>
      </c>
      <c r="VQ134" s="25" t="s">
        <v>3404</v>
      </c>
      <c r="VR134" s="25" t="s">
        <v>3404</v>
      </c>
      <c r="VS134" s="25" t="s">
        <v>3404</v>
      </c>
      <c r="VT134" s="25" t="s">
        <v>3404</v>
      </c>
      <c r="VU134" s="25" t="s">
        <v>3404</v>
      </c>
      <c r="VV134" s="25" t="s">
        <v>3404</v>
      </c>
      <c r="VW134" s="25" t="s">
        <v>3404</v>
      </c>
      <c r="VX134" s="25" t="s">
        <v>3404</v>
      </c>
      <c r="VY134" s="25" t="s">
        <v>3404</v>
      </c>
      <c r="VZ134" s="25" t="s">
        <v>3404</v>
      </c>
      <c r="WA134" s="25" t="s">
        <v>3404</v>
      </c>
      <c r="WB134" s="25" t="s">
        <v>3404</v>
      </c>
      <c r="WC134" s="25" t="s">
        <v>3404</v>
      </c>
      <c r="WD134" s="25" t="s">
        <v>3404</v>
      </c>
      <c r="WE134" s="25" t="s">
        <v>3404</v>
      </c>
      <c r="WF134" s="25" t="s">
        <v>3404</v>
      </c>
      <c r="WG134" s="25" t="s">
        <v>3404</v>
      </c>
      <c r="WH134" s="25" t="s">
        <v>3404</v>
      </c>
      <c r="WI134" s="25" t="s">
        <v>3404</v>
      </c>
      <c r="WJ134" s="25" t="s">
        <v>3404</v>
      </c>
      <c r="WK134" s="25" t="s">
        <v>3404</v>
      </c>
      <c r="WL134" s="25" t="s">
        <v>3404</v>
      </c>
      <c r="WM134" s="25" t="s">
        <v>3404</v>
      </c>
      <c r="WN134" s="25" t="s">
        <v>3404</v>
      </c>
      <c r="WO134" s="25" t="s">
        <v>3404</v>
      </c>
      <c r="WP134" s="25" t="s">
        <v>3404</v>
      </c>
      <c r="WQ134" s="25" t="s">
        <v>3404</v>
      </c>
      <c r="WR134" s="25" t="s">
        <v>3404</v>
      </c>
      <c r="WS134" s="25" t="s">
        <v>3404</v>
      </c>
      <c r="WT134" s="25" t="s">
        <v>3404</v>
      </c>
    </row>
    <row r="135">
      <c r="A135" s="24" t="s">
        <v>1231</v>
      </c>
      <c r="B135" s="25" t="s">
        <v>3404</v>
      </c>
      <c r="C135" s="25" t="s">
        <v>3404</v>
      </c>
      <c r="D135" s="25" t="s">
        <v>3404</v>
      </c>
      <c r="E135" s="25" t="s">
        <v>3404</v>
      </c>
      <c r="F135" s="25" t="s">
        <v>3404</v>
      </c>
      <c r="G135" s="25" t="s">
        <v>3404</v>
      </c>
      <c r="H135" s="25" t="s">
        <v>3404</v>
      </c>
      <c r="I135" s="25" t="s">
        <v>3404</v>
      </c>
      <c r="J135" s="25" t="s">
        <v>3404</v>
      </c>
      <c r="K135" s="25" t="s">
        <v>3404</v>
      </c>
      <c r="L135" s="25" t="s">
        <v>3404</v>
      </c>
      <c r="M135" s="25" t="s">
        <v>3404</v>
      </c>
      <c r="N135" s="25" t="s">
        <v>3404</v>
      </c>
      <c r="O135" s="25" t="s">
        <v>3404</v>
      </c>
      <c r="P135" s="25" t="s">
        <v>3404</v>
      </c>
      <c r="Q135" s="25" t="s">
        <v>3404</v>
      </c>
      <c r="R135" s="25" t="s">
        <v>3404</v>
      </c>
      <c r="S135" s="25" t="s">
        <v>3404</v>
      </c>
      <c r="T135" s="25" t="s">
        <v>3404</v>
      </c>
      <c r="U135" s="25" t="s">
        <v>3404</v>
      </c>
      <c r="V135" s="25" t="s">
        <v>3404</v>
      </c>
      <c r="W135" s="25" t="s">
        <v>3404</v>
      </c>
      <c r="X135" s="25" t="s">
        <v>3404</v>
      </c>
      <c r="Y135" s="25" t="s">
        <v>3404</v>
      </c>
      <c r="Z135" s="25" t="s">
        <v>3404</v>
      </c>
      <c r="AA135" s="25" t="s">
        <v>3404</v>
      </c>
      <c r="AB135" s="25" t="s">
        <v>3404</v>
      </c>
      <c r="AC135" s="25" t="s">
        <v>3404</v>
      </c>
      <c r="AD135" s="25" t="s">
        <v>3404</v>
      </c>
      <c r="AE135" s="25" t="s">
        <v>3404</v>
      </c>
      <c r="AF135" s="25" t="s">
        <v>3404</v>
      </c>
      <c r="AG135" s="25" t="s">
        <v>3404</v>
      </c>
      <c r="AH135" s="25" t="s">
        <v>3404</v>
      </c>
      <c r="AI135" s="25" t="s">
        <v>3404</v>
      </c>
      <c r="AJ135" s="25" t="s">
        <v>3404</v>
      </c>
      <c r="AK135" s="25" t="s">
        <v>3404</v>
      </c>
      <c r="AL135" s="25" t="s">
        <v>3404</v>
      </c>
      <c r="AM135" s="25" t="s">
        <v>3404</v>
      </c>
      <c r="AN135" s="25" t="s">
        <v>3404</v>
      </c>
      <c r="AO135" s="25" t="s">
        <v>3404</v>
      </c>
      <c r="AP135" s="25" t="s">
        <v>3404</v>
      </c>
      <c r="AQ135" s="25" t="s">
        <v>3404</v>
      </c>
      <c r="AR135" s="25" t="s">
        <v>3404</v>
      </c>
      <c r="AS135" s="25" t="s">
        <v>3404</v>
      </c>
      <c r="AT135" s="25" t="s">
        <v>3404</v>
      </c>
      <c r="AU135" s="25" t="s">
        <v>3404</v>
      </c>
      <c r="AV135" s="25" t="s">
        <v>3404</v>
      </c>
      <c r="AW135" s="25" t="s">
        <v>3404</v>
      </c>
      <c r="AX135" s="25" t="s">
        <v>3404</v>
      </c>
      <c r="AY135" s="25" t="s">
        <v>3404</v>
      </c>
      <c r="AZ135" s="25" t="s">
        <v>3404</v>
      </c>
      <c r="BA135" s="25" t="s">
        <v>3404</v>
      </c>
      <c r="BB135" s="25" t="s">
        <v>3404</v>
      </c>
      <c r="BC135" s="25" t="s">
        <v>3404</v>
      </c>
      <c r="BD135" s="25" t="s">
        <v>3404</v>
      </c>
      <c r="BE135" s="25" t="s">
        <v>3404</v>
      </c>
      <c r="BF135" s="25" t="s">
        <v>3404</v>
      </c>
      <c r="BG135" s="25" t="s">
        <v>3404</v>
      </c>
      <c r="BH135" s="25" t="s">
        <v>3404</v>
      </c>
      <c r="BI135" s="25" t="s">
        <v>3404</v>
      </c>
      <c r="BJ135" s="25" t="s">
        <v>3404</v>
      </c>
      <c r="BK135" s="25" t="s">
        <v>3404</v>
      </c>
      <c r="BL135" s="25" t="s">
        <v>3404</v>
      </c>
      <c r="BM135" s="25" t="s">
        <v>3404</v>
      </c>
      <c r="BN135" s="25" t="s">
        <v>3404</v>
      </c>
      <c r="BO135" s="25" t="s">
        <v>3404</v>
      </c>
      <c r="BP135" s="25" t="s">
        <v>3404</v>
      </c>
      <c r="BQ135" s="25" t="s">
        <v>3404</v>
      </c>
      <c r="BR135" s="25" t="s">
        <v>3404</v>
      </c>
      <c r="BS135" s="25" t="s">
        <v>3404</v>
      </c>
      <c r="BT135" s="25" t="s">
        <v>3404</v>
      </c>
      <c r="BU135" s="25" t="s">
        <v>3404</v>
      </c>
      <c r="BV135" s="25" t="s">
        <v>3404</v>
      </c>
      <c r="BW135" s="25" t="s">
        <v>3404</v>
      </c>
      <c r="BX135" s="25" t="s">
        <v>3404</v>
      </c>
      <c r="BY135" s="32" t="s">
        <v>3409</v>
      </c>
      <c r="BZ135" s="32" t="s">
        <v>3409</v>
      </c>
      <c r="CA135" s="32" t="s">
        <v>3409</v>
      </c>
      <c r="CB135" s="32" t="s">
        <v>3409</v>
      </c>
      <c r="CC135" s="32" t="s">
        <v>3409</v>
      </c>
      <c r="CD135" s="32" t="s">
        <v>3409</v>
      </c>
      <c r="CE135" s="32" t="s">
        <v>3409</v>
      </c>
      <c r="CF135" s="32" t="s">
        <v>3409</v>
      </c>
      <c r="CG135" s="32" t="s">
        <v>3409</v>
      </c>
      <c r="CH135" s="32" t="s">
        <v>3409</v>
      </c>
      <c r="CI135" s="32" t="s">
        <v>3409</v>
      </c>
      <c r="CJ135" s="32" t="s">
        <v>3409</v>
      </c>
      <c r="CK135" s="32" t="s">
        <v>3409</v>
      </c>
      <c r="CL135" s="32" t="s">
        <v>3409</v>
      </c>
      <c r="CM135" s="32" t="s">
        <v>3409</v>
      </c>
      <c r="CN135" s="32" t="s">
        <v>3409</v>
      </c>
      <c r="CO135" s="32" t="s">
        <v>3409</v>
      </c>
      <c r="CP135" s="32" t="s">
        <v>3409</v>
      </c>
      <c r="CQ135" s="32" t="s">
        <v>3409</v>
      </c>
      <c r="CR135" s="32" t="s">
        <v>3409</v>
      </c>
      <c r="CS135" s="32" t="s">
        <v>3409</v>
      </c>
      <c r="CT135" s="32" t="s">
        <v>3409</v>
      </c>
      <c r="CU135" s="32" t="s">
        <v>3409</v>
      </c>
      <c r="CV135" s="32" t="s">
        <v>3409</v>
      </c>
      <c r="CW135" s="32" t="s">
        <v>3409</v>
      </c>
      <c r="CX135" s="32" t="s">
        <v>3409</v>
      </c>
      <c r="CY135" s="32" t="s">
        <v>3409</v>
      </c>
      <c r="CZ135" s="32" t="s">
        <v>3409</v>
      </c>
      <c r="DA135" s="32" t="s">
        <v>3409</v>
      </c>
      <c r="DB135" s="32" t="s">
        <v>3409</v>
      </c>
      <c r="DC135" s="32" t="s">
        <v>3409</v>
      </c>
      <c r="DD135" s="32" t="s">
        <v>3409</v>
      </c>
      <c r="DE135" s="32" t="s">
        <v>3409</v>
      </c>
      <c r="DF135" s="32" t="s">
        <v>3409</v>
      </c>
      <c r="DG135" s="32" t="s">
        <v>3409</v>
      </c>
      <c r="DH135" s="32" t="s">
        <v>3409</v>
      </c>
      <c r="DI135" s="32" t="s">
        <v>3409</v>
      </c>
      <c r="DJ135" s="32" t="s">
        <v>3409</v>
      </c>
      <c r="DK135" s="32" t="s">
        <v>3409</v>
      </c>
      <c r="DL135" s="32" t="s">
        <v>3409</v>
      </c>
      <c r="DM135" s="32" t="s">
        <v>3409</v>
      </c>
      <c r="DN135" s="32" t="s">
        <v>3409</v>
      </c>
      <c r="DO135" s="32" t="s">
        <v>3409</v>
      </c>
      <c r="DP135" s="32" t="s">
        <v>3409</v>
      </c>
      <c r="DQ135" s="32" t="s">
        <v>3409</v>
      </c>
      <c r="DR135" s="32" t="s">
        <v>3409</v>
      </c>
      <c r="DS135" s="32" t="s">
        <v>3409</v>
      </c>
      <c r="DT135" s="32" t="s">
        <v>3409</v>
      </c>
      <c r="DU135" s="32" t="s">
        <v>3409</v>
      </c>
      <c r="DV135" s="32" t="s">
        <v>3409</v>
      </c>
      <c r="DW135" s="32" t="s">
        <v>3409</v>
      </c>
      <c r="DX135" s="32" t="s">
        <v>3409</v>
      </c>
      <c r="DY135" s="32" t="s">
        <v>3409</v>
      </c>
      <c r="DZ135" s="32" t="s">
        <v>3409</v>
      </c>
      <c r="EA135" s="32" t="s">
        <v>3409</v>
      </c>
      <c r="EB135" s="32" t="s">
        <v>3409</v>
      </c>
      <c r="EC135" s="32" t="s">
        <v>3409</v>
      </c>
      <c r="ED135" s="32" t="s">
        <v>3409</v>
      </c>
      <c r="EE135" s="32" t="s">
        <v>3409</v>
      </c>
      <c r="EF135" s="32" t="s">
        <v>3409</v>
      </c>
      <c r="EG135" s="32" t="s">
        <v>3409</v>
      </c>
      <c r="EH135" s="32" t="s">
        <v>3409</v>
      </c>
      <c r="EI135" s="32" t="s">
        <v>3409</v>
      </c>
      <c r="EJ135" s="32" t="s">
        <v>3409</v>
      </c>
      <c r="EK135" s="32" t="s">
        <v>3409</v>
      </c>
      <c r="EL135" s="32" t="s">
        <v>3409</v>
      </c>
      <c r="EM135" s="32" t="s">
        <v>3409</v>
      </c>
      <c r="EN135" s="32" t="s">
        <v>3409</v>
      </c>
      <c r="EO135" s="32" t="s">
        <v>3409</v>
      </c>
      <c r="EP135" s="32" t="s">
        <v>3409</v>
      </c>
      <c r="EQ135" s="32" t="s">
        <v>3409</v>
      </c>
      <c r="ER135" s="32" t="s">
        <v>3409</v>
      </c>
      <c r="ES135" s="32" t="s">
        <v>3409</v>
      </c>
      <c r="ET135" s="32" t="s">
        <v>3409</v>
      </c>
      <c r="EU135" s="32" t="s">
        <v>3409</v>
      </c>
      <c r="EV135" s="32" t="s">
        <v>3409</v>
      </c>
      <c r="EW135" s="32" t="s">
        <v>3409</v>
      </c>
      <c r="EX135" s="32" t="s">
        <v>3409</v>
      </c>
      <c r="EY135" s="32" t="s">
        <v>3409</v>
      </c>
      <c r="EZ135" s="32" t="s">
        <v>3409</v>
      </c>
      <c r="FA135" s="32" t="s">
        <v>3409</v>
      </c>
      <c r="FB135" s="32" t="s">
        <v>3409</v>
      </c>
      <c r="FC135" s="32" t="s">
        <v>3409</v>
      </c>
      <c r="FD135" s="32" t="s">
        <v>3409</v>
      </c>
      <c r="FE135" s="32" t="s">
        <v>3409</v>
      </c>
      <c r="FF135" s="32" t="s">
        <v>3409</v>
      </c>
      <c r="FG135" s="32" t="s">
        <v>3409</v>
      </c>
      <c r="FH135" s="32" t="s">
        <v>3409</v>
      </c>
      <c r="FI135" s="32" t="s">
        <v>3409</v>
      </c>
      <c r="FJ135" s="32" t="s">
        <v>3409</v>
      </c>
      <c r="FK135" s="32" t="s">
        <v>3409</v>
      </c>
      <c r="FL135" s="32" t="s">
        <v>3409</v>
      </c>
      <c r="FM135" s="32" t="s">
        <v>3409</v>
      </c>
      <c r="FN135" s="32" t="s">
        <v>3409</v>
      </c>
      <c r="FO135" s="32" t="s">
        <v>3409</v>
      </c>
      <c r="FP135" s="32" t="s">
        <v>3409</v>
      </c>
      <c r="FQ135" s="32" t="s">
        <v>3409</v>
      </c>
      <c r="FR135" s="32" t="s">
        <v>3409</v>
      </c>
      <c r="FS135" s="32" t="s">
        <v>3409</v>
      </c>
      <c r="FT135" s="32" t="s">
        <v>3409</v>
      </c>
      <c r="FU135" s="32" t="s">
        <v>3409</v>
      </c>
      <c r="FV135" s="32" t="s">
        <v>3409</v>
      </c>
      <c r="FW135" s="32" t="s">
        <v>3409</v>
      </c>
      <c r="FX135" s="32" t="s">
        <v>3409</v>
      </c>
      <c r="FY135" s="32" t="s">
        <v>3409</v>
      </c>
      <c r="FZ135" s="32" t="s">
        <v>3409</v>
      </c>
      <c r="GA135" s="32" t="s">
        <v>3409</v>
      </c>
      <c r="GB135" s="32" t="s">
        <v>3409</v>
      </c>
      <c r="GC135" s="32" t="s">
        <v>3409</v>
      </c>
      <c r="GD135" s="32" t="s">
        <v>3409</v>
      </c>
      <c r="GE135" s="32" t="s">
        <v>3409</v>
      </c>
      <c r="GF135" s="32" t="s">
        <v>3409</v>
      </c>
      <c r="GG135" s="32" t="s">
        <v>3409</v>
      </c>
      <c r="GH135" s="32" t="s">
        <v>3409</v>
      </c>
      <c r="GI135" s="32" t="s">
        <v>3409</v>
      </c>
      <c r="GJ135" s="32" t="s">
        <v>3409</v>
      </c>
      <c r="GK135" s="32" t="s">
        <v>3409</v>
      </c>
      <c r="GL135" s="32" t="s">
        <v>3409</v>
      </c>
      <c r="GM135" s="32" t="s">
        <v>3409</v>
      </c>
      <c r="GN135" s="32" t="s">
        <v>3409</v>
      </c>
      <c r="GO135" s="32" t="s">
        <v>3409</v>
      </c>
      <c r="GP135" s="32" t="s">
        <v>3409</v>
      </c>
      <c r="GQ135" s="32" t="s">
        <v>3409</v>
      </c>
      <c r="GR135" s="32" t="s">
        <v>3409</v>
      </c>
      <c r="GS135" s="32" t="s">
        <v>3409</v>
      </c>
      <c r="GT135" s="32" t="s">
        <v>3409</v>
      </c>
      <c r="GU135" s="32" t="s">
        <v>3409</v>
      </c>
      <c r="GV135" s="32" t="s">
        <v>3409</v>
      </c>
      <c r="GW135" s="32" t="s">
        <v>3409</v>
      </c>
      <c r="GX135" s="32" t="s">
        <v>3409</v>
      </c>
      <c r="GY135" s="32" t="s">
        <v>3409</v>
      </c>
      <c r="GZ135" s="32" t="s">
        <v>3409</v>
      </c>
      <c r="HA135" s="32" t="s">
        <v>3409</v>
      </c>
      <c r="HB135" s="32" t="s">
        <v>3409</v>
      </c>
      <c r="HC135" s="32" t="s">
        <v>3409</v>
      </c>
      <c r="HD135" s="32" t="s">
        <v>3409</v>
      </c>
      <c r="HE135" s="32" t="s">
        <v>3409</v>
      </c>
      <c r="HF135" s="32" t="s">
        <v>3409</v>
      </c>
      <c r="HG135" s="32" t="s">
        <v>3409</v>
      </c>
      <c r="HH135" s="32" t="s">
        <v>3409</v>
      </c>
      <c r="HI135" s="32" t="s">
        <v>3409</v>
      </c>
      <c r="HJ135" s="32" t="s">
        <v>3409</v>
      </c>
      <c r="HK135" s="32" t="s">
        <v>3409</v>
      </c>
      <c r="HL135" s="32" t="s">
        <v>3409</v>
      </c>
      <c r="HM135" s="32" t="s">
        <v>3409</v>
      </c>
      <c r="HN135" s="32" t="s">
        <v>3409</v>
      </c>
      <c r="HO135" s="32" t="s">
        <v>3409</v>
      </c>
      <c r="HP135" s="32" t="s">
        <v>3409</v>
      </c>
      <c r="HQ135" s="32" t="s">
        <v>3409</v>
      </c>
      <c r="HR135" s="32" t="s">
        <v>3409</v>
      </c>
      <c r="HS135" s="32" t="s">
        <v>3409</v>
      </c>
      <c r="HT135" s="32" t="s">
        <v>3409</v>
      </c>
      <c r="HU135" s="32" t="s">
        <v>3409</v>
      </c>
      <c r="HV135" s="32" t="s">
        <v>3409</v>
      </c>
      <c r="HW135" s="32" t="s">
        <v>3409</v>
      </c>
      <c r="HX135" s="32" t="s">
        <v>3409</v>
      </c>
      <c r="HY135" s="32" t="s">
        <v>3409</v>
      </c>
      <c r="HZ135" s="32" t="s">
        <v>3409</v>
      </c>
      <c r="IA135" s="32" t="s">
        <v>3409</v>
      </c>
      <c r="IB135" s="32" t="s">
        <v>3409</v>
      </c>
      <c r="IC135" s="32" t="s">
        <v>3409</v>
      </c>
      <c r="ID135" s="32" t="s">
        <v>3409</v>
      </c>
      <c r="IE135" s="32" t="s">
        <v>3409</v>
      </c>
      <c r="IF135" s="32" t="s">
        <v>3409</v>
      </c>
      <c r="IG135" s="32" t="s">
        <v>3409</v>
      </c>
      <c r="IH135" s="32" t="s">
        <v>3409</v>
      </c>
      <c r="II135" s="32" t="s">
        <v>3409</v>
      </c>
      <c r="IJ135" s="32" t="s">
        <v>3409</v>
      </c>
      <c r="IK135" s="32" t="s">
        <v>3409</v>
      </c>
      <c r="IL135" s="32" t="s">
        <v>3409</v>
      </c>
      <c r="IM135" s="32" t="s">
        <v>3409</v>
      </c>
      <c r="IN135" s="32" t="s">
        <v>3409</v>
      </c>
      <c r="IO135" s="32" t="s">
        <v>3409</v>
      </c>
      <c r="IP135" s="32" t="s">
        <v>3409</v>
      </c>
      <c r="IQ135" s="32" t="s">
        <v>3409</v>
      </c>
      <c r="IR135" s="25" t="s">
        <v>3404</v>
      </c>
      <c r="IS135" s="25" t="s">
        <v>3404</v>
      </c>
      <c r="IT135" s="25" t="s">
        <v>3404</v>
      </c>
      <c r="IU135" s="25" t="s">
        <v>3404</v>
      </c>
      <c r="IV135" s="25" t="s">
        <v>3404</v>
      </c>
      <c r="IW135" s="25" t="s">
        <v>3404</v>
      </c>
      <c r="IX135" s="25" t="s">
        <v>3404</v>
      </c>
      <c r="IY135" s="25" t="s">
        <v>3404</v>
      </c>
      <c r="IZ135" s="25" t="s">
        <v>3404</v>
      </c>
      <c r="JA135" s="25" t="s">
        <v>3404</v>
      </c>
      <c r="JB135" s="25" t="s">
        <v>3404</v>
      </c>
      <c r="JC135" s="25" t="s">
        <v>3404</v>
      </c>
      <c r="JD135" s="25" t="s">
        <v>3404</v>
      </c>
      <c r="JE135" s="25" t="s">
        <v>3404</v>
      </c>
      <c r="JF135" s="25" t="s">
        <v>3404</v>
      </c>
      <c r="JG135" s="25" t="s">
        <v>3404</v>
      </c>
      <c r="JH135" s="25" t="s">
        <v>3404</v>
      </c>
      <c r="JI135" s="25" t="s">
        <v>3404</v>
      </c>
      <c r="JJ135" s="25" t="s">
        <v>3404</v>
      </c>
      <c r="JK135" s="25" t="s">
        <v>3404</v>
      </c>
      <c r="JL135" s="25" t="s">
        <v>3404</v>
      </c>
      <c r="JM135" s="25" t="s">
        <v>3404</v>
      </c>
      <c r="JN135" s="25" t="s">
        <v>3404</v>
      </c>
      <c r="JO135" s="25" t="s">
        <v>3404</v>
      </c>
      <c r="JP135" s="25" t="s">
        <v>3404</v>
      </c>
      <c r="JQ135" s="25" t="s">
        <v>3404</v>
      </c>
      <c r="JR135" s="25" t="s">
        <v>3404</v>
      </c>
      <c r="JS135" s="25" t="s">
        <v>3404</v>
      </c>
      <c r="JT135" s="25" t="s">
        <v>3404</v>
      </c>
      <c r="JU135" s="25" t="s">
        <v>3404</v>
      </c>
      <c r="JV135" s="25" t="s">
        <v>3404</v>
      </c>
      <c r="JW135" s="25" t="s">
        <v>3404</v>
      </c>
      <c r="JX135" s="25" t="s">
        <v>3404</v>
      </c>
      <c r="JY135" s="25" t="s">
        <v>3404</v>
      </c>
      <c r="JZ135" s="25" t="s">
        <v>3404</v>
      </c>
      <c r="KA135" s="25" t="s">
        <v>3404</v>
      </c>
      <c r="KB135" s="25" t="s">
        <v>3404</v>
      </c>
      <c r="KC135" s="25" t="s">
        <v>3404</v>
      </c>
      <c r="KD135" s="25" t="s">
        <v>3404</v>
      </c>
      <c r="KE135" s="25" t="s">
        <v>3404</v>
      </c>
      <c r="KF135" s="25" t="s">
        <v>3404</v>
      </c>
      <c r="KG135" s="25" t="s">
        <v>3404</v>
      </c>
      <c r="KH135" s="25" t="s">
        <v>3404</v>
      </c>
      <c r="KI135" s="25" t="s">
        <v>3404</v>
      </c>
      <c r="KJ135" s="25" t="s">
        <v>3404</v>
      </c>
      <c r="KK135" s="25" t="s">
        <v>3404</v>
      </c>
      <c r="KL135" s="25" t="s">
        <v>3404</v>
      </c>
      <c r="KM135" s="25" t="s">
        <v>3404</v>
      </c>
      <c r="KN135" s="25" t="s">
        <v>3404</v>
      </c>
      <c r="KO135" s="25" t="s">
        <v>3404</v>
      </c>
      <c r="KP135" s="25" t="s">
        <v>3404</v>
      </c>
      <c r="KQ135" s="25" t="s">
        <v>3404</v>
      </c>
      <c r="KR135" s="25" t="s">
        <v>3404</v>
      </c>
      <c r="KS135" s="25" t="s">
        <v>3404</v>
      </c>
      <c r="KT135" s="25" t="s">
        <v>3404</v>
      </c>
      <c r="KU135" s="25" t="s">
        <v>3404</v>
      </c>
      <c r="KV135" s="25" t="s">
        <v>3404</v>
      </c>
      <c r="KW135" s="25" t="s">
        <v>3404</v>
      </c>
      <c r="KX135" s="25" t="s">
        <v>3404</v>
      </c>
      <c r="KY135" s="25" t="s">
        <v>3404</v>
      </c>
      <c r="KZ135" s="25" t="s">
        <v>3404</v>
      </c>
      <c r="LA135" s="25" t="s">
        <v>3404</v>
      </c>
      <c r="LB135" s="25" t="s">
        <v>3404</v>
      </c>
      <c r="LC135" s="25" t="s">
        <v>3404</v>
      </c>
      <c r="LD135" s="25" t="s">
        <v>3404</v>
      </c>
      <c r="LE135" s="25" t="s">
        <v>3404</v>
      </c>
      <c r="LF135" s="25" t="s">
        <v>3404</v>
      </c>
      <c r="LG135" s="25" t="s">
        <v>3404</v>
      </c>
      <c r="LH135" s="25" t="s">
        <v>3404</v>
      </c>
      <c r="LI135" s="25" t="s">
        <v>3404</v>
      </c>
      <c r="LJ135" s="25" t="s">
        <v>3404</v>
      </c>
      <c r="LK135" s="25" t="s">
        <v>3404</v>
      </c>
      <c r="LL135" s="25" t="s">
        <v>3404</v>
      </c>
      <c r="LM135" s="25" t="s">
        <v>3404</v>
      </c>
      <c r="LN135" s="25" t="s">
        <v>3404</v>
      </c>
      <c r="LO135" s="25" t="s">
        <v>3404</v>
      </c>
      <c r="LP135" s="25" t="s">
        <v>3404</v>
      </c>
      <c r="LQ135" s="25" t="s">
        <v>3404</v>
      </c>
      <c r="LR135" s="25" t="s">
        <v>3404</v>
      </c>
      <c r="LS135" s="25" t="s">
        <v>3404</v>
      </c>
      <c r="LT135" s="25" t="s">
        <v>3404</v>
      </c>
      <c r="LU135" s="25" t="s">
        <v>3404</v>
      </c>
      <c r="LV135" s="25" t="s">
        <v>3404</v>
      </c>
      <c r="LW135" s="25" t="s">
        <v>3404</v>
      </c>
      <c r="LX135" s="25" t="s">
        <v>3404</v>
      </c>
      <c r="LY135" s="25" t="s">
        <v>3404</v>
      </c>
      <c r="LZ135" s="25" t="s">
        <v>3404</v>
      </c>
      <c r="MA135" s="25" t="s">
        <v>3404</v>
      </c>
      <c r="MB135" s="25" t="s">
        <v>3404</v>
      </c>
      <c r="MC135" s="25" t="s">
        <v>3404</v>
      </c>
      <c r="MD135" s="25" t="s">
        <v>3404</v>
      </c>
      <c r="ME135" s="25" t="s">
        <v>3404</v>
      </c>
      <c r="MF135" s="25" t="s">
        <v>3404</v>
      </c>
      <c r="MG135" s="25" t="s">
        <v>3404</v>
      </c>
      <c r="MH135" s="25" t="s">
        <v>3404</v>
      </c>
      <c r="MI135" s="25" t="s">
        <v>3404</v>
      </c>
      <c r="MJ135" s="25" t="s">
        <v>3404</v>
      </c>
      <c r="MK135" s="25" t="s">
        <v>3404</v>
      </c>
      <c r="ML135" s="25" t="s">
        <v>3404</v>
      </c>
      <c r="MM135" s="25" t="s">
        <v>3404</v>
      </c>
      <c r="MN135" s="25" t="s">
        <v>3404</v>
      </c>
      <c r="MO135" s="25" t="s">
        <v>3404</v>
      </c>
      <c r="MP135" s="25" t="s">
        <v>3404</v>
      </c>
      <c r="MQ135" s="25" t="s">
        <v>3404</v>
      </c>
      <c r="MR135" s="25" t="s">
        <v>3404</v>
      </c>
      <c r="MS135" s="25" t="s">
        <v>3404</v>
      </c>
      <c r="MT135" s="25" t="s">
        <v>3404</v>
      </c>
      <c r="MU135" s="25" t="s">
        <v>3404</v>
      </c>
      <c r="MV135" s="25" t="s">
        <v>3404</v>
      </c>
      <c r="MW135" s="25" t="s">
        <v>3404</v>
      </c>
      <c r="MX135" s="25" t="s">
        <v>3404</v>
      </c>
      <c r="MY135" s="25" t="s">
        <v>3404</v>
      </c>
      <c r="MZ135" s="25" t="s">
        <v>3404</v>
      </c>
      <c r="NA135" s="25" t="s">
        <v>3404</v>
      </c>
      <c r="NB135" s="25" t="s">
        <v>3404</v>
      </c>
      <c r="NC135" s="25" t="s">
        <v>3404</v>
      </c>
      <c r="ND135" s="25" t="s">
        <v>3404</v>
      </c>
      <c r="NE135" s="25" t="s">
        <v>3404</v>
      </c>
      <c r="NF135" s="25" t="s">
        <v>3404</v>
      </c>
      <c r="NG135" s="25" t="s">
        <v>3404</v>
      </c>
      <c r="NH135" s="25" t="s">
        <v>3404</v>
      </c>
      <c r="NI135" s="25" t="s">
        <v>3404</v>
      </c>
      <c r="NJ135" s="25" t="s">
        <v>3404</v>
      </c>
      <c r="NK135" s="25" t="s">
        <v>3404</v>
      </c>
      <c r="NL135" s="25" t="s">
        <v>3404</v>
      </c>
      <c r="NM135" s="25" t="s">
        <v>3404</v>
      </c>
      <c r="NN135" s="25" t="s">
        <v>3404</v>
      </c>
      <c r="NO135" s="25" t="s">
        <v>3404</v>
      </c>
      <c r="NP135" s="25" t="s">
        <v>3404</v>
      </c>
      <c r="NQ135" s="25" t="s">
        <v>3404</v>
      </c>
      <c r="NR135" s="25" t="s">
        <v>3404</v>
      </c>
      <c r="NS135" s="25" t="s">
        <v>3404</v>
      </c>
      <c r="NT135" s="25" t="s">
        <v>3404</v>
      </c>
      <c r="NU135" s="25" t="s">
        <v>3404</v>
      </c>
      <c r="NV135" s="25" t="s">
        <v>3404</v>
      </c>
      <c r="NW135" s="25" t="s">
        <v>3404</v>
      </c>
      <c r="NX135" s="25" t="s">
        <v>3404</v>
      </c>
      <c r="NY135" s="25" t="s">
        <v>3404</v>
      </c>
      <c r="NZ135" s="25" t="s">
        <v>3404</v>
      </c>
      <c r="OA135" s="25" t="s">
        <v>3404</v>
      </c>
      <c r="OB135" s="25" t="s">
        <v>3404</v>
      </c>
      <c r="OC135" s="25" t="s">
        <v>3404</v>
      </c>
      <c r="OD135" s="25" t="s">
        <v>3404</v>
      </c>
      <c r="OE135" s="25" t="s">
        <v>3404</v>
      </c>
      <c r="OF135" s="25" t="s">
        <v>3404</v>
      </c>
      <c r="OG135" s="25" t="s">
        <v>3404</v>
      </c>
      <c r="OH135" s="25" t="s">
        <v>3404</v>
      </c>
      <c r="OI135" s="25" t="s">
        <v>3404</v>
      </c>
      <c r="OJ135" s="25" t="s">
        <v>3404</v>
      </c>
      <c r="OK135" s="25" t="s">
        <v>3404</v>
      </c>
      <c r="OL135" s="25" t="s">
        <v>3404</v>
      </c>
      <c r="OM135" s="25" t="s">
        <v>3404</v>
      </c>
      <c r="ON135" s="25" t="s">
        <v>3404</v>
      </c>
      <c r="OO135" s="25" t="s">
        <v>3404</v>
      </c>
      <c r="OP135" s="25" t="s">
        <v>3404</v>
      </c>
      <c r="OQ135" s="25" t="s">
        <v>3404</v>
      </c>
      <c r="OR135" s="25" t="s">
        <v>3404</v>
      </c>
      <c r="OS135" s="25" t="s">
        <v>3404</v>
      </c>
      <c r="OT135" s="25" t="s">
        <v>3404</v>
      </c>
      <c r="OU135" s="25" t="s">
        <v>3404</v>
      </c>
      <c r="OV135" s="25" t="s">
        <v>3404</v>
      </c>
      <c r="OW135" s="25" t="s">
        <v>3404</v>
      </c>
      <c r="OX135" s="25" t="s">
        <v>3404</v>
      </c>
      <c r="OY135" s="25" t="s">
        <v>3404</v>
      </c>
      <c r="OZ135" s="25" t="s">
        <v>3404</v>
      </c>
      <c r="PA135" s="25" t="s">
        <v>3404</v>
      </c>
      <c r="PB135" s="25" t="s">
        <v>3404</v>
      </c>
      <c r="PC135" s="25" t="s">
        <v>3404</v>
      </c>
      <c r="PD135" s="25" t="s">
        <v>3404</v>
      </c>
      <c r="PE135" s="25" t="s">
        <v>3404</v>
      </c>
      <c r="PF135" s="25" t="s">
        <v>3404</v>
      </c>
      <c r="PG135" s="25" t="s">
        <v>3404</v>
      </c>
      <c r="PH135" s="25" t="s">
        <v>3404</v>
      </c>
      <c r="PI135" s="25" t="s">
        <v>3404</v>
      </c>
      <c r="PJ135" s="25" t="s">
        <v>3404</v>
      </c>
      <c r="PK135" s="25" t="s">
        <v>3404</v>
      </c>
      <c r="PL135" s="25" t="s">
        <v>3404</v>
      </c>
      <c r="PM135" s="25" t="s">
        <v>3404</v>
      </c>
      <c r="PN135" s="25" t="s">
        <v>3404</v>
      </c>
      <c r="PO135" s="25" t="s">
        <v>3404</v>
      </c>
      <c r="PP135" s="25" t="s">
        <v>3404</v>
      </c>
      <c r="PQ135" s="25" t="s">
        <v>3404</v>
      </c>
      <c r="PR135" s="25" t="s">
        <v>3404</v>
      </c>
      <c r="PS135" s="25" t="s">
        <v>3404</v>
      </c>
      <c r="PT135" s="25" t="s">
        <v>3404</v>
      </c>
      <c r="PU135" s="25" t="s">
        <v>3404</v>
      </c>
      <c r="PV135" s="25" t="s">
        <v>3404</v>
      </c>
      <c r="PW135" s="25" t="s">
        <v>3404</v>
      </c>
      <c r="PX135" s="25" t="s">
        <v>3404</v>
      </c>
      <c r="PY135" s="25" t="s">
        <v>3404</v>
      </c>
      <c r="PZ135" s="25" t="s">
        <v>3404</v>
      </c>
      <c r="QA135" s="25" t="s">
        <v>3404</v>
      </c>
      <c r="QB135" s="25" t="s">
        <v>3404</v>
      </c>
      <c r="QC135" s="25" t="s">
        <v>3404</v>
      </c>
      <c r="QD135" s="25" t="s">
        <v>3404</v>
      </c>
      <c r="QE135" s="25" t="s">
        <v>3404</v>
      </c>
      <c r="QF135" s="25" t="s">
        <v>3404</v>
      </c>
      <c r="QG135" s="25" t="s">
        <v>3404</v>
      </c>
      <c r="QH135" s="25" t="s">
        <v>3404</v>
      </c>
      <c r="QI135" s="25" t="s">
        <v>3404</v>
      </c>
      <c r="QJ135" s="25" t="s">
        <v>3404</v>
      </c>
      <c r="QK135" s="25" t="s">
        <v>3404</v>
      </c>
      <c r="QL135" s="25" t="s">
        <v>3404</v>
      </c>
      <c r="QM135" s="25" t="s">
        <v>3404</v>
      </c>
      <c r="QN135" s="25" t="s">
        <v>3404</v>
      </c>
      <c r="QO135" s="25" t="s">
        <v>3404</v>
      </c>
      <c r="QP135" s="25" t="s">
        <v>3404</v>
      </c>
      <c r="QQ135" s="25" t="s">
        <v>3404</v>
      </c>
      <c r="QR135" s="25" t="s">
        <v>3404</v>
      </c>
      <c r="QS135" s="25" t="s">
        <v>3404</v>
      </c>
      <c r="QT135" s="25" t="s">
        <v>3404</v>
      </c>
      <c r="QU135" s="25" t="s">
        <v>3404</v>
      </c>
      <c r="QV135" s="25" t="s">
        <v>3404</v>
      </c>
      <c r="QW135" s="25" t="s">
        <v>3404</v>
      </c>
      <c r="QX135" s="25" t="s">
        <v>3404</v>
      </c>
      <c r="QY135" s="25" t="s">
        <v>3404</v>
      </c>
      <c r="QZ135" s="25" t="s">
        <v>3404</v>
      </c>
      <c r="RA135" s="25" t="s">
        <v>3404</v>
      </c>
      <c r="RB135" s="25" t="s">
        <v>3404</v>
      </c>
      <c r="RC135" s="25" t="s">
        <v>3404</v>
      </c>
      <c r="RD135" s="25" t="s">
        <v>3404</v>
      </c>
      <c r="RE135" s="25" t="s">
        <v>3404</v>
      </c>
      <c r="RF135" s="25" t="s">
        <v>3404</v>
      </c>
      <c r="RG135" s="25" t="s">
        <v>3404</v>
      </c>
      <c r="RH135" s="25" t="s">
        <v>3404</v>
      </c>
      <c r="RI135" s="25" t="s">
        <v>3404</v>
      </c>
      <c r="RJ135" s="25" t="s">
        <v>3404</v>
      </c>
      <c r="RK135" s="25" t="s">
        <v>3404</v>
      </c>
      <c r="RL135" s="25" t="s">
        <v>3404</v>
      </c>
      <c r="RM135" s="25" t="s">
        <v>3404</v>
      </c>
      <c r="RN135" s="25" t="s">
        <v>3404</v>
      </c>
      <c r="RO135" s="25" t="s">
        <v>3404</v>
      </c>
      <c r="RP135" s="25" t="s">
        <v>3404</v>
      </c>
      <c r="RQ135" s="25" t="s">
        <v>3404</v>
      </c>
      <c r="RR135" s="25" t="s">
        <v>3404</v>
      </c>
      <c r="RS135" s="25" t="s">
        <v>3404</v>
      </c>
      <c r="RT135" s="25" t="s">
        <v>3404</v>
      </c>
      <c r="RU135" s="25" t="s">
        <v>3404</v>
      </c>
      <c r="RV135" s="25" t="s">
        <v>3404</v>
      </c>
      <c r="RW135" s="25" t="s">
        <v>3404</v>
      </c>
      <c r="RX135" s="25" t="s">
        <v>3404</v>
      </c>
      <c r="RY135" s="25" t="s">
        <v>3404</v>
      </c>
      <c r="RZ135" s="25" t="s">
        <v>3404</v>
      </c>
      <c r="SA135" s="25" t="s">
        <v>3404</v>
      </c>
      <c r="SB135" s="25" t="s">
        <v>3404</v>
      </c>
      <c r="SC135" s="25" t="s">
        <v>3404</v>
      </c>
      <c r="SD135" s="25" t="s">
        <v>3404</v>
      </c>
      <c r="SE135" s="25" t="s">
        <v>3404</v>
      </c>
      <c r="SF135" s="25" t="s">
        <v>3404</v>
      </c>
      <c r="SG135" s="25" t="s">
        <v>3404</v>
      </c>
      <c r="SH135" s="25" t="s">
        <v>3404</v>
      </c>
      <c r="SI135" s="25" t="s">
        <v>3404</v>
      </c>
      <c r="SJ135" s="25" t="s">
        <v>3404</v>
      </c>
      <c r="SK135" s="25" t="s">
        <v>3404</v>
      </c>
      <c r="SL135" s="25" t="s">
        <v>3404</v>
      </c>
      <c r="SM135" s="25" t="s">
        <v>3404</v>
      </c>
      <c r="SN135" s="25" t="s">
        <v>3404</v>
      </c>
      <c r="SO135" s="25" t="s">
        <v>3404</v>
      </c>
      <c r="SP135" s="25" t="s">
        <v>3404</v>
      </c>
      <c r="SQ135" s="25" t="s">
        <v>3404</v>
      </c>
      <c r="SR135" s="25" t="s">
        <v>3404</v>
      </c>
      <c r="SS135" s="25" t="s">
        <v>3404</v>
      </c>
      <c r="ST135" s="25" t="s">
        <v>3404</v>
      </c>
      <c r="SU135" s="25" t="s">
        <v>3404</v>
      </c>
      <c r="SV135" s="25" t="s">
        <v>3404</v>
      </c>
      <c r="SW135" s="25" t="s">
        <v>3404</v>
      </c>
      <c r="SX135" s="25" t="s">
        <v>3404</v>
      </c>
      <c r="SY135" s="25" t="s">
        <v>3404</v>
      </c>
      <c r="SZ135" s="25" t="s">
        <v>3404</v>
      </c>
      <c r="TA135" s="25" t="s">
        <v>3404</v>
      </c>
      <c r="TB135" s="25" t="s">
        <v>3404</v>
      </c>
      <c r="TC135" s="25" t="s">
        <v>3404</v>
      </c>
      <c r="TD135" s="25" t="s">
        <v>3404</v>
      </c>
      <c r="TE135" s="25" t="s">
        <v>3404</v>
      </c>
      <c r="TF135" s="25" t="s">
        <v>3404</v>
      </c>
      <c r="TG135" s="25" t="s">
        <v>3404</v>
      </c>
      <c r="TH135" s="25" t="s">
        <v>3404</v>
      </c>
      <c r="TI135" s="25" t="s">
        <v>3404</v>
      </c>
      <c r="TJ135" s="25" t="s">
        <v>3404</v>
      </c>
      <c r="TK135" s="25" t="s">
        <v>3404</v>
      </c>
      <c r="TL135" s="25" t="s">
        <v>3404</v>
      </c>
      <c r="TM135" s="25" t="s">
        <v>3404</v>
      </c>
      <c r="TN135" s="25" t="s">
        <v>3404</v>
      </c>
      <c r="TO135" s="25" t="s">
        <v>3404</v>
      </c>
      <c r="TP135" s="25" t="s">
        <v>3404</v>
      </c>
      <c r="TQ135" s="25" t="s">
        <v>3404</v>
      </c>
      <c r="TR135" s="25" t="s">
        <v>3404</v>
      </c>
      <c r="TS135" s="25" t="s">
        <v>3404</v>
      </c>
      <c r="TT135" s="25" t="s">
        <v>3404</v>
      </c>
      <c r="TU135" s="25" t="s">
        <v>3404</v>
      </c>
      <c r="TV135" s="25" t="s">
        <v>3404</v>
      </c>
      <c r="TW135" s="25" t="s">
        <v>3404</v>
      </c>
      <c r="TX135" s="25" t="s">
        <v>3404</v>
      </c>
      <c r="TY135" s="25" t="s">
        <v>3404</v>
      </c>
      <c r="TZ135" s="25" t="s">
        <v>3404</v>
      </c>
      <c r="UA135" s="25" t="s">
        <v>3404</v>
      </c>
      <c r="UB135" s="25" t="s">
        <v>3404</v>
      </c>
      <c r="UC135" s="25" t="s">
        <v>3404</v>
      </c>
      <c r="UD135" s="25" t="s">
        <v>3404</v>
      </c>
      <c r="UE135" s="25" t="s">
        <v>3404</v>
      </c>
      <c r="UF135" s="25" t="s">
        <v>3404</v>
      </c>
      <c r="UG135" s="25" t="s">
        <v>3404</v>
      </c>
      <c r="UH135" s="25" t="s">
        <v>3404</v>
      </c>
      <c r="UI135" s="25" t="s">
        <v>3404</v>
      </c>
      <c r="UJ135" s="25" t="s">
        <v>3404</v>
      </c>
      <c r="UK135" s="25" t="s">
        <v>3404</v>
      </c>
      <c r="UL135" s="25" t="s">
        <v>3404</v>
      </c>
      <c r="UM135" s="25" t="s">
        <v>3404</v>
      </c>
      <c r="UN135" s="25" t="s">
        <v>3404</v>
      </c>
      <c r="UO135" s="25" t="s">
        <v>3404</v>
      </c>
      <c r="UP135" s="25" t="s">
        <v>3404</v>
      </c>
      <c r="UQ135" s="25" t="s">
        <v>3404</v>
      </c>
      <c r="UR135" s="25" t="s">
        <v>3404</v>
      </c>
      <c r="US135" s="25" t="s">
        <v>3404</v>
      </c>
      <c r="UT135" s="25" t="s">
        <v>3404</v>
      </c>
      <c r="UU135" s="25" t="s">
        <v>3404</v>
      </c>
      <c r="UV135" s="25" t="s">
        <v>3404</v>
      </c>
      <c r="UW135" s="25" t="s">
        <v>3404</v>
      </c>
      <c r="UX135" s="25" t="s">
        <v>3404</v>
      </c>
      <c r="UY135" s="25" t="s">
        <v>3404</v>
      </c>
      <c r="UZ135" s="25" t="s">
        <v>3404</v>
      </c>
      <c r="VA135" s="25" t="s">
        <v>3404</v>
      </c>
      <c r="VB135" s="25" t="s">
        <v>3404</v>
      </c>
      <c r="VC135" s="25" t="s">
        <v>3404</v>
      </c>
      <c r="VD135" s="25" t="s">
        <v>3404</v>
      </c>
      <c r="VE135" s="25" t="s">
        <v>3404</v>
      </c>
      <c r="VF135" s="25" t="s">
        <v>3404</v>
      </c>
      <c r="VG135" s="25" t="s">
        <v>3404</v>
      </c>
      <c r="VH135" s="25" t="s">
        <v>3404</v>
      </c>
      <c r="VI135" s="25" t="s">
        <v>3404</v>
      </c>
      <c r="VJ135" s="25" t="s">
        <v>3404</v>
      </c>
      <c r="VK135" s="25" t="s">
        <v>3404</v>
      </c>
      <c r="VL135" s="25" t="s">
        <v>3404</v>
      </c>
      <c r="VM135" s="25" t="s">
        <v>3404</v>
      </c>
      <c r="VN135" s="25" t="s">
        <v>3404</v>
      </c>
      <c r="VO135" s="25" t="s">
        <v>3404</v>
      </c>
      <c r="VP135" s="25" t="s">
        <v>3404</v>
      </c>
      <c r="VQ135" s="25" t="s">
        <v>3404</v>
      </c>
      <c r="VR135" s="25" t="s">
        <v>3404</v>
      </c>
      <c r="VS135" s="25" t="s">
        <v>3404</v>
      </c>
      <c r="VT135" s="25" t="s">
        <v>3404</v>
      </c>
      <c r="VU135" s="25" t="s">
        <v>3404</v>
      </c>
      <c r="VV135" s="25" t="s">
        <v>3404</v>
      </c>
      <c r="VW135" s="25" t="s">
        <v>3404</v>
      </c>
      <c r="VX135" s="25" t="s">
        <v>3404</v>
      </c>
      <c r="VY135" s="25" t="s">
        <v>3404</v>
      </c>
      <c r="VZ135" s="25" t="s">
        <v>3404</v>
      </c>
      <c r="WA135" s="25" t="s">
        <v>3404</v>
      </c>
      <c r="WB135" s="25" t="s">
        <v>3404</v>
      </c>
      <c r="WC135" s="25" t="s">
        <v>3404</v>
      </c>
      <c r="WD135" s="25" t="s">
        <v>3404</v>
      </c>
      <c r="WE135" s="25" t="s">
        <v>3404</v>
      </c>
      <c r="WF135" s="25" t="s">
        <v>3404</v>
      </c>
      <c r="WG135" s="25" t="s">
        <v>3404</v>
      </c>
      <c r="WH135" s="25" t="s">
        <v>3404</v>
      </c>
      <c r="WI135" s="25" t="s">
        <v>3404</v>
      </c>
      <c r="WJ135" s="25" t="s">
        <v>3404</v>
      </c>
      <c r="WK135" s="25" t="s">
        <v>3404</v>
      </c>
      <c r="WL135" s="25" t="s">
        <v>3404</v>
      </c>
      <c r="WM135" s="25" t="s">
        <v>3404</v>
      </c>
      <c r="WN135" s="25" t="s">
        <v>3404</v>
      </c>
      <c r="WO135" s="25" t="s">
        <v>3409</v>
      </c>
      <c r="WP135" s="25" t="s">
        <v>3409</v>
      </c>
      <c r="WQ135" s="25" t="s">
        <v>3409</v>
      </c>
      <c r="WR135" s="25" t="s">
        <v>3409</v>
      </c>
      <c r="WS135" s="25" t="s">
        <v>3409</v>
      </c>
      <c r="WT135" s="25" t="s">
        <v>3409</v>
      </c>
    </row>
    <row r="136">
      <c r="A136" s="24" t="s">
        <v>1241</v>
      </c>
      <c r="B136" s="25" t="s">
        <v>3404</v>
      </c>
      <c r="C136" s="25" t="s">
        <v>3404</v>
      </c>
      <c r="D136" s="25" t="s">
        <v>3404</v>
      </c>
      <c r="E136" s="25" t="s">
        <v>3404</v>
      </c>
      <c r="F136" s="25" t="s">
        <v>3404</v>
      </c>
      <c r="G136" s="25" t="s">
        <v>3404</v>
      </c>
      <c r="H136" s="25" t="s">
        <v>3404</v>
      </c>
      <c r="I136" s="25" t="s">
        <v>3404</v>
      </c>
      <c r="J136" s="25" t="s">
        <v>3404</v>
      </c>
      <c r="K136" s="25" t="s">
        <v>3404</v>
      </c>
      <c r="L136" s="25" t="s">
        <v>3404</v>
      </c>
      <c r="M136" s="25" t="s">
        <v>3404</v>
      </c>
      <c r="N136" s="25" t="s">
        <v>3404</v>
      </c>
      <c r="O136" s="25" t="s">
        <v>3404</v>
      </c>
      <c r="P136" s="25" t="s">
        <v>3404</v>
      </c>
      <c r="Q136" s="25" t="s">
        <v>3404</v>
      </c>
      <c r="R136" s="25" t="s">
        <v>3404</v>
      </c>
      <c r="S136" s="25" t="s">
        <v>3404</v>
      </c>
      <c r="T136" s="25" t="s">
        <v>3404</v>
      </c>
      <c r="U136" s="25" t="s">
        <v>3404</v>
      </c>
      <c r="V136" s="25" t="s">
        <v>3404</v>
      </c>
      <c r="W136" s="25" t="s">
        <v>3404</v>
      </c>
      <c r="X136" s="25" t="s">
        <v>3404</v>
      </c>
      <c r="Y136" s="25" t="s">
        <v>3404</v>
      </c>
      <c r="Z136" s="25" t="s">
        <v>3404</v>
      </c>
      <c r="AA136" s="25" t="s">
        <v>3404</v>
      </c>
      <c r="AB136" s="25" t="s">
        <v>3404</v>
      </c>
      <c r="AC136" s="25" t="s">
        <v>3404</v>
      </c>
      <c r="AD136" s="25" t="s">
        <v>3404</v>
      </c>
      <c r="AE136" s="25" t="s">
        <v>3404</v>
      </c>
      <c r="AF136" s="25" t="s">
        <v>3404</v>
      </c>
      <c r="AG136" s="25" t="s">
        <v>3404</v>
      </c>
      <c r="AH136" s="25" t="s">
        <v>3404</v>
      </c>
      <c r="AI136" s="25" t="s">
        <v>3404</v>
      </c>
      <c r="AJ136" s="25" t="s">
        <v>3404</v>
      </c>
      <c r="AK136" s="25" t="s">
        <v>3404</v>
      </c>
      <c r="AL136" s="25" t="s">
        <v>3404</v>
      </c>
      <c r="AM136" s="25" t="s">
        <v>3404</v>
      </c>
      <c r="AN136" s="25" t="s">
        <v>3404</v>
      </c>
      <c r="AO136" s="25" t="s">
        <v>3404</v>
      </c>
      <c r="AP136" s="25" t="s">
        <v>3404</v>
      </c>
      <c r="AQ136" s="25" t="s">
        <v>3404</v>
      </c>
      <c r="AR136" s="25" t="s">
        <v>3404</v>
      </c>
      <c r="AS136" s="25" t="s">
        <v>3404</v>
      </c>
      <c r="AT136" s="25" t="s">
        <v>3404</v>
      </c>
      <c r="AU136" s="25" t="s">
        <v>3404</v>
      </c>
      <c r="AV136" s="25" t="s">
        <v>3404</v>
      </c>
      <c r="AW136" s="25" t="s">
        <v>3404</v>
      </c>
      <c r="AX136" s="25" t="s">
        <v>3404</v>
      </c>
      <c r="AY136" s="25" t="s">
        <v>3404</v>
      </c>
      <c r="AZ136" s="25" t="s">
        <v>3404</v>
      </c>
      <c r="BA136" s="25" t="s">
        <v>3404</v>
      </c>
      <c r="BB136" s="25" t="s">
        <v>3404</v>
      </c>
      <c r="BC136" s="25" t="s">
        <v>3404</v>
      </c>
      <c r="BD136" s="25" t="s">
        <v>3404</v>
      </c>
      <c r="BE136" s="25" t="s">
        <v>3404</v>
      </c>
      <c r="BF136" s="25" t="s">
        <v>3404</v>
      </c>
      <c r="BG136" s="25" t="s">
        <v>3404</v>
      </c>
      <c r="BH136" s="25" t="s">
        <v>3404</v>
      </c>
      <c r="BI136" s="25" t="s">
        <v>3404</v>
      </c>
      <c r="BJ136" s="25" t="s">
        <v>3404</v>
      </c>
      <c r="BK136" s="25" t="s">
        <v>3404</v>
      </c>
      <c r="BL136" s="25" t="s">
        <v>3404</v>
      </c>
      <c r="BM136" s="25" t="s">
        <v>3404</v>
      </c>
      <c r="BN136" s="25" t="s">
        <v>3404</v>
      </c>
      <c r="BO136" s="25" t="s">
        <v>3404</v>
      </c>
      <c r="BP136" s="25" t="s">
        <v>3404</v>
      </c>
      <c r="BQ136" s="25" t="s">
        <v>3404</v>
      </c>
      <c r="BR136" s="25" t="s">
        <v>3404</v>
      </c>
      <c r="BS136" s="25" t="s">
        <v>3404</v>
      </c>
      <c r="BT136" s="25" t="s">
        <v>3404</v>
      </c>
      <c r="BU136" s="25" t="s">
        <v>3404</v>
      </c>
      <c r="BV136" s="25" t="s">
        <v>3404</v>
      </c>
      <c r="BW136" s="25" t="s">
        <v>3404</v>
      </c>
      <c r="BX136" s="25" t="s">
        <v>3404</v>
      </c>
      <c r="BY136" s="25" t="s">
        <v>3404</v>
      </c>
      <c r="BZ136" s="25" t="s">
        <v>3404</v>
      </c>
      <c r="CA136" s="25" t="s">
        <v>3404</v>
      </c>
      <c r="CB136" s="25" t="s">
        <v>3404</v>
      </c>
      <c r="CC136" s="25" t="s">
        <v>3404</v>
      </c>
      <c r="CD136" s="25" t="s">
        <v>3404</v>
      </c>
      <c r="CE136" s="25" t="s">
        <v>3404</v>
      </c>
      <c r="CF136" s="32" t="s">
        <v>3409</v>
      </c>
      <c r="CG136" s="32" t="s">
        <v>3409</v>
      </c>
      <c r="CH136" s="32" t="s">
        <v>3409</v>
      </c>
      <c r="CI136" s="32" t="s">
        <v>3409</v>
      </c>
      <c r="CJ136" s="32" t="s">
        <v>3409</v>
      </c>
      <c r="CK136" s="32" t="s">
        <v>3409</v>
      </c>
      <c r="CL136" s="32" t="s">
        <v>3409</v>
      </c>
      <c r="CM136" s="32" t="s">
        <v>3409</v>
      </c>
      <c r="CN136" s="32" t="s">
        <v>3409</v>
      </c>
      <c r="CO136" s="32" t="s">
        <v>3409</v>
      </c>
      <c r="CP136" s="32" t="s">
        <v>3409</v>
      </c>
      <c r="CQ136" s="32" t="s">
        <v>3409</v>
      </c>
      <c r="CR136" s="32" t="s">
        <v>3409</v>
      </c>
      <c r="CS136" s="32" t="s">
        <v>3409</v>
      </c>
      <c r="CT136" s="32" t="s">
        <v>3409</v>
      </c>
      <c r="CU136" s="32" t="s">
        <v>3409</v>
      </c>
      <c r="CV136" s="32" t="s">
        <v>3409</v>
      </c>
      <c r="CW136" s="32" t="s">
        <v>3409</v>
      </c>
      <c r="CX136" s="32" t="s">
        <v>3409</v>
      </c>
      <c r="CY136" s="32" t="s">
        <v>3409</v>
      </c>
      <c r="CZ136" s="32" t="s">
        <v>3409</v>
      </c>
      <c r="DA136" s="32" t="s">
        <v>3409</v>
      </c>
      <c r="DB136" s="32" t="s">
        <v>3409</v>
      </c>
      <c r="DC136" s="32" t="s">
        <v>3409</v>
      </c>
      <c r="DD136" s="32" t="s">
        <v>3409</v>
      </c>
      <c r="DE136" s="32" t="s">
        <v>3409</v>
      </c>
      <c r="DF136" s="32" t="s">
        <v>3409</v>
      </c>
      <c r="DG136" s="32" t="s">
        <v>3409</v>
      </c>
      <c r="DH136" s="32" t="s">
        <v>3409</v>
      </c>
      <c r="DI136" s="32" t="s">
        <v>3409</v>
      </c>
      <c r="DJ136" s="32" t="s">
        <v>3409</v>
      </c>
      <c r="DK136" s="32" t="s">
        <v>3409</v>
      </c>
      <c r="DL136" s="32" t="s">
        <v>3409</v>
      </c>
      <c r="DM136" s="32" t="s">
        <v>3409</v>
      </c>
      <c r="DN136" s="32" t="s">
        <v>3409</v>
      </c>
      <c r="DO136" s="32" t="s">
        <v>3409</v>
      </c>
      <c r="DP136" s="32" t="s">
        <v>3409</v>
      </c>
      <c r="DQ136" s="32" t="s">
        <v>3409</v>
      </c>
      <c r="DR136" s="32" t="s">
        <v>3409</v>
      </c>
      <c r="DS136" s="32" t="s">
        <v>3409</v>
      </c>
      <c r="DT136" s="32" t="s">
        <v>3409</v>
      </c>
      <c r="DU136" s="32" t="s">
        <v>3409</v>
      </c>
      <c r="DV136" s="32" t="s">
        <v>3409</v>
      </c>
      <c r="DW136" s="32" t="s">
        <v>3409</v>
      </c>
      <c r="DX136" s="32" t="s">
        <v>3409</v>
      </c>
      <c r="DY136" s="32" t="s">
        <v>3409</v>
      </c>
      <c r="DZ136" s="32" t="s">
        <v>3409</v>
      </c>
      <c r="EA136" s="32" t="s">
        <v>3409</v>
      </c>
      <c r="EB136" s="32" t="s">
        <v>3409</v>
      </c>
      <c r="EC136" s="32" t="s">
        <v>3409</v>
      </c>
      <c r="ED136" s="32" t="s">
        <v>3409</v>
      </c>
      <c r="EE136" s="32" t="s">
        <v>3409</v>
      </c>
      <c r="EF136" s="32" t="s">
        <v>3409</v>
      </c>
      <c r="EG136" s="32" t="s">
        <v>3409</v>
      </c>
      <c r="EH136" s="32" t="s">
        <v>3409</v>
      </c>
      <c r="EI136" s="32" t="s">
        <v>3409</v>
      </c>
      <c r="EJ136" s="32" t="s">
        <v>3409</v>
      </c>
      <c r="EK136" s="32" t="s">
        <v>3409</v>
      </c>
      <c r="EL136" s="32" t="s">
        <v>3409</v>
      </c>
      <c r="EM136" s="32" t="s">
        <v>3409</v>
      </c>
      <c r="EN136" s="32" t="s">
        <v>3409</v>
      </c>
      <c r="EO136" s="32" t="s">
        <v>3409</v>
      </c>
      <c r="EP136" s="32" t="s">
        <v>3409</v>
      </c>
      <c r="EQ136" s="32" t="s">
        <v>3409</v>
      </c>
      <c r="ER136" s="32" t="s">
        <v>3409</v>
      </c>
      <c r="ES136" s="32" t="s">
        <v>3409</v>
      </c>
      <c r="ET136" s="32" t="s">
        <v>3409</v>
      </c>
      <c r="EU136" s="32" t="s">
        <v>3409</v>
      </c>
      <c r="EV136" s="32" t="s">
        <v>3409</v>
      </c>
      <c r="EW136" s="32" t="s">
        <v>3409</v>
      </c>
      <c r="EX136" s="32" t="s">
        <v>3409</v>
      </c>
      <c r="EY136" s="32" t="s">
        <v>3409</v>
      </c>
      <c r="EZ136" s="32" t="s">
        <v>3409</v>
      </c>
      <c r="FA136" s="32" t="s">
        <v>3409</v>
      </c>
      <c r="FB136" s="32" t="s">
        <v>3409</v>
      </c>
      <c r="FC136" s="32" t="s">
        <v>3409</v>
      </c>
      <c r="FD136" s="32" t="s">
        <v>3409</v>
      </c>
      <c r="FE136" s="32" t="s">
        <v>3409</v>
      </c>
      <c r="FF136" s="32" t="s">
        <v>3409</v>
      </c>
      <c r="FG136" s="32" t="s">
        <v>3409</v>
      </c>
      <c r="FH136" s="32" t="s">
        <v>3409</v>
      </c>
      <c r="FI136" s="32" t="s">
        <v>3409</v>
      </c>
      <c r="FJ136" s="32" t="s">
        <v>3409</v>
      </c>
      <c r="FK136" s="32" t="s">
        <v>3409</v>
      </c>
      <c r="FL136" s="32" t="s">
        <v>3409</v>
      </c>
      <c r="FM136" s="32" t="s">
        <v>3409</v>
      </c>
      <c r="FN136" s="32" t="s">
        <v>3409</v>
      </c>
      <c r="FO136" s="32" t="s">
        <v>3409</v>
      </c>
      <c r="FP136" s="32" t="s">
        <v>3409</v>
      </c>
      <c r="FQ136" s="32" t="s">
        <v>3409</v>
      </c>
      <c r="FR136" s="32" t="s">
        <v>3409</v>
      </c>
      <c r="FS136" s="32" t="s">
        <v>3409</v>
      </c>
      <c r="FT136" s="32" t="s">
        <v>3409</v>
      </c>
      <c r="FU136" s="32" t="s">
        <v>3409</v>
      </c>
      <c r="FV136" s="32" t="s">
        <v>3409</v>
      </c>
      <c r="FW136" s="32" t="s">
        <v>3409</v>
      </c>
      <c r="FX136" s="32" t="s">
        <v>3409</v>
      </c>
      <c r="FY136" s="32" t="s">
        <v>3409</v>
      </c>
      <c r="FZ136" s="32" t="s">
        <v>3409</v>
      </c>
      <c r="GA136" s="32" t="s">
        <v>3409</v>
      </c>
      <c r="GB136" s="32" t="s">
        <v>3409</v>
      </c>
      <c r="GC136" s="32" t="s">
        <v>3409</v>
      </c>
      <c r="GD136" s="32" t="s">
        <v>3409</v>
      </c>
      <c r="GE136" s="32" t="s">
        <v>3409</v>
      </c>
      <c r="GF136" s="32" t="s">
        <v>3409</v>
      </c>
      <c r="GG136" s="32" t="s">
        <v>3409</v>
      </c>
      <c r="GH136" s="32" t="s">
        <v>3409</v>
      </c>
      <c r="GI136" s="32" t="s">
        <v>3409</v>
      </c>
      <c r="GJ136" s="32" t="s">
        <v>3409</v>
      </c>
      <c r="GK136" s="32" t="s">
        <v>3409</v>
      </c>
      <c r="GL136" s="32" t="s">
        <v>3409</v>
      </c>
      <c r="GM136" s="32" t="s">
        <v>3409</v>
      </c>
      <c r="GN136" s="32" t="s">
        <v>3409</v>
      </c>
      <c r="GO136" s="32" t="s">
        <v>3409</v>
      </c>
      <c r="GP136" s="32" t="s">
        <v>3409</v>
      </c>
      <c r="GQ136" s="32" t="s">
        <v>3409</v>
      </c>
      <c r="GR136" s="32" t="s">
        <v>3409</v>
      </c>
      <c r="GS136" s="32" t="s">
        <v>3409</v>
      </c>
      <c r="GT136" s="32" t="s">
        <v>3409</v>
      </c>
      <c r="GU136" s="32" t="s">
        <v>3409</v>
      </c>
      <c r="GV136" s="32" t="s">
        <v>3409</v>
      </c>
      <c r="GW136" s="32" t="s">
        <v>3409</v>
      </c>
      <c r="GX136" s="32" t="s">
        <v>3409</v>
      </c>
      <c r="GY136" s="32" t="s">
        <v>3409</v>
      </c>
      <c r="GZ136" s="32" t="s">
        <v>3409</v>
      </c>
      <c r="HA136" s="32" t="s">
        <v>3409</v>
      </c>
      <c r="HB136" s="32" t="s">
        <v>3409</v>
      </c>
      <c r="HC136" s="32" t="s">
        <v>3409</v>
      </c>
      <c r="HD136" s="32" t="s">
        <v>3409</v>
      </c>
      <c r="HE136" s="32" t="s">
        <v>3409</v>
      </c>
      <c r="HF136" s="32" t="s">
        <v>3409</v>
      </c>
      <c r="HG136" s="32" t="s">
        <v>3409</v>
      </c>
      <c r="HH136" s="32" t="s">
        <v>3409</v>
      </c>
      <c r="HI136" s="32" t="s">
        <v>3409</v>
      </c>
      <c r="HJ136" s="32" t="s">
        <v>3409</v>
      </c>
      <c r="HK136" s="32" t="s">
        <v>3409</v>
      </c>
      <c r="HL136" s="32" t="s">
        <v>3409</v>
      </c>
      <c r="HM136" s="32" t="s">
        <v>3409</v>
      </c>
      <c r="HN136" s="32" t="s">
        <v>3409</v>
      </c>
      <c r="HO136" s="32" t="s">
        <v>3409</v>
      </c>
      <c r="HP136" s="32" t="s">
        <v>3409</v>
      </c>
      <c r="HQ136" s="32" t="s">
        <v>3409</v>
      </c>
      <c r="HR136" s="32" t="s">
        <v>3409</v>
      </c>
      <c r="HS136" s="32" t="s">
        <v>3409</v>
      </c>
      <c r="HT136" s="32" t="s">
        <v>3409</v>
      </c>
      <c r="HU136" s="32" t="s">
        <v>3409</v>
      </c>
      <c r="HV136" s="32" t="s">
        <v>3409</v>
      </c>
      <c r="HW136" s="32" t="s">
        <v>3409</v>
      </c>
      <c r="HX136" s="32" t="s">
        <v>3409</v>
      </c>
      <c r="HY136" s="32" t="s">
        <v>3409</v>
      </c>
      <c r="HZ136" s="32" t="s">
        <v>3409</v>
      </c>
      <c r="IA136" s="32" t="s">
        <v>3409</v>
      </c>
      <c r="IB136" s="32" t="s">
        <v>3409</v>
      </c>
      <c r="IC136" s="32" t="s">
        <v>3409</v>
      </c>
      <c r="ID136" s="32" t="s">
        <v>3409</v>
      </c>
      <c r="IE136" s="32" t="s">
        <v>3409</v>
      </c>
      <c r="IF136" s="32" t="s">
        <v>3409</v>
      </c>
      <c r="IG136" s="32" t="s">
        <v>3409</v>
      </c>
      <c r="IH136" s="32" t="s">
        <v>3409</v>
      </c>
      <c r="II136" s="32" t="s">
        <v>3409</v>
      </c>
      <c r="IJ136" s="32" t="s">
        <v>3409</v>
      </c>
      <c r="IK136" s="32" t="s">
        <v>3409</v>
      </c>
      <c r="IL136" s="32" t="s">
        <v>3409</v>
      </c>
      <c r="IM136" s="32" t="s">
        <v>3409</v>
      </c>
      <c r="IN136" s="32" t="s">
        <v>3409</v>
      </c>
      <c r="IO136" s="32" t="s">
        <v>3409</v>
      </c>
      <c r="IP136" s="32" t="s">
        <v>3409</v>
      </c>
      <c r="IQ136" s="32" t="s">
        <v>3409</v>
      </c>
      <c r="IR136" s="32" t="s">
        <v>3409</v>
      </c>
      <c r="IS136" s="32" t="s">
        <v>3409</v>
      </c>
      <c r="IT136" s="32" t="s">
        <v>3409</v>
      </c>
      <c r="IU136" s="32" t="s">
        <v>3409</v>
      </c>
      <c r="IV136" s="32" t="s">
        <v>3409</v>
      </c>
      <c r="IW136" s="32" t="s">
        <v>3409</v>
      </c>
      <c r="IX136" s="32" t="s">
        <v>3409</v>
      </c>
      <c r="IY136" s="32" t="s">
        <v>3409</v>
      </c>
      <c r="IZ136" s="32" t="s">
        <v>3409</v>
      </c>
      <c r="JA136" s="32" t="s">
        <v>3409</v>
      </c>
      <c r="JB136" s="32" t="s">
        <v>3409</v>
      </c>
      <c r="JC136" s="32" t="s">
        <v>3409</v>
      </c>
      <c r="JD136" s="32" t="s">
        <v>3409</v>
      </c>
      <c r="JE136" s="32" t="s">
        <v>3409</v>
      </c>
      <c r="JF136" s="32" t="s">
        <v>3409</v>
      </c>
      <c r="JG136" s="32" t="s">
        <v>3409</v>
      </c>
      <c r="JH136" s="32" t="s">
        <v>3409</v>
      </c>
      <c r="JI136" s="32" t="s">
        <v>3409</v>
      </c>
      <c r="JJ136" s="32" t="s">
        <v>3409</v>
      </c>
      <c r="JK136" s="32" t="s">
        <v>3409</v>
      </c>
      <c r="JL136" s="32" t="s">
        <v>3409</v>
      </c>
      <c r="JM136" s="32" t="s">
        <v>3409</v>
      </c>
      <c r="JN136" s="32" t="s">
        <v>3409</v>
      </c>
      <c r="JO136" s="32" t="s">
        <v>3409</v>
      </c>
      <c r="JP136" s="25" t="s">
        <v>3404</v>
      </c>
      <c r="JQ136" s="25" t="s">
        <v>3404</v>
      </c>
      <c r="JR136" s="25" t="s">
        <v>3404</v>
      </c>
      <c r="JS136" s="25" t="s">
        <v>3404</v>
      </c>
      <c r="JT136" s="25" t="s">
        <v>3404</v>
      </c>
      <c r="JU136" s="25" t="s">
        <v>3404</v>
      </c>
      <c r="JV136" s="25" t="s">
        <v>3404</v>
      </c>
      <c r="JW136" s="25" t="s">
        <v>3404</v>
      </c>
      <c r="JX136" s="25" t="s">
        <v>3404</v>
      </c>
      <c r="JY136" s="25" t="s">
        <v>3404</v>
      </c>
      <c r="JZ136" s="25" t="s">
        <v>3404</v>
      </c>
      <c r="KA136" s="25" t="s">
        <v>3404</v>
      </c>
      <c r="KB136" s="25" t="s">
        <v>3404</v>
      </c>
      <c r="KC136" s="25" t="s">
        <v>3404</v>
      </c>
      <c r="KD136" s="25" t="s">
        <v>3404</v>
      </c>
      <c r="KE136" s="25" t="s">
        <v>3404</v>
      </c>
      <c r="KF136" s="25" t="s">
        <v>3404</v>
      </c>
      <c r="KG136" s="25" t="s">
        <v>3404</v>
      </c>
      <c r="KH136" s="25" t="s">
        <v>3404</v>
      </c>
      <c r="KI136" s="25" t="s">
        <v>3404</v>
      </c>
      <c r="KJ136" s="25" t="s">
        <v>3404</v>
      </c>
      <c r="KK136" s="25" t="s">
        <v>3404</v>
      </c>
      <c r="KL136" s="25" t="s">
        <v>3404</v>
      </c>
      <c r="KM136" s="25" t="s">
        <v>3404</v>
      </c>
      <c r="KN136" s="25" t="s">
        <v>3404</v>
      </c>
      <c r="KO136" s="25" t="s">
        <v>3404</v>
      </c>
      <c r="KP136" s="25" t="s">
        <v>3404</v>
      </c>
      <c r="KQ136" s="25" t="s">
        <v>3404</v>
      </c>
      <c r="KR136" s="25" t="s">
        <v>3404</v>
      </c>
      <c r="KS136" s="25" t="s">
        <v>3404</v>
      </c>
      <c r="KT136" s="25" t="s">
        <v>3404</v>
      </c>
      <c r="KU136" s="25" t="s">
        <v>3404</v>
      </c>
      <c r="KV136" s="25" t="s">
        <v>3404</v>
      </c>
      <c r="KW136" s="25" t="s">
        <v>3404</v>
      </c>
      <c r="KX136" s="25" t="s">
        <v>3404</v>
      </c>
      <c r="KY136" s="25" t="s">
        <v>3404</v>
      </c>
      <c r="KZ136" s="25" t="s">
        <v>3404</v>
      </c>
      <c r="LA136" s="25" t="s">
        <v>3404</v>
      </c>
      <c r="LB136" s="25" t="s">
        <v>3404</v>
      </c>
      <c r="LC136" s="25" t="s">
        <v>3404</v>
      </c>
      <c r="LD136" s="25" t="s">
        <v>3404</v>
      </c>
      <c r="LE136" s="25" t="s">
        <v>3404</v>
      </c>
      <c r="LF136" s="25" t="s">
        <v>3404</v>
      </c>
      <c r="LG136" s="25" t="s">
        <v>3404</v>
      </c>
      <c r="LH136" s="25" t="s">
        <v>3404</v>
      </c>
      <c r="LI136" s="25" t="s">
        <v>3404</v>
      </c>
      <c r="LJ136" s="25" t="s">
        <v>3404</v>
      </c>
      <c r="LK136" s="25" t="s">
        <v>3404</v>
      </c>
      <c r="LL136" s="25" t="s">
        <v>3404</v>
      </c>
      <c r="LM136" s="25" t="s">
        <v>3404</v>
      </c>
      <c r="LN136" s="25" t="s">
        <v>3404</v>
      </c>
      <c r="LO136" s="25" t="s">
        <v>3404</v>
      </c>
      <c r="LP136" s="25" t="s">
        <v>3404</v>
      </c>
      <c r="LQ136" s="25" t="s">
        <v>3404</v>
      </c>
      <c r="LR136" s="25" t="s">
        <v>3404</v>
      </c>
      <c r="LS136" s="25" t="s">
        <v>3404</v>
      </c>
      <c r="LT136" s="25" t="s">
        <v>3404</v>
      </c>
      <c r="LU136" s="25" t="s">
        <v>3404</v>
      </c>
      <c r="LV136" s="25" t="s">
        <v>3404</v>
      </c>
      <c r="LW136" s="25" t="s">
        <v>3404</v>
      </c>
      <c r="LX136" s="25" t="s">
        <v>3404</v>
      </c>
      <c r="LY136" s="25" t="s">
        <v>3404</v>
      </c>
      <c r="LZ136" s="25" t="s">
        <v>3404</v>
      </c>
      <c r="MA136" s="25" t="s">
        <v>3404</v>
      </c>
      <c r="MB136" s="25" t="s">
        <v>3404</v>
      </c>
      <c r="MC136" s="25" t="s">
        <v>3404</v>
      </c>
      <c r="MD136" s="25" t="s">
        <v>3404</v>
      </c>
      <c r="ME136" s="25" t="s">
        <v>3404</v>
      </c>
      <c r="MF136" s="25" t="s">
        <v>3404</v>
      </c>
      <c r="MG136" s="25" t="s">
        <v>3404</v>
      </c>
      <c r="MH136" s="25" t="s">
        <v>3404</v>
      </c>
      <c r="MI136" s="25" t="s">
        <v>3404</v>
      </c>
      <c r="MJ136" s="25" t="s">
        <v>3404</v>
      </c>
      <c r="MK136" s="25" t="s">
        <v>3404</v>
      </c>
      <c r="ML136" s="25" t="s">
        <v>3404</v>
      </c>
      <c r="MM136" s="25" t="s">
        <v>3404</v>
      </c>
      <c r="MN136" s="25" t="s">
        <v>3404</v>
      </c>
      <c r="MO136" s="25" t="s">
        <v>3404</v>
      </c>
      <c r="MP136" s="25" t="s">
        <v>3404</v>
      </c>
      <c r="MQ136" s="25" t="s">
        <v>3404</v>
      </c>
      <c r="MR136" s="25" t="s">
        <v>3404</v>
      </c>
      <c r="MS136" s="25" t="s">
        <v>3404</v>
      </c>
      <c r="MT136" s="25" t="s">
        <v>3404</v>
      </c>
      <c r="MU136" s="25" t="s">
        <v>3404</v>
      </c>
      <c r="MV136" s="25" t="s">
        <v>3404</v>
      </c>
      <c r="MW136" s="25" t="s">
        <v>3404</v>
      </c>
      <c r="MX136" s="25" t="s">
        <v>3404</v>
      </c>
      <c r="MY136" s="25" t="s">
        <v>3404</v>
      </c>
      <c r="MZ136" s="25" t="s">
        <v>3404</v>
      </c>
      <c r="NA136" s="25" t="s">
        <v>3404</v>
      </c>
      <c r="NB136" s="25" t="s">
        <v>3404</v>
      </c>
      <c r="NC136" s="25" t="s">
        <v>3404</v>
      </c>
      <c r="ND136" s="25" t="s">
        <v>3404</v>
      </c>
      <c r="NE136" s="25" t="s">
        <v>3404</v>
      </c>
      <c r="NF136" s="25" t="s">
        <v>3404</v>
      </c>
      <c r="NG136" s="25" t="s">
        <v>3404</v>
      </c>
      <c r="NH136" s="25" t="s">
        <v>3404</v>
      </c>
      <c r="NI136" s="25" t="s">
        <v>3404</v>
      </c>
      <c r="NJ136" s="25" t="s">
        <v>3404</v>
      </c>
      <c r="NK136" s="25" t="s">
        <v>3404</v>
      </c>
      <c r="NL136" s="25" t="s">
        <v>3404</v>
      </c>
      <c r="NM136" s="25" t="s">
        <v>3404</v>
      </c>
      <c r="NN136" s="25" t="s">
        <v>3404</v>
      </c>
      <c r="NO136" s="25" t="s">
        <v>3404</v>
      </c>
      <c r="NP136" s="25" t="s">
        <v>3404</v>
      </c>
      <c r="NQ136" s="25" t="s">
        <v>3404</v>
      </c>
      <c r="NR136" s="25" t="s">
        <v>3404</v>
      </c>
      <c r="NS136" s="25" t="s">
        <v>3404</v>
      </c>
      <c r="NT136" s="25" t="s">
        <v>3404</v>
      </c>
      <c r="NU136" s="25" t="s">
        <v>3404</v>
      </c>
      <c r="NV136" s="25" t="s">
        <v>3404</v>
      </c>
      <c r="NW136" s="25" t="s">
        <v>3404</v>
      </c>
      <c r="NX136" s="25" t="s">
        <v>3404</v>
      </c>
      <c r="NY136" s="25" t="s">
        <v>3404</v>
      </c>
      <c r="NZ136" s="25" t="s">
        <v>3404</v>
      </c>
      <c r="OA136" s="25" t="s">
        <v>3404</v>
      </c>
      <c r="OB136" s="25" t="s">
        <v>3404</v>
      </c>
      <c r="OC136" s="25" t="s">
        <v>3404</v>
      </c>
      <c r="OD136" s="25" t="s">
        <v>3404</v>
      </c>
      <c r="OE136" s="25" t="s">
        <v>3404</v>
      </c>
      <c r="OF136" s="25" t="s">
        <v>3404</v>
      </c>
      <c r="OG136" s="25" t="s">
        <v>3404</v>
      </c>
      <c r="OH136" s="25" t="s">
        <v>3404</v>
      </c>
      <c r="OI136" s="25" t="s">
        <v>3404</v>
      </c>
      <c r="OJ136" s="25" t="s">
        <v>3404</v>
      </c>
      <c r="OK136" s="25" t="s">
        <v>3404</v>
      </c>
      <c r="OL136" s="25" t="s">
        <v>3404</v>
      </c>
      <c r="OM136" s="25" t="s">
        <v>3404</v>
      </c>
      <c r="ON136" s="25" t="s">
        <v>3404</v>
      </c>
      <c r="OO136" s="25" t="s">
        <v>3404</v>
      </c>
      <c r="OP136" s="25" t="s">
        <v>3404</v>
      </c>
      <c r="OQ136" s="25" t="s">
        <v>3404</v>
      </c>
      <c r="OR136" s="25" t="s">
        <v>3404</v>
      </c>
      <c r="OS136" s="25" t="s">
        <v>3404</v>
      </c>
      <c r="OT136" s="25" t="s">
        <v>3404</v>
      </c>
      <c r="OU136" s="25" t="s">
        <v>3404</v>
      </c>
      <c r="OV136" s="25" t="s">
        <v>3404</v>
      </c>
      <c r="OW136" s="25" t="s">
        <v>3404</v>
      </c>
      <c r="OX136" s="25" t="s">
        <v>3404</v>
      </c>
      <c r="OY136" s="25" t="s">
        <v>3404</v>
      </c>
      <c r="OZ136" s="25" t="s">
        <v>3404</v>
      </c>
      <c r="PA136" s="25" t="s">
        <v>3404</v>
      </c>
      <c r="PB136" s="25" t="s">
        <v>3404</v>
      </c>
      <c r="PC136" s="25" t="s">
        <v>3404</v>
      </c>
      <c r="PD136" s="25" t="s">
        <v>3404</v>
      </c>
      <c r="PE136" s="25" t="s">
        <v>3404</v>
      </c>
      <c r="PF136" s="25" t="s">
        <v>3404</v>
      </c>
      <c r="PG136" s="25" t="s">
        <v>3404</v>
      </c>
      <c r="PH136" s="25" t="s">
        <v>3404</v>
      </c>
      <c r="PI136" s="25" t="s">
        <v>3404</v>
      </c>
      <c r="PJ136" s="25" t="s">
        <v>3404</v>
      </c>
      <c r="PK136" s="25" t="s">
        <v>3404</v>
      </c>
      <c r="PL136" s="25" t="s">
        <v>3404</v>
      </c>
      <c r="PM136" s="25" t="s">
        <v>3404</v>
      </c>
      <c r="PN136" s="25" t="s">
        <v>3404</v>
      </c>
      <c r="PO136" s="25" t="s">
        <v>3404</v>
      </c>
      <c r="PP136" s="25" t="s">
        <v>3404</v>
      </c>
      <c r="PQ136" s="25" t="s">
        <v>3404</v>
      </c>
      <c r="PR136" s="25" t="s">
        <v>3404</v>
      </c>
      <c r="PS136" s="25" t="s">
        <v>3404</v>
      </c>
      <c r="PT136" s="25" t="s">
        <v>3404</v>
      </c>
      <c r="PU136" s="25" t="s">
        <v>3404</v>
      </c>
      <c r="PV136" s="25" t="s">
        <v>3404</v>
      </c>
      <c r="PW136" s="25" t="s">
        <v>3404</v>
      </c>
      <c r="PX136" s="25" t="s">
        <v>3404</v>
      </c>
      <c r="PY136" s="25" t="s">
        <v>3404</v>
      </c>
      <c r="PZ136" s="25" t="s">
        <v>3404</v>
      </c>
      <c r="QA136" s="25" t="s">
        <v>3404</v>
      </c>
      <c r="QB136" s="25" t="s">
        <v>3404</v>
      </c>
      <c r="QC136" s="25" t="s">
        <v>3404</v>
      </c>
      <c r="QD136" s="25" t="s">
        <v>3404</v>
      </c>
      <c r="QE136" s="25" t="s">
        <v>3404</v>
      </c>
      <c r="QF136" s="25" t="s">
        <v>3404</v>
      </c>
      <c r="QG136" s="25" t="s">
        <v>3404</v>
      </c>
      <c r="QH136" s="25" t="s">
        <v>3404</v>
      </c>
      <c r="QI136" s="25" t="s">
        <v>3404</v>
      </c>
      <c r="QJ136" s="25" t="s">
        <v>3404</v>
      </c>
      <c r="QK136" s="25" t="s">
        <v>3404</v>
      </c>
      <c r="QL136" s="25" t="s">
        <v>3404</v>
      </c>
      <c r="QM136" s="25" t="s">
        <v>3404</v>
      </c>
      <c r="QN136" s="25" t="s">
        <v>3404</v>
      </c>
      <c r="QO136" s="25" t="s">
        <v>3404</v>
      </c>
      <c r="QP136" s="25" t="s">
        <v>3404</v>
      </c>
      <c r="QQ136" s="25" t="s">
        <v>3404</v>
      </c>
      <c r="QR136" s="25" t="s">
        <v>3404</v>
      </c>
      <c r="QS136" s="25" t="s">
        <v>3404</v>
      </c>
      <c r="QT136" s="25" t="s">
        <v>3404</v>
      </c>
      <c r="QU136" s="25" t="s">
        <v>3404</v>
      </c>
      <c r="QV136" s="25" t="s">
        <v>3404</v>
      </c>
      <c r="QW136" s="25" t="s">
        <v>3404</v>
      </c>
      <c r="QX136" s="25" t="s">
        <v>3404</v>
      </c>
      <c r="QY136" s="25" t="s">
        <v>3404</v>
      </c>
      <c r="QZ136" s="25" t="s">
        <v>3404</v>
      </c>
      <c r="RA136" s="25" t="s">
        <v>3404</v>
      </c>
      <c r="RB136" s="25" t="s">
        <v>3404</v>
      </c>
      <c r="RC136" s="25" t="s">
        <v>3404</v>
      </c>
      <c r="RD136" s="25" t="s">
        <v>3404</v>
      </c>
      <c r="RE136" s="25" t="s">
        <v>3404</v>
      </c>
      <c r="RF136" s="25" t="s">
        <v>3404</v>
      </c>
      <c r="RG136" s="25" t="s">
        <v>3404</v>
      </c>
      <c r="RH136" s="25" t="s">
        <v>3404</v>
      </c>
      <c r="RI136" s="25" t="s">
        <v>3404</v>
      </c>
      <c r="RJ136" s="25" t="s">
        <v>3404</v>
      </c>
      <c r="RK136" s="25" t="s">
        <v>3404</v>
      </c>
      <c r="RL136" s="25" t="s">
        <v>3404</v>
      </c>
      <c r="RM136" s="25" t="s">
        <v>3404</v>
      </c>
      <c r="RN136" s="25" t="s">
        <v>3404</v>
      </c>
      <c r="RO136" s="25" t="s">
        <v>3404</v>
      </c>
      <c r="RP136" s="25" t="s">
        <v>3404</v>
      </c>
      <c r="RQ136" s="25" t="s">
        <v>3404</v>
      </c>
      <c r="RR136" s="25" t="s">
        <v>3404</v>
      </c>
      <c r="RS136" s="25" t="s">
        <v>3404</v>
      </c>
      <c r="RT136" s="25" t="s">
        <v>3404</v>
      </c>
      <c r="RU136" s="25" t="s">
        <v>3404</v>
      </c>
      <c r="RV136" s="25" t="s">
        <v>3404</v>
      </c>
      <c r="RW136" s="25" t="s">
        <v>3404</v>
      </c>
      <c r="RX136" s="25" t="s">
        <v>3404</v>
      </c>
      <c r="RY136" s="25" t="s">
        <v>3404</v>
      </c>
      <c r="RZ136" s="25" t="s">
        <v>3404</v>
      </c>
      <c r="SA136" s="25" t="s">
        <v>3404</v>
      </c>
      <c r="SB136" s="25" t="s">
        <v>3404</v>
      </c>
      <c r="SC136" s="25" t="s">
        <v>3404</v>
      </c>
      <c r="SD136" s="25" t="s">
        <v>3404</v>
      </c>
      <c r="SE136" s="25" t="s">
        <v>3404</v>
      </c>
      <c r="SF136" s="25" t="s">
        <v>3404</v>
      </c>
      <c r="SG136" s="25" t="s">
        <v>3404</v>
      </c>
      <c r="SH136" s="25" t="s">
        <v>3404</v>
      </c>
      <c r="SI136" s="25" t="s">
        <v>3404</v>
      </c>
      <c r="SJ136" s="25" t="s">
        <v>3404</v>
      </c>
      <c r="SK136" s="25" t="s">
        <v>3404</v>
      </c>
      <c r="SL136" s="25" t="s">
        <v>3404</v>
      </c>
      <c r="SM136" s="25" t="s">
        <v>3404</v>
      </c>
      <c r="SN136" s="25" t="s">
        <v>3404</v>
      </c>
      <c r="SO136" s="25" t="s">
        <v>3404</v>
      </c>
      <c r="SP136" s="25" t="s">
        <v>3404</v>
      </c>
      <c r="SQ136" s="25" t="s">
        <v>3404</v>
      </c>
      <c r="SR136" s="25" t="s">
        <v>3404</v>
      </c>
      <c r="SS136" s="25" t="s">
        <v>3404</v>
      </c>
      <c r="ST136" s="25" t="s">
        <v>3404</v>
      </c>
      <c r="SU136" s="25" t="s">
        <v>3404</v>
      </c>
      <c r="SV136" s="25" t="s">
        <v>3404</v>
      </c>
      <c r="SW136" s="25" t="s">
        <v>3404</v>
      </c>
      <c r="SX136" s="25" t="s">
        <v>3404</v>
      </c>
      <c r="SY136" s="25" t="s">
        <v>3404</v>
      </c>
      <c r="SZ136" s="25" t="s">
        <v>3404</v>
      </c>
      <c r="TA136" s="25" t="s">
        <v>3404</v>
      </c>
      <c r="TB136" s="25" t="s">
        <v>3404</v>
      </c>
      <c r="TC136" s="25" t="s">
        <v>3404</v>
      </c>
      <c r="TD136" s="25" t="s">
        <v>3404</v>
      </c>
      <c r="TE136" s="25" t="s">
        <v>3404</v>
      </c>
      <c r="TF136" s="25" t="s">
        <v>3404</v>
      </c>
      <c r="TG136" s="25" t="s">
        <v>3404</v>
      </c>
      <c r="TH136" s="25" t="s">
        <v>3404</v>
      </c>
      <c r="TI136" s="25" t="s">
        <v>3404</v>
      </c>
      <c r="TJ136" s="25" t="s">
        <v>3404</v>
      </c>
      <c r="TK136" s="25" t="s">
        <v>3404</v>
      </c>
      <c r="TL136" s="25" t="s">
        <v>3404</v>
      </c>
      <c r="TM136" s="25" t="s">
        <v>3404</v>
      </c>
      <c r="TN136" s="25" t="s">
        <v>3404</v>
      </c>
      <c r="TO136" s="25" t="s">
        <v>3404</v>
      </c>
      <c r="TP136" s="25" t="s">
        <v>3404</v>
      </c>
      <c r="TQ136" s="25" t="s">
        <v>3404</v>
      </c>
      <c r="TR136" s="25" t="s">
        <v>3404</v>
      </c>
      <c r="TS136" s="25" t="s">
        <v>3404</v>
      </c>
      <c r="TT136" s="25" t="s">
        <v>3404</v>
      </c>
      <c r="TU136" s="25" t="s">
        <v>3404</v>
      </c>
      <c r="TV136" s="25" t="s">
        <v>3404</v>
      </c>
      <c r="TW136" s="25" t="s">
        <v>3404</v>
      </c>
      <c r="TX136" s="25" t="s">
        <v>3404</v>
      </c>
      <c r="TY136" s="25" t="s">
        <v>3404</v>
      </c>
      <c r="TZ136" s="25" t="s">
        <v>3404</v>
      </c>
      <c r="UA136" s="25" t="s">
        <v>3404</v>
      </c>
      <c r="UB136" s="25" t="s">
        <v>3404</v>
      </c>
      <c r="UC136" s="25" t="s">
        <v>3404</v>
      </c>
      <c r="UD136" s="25" t="s">
        <v>3404</v>
      </c>
      <c r="UE136" s="25" t="s">
        <v>3404</v>
      </c>
      <c r="UF136" s="25" t="s">
        <v>3404</v>
      </c>
      <c r="UG136" s="25" t="s">
        <v>3404</v>
      </c>
      <c r="UH136" s="25" t="s">
        <v>3404</v>
      </c>
      <c r="UI136" s="25" t="s">
        <v>3404</v>
      </c>
      <c r="UJ136" s="25" t="s">
        <v>3404</v>
      </c>
      <c r="UK136" s="25" t="s">
        <v>3404</v>
      </c>
      <c r="UL136" s="25" t="s">
        <v>3404</v>
      </c>
      <c r="UM136" s="25" t="s">
        <v>3404</v>
      </c>
      <c r="UN136" s="25" t="s">
        <v>3404</v>
      </c>
      <c r="UO136" s="25" t="s">
        <v>3404</v>
      </c>
      <c r="UP136" s="25" t="s">
        <v>3404</v>
      </c>
      <c r="UQ136" s="25" t="s">
        <v>3404</v>
      </c>
      <c r="UR136" s="25" t="s">
        <v>3404</v>
      </c>
      <c r="US136" s="25" t="s">
        <v>3409</v>
      </c>
      <c r="UT136" s="25" t="s">
        <v>3409</v>
      </c>
      <c r="UU136" s="25" t="s">
        <v>3409</v>
      </c>
      <c r="UV136" s="25" t="s">
        <v>3409</v>
      </c>
      <c r="UW136" s="25" t="s">
        <v>3409</v>
      </c>
      <c r="UX136" s="25" t="s">
        <v>3409</v>
      </c>
      <c r="UY136" s="25" t="s">
        <v>3409</v>
      </c>
      <c r="UZ136" s="25" t="s">
        <v>3409</v>
      </c>
      <c r="VA136" s="25" t="s">
        <v>3409</v>
      </c>
      <c r="VB136" s="25" t="s">
        <v>3409</v>
      </c>
      <c r="VC136" s="25" t="s">
        <v>3409</v>
      </c>
      <c r="VD136" s="25" t="s">
        <v>3409</v>
      </c>
      <c r="VE136" s="25" t="s">
        <v>3409</v>
      </c>
      <c r="VF136" s="25" t="s">
        <v>3409</v>
      </c>
      <c r="VG136" s="25" t="s">
        <v>3409</v>
      </c>
      <c r="VH136" s="25" t="s">
        <v>3409</v>
      </c>
      <c r="VI136" s="25" t="s">
        <v>3409</v>
      </c>
      <c r="VJ136" s="25" t="s">
        <v>3409</v>
      </c>
      <c r="VK136" s="25" t="s">
        <v>3409</v>
      </c>
      <c r="VL136" s="25" t="s">
        <v>3409</v>
      </c>
      <c r="VM136" s="25" t="s">
        <v>3409</v>
      </c>
      <c r="VN136" s="25" t="s">
        <v>3409</v>
      </c>
      <c r="VO136" s="25" t="s">
        <v>3409</v>
      </c>
      <c r="VP136" s="25" t="s">
        <v>3409</v>
      </c>
      <c r="VQ136" s="25" t="s">
        <v>3409</v>
      </c>
      <c r="VR136" s="25" t="s">
        <v>3409</v>
      </c>
      <c r="VS136" s="25" t="s">
        <v>3409</v>
      </c>
      <c r="VT136" s="25" t="s">
        <v>3409</v>
      </c>
      <c r="VU136" s="25" t="s">
        <v>3409</v>
      </c>
      <c r="VV136" s="25" t="s">
        <v>3409</v>
      </c>
      <c r="VW136" s="25" t="s">
        <v>3409</v>
      </c>
      <c r="VX136" s="25" t="s">
        <v>3409</v>
      </c>
      <c r="VY136" s="25" t="s">
        <v>3409</v>
      </c>
      <c r="VZ136" s="25" t="s">
        <v>3409</v>
      </c>
      <c r="WA136" s="25" t="s">
        <v>3409</v>
      </c>
      <c r="WB136" s="25" t="s">
        <v>3409</v>
      </c>
      <c r="WC136" s="25" t="s">
        <v>3409</v>
      </c>
      <c r="WD136" s="25" t="s">
        <v>3409</v>
      </c>
      <c r="WE136" s="25" t="s">
        <v>3409</v>
      </c>
      <c r="WF136" s="25" t="s">
        <v>3409</v>
      </c>
      <c r="WG136" s="25" t="s">
        <v>3409</v>
      </c>
      <c r="WH136" s="25" t="s">
        <v>3409</v>
      </c>
      <c r="WI136" s="25" t="s">
        <v>3409</v>
      </c>
      <c r="WJ136" s="25" t="s">
        <v>3409</v>
      </c>
      <c r="WK136" s="25" t="s">
        <v>3409</v>
      </c>
      <c r="WL136" s="25" t="s">
        <v>3409</v>
      </c>
      <c r="WM136" s="25" t="s">
        <v>3409</v>
      </c>
      <c r="WN136" s="25" t="s">
        <v>3409</v>
      </c>
      <c r="WO136" s="25" t="s">
        <v>3409</v>
      </c>
      <c r="WP136" s="25" t="s">
        <v>3409</v>
      </c>
      <c r="WQ136" s="25" t="s">
        <v>3409</v>
      </c>
      <c r="WR136" s="25" t="s">
        <v>3409</v>
      </c>
      <c r="WS136" s="25" t="s">
        <v>3409</v>
      </c>
      <c r="WT136" s="25" t="s">
        <v>3409</v>
      </c>
    </row>
    <row r="137">
      <c r="A137" s="24" t="s">
        <v>1247</v>
      </c>
      <c r="B137" s="25" t="s">
        <v>3404</v>
      </c>
      <c r="C137" s="25" t="s">
        <v>3404</v>
      </c>
      <c r="D137" s="25" t="s">
        <v>3404</v>
      </c>
      <c r="E137" s="25" t="s">
        <v>3404</v>
      </c>
      <c r="F137" s="25" t="s">
        <v>3404</v>
      </c>
      <c r="G137" s="25" t="s">
        <v>3404</v>
      </c>
      <c r="H137" s="25" t="s">
        <v>3404</v>
      </c>
      <c r="I137" s="25" t="s">
        <v>3404</v>
      </c>
      <c r="J137" s="25" t="s">
        <v>3404</v>
      </c>
      <c r="K137" s="25" t="s">
        <v>3404</v>
      </c>
      <c r="L137" s="25" t="s">
        <v>3404</v>
      </c>
      <c r="M137" s="25" t="s">
        <v>3404</v>
      </c>
      <c r="N137" s="25" t="s">
        <v>3404</v>
      </c>
      <c r="O137" s="25" t="s">
        <v>3404</v>
      </c>
      <c r="P137" s="25" t="s">
        <v>3404</v>
      </c>
      <c r="Q137" s="25" t="s">
        <v>3404</v>
      </c>
      <c r="R137" s="25" t="s">
        <v>3404</v>
      </c>
      <c r="S137" s="25" t="s">
        <v>3404</v>
      </c>
      <c r="T137" s="25" t="s">
        <v>3404</v>
      </c>
      <c r="U137" s="25" t="s">
        <v>3404</v>
      </c>
      <c r="V137" s="25" t="s">
        <v>3404</v>
      </c>
      <c r="W137" s="25" t="s">
        <v>3404</v>
      </c>
      <c r="X137" s="25" t="s">
        <v>3404</v>
      </c>
      <c r="Y137" s="25" t="s">
        <v>3404</v>
      </c>
      <c r="Z137" s="25" t="s">
        <v>3404</v>
      </c>
      <c r="AA137" s="25" t="s">
        <v>3404</v>
      </c>
      <c r="AB137" s="25" t="s">
        <v>3404</v>
      </c>
      <c r="AC137" s="25" t="s">
        <v>3404</v>
      </c>
      <c r="AD137" s="25" t="s">
        <v>3404</v>
      </c>
      <c r="AE137" s="25" t="s">
        <v>3404</v>
      </c>
      <c r="AF137" s="25" t="s">
        <v>3404</v>
      </c>
      <c r="AG137" s="25" t="s">
        <v>3404</v>
      </c>
      <c r="AH137" s="25" t="s">
        <v>3404</v>
      </c>
      <c r="AI137" s="25" t="s">
        <v>3404</v>
      </c>
      <c r="AJ137" s="25" t="s">
        <v>3404</v>
      </c>
      <c r="AK137" s="25" t="s">
        <v>3404</v>
      </c>
      <c r="AL137" s="25" t="s">
        <v>3404</v>
      </c>
      <c r="AM137" s="25" t="s">
        <v>3404</v>
      </c>
      <c r="AN137" s="25" t="s">
        <v>3404</v>
      </c>
      <c r="AO137" s="25" t="s">
        <v>3404</v>
      </c>
      <c r="AP137" s="25" t="s">
        <v>3404</v>
      </c>
      <c r="AQ137" s="25" t="s">
        <v>3404</v>
      </c>
      <c r="AR137" s="25" t="s">
        <v>3404</v>
      </c>
      <c r="AS137" s="25" t="s">
        <v>3404</v>
      </c>
      <c r="AT137" s="25" t="s">
        <v>3404</v>
      </c>
      <c r="AU137" s="25" t="s">
        <v>3404</v>
      </c>
      <c r="AV137" s="25" t="s">
        <v>3404</v>
      </c>
      <c r="AW137" s="25" t="s">
        <v>3404</v>
      </c>
      <c r="AX137" s="25" t="s">
        <v>3404</v>
      </c>
      <c r="AY137" s="25" t="s">
        <v>3404</v>
      </c>
      <c r="AZ137" s="25" t="s">
        <v>3404</v>
      </c>
      <c r="BA137" s="25" t="s">
        <v>3404</v>
      </c>
      <c r="BB137" s="25" t="s">
        <v>3404</v>
      </c>
      <c r="BC137" s="25" t="s">
        <v>3404</v>
      </c>
      <c r="BD137" s="25" t="s">
        <v>3404</v>
      </c>
      <c r="BE137" s="25" t="s">
        <v>3404</v>
      </c>
      <c r="BF137" s="25" t="s">
        <v>3404</v>
      </c>
      <c r="BG137" s="25" t="s">
        <v>3404</v>
      </c>
      <c r="BH137" s="25" t="s">
        <v>3404</v>
      </c>
      <c r="BI137" s="25" t="s">
        <v>3404</v>
      </c>
      <c r="BJ137" s="25" t="s">
        <v>3404</v>
      </c>
      <c r="BK137" s="25" t="s">
        <v>3404</v>
      </c>
      <c r="BL137" s="25" t="s">
        <v>3404</v>
      </c>
      <c r="BM137" s="25" t="s">
        <v>3404</v>
      </c>
      <c r="BN137" s="25" t="s">
        <v>3404</v>
      </c>
      <c r="BO137" s="25" t="s">
        <v>3404</v>
      </c>
      <c r="BP137" s="25" t="s">
        <v>3404</v>
      </c>
      <c r="BQ137" s="25" t="s">
        <v>3404</v>
      </c>
      <c r="BR137" s="25" t="s">
        <v>3404</v>
      </c>
      <c r="BS137" s="25" t="s">
        <v>3404</v>
      </c>
      <c r="BT137" s="25" t="s">
        <v>3404</v>
      </c>
      <c r="BU137" s="25" t="s">
        <v>3404</v>
      </c>
      <c r="BV137" s="25" t="s">
        <v>3404</v>
      </c>
      <c r="BW137" s="25" t="s">
        <v>3404</v>
      </c>
      <c r="BX137" s="25" t="s">
        <v>3404</v>
      </c>
      <c r="BY137" s="25" t="s">
        <v>3404</v>
      </c>
      <c r="BZ137" s="25" t="s">
        <v>3404</v>
      </c>
      <c r="CA137" s="25" t="s">
        <v>3404</v>
      </c>
      <c r="CB137" s="25" t="s">
        <v>3404</v>
      </c>
      <c r="CC137" s="32" t="s">
        <v>3409</v>
      </c>
      <c r="CD137" s="32" t="s">
        <v>3409</v>
      </c>
      <c r="CE137" s="32" t="s">
        <v>3409</v>
      </c>
      <c r="CF137" s="32" t="s">
        <v>3409</v>
      </c>
      <c r="CG137" s="32" t="s">
        <v>3409</v>
      </c>
      <c r="CH137" s="32" t="s">
        <v>3409</v>
      </c>
      <c r="CI137" s="32" t="s">
        <v>3409</v>
      </c>
      <c r="CJ137" s="32" t="s">
        <v>3409</v>
      </c>
      <c r="CK137" s="32" t="s">
        <v>3409</v>
      </c>
      <c r="CL137" s="32" t="s">
        <v>3409</v>
      </c>
      <c r="CM137" s="32" t="s">
        <v>3409</v>
      </c>
      <c r="CN137" s="32" t="s">
        <v>3409</v>
      </c>
      <c r="CO137" s="32" t="s">
        <v>3409</v>
      </c>
      <c r="CP137" s="32" t="s">
        <v>3409</v>
      </c>
      <c r="CQ137" s="32" t="s">
        <v>3409</v>
      </c>
      <c r="CR137" s="32" t="s">
        <v>3409</v>
      </c>
      <c r="CS137" s="32" t="s">
        <v>3409</v>
      </c>
      <c r="CT137" s="32" t="s">
        <v>3409</v>
      </c>
      <c r="CU137" s="32" t="s">
        <v>3409</v>
      </c>
      <c r="CV137" s="32" t="s">
        <v>3409</v>
      </c>
      <c r="CW137" s="32" t="s">
        <v>3409</v>
      </c>
      <c r="CX137" s="32" t="s">
        <v>3409</v>
      </c>
      <c r="CY137" s="32" t="s">
        <v>3409</v>
      </c>
      <c r="CZ137" s="32" t="s">
        <v>3409</v>
      </c>
      <c r="DA137" s="32" t="s">
        <v>3409</v>
      </c>
      <c r="DB137" s="32" t="s">
        <v>3409</v>
      </c>
      <c r="DC137" s="32" t="s">
        <v>3409</v>
      </c>
      <c r="DD137" s="32" t="s">
        <v>3409</v>
      </c>
      <c r="DE137" s="32" t="s">
        <v>3409</v>
      </c>
      <c r="DF137" s="32" t="s">
        <v>3409</v>
      </c>
      <c r="DG137" s="32" t="s">
        <v>3409</v>
      </c>
      <c r="DH137" s="32" t="s">
        <v>3409</v>
      </c>
      <c r="DI137" s="32" t="s">
        <v>3409</v>
      </c>
      <c r="DJ137" s="32" t="s">
        <v>3409</v>
      </c>
      <c r="DK137" s="32" t="s">
        <v>3409</v>
      </c>
      <c r="DL137" s="32" t="s">
        <v>3409</v>
      </c>
      <c r="DM137" s="32" t="s">
        <v>3409</v>
      </c>
      <c r="DN137" s="32" t="s">
        <v>3409</v>
      </c>
      <c r="DO137" s="32" t="s">
        <v>3409</v>
      </c>
      <c r="DP137" s="32" t="s">
        <v>3409</v>
      </c>
      <c r="DQ137" s="32" t="s">
        <v>3409</v>
      </c>
      <c r="DR137" s="32" t="s">
        <v>3409</v>
      </c>
      <c r="DS137" s="32" t="s">
        <v>3409</v>
      </c>
      <c r="DT137" s="32" t="s">
        <v>3409</v>
      </c>
      <c r="DU137" s="32" t="s">
        <v>3409</v>
      </c>
      <c r="DV137" s="32" t="s">
        <v>3409</v>
      </c>
      <c r="DW137" s="32" t="s">
        <v>3409</v>
      </c>
      <c r="DX137" s="32" t="s">
        <v>3409</v>
      </c>
      <c r="DY137" s="32" t="s">
        <v>3409</v>
      </c>
      <c r="DZ137" s="32" t="s">
        <v>3409</v>
      </c>
      <c r="EA137" s="32" t="s">
        <v>3409</v>
      </c>
      <c r="EB137" s="32" t="s">
        <v>3409</v>
      </c>
      <c r="EC137" s="32" t="s">
        <v>3409</v>
      </c>
      <c r="ED137" s="32" t="s">
        <v>3409</v>
      </c>
      <c r="EE137" s="32" t="s">
        <v>3409</v>
      </c>
      <c r="EF137" s="32" t="s">
        <v>3409</v>
      </c>
      <c r="EG137" s="32" t="s">
        <v>3409</v>
      </c>
      <c r="EH137" s="32" t="s">
        <v>3409</v>
      </c>
      <c r="EI137" s="32" t="s">
        <v>3409</v>
      </c>
      <c r="EJ137" s="32" t="s">
        <v>3409</v>
      </c>
      <c r="EK137" s="32" t="s">
        <v>3409</v>
      </c>
      <c r="EL137" s="32" t="s">
        <v>3409</v>
      </c>
      <c r="EM137" s="32" t="s">
        <v>3409</v>
      </c>
      <c r="EN137" s="32" t="s">
        <v>3409</v>
      </c>
      <c r="EO137" s="32" t="s">
        <v>3409</v>
      </c>
      <c r="EP137" s="32" t="s">
        <v>3409</v>
      </c>
      <c r="EQ137" s="32" t="s">
        <v>3409</v>
      </c>
      <c r="ER137" s="32" t="s">
        <v>3409</v>
      </c>
      <c r="ES137" s="32" t="s">
        <v>3409</v>
      </c>
      <c r="ET137" s="32" t="s">
        <v>3409</v>
      </c>
      <c r="EU137" s="32" t="s">
        <v>3409</v>
      </c>
      <c r="EV137" s="32" t="s">
        <v>3409</v>
      </c>
      <c r="EW137" s="32" t="s">
        <v>3409</v>
      </c>
      <c r="EX137" s="32" t="s">
        <v>3409</v>
      </c>
      <c r="EY137" s="32" t="s">
        <v>3409</v>
      </c>
      <c r="EZ137" s="32" t="s">
        <v>3409</v>
      </c>
      <c r="FA137" s="32" t="s">
        <v>3409</v>
      </c>
      <c r="FB137" s="32" t="s">
        <v>3409</v>
      </c>
      <c r="FC137" s="32" t="s">
        <v>3409</v>
      </c>
      <c r="FD137" s="32" t="s">
        <v>3409</v>
      </c>
      <c r="FE137" s="32" t="s">
        <v>3409</v>
      </c>
      <c r="FF137" s="32" t="s">
        <v>3409</v>
      </c>
      <c r="FG137" s="32" t="s">
        <v>3409</v>
      </c>
      <c r="FH137" s="32" t="s">
        <v>3409</v>
      </c>
      <c r="FI137" s="32" t="s">
        <v>3409</v>
      </c>
      <c r="FJ137" s="32" t="s">
        <v>3409</v>
      </c>
      <c r="FK137" s="32" t="s">
        <v>3409</v>
      </c>
      <c r="FL137" s="32" t="s">
        <v>3409</v>
      </c>
      <c r="FM137" s="32" t="s">
        <v>3409</v>
      </c>
      <c r="FN137" s="32" t="s">
        <v>3409</v>
      </c>
      <c r="FO137" s="32" t="s">
        <v>3409</v>
      </c>
      <c r="FP137" s="32" t="s">
        <v>3409</v>
      </c>
      <c r="FQ137" s="32" t="s">
        <v>3409</v>
      </c>
      <c r="FR137" s="32" t="s">
        <v>3409</v>
      </c>
      <c r="FS137" s="32" t="s">
        <v>3409</v>
      </c>
      <c r="FT137" s="32" t="s">
        <v>3409</v>
      </c>
      <c r="FU137" s="32" t="s">
        <v>3409</v>
      </c>
      <c r="FV137" s="32" t="s">
        <v>3409</v>
      </c>
      <c r="FW137" s="32" t="s">
        <v>3409</v>
      </c>
      <c r="FX137" s="32" t="s">
        <v>3409</v>
      </c>
      <c r="FY137" s="32" t="s">
        <v>3409</v>
      </c>
      <c r="FZ137" s="32" t="s">
        <v>3409</v>
      </c>
      <c r="GA137" s="32" t="s">
        <v>3409</v>
      </c>
      <c r="GB137" s="32" t="s">
        <v>3409</v>
      </c>
      <c r="GC137" s="32" t="s">
        <v>3409</v>
      </c>
      <c r="GD137" s="32" t="s">
        <v>3409</v>
      </c>
      <c r="GE137" s="32" t="s">
        <v>3409</v>
      </c>
      <c r="GF137" s="32" t="s">
        <v>3409</v>
      </c>
      <c r="GG137" s="32" t="s">
        <v>3409</v>
      </c>
      <c r="GH137" s="32" t="s">
        <v>3409</v>
      </c>
      <c r="GI137" s="32" t="s">
        <v>3409</v>
      </c>
      <c r="GJ137" s="32" t="s">
        <v>3409</v>
      </c>
      <c r="GK137" s="32" t="s">
        <v>3409</v>
      </c>
      <c r="GL137" s="32" t="s">
        <v>3409</v>
      </c>
      <c r="GM137" s="32" t="s">
        <v>3409</v>
      </c>
      <c r="GN137" s="32" t="s">
        <v>3409</v>
      </c>
      <c r="GO137" s="32" t="s">
        <v>3409</v>
      </c>
      <c r="GP137" s="32" t="s">
        <v>3409</v>
      </c>
      <c r="GQ137" s="32" t="s">
        <v>3409</v>
      </c>
      <c r="GR137" s="32" t="s">
        <v>3409</v>
      </c>
      <c r="GS137" s="32" t="s">
        <v>3409</v>
      </c>
      <c r="GT137" s="32" t="s">
        <v>3409</v>
      </c>
      <c r="GU137" s="32" t="s">
        <v>3409</v>
      </c>
      <c r="GV137" s="25" t="s">
        <v>3404</v>
      </c>
      <c r="GW137" s="25" t="s">
        <v>3404</v>
      </c>
      <c r="GX137" s="25" t="s">
        <v>3404</v>
      </c>
      <c r="GY137" s="25" t="s">
        <v>3404</v>
      </c>
      <c r="GZ137" s="25" t="s">
        <v>3404</v>
      </c>
      <c r="HA137" s="25" t="s">
        <v>3404</v>
      </c>
      <c r="HB137" s="25" t="s">
        <v>3404</v>
      </c>
      <c r="HC137" s="25" t="s">
        <v>3404</v>
      </c>
      <c r="HD137" s="25" t="s">
        <v>3404</v>
      </c>
      <c r="HE137" s="25" t="s">
        <v>3404</v>
      </c>
      <c r="HF137" s="25" t="s">
        <v>3404</v>
      </c>
      <c r="HG137" s="25" t="s">
        <v>3404</v>
      </c>
      <c r="HH137" s="25" t="s">
        <v>3404</v>
      </c>
      <c r="HI137" s="25" t="s">
        <v>3404</v>
      </c>
      <c r="HJ137" s="25" t="s">
        <v>3404</v>
      </c>
      <c r="HK137" s="25" t="s">
        <v>3404</v>
      </c>
      <c r="HL137" s="25" t="s">
        <v>3404</v>
      </c>
      <c r="HM137" s="25" t="s">
        <v>3404</v>
      </c>
      <c r="HN137" s="25" t="s">
        <v>3404</v>
      </c>
      <c r="HO137" s="25" t="s">
        <v>3404</v>
      </c>
      <c r="HP137" s="25" t="s">
        <v>3404</v>
      </c>
      <c r="HQ137" s="25" t="s">
        <v>3404</v>
      </c>
      <c r="HR137" s="25" t="s">
        <v>3404</v>
      </c>
      <c r="HS137" s="25" t="s">
        <v>3404</v>
      </c>
      <c r="HT137" s="25" t="s">
        <v>3404</v>
      </c>
      <c r="HU137" s="25" t="s">
        <v>3404</v>
      </c>
      <c r="HV137" s="25" t="s">
        <v>3404</v>
      </c>
      <c r="HW137" s="25" t="s">
        <v>3404</v>
      </c>
      <c r="HX137" s="25" t="s">
        <v>3404</v>
      </c>
      <c r="HY137" s="25" t="s">
        <v>3404</v>
      </c>
      <c r="HZ137" s="25" t="s">
        <v>3404</v>
      </c>
      <c r="IA137" s="25" t="s">
        <v>3404</v>
      </c>
      <c r="IB137" s="25" t="s">
        <v>3404</v>
      </c>
      <c r="IC137" s="25" t="s">
        <v>3404</v>
      </c>
      <c r="ID137" s="25" t="s">
        <v>3404</v>
      </c>
      <c r="IE137" s="25" t="s">
        <v>3404</v>
      </c>
      <c r="IF137" s="25" t="s">
        <v>3404</v>
      </c>
      <c r="IG137" s="25" t="s">
        <v>3409</v>
      </c>
      <c r="IH137" s="25" t="s">
        <v>3409</v>
      </c>
      <c r="II137" s="25" t="s">
        <v>3409</v>
      </c>
      <c r="IJ137" s="25" t="s">
        <v>3409</v>
      </c>
      <c r="IK137" s="25" t="s">
        <v>3409</v>
      </c>
      <c r="IL137" s="25" t="s">
        <v>3409</v>
      </c>
      <c r="IM137" s="25" t="s">
        <v>3409</v>
      </c>
      <c r="IN137" s="25" t="s">
        <v>3409</v>
      </c>
      <c r="IO137" s="25" t="s">
        <v>3409</v>
      </c>
      <c r="IP137" s="25" t="s">
        <v>3409</v>
      </c>
      <c r="IQ137" s="25" t="s">
        <v>3409</v>
      </c>
      <c r="IR137" s="25" t="s">
        <v>3409</v>
      </c>
      <c r="IS137" s="25" t="s">
        <v>3409</v>
      </c>
      <c r="IT137" s="25" t="s">
        <v>3409</v>
      </c>
      <c r="IU137" s="25" t="s">
        <v>3409</v>
      </c>
      <c r="IV137" s="25" t="s">
        <v>3409</v>
      </c>
      <c r="IW137" s="25" t="s">
        <v>3409</v>
      </c>
      <c r="IX137" s="25" t="s">
        <v>3409</v>
      </c>
      <c r="IY137" s="25" t="s">
        <v>3409</v>
      </c>
      <c r="IZ137" s="25" t="s">
        <v>3409</v>
      </c>
      <c r="JA137" s="25" t="s">
        <v>3409</v>
      </c>
      <c r="JB137" s="25" t="s">
        <v>3409</v>
      </c>
      <c r="JC137" s="25" t="s">
        <v>3409</v>
      </c>
      <c r="JD137" s="25" t="s">
        <v>3409</v>
      </c>
      <c r="JE137" s="25" t="s">
        <v>3409</v>
      </c>
      <c r="JF137" s="25" t="s">
        <v>3409</v>
      </c>
      <c r="JG137" s="25" t="s">
        <v>3409</v>
      </c>
      <c r="JH137" s="25" t="s">
        <v>3409</v>
      </c>
      <c r="JI137" s="25" t="s">
        <v>3409</v>
      </c>
      <c r="JJ137" s="25" t="s">
        <v>3409</v>
      </c>
      <c r="JK137" s="25" t="s">
        <v>3409</v>
      </c>
      <c r="JL137" s="25" t="s">
        <v>3409</v>
      </c>
      <c r="JM137" s="25" t="s">
        <v>3409</v>
      </c>
      <c r="JN137" s="25" t="s">
        <v>3409</v>
      </c>
      <c r="JO137" s="25" t="s">
        <v>3409</v>
      </c>
      <c r="JP137" s="25" t="s">
        <v>3409</v>
      </c>
      <c r="JQ137" s="25" t="s">
        <v>3409</v>
      </c>
      <c r="JR137" s="25" t="s">
        <v>3409</v>
      </c>
      <c r="JS137" s="25" t="s">
        <v>3409</v>
      </c>
      <c r="JT137" s="25" t="s">
        <v>3409</v>
      </c>
      <c r="JU137" s="25" t="s">
        <v>3409</v>
      </c>
      <c r="JV137" s="25" t="s">
        <v>3409</v>
      </c>
      <c r="JW137" s="25" t="s">
        <v>3409</v>
      </c>
      <c r="JX137" s="25" t="s">
        <v>3409</v>
      </c>
      <c r="JY137" s="25" t="s">
        <v>3409</v>
      </c>
      <c r="JZ137" s="25" t="s">
        <v>3409</v>
      </c>
      <c r="KA137" s="25" t="s">
        <v>3409</v>
      </c>
      <c r="KB137" s="25" t="s">
        <v>3409</v>
      </c>
      <c r="KC137" s="25" t="s">
        <v>3409</v>
      </c>
      <c r="KD137" s="25" t="s">
        <v>3409</v>
      </c>
      <c r="KE137" s="25" t="s">
        <v>3409</v>
      </c>
      <c r="KF137" s="25" t="s">
        <v>3409</v>
      </c>
      <c r="KG137" s="25" t="s">
        <v>3409</v>
      </c>
      <c r="KH137" s="25" t="s">
        <v>3409</v>
      </c>
      <c r="KI137" s="25" t="s">
        <v>3409</v>
      </c>
      <c r="KJ137" s="25" t="s">
        <v>3409</v>
      </c>
      <c r="KK137" s="25" t="s">
        <v>3409</v>
      </c>
      <c r="KL137" s="25" t="s">
        <v>3409</v>
      </c>
      <c r="KM137" s="25" t="s">
        <v>3409</v>
      </c>
      <c r="KN137" s="25" t="s">
        <v>3409</v>
      </c>
      <c r="KO137" s="25" t="s">
        <v>3409</v>
      </c>
      <c r="KP137" s="25" t="s">
        <v>3409</v>
      </c>
      <c r="KQ137" s="25" t="s">
        <v>3409</v>
      </c>
      <c r="KR137" s="25" t="s">
        <v>3409</v>
      </c>
      <c r="KS137" s="25" t="s">
        <v>3409</v>
      </c>
      <c r="KT137" s="25" t="s">
        <v>3409</v>
      </c>
      <c r="KU137" s="25" t="s">
        <v>3409</v>
      </c>
      <c r="KV137" s="25" t="s">
        <v>3409</v>
      </c>
      <c r="KW137" s="25" t="s">
        <v>3409</v>
      </c>
      <c r="KX137" s="25" t="s">
        <v>3409</v>
      </c>
      <c r="KY137" s="25" t="s">
        <v>3409</v>
      </c>
      <c r="KZ137" s="25" t="s">
        <v>3409</v>
      </c>
      <c r="LA137" s="25" t="s">
        <v>3409</v>
      </c>
      <c r="LB137" s="25" t="s">
        <v>3409</v>
      </c>
      <c r="LC137" s="25" t="s">
        <v>3409</v>
      </c>
      <c r="LD137" s="25" t="s">
        <v>3409</v>
      </c>
      <c r="LE137" s="25" t="s">
        <v>3409</v>
      </c>
      <c r="LF137" s="25" t="s">
        <v>3409</v>
      </c>
      <c r="LG137" s="25" t="s">
        <v>3409</v>
      </c>
      <c r="LH137" s="25" t="s">
        <v>3409</v>
      </c>
      <c r="LI137" s="25" t="s">
        <v>3409</v>
      </c>
      <c r="LJ137" s="25" t="s">
        <v>3409</v>
      </c>
      <c r="LK137" s="25" t="s">
        <v>3409</v>
      </c>
      <c r="LL137" s="25" t="s">
        <v>3409</v>
      </c>
      <c r="LM137" s="25" t="s">
        <v>3409</v>
      </c>
      <c r="LN137" s="25" t="s">
        <v>3409</v>
      </c>
      <c r="LO137" s="25" t="s">
        <v>3409</v>
      </c>
      <c r="LP137" s="25" t="s">
        <v>3409</v>
      </c>
      <c r="LQ137" s="25" t="s">
        <v>3409</v>
      </c>
      <c r="LR137" s="25" t="s">
        <v>3409</v>
      </c>
      <c r="LS137" s="25" t="s">
        <v>3409</v>
      </c>
      <c r="LT137" s="25" t="s">
        <v>3409</v>
      </c>
      <c r="LU137" s="25" t="s">
        <v>3409</v>
      </c>
      <c r="LV137" s="25" t="s">
        <v>3409</v>
      </c>
      <c r="LW137" s="25" t="s">
        <v>3409</v>
      </c>
      <c r="LX137" s="25" t="s">
        <v>3409</v>
      </c>
      <c r="LY137" s="25" t="s">
        <v>3409</v>
      </c>
      <c r="LZ137" s="25" t="s">
        <v>3409</v>
      </c>
      <c r="MA137" s="25" t="s">
        <v>3409</v>
      </c>
      <c r="MB137" s="25" t="s">
        <v>3409</v>
      </c>
      <c r="MC137" s="25" t="s">
        <v>3409</v>
      </c>
      <c r="MD137" s="25" t="s">
        <v>3409</v>
      </c>
      <c r="ME137" s="25" t="s">
        <v>3409</v>
      </c>
      <c r="MF137" s="25" t="s">
        <v>3409</v>
      </c>
      <c r="MG137" s="25" t="s">
        <v>3409</v>
      </c>
      <c r="MH137" s="25" t="s">
        <v>3409</v>
      </c>
      <c r="MI137" s="25" t="s">
        <v>3409</v>
      </c>
      <c r="MJ137" s="25" t="s">
        <v>3409</v>
      </c>
      <c r="MK137" s="25" t="s">
        <v>3409</v>
      </c>
      <c r="ML137" s="25" t="s">
        <v>3409</v>
      </c>
      <c r="MM137" s="25" t="s">
        <v>3409</v>
      </c>
      <c r="MN137" s="25" t="s">
        <v>3409</v>
      </c>
      <c r="MO137" s="25" t="s">
        <v>3409</v>
      </c>
      <c r="MP137" s="25" t="s">
        <v>3409</v>
      </c>
      <c r="MQ137" s="25" t="s">
        <v>3409</v>
      </c>
      <c r="MR137" s="25" t="s">
        <v>3409</v>
      </c>
      <c r="MS137" s="25" t="s">
        <v>3409</v>
      </c>
      <c r="MT137" s="25" t="s">
        <v>3409</v>
      </c>
      <c r="MU137" s="25" t="s">
        <v>3409</v>
      </c>
      <c r="MV137" s="25" t="s">
        <v>3409</v>
      </c>
      <c r="MW137" s="25" t="s">
        <v>3409</v>
      </c>
      <c r="MX137" s="25" t="s">
        <v>3409</v>
      </c>
      <c r="MY137" s="25" t="s">
        <v>3409</v>
      </c>
      <c r="MZ137" s="25" t="s">
        <v>3409</v>
      </c>
      <c r="NA137" s="25" t="s">
        <v>3409</v>
      </c>
      <c r="NB137" s="25" t="s">
        <v>3409</v>
      </c>
      <c r="NC137" s="25" t="s">
        <v>3409</v>
      </c>
      <c r="ND137" s="25" t="s">
        <v>3409</v>
      </c>
      <c r="NE137" s="25" t="s">
        <v>3409</v>
      </c>
      <c r="NF137" s="25" t="s">
        <v>3409</v>
      </c>
      <c r="NG137" s="25" t="s">
        <v>3409</v>
      </c>
      <c r="NH137" s="25" t="s">
        <v>3409</v>
      </c>
      <c r="NI137" s="25" t="s">
        <v>3409</v>
      </c>
      <c r="NJ137" s="25" t="s">
        <v>3409</v>
      </c>
      <c r="NK137" s="25" t="s">
        <v>3409</v>
      </c>
      <c r="NL137" s="25" t="s">
        <v>3409</v>
      </c>
      <c r="NM137" s="25" t="s">
        <v>3409</v>
      </c>
      <c r="NN137" s="25" t="s">
        <v>3409</v>
      </c>
      <c r="NO137" s="25" t="s">
        <v>3409</v>
      </c>
      <c r="NP137" s="25" t="s">
        <v>3409</v>
      </c>
      <c r="NQ137" s="25" t="s">
        <v>3409</v>
      </c>
      <c r="NR137" s="25" t="s">
        <v>3409</v>
      </c>
      <c r="NS137" s="25" t="s">
        <v>3409</v>
      </c>
      <c r="NT137" s="25" t="s">
        <v>3409</v>
      </c>
      <c r="NU137" s="25" t="s">
        <v>3409</v>
      </c>
      <c r="NV137" s="25" t="s">
        <v>3409</v>
      </c>
      <c r="NW137" s="25" t="s">
        <v>3409</v>
      </c>
      <c r="NX137" s="25" t="s">
        <v>3409</v>
      </c>
      <c r="NY137" s="25" t="s">
        <v>3409</v>
      </c>
      <c r="NZ137" s="25" t="s">
        <v>3409</v>
      </c>
      <c r="OA137" s="25" t="s">
        <v>3409</v>
      </c>
      <c r="OB137" s="25" t="s">
        <v>3409</v>
      </c>
      <c r="OC137" s="25" t="s">
        <v>3409</v>
      </c>
      <c r="OD137" s="25" t="s">
        <v>3409</v>
      </c>
      <c r="OE137" s="25" t="s">
        <v>3409</v>
      </c>
      <c r="OF137" s="25" t="s">
        <v>3409</v>
      </c>
      <c r="OG137" s="25" t="s">
        <v>3409</v>
      </c>
      <c r="OH137" s="25" t="s">
        <v>3409</v>
      </c>
      <c r="OI137" s="25" t="s">
        <v>3409</v>
      </c>
      <c r="OJ137" s="25" t="s">
        <v>3409</v>
      </c>
      <c r="OK137" s="25" t="s">
        <v>3409</v>
      </c>
      <c r="OL137" s="25" t="s">
        <v>3409</v>
      </c>
      <c r="OM137" s="25" t="s">
        <v>3409</v>
      </c>
      <c r="ON137" s="25" t="s">
        <v>3409</v>
      </c>
      <c r="OO137" s="25" t="s">
        <v>3409</v>
      </c>
      <c r="OP137" s="25" t="s">
        <v>3409</v>
      </c>
      <c r="OQ137" s="25" t="s">
        <v>3409</v>
      </c>
      <c r="OR137" s="25" t="s">
        <v>3409</v>
      </c>
      <c r="OS137" s="25" t="s">
        <v>3409</v>
      </c>
      <c r="OT137" s="25" t="s">
        <v>3409</v>
      </c>
      <c r="OU137" s="25" t="s">
        <v>3409</v>
      </c>
      <c r="OV137" s="25" t="s">
        <v>3409</v>
      </c>
      <c r="OW137" s="25" t="s">
        <v>3409</v>
      </c>
      <c r="OX137" s="25" t="s">
        <v>3409</v>
      </c>
      <c r="OY137" s="25" t="s">
        <v>3409</v>
      </c>
      <c r="OZ137" s="25" t="s">
        <v>3409</v>
      </c>
      <c r="PA137" s="25" t="s">
        <v>3409</v>
      </c>
      <c r="PB137" s="25" t="s">
        <v>3409</v>
      </c>
      <c r="PC137" s="25" t="s">
        <v>3409</v>
      </c>
      <c r="PD137" s="25" t="s">
        <v>3409</v>
      </c>
      <c r="PE137" s="25" t="s">
        <v>3409</v>
      </c>
      <c r="PF137" s="25" t="s">
        <v>3409</v>
      </c>
      <c r="PG137" s="25" t="s">
        <v>3409</v>
      </c>
      <c r="PH137" s="25" t="s">
        <v>3409</v>
      </c>
      <c r="PI137" s="25" t="s">
        <v>3409</v>
      </c>
      <c r="PJ137" s="25" t="s">
        <v>3409</v>
      </c>
      <c r="PK137" s="25" t="s">
        <v>3409</v>
      </c>
      <c r="PL137" s="25" t="s">
        <v>3409</v>
      </c>
      <c r="PM137" s="25" t="s">
        <v>3409</v>
      </c>
      <c r="PN137" s="25" t="s">
        <v>3409</v>
      </c>
      <c r="PO137" s="25" t="s">
        <v>3409</v>
      </c>
      <c r="PP137" s="25" t="s">
        <v>3409</v>
      </c>
      <c r="PQ137" s="25" t="s">
        <v>3409</v>
      </c>
      <c r="PR137" s="25" t="s">
        <v>3409</v>
      </c>
      <c r="PS137" s="25" t="s">
        <v>3409</v>
      </c>
      <c r="PT137" s="25" t="s">
        <v>3409</v>
      </c>
      <c r="PU137" s="25" t="s">
        <v>3409</v>
      </c>
      <c r="PV137" s="25" t="s">
        <v>3409</v>
      </c>
      <c r="PW137" s="25" t="s">
        <v>3409</v>
      </c>
      <c r="PX137" s="25" t="s">
        <v>3409</v>
      </c>
      <c r="PY137" s="25" t="s">
        <v>3409</v>
      </c>
      <c r="PZ137" s="25" t="s">
        <v>3409</v>
      </c>
      <c r="QA137" s="25" t="s">
        <v>3409</v>
      </c>
      <c r="QB137" s="25" t="s">
        <v>3409</v>
      </c>
      <c r="QC137" s="25" t="s">
        <v>3409</v>
      </c>
      <c r="QD137" s="25" t="s">
        <v>3409</v>
      </c>
      <c r="QE137" s="25" t="s">
        <v>3409</v>
      </c>
      <c r="QF137" s="25" t="s">
        <v>3409</v>
      </c>
      <c r="QG137" s="25" t="s">
        <v>3409</v>
      </c>
      <c r="QH137" s="25" t="s">
        <v>3409</v>
      </c>
      <c r="QI137" s="25" t="s">
        <v>3409</v>
      </c>
      <c r="QJ137" s="25" t="s">
        <v>3409</v>
      </c>
      <c r="QK137" s="25" t="s">
        <v>3409</v>
      </c>
      <c r="QL137" s="25" t="s">
        <v>3409</v>
      </c>
      <c r="QM137" s="25" t="s">
        <v>3409</v>
      </c>
      <c r="QN137" s="25" t="s">
        <v>3409</v>
      </c>
      <c r="QO137" s="25" t="s">
        <v>3409</v>
      </c>
      <c r="QP137" s="25" t="s">
        <v>3409</v>
      </c>
      <c r="QQ137" s="25" t="s">
        <v>3409</v>
      </c>
      <c r="QR137" s="25" t="s">
        <v>3409</v>
      </c>
      <c r="QS137" s="25" t="s">
        <v>3409</v>
      </c>
      <c r="QT137" s="25" t="s">
        <v>3409</v>
      </c>
      <c r="QU137" s="25" t="s">
        <v>3409</v>
      </c>
      <c r="QV137" s="25" t="s">
        <v>3409</v>
      </c>
      <c r="QW137" s="25" t="s">
        <v>3409</v>
      </c>
      <c r="QX137" s="25" t="s">
        <v>3409</v>
      </c>
      <c r="QY137" s="25" t="s">
        <v>3409</v>
      </c>
      <c r="QZ137" s="25" t="s">
        <v>3409</v>
      </c>
      <c r="RA137" s="25" t="s">
        <v>3409</v>
      </c>
      <c r="RB137" s="25" t="s">
        <v>3409</v>
      </c>
      <c r="RC137" s="25" t="s">
        <v>3409</v>
      </c>
      <c r="RD137" s="25" t="s">
        <v>3409</v>
      </c>
      <c r="RE137" s="25" t="s">
        <v>3409</v>
      </c>
      <c r="RF137" s="25" t="s">
        <v>3409</v>
      </c>
      <c r="RG137" s="25" t="s">
        <v>3409</v>
      </c>
      <c r="RH137" s="25" t="s">
        <v>3409</v>
      </c>
      <c r="RI137" s="25" t="s">
        <v>3409</v>
      </c>
      <c r="RJ137" s="25" t="s">
        <v>3409</v>
      </c>
      <c r="RK137" s="25" t="s">
        <v>3409</v>
      </c>
      <c r="RL137" s="25" t="s">
        <v>3409</v>
      </c>
      <c r="RM137" s="25" t="s">
        <v>3409</v>
      </c>
      <c r="RN137" s="25" t="s">
        <v>3409</v>
      </c>
      <c r="RO137" s="25" t="s">
        <v>3409</v>
      </c>
      <c r="RP137" s="25" t="s">
        <v>3409</v>
      </c>
      <c r="RQ137" s="25" t="s">
        <v>3409</v>
      </c>
      <c r="RR137" s="25" t="s">
        <v>3409</v>
      </c>
      <c r="RS137" s="25" t="s">
        <v>3409</v>
      </c>
      <c r="RT137" s="25" t="s">
        <v>3409</v>
      </c>
      <c r="RU137" s="25" t="s">
        <v>3409</v>
      </c>
      <c r="RV137" s="25" t="s">
        <v>3409</v>
      </c>
      <c r="RW137" s="25" t="s">
        <v>3409</v>
      </c>
      <c r="RX137" s="25" t="s">
        <v>3409</v>
      </c>
      <c r="RY137" s="25" t="s">
        <v>3409</v>
      </c>
      <c r="RZ137" s="25" t="s">
        <v>3409</v>
      </c>
      <c r="SA137" s="25" t="s">
        <v>3409</v>
      </c>
      <c r="SB137" s="25" t="s">
        <v>3409</v>
      </c>
      <c r="SC137" s="25" t="s">
        <v>3409</v>
      </c>
      <c r="SD137" s="25" t="s">
        <v>3409</v>
      </c>
      <c r="SE137" s="25" t="s">
        <v>3409</v>
      </c>
      <c r="SF137" s="25" t="s">
        <v>3409</v>
      </c>
      <c r="SG137" s="25" t="s">
        <v>3409</v>
      </c>
      <c r="SH137" s="25" t="s">
        <v>3409</v>
      </c>
      <c r="SI137" s="25" t="s">
        <v>3409</v>
      </c>
      <c r="SJ137" s="25" t="s">
        <v>3409</v>
      </c>
      <c r="SK137" s="25" t="s">
        <v>3409</v>
      </c>
      <c r="SL137" s="25" t="s">
        <v>3409</v>
      </c>
      <c r="SM137" s="25" t="s">
        <v>3409</v>
      </c>
      <c r="SN137" s="25" t="s">
        <v>3409</v>
      </c>
      <c r="SO137" s="25" t="s">
        <v>3409</v>
      </c>
      <c r="SP137" s="25" t="s">
        <v>3409</v>
      </c>
      <c r="SQ137" s="25" t="s">
        <v>3409</v>
      </c>
      <c r="SR137" s="25" t="s">
        <v>3409</v>
      </c>
      <c r="SS137" s="25" t="s">
        <v>3409</v>
      </c>
      <c r="ST137" s="25" t="s">
        <v>3409</v>
      </c>
      <c r="SU137" s="25" t="s">
        <v>3409</v>
      </c>
      <c r="SV137" s="25" t="s">
        <v>3409</v>
      </c>
      <c r="SW137" s="25" t="s">
        <v>3409</v>
      </c>
      <c r="SX137" s="25" t="s">
        <v>3409</v>
      </c>
      <c r="SY137" s="25" t="s">
        <v>3409</v>
      </c>
      <c r="SZ137" s="25" t="s">
        <v>3404</v>
      </c>
      <c r="TA137" s="25" t="s">
        <v>3404</v>
      </c>
      <c r="TB137" s="25" t="s">
        <v>3404</v>
      </c>
      <c r="TC137" s="25" t="s">
        <v>3404</v>
      </c>
      <c r="TD137" s="25" t="s">
        <v>3404</v>
      </c>
      <c r="TE137" s="25" t="s">
        <v>3404</v>
      </c>
      <c r="TF137" s="25" t="s">
        <v>3404</v>
      </c>
      <c r="TG137" s="25" t="s">
        <v>3404</v>
      </c>
      <c r="TH137" s="25" t="s">
        <v>3404</v>
      </c>
      <c r="TI137" s="25" t="s">
        <v>3404</v>
      </c>
      <c r="TJ137" s="25" t="s">
        <v>3404</v>
      </c>
      <c r="TK137" s="25" t="s">
        <v>3404</v>
      </c>
      <c r="TL137" s="25" t="s">
        <v>3404</v>
      </c>
      <c r="TM137" s="25" t="s">
        <v>3404</v>
      </c>
      <c r="TN137" s="25" t="s">
        <v>3404</v>
      </c>
      <c r="TO137" s="25" t="s">
        <v>3404</v>
      </c>
      <c r="TP137" s="25" t="s">
        <v>3404</v>
      </c>
      <c r="TQ137" s="25" t="s">
        <v>3404</v>
      </c>
      <c r="TR137" s="25" t="s">
        <v>3404</v>
      </c>
      <c r="TS137" s="25" t="s">
        <v>3404</v>
      </c>
      <c r="TT137" s="25" t="s">
        <v>3404</v>
      </c>
      <c r="TU137" s="25" t="s">
        <v>3404</v>
      </c>
      <c r="TV137" s="25" t="s">
        <v>3404</v>
      </c>
      <c r="TW137" s="25" t="s">
        <v>3404</v>
      </c>
      <c r="TX137" s="25" t="s">
        <v>3404</v>
      </c>
      <c r="TY137" s="25" t="s">
        <v>3404</v>
      </c>
      <c r="TZ137" s="25" t="s">
        <v>3404</v>
      </c>
      <c r="UA137" s="25" t="s">
        <v>3404</v>
      </c>
      <c r="UB137" s="25" t="s">
        <v>3404</v>
      </c>
      <c r="UC137" s="25" t="s">
        <v>3404</v>
      </c>
      <c r="UD137" s="25" t="s">
        <v>3404</v>
      </c>
      <c r="UE137" s="25" t="s">
        <v>3404</v>
      </c>
      <c r="UF137" s="25" t="s">
        <v>3404</v>
      </c>
      <c r="UG137" s="25" t="s">
        <v>3404</v>
      </c>
      <c r="UH137" s="25" t="s">
        <v>3404</v>
      </c>
      <c r="UI137" s="25" t="s">
        <v>3404</v>
      </c>
      <c r="UJ137" s="25" t="s">
        <v>3404</v>
      </c>
      <c r="UK137" s="25" t="s">
        <v>3404</v>
      </c>
      <c r="UL137" s="25" t="s">
        <v>3404</v>
      </c>
      <c r="UM137" s="25" t="s">
        <v>3404</v>
      </c>
      <c r="UN137" s="25" t="s">
        <v>3404</v>
      </c>
      <c r="UO137" s="25" t="s">
        <v>3404</v>
      </c>
      <c r="UP137" s="25" t="s">
        <v>3404</v>
      </c>
      <c r="UQ137" s="25" t="s">
        <v>3404</v>
      </c>
      <c r="UR137" s="25" t="s">
        <v>3404</v>
      </c>
      <c r="US137" s="25" t="s">
        <v>3404</v>
      </c>
      <c r="UT137" s="25" t="s">
        <v>3404</v>
      </c>
      <c r="UU137" s="25" t="s">
        <v>3404</v>
      </c>
      <c r="UV137" s="25" t="s">
        <v>3404</v>
      </c>
      <c r="UW137" s="25" t="s">
        <v>3404</v>
      </c>
      <c r="UX137" s="25" t="s">
        <v>3404</v>
      </c>
      <c r="UY137" s="25" t="s">
        <v>3404</v>
      </c>
      <c r="UZ137" s="25" t="s">
        <v>3404</v>
      </c>
      <c r="VA137" s="25" t="s">
        <v>3404</v>
      </c>
      <c r="VB137" s="25" t="s">
        <v>3404</v>
      </c>
      <c r="VC137" s="25" t="s">
        <v>3404</v>
      </c>
      <c r="VD137" s="25" t="s">
        <v>3404</v>
      </c>
      <c r="VE137" s="25" t="s">
        <v>3404</v>
      </c>
      <c r="VF137" s="25" t="s">
        <v>3404</v>
      </c>
      <c r="VG137" s="25" t="s">
        <v>3404</v>
      </c>
      <c r="VH137" s="25" t="s">
        <v>3404</v>
      </c>
      <c r="VI137" s="25" t="s">
        <v>3404</v>
      </c>
      <c r="VJ137" s="25" t="s">
        <v>3404</v>
      </c>
      <c r="VK137" s="25" t="s">
        <v>3404</v>
      </c>
      <c r="VL137" s="25" t="s">
        <v>3404</v>
      </c>
      <c r="VM137" s="25" t="s">
        <v>3404</v>
      </c>
      <c r="VN137" s="25" t="s">
        <v>3404</v>
      </c>
      <c r="VO137" s="25" t="s">
        <v>3404</v>
      </c>
      <c r="VP137" s="25" t="s">
        <v>3404</v>
      </c>
      <c r="VQ137" s="25" t="s">
        <v>3404</v>
      </c>
      <c r="VR137" s="25" t="s">
        <v>3404</v>
      </c>
      <c r="VS137" s="25" t="s">
        <v>3404</v>
      </c>
      <c r="VT137" s="25" t="s">
        <v>3404</v>
      </c>
      <c r="VU137" s="25" t="s">
        <v>3404</v>
      </c>
      <c r="VV137" s="25" t="s">
        <v>3404</v>
      </c>
      <c r="VW137" s="25" t="s">
        <v>3404</v>
      </c>
      <c r="VX137" s="25" t="s">
        <v>3404</v>
      </c>
      <c r="VY137" s="25" t="s">
        <v>3404</v>
      </c>
      <c r="VZ137" s="25" t="s">
        <v>3404</v>
      </c>
      <c r="WA137" s="25" t="s">
        <v>3404</v>
      </c>
      <c r="WB137" s="25" t="s">
        <v>3404</v>
      </c>
      <c r="WC137" s="25" t="s">
        <v>3404</v>
      </c>
      <c r="WD137" s="25" t="s">
        <v>3409</v>
      </c>
      <c r="WE137" s="25" t="s">
        <v>3409</v>
      </c>
      <c r="WF137" s="25" t="s">
        <v>3409</v>
      </c>
      <c r="WG137" s="25" t="s">
        <v>3409</v>
      </c>
      <c r="WH137" s="25" t="s">
        <v>3409</v>
      </c>
      <c r="WI137" s="25" t="s">
        <v>3409</v>
      </c>
      <c r="WJ137" s="25" t="s">
        <v>3409</v>
      </c>
      <c r="WK137" s="25" t="s">
        <v>3409</v>
      </c>
      <c r="WL137" s="25" t="s">
        <v>3409</v>
      </c>
      <c r="WM137" s="25" t="s">
        <v>3409</v>
      </c>
      <c r="WN137" s="25" t="s">
        <v>3409</v>
      </c>
      <c r="WO137" s="25" t="s">
        <v>3409</v>
      </c>
      <c r="WP137" s="25" t="s">
        <v>3409</v>
      </c>
      <c r="WQ137" s="25" t="s">
        <v>3409</v>
      </c>
      <c r="WR137" s="25" t="s">
        <v>3409</v>
      </c>
      <c r="WS137" s="25" t="s">
        <v>3409</v>
      </c>
      <c r="WT137" s="25" t="s">
        <v>3409</v>
      </c>
    </row>
    <row r="138">
      <c r="A138" s="24" t="s">
        <v>1255</v>
      </c>
      <c r="B138" s="25" t="s">
        <v>3404</v>
      </c>
      <c r="C138" s="25" t="s">
        <v>3404</v>
      </c>
      <c r="D138" s="25" t="s">
        <v>3404</v>
      </c>
      <c r="E138" s="25" t="s">
        <v>3404</v>
      </c>
      <c r="F138" s="25" t="s">
        <v>3404</v>
      </c>
      <c r="G138" s="25" t="s">
        <v>3404</v>
      </c>
      <c r="H138" s="25" t="s">
        <v>3404</v>
      </c>
      <c r="I138" s="25" t="s">
        <v>3404</v>
      </c>
      <c r="J138" s="25" t="s">
        <v>3404</v>
      </c>
      <c r="K138" s="25" t="s">
        <v>3404</v>
      </c>
      <c r="L138" s="25" t="s">
        <v>3404</v>
      </c>
      <c r="M138" s="25" t="s">
        <v>3404</v>
      </c>
      <c r="N138" s="25" t="s">
        <v>3404</v>
      </c>
      <c r="O138" s="25" t="s">
        <v>3404</v>
      </c>
      <c r="P138" s="25" t="s">
        <v>3404</v>
      </c>
      <c r="Q138" s="25" t="s">
        <v>3404</v>
      </c>
      <c r="R138" s="25" t="s">
        <v>3404</v>
      </c>
      <c r="S138" s="25" t="s">
        <v>3404</v>
      </c>
      <c r="T138" s="25" t="s">
        <v>3404</v>
      </c>
      <c r="U138" s="25" t="s">
        <v>3404</v>
      </c>
      <c r="V138" s="25" t="s">
        <v>3404</v>
      </c>
      <c r="W138" s="25" t="s">
        <v>3404</v>
      </c>
      <c r="X138" s="25" t="s">
        <v>3404</v>
      </c>
      <c r="Y138" s="25" t="s">
        <v>3404</v>
      </c>
      <c r="Z138" s="25" t="s">
        <v>3404</v>
      </c>
      <c r="AA138" s="25" t="s">
        <v>3404</v>
      </c>
      <c r="AB138" s="25" t="s">
        <v>3404</v>
      </c>
      <c r="AC138" s="25" t="s">
        <v>3404</v>
      </c>
      <c r="AD138" s="25" t="s">
        <v>3404</v>
      </c>
      <c r="AE138" s="25" t="s">
        <v>3404</v>
      </c>
      <c r="AF138" s="25" t="s">
        <v>3404</v>
      </c>
      <c r="AG138" s="25" t="s">
        <v>3404</v>
      </c>
      <c r="AH138" s="25" t="s">
        <v>3404</v>
      </c>
      <c r="AI138" s="25" t="s">
        <v>3404</v>
      </c>
      <c r="AJ138" s="25" t="s">
        <v>3404</v>
      </c>
      <c r="AK138" s="25" t="s">
        <v>3404</v>
      </c>
      <c r="AL138" s="25" t="s">
        <v>3404</v>
      </c>
      <c r="AM138" s="25" t="s">
        <v>3404</v>
      </c>
      <c r="AN138" s="25" t="s">
        <v>3404</v>
      </c>
      <c r="AO138" s="25" t="s">
        <v>3404</v>
      </c>
      <c r="AP138" s="25" t="s">
        <v>3404</v>
      </c>
      <c r="AQ138" s="25" t="s">
        <v>3404</v>
      </c>
      <c r="AR138" s="25" t="s">
        <v>3404</v>
      </c>
      <c r="AS138" s="25" t="s">
        <v>3404</v>
      </c>
      <c r="AT138" s="25" t="s">
        <v>3404</v>
      </c>
      <c r="AU138" s="25" t="s">
        <v>3404</v>
      </c>
      <c r="AV138" s="25" t="s">
        <v>3404</v>
      </c>
      <c r="AW138" s="25" t="s">
        <v>3404</v>
      </c>
      <c r="AX138" s="25" t="s">
        <v>3404</v>
      </c>
      <c r="AY138" s="25" t="s">
        <v>3404</v>
      </c>
      <c r="AZ138" s="25" t="s">
        <v>3404</v>
      </c>
      <c r="BA138" s="25" t="s">
        <v>3404</v>
      </c>
      <c r="BB138" s="25" t="s">
        <v>3404</v>
      </c>
      <c r="BC138" s="25" t="s">
        <v>3404</v>
      </c>
      <c r="BD138" s="25" t="s">
        <v>3404</v>
      </c>
      <c r="BE138" s="25" t="s">
        <v>3404</v>
      </c>
      <c r="BF138" s="25" t="s">
        <v>3404</v>
      </c>
      <c r="BG138" s="25" t="s">
        <v>3404</v>
      </c>
      <c r="BH138" s="25" t="s">
        <v>3404</v>
      </c>
      <c r="BI138" s="25" t="s">
        <v>3404</v>
      </c>
      <c r="BJ138" s="25" t="s">
        <v>3404</v>
      </c>
      <c r="BK138" s="25" t="s">
        <v>3404</v>
      </c>
      <c r="BL138" s="25" t="s">
        <v>3404</v>
      </c>
      <c r="BM138" s="25" t="s">
        <v>3404</v>
      </c>
      <c r="BN138" s="25" t="s">
        <v>3404</v>
      </c>
      <c r="BO138" s="25" t="s">
        <v>3404</v>
      </c>
      <c r="BP138" s="25" t="s">
        <v>3404</v>
      </c>
      <c r="BQ138" s="25" t="s">
        <v>3404</v>
      </c>
      <c r="BR138" s="25" t="s">
        <v>3404</v>
      </c>
      <c r="BS138" s="25" t="s">
        <v>3404</v>
      </c>
      <c r="BT138" s="25" t="s">
        <v>3404</v>
      </c>
      <c r="BU138" s="25" t="s">
        <v>3404</v>
      </c>
      <c r="BV138" s="25" t="s">
        <v>3404</v>
      </c>
      <c r="BW138" s="25" t="s">
        <v>3404</v>
      </c>
      <c r="BX138" s="25" t="s">
        <v>3404</v>
      </c>
      <c r="BY138" s="32" t="s">
        <v>3409</v>
      </c>
      <c r="BZ138" s="32" t="s">
        <v>3409</v>
      </c>
      <c r="CA138" s="32" t="s">
        <v>3409</v>
      </c>
      <c r="CB138" s="32" t="s">
        <v>3409</v>
      </c>
      <c r="CC138" s="32" t="s">
        <v>3409</v>
      </c>
      <c r="CD138" s="32" t="s">
        <v>3409</v>
      </c>
      <c r="CE138" s="32" t="s">
        <v>3409</v>
      </c>
      <c r="CF138" s="32" t="s">
        <v>3409</v>
      </c>
      <c r="CG138" s="32" t="s">
        <v>3409</v>
      </c>
      <c r="CH138" s="32" t="s">
        <v>3409</v>
      </c>
      <c r="CI138" s="32" t="s">
        <v>3409</v>
      </c>
      <c r="CJ138" s="32" t="s">
        <v>3409</v>
      </c>
      <c r="CK138" s="32" t="s">
        <v>3409</v>
      </c>
      <c r="CL138" s="32" t="s">
        <v>3409</v>
      </c>
      <c r="CM138" s="32" t="s">
        <v>3409</v>
      </c>
      <c r="CN138" s="32" t="s">
        <v>3409</v>
      </c>
      <c r="CO138" s="32" t="s">
        <v>3409</v>
      </c>
      <c r="CP138" s="32" t="s">
        <v>3409</v>
      </c>
      <c r="CQ138" s="32" t="s">
        <v>3409</v>
      </c>
      <c r="CR138" s="32" t="s">
        <v>3409</v>
      </c>
      <c r="CS138" s="32" t="s">
        <v>3409</v>
      </c>
      <c r="CT138" s="32" t="s">
        <v>3409</v>
      </c>
      <c r="CU138" s="32" t="s">
        <v>3409</v>
      </c>
      <c r="CV138" s="32" t="s">
        <v>3409</v>
      </c>
      <c r="CW138" s="32" t="s">
        <v>3409</v>
      </c>
      <c r="CX138" s="32" t="s">
        <v>3409</v>
      </c>
      <c r="CY138" s="32" t="s">
        <v>3409</v>
      </c>
      <c r="CZ138" s="32" t="s">
        <v>3409</v>
      </c>
      <c r="DA138" s="32" t="s">
        <v>3409</v>
      </c>
      <c r="DB138" s="32" t="s">
        <v>3409</v>
      </c>
      <c r="DC138" s="32" t="s">
        <v>3409</v>
      </c>
      <c r="DD138" s="32" t="s">
        <v>3409</v>
      </c>
      <c r="DE138" s="32" t="s">
        <v>3409</v>
      </c>
      <c r="DF138" s="32" t="s">
        <v>3409</v>
      </c>
      <c r="DG138" s="32" t="s">
        <v>3409</v>
      </c>
      <c r="DH138" s="32" t="s">
        <v>3409</v>
      </c>
      <c r="DI138" s="32" t="s">
        <v>3409</v>
      </c>
      <c r="DJ138" s="32" t="s">
        <v>3409</v>
      </c>
      <c r="DK138" s="32" t="s">
        <v>3409</v>
      </c>
      <c r="DL138" s="32" t="s">
        <v>3409</v>
      </c>
      <c r="DM138" s="32" t="s">
        <v>3409</v>
      </c>
      <c r="DN138" s="32" t="s">
        <v>3409</v>
      </c>
      <c r="DO138" s="32" t="s">
        <v>3409</v>
      </c>
      <c r="DP138" s="32" t="s">
        <v>3409</v>
      </c>
      <c r="DQ138" s="32" t="s">
        <v>3409</v>
      </c>
      <c r="DR138" s="32" t="s">
        <v>3409</v>
      </c>
      <c r="DS138" s="32" t="s">
        <v>3409</v>
      </c>
      <c r="DT138" s="32" t="s">
        <v>3409</v>
      </c>
      <c r="DU138" s="32" t="s">
        <v>3409</v>
      </c>
      <c r="DV138" s="32" t="s">
        <v>3409</v>
      </c>
      <c r="DW138" s="32" t="s">
        <v>3409</v>
      </c>
      <c r="DX138" s="32" t="s">
        <v>3409</v>
      </c>
      <c r="DY138" s="32" t="s">
        <v>3409</v>
      </c>
      <c r="DZ138" s="32" t="s">
        <v>3409</v>
      </c>
      <c r="EA138" s="32" t="s">
        <v>3409</v>
      </c>
      <c r="EB138" s="32" t="s">
        <v>3409</v>
      </c>
      <c r="EC138" s="32" t="s">
        <v>3409</v>
      </c>
      <c r="ED138" s="32" t="s">
        <v>3409</v>
      </c>
      <c r="EE138" s="32" t="s">
        <v>3409</v>
      </c>
      <c r="EF138" s="32" t="s">
        <v>3409</v>
      </c>
      <c r="EG138" s="32" t="s">
        <v>3409</v>
      </c>
      <c r="EH138" s="32" t="s">
        <v>3409</v>
      </c>
      <c r="EI138" s="32" t="s">
        <v>3409</v>
      </c>
      <c r="EJ138" s="32" t="s">
        <v>3409</v>
      </c>
      <c r="EK138" s="32" t="s">
        <v>3409</v>
      </c>
      <c r="EL138" s="32" t="s">
        <v>3409</v>
      </c>
      <c r="EM138" s="32" t="s">
        <v>3409</v>
      </c>
      <c r="EN138" s="32" t="s">
        <v>3409</v>
      </c>
      <c r="EO138" s="32" t="s">
        <v>3409</v>
      </c>
      <c r="EP138" s="32" t="s">
        <v>3409</v>
      </c>
      <c r="EQ138" s="32" t="s">
        <v>3409</v>
      </c>
      <c r="ER138" s="32" t="s">
        <v>3409</v>
      </c>
      <c r="ES138" s="32" t="s">
        <v>3409</v>
      </c>
      <c r="ET138" s="32" t="s">
        <v>3409</v>
      </c>
      <c r="EU138" s="32" t="s">
        <v>3409</v>
      </c>
      <c r="EV138" s="32" t="s">
        <v>3409</v>
      </c>
      <c r="EW138" s="32" t="s">
        <v>3409</v>
      </c>
      <c r="EX138" s="32" t="s">
        <v>3409</v>
      </c>
      <c r="EY138" s="32" t="s">
        <v>3409</v>
      </c>
      <c r="EZ138" s="32" t="s">
        <v>3404</v>
      </c>
      <c r="FA138" s="25" t="s">
        <v>3404</v>
      </c>
      <c r="FB138" s="25" t="s">
        <v>3404</v>
      </c>
      <c r="FC138" s="25" t="s">
        <v>3404</v>
      </c>
      <c r="FD138" s="25" t="s">
        <v>3404</v>
      </c>
      <c r="FE138" s="25" t="s">
        <v>3404</v>
      </c>
      <c r="FF138" s="25" t="s">
        <v>3404</v>
      </c>
      <c r="FG138" s="25" t="s">
        <v>3404</v>
      </c>
      <c r="FH138" s="25" t="s">
        <v>3404</v>
      </c>
      <c r="FI138" s="25" t="s">
        <v>3404</v>
      </c>
      <c r="FJ138" s="25" t="s">
        <v>3404</v>
      </c>
      <c r="FK138" s="25" t="s">
        <v>3404</v>
      </c>
      <c r="FL138" s="25" t="s">
        <v>3404</v>
      </c>
      <c r="FM138" s="25" t="s">
        <v>3404</v>
      </c>
      <c r="FN138" s="25" t="s">
        <v>3404</v>
      </c>
      <c r="FO138" s="25" t="s">
        <v>3404</v>
      </c>
      <c r="FP138" s="25" t="s">
        <v>3404</v>
      </c>
      <c r="FQ138" s="25" t="s">
        <v>3404</v>
      </c>
      <c r="FR138" s="25" t="s">
        <v>3404</v>
      </c>
      <c r="FS138" s="25" t="s">
        <v>3404</v>
      </c>
      <c r="FT138" s="25" t="s">
        <v>3404</v>
      </c>
      <c r="FU138" s="25" t="s">
        <v>3404</v>
      </c>
      <c r="FV138" s="25" t="s">
        <v>3404</v>
      </c>
      <c r="FW138" s="25" t="s">
        <v>3404</v>
      </c>
      <c r="FX138" s="25" t="s">
        <v>3404</v>
      </c>
      <c r="FY138" s="25" t="s">
        <v>3404</v>
      </c>
      <c r="FZ138" s="25" t="s">
        <v>3404</v>
      </c>
      <c r="GA138" s="25" t="s">
        <v>3404</v>
      </c>
      <c r="GB138" s="25" t="s">
        <v>3404</v>
      </c>
      <c r="GC138" s="25" t="s">
        <v>3404</v>
      </c>
      <c r="GD138" s="25" t="s">
        <v>3404</v>
      </c>
      <c r="GE138" s="25" t="s">
        <v>3404</v>
      </c>
      <c r="GF138" s="25" t="s">
        <v>3404</v>
      </c>
      <c r="GG138" s="25" t="s">
        <v>3404</v>
      </c>
      <c r="GH138" s="25" t="s">
        <v>3404</v>
      </c>
      <c r="GI138" s="25" t="s">
        <v>3404</v>
      </c>
      <c r="GJ138" s="25" t="s">
        <v>3404</v>
      </c>
      <c r="GK138" s="25" t="s">
        <v>3404</v>
      </c>
      <c r="GL138" s="25" t="s">
        <v>3404</v>
      </c>
      <c r="GM138" s="25" t="s">
        <v>3404</v>
      </c>
      <c r="GN138" s="25" t="s">
        <v>3404</v>
      </c>
      <c r="GO138" s="25" t="s">
        <v>3404</v>
      </c>
      <c r="GP138" s="25" t="s">
        <v>3404</v>
      </c>
      <c r="GQ138" s="25" t="s">
        <v>3404</v>
      </c>
      <c r="GR138" s="25" t="s">
        <v>3404</v>
      </c>
      <c r="GS138" s="25" t="s">
        <v>3404</v>
      </c>
      <c r="GT138" s="25" t="s">
        <v>3404</v>
      </c>
      <c r="GU138" s="25" t="s">
        <v>3404</v>
      </c>
      <c r="GV138" s="25" t="s">
        <v>3404</v>
      </c>
      <c r="GW138" s="25" t="s">
        <v>3404</v>
      </c>
      <c r="GX138" s="25" t="s">
        <v>3404</v>
      </c>
      <c r="GY138" s="25" t="s">
        <v>3404</v>
      </c>
      <c r="GZ138" s="25" t="s">
        <v>3404</v>
      </c>
      <c r="HA138" s="25" t="s">
        <v>3404</v>
      </c>
      <c r="HB138" s="25" t="s">
        <v>3404</v>
      </c>
      <c r="HC138" s="25" t="s">
        <v>3404</v>
      </c>
      <c r="HD138" s="25" t="s">
        <v>3404</v>
      </c>
      <c r="HE138" s="25" t="s">
        <v>3404</v>
      </c>
      <c r="HF138" s="25" t="s">
        <v>3404</v>
      </c>
      <c r="HG138" s="25" t="s">
        <v>3404</v>
      </c>
      <c r="HH138" s="25" t="s">
        <v>3404</v>
      </c>
      <c r="HI138" s="25" t="s">
        <v>3404</v>
      </c>
      <c r="HJ138" s="32" t="s">
        <v>3409</v>
      </c>
      <c r="HK138" s="32" t="s">
        <v>3409</v>
      </c>
      <c r="HL138" s="32" t="s">
        <v>3409</v>
      </c>
      <c r="HM138" s="32" t="s">
        <v>3409</v>
      </c>
      <c r="HN138" s="32" t="s">
        <v>3409</v>
      </c>
      <c r="HO138" s="32" t="s">
        <v>3409</v>
      </c>
      <c r="HP138" s="32" t="s">
        <v>3409</v>
      </c>
      <c r="HQ138" s="32" t="s">
        <v>3409</v>
      </c>
      <c r="HR138" s="32" t="s">
        <v>3409</v>
      </c>
      <c r="HS138" s="32" t="s">
        <v>3409</v>
      </c>
      <c r="HT138" s="32" t="s">
        <v>3409</v>
      </c>
      <c r="HU138" s="32" t="s">
        <v>3409</v>
      </c>
      <c r="HV138" s="32" t="s">
        <v>3409</v>
      </c>
      <c r="HW138" s="32" t="s">
        <v>3409</v>
      </c>
      <c r="HX138" s="32" t="s">
        <v>3409</v>
      </c>
      <c r="HY138" s="32" t="s">
        <v>3409</v>
      </c>
      <c r="HZ138" s="32" t="s">
        <v>3409</v>
      </c>
      <c r="IA138" s="32" t="s">
        <v>3409</v>
      </c>
      <c r="IB138" s="32" t="s">
        <v>3409</v>
      </c>
      <c r="IC138" s="32" t="s">
        <v>3409</v>
      </c>
      <c r="ID138" s="32" t="s">
        <v>3409</v>
      </c>
      <c r="IE138" s="32" t="s">
        <v>3409</v>
      </c>
      <c r="IF138" s="32" t="s">
        <v>3409</v>
      </c>
      <c r="IG138" s="32" t="s">
        <v>3409</v>
      </c>
      <c r="IH138" s="32" t="s">
        <v>3409</v>
      </c>
      <c r="II138" s="32" t="s">
        <v>3409</v>
      </c>
      <c r="IJ138" s="32" t="s">
        <v>3409</v>
      </c>
      <c r="IK138" s="32" t="s">
        <v>3409</v>
      </c>
      <c r="IL138" s="32" t="s">
        <v>3409</v>
      </c>
      <c r="IM138" s="32" t="s">
        <v>3409</v>
      </c>
      <c r="IN138" s="32" t="s">
        <v>3409</v>
      </c>
      <c r="IO138" s="32" t="s">
        <v>3409</v>
      </c>
      <c r="IP138" s="32" t="s">
        <v>3409</v>
      </c>
      <c r="IQ138" s="32" t="s">
        <v>3409</v>
      </c>
      <c r="IR138" s="32" t="s">
        <v>3404</v>
      </c>
      <c r="IS138" s="32" t="s">
        <v>3404</v>
      </c>
      <c r="IT138" s="32" t="s">
        <v>3404</v>
      </c>
      <c r="IU138" s="32" t="s">
        <v>3404</v>
      </c>
      <c r="IV138" s="32" t="s">
        <v>3404</v>
      </c>
      <c r="IW138" s="32" t="s">
        <v>3404</v>
      </c>
      <c r="IX138" s="32" t="s">
        <v>3404</v>
      </c>
      <c r="IY138" s="32" t="s">
        <v>3404</v>
      </c>
      <c r="IZ138" s="32" t="s">
        <v>3404</v>
      </c>
      <c r="JA138" s="32" t="s">
        <v>3404</v>
      </c>
      <c r="JB138" s="32" t="s">
        <v>3404</v>
      </c>
      <c r="JC138" s="32" t="s">
        <v>3404</v>
      </c>
      <c r="JD138" s="32" t="s">
        <v>3404</v>
      </c>
      <c r="JE138" s="32" t="s">
        <v>3404</v>
      </c>
      <c r="JF138" s="32" t="s">
        <v>3404</v>
      </c>
      <c r="JG138" s="32" t="s">
        <v>3404</v>
      </c>
      <c r="JH138" s="32" t="s">
        <v>3404</v>
      </c>
      <c r="JI138" s="32" t="s">
        <v>3404</v>
      </c>
      <c r="JJ138" s="32" t="s">
        <v>3404</v>
      </c>
      <c r="JK138" s="32" t="s">
        <v>3404</v>
      </c>
      <c r="JL138" s="32" t="s">
        <v>3404</v>
      </c>
      <c r="JM138" s="32" t="s">
        <v>3404</v>
      </c>
      <c r="JN138" s="32" t="s">
        <v>3404</v>
      </c>
      <c r="JO138" s="32" t="s">
        <v>3404</v>
      </c>
      <c r="JP138" s="32" t="s">
        <v>3404</v>
      </c>
      <c r="JQ138" s="32" t="s">
        <v>3404</v>
      </c>
      <c r="JR138" s="32" t="s">
        <v>3404</v>
      </c>
      <c r="JS138" s="32" t="s">
        <v>3404</v>
      </c>
      <c r="JT138" s="32" t="s">
        <v>3404</v>
      </c>
      <c r="JU138" s="32" t="s">
        <v>3404</v>
      </c>
      <c r="JV138" s="32" t="s">
        <v>3404</v>
      </c>
      <c r="JW138" s="32" t="s">
        <v>3404</v>
      </c>
      <c r="JX138" s="32" t="s">
        <v>3404</v>
      </c>
      <c r="JY138" s="32" t="s">
        <v>3404</v>
      </c>
      <c r="JZ138" s="32" t="s">
        <v>3404</v>
      </c>
      <c r="KA138" s="32" t="s">
        <v>3404</v>
      </c>
      <c r="KB138" s="32" t="s">
        <v>3404</v>
      </c>
      <c r="KC138" s="32" t="s">
        <v>3404</v>
      </c>
      <c r="KD138" s="32" t="s">
        <v>3404</v>
      </c>
      <c r="KE138" s="32" t="s">
        <v>3404</v>
      </c>
      <c r="KF138" s="32" t="s">
        <v>3404</v>
      </c>
      <c r="KG138" s="32" t="s">
        <v>3404</v>
      </c>
      <c r="KH138" s="32" t="s">
        <v>3404</v>
      </c>
      <c r="KI138" s="32" t="s">
        <v>3404</v>
      </c>
      <c r="KJ138" s="32" t="s">
        <v>3404</v>
      </c>
      <c r="KK138" s="32" t="s">
        <v>3404</v>
      </c>
      <c r="KL138" s="32" t="s">
        <v>3404</v>
      </c>
      <c r="KM138" s="32" t="s">
        <v>3404</v>
      </c>
      <c r="KN138" s="32" t="s">
        <v>3404</v>
      </c>
      <c r="KO138" s="32" t="s">
        <v>3404</v>
      </c>
      <c r="KP138" s="32" t="s">
        <v>3404</v>
      </c>
      <c r="KQ138" s="32" t="s">
        <v>3404</v>
      </c>
      <c r="KR138" s="32" t="s">
        <v>3404</v>
      </c>
      <c r="KS138" s="32" t="s">
        <v>3404</v>
      </c>
      <c r="KT138" s="32" t="s">
        <v>3404</v>
      </c>
      <c r="KU138" s="32" t="s">
        <v>3404</v>
      </c>
      <c r="KV138" s="32" t="s">
        <v>3404</v>
      </c>
      <c r="KW138" s="32" t="s">
        <v>3404</v>
      </c>
      <c r="KX138" s="32" t="s">
        <v>3404</v>
      </c>
      <c r="KY138" s="32" t="s">
        <v>3404</v>
      </c>
      <c r="KZ138" s="32" t="s">
        <v>3404</v>
      </c>
      <c r="LA138" s="32" t="s">
        <v>3404</v>
      </c>
      <c r="LB138" s="32" t="s">
        <v>3404</v>
      </c>
      <c r="LC138" s="32" t="s">
        <v>3404</v>
      </c>
      <c r="LD138" s="32" t="s">
        <v>3404</v>
      </c>
      <c r="LE138" s="32" t="s">
        <v>3404</v>
      </c>
      <c r="LF138" s="32" t="s">
        <v>3404</v>
      </c>
      <c r="LG138" s="32" t="s">
        <v>3404</v>
      </c>
      <c r="LH138" s="32" t="s">
        <v>3404</v>
      </c>
      <c r="LI138" s="32" t="s">
        <v>3404</v>
      </c>
      <c r="LJ138" s="32" t="s">
        <v>3404</v>
      </c>
      <c r="LK138" s="32" t="s">
        <v>3404</v>
      </c>
      <c r="LL138" s="32" t="s">
        <v>3404</v>
      </c>
      <c r="LM138" s="32" t="s">
        <v>3404</v>
      </c>
      <c r="LN138" s="32" t="s">
        <v>3404</v>
      </c>
      <c r="LO138" s="32" t="s">
        <v>3404</v>
      </c>
      <c r="LP138" s="32" t="s">
        <v>3404</v>
      </c>
      <c r="LQ138" s="32" t="s">
        <v>3404</v>
      </c>
      <c r="LR138" s="32" t="s">
        <v>3404</v>
      </c>
      <c r="LS138" s="32" t="s">
        <v>3404</v>
      </c>
      <c r="LT138" s="32" t="s">
        <v>3404</v>
      </c>
      <c r="LU138" s="32" t="s">
        <v>3404</v>
      </c>
      <c r="LV138" s="32" t="s">
        <v>3404</v>
      </c>
      <c r="LW138" s="32" t="s">
        <v>3404</v>
      </c>
      <c r="LX138" s="32" t="s">
        <v>3404</v>
      </c>
      <c r="LY138" s="32" t="s">
        <v>3404</v>
      </c>
      <c r="LZ138" s="32" t="s">
        <v>3404</v>
      </c>
      <c r="MA138" s="32" t="s">
        <v>3404</v>
      </c>
      <c r="MB138" s="32" t="s">
        <v>3404</v>
      </c>
      <c r="MC138" s="32" t="s">
        <v>3404</v>
      </c>
      <c r="MD138" s="32" t="s">
        <v>3404</v>
      </c>
      <c r="ME138" s="32" t="s">
        <v>3404</v>
      </c>
      <c r="MF138" s="32" t="s">
        <v>3404</v>
      </c>
      <c r="MG138" s="32" t="s">
        <v>3404</v>
      </c>
      <c r="MH138" s="32" t="s">
        <v>3404</v>
      </c>
      <c r="MI138" s="32" t="s">
        <v>3404</v>
      </c>
      <c r="MJ138" s="32" t="s">
        <v>3404</v>
      </c>
      <c r="MK138" s="32" t="s">
        <v>3404</v>
      </c>
      <c r="ML138" s="32" t="s">
        <v>3404</v>
      </c>
      <c r="MM138" s="32" t="s">
        <v>3404</v>
      </c>
      <c r="MN138" s="32" t="s">
        <v>3404</v>
      </c>
      <c r="MO138" s="32" t="s">
        <v>3404</v>
      </c>
      <c r="MP138" s="32" t="s">
        <v>3404</v>
      </c>
      <c r="MQ138" s="32" t="s">
        <v>3404</v>
      </c>
      <c r="MR138" s="32" t="s">
        <v>3404</v>
      </c>
      <c r="MS138" s="32" t="s">
        <v>3404</v>
      </c>
      <c r="MT138" s="32" t="s">
        <v>3404</v>
      </c>
      <c r="MU138" s="32" t="s">
        <v>3404</v>
      </c>
      <c r="MV138" s="32" t="s">
        <v>3404</v>
      </c>
      <c r="MW138" s="32" t="s">
        <v>3404</v>
      </c>
      <c r="MX138" s="32" t="s">
        <v>3404</v>
      </c>
      <c r="MY138" s="32" t="s">
        <v>3404</v>
      </c>
      <c r="MZ138" s="32" t="s">
        <v>3404</v>
      </c>
      <c r="NA138" s="32" t="s">
        <v>3404</v>
      </c>
      <c r="NB138" s="32" t="s">
        <v>3404</v>
      </c>
      <c r="NC138" s="32" t="s">
        <v>3404</v>
      </c>
      <c r="ND138" s="32" t="s">
        <v>3404</v>
      </c>
      <c r="NE138" s="32" t="s">
        <v>3404</v>
      </c>
      <c r="NF138" s="32" t="s">
        <v>3404</v>
      </c>
      <c r="NG138" s="32" t="s">
        <v>3404</v>
      </c>
      <c r="NH138" s="32" t="s">
        <v>3404</v>
      </c>
      <c r="NI138" s="32" t="s">
        <v>3404</v>
      </c>
      <c r="NJ138" s="32" t="s">
        <v>3404</v>
      </c>
      <c r="NK138" s="32" t="s">
        <v>3404</v>
      </c>
      <c r="NL138" s="32" t="s">
        <v>3404</v>
      </c>
      <c r="NM138" s="32" t="s">
        <v>3404</v>
      </c>
      <c r="NN138" s="32" t="s">
        <v>3404</v>
      </c>
      <c r="NO138" s="32" t="s">
        <v>3409</v>
      </c>
      <c r="NP138" s="32" t="s">
        <v>3409</v>
      </c>
      <c r="NQ138" s="32" t="s">
        <v>3409</v>
      </c>
      <c r="NR138" s="32" t="s">
        <v>3409</v>
      </c>
      <c r="NS138" s="32" t="s">
        <v>3409</v>
      </c>
      <c r="NT138" s="32" t="s">
        <v>3409</v>
      </c>
      <c r="NU138" s="32" t="s">
        <v>3409</v>
      </c>
      <c r="NV138" s="32" t="s">
        <v>3409</v>
      </c>
      <c r="NW138" s="32" t="s">
        <v>3409</v>
      </c>
      <c r="NX138" s="32" t="s">
        <v>3409</v>
      </c>
      <c r="NY138" s="32" t="s">
        <v>3409</v>
      </c>
      <c r="NZ138" s="32" t="s">
        <v>3409</v>
      </c>
      <c r="OA138" s="32" t="s">
        <v>3409</v>
      </c>
      <c r="OB138" s="32" t="s">
        <v>3409</v>
      </c>
      <c r="OC138" s="32" t="s">
        <v>3404</v>
      </c>
      <c r="OD138" s="25" t="s">
        <v>3404</v>
      </c>
      <c r="OE138" s="25" t="s">
        <v>3404</v>
      </c>
      <c r="OF138" s="25" t="s">
        <v>3404</v>
      </c>
      <c r="OG138" s="25" t="s">
        <v>3404</v>
      </c>
      <c r="OH138" s="25" t="s">
        <v>3404</v>
      </c>
      <c r="OI138" s="25" t="s">
        <v>3404</v>
      </c>
      <c r="OJ138" s="25" t="s">
        <v>3404</v>
      </c>
      <c r="OK138" s="25" t="s">
        <v>3404</v>
      </c>
      <c r="OL138" s="25" t="s">
        <v>3404</v>
      </c>
      <c r="OM138" s="25" t="s">
        <v>3404</v>
      </c>
      <c r="ON138" s="25" t="s">
        <v>3404</v>
      </c>
      <c r="OO138" s="25" t="s">
        <v>3404</v>
      </c>
      <c r="OP138" s="25" t="s">
        <v>3404</v>
      </c>
      <c r="OQ138" s="25" t="s">
        <v>3404</v>
      </c>
      <c r="OR138" s="25" t="s">
        <v>3404</v>
      </c>
      <c r="OS138" s="25" t="s">
        <v>3404</v>
      </c>
      <c r="OT138" s="25" t="s">
        <v>3404</v>
      </c>
      <c r="OU138" s="25" t="s">
        <v>3404</v>
      </c>
      <c r="OV138" s="25" t="s">
        <v>3404</v>
      </c>
      <c r="OW138" s="25" t="s">
        <v>3404</v>
      </c>
      <c r="OX138" s="25" t="s">
        <v>3404</v>
      </c>
      <c r="OY138" s="25" t="s">
        <v>3404</v>
      </c>
      <c r="OZ138" s="25" t="s">
        <v>3404</v>
      </c>
      <c r="PA138" s="25" t="s">
        <v>3404</v>
      </c>
      <c r="PB138" s="25" t="s">
        <v>3404</v>
      </c>
      <c r="PC138" s="25" t="s">
        <v>3404</v>
      </c>
      <c r="PD138" s="25" t="s">
        <v>3404</v>
      </c>
      <c r="PE138" s="25" t="s">
        <v>3404</v>
      </c>
      <c r="PF138" s="25" t="s">
        <v>3404</v>
      </c>
      <c r="PG138" s="25" t="s">
        <v>3404</v>
      </c>
      <c r="PH138" s="25" t="s">
        <v>3404</v>
      </c>
      <c r="PI138" s="25" t="s">
        <v>3404</v>
      </c>
      <c r="PJ138" s="25" t="s">
        <v>3404</v>
      </c>
      <c r="PK138" s="25" t="s">
        <v>3404</v>
      </c>
      <c r="PL138" s="25" t="s">
        <v>3404</v>
      </c>
      <c r="PM138" s="25" t="s">
        <v>3404</v>
      </c>
      <c r="PN138" s="25" t="s">
        <v>3404</v>
      </c>
      <c r="PO138" s="25" t="s">
        <v>3404</v>
      </c>
      <c r="PP138" s="25" t="s">
        <v>3404</v>
      </c>
      <c r="PQ138" s="25" t="s">
        <v>3404</v>
      </c>
      <c r="PR138" s="25" t="s">
        <v>3404</v>
      </c>
      <c r="PS138" s="25" t="s">
        <v>3404</v>
      </c>
      <c r="PT138" s="25" t="s">
        <v>3404</v>
      </c>
      <c r="PU138" s="25" t="s">
        <v>3404</v>
      </c>
      <c r="PV138" s="25" t="s">
        <v>3404</v>
      </c>
      <c r="PW138" s="25" t="s">
        <v>3404</v>
      </c>
      <c r="PX138" s="25" t="s">
        <v>3404</v>
      </c>
      <c r="PY138" s="25" t="s">
        <v>3404</v>
      </c>
      <c r="PZ138" s="25" t="s">
        <v>3404</v>
      </c>
      <c r="QA138" s="25" t="s">
        <v>3404</v>
      </c>
      <c r="QB138" s="25" t="s">
        <v>3404</v>
      </c>
      <c r="QC138" s="25" t="s">
        <v>3404</v>
      </c>
      <c r="QD138" s="25" t="s">
        <v>3404</v>
      </c>
      <c r="QE138" s="25" t="s">
        <v>3404</v>
      </c>
      <c r="QF138" s="25" t="s">
        <v>3404</v>
      </c>
      <c r="QG138" s="25" t="s">
        <v>3404</v>
      </c>
      <c r="QH138" s="25" t="s">
        <v>3404</v>
      </c>
      <c r="QI138" s="25" t="s">
        <v>3404</v>
      </c>
      <c r="QJ138" s="25" t="s">
        <v>3404</v>
      </c>
      <c r="QK138" s="25" t="s">
        <v>3404</v>
      </c>
      <c r="QL138" s="25" t="s">
        <v>3404</v>
      </c>
      <c r="QM138" s="25" t="s">
        <v>3404</v>
      </c>
      <c r="QN138" s="25" t="s">
        <v>3404</v>
      </c>
      <c r="QO138" s="25" t="s">
        <v>3404</v>
      </c>
      <c r="QP138" s="25" t="s">
        <v>3404</v>
      </c>
      <c r="QQ138" s="25" t="s">
        <v>3404</v>
      </c>
      <c r="QR138" s="25" t="s">
        <v>3404</v>
      </c>
      <c r="QS138" s="25" t="s">
        <v>3404</v>
      </c>
      <c r="QT138" s="25" t="s">
        <v>3404</v>
      </c>
      <c r="QU138" s="25" t="s">
        <v>3404</v>
      </c>
      <c r="QV138" s="25" t="s">
        <v>3404</v>
      </c>
      <c r="QW138" s="25" t="s">
        <v>3404</v>
      </c>
      <c r="QX138" s="25" t="s">
        <v>3404</v>
      </c>
      <c r="QY138" s="25" t="s">
        <v>3404</v>
      </c>
      <c r="QZ138" s="25" t="s">
        <v>3404</v>
      </c>
      <c r="RA138" s="25" t="s">
        <v>3404</v>
      </c>
      <c r="RB138" s="25" t="s">
        <v>3404</v>
      </c>
      <c r="RC138" s="25" t="s">
        <v>3404</v>
      </c>
      <c r="RD138" s="25" t="s">
        <v>3404</v>
      </c>
      <c r="RE138" s="25" t="s">
        <v>3404</v>
      </c>
      <c r="RF138" s="25" t="s">
        <v>3404</v>
      </c>
      <c r="RG138" s="25" t="s">
        <v>3404</v>
      </c>
      <c r="RH138" s="25" t="s">
        <v>3404</v>
      </c>
      <c r="RI138" s="25" t="s">
        <v>3404</v>
      </c>
      <c r="RJ138" s="25" t="s">
        <v>3404</v>
      </c>
      <c r="RK138" s="25" t="s">
        <v>3404</v>
      </c>
      <c r="RL138" s="25" t="s">
        <v>3404</v>
      </c>
      <c r="RM138" s="25" t="s">
        <v>3404</v>
      </c>
      <c r="RN138" s="25" t="s">
        <v>3404</v>
      </c>
      <c r="RO138" s="25" t="s">
        <v>3404</v>
      </c>
      <c r="RP138" s="25" t="s">
        <v>3404</v>
      </c>
      <c r="RQ138" s="25" t="s">
        <v>3404</v>
      </c>
      <c r="RR138" s="25" t="s">
        <v>3404</v>
      </c>
      <c r="RS138" s="25" t="s">
        <v>3404</v>
      </c>
      <c r="RT138" s="25" t="s">
        <v>3404</v>
      </c>
      <c r="RU138" s="25" t="s">
        <v>3404</v>
      </c>
      <c r="RV138" s="25" t="s">
        <v>3404</v>
      </c>
      <c r="RW138" s="25" t="s">
        <v>3404</v>
      </c>
      <c r="RX138" s="25" t="s">
        <v>3404</v>
      </c>
      <c r="RY138" s="25" t="s">
        <v>3404</v>
      </c>
      <c r="RZ138" s="25" t="s">
        <v>3404</v>
      </c>
      <c r="SA138" s="25" t="s">
        <v>3404</v>
      </c>
      <c r="SB138" s="25" t="s">
        <v>3404</v>
      </c>
      <c r="SC138" s="25" t="s">
        <v>3404</v>
      </c>
      <c r="SD138" s="25" t="s">
        <v>3404</v>
      </c>
      <c r="SE138" s="25" t="s">
        <v>3404</v>
      </c>
      <c r="SF138" s="25" t="s">
        <v>3404</v>
      </c>
      <c r="SG138" s="25" t="s">
        <v>3404</v>
      </c>
      <c r="SH138" s="25" t="s">
        <v>3404</v>
      </c>
      <c r="SI138" s="25" t="s">
        <v>3404</v>
      </c>
      <c r="SJ138" s="25" t="s">
        <v>3404</v>
      </c>
      <c r="SK138" s="25" t="s">
        <v>3404</v>
      </c>
      <c r="SL138" s="25" t="s">
        <v>3404</v>
      </c>
      <c r="SM138" s="25" t="s">
        <v>3404</v>
      </c>
      <c r="SN138" s="25" t="s">
        <v>3404</v>
      </c>
      <c r="SO138" s="25" t="s">
        <v>3404</v>
      </c>
      <c r="SP138" s="25" t="s">
        <v>3404</v>
      </c>
      <c r="SQ138" s="25" t="s">
        <v>3404</v>
      </c>
      <c r="SR138" s="25" t="s">
        <v>3404</v>
      </c>
      <c r="SS138" s="25" t="s">
        <v>3404</v>
      </c>
      <c r="ST138" s="25" t="s">
        <v>3404</v>
      </c>
      <c r="SU138" s="25" t="s">
        <v>3404</v>
      </c>
      <c r="SV138" s="25" t="s">
        <v>3404</v>
      </c>
      <c r="SW138" s="25" t="s">
        <v>3404</v>
      </c>
      <c r="SX138" s="25" t="s">
        <v>3404</v>
      </c>
      <c r="SY138" s="25" t="s">
        <v>3404</v>
      </c>
      <c r="SZ138" s="25" t="s">
        <v>3404</v>
      </c>
      <c r="TA138" s="25" t="s">
        <v>3404</v>
      </c>
      <c r="TB138" s="25" t="s">
        <v>3404</v>
      </c>
      <c r="TC138" s="25" t="s">
        <v>3404</v>
      </c>
      <c r="TD138" s="25" t="s">
        <v>3404</v>
      </c>
      <c r="TE138" s="25" t="s">
        <v>3404</v>
      </c>
      <c r="TF138" s="25" t="s">
        <v>3404</v>
      </c>
      <c r="TG138" s="25" t="s">
        <v>3404</v>
      </c>
      <c r="TH138" s="25" t="s">
        <v>3404</v>
      </c>
      <c r="TI138" s="25" t="s">
        <v>3404</v>
      </c>
      <c r="TJ138" s="25" t="s">
        <v>3404</v>
      </c>
      <c r="TK138" s="25" t="s">
        <v>3404</v>
      </c>
      <c r="TL138" s="25" t="s">
        <v>3404</v>
      </c>
      <c r="TM138" s="25" t="s">
        <v>3404</v>
      </c>
      <c r="TN138" s="25" t="s">
        <v>3404</v>
      </c>
      <c r="TO138" s="25" t="s">
        <v>3404</v>
      </c>
      <c r="TP138" s="25" t="s">
        <v>3404</v>
      </c>
      <c r="TQ138" s="25" t="s">
        <v>3404</v>
      </c>
      <c r="TR138" s="25" t="s">
        <v>3404</v>
      </c>
      <c r="TS138" s="25" t="s">
        <v>3404</v>
      </c>
      <c r="TT138" s="25" t="s">
        <v>3404</v>
      </c>
      <c r="TU138" s="25" t="s">
        <v>3404</v>
      </c>
      <c r="TV138" s="25" t="s">
        <v>3404</v>
      </c>
      <c r="TW138" s="25" t="s">
        <v>3404</v>
      </c>
      <c r="TX138" s="25" t="s">
        <v>3404</v>
      </c>
      <c r="TY138" s="25" t="s">
        <v>3404</v>
      </c>
      <c r="TZ138" s="25" t="s">
        <v>3404</v>
      </c>
      <c r="UA138" s="25" t="s">
        <v>3404</v>
      </c>
      <c r="UB138" s="25" t="s">
        <v>3404</v>
      </c>
      <c r="UC138" s="25" t="s">
        <v>3404</v>
      </c>
      <c r="UD138" s="25" t="s">
        <v>3404</v>
      </c>
      <c r="UE138" s="25" t="s">
        <v>3404</v>
      </c>
      <c r="UF138" s="25" t="s">
        <v>3404</v>
      </c>
      <c r="UG138" s="25" t="s">
        <v>3404</v>
      </c>
      <c r="UH138" s="25" t="s">
        <v>3404</v>
      </c>
      <c r="UI138" s="25" t="s">
        <v>3404</v>
      </c>
      <c r="UJ138" s="25" t="s">
        <v>3404</v>
      </c>
      <c r="UK138" s="25" t="s">
        <v>3404</v>
      </c>
      <c r="UL138" s="25" t="s">
        <v>3404</v>
      </c>
      <c r="UM138" s="25" t="s">
        <v>3404</v>
      </c>
      <c r="UN138" s="25" t="s">
        <v>3404</v>
      </c>
      <c r="UO138" s="25" t="s">
        <v>3404</v>
      </c>
      <c r="UP138" s="25" t="s">
        <v>3404</v>
      </c>
      <c r="UQ138" s="25" t="s">
        <v>3404</v>
      </c>
      <c r="UR138" s="25" t="s">
        <v>3404</v>
      </c>
      <c r="US138" s="25" t="s">
        <v>3404</v>
      </c>
      <c r="UT138" s="25" t="s">
        <v>3404</v>
      </c>
      <c r="UU138" s="25" t="s">
        <v>3404</v>
      </c>
      <c r="UV138" s="25" t="s">
        <v>3404</v>
      </c>
      <c r="UW138" s="25" t="s">
        <v>3404</v>
      </c>
      <c r="UX138" s="25" t="s">
        <v>3404</v>
      </c>
      <c r="UY138" s="25" t="s">
        <v>3404</v>
      </c>
      <c r="UZ138" s="25" t="s">
        <v>3404</v>
      </c>
      <c r="VA138" s="25" t="s">
        <v>3404</v>
      </c>
      <c r="VB138" s="25" t="s">
        <v>3404</v>
      </c>
      <c r="VC138" s="25" t="s">
        <v>3404</v>
      </c>
      <c r="VD138" s="25" t="s">
        <v>3404</v>
      </c>
      <c r="VE138" s="25" t="s">
        <v>3404</v>
      </c>
      <c r="VF138" s="25" t="s">
        <v>3404</v>
      </c>
      <c r="VG138" s="25" t="s">
        <v>3404</v>
      </c>
      <c r="VH138" s="25" t="s">
        <v>3404</v>
      </c>
      <c r="VI138" s="25" t="s">
        <v>3404</v>
      </c>
      <c r="VJ138" s="25" t="s">
        <v>3404</v>
      </c>
      <c r="VK138" s="25" t="s">
        <v>3404</v>
      </c>
      <c r="VL138" s="25" t="s">
        <v>3404</v>
      </c>
      <c r="VM138" s="25" t="s">
        <v>3404</v>
      </c>
      <c r="VN138" s="25" t="s">
        <v>3404</v>
      </c>
      <c r="VO138" s="25" t="s">
        <v>3404</v>
      </c>
      <c r="VP138" s="25" t="s">
        <v>3404</v>
      </c>
      <c r="VQ138" s="25" t="s">
        <v>3404</v>
      </c>
      <c r="VR138" s="25" t="s">
        <v>3404</v>
      </c>
      <c r="VS138" s="25" t="s">
        <v>3404</v>
      </c>
      <c r="VT138" s="25" t="s">
        <v>3404</v>
      </c>
      <c r="VU138" s="25" t="s">
        <v>3404</v>
      </c>
      <c r="VV138" s="25" t="s">
        <v>3404</v>
      </c>
      <c r="VW138" s="25" t="s">
        <v>3404</v>
      </c>
      <c r="VX138" s="25" t="s">
        <v>3404</v>
      </c>
      <c r="VY138" s="25" t="s">
        <v>3404</v>
      </c>
      <c r="VZ138" s="25" t="s">
        <v>3404</v>
      </c>
      <c r="WA138" s="25" t="s">
        <v>3404</v>
      </c>
      <c r="WB138" s="25" t="s">
        <v>3404</v>
      </c>
      <c r="WC138" s="25" t="s">
        <v>3404</v>
      </c>
      <c r="WD138" s="25" t="s">
        <v>3404</v>
      </c>
      <c r="WE138" s="25" t="s">
        <v>3404</v>
      </c>
      <c r="WF138" s="25" t="s">
        <v>3404</v>
      </c>
      <c r="WG138" s="25" t="s">
        <v>3404</v>
      </c>
      <c r="WH138" s="25" t="s">
        <v>3404</v>
      </c>
      <c r="WI138" s="25" t="s">
        <v>3404</v>
      </c>
      <c r="WJ138" s="25" t="s">
        <v>3404</v>
      </c>
      <c r="WK138" s="25" t="s">
        <v>3404</v>
      </c>
      <c r="WL138" s="25" t="s">
        <v>3404</v>
      </c>
      <c r="WM138" s="25" t="s">
        <v>3404</v>
      </c>
      <c r="WN138" s="25" t="s">
        <v>3404</v>
      </c>
      <c r="WO138" s="25" t="s">
        <v>3404</v>
      </c>
      <c r="WP138" s="25" t="s">
        <v>3404</v>
      </c>
      <c r="WQ138" s="25" t="s">
        <v>3404</v>
      </c>
      <c r="WR138" s="25" t="s">
        <v>3404</v>
      </c>
      <c r="WS138" s="25" t="s">
        <v>3404</v>
      </c>
      <c r="WT138" s="25" t="s">
        <v>3404</v>
      </c>
    </row>
    <row r="139">
      <c r="A139" s="24" t="s">
        <v>1264</v>
      </c>
      <c r="B139" s="25" t="s">
        <v>3404</v>
      </c>
      <c r="C139" s="25" t="s">
        <v>3404</v>
      </c>
      <c r="D139" s="25" t="s">
        <v>3404</v>
      </c>
      <c r="E139" s="25" t="s">
        <v>3404</v>
      </c>
      <c r="F139" s="25" t="s">
        <v>3404</v>
      </c>
      <c r="G139" s="25" t="s">
        <v>3404</v>
      </c>
      <c r="H139" s="25" t="s">
        <v>3404</v>
      </c>
      <c r="I139" s="25" t="s">
        <v>3404</v>
      </c>
      <c r="J139" s="25" t="s">
        <v>3404</v>
      </c>
      <c r="K139" s="25" t="s">
        <v>3404</v>
      </c>
      <c r="L139" s="25" t="s">
        <v>3404</v>
      </c>
      <c r="M139" s="25" t="s">
        <v>3404</v>
      </c>
      <c r="N139" s="25" t="s">
        <v>3404</v>
      </c>
      <c r="O139" s="25" t="s">
        <v>3404</v>
      </c>
      <c r="P139" s="25" t="s">
        <v>3404</v>
      </c>
      <c r="Q139" s="25" t="s">
        <v>3404</v>
      </c>
      <c r="R139" s="25" t="s">
        <v>3404</v>
      </c>
      <c r="S139" s="25" t="s">
        <v>3404</v>
      </c>
      <c r="T139" s="25" t="s">
        <v>3404</v>
      </c>
      <c r="U139" s="25" t="s">
        <v>3404</v>
      </c>
      <c r="V139" s="25" t="s">
        <v>3404</v>
      </c>
      <c r="W139" s="25" t="s">
        <v>3404</v>
      </c>
      <c r="X139" s="25" t="s">
        <v>3404</v>
      </c>
      <c r="Y139" s="25" t="s">
        <v>3404</v>
      </c>
      <c r="Z139" s="25" t="s">
        <v>3404</v>
      </c>
      <c r="AA139" s="25" t="s">
        <v>3404</v>
      </c>
      <c r="AB139" s="25" t="s">
        <v>3404</v>
      </c>
      <c r="AC139" s="25" t="s">
        <v>3404</v>
      </c>
      <c r="AD139" s="25" t="s">
        <v>3404</v>
      </c>
      <c r="AE139" s="25" t="s">
        <v>3404</v>
      </c>
      <c r="AF139" s="25" t="s">
        <v>3404</v>
      </c>
      <c r="AG139" s="25" t="s">
        <v>3404</v>
      </c>
      <c r="AH139" s="25" t="s">
        <v>3404</v>
      </c>
      <c r="AI139" s="25" t="s">
        <v>3404</v>
      </c>
      <c r="AJ139" s="25" t="s">
        <v>3404</v>
      </c>
      <c r="AK139" s="25" t="s">
        <v>3404</v>
      </c>
      <c r="AL139" s="25" t="s">
        <v>3404</v>
      </c>
      <c r="AM139" s="25" t="s">
        <v>3404</v>
      </c>
      <c r="AN139" s="25" t="s">
        <v>3404</v>
      </c>
      <c r="AO139" s="25" t="s">
        <v>3404</v>
      </c>
      <c r="AP139" s="25" t="s">
        <v>3404</v>
      </c>
      <c r="AQ139" s="25" t="s">
        <v>3404</v>
      </c>
      <c r="AR139" s="25" t="s">
        <v>3404</v>
      </c>
      <c r="AS139" s="25" t="s">
        <v>3404</v>
      </c>
      <c r="AT139" s="25" t="s">
        <v>3404</v>
      </c>
      <c r="AU139" s="25" t="s">
        <v>3404</v>
      </c>
      <c r="AV139" s="25" t="s">
        <v>3404</v>
      </c>
      <c r="AW139" s="25" t="s">
        <v>3404</v>
      </c>
      <c r="AX139" s="25" t="s">
        <v>3404</v>
      </c>
      <c r="AY139" s="25" t="s">
        <v>3404</v>
      </c>
      <c r="AZ139" s="25" t="s">
        <v>3404</v>
      </c>
      <c r="BA139" s="25" t="s">
        <v>3404</v>
      </c>
      <c r="BB139" s="25" t="s">
        <v>3404</v>
      </c>
      <c r="BC139" s="25" t="s">
        <v>3404</v>
      </c>
      <c r="BD139" s="25" t="s">
        <v>3404</v>
      </c>
      <c r="BE139" s="25" t="s">
        <v>3404</v>
      </c>
      <c r="BF139" s="25" t="s">
        <v>3404</v>
      </c>
      <c r="BG139" s="25" t="s">
        <v>3404</v>
      </c>
      <c r="BH139" s="25" t="s">
        <v>3404</v>
      </c>
      <c r="BI139" s="25" t="s">
        <v>3404</v>
      </c>
      <c r="BJ139" s="25" t="s">
        <v>3404</v>
      </c>
      <c r="BK139" s="25" t="s">
        <v>3404</v>
      </c>
      <c r="BL139" s="25" t="s">
        <v>3404</v>
      </c>
      <c r="BM139" s="25" t="s">
        <v>3404</v>
      </c>
      <c r="BN139" s="25" t="s">
        <v>3404</v>
      </c>
      <c r="BO139" s="25" t="s">
        <v>3404</v>
      </c>
      <c r="BP139" s="25" t="s">
        <v>3404</v>
      </c>
      <c r="BQ139" s="25" t="s">
        <v>3404</v>
      </c>
      <c r="BR139" s="25" t="s">
        <v>3404</v>
      </c>
      <c r="BS139" s="25" t="s">
        <v>3404</v>
      </c>
      <c r="BT139" s="25" t="s">
        <v>3404</v>
      </c>
      <c r="BU139" s="25" t="s">
        <v>3404</v>
      </c>
      <c r="BV139" s="25" t="s">
        <v>3404</v>
      </c>
      <c r="BW139" s="25" t="s">
        <v>3404</v>
      </c>
      <c r="BX139" s="25" t="s">
        <v>3404</v>
      </c>
      <c r="BY139" s="25" t="s">
        <v>3404</v>
      </c>
      <c r="BZ139" s="25" t="s">
        <v>3404</v>
      </c>
      <c r="CA139" s="25" t="s">
        <v>3404</v>
      </c>
      <c r="CB139" s="25" t="s">
        <v>3404</v>
      </c>
      <c r="CC139" s="25" t="s">
        <v>3404</v>
      </c>
      <c r="CD139" s="25" t="s">
        <v>3404</v>
      </c>
      <c r="CE139" s="25" t="s">
        <v>3404</v>
      </c>
      <c r="CF139" s="25" t="s">
        <v>3404</v>
      </c>
      <c r="CG139" s="25" t="s">
        <v>3404</v>
      </c>
      <c r="CH139" s="25" t="s">
        <v>3404</v>
      </c>
      <c r="CI139" s="25" t="s">
        <v>3404</v>
      </c>
      <c r="CJ139" s="25" t="s">
        <v>3404</v>
      </c>
      <c r="CK139" s="25" t="s">
        <v>3404</v>
      </c>
      <c r="CL139" s="25" t="s">
        <v>3404</v>
      </c>
      <c r="CM139" s="25" t="s">
        <v>3404</v>
      </c>
      <c r="CN139" s="25" t="s">
        <v>3404</v>
      </c>
      <c r="CO139" s="25" t="s">
        <v>3404</v>
      </c>
      <c r="CP139" s="25" t="s">
        <v>3404</v>
      </c>
      <c r="CQ139" s="25" t="s">
        <v>3404</v>
      </c>
      <c r="CR139" s="25" t="s">
        <v>3404</v>
      </c>
      <c r="CS139" s="25" t="s">
        <v>3404</v>
      </c>
      <c r="CT139" s="25" t="s">
        <v>3404</v>
      </c>
      <c r="CU139" s="25" t="s">
        <v>3404</v>
      </c>
      <c r="CV139" s="25" t="s">
        <v>3404</v>
      </c>
      <c r="CW139" s="25" t="s">
        <v>3404</v>
      </c>
      <c r="CX139" s="25" t="s">
        <v>3404</v>
      </c>
      <c r="CY139" s="25" t="s">
        <v>3404</v>
      </c>
      <c r="CZ139" s="25" t="s">
        <v>3404</v>
      </c>
      <c r="DA139" s="25" t="s">
        <v>3404</v>
      </c>
      <c r="DB139" s="25" t="s">
        <v>3404</v>
      </c>
      <c r="DC139" s="25" t="s">
        <v>3404</v>
      </c>
      <c r="DD139" s="25" t="s">
        <v>3404</v>
      </c>
      <c r="DE139" s="25" t="s">
        <v>3404</v>
      </c>
      <c r="DF139" s="25" t="s">
        <v>3404</v>
      </c>
      <c r="DG139" s="25" t="s">
        <v>3404</v>
      </c>
      <c r="DH139" s="25" t="s">
        <v>3404</v>
      </c>
      <c r="DI139" s="25" t="s">
        <v>3404</v>
      </c>
      <c r="DJ139" s="25" t="s">
        <v>3404</v>
      </c>
      <c r="DK139" s="25" t="s">
        <v>3404</v>
      </c>
      <c r="DL139" s="25" t="s">
        <v>3404</v>
      </c>
      <c r="DM139" s="25" t="s">
        <v>3404</v>
      </c>
      <c r="DN139" s="25" t="s">
        <v>3404</v>
      </c>
      <c r="DO139" s="25" t="s">
        <v>3404</v>
      </c>
      <c r="DP139" s="25" t="s">
        <v>3404</v>
      </c>
      <c r="DQ139" s="25" t="s">
        <v>3404</v>
      </c>
      <c r="DR139" s="25" t="s">
        <v>3404</v>
      </c>
      <c r="DS139" s="25" t="s">
        <v>3404</v>
      </c>
      <c r="DT139" s="25" t="s">
        <v>3404</v>
      </c>
      <c r="DU139" s="25" t="s">
        <v>3404</v>
      </c>
      <c r="DV139" s="25" t="s">
        <v>3404</v>
      </c>
      <c r="DW139" s="25" t="s">
        <v>3404</v>
      </c>
      <c r="DX139" s="25" t="s">
        <v>3404</v>
      </c>
      <c r="DY139" s="25" t="s">
        <v>3404</v>
      </c>
      <c r="DZ139" s="25" t="s">
        <v>3404</v>
      </c>
      <c r="EA139" s="25" t="s">
        <v>3404</v>
      </c>
      <c r="EB139" s="25" t="s">
        <v>3404</v>
      </c>
      <c r="EC139" s="25" t="s">
        <v>3404</v>
      </c>
      <c r="ED139" s="25" t="s">
        <v>3404</v>
      </c>
      <c r="EE139" s="25" t="s">
        <v>3404</v>
      </c>
      <c r="EF139" s="25" t="s">
        <v>3404</v>
      </c>
      <c r="EG139" s="25" t="s">
        <v>3404</v>
      </c>
      <c r="EH139" s="25" t="s">
        <v>3404</v>
      </c>
      <c r="EI139" s="25" t="s">
        <v>3404</v>
      </c>
      <c r="EJ139" s="25" t="s">
        <v>3404</v>
      </c>
      <c r="EK139" s="25" t="s">
        <v>3404</v>
      </c>
      <c r="EL139" s="25" t="s">
        <v>3404</v>
      </c>
      <c r="EM139" s="25" t="s">
        <v>3404</v>
      </c>
      <c r="EN139" s="25" t="s">
        <v>3404</v>
      </c>
      <c r="EO139" s="25" t="s">
        <v>3404</v>
      </c>
      <c r="EP139" s="25" t="s">
        <v>3404</v>
      </c>
      <c r="EQ139" s="25" t="s">
        <v>3404</v>
      </c>
      <c r="ER139" s="25" t="s">
        <v>3404</v>
      </c>
      <c r="ES139" s="25" t="s">
        <v>3404</v>
      </c>
      <c r="ET139" s="25" t="s">
        <v>3404</v>
      </c>
      <c r="EU139" s="25" t="s">
        <v>3404</v>
      </c>
      <c r="EV139" s="25" t="s">
        <v>3404</v>
      </c>
      <c r="EW139" s="25" t="s">
        <v>3404</v>
      </c>
      <c r="EX139" s="25" t="s">
        <v>3404</v>
      </c>
      <c r="EY139" s="25" t="s">
        <v>3404</v>
      </c>
      <c r="EZ139" s="25" t="s">
        <v>3404</v>
      </c>
      <c r="FA139" s="25" t="s">
        <v>3404</v>
      </c>
      <c r="FB139" s="25" t="s">
        <v>3404</v>
      </c>
      <c r="FC139" s="25" t="s">
        <v>3404</v>
      </c>
      <c r="FD139" s="25" t="s">
        <v>3404</v>
      </c>
      <c r="FE139" s="25" t="s">
        <v>3404</v>
      </c>
      <c r="FF139" s="25" t="s">
        <v>3404</v>
      </c>
      <c r="FG139" s="25" t="s">
        <v>3404</v>
      </c>
      <c r="FH139" s="25" t="s">
        <v>3404</v>
      </c>
      <c r="FI139" s="25" t="s">
        <v>3404</v>
      </c>
      <c r="FJ139" s="25" t="s">
        <v>3404</v>
      </c>
      <c r="FK139" s="25" t="s">
        <v>3404</v>
      </c>
      <c r="FL139" s="25" t="s">
        <v>3404</v>
      </c>
      <c r="FM139" s="25" t="s">
        <v>3404</v>
      </c>
      <c r="FN139" s="25" t="s">
        <v>3404</v>
      </c>
      <c r="FO139" s="25" t="s">
        <v>3404</v>
      </c>
      <c r="FP139" s="25" t="s">
        <v>3404</v>
      </c>
      <c r="FQ139" s="25" t="s">
        <v>3404</v>
      </c>
      <c r="FR139" s="25" t="s">
        <v>3404</v>
      </c>
      <c r="FS139" s="25" t="s">
        <v>3404</v>
      </c>
      <c r="FT139" s="25" t="s">
        <v>3404</v>
      </c>
      <c r="FU139" s="25" t="s">
        <v>3404</v>
      </c>
      <c r="FV139" s="25" t="s">
        <v>3404</v>
      </c>
      <c r="FW139" s="25" t="s">
        <v>3404</v>
      </c>
      <c r="FX139" s="25" t="s">
        <v>3404</v>
      </c>
      <c r="FY139" s="25" t="s">
        <v>3404</v>
      </c>
      <c r="FZ139" s="25" t="s">
        <v>3404</v>
      </c>
      <c r="GA139" s="25" t="s">
        <v>3404</v>
      </c>
      <c r="GB139" s="25" t="s">
        <v>3404</v>
      </c>
      <c r="GC139" s="25" t="s">
        <v>3404</v>
      </c>
      <c r="GD139" s="25" t="s">
        <v>3404</v>
      </c>
      <c r="GE139" s="25" t="s">
        <v>3404</v>
      </c>
      <c r="GF139" s="25" t="s">
        <v>3404</v>
      </c>
      <c r="GG139" s="25" t="s">
        <v>3404</v>
      </c>
      <c r="GH139" s="25" t="s">
        <v>3404</v>
      </c>
      <c r="GI139" s="25" t="s">
        <v>3404</v>
      </c>
      <c r="GJ139" s="25" t="s">
        <v>3404</v>
      </c>
      <c r="GK139" s="25" t="s">
        <v>3404</v>
      </c>
      <c r="GL139" s="25" t="s">
        <v>3404</v>
      </c>
      <c r="GM139" s="25" t="s">
        <v>3404</v>
      </c>
      <c r="GN139" s="25" t="s">
        <v>3404</v>
      </c>
      <c r="GO139" s="25" t="s">
        <v>3404</v>
      </c>
      <c r="GP139" s="25" t="s">
        <v>3404</v>
      </c>
      <c r="GQ139" s="25" t="s">
        <v>3404</v>
      </c>
      <c r="GR139" s="25" t="s">
        <v>3404</v>
      </c>
      <c r="GS139" s="25" t="s">
        <v>3404</v>
      </c>
      <c r="GT139" s="25" t="s">
        <v>3404</v>
      </c>
      <c r="GU139" s="25" t="s">
        <v>3404</v>
      </c>
      <c r="GV139" s="25" t="s">
        <v>3404</v>
      </c>
      <c r="GW139" s="25" t="s">
        <v>3404</v>
      </c>
      <c r="GX139" s="25" t="s">
        <v>3404</v>
      </c>
      <c r="GY139" s="25" t="s">
        <v>3404</v>
      </c>
      <c r="GZ139" s="25" t="s">
        <v>3404</v>
      </c>
      <c r="HA139" s="25" t="s">
        <v>3404</v>
      </c>
      <c r="HB139" s="25" t="s">
        <v>3404</v>
      </c>
      <c r="HC139" s="25" t="s">
        <v>3404</v>
      </c>
      <c r="HD139" s="25" t="s">
        <v>3404</v>
      </c>
      <c r="HE139" s="25" t="s">
        <v>3404</v>
      </c>
      <c r="HF139" s="25" t="s">
        <v>3404</v>
      </c>
      <c r="HG139" s="25" t="s">
        <v>3404</v>
      </c>
      <c r="HH139" s="25" t="s">
        <v>3404</v>
      </c>
      <c r="HI139" s="25" t="s">
        <v>3404</v>
      </c>
      <c r="HJ139" s="25" t="s">
        <v>3404</v>
      </c>
      <c r="HK139" s="25" t="s">
        <v>3404</v>
      </c>
      <c r="HL139" s="25" t="s">
        <v>3404</v>
      </c>
      <c r="HM139" s="25" t="s">
        <v>3404</v>
      </c>
      <c r="HN139" s="25" t="s">
        <v>3404</v>
      </c>
      <c r="HO139" s="25" t="s">
        <v>3404</v>
      </c>
      <c r="HP139" s="25" t="s">
        <v>3404</v>
      </c>
      <c r="HQ139" s="25" t="s">
        <v>3404</v>
      </c>
      <c r="HR139" s="25" t="s">
        <v>3404</v>
      </c>
      <c r="HS139" s="25" t="s">
        <v>3404</v>
      </c>
      <c r="HT139" s="25" t="s">
        <v>3404</v>
      </c>
      <c r="HU139" s="25" t="s">
        <v>3404</v>
      </c>
      <c r="HV139" s="25" t="s">
        <v>3404</v>
      </c>
      <c r="HW139" s="25" t="s">
        <v>3404</v>
      </c>
      <c r="HX139" s="25" t="s">
        <v>3404</v>
      </c>
      <c r="HY139" s="25" t="s">
        <v>3404</v>
      </c>
      <c r="HZ139" s="25" t="s">
        <v>3404</v>
      </c>
      <c r="IA139" s="25" t="s">
        <v>3404</v>
      </c>
      <c r="IB139" s="25" t="s">
        <v>3404</v>
      </c>
      <c r="IC139" s="25" t="s">
        <v>3404</v>
      </c>
      <c r="ID139" s="25" t="s">
        <v>3404</v>
      </c>
      <c r="IE139" s="25" t="s">
        <v>3404</v>
      </c>
      <c r="IF139" s="25" t="s">
        <v>3404</v>
      </c>
      <c r="IG139" s="25" t="s">
        <v>3404</v>
      </c>
      <c r="IH139" s="25" t="s">
        <v>3404</v>
      </c>
      <c r="II139" s="25" t="s">
        <v>3404</v>
      </c>
      <c r="IJ139" s="25" t="s">
        <v>3404</v>
      </c>
      <c r="IK139" s="25" t="s">
        <v>3404</v>
      </c>
      <c r="IL139" s="25" t="s">
        <v>3404</v>
      </c>
      <c r="IM139" s="25" t="s">
        <v>3404</v>
      </c>
      <c r="IN139" s="25" t="s">
        <v>3404</v>
      </c>
      <c r="IO139" s="25" t="s">
        <v>3404</v>
      </c>
      <c r="IP139" s="25" t="s">
        <v>3404</v>
      </c>
      <c r="IQ139" s="25" t="s">
        <v>3404</v>
      </c>
      <c r="IR139" s="25" t="s">
        <v>3404</v>
      </c>
      <c r="IS139" s="25" t="s">
        <v>3404</v>
      </c>
      <c r="IT139" s="25" t="s">
        <v>3404</v>
      </c>
      <c r="IU139" s="25" t="s">
        <v>3404</v>
      </c>
      <c r="IV139" s="25" t="s">
        <v>3404</v>
      </c>
      <c r="IW139" s="25" t="s">
        <v>3404</v>
      </c>
      <c r="IX139" s="25" t="s">
        <v>3404</v>
      </c>
      <c r="IY139" s="25" t="s">
        <v>3404</v>
      </c>
      <c r="IZ139" s="25" t="s">
        <v>3404</v>
      </c>
      <c r="JA139" s="25" t="s">
        <v>3404</v>
      </c>
      <c r="JB139" s="25" t="s">
        <v>3404</v>
      </c>
      <c r="JC139" s="25" t="s">
        <v>3404</v>
      </c>
      <c r="JD139" s="25" t="s">
        <v>3404</v>
      </c>
      <c r="JE139" s="25" t="s">
        <v>3404</v>
      </c>
      <c r="JF139" s="25" t="s">
        <v>3404</v>
      </c>
      <c r="JG139" s="25" t="s">
        <v>3404</v>
      </c>
      <c r="JH139" s="25" t="s">
        <v>3404</v>
      </c>
      <c r="JI139" s="25" t="s">
        <v>3404</v>
      </c>
      <c r="JJ139" s="25" t="s">
        <v>3404</v>
      </c>
      <c r="JK139" s="25" t="s">
        <v>3404</v>
      </c>
      <c r="JL139" s="25" t="s">
        <v>3404</v>
      </c>
      <c r="JM139" s="25" t="s">
        <v>3404</v>
      </c>
      <c r="JN139" s="25" t="s">
        <v>3404</v>
      </c>
      <c r="JO139" s="25" t="s">
        <v>3404</v>
      </c>
      <c r="JP139" s="25" t="s">
        <v>3404</v>
      </c>
      <c r="JQ139" s="25" t="s">
        <v>3404</v>
      </c>
      <c r="JR139" s="25" t="s">
        <v>3404</v>
      </c>
      <c r="JS139" s="25" t="s">
        <v>3404</v>
      </c>
      <c r="JT139" s="25" t="s">
        <v>3404</v>
      </c>
      <c r="JU139" s="25" t="s">
        <v>3404</v>
      </c>
      <c r="JV139" s="25" t="s">
        <v>3404</v>
      </c>
      <c r="JW139" s="25" t="s">
        <v>3404</v>
      </c>
      <c r="JX139" s="25" t="s">
        <v>3404</v>
      </c>
      <c r="JY139" s="25" t="s">
        <v>3404</v>
      </c>
      <c r="JZ139" s="25" t="s">
        <v>3404</v>
      </c>
      <c r="KA139" s="25" t="s">
        <v>3404</v>
      </c>
      <c r="KB139" s="25" t="s">
        <v>3404</v>
      </c>
      <c r="KC139" s="25" t="s">
        <v>3404</v>
      </c>
      <c r="KD139" s="25" t="s">
        <v>3404</v>
      </c>
      <c r="KE139" s="25" t="s">
        <v>3404</v>
      </c>
      <c r="KF139" s="25" t="s">
        <v>3404</v>
      </c>
      <c r="KG139" s="25" t="s">
        <v>3404</v>
      </c>
      <c r="KH139" s="25" t="s">
        <v>3404</v>
      </c>
      <c r="KI139" s="25" t="s">
        <v>3404</v>
      </c>
      <c r="KJ139" s="25" t="s">
        <v>3404</v>
      </c>
      <c r="KK139" s="25" t="s">
        <v>3404</v>
      </c>
      <c r="KL139" s="25" t="s">
        <v>3404</v>
      </c>
      <c r="KM139" s="25" t="s">
        <v>3404</v>
      </c>
      <c r="KN139" s="25" t="s">
        <v>3404</v>
      </c>
      <c r="KO139" s="25" t="s">
        <v>3404</v>
      </c>
      <c r="KP139" s="25" t="s">
        <v>3404</v>
      </c>
      <c r="KQ139" s="25" t="s">
        <v>3404</v>
      </c>
      <c r="KR139" s="25" t="s">
        <v>3404</v>
      </c>
      <c r="KS139" s="25" t="s">
        <v>3404</v>
      </c>
      <c r="KT139" s="25" t="s">
        <v>3404</v>
      </c>
      <c r="KU139" s="25" t="s">
        <v>3404</v>
      </c>
      <c r="KV139" s="25" t="s">
        <v>3404</v>
      </c>
      <c r="KW139" s="25" t="s">
        <v>3404</v>
      </c>
      <c r="KX139" s="25" t="s">
        <v>3404</v>
      </c>
      <c r="KY139" s="25" t="s">
        <v>3404</v>
      </c>
      <c r="KZ139" s="25" t="s">
        <v>3404</v>
      </c>
      <c r="LA139" s="25" t="s">
        <v>3404</v>
      </c>
      <c r="LB139" s="25" t="s">
        <v>3404</v>
      </c>
      <c r="LC139" s="25" t="s">
        <v>3404</v>
      </c>
      <c r="LD139" s="25" t="s">
        <v>3404</v>
      </c>
      <c r="LE139" s="25" t="s">
        <v>3404</v>
      </c>
      <c r="LF139" s="25" t="s">
        <v>3404</v>
      </c>
      <c r="LG139" s="25" t="s">
        <v>3404</v>
      </c>
      <c r="LH139" s="25" t="s">
        <v>3404</v>
      </c>
      <c r="LI139" s="25" t="s">
        <v>3404</v>
      </c>
      <c r="LJ139" s="25" t="s">
        <v>3404</v>
      </c>
      <c r="LK139" s="25" t="s">
        <v>3404</v>
      </c>
      <c r="LL139" s="25" t="s">
        <v>3404</v>
      </c>
      <c r="LM139" s="25" t="s">
        <v>3404</v>
      </c>
      <c r="LN139" s="25" t="s">
        <v>3404</v>
      </c>
      <c r="LO139" s="25" t="s">
        <v>3404</v>
      </c>
      <c r="LP139" s="25" t="s">
        <v>3404</v>
      </c>
      <c r="LQ139" s="25" t="s">
        <v>3404</v>
      </c>
      <c r="LR139" s="25" t="s">
        <v>3404</v>
      </c>
      <c r="LS139" s="25" t="s">
        <v>3404</v>
      </c>
      <c r="LT139" s="25" t="s">
        <v>3404</v>
      </c>
      <c r="LU139" s="25" t="s">
        <v>3404</v>
      </c>
      <c r="LV139" s="25" t="s">
        <v>3404</v>
      </c>
      <c r="LW139" s="25" t="s">
        <v>3404</v>
      </c>
      <c r="LX139" s="25" t="s">
        <v>3404</v>
      </c>
      <c r="LY139" s="25" t="s">
        <v>3404</v>
      </c>
      <c r="LZ139" s="25" t="s">
        <v>3404</v>
      </c>
      <c r="MA139" s="25" t="s">
        <v>3404</v>
      </c>
      <c r="MB139" s="25" t="s">
        <v>3404</v>
      </c>
      <c r="MC139" s="25" t="s">
        <v>3404</v>
      </c>
      <c r="MD139" s="25" t="s">
        <v>3404</v>
      </c>
      <c r="ME139" s="25" t="s">
        <v>3404</v>
      </c>
      <c r="MF139" s="25" t="s">
        <v>3404</v>
      </c>
      <c r="MG139" s="25" t="s">
        <v>3404</v>
      </c>
      <c r="MH139" s="25" t="s">
        <v>3404</v>
      </c>
      <c r="MI139" s="25" t="s">
        <v>3404</v>
      </c>
      <c r="MJ139" s="25" t="s">
        <v>3404</v>
      </c>
      <c r="MK139" s="25" t="s">
        <v>3404</v>
      </c>
      <c r="ML139" s="25" t="s">
        <v>3404</v>
      </c>
      <c r="MM139" s="25" t="s">
        <v>3404</v>
      </c>
      <c r="MN139" s="25" t="s">
        <v>3404</v>
      </c>
      <c r="MO139" s="25" t="s">
        <v>3404</v>
      </c>
      <c r="MP139" s="25" t="s">
        <v>3404</v>
      </c>
      <c r="MQ139" s="25" t="s">
        <v>3404</v>
      </c>
      <c r="MR139" s="25" t="s">
        <v>3404</v>
      </c>
      <c r="MS139" s="25" t="s">
        <v>3404</v>
      </c>
      <c r="MT139" s="25" t="s">
        <v>3404</v>
      </c>
      <c r="MU139" s="25" t="s">
        <v>3404</v>
      </c>
      <c r="MV139" s="25" t="s">
        <v>3404</v>
      </c>
      <c r="MW139" s="25" t="s">
        <v>3404</v>
      </c>
      <c r="MX139" s="25" t="s">
        <v>3404</v>
      </c>
      <c r="MY139" s="25" t="s">
        <v>3404</v>
      </c>
      <c r="MZ139" s="25" t="s">
        <v>3404</v>
      </c>
      <c r="NA139" s="25" t="s">
        <v>3404</v>
      </c>
      <c r="NB139" s="25" t="s">
        <v>3404</v>
      </c>
      <c r="NC139" s="25" t="s">
        <v>3404</v>
      </c>
      <c r="ND139" s="25" t="s">
        <v>3404</v>
      </c>
      <c r="NE139" s="25" t="s">
        <v>3404</v>
      </c>
      <c r="NF139" s="25" t="s">
        <v>3404</v>
      </c>
      <c r="NG139" s="25" t="s">
        <v>3404</v>
      </c>
      <c r="NH139" s="25" t="s">
        <v>3404</v>
      </c>
      <c r="NI139" s="25" t="s">
        <v>3404</v>
      </c>
      <c r="NJ139" s="25" t="s">
        <v>3404</v>
      </c>
      <c r="NK139" s="25" t="s">
        <v>3404</v>
      </c>
      <c r="NL139" s="25" t="s">
        <v>3404</v>
      </c>
      <c r="NM139" s="25" t="s">
        <v>3404</v>
      </c>
      <c r="NN139" s="25" t="s">
        <v>3404</v>
      </c>
      <c r="NO139" s="25" t="s">
        <v>3404</v>
      </c>
      <c r="NP139" s="25" t="s">
        <v>3404</v>
      </c>
      <c r="NQ139" s="25" t="s">
        <v>3404</v>
      </c>
      <c r="NR139" s="25" t="s">
        <v>3404</v>
      </c>
      <c r="NS139" s="25" t="s">
        <v>3404</v>
      </c>
      <c r="NT139" s="25" t="s">
        <v>3404</v>
      </c>
      <c r="NU139" s="25" t="s">
        <v>3404</v>
      </c>
      <c r="NV139" s="25" t="s">
        <v>3404</v>
      </c>
      <c r="NW139" s="25" t="s">
        <v>3404</v>
      </c>
      <c r="NX139" s="25" t="s">
        <v>3404</v>
      </c>
      <c r="NY139" s="25" t="s">
        <v>3404</v>
      </c>
      <c r="NZ139" s="25" t="s">
        <v>3404</v>
      </c>
      <c r="OA139" s="25" t="s">
        <v>3404</v>
      </c>
      <c r="OB139" s="25" t="s">
        <v>3404</v>
      </c>
      <c r="OC139" s="25" t="s">
        <v>3404</v>
      </c>
      <c r="OD139" s="25" t="s">
        <v>3404</v>
      </c>
      <c r="OE139" s="25" t="s">
        <v>3404</v>
      </c>
      <c r="OF139" s="25" t="s">
        <v>3404</v>
      </c>
      <c r="OG139" s="25" t="s">
        <v>3404</v>
      </c>
      <c r="OH139" s="25" t="s">
        <v>3404</v>
      </c>
      <c r="OI139" s="25" t="s">
        <v>3404</v>
      </c>
      <c r="OJ139" s="25" t="s">
        <v>3404</v>
      </c>
      <c r="OK139" s="25" t="s">
        <v>3404</v>
      </c>
      <c r="OL139" s="25" t="s">
        <v>3404</v>
      </c>
      <c r="OM139" s="25" t="s">
        <v>3404</v>
      </c>
      <c r="ON139" s="25" t="s">
        <v>3404</v>
      </c>
      <c r="OO139" s="25" t="s">
        <v>3404</v>
      </c>
      <c r="OP139" s="25" t="s">
        <v>3404</v>
      </c>
      <c r="OQ139" s="25" t="s">
        <v>3404</v>
      </c>
      <c r="OR139" s="25" t="s">
        <v>3404</v>
      </c>
      <c r="OS139" s="25" t="s">
        <v>3404</v>
      </c>
      <c r="OT139" s="25" t="s">
        <v>3404</v>
      </c>
      <c r="OU139" s="25" t="s">
        <v>3404</v>
      </c>
      <c r="OV139" s="25" t="s">
        <v>3404</v>
      </c>
      <c r="OW139" s="25" t="s">
        <v>3404</v>
      </c>
      <c r="OX139" s="25" t="s">
        <v>3404</v>
      </c>
      <c r="OY139" s="25" t="s">
        <v>3404</v>
      </c>
      <c r="OZ139" s="25" t="s">
        <v>3404</v>
      </c>
      <c r="PA139" s="25" t="s">
        <v>3404</v>
      </c>
      <c r="PB139" s="25" t="s">
        <v>3404</v>
      </c>
      <c r="PC139" s="25" t="s">
        <v>3404</v>
      </c>
      <c r="PD139" s="25" t="s">
        <v>3404</v>
      </c>
      <c r="PE139" s="25" t="s">
        <v>3404</v>
      </c>
      <c r="PF139" s="25" t="s">
        <v>3404</v>
      </c>
      <c r="PG139" s="25" t="s">
        <v>3404</v>
      </c>
      <c r="PH139" s="25" t="s">
        <v>3404</v>
      </c>
      <c r="PI139" s="25" t="s">
        <v>3404</v>
      </c>
      <c r="PJ139" s="25" t="s">
        <v>3404</v>
      </c>
      <c r="PK139" s="25" t="s">
        <v>3404</v>
      </c>
      <c r="PL139" s="25" t="s">
        <v>3404</v>
      </c>
      <c r="PM139" s="25" t="s">
        <v>3404</v>
      </c>
      <c r="PN139" s="25" t="s">
        <v>3404</v>
      </c>
      <c r="PO139" s="25" t="s">
        <v>3404</v>
      </c>
      <c r="PP139" s="25" t="s">
        <v>3404</v>
      </c>
      <c r="PQ139" s="25" t="s">
        <v>3404</v>
      </c>
      <c r="PR139" s="25" t="s">
        <v>3404</v>
      </c>
      <c r="PS139" s="25" t="s">
        <v>3404</v>
      </c>
      <c r="PT139" s="25" t="s">
        <v>3404</v>
      </c>
      <c r="PU139" s="25" t="s">
        <v>3404</v>
      </c>
      <c r="PV139" s="25" t="s">
        <v>3404</v>
      </c>
      <c r="PW139" s="25" t="s">
        <v>3404</v>
      </c>
      <c r="PX139" s="25" t="s">
        <v>3404</v>
      </c>
      <c r="PY139" s="25" t="s">
        <v>3404</v>
      </c>
      <c r="PZ139" s="25" t="s">
        <v>3404</v>
      </c>
      <c r="QA139" s="25" t="s">
        <v>3404</v>
      </c>
      <c r="QB139" s="25" t="s">
        <v>3404</v>
      </c>
      <c r="QC139" s="25" t="s">
        <v>3404</v>
      </c>
      <c r="QD139" s="25" t="s">
        <v>3404</v>
      </c>
      <c r="QE139" s="25" t="s">
        <v>3404</v>
      </c>
      <c r="QF139" s="25" t="s">
        <v>3404</v>
      </c>
      <c r="QG139" s="25" t="s">
        <v>3404</v>
      </c>
      <c r="QH139" s="25" t="s">
        <v>3404</v>
      </c>
      <c r="QI139" s="25" t="s">
        <v>3404</v>
      </c>
      <c r="QJ139" s="25" t="s">
        <v>3404</v>
      </c>
      <c r="QK139" s="25" t="s">
        <v>3404</v>
      </c>
      <c r="QL139" s="25" t="s">
        <v>3404</v>
      </c>
      <c r="QM139" s="25" t="s">
        <v>3404</v>
      </c>
      <c r="QN139" s="25" t="s">
        <v>3404</v>
      </c>
      <c r="QO139" s="25" t="s">
        <v>3404</v>
      </c>
      <c r="QP139" s="25" t="s">
        <v>3404</v>
      </c>
      <c r="QQ139" s="25" t="s">
        <v>3404</v>
      </c>
      <c r="QR139" s="25" t="s">
        <v>3404</v>
      </c>
      <c r="QS139" s="25" t="s">
        <v>3404</v>
      </c>
      <c r="QT139" s="25" t="s">
        <v>3404</v>
      </c>
      <c r="QU139" s="25" t="s">
        <v>3404</v>
      </c>
      <c r="QV139" s="25" t="s">
        <v>3404</v>
      </c>
      <c r="QW139" s="25" t="s">
        <v>3404</v>
      </c>
      <c r="QX139" s="25" t="s">
        <v>3404</v>
      </c>
      <c r="QY139" s="25" t="s">
        <v>3404</v>
      </c>
      <c r="QZ139" s="25" t="s">
        <v>3404</v>
      </c>
      <c r="RA139" s="25" t="s">
        <v>3404</v>
      </c>
      <c r="RB139" s="25" t="s">
        <v>3404</v>
      </c>
      <c r="RC139" s="25" t="s">
        <v>3404</v>
      </c>
      <c r="RD139" s="25" t="s">
        <v>3404</v>
      </c>
      <c r="RE139" s="25" t="s">
        <v>3404</v>
      </c>
      <c r="RF139" s="25" t="s">
        <v>3404</v>
      </c>
      <c r="RG139" s="25" t="s">
        <v>3404</v>
      </c>
      <c r="RH139" s="25" t="s">
        <v>3404</v>
      </c>
      <c r="RI139" s="25" t="s">
        <v>3404</v>
      </c>
      <c r="RJ139" s="25" t="s">
        <v>3404</v>
      </c>
      <c r="RK139" s="25" t="s">
        <v>3404</v>
      </c>
      <c r="RL139" s="25" t="s">
        <v>3404</v>
      </c>
      <c r="RM139" s="25" t="s">
        <v>3404</v>
      </c>
      <c r="RN139" s="25" t="s">
        <v>3404</v>
      </c>
      <c r="RO139" s="25" t="s">
        <v>3404</v>
      </c>
      <c r="RP139" s="25" t="s">
        <v>3404</v>
      </c>
      <c r="RQ139" s="25" t="s">
        <v>3404</v>
      </c>
      <c r="RR139" s="25" t="s">
        <v>3404</v>
      </c>
      <c r="RS139" s="25" t="s">
        <v>3404</v>
      </c>
      <c r="RT139" s="25" t="s">
        <v>3404</v>
      </c>
      <c r="RU139" s="25" t="s">
        <v>3404</v>
      </c>
      <c r="RV139" s="25" t="s">
        <v>3404</v>
      </c>
      <c r="RW139" s="25" t="s">
        <v>3404</v>
      </c>
      <c r="RX139" s="25" t="s">
        <v>3404</v>
      </c>
      <c r="RY139" s="25" t="s">
        <v>3404</v>
      </c>
      <c r="RZ139" s="25" t="s">
        <v>3404</v>
      </c>
      <c r="SA139" s="25" t="s">
        <v>3404</v>
      </c>
      <c r="SB139" s="25" t="s">
        <v>3404</v>
      </c>
      <c r="SC139" s="25" t="s">
        <v>3404</v>
      </c>
      <c r="SD139" s="25" t="s">
        <v>3404</v>
      </c>
      <c r="SE139" s="25" t="s">
        <v>3404</v>
      </c>
      <c r="SF139" s="25" t="s">
        <v>3404</v>
      </c>
      <c r="SG139" s="25" t="s">
        <v>3404</v>
      </c>
      <c r="SH139" s="25" t="s">
        <v>3404</v>
      </c>
      <c r="SI139" s="25" t="s">
        <v>3404</v>
      </c>
      <c r="SJ139" s="25" t="s">
        <v>3404</v>
      </c>
      <c r="SK139" s="25" t="s">
        <v>3404</v>
      </c>
      <c r="SL139" s="25" t="s">
        <v>3404</v>
      </c>
      <c r="SM139" s="25" t="s">
        <v>3404</v>
      </c>
      <c r="SN139" s="25" t="s">
        <v>3404</v>
      </c>
      <c r="SO139" s="25" t="s">
        <v>3404</v>
      </c>
      <c r="SP139" s="25" t="s">
        <v>3404</v>
      </c>
      <c r="SQ139" s="25" t="s">
        <v>3404</v>
      </c>
      <c r="SR139" s="25" t="s">
        <v>3404</v>
      </c>
      <c r="SS139" s="25" t="s">
        <v>3404</v>
      </c>
      <c r="ST139" s="25" t="s">
        <v>3404</v>
      </c>
      <c r="SU139" s="25" t="s">
        <v>3404</v>
      </c>
      <c r="SV139" s="25" t="s">
        <v>3404</v>
      </c>
      <c r="SW139" s="25" t="s">
        <v>3404</v>
      </c>
      <c r="SX139" s="25" t="s">
        <v>3404</v>
      </c>
      <c r="SY139" s="25" t="s">
        <v>3404</v>
      </c>
      <c r="SZ139" s="25" t="s">
        <v>3404</v>
      </c>
      <c r="TA139" s="25" t="s">
        <v>3404</v>
      </c>
      <c r="TB139" s="25" t="s">
        <v>3404</v>
      </c>
      <c r="TC139" s="25" t="s">
        <v>3404</v>
      </c>
      <c r="TD139" s="25" t="s">
        <v>3404</v>
      </c>
      <c r="TE139" s="25" t="s">
        <v>3404</v>
      </c>
      <c r="TF139" s="25" t="s">
        <v>3404</v>
      </c>
      <c r="TG139" s="25" t="s">
        <v>3404</v>
      </c>
      <c r="TH139" s="25" t="s">
        <v>3404</v>
      </c>
      <c r="TI139" s="25" t="s">
        <v>3404</v>
      </c>
      <c r="TJ139" s="25" t="s">
        <v>3404</v>
      </c>
      <c r="TK139" s="25" t="s">
        <v>3404</v>
      </c>
      <c r="TL139" s="25" t="s">
        <v>3404</v>
      </c>
      <c r="TM139" s="25" t="s">
        <v>3404</v>
      </c>
      <c r="TN139" s="25" t="s">
        <v>3404</v>
      </c>
      <c r="TO139" s="25" t="s">
        <v>3404</v>
      </c>
      <c r="TP139" s="25" t="s">
        <v>3404</v>
      </c>
      <c r="TQ139" s="25" t="s">
        <v>3404</v>
      </c>
      <c r="TR139" s="25" t="s">
        <v>3404</v>
      </c>
      <c r="TS139" s="25" t="s">
        <v>3404</v>
      </c>
      <c r="TT139" s="25" t="s">
        <v>3404</v>
      </c>
      <c r="TU139" s="25" t="s">
        <v>3404</v>
      </c>
      <c r="TV139" s="25" t="s">
        <v>3404</v>
      </c>
      <c r="TW139" s="25" t="s">
        <v>3404</v>
      </c>
      <c r="TX139" s="25" t="s">
        <v>3404</v>
      </c>
      <c r="TY139" s="25" t="s">
        <v>3404</v>
      </c>
      <c r="TZ139" s="25" t="s">
        <v>3404</v>
      </c>
      <c r="UA139" s="25" t="s">
        <v>3404</v>
      </c>
      <c r="UB139" s="25" t="s">
        <v>3404</v>
      </c>
      <c r="UC139" s="25" t="s">
        <v>3404</v>
      </c>
      <c r="UD139" s="25" t="s">
        <v>3404</v>
      </c>
      <c r="UE139" s="25" t="s">
        <v>3404</v>
      </c>
      <c r="UF139" s="25" t="s">
        <v>3404</v>
      </c>
      <c r="UG139" s="25" t="s">
        <v>3404</v>
      </c>
      <c r="UH139" s="25" t="s">
        <v>3404</v>
      </c>
      <c r="UI139" s="25" t="s">
        <v>3404</v>
      </c>
      <c r="UJ139" s="25" t="s">
        <v>3404</v>
      </c>
      <c r="UK139" s="25" t="s">
        <v>3404</v>
      </c>
      <c r="UL139" s="25" t="s">
        <v>3404</v>
      </c>
      <c r="UM139" s="25" t="s">
        <v>3404</v>
      </c>
      <c r="UN139" s="25" t="s">
        <v>3404</v>
      </c>
      <c r="UO139" s="25" t="s">
        <v>3404</v>
      </c>
      <c r="UP139" s="25" t="s">
        <v>3404</v>
      </c>
      <c r="UQ139" s="25" t="s">
        <v>3404</v>
      </c>
      <c r="UR139" s="25" t="s">
        <v>3404</v>
      </c>
      <c r="US139" s="25" t="s">
        <v>3404</v>
      </c>
      <c r="UT139" s="25" t="s">
        <v>3404</v>
      </c>
      <c r="UU139" s="25" t="s">
        <v>3404</v>
      </c>
      <c r="UV139" s="25" t="s">
        <v>3404</v>
      </c>
      <c r="UW139" s="25" t="s">
        <v>3404</v>
      </c>
      <c r="UX139" s="25" t="s">
        <v>3404</v>
      </c>
      <c r="UY139" s="25" t="s">
        <v>3404</v>
      </c>
      <c r="UZ139" s="25" t="s">
        <v>3404</v>
      </c>
      <c r="VA139" s="25" t="s">
        <v>3404</v>
      </c>
      <c r="VB139" s="25" t="s">
        <v>3404</v>
      </c>
      <c r="VC139" s="25" t="s">
        <v>3404</v>
      </c>
      <c r="VD139" s="25" t="s">
        <v>3404</v>
      </c>
      <c r="VE139" s="25" t="s">
        <v>3404</v>
      </c>
      <c r="VF139" s="25" t="s">
        <v>3404</v>
      </c>
      <c r="VG139" s="25" t="s">
        <v>3404</v>
      </c>
      <c r="VH139" s="25" t="s">
        <v>3404</v>
      </c>
      <c r="VI139" s="25" t="s">
        <v>3404</v>
      </c>
      <c r="VJ139" s="25" t="s">
        <v>3404</v>
      </c>
      <c r="VK139" s="25" t="s">
        <v>3404</v>
      </c>
      <c r="VL139" s="25" t="s">
        <v>3404</v>
      </c>
      <c r="VM139" s="25" t="s">
        <v>3404</v>
      </c>
      <c r="VN139" s="25" t="s">
        <v>3404</v>
      </c>
      <c r="VO139" s="25" t="s">
        <v>3404</v>
      </c>
      <c r="VP139" s="25" t="s">
        <v>3404</v>
      </c>
      <c r="VQ139" s="25" t="s">
        <v>3404</v>
      </c>
      <c r="VR139" s="25" t="s">
        <v>3404</v>
      </c>
      <c r="VS139" s="25" t="s">
        <v>3404</v>
      </c>
      <c r="VT139" s="25" t="s">
        <v>3404</v>
      </c>
      <c r="VU139" s="25" t="s">
        <v>3404</v>
      </c>
      <c r="VV139" s="25" t="s">
        <v>3404</v>
      </c>
      <c r="VW139" s="25" t="s">
        <v>3404</v>
      </c>
      <c r="VX139" s="25" t="s">
        <v>3404</v>
      </c>
      <c r="VY139" s="25" t="s">
        <v>3404</v>
      </c>
      <c r="VZ139" s="25" t="s">
        <v>3404</v>
      </c>
      <c r="WA139" s="25" t="s">
        <v>3404</v>
      </c>
      <c r="WB139" s="25" t="s">
        <v>3404</v>
      </c>
      <c r="WC139" s="25" t="s">
        <v>3404</v>
      </c>
      <c r="WD139" s="25" t="s">
        <v>3404</v>
      </c>
      <c r="WE139" s="25" t="s">
        <v>3404</v>
      </c>
      <c r="WF139" s="25" t="s">
        <v>3404</v>
      </c>
      <c r="WG139" s="25" t="s">
        <v>3404</v>
      </c>
      <c r="WH139" s="25" t="s">
        <v>3404</v>
      </c>
      <c r="WI139" s="25" t="s">
        <v>3404</v>
      </c>
      <c r="WJ139" s="25" t="s">
        <v>3404</v>
      </c>
      <c r="WK139" s="25" t="s">
        <v>3404</v>
      </c>
      <c r="WL139" s="25" t="s">
        <v>3404</v>
      </c>
      <c r="WM139" s="25" t="s">
        <v>3404</v>
      </c>
      <c r="WN139" s="25" t="s">
        <v>3404</v>
      </c>
      <c r="WO139" s="25" t="s">
        <v>3404</v>
      </c>
      <c r="WP139" s="25" t="s">
        <v>3404</v>
      </c>
      <c r="WQ139" s="25" t="s">
        <v>3404</v>
      </c>
      <c r="WR139" s="25" t="s">
        <v>3404</v>
      </c>
      <c r="WS139" s="25" t="s">
        <v>3404</v>
      </c>
      <c r="WT139" s="25" t="s">
        <v>3404</v>
      </c>
    </row>
    <row r="140">
      <c r="A140" s="24" t="s">
        <v>1267</v>
      </c>
      <c r="B140" s="25" t="s">
        <v>3404</v>
      </c>
      <c r="C140" s="25" t="s">
        <v>3404</v>
      </c>
      <c r="D140" s="25" t="s">
        <v>3404</v>
      </c>
      <c r="E140" s="25" t="s">
        <v>3404</v>
      </c>
      <c r="F140" s="25" t="s">
        <v>3404</v>
      </c>
      <c r="G140" s="25" t="s">
        <v>3404</v>
      </c>
      <c r="H140" s="25" t="s">
        <v>3404</v>
      </c>
      <c r="I140" s="25" t="s">
        <v>3404</v>
      </c>
      <c r="J140" s="25" t="s">
        <v>3404</v>
      </c>
      <c r="K140" s="25" t="s">
        <v>3404</v>
      </c>
      <c r="L140" s="25" t="s">
        <v>3404</v>
      </c>
      <c r="M140" s="25" t="s">
        <v>3404</v>
      </c>
      <c r="N140" s="25" t="s">
        <v>3404</v>
      </c>
      <c r="O140" s="25" t="s">
        <v>3404</v>
      </c>
      <c r="P140" s="25" t="s">
        <v>3404</v>
      </c>
      <c r="Q140" s="25" t="s">
        <v>3404</v>
      </c>
      <c r="R140" s="25" t="s">
        <v>3404</v>
      </c>
      <c r="S140" s="25" t="s">
        <v>3404</v>
      </c>
      <c r="T140" s="25" t="s">
        <v>3404</v>
      </c>
      <c r="U140" s="25" t="s">
        <v>3404</v>
      </c>
      <c r="V140" s="25" t="s">
        <v>3404</v>
      </c>
      <c r="W140" s="25" t="s">
        <v>3404</v>
      </c>
      <c r="X140" s="25" t="s">
        <v>3404</v>
      </c>
      <c r="Y140" s="25" t="s">
        <v>3404</v>
      </c>
      <c r="Z140" s="25" t="s">
        <v>3404</v>
      </c>
      <c r="AA140" s="25" t="s">
        <v>3404</v>
      </c>
      <c r="AB140" s="25" t="s">
        <v>3404</v>
      </c>
      <c r="AC140" s="25" t="s">
        <v>3404</v>
      </c>
      <c r="AD140" s="25" t="s">
        <v>3404</v>
      </c>
      <c r="AE140" s="25" t="s">
        <v>3404</v>
      </c>
      <c r="AF140" s="25" t="s">
        <v>3404</v>
      </c>
      <c r="AG140" s="25" t="s">
        <v>3404</v>
      </c>
      <c r="AH140" s="25" t="s">
        <v>3404</v>
      </c>
      <c r="AI140" s="25" t="s">
        <v>3404</v>
      </c>
      <c r="AJ140" s="25" t="s">
        <v>3404</v>
      </c>
      <c r="AK140" s="25" t="s">
        <v>3404</v>
      </c>
      <c r="AL140" s="25" t="s">
        <v>3404</v>
      </c>
      <c r="AM140" s="25" t="s">
        <v>3404</v>
      </c>
      <c r="AN140" s="25" t="s">
        <v>3404</v>
      </c>
      <c r="AO140" s="25" t="s">
        <v>3404</v>
      </c>
      <c r="AP140" s="25" t="s">
        <v>3404</v>
      </c>
      <c r="AQ140" s="25" t="s">
        <v>3404</v>
      </c>
      <c r="AR140" s="25" t="s">
        <v>3404</v>
      </c>
      <c r="AS140" s="25" t="s">
        <v>3404</v>
      </c>
      <c r="AT140" s="25" t="s">
        <v>3404</v>
      </c>
      <c r="AU140" s="25" t="s">
        <v>3404</v>
      </c>
      <c r="AV140" s="25" t="s">
        <v>3404</v>
      </c>
      <c r="AW140" s="25" t="s">
        <v>3404</v>
      </c>
      <c r="AX140" s="25" t="s">
        <v>3404</v>
      </c>
      <c r="AY140" s="25" t="s">
        <v>3404</v>
      </c>
      <c r="AZ140" s="25" t="s">
        <v>3404</v>
      </c>
      <c r="BA140" s="25" t="s">
        <v>3404</v>
      </c>
      <c r="BB140" s="25" t="s">
        <v>3404</v>
      </c>
      <c r="BC140" s="25" t="s">
        <v>3404</v>
      </c>
      <c r="BD140" s="25" t="s">
        <v>3404</v>
      </c>
      <c r="BE140" s="25" t="s">
        <v>3404</v>
      </c>
      <c r="BF140" s="25" t="s">
        <v>3404</v>
      </c>
      <c r="BG140" s="25" t="s">
        <v>3404</v>
      </c>
      <c r="BH140" s="25" t="s">
        <v>3404</v>
      </c>
      <c r="BI140" s="25" t="s">
        <v>3404</v>
      </c>
      <c r="BJ140" s="25" t="s">
        <v>3404</v>
      </c>
      <c r="BK140" s="25" t="s">
        <v>3404</v>
      </c>
      <c r="BL140" s="25" t="s">
        <v>3404</v>
      </c>
      <c r="BM140" s="25" t="s">
        <v>3404</v>
      </c>
      <c r="BN140" s="25" t="s">
        <v>3404</v>
      </c>
      <c r="BO140" s="25" t="s">
        <v>3404</v>
      </c>
      <c r="BP140" s="25" t="s">
        <v>3404</v>
      </c>
      <c r="BQ140" s="25" t="s">
        <v>3404</v>
      </c>
      <c r="BR140" s="25" t="s">
        <v>3404</v>
      </c>
      <c r="BS140" s="25" t="s">
        <v>3404</v>
      </c>
      <c r="BT140" s="25" t="s">
        <v>3404</v>
      </c>
      <c r="BU140" s="25" t="s">
        <v>3404</v>
      </c>
      <c r="BV140" s="25" t="s">
        <v>3404</v>
      </c>
      <c r="BW140" s="25" t="s">
        <v>3404</v>
      </c>
      <c r="BX140" s="25" t="s">
        <v>3404</v>
      </c>
      <c r="BY140" s="25" t="s">
        <v>3404</v>
      </c>
      <c r="BZ140" s="25" t="s">
        <v>3404</v>
      </c>
      <c r="CA140" s="32" t="s">
        <v>3409</v>
      </c>
      <c r="CB140" s="32" t="s">
        <v>3409</v>
      </c>
      <c r="CC140" s="32" t="s">
        <v>3409</v>
      </c>
      <c r="CD140" s="32" t="s">
        <v>3409</v>
      </c>
      <c r="CE140" s="32" t="s">
        <v>3409</v>
      </c>
      <c r="CF140" s="32" t="s">
        <v>3409</v>
      </c>
      <c r="CG140" s="32" t="s">
        <v>3409</v>
      </c>
      <c r="CH140" s="32" t="s">
        <v>3409</v>
      </c>
      <c r="CI140" s="32" t="s">
        <v>3409</v>
      </c>
      <c r="CJ140" s="32" t="s">
        <v>3409</v>
      </c>
      <c r="CK140" s="32" t="s">
        <v>3409</v>
      </c>
      <c r="CL140" s="32" t="s">
        <v>3409</v>
      </c>
      <c r="CM140" s="32" t="s">
        <v>3409</v>
      </c>
      <c r="CN140" s="32" t="s">
        <v>3409</v>
      </c>
      <c r="CO140" s="32" t="s">
        <v>3409</v>
      </c>
      <c r="CP140" s="32" t="s">
        <v>3409</v>
      </c>
      <c r="CQ140" s="32" t="s">
        <v>3409</v>
      </c>
      <c r="CR140" s="32" t="s">
        <v>3409</v>
      </c>
      <c r="CS140" s="32" t="s">
        <v>3409</v>
      </c>
      <c r="CT140" s="32" t="s">
        <v>3409</v>
      </c>
      <c r="CU140" s="32" t="s">
        <v>3409</v>
      </c>
      <c r="CV140" s="32" t="s">
        <v>3409</v>
      </c>
      <c r="CW140" s="32" t="s">
        <v>3409</v>
      </c>
      <c r="CX140" s="32" t="s">
        <v>3409</v>
      </c>
      <c r="CY140" s="32" t="s">
        <v>3409</v>
      </c>
      <c r="CZ140" s="32" t="s">
        <v>3409</v>
      </c>
      <c r="DA140" s="32" t="s">
        <v>3409</v>
      </c>
      <c r="DB140" s="32" t="s">
        <v>3409</v>
      </c>
      <c r="DC140" s="32" t="s">
        <v>3409</v>
      </c>
      <c r="DD140" s="32" t="s">
        <v>3409</v>
      </c>
      <c r="DE140" s="32" t="s">
        <v>3409</v>
      </c>
      <c r="DF140" s="32" t="s">
        <v>3409</v>
      </c>
      <c r="DG140" s="32" t="s">
        <v>3409</v>
      </c>
      <c r="DH140" s="32" t="s">
        <v>3409</v>
      </c>
      <c r="DI140" s="32" t="s">
        <v>3409</v>
      </c>
      <c r="DJ140" s="32" t="s">
        <v>3409</v>
      </c>
      <c r="DK140" s="32" t="s">
        <v>3409</v>
      </c>
      <c r="DL140" s="32" t="s">
        <v>3409</v>
      </c>
      <c r="DM140" s="32" t="s">
        <v>3409</v>
      </c>
      <c r="DN140" s="32" t="s">
        <v>3409</v>
      </c>
      <c r="DO140" s="32" t="s">
        <v>3409</v>
      </c>
      <c r="DP140" s="32" t="s">
        <v>3409</v>
      </c>
      <c r="DQ140" s="32" t="s">
        <v>3409</v>
      </c>
      <c r="DR140" s="32" t="s">
        <v>3409</v>
      </c>
      <c r="DS140" s="32" t="s">
        <v>3409</v>
      </c>
      <c r="DT140" s="32" t="s">
        <v>3409</v>
      </c>
      <c r="DU140" s="32" t="s">
        <v>3409</v>
      </c>
      <c r="DV140" s="32" t="s">
        <v>3409</v>
      </c>
      <c r="DW140" s="32" t="s">
        <v>3409</v>
      </c>
      <c r="DX140" s="32" t="s">
        <v>3409</v>
      </c>
      <c r="DY140" s="32" t="s">
        <v>3409</v>
      </c>
      <c r="DZ140" s="32" t="s">
        <v>3409</v>
      </c>
      <c r="EA140" s="32" t="s">
        <v>3409</v>
      </c>
      <c r="EB140" s="32" t="s">
        <v>3409</v>
      </c>
      <c r="EC140" s="32" t="s">
        <v>3409</v>
      </c>
      <c r="ED140" s="32" t="s">
        <v>3409</v>
      </c>
      <c r="EE140" s="32" t="s">
        <v>3409</v>
      </c>
      <c r="EF140" s="32" t="s">
        <v>3409</v>
      </c>
      <c r="EG140" s="32" t="s">
        <v>3409</v>
      </c>
      <c r="EH140" s="32" t="s">
        <v>3409</v>
      </c>
      <c r="EI140" s="32" t="s">
        <v>3409</v>
      </c>
      <c r="EJ140" s="32" t="s">
        <v>3409</v>
      </c>
      <c r="EK140" s="32" t="s">
        <v>3409</v>
      </c>
      <c r="EL140" s="32" t="s">
        <v>3409</v>
      </c>
      <c r="EM140" s="32" t="s">
        <v>3409</v>
      </c>
      <c r="EN140" s="32" t="s">
        <v>3409</v>
      </c>
      <c r="EO140" s="32" t="s">
        <v>3409</v>
      </c>
      <c r="EP140" s="32" t="s">
        <v>3409</v>
      </c>
      <c r="EQ140" s="32" t="s">
        <v>3409</v>
      </c>
      <c r="ER140" s="32" t="s">
        <v>3409</v>
      </c>
      <c r="ES140" s="32" t="s">
        <v>3409</v>
      </c>
      <c r="ET140" s="32" t="s">
        <v>3409</v>
      </c>
      <c r="EU140" s="32" t="s">
        <v>3409</v>
      </c>
      <c r="EV140" s="32" t="s">
        <v>3409</v>
      </c>
      <c r="EW140" s="32" t="s">
        <v>3409</v>
      </c>
      <c r="EX140" s="32" t="s">
        <v>3409</v>
      </c>
      <c r="EY140" s="32" t="s">
        <v>3409</v>
      </c>
      <c r="EZ140" s="32" t="s">
        <v>3409</v>
      </c>
      <c r="FA140" s="32" t="s">
        <v>3409</v>
      </c>
      <c r="FB140" s="32" t="s">
        <v>3409</v>
      </c>
      <c r="FC140" s="32" t="s">
        <v>3409</v>
      </c>
      <c r="FD140" s="32" t="s">
        <v>3409</v>
      </c>
      <c r="FE140" s="32" t="s">
        <v>3409</v>
      </c>
      <c r="FF140" s="32" t="s">
        <v>3409</v>
      </c>
      <c r="FG140" s="32" t="s">
        <v>3409</v>
      </c>
      <c r="FH140" s="32" t="s">
        <v>3409</v>
      </c>
      <c r="FI140" s="32" t="s">
        <v>3409</v>
      </c>
      <c r="FJ140" s="32" t="s">
        <v>3409</v>
      </c>
      <c r="FK140" s="32" t="s">
        <v>3409</v>
      </c>
      <c r="FL140" s="32" t="s">
        <v>3409</v>
      </c>
      <c r="FM140" s="32" t="s">
        <v>3409</v>
      </c>
      <c r="FN140" s="32" t="s">
        <v>3409</v>
      </c>
      <c r="FO140" s="32" t="s">
        <v>3409</v>
      </c>
      <c r="FP140" s="32" t="s">
        <v>3409</v>
      </c>
      <c r="FQ140" s="32" t="s">
        <v>3409</v>
      </c>
      <c r="FR140" s="32" t="s">
        <v>3409</v>
      </c>
      <c r="FS140" s="32" t="s">
        <v>3409</v>
      </c>
      <c r="FT140" s="32" t="s">
        <v>3409</v>
      </c>
      <c r="FU140" s="32" t="s">
        <v>3409</v>
      </c>
      <c r="FV140" s="32" t="s">
        <v>3409</v>
      </c>
      <c r="FW140" s="32" t="s">
        <v>3409</v>
      </c>
      <c r="FX140" s="32" t="s">
        <v>3409</v>
      </c>
      <c r="FY140" s="32" t="s">
        <v>3409</v>
      </c>
      <c r="FZ140" s="32" t="s">
        <v>3409</v>
      </c>
      <c r="GA140" s="32" t="s">
        <v>3409</v>
      </c>
      <c r="GB140" s="32" t="s">
        <v>3409</v>
      </c>
      <c r="GC140" s="32" t="s">
        <v>3409</v>
      </c>
      <c r="GD140" s="32" t="s">
        <v>3409</v>
      </c>
      <c r="GE140" s="32" t="s">
        <v>3409</v>
      </c>
      <c r="GF140" s="32" t="s">
        <v>3409</v>
      </c>
      <c r="GG140" s="32" t="s">
        <v>3409</v>
      </c>
      <c r="GH140" s="32" t="s">
        <v>3409</v>
      </c>
      <c r="GI140" s="32" t="s">
        <v>3409</v>
      </c>
      <c r="GJ140" s="32" t="s">
        <v>3409</v>
      </c>
      <c r="GK140" s="32" t="s">
        <v>3409</v>
      </c>
      <c r="GL140" s="32" t="s">
        <v>3409</v>
      </c>
      <c r="GM140" s="32" t="s">
        <v>3409</v>
      </c>
      <c r="GN140" s="32" t="s">
        <v>3409</v>
      </c>
      <c r="GO140" s="32" t="s">
        <v>3409</v>
      </c>
      <c r="GP140" s="32" t="s">
        <v>3409</v>
      </c>
      <c r="GQ140" s="32" t="s">
        <v>3409</v>
      </c>
      <c r="GR140" s="32" t="s">
        <v>3409</v>
      </c>
      <c r="GS140" s="32" t="s">
        <v>3409</v>
      </c>
      <c r="GT140" s="32" t="s">
        <v>3409</v>
      </c>
      <c r="GU140" s="32" t="s">
        <v>3409</v>
      </c>
      <c r="GV140" s="32" t="s">
        <v>3409</v>
      </c>
      <c r="GW140" s="32" t="s">
        <v>3409</v>
      </c>
      <c r="GX140" s="32" t="s">
        <v>3409</v>
      </c>
      <c r="GY140" s="32" t="s">
        <v>3409</v>
      </c>
      <c r="GZ140" s="32" t="s">
        <v>3409</v>
      </c>
      <c r="HA140" s="32" t="s">
        <v>3409</v>
      </c>
      <c r="HB140" s="32" t="s">
        <v>3409</v>
      </c>
      <c r="HC140" s="32" t="s">
        <v>3409</v>
      </c>
      <c r="HD140" s="32" t="s">
        <v>3409</v>
      </c>
      <c r="HE140" s="32" t="s">
        <v>3409</v>
      </c>
      <c r="HF140" s="32" t="s">
        <v>3409</v>
      </c>
      <c r="HG140" s="32" t="s">
        <v>3409</v>
      </c>
      <c r="HH140" s="32" t="s">
        <v>3409</v>
      </c>
      <c r="HI140" s="32" t="s">
        <v>3409</v>
      </c>
      <c r="HJ140" s="32" t="s">
        <v>3409</v>
      </c>
      <c r="HK140" s="32" t="s">
        <v>3409</v>
      </c>
      <c r="HL140" s="32" t="s">
        <v>3409</v>
      </c>
      <c r="HM140" s="32" t="s">
        <v>3409</v>
      </c>
      <c r="HN140" s="32" t="s">
        <v>3409</v>
      </c>
      <c r="HO140" s="32" t="s">
        <v>3409</v>
      </c>
      <c r="HP140" s="32" t="s">
        <v>3409</v>
      </c>
      <c r="HQ140" s="32" t="s">
        <v>3409</v>
      </c>
      <c r="HR140" s="32" t="s">
        <v>3409</v>
      </c>
      <c r="HS140" s="32" t="s">
        <v>3409</v>
      </c>
      <c r="HT140" s="32" t="s">
        <v>3409</v>
      </c>
      <c r="HU140" s="32" t="s">
        <v>3409</v>
      </c>
      <c r="HV140" s="32" t="s">
        <v>3409</v>
      </c>
      <c r="HW140" s="32" t="s">
        <v>3409</v>
      </c>
      <c r="HX140" s="32" t="s">
        <v>3409</v>
      </c>
      <c r="HY140" s="32" t="s">
        <v>3409</v>
      </c>
      <c r="HZ140" s="32" t="s">
        <v>3409</v>
      </c>
      <c r="IA140" s="32" t="s">
        <v>3409</v>
      </c>
      <c r="IB140" s="32" t="s">
        <v>3409</v>
      </c>
      <c r="IC140" s="32" t="s">
        <v>3409</v>
      </c>
      <c r="ID140" s="32" t="s">
        <v>3409</v>
      </c>
      <c r="IE140" s="32" t="s">
        <v>3409</v>
      </c>
      <c r="IF140" s="32" t="s">
        <v>3409</v>
      </c>
      <c r="IG140" s="32" t="s">
        <v>3409</v>
      </c>
      <c r="IH140" s="32" t="s">
        <v>3409</v>
      </c>
      <c r="II140" s="32" t="s">
        <v>3409</v>
      </c>
      <c r="IJ140" s="32" t="s">
        <v>3409</v>
      </c>
      <c r="IK140" s="32" t="s">
        <v>3409</v>
      </c>
      <c r="IL140" s="32" t="s">
        <v>3409</v>
      </c>
      <c r="IM140" s="32" t="s">
        <v>3409</v>
      </c>
      <c r="IN140" s="32" t="s">
        <v>3409</v>
      </c>
      <c r="IO140" s="32" t="s">
        <v>3409</v>
      </c>
      <c r="IP140" s="32" t="s">
        <v>3409</v>
      </c>
      <c r="IQ140" s="32" t="s">
        <v>3409</v>
      </c>
      <c r="IR140" s="32" t="s">
        <v>3409</v>
      </c>
      <c r="IS140" s="32" t="s">
        <v>3409</v>
      </c>
      <c r="IT140" s="32" t="s">
        <v>3409</v>
      </c>
      <c r="IU140" s="32" t="s">
        <v>3409</v>
      </c>
      <c r="IV140" s="32" t="s">
        <v>3409</v>
      </c>
      <c r="IW140" s="32" t="s">
        <v>3409</v>
      </c>
      <c r="IX140" s="32" t="s">
        <v>3409</v>
      </c>
      <c r="IY140" s="32" t="s">
        <v>3409</v>
      </c>
      <c r="IZ140" s="32" t="s">
        <v>3409</v>
      </c>
      <c r="JA140" s="32" t="s">
        <v>3409</v>
      </c>
      <c r="JB140" s="32" t="s">
        <v>3409</v>
      </c>
      <c r="JC140" s="32" t="s">
        <v>3409</v>
      </c>
      <c r="JD140" s="32" t="s">
        <v>3409</v>
      </c>
      <c r="JE140" s="32" t="s">
        <v>3409</v>
      </c>
      <c r="JF140" s="32" t="s">
        <v>3409</v>
      </c>
      <c r="JG140" s="32" t="s">
        <v>3409</v>
      </c>
      <c r="JH140" s="32" t="s">
        <v>3409</v>
      </c>
      <c r="JI140" s="32" t="s">
        <v>3409</v>
      </c>
      <c r="JJ140" s="32" t="s">
        <v>3409</v>
      </c>
      <c r="JK140" s="32" t="s">
        <v>3409</v>
      </c>
      <c r="JL140" s="32" t="s">
        <v>3404</v>
      </c>
      <c r="JM140" s="25" t="s">
        <v>3404</v>
      </c>
      <c r="JN140" s="25" t="s">
        <v>3404</v>
      </c>
      <c r="JO140" s="25" t="s">
        <v>3404</v>
      </c>
      <c r="JP140" s="25" t="s">
        <v>3404</v>
      </c>
      <c r="JQ140" s="25" t="s">
        <v>3404</v>
      </c>
      <c r="JR140" s="25" t="s">
        <v>3404</v>
      </c>
      <c r="JS140" s="25" t="s">
        <v>3404</v>
      </c>
      <c r="JT140" s="25" t="s">
        <v>3404</v>
      </c>
      <c r="JU140" s="25" t="s">
        <v>3404</v>
      </c>
      <c r="JV140" s="25" t="s">
        <v>3404</v>
      </c>
      <c r="JW140" s="25" t="s">
        <v>3404</v>
      </c>
      <c r="JX140" s="25" t="s">
        <v>3404</v>
      </c>
      <c r="JY140" s="25" t="s">
        <v>3404</v>
      </c>
      <c r="JZ140" s="25" t="s">
        <v>3404</v>
      </c>
      <c r="KA140" s="25" t="s">
        <v>3404</v>
      </c>
      <c r="KB140" s="25" t="s">
        <v>3404</v>
      </c>
      <c r="KC140" s="25" t="s">
        <v>3404</v>
      </c>
      <c r="KD140" s="25" t="s">
        <v>3404</v>
      </c>
      <c r="KE140" s="25" t="s">
        <v>3404</v>
      </c>
      <c r="KF140" s="25" t="s">
        <v>3404</v>
      </c>
      <c r="KG140" s="25" t="s">
        <v>3404</v>
      </c>
      <c r="KH140" s="25" t="s">
        <v>3404</v>
      </c>
      <c r="KI140" s="25" t="s">
        <v>3404</v>
      </c>
      <c r="KJ140" s="25" t="s">
        <v>3404</v>
      </c>
      <c r="KK140" s="25" t="s">
        <v>3404</v>
      </c>
      <c r="KL140" s="25" t="s">
        <v>3404</v>
      </c>
      <c r="KM140" s="25" t="s">
        <v>3404</v>
      </c>
      <c r="KN140" s="25" t="s">
        <v>3404</v>
      </c>
      <c r="KO140" s="25" t="s">
        <v>3404</v>
      </c>
      <c r="KP140" s="25" t="s">
        <v>3404</v>
      </c>
      <c r="KQ140" s="25" t="s">
        <v>3404</v>
      </c>
      <c r="KR140" s="25" t="s">
        <v>3404</v>
      </c>
      <c r="KS140" s="25" t="s">
        <v>3404</v>
      </c>
      <c r="KT140" s="25" t="s">
        <v>3404</v>
      </c>
      <c r="KU140" s="25" t="s">
        <v>3404</v>
      </c>
      <c r="KV140" s="25" t="s">
        <v>3404</v>
      </c>
      <c r="KW140" s="25" t="s">
        <v>3404</v>
      </c>
      <c r="KX140" s="25" t="s">
        <v>3404</v>
      </c>
      <c r="KY140" s="25" t="s">
        <v>3404</v>
      </c>
      <c r="KZ140" s="25" t="s">
        <v>3404</v>
      </c>
      <c r="LA140" s="25" t="s">
        <v>3404</v>
      </c>
      <c r="LB140" s="25" t="s">
        <v>3404</v>
      </c>
      <c r="LC140" s="25" t="s">
        <v>3404</v>
      </c>
      <c r="LD140" s="25" t="s">
        <v>3404</v>
      </c>
      <c r="LE140" s="25" t="s">
        <v>3404</v>
      </c>
      <c r="LF140" s="25" t="s">
        <v>3404</v>
      </c>
      <c r="LG140" s="25" t="s">
        <v>3404</v>
      </c>
      <c r="LH140" s="25" t="s">
        <v>3404</v>
      </c>
      <c r="LI140" s="25" t="s">
        <v>3404</v>
      </c>
      <c r="LJ140" s="25" t="s">
        <v>3404</v>
      </c>
      <c r="LK140" s="25" t="s">
        <v>3404</v>
      </c>
      <c r="LL140" s="25" t="s">
        <v>3404</v>
      </c>
      <c r="LM140" s="25" t="s">
        <v>3404</v>
      </c>
      <c r="LN140" s="25" t="s">
        <v>3404</v>
      </c>
      <c r="LO140" s="25" t="s">
        <v>3404</v>
      </c>
      <c r="LP140" s="25" t="s">
        <v>3404</v>
      </c>
      <c r="LQ140" s="25" t="s">
        <v>3404</v>
      </c>
      <c r="LR140" s="25" t="s">
        <v>3404</v>
      </c>
      <c r="LS140" s="25" t="s">
        <v>3404</v>
      </c>
      <c r="LT140" s="25" t="s">
        <v>3404</v>
      </c>
      <c r="LU140" s="25" t="s">
        <v>3404</v>
      </c>
      <c r="LV140" s="25" t="s">
        <v>3404</v>
      </c>
      <c r="LW140" s="25" t="s">
        <v>3404</v>
      </c>
      <c r="LX140" s="25" t="s">
        <v>3404</v>
      </c>
      <c r="LY140" s="25" t="s">
        <v>3404</v>
      </c>
      <c r="LZ140" s="25" t="s">
        <v>3404</v>
      </c>
      <c r="MA140" s="25" t="s">
        <v>3404</v>
      </c>
      <c r="MB140" s="25" t="s">
        <v>3404</v>
      </c>
      <c r="MC140" s="25" t="s">
        <v>3404</v>
      </c>
      <c r="MD140" s="25" t="s">
        <v>3404</v>
      </c>
      <c r="ME140" s="25" t="s">
        <v>3404</v>
      </c>
      <c r="MF140" s="25" t="s">
        <v>3404</v>
      </c>
      <c r="MG140" s="25" t="s">
        <v>3404</v>
      </c>
      <c r="MH140" s="25" t="s">
        <v>3404</v>
      </c>
      <c r="MI140" s="25" t="s">
        <v>3404</v>
      </c>
      <c r="MJ140" s="25" t="s">
        <v>3404</v>
      </c>
      <c r="MK140" s="25" t="s">
        <v>3404</v>
      </c>
      <c r="ML140" s="25" t="s">
        <v>3404</v>
      </c>
      <c r="MM140" s="25" t="s">
        <v>3404</v>
      </c>
      <c r="MN140" s="25" t="s">
        <v>3404</v>
      </c>
      <c r="MO140" s="25" t="s">
        <v>3404</v>
      </c>
      <c r="MP140" s="25" t="s">
        <v>3404</v>
      </c>
      <c r="MQ140" s="25" t="s">
        <v>3404</v>
      </c>
      <c r="MR140" s="25" t="s">
        <v>3404</v>
      </c>
      <c r="MS140" s="25" t="s">
        <v>3404</v>
      </c>
      <c r="MT140" s="25" t="s">
        <v>3404</v>
      </c>
      <c r="MU140" s="25" t="s">
        <v>3404</v>
      </c>
      <c r="MV140" s="25" t="s">
        <v>3404</v>
      </c>
      <c r="MW140" s="25" t="s">
        <v>3404</v>
      </c>
      <c r="MX140" s="25" t="s">
        <v>3404</v>
      </c>
      <c r="MY140" s="25" t="s">
        <v>3404</v>
      </c>
      <c r="MZ140" s="25" t="s">
        <v>3404</v>
      </c>
      <c r="NA140" s="25" t="s">
        <v>3404</v>
      </c>
      <c r="NB140" s="25" t="s">
        <v>3404</v>
      </c>
      <c r="NC140" s="25" t="s">
        <v>3404</v>
      </c>
      <c r="ND140" s="25" t="s">
        <v>3404</v>
      </c>
      <c r="NE140" s="25" t="s">
        <v>3404</v>
      </c>
      <c r="NF140" s="25" t="s">
        <v>3404</v>
      </c>
      <c r="NG140" s="25" t="s">
        <v>3404</v>
      </c>
      <c r="NH140" s="25" t="s">
        <v>3404</v>
      </c>
      <c r="NI140" s="25" t="s">
        <v>3404</v>
      </c>
      <c r="NJ140" s="25" t="s">
        <v>3404</v>
      </c>
      <c r="NK140" s="25" t="s">
        <v>3404</v>
      </c>
      <c r="NL140" s="25" t="s">
        <v>3404</v>
      </c>
      <c r="NM140" s="25" t="s">
        <v>3404</v>
      </c>
      <c r="NN140" s="25" t="s">
        <v>3404</v>
      </c>
      <c r="NO140" s="25" t="s">
        <v>3404</v>
      </c>
      <c r="NP140" s="25" t="s">
        <v>3404</v>
      </c>
      <c r="NQ140" s="25" t="s">
        <v>3404</v>
      </c>
      <c r="NR140" s="25" t="s">
        <v>3404</v>
      </c>
      <c r="NS140" s="25" t="s">
        <v>3404</v>
      </c>
      <c r="NT140" s="25" t="s">
        <v>3404</v>
      </c>
      <c r="NU140" s="25" t="s">
        <v>3404</v>
      </c>
      <c r="NV140" s="25" t="s">
        <v>3404</v>
      </c>
      <c r="NW140" s="25" t="s">
        <v>3404</v>
      </c>
      <c r="NX140" s="25" t="s">
        <v>3404</v>
      </c>
      <c r="NY140" s="25" t="s">
        <v>3404</v>
      </c>
      <c r="NZ140" s="25" t="s">
        <v>3404</v>
      </c>
      <c r="OA140" s="25" t="s">
        <v>3404</v>
      </c>
      <c r="OB140" s="25" t="s">
        <v>3404</v>
      </c>
      <c r="OC140" s="25" t="s">
        <v>3404</v>
      </c>
      <c r="OD140" s="25" t="s">
        <v>3404</v>
      </c>
      <c r="OE140" s="25" t="s">
        <v>3404</v>
      </c>
      <c r="OF140" s="25" t="s">
        <v>3404</v>
      </c>
      <c r="OG140" s="25" t="s">
        <v>3404</v>
      </c>
      <c r="OH140" s="25" t="s">
        <v>3404</v>
      </c>
      <c r="OI140" s="25" t="s">
        <v>3404</v>
      </c>
      <c r="OJ140" s="25" t="s">
        <v>3404</v>
      </c>
      <c r="OK140" s="25" t="s">
        <v>3404</v>
      </c>
      <c r="OL140" s="25" t="s">
        <v>3404</v>
      </c>
      <c r="OM140" s="25" t="s">
        <v>3404</v>
      </c>
      <c r="ON140" s="25" t="s">
        <v>3404</v>
      </c>
      <c r="OO140" s="25" t="s">
        <v>3404</v>
      </c>
      <c r="OP140" s="25" t="s">
        <v>3404</v>
      </c>
      <c r="OQ140" s="25" t="s">
        <v>3404</v>
      </c>
      <c r="OR140" s="25" t="s">
        <v>3404</v>
      </c>
      <c r="OS140" s="25" t="s">
        <v>3404</v>
      </c>
      <c r="OT140" s="25" t="s">
        <v>3404</v>
      </c>
      <c r="OU140" s="25" t="s">
        <v>3404</v>
      </c>
      <c r="OV140" s="25" t="s">
        <v>3404</v>
      </c>
      <c r="OW140" s="25" t="s">
        <v>3404</v>
      </c>
      <c r="OX140" s="25" t="s">
        <v>3404</v>
      </c>
      <c r="OY140" s="25" t="s">
        <v>3404</v>
      </c>
      <c r="OZ140" s="25" t="s">
        <v>3404</v>
      </c>
      <c r="PA140" s="25" t="s">
        <v>3404</v>
      </c>
      <c r="PB140" s="25" t="s">
        <v>3404</v>
      </c>
      <c r="PC140" s="25" t="s">
        <v>3404</v>
      </c>
      <c r="PD140" s="25" t="s">
        <v>3404</v>
      </c>
      <c r="PE140" s="25" t="s">
        <v>3404</v>
      </c>
      <c r="PF140" s="25" t="s">
        <v>3404</v>
      </c>
      <c r="PG140" s="25" t="s">
        <v>3404</v>
      </c>
      <c r="PH140" s="25" t="s">
        <v>3404</v>
      </c>
      <c r="PI140" s="25" t="s">
        <v>3404</v>
      </c>
      <c r="PJ140" s="25" t="s">
        <v>3404</v>
      </c>
      <c r="PK140" s="25" t="s">
        <v>3404</v>
      </c>
      <c r="PL140" s="25" t="s">
        <v>3404</v>
      </c>
      <c r="PM140" s="25" t="s">
        <v>3404</v>
      </c>
      <c r="PN140" s="25" t="s">
        <v>3404</v>
      </c>
      <c r="PO140" s="25" t="s">
        <v>3404</v>
      </c>
      <c r="PP140" s="25" t="s">
        <v>3404</v>
      </c>
      <c r="PQ140" s="25" t="s">
        <v>3404</v>
      </c>
      <c r="PR140" s="25" t="s">
        <v>3404</v>
      </c>
      <c r="PS140" s="25" t="s">
        <v>3404</v>
      </c>
      <c r="PT140" s="25" t="s">
        <v>3404</v>
      </c>
      <c r="PU140" s="25" t="s">
        <v>3404</v>
      </c>
      <c r="PV140" s="25" t="s">
        <v>3404</v>
      </c>
      <c r="PW140" s="25" t="s">
        <v>3404</v>
      </c>
      <c r="PX140" s="25" t="s">
        <v>3404</v>
      </c>
      <c r="PY140" s="25" t="s">
        <v>3404</v>
      </c>
      <c r="PZ140" s="25" t="s">
        <v>3404</v>
      </c>
      <c r="QA140" s="25" t="s">
        <v>3404</v>
      </c>
      <c r="QB140" s="25" t="s">
        <v>3404</v>
      </c>
      <c r="QC140" s="25" t="s">
        <v>3404</v>
      </c>
      <c r="QD140" s="25" t="s">
        <v>3404</v>
      </c>
      <c r="QE140" s="25" t="s">
        <v>3404</v>
      </c>
      <c r="QF140" s="25" t="s">
        <v>3404</v>
      </c>
      <c r="QG140" s="25" t="s">
        <v>3404</v>
      </c>
      <c r="QH140" s="25" t="s">
        <v>3404</v>
      </c>
      <c r="QI140" s="25" t="s">
        <v>3404</v>
      </c>
      <c r="QJ140" s="25" t="s">
        <v>3404</v>
      </c>
      <c r="QK140" s="25" t="s">
        <v>3404</v>
      </c>
      <c r="QL140" s="25" t="s">
        <v>3404</v>
      </c>
      <c r="QM140" s="25" t="s">
        <v>3404</v>
      </c>
      <c r="QN140" s="25" t="s">
        <v>3404</v>
      </c>
      <c r="QO140" s="25" t="s">
        <v>3404</v>
      </c>
      <c r="QP140" s="25" t="s">
        <v>3404</v>
      </c>
      <c r="QQ140" s="25" t="s">
        <v>3404</v>
      </c>
      <c r="QR140" s="25" t="s">
        <v>3404</v>
      </c>
      <c r="QS140" s="25" t="s">
        <v>3404</v>
      </c>
      <c r="QT140" s="25" t="s">
        <v>3404</v>
      </c>
      <c r="QU140" s="25" t="s">
        <v>3404</v>
      </c>
      <c r="QV140" s="25" t="s">
        <v>3404</v>
      </c>
      <c r="QW140" s="25" t="s">
        <v>3404</v>
      </c>
      <c r="QX140" s="25" t="s">
        <v>3404</v>
      </c>
      <c r="QY140" s="25" t="s">
        <v>3404</v>
      </c>
      <c r="QZ140" s="25" t="s">
        <v>3404</v>
      </c>
      <c r="RA140" s="25" t="s">
        <v>3404</v>
      </c>
      <c r="RB140" s="25" t="s">
        <v>3404</v>
      </c>
      <c r="RC140" s="25" t="s">
        <v>3404</v>
      </c>
      <c r="RD140" s="25" t="s">
        <v>3404</v>
      </c>
      <c r="RE140" s="25" t="s">
        <v>3404</v>
      </c>
      <c r="RF140" s="25" t="s">
        <v>3404</v>
      </c>
      <c r="RG140" s="25" t="s">
        <v>3404</v>
      </c>
      <c r="RH140" s="25" t="s">
        <v>3404</v>
      </c>
      <c r="RI140" s="25" t="s">
        <v>3404</v>
      </c>
      <c r="RJ140" s="25" t="s">
        <v>3404</v>
      </c>
      <c r="RK140" s="25" t="s">
        <v>3404</v>
      </c>
      <c r="RL140" s="25" t="s">
        <v>3404</v>
      </c>
      <c r="RM140" s="25" t="s">
        <v>3404</v>
      </c>
      <c r="RN140" s="25" t="s">
        <v>3404</v>
      </c>
      <c r="RO140" s="25" t="s">
        <v>3404</v>
      </c>
      <c r="RP140" s="25" t="s">
        <v>3404</v>
      </c>
      <c r="RQ140" s="25" t="s">
        <v>3404</v>
      </c>
      <c r="RR140" s="25" t="s">
        <v>3404</v>
      </c>
      <c r="RS140" s="25" t="s">
        <v>3404</v>
      </c>
      <c r="RT140" s="25" t="s">
        <v>3404</v>
      </c>
      <c r="RU140" s="25" t="s">
        <v>3404</v>
      </c>
      <c r="RV140" s="25" t="s">
        <v>3404</v>
      </c>
      <c r="RW140" s="25" t="s">
        <v>3404</v>
      </c>
      <c r="RX140" s="25" t="s">
        <v>3404</v>
      </c>
      <c r="RY140" s="25" t="s">
        <v>3404</v>
      </c>
      <c r="RZ140" s="25" t="s">
        <v>3404</v>
      </c>
      <c r="SA140" s="25" t="s">
        <v>3404</v>
      </c>
      <c r="SB140" s="25" t="s">
        <v>3404</v>
      </c>
      <c r="SC140" s="25" t="s">
        <v>3404</v>
      </c>
      <c r="SD140" s="25" t="s">
        <v>3404</v>
      </c>
      <c r="SE140" s="25" t="s">
        <v>3404</v>
      </c>
      <c r="SF140" s="25" t="s">
        <v>3404</v>
      </c>
      <c r="SG140" s="25" t="s">
        <v>3404</v>
      </c>
      <c r="SH140" s="25" t="s">
        <v>3404</v>
      </c>
      <c r="SI140" s="25" t="s">
        <v>3404</v>
      </c>
      <c r="SJ140" s="25" t="s">
        <v>3404</v>
      </c>
      <c r="SK140" s="25" t="s">
        <v>3404</v>
      </c>
      <c r="SL140" s="25" t="s">
        <v>3404</v>
      </c>
      <c r="SM140" s="25" t="s">
        <v>3404</v>
      </c>
      <c r="SN140" s="25" t="s">
        <v>3404</v>
      </c>
      <c r="SO140" s="25" t="s">
        <v>3404</v>
      </c>
      <c r="SP140" s="25" t="s">
        <v>3404</v>
      </c>
      <c r="SQ140" s="25" t="s">
        <v>3404</v>
      </c>
      <c r="SR140" s="25" t="s">
        <v>3404</v>
      </c>
      <c r="SS140" s="25" t="s">
        <v>3404</v>
      </c>
      <c r="ST140" s="25" t="s">
        <v>3404</v>
      </c>
      <c r="SU140" s="25" t="s">
        <v>3404</v>
      </c>
      <c r="SV140" s="25" t="s">
        <v>3404</v>
      </c>
      <c r="SW140" s="25" t="s">
        <v>3404</v>
      </c>
      <c r="SX140" s="25" t="s">
        <v>3404</v>
      </c>
      <c r="SY140" s="25" t="s">
        <v>3404</v>
      </c>
      <c r="SZ140" s="25" t="s">
        <v>3404</v>
      </c>
      <c r="TA140" s="25" t="s">
        <v>3404</v>
      </c>
      <c r="TB140" s="25" t="s">
        <v>3404</v>
      </c>
      <c r="TC140" s="25" t="s">
        <v>3404</v>
      </c>
      <c r="TD140" s="25" t="s">
        <v>3404</v>
      </c>
      <c r="TE140" s="25" t="s">
        <v>3404</v>
      </c>
      <c r="TF140" s="25" t="s">
        <v>3404</v>
      </c>
      <c r="TG140" s="25" t="s">
        <v>3404</v>
      </c>
      <c r="TH140" s="25" t="s">
        <v>3404</v>
      </c>
      <c r="TI140" s="25" t="s">
        <v>3404</v>
      </c>
      <c r="TJ140" s="25" t="s">
        <v>3404</v>
      </c>
      <c r="TK140" s="25" t="s">
        <v>3404</v>
      </c>
      <c r="TL140" s="25" t="s">
        <v>3404</v>
      </c>
      <c r="TM140" s="25" t="s">
        <v>3404</v>
      </c>
      <c r="TN140" s="25" t="s">
        <v>3404</v>
      </c>
      <c r="TO140" s="25" t="s">
        <v>3404</v>
      </c>
      <c r="TP140" s="25" t="s">
        <v>3404</v>
      </c>
      <c r="TQ140" s="25" t="s">
        <v>3404</v>
      </c>
      <c r="TR140" s="25" t="s">
        <v>3404</v>
      </c>
      <c r="TS140" s="25" t="s">
        <v>3404</v>
      </c>
      <c r="TT140" s="25" t="s">
        <v>3404</v>
      </c>
      <c r="TU140" s="25" t="s">
        <v>3404</v>
      </c>
      <c r="TV140" s="25" t="s">
        <v>3404</v>
      </c>
      <c r="TW140" s="25" t="s">
        <v>3404</v>
      </c>
      <c r="TX140" s="25" t="s">
        <v>3404</v>
      </c>
      <c r="TY140" s="25" t="s">
        <v>3404</v>
      </c>
      <c r="TZ140" s="25" t="s">
        <v>3404</v>
      </c>
      <c r="UA140" s="25" t="s">
        <v>3404</v>
      </c>
      <c r="UB140" s="25" t="s">
        <v>3404</v>
      </c>
      <c r="UC140" s="25" t="s">
        <v>3404</v>
      </c>
      <c r="UD140" s="25" t="s">
        <v>3404</v>
      </c>
      <c r="UE140" s="25" t="s">
        <v>3404</v>
      </c>
      <c r="UF140" s="25" t="s">
        <v>3404</v>
      </c>
      <c r="UG140" s="25" t="s">
        <v>3404</v>
      </c>
      <c r="UH140" s="25" t="s">
        <v>3404</v>
      </c>
      <c r="UI140" s="25" t="s">
        <v>3404</v>
      </c>
      <c r="UJ140" s="25" t="s">
        <v>3404</v>
      </c>
      <c r="UK140" s="25" t="s">
        <v>3404</v>
      </c>
      <c r="UL140" s="25" t="s">
        <v>3404</v>
      </c>
      <c r="UM140" s="25" t="s">
        <v>3404</v>
      </c>
      <c r="UN140" s="25" t="s">
        <v>3404</v>
      </c>
      <c r="UO140" s="25" t="s">
        <v>3404</v>
      </c>
      <c r="UP140" s="25" t="s">
        <v>3404</v>
      </c>
      <c r="UQ140" s="25" t="s">
        <v>3404</v>
      </c>
      <c r="UR140" s="25" t="s">
        <v>3404</v>
      </c>
      <c r="US140" s="25" t="s">
        <v>3404</v>
      </c>
      <c r="UT140" s="25" t="s">
        <v>3404</v>
      </c>
      <c r="UU140" s="25" t="s">
        <v>3404</v>
      </c>
      <c r="UV140" s="25" t="s">
        <v>3404</v>
      </c>
      <c r="UW140" s="25" t="s">
        <v>3404</v>
      </c>
      <c r="UX140" s="25" t="s">
        <v>3404</v>
      </c>
      <c r="UY140" s="25" t="s">
        <v>3404</v>
      </c>
      <c r="UZ140" s="25" t="s">
        <v>3404</v>
      </c>
      <c r="VA140" s="25" t="s">
        <v>3404</v>
      </c>
      <c r="VB140" s="25" t="s">
        <v>3404</v>
      </c>
      <c r="VC140" s="25" t="s">
        <v>3404</v>
      </c>
      <c r="VD140" s="25" t="s">
        <v>3404</v>
      </c>
      <c r="VE140" s="25" t="s">
        <v>3404</v>
      </c>
      <c r="VF140" s="25" t="s">
        <v>3404</v>
      </c>
      <c r="VG140" s="25" t="s">
        <v>3404</v>
      </c>
      <c r="VH140" s="25" t="s">
        <v>3404</v>
      </c>
      <c r="VI140" s="25" t="s">
        <v>3404</v>
      </c>
      <c r="VJ140" s="25" t="s">
        <v>3404</v>
      </c>
      <c r="VK140" s="25" t="s">
        <v>3404</v>
      </c>
      <c r="VL140" s="25" t="s">
        <v>3404</v>
      </c>
      <c r="VM140" s="25" t="s">
        <v>3404</v>
      </c>
      <c r="VN140" s="25" t="s">
        <v>3404</v>
      </c>
      <c r="VO140" s="25" t="s">
        <v>3404</v>
      </c>
      <c r="VP140" s="25" t="s">
        <v>3404</v>
      </c>
      <c r="VQ140" s="25" t="s">
        <v>3404</v>
      </c>
      <c r="VR140" s="25" t="s">
        <v>3404</v>
      </c>
      <c r="VS140" s="25" t="s">
        <v>3404</v>
      </c>
      <c r="VT140" s="25" t="s">
        <v>3404</v>
      </c>
      <c r="VU140" s="25" t="s">
        <v>3404</v>
      </c>
      <c r="VV140" s="25" t="s">
        <v>3404</v>
      </c>
      <c r="VW140" s="25" t="s">
        <v>3404</v>
      </c>
      <c r="VX140" s="25" t="s">
        <v>3404</v>
      </c>
      <c r="VY140" s="25" t="s">
        <v>3404</v>
      </c>
      <c r="VZ140" s="25" t="s">
        <v>3404</v>
      </c>
      <c r="WA140" s="25" t="s">
        <v>3404</v>
      </c>
      <c r="WB140" s="25" t="s">
        <v>3404</v>
      </c>
      <c r="WC140" s="25" t="s">
        <v>3404</v>
      </c>
      <c r="WD140" s="25" t="s">
        <v>3404</v>
      </c>
      <c r="WE140" s="25" t="s">
        <v>3404</v>
      </c>
      <c r="WF140" s="25" t="s">
        <v>3404</v>
      </c>
      <c r="WG140" s="25" t="s">
        <v>3404</v>
      </c>
      <c r="WH140" s="25" t="s">
        <v>3404</v>
      </c>
      <c r="WI140" s="25" t="s">
        <v>3404</v>
      </c>
      <c r="WJ140" s="25" t="s">
        <v>3404</v>
      </c>
      <c r="WK140" s="25" t="s">
        <v>3404</v>
      </c>
      <c r="WL140" s="25" t="s">
        <v>3404</v>
      </c>
      <c r="WM140" s="25" t="s">
        <v>3404</v>
      </c>
      <c r="WN140" s="25" t="s">
        <v>3404</v>
      </c>
      <c r="WO140" s="25" t="s">
        <v>3404</v>
      </c>
      <c r="WP140" s="25" t="s">
        <v>3404</v>
      </c>
      <c r="WQ140" s="25" t="s">
        <v>3404</v>
      </c>
      <c r="WR140" s="25" t="s">
        <v>3404</v>
      </c>
      <c r="WS140" s="25" t="s">
        <v>3404</v>
      </c>
      <c r="WT140" s="25" t="s">
        <v>3404</v>
      </c>
    </row>
    <row r="141">
      <c r="A141" s="24" t="s">
        <v>1274</v>
      </c>
      <c r="B141" s="25" t="s">
        <v>3404</v>
      </c>
      <c r="C141" s="25" t="s">
        <v>3404</v>
      </c>
      <c r="D141" s="25" t="s">
        <v>3404</v>
      </c>
      <c r="E141" s="25" t="s">
        <v>3404</v>
      </c>
      <c r="F141" s="25" t="s">
        <v>3404</v>
      </c>
      <c r="G141" s="25" t="s">
        <v>3404</v>
      </c>
      <c r="H141" s="25" t="s">
        <v>3404</v>
      </c>
      <c r="I141" s="25" t="s">
        <v>3404</v>
      </c>
      <c r="J141" s="25" t="s">
        <v>3404</v>
      </c>
      <c r="K141" s="25" t="s">
        <v>3404</v>
      </c>
      <c r="L141" s="25" t="s">
        <v>3404</v>
      </c>
      <c r="M141" s="25" t="s">
        <v>3404</v>
      </c>
      <c r="N141" s="25" t="s">
        <v>3404</v>
      </c>
      <c r="O141" s="25" t="s">
        <v>3404</v>
      </c>
      <c r="P141" s="25" t="s">
        <v>3404</v>
      </c>
      <c r="Q141" s="25" t="s">
        <v>3404</v>
      </c>
      <c r="R141" s="25" t="s">
        <v>3404</v>
      </c>
      <c r="S141" s="25" t="s">
        <v>3404</v>
      </c>
      <c r="T141" s="25" t="s">
        <v>3404</v>
      </c>
      <c r="U141" s="25" t="s">
        <v>3404</v>
      </c>
      <c r="V141" s="25" t="s">
        <v>3404</v>
      </c>
      <c r="W141" s="25" t="s">
        <v>3404</v>
      </c>
      <c r="X141" s="25" t="s">
        <v>3404</v>
      </c>
      <c r="Y141" s="25" t="s">
        <v>3404</v>
      </c>
      <c r="Z141" s="25" t="s">
        <v>3404</v>
      </c>
      <c r="AA141" s="25" t="s">
        <v>3404</v>
      </c>
      <c r="AB141" s="25" t="s">
        <v>3404</v>
      </c>
      <c r="AC141" s="25" t="s">
        <v>3404</v>
      </c>
      <c r="AD141" s="25" t="s">
        <v>3404</v>
      </c>
      <c r="AE141" s="25" t="s">
        <v>3404</v>
      </c>
      <c r="AF141" s="25" t="s">
        <v>3404</v>
      </c>
      <c r="AG141" s="25" t="s">
        <v>3404</v>
      </c>
      <c r="AH141" s="25" t="s">
        <v>3404</v>
      </c>
      <c r="AI141" s="25" t="s">
        <v>3404</v>
      </c>
      <c r="AJ141" s="25" t="s">
        <v>3404</v>
      </c>
      <c r="AK141" s="25" t="s">
        <v>3404</v>
      </c>
      <c r="AL141" s="25" t="s">
        <v>3404</v>
      </c>
      <c r="AM141" s="25" t="s">
        <v>3404</v>
      </c>
      <c r="AN141" s="25" t="s">
        <v>3404</v>
      </c>
      <c r="AO141" s="25" t="s">
        <v>3404</v>
      </c>
      <c r="AP141" s="25" t="s">
        <v>3404</v>
      </c>
      <c r="AQ141" s="25" t="s">
        <v>3404</v>
      </c>
      <c r="AR141" s="25" t="s">
        <v>3404</v>
      </c>
      <c r="AS141" s="25" t="s">
        <v>3404</v>
      </c>
      <c r="AT141" s="25" t="s">
        <v>3404</v>
      </c>
      <c r="AU141" s="25" t="s">
        <v>3404</v>
      </c>
      <c r="AV141" s="25" t="s">
        <v>3404</v>
      </c>
      <c r="AW141" s="25" t="s">
        <v>3404</v>
      </c>
      <c r="AX141" s="25" t="s">
        <v>3404</v>
      </c>
      <c r="AY141" s="25" t="s">
        <v>3404</v>
      </c>
      <c r="AZ141" s="25" t="s">
        <v>3404</v>
      </c>
      <c r="BA141" s="25" t="s">
        <v>3404</v>
      </c>
      <c r="BB141" s="25" t="s">
        <v>3404</v>
      </c>
      <c r="BC141" s="25" t="s">
        <v>3404</v>
      </c>
      <c r="BD141" s="25" t="s">
        <v>3404</v>
      </c>
      <c r="BE141" s="25" t="s">
        <v>3404</v>
      </c>
      <c r="BF141" s="25" t="s">
        <v>3404</v>
      </c>
      <c r="BG141" s="25" t="s">
        <v>3404</v>
      </c>
      <c r="BH141" s="25" t="s">
        <v>3404</v>
      </c>
      <c r="BI141" s="25" t="s">
        <v>3404</v>
      </c>
      <c r="BJ141" s="25" t="s">
        <v>3404</v>
      </c>
      <c r="BK141" s="25" t="s">
        <v>3404</v>
      </c>
      <c r="BL141" s="25" t="s">
        <v>3404</v>
      </c>
      <c r="BM141" s="25" t="s">
        <v>3404</v>
      </c>
      <c r="BN141" s="25" t="s">
        <v>3404</v>
      </c>
      <c r="BO141" s="25" t="s">
        <v>3404</v>
      </c>
      <c r="BP141" s="25" t="s">
        <v>3404</v>
      </c>
      <c r="BQ141" s="25" t="s">
        <v>3404</v>
      </c>
      <c r="BR141" s="25" t="s">
        <v>3404</v>
      </c>
      <c r="BS141" s="25" t="s">
        <v>3404</v>
      </c>
      <c r="BT141" s="25" t="s">
        <v>3404</v>
      </c>
      <c r="BU141" s="25" t="s">
        <v>3404</v>
      </c>
      <c r="BV141" s="25" t="s">
        <v>3404</v>
      </c>
      <c r="BW141" s="25" t="s">
        <v>3404</v>
      </c>
      <c r="BX141" s="25" t="s">
        <v>3404</v>
      </c>
      <c r="BY141" s="32" t="s">
        <v>3409</v>
      </c>
      <c r="BZ141" s="32" t="s">
        <v>3409</v>
      </c>
      <c r="CA141" s="32" t="s">
        <v>3409</v>
      </c>
      <c r="CB141" s="32" t="s">
        <v>3409</v>
      </c>
      <c r="CC141" s="32" t="s">
        <v>3409</v>
      </c>
      <c r="CD141" s="32" t="s">
        <v>3409</v>
      </c>
      <c r="CE141" s="32" t="s">
        <v>3409</v>
      </c>
      <c r="CF141" s="32" t="s">
        <v>3409</v>
      </c>
      <c r="CG141" s="32" t="s">
        <v>3409</v>
      </c>
      <c r="CH141" s="32" t="s">
        <v>3409</v>
      </c>
      <c r="CI141" s="32" t="s">
        <v>3409</v>
      </c>
      <c r="CJ141" s="32" t="s">
        <v>3409</v>
      </c>
      <c r="CK141" s="32" t="s">
        <v>3409</v>
      </c>
      <c r="CL141" s="32" t="s">
        <v>3409</v>
      </c>
      <c r="CM141" s="32" t="s">
        <v>3409</v>
      </c>
      <c r="CN141" s="32" t="s">
        <v>3409</v>
      </c>
      <c r="CO141" s="32" t="s">
        <v>3409</v>
      </c>
      <c r="CP141" s="32" t="s">
        <v>3409</v>
      </c>
      <c r="CQ141" s="32" t="s">
        <v>3409</v>
      </c>
      <c r="CR141" s="32" t="s">
        <v>3409</v>
      </c>
      <c r="CS141" s="32" t="s">
        <v>3409</v>
      </c>
      <c r="CT141" s="32" t="s">
        <v>3409</v>
      </c>
      <c r="CU141" s="32" t="s">
        <v>3409</v>
      </c>
      <c r="CV141" s="32" t="s">
        <v>3409</v>
      </c>
      <c r="CW141" s="32" t="s">
        <v>3409</v>
      </c>
      <c r="CX141" s="32" t="s">
        <v>3409</v>
      </c>
      <c r="CY141" s="32" t="s">
        <v>3409</v>
      </c>
      <c r="CZ141" s="32" t="s">
        <v>3409</v>
      </c>
      <c r="DA141" s="32" t="s">
        <v>3409</v>
      </c>
      <c r="DB141" s="32" t="s">
        <v>3409</v>
      </c>
      <c r="DC141" s="32" t="s">
        <v>3409</v>
      </c>
      <c r="DD141" s="32" t="s">
        <v>3409</v>
      </c>
      <c r="DE141" s="32" t="s">
        <v>3409</v>
      </c>
      <c r="DF141" s="32" t="s">
        <v>3409</v>
      </c>
      <c r="DG141" s="32" t="s">
        <v>3409</v>
      </c>
      <c r="DH141" s="32" t="s">
        <v>3409</v>
      </c>
      <c r="DI141" s="32" t="s">
        <v>3409</v>
      </c>
      <c r="DJ141" s="32" t="s">
        <v>3409</v>
      </c>
      <c r="DK141" s="32" t="s">
        <v>3409</v>
      </c>
      <c r="DL141" s="32" t="s">
        <v>3409</v>
      </c>
      <c r="DM141" s="32" t="s">
        <v>3409</v>
      </c>
      <c r="DN141" s="32" t="s">
        <v>3409</v>
      </c>
      <c r="DO141" s="32" t="s">
        <v>3409</v>
      </c>
      <c r="DP141" s="32" t="s">
        <v>3409</v>
      </c>
      <c r="DQ141" s="32" t="s">
        <v>3409</v>
      </c>
      <c r="DR141" s="32" t="s">
        <v>3409</v>
      </c>
      <c r="DS141" s="32" t="s">
        <v>3409</v>
      </c>
      <c r="DT141" s="32" t="s">
        <v>3409</v>
      </c>
      <c r="DU141" s="32" t="s">
        <v>3409</v>
      </c>
      <c r="DV141" s="32" t="s">
        <v>3409</v>
      </c>
      <c r="DW141" s="32" t="s">
        <v>3409</v>
      </c>
      <c r="DX141" s="32" t="s">
        <v>3409</v>
      </c>
      <c r="DY141" s="32" t="s">
        <v>3409</v>
      </c>
      <c r="DZ141" s="32" t="s">
        <v>3409</v>
      </c>
      <c r="EA141" s="32" t="s">
        <v>3409</v>
      </c>
      <c r="EB141" s="32" t="s">
        <v>3409</v>
      </c>
      <c r="EC141" s="25" t="s">
        <v>3404</v>
      </c>
      <c r="ED141" s="25" t="s">
        <v>3404</v>
      </c>
      <c r="EE141" s="25" t="s">
        <v>3404</v>
      </c>
      <c r="EF141" s="25" t="s">
        <v>3404</v>
      </c>
      <c r="EG141" s="25" t="s">
        <v>3404</v>
      </c>
      <c r="EH141" s="25" t="s">
        <v>3404</v>
      </c>
      <c r="EI141" s="25" t="s">
        <v>3404</v>
      </c>
      <c r="EJ141" s="25" t="s">
        <v>3404</v>
      </c>
      <c r="EK141" s="25" t="s">
        <v>3404</v>
      </c>
      <c r="EL141" s="25" t="s">
        <v>3404</v>
      </c>
      <c r="EM141" s="25" t="s">
        <v>3404</v>
      </c>
      <c r="EN141" s="25" t="s">
        <v>3404</v>
      </c>
      <c r="EO141" s="25" t="s">
        <v>3404</v>
      </c>
      <c r="EP141" s="25" t="s">
        <v>3404</v>
      </c>
      <c r="EQ141" s="25" t="s">
        <v>3404</v>
      </c>
      <c r="ER141" s="25" t="s">
        <v>3404</v>
      </c>
      <c r="ES141" s="25" t="s">
        <v>3404</v>
      </c>
      <c r="ET141" s="25" t="s">
        <v>3404</v>
      </c>
      <c r="EU141" s="25" t="s">
        <v>3404</v>
      </c>
      <c r="EV141" s="25" t="s">
        <v>3404</v>
      </c>
      <c r="EW141" s="25" t="s">
        <v>3404</v>
      </c>
      <c r="EX141" s="25" t="s">
        <v>3404</v>
      </c>
      <c r="EY141" s="25" t="s">
        <v>3404</v>
      </c>
      <c r="EZ141" s="25" t="s">
        <v>3404</v>
      </c>
      <c r="FA141" s="25" t="s">
        <v>3404</v>
      </c>
      <c r="FB141" s="25" t="s">
        <v>3404</v>
      </c>
      <c r="FC141" s="25" t="s">
        <v>3404</v>
      </c>
      <c r="FD141" s="25" t="s">
        <v>3404</v>
      </c>
      <c r="FE141" s="25" t="s">
        <v>3404</v>
      </c>
      <c r="FF141" s="25" t="s">
        <v>3404</v>
      </c>
      <c r="FG141" s="25" t="s">
        <v>3404</v>
      </c>
      <c r="FH141" s="25" t="s">
        <v>3404</v>
      </c>
      <c r="FI141" s="25" t="s">
        <v>3404</v>
      </c>
      <c r="FJ141" s="25" t="s">
        <v>3404</v>
      </c>
      <c r="FK141" s="25" t="s">
        <v>3404</v>
      </c>
      <c r="FL141" s="25" t="s">
        <v>3404</v>
      </c>
      <c r="FM141" s="25" t="s">
        <v>3404</v>
      </c>
      <c r="FN141" s="25" t="s">
        <v>3404</v>
      </c>
      <c r="FO141" s="25" t="s">
        <v>3404</v>
      </c>
      <c r="FP141" s="25" t="s">
        <v>3404</v>
      </c>
      <c r="FQ141" s="25" t="s">
        <v>3404</v>
      </c>
      <c r="FR141" s="25" t="s">
        <v>3404</v>
      </c>
      <c r="FS141" s="25" t="s">
        <v>3404</v>
      </c>
      <c r="FT141" s="25" t="s">
        <v>3404</v>
      </c>
      <c r="FU141" s="25" t="s">
        <v>3404</v>
      </c>
      <c r="FV141" s="25" t="s">
        <v>3404</v>
      </c>
      <c r="FW141" s="25" t="s">
        <v>3404</v>
      </c>
      <c r="FX141" s="25" t="s">
        <v>3404</v>
      </c>
      <c r="FY141" s="25" t="s">
        <v>3404</v>
      </c>
      <c r="FZ141" s="25" t="s">
        <v>3404</v>
      </c>
      <c r="GA141" s="25" t="s">
        <v>3404</v>
      </c>
      <c r="GB141" s="25" t="s">
        <v>3404</v>
      </c>
      <c r="GC141" s="25" t="s">
        <v>3404</v>
      </c>
      <c r="GD141" s="25" t="s">
        <v>3404</v>
      </c>
      <c r="GE141" s="25" t="s">
        <v>3404</v>
      </c>
      <c r="GF141" s="25" t="s">
        <v>3404</v>
      </c>
      <c r="GG141" s="25" t="s">
        <v>3404</v>
      </c>
      <c r="GH141" s="25" t="s">
        <v>3404</v>
      </c>
      <c r="GI141" s="25" t="s">
        <v>3404</v>
      </c>
      <c r="GJ141" s="25" t="s">
        <v>3404</v>
      </c>
      <c r="GK141" s="25" t="s">
        <v>3404</v>
      </c>
      <c r="GL141" s="25" t="s">
        <v>3404</v>
      </c>
      <c r="GM141" s="25" t="s">
        <v>3404</v>
      </c>
      <c r="GN141" s="25" t="s">
        <v>3404</v>
      </c>
      <c r="GO141" s="25" t="s">
        <v>3404</v>
      </c>
      <c r="GP141" s="25" t="s">
        <v>3404</v>
      </c>
      <c r="GQ141" s="25" t="s">
        <v>3404</v>
      </c>
      <c r="GR141" s="25" t="s">
        <v>3404</v>
      </c>
      <c r="GS141" s="25" t="s">
        <v>3404</v>
      </c>
      <c r="GT141" s="25" t="s">
        <v>3404</v>
      </c>
      <c r="GU141" s="25" t="s">
        <v>3404</v>
      </c>
      <c r="GV141" s="25" t="s">
        <v>3404</v>
      </c>
      <c r="GW141" s="25" t="s">
        <v>3404</v>
      </c>
      <c r="GX141" s="25" t="s">
        <v>3404</v>
      </c>
      <c r="GY141" s="25" t="s">
        <v>3404</v>
      </c>
      <c r="GZ141" s="25" t="s">
        <v>3404</v>
      </c>
      <c r="HA141" s="25" t="s">
        <v>3404</v>
      </c>
      <c r="HB141" s="25" t="s">
        <v>3404</v>
      </c>
      <c r="HC141" s="25" t="s">
        <v>3404</v>
      </c>
      <c r="HD141" s="25" t="s">
        <v>3404</v>
      </c>
      <c r="HE141" s="25" t="s">
        <v>3404</v>
      </c>
      <c r="HF141" s="25" t="s">
        <v>3404</v>
      </c>
      <c r="HG141" s="25" t="s">
        <v>3404</v>
      </c>
      <c r="HH141" s="25" t="s">
        <v>3404</v>
      </c>
      <c r="HI141" s="25" t="s">
        <v>3404</v>
      </c>
      <c r="HJ141" s="25" t="s">
        <v>3404</v>
      </c>
      <c r="HK141" s="25" t="s">
        <v>3404</v>
      </c>
      <c r="HL141" s="25" t="s">
        <v>3404</v>
      </c>
      <c r="HM141" s="25" t="s">
        <v>3404</v>
      </c>
      <c r="HN141" s="25" t="s">
        <v>3404</v>
      </c>
      <c r="HO141" s="25" t="s">
        <v>3404</v>
      </c>
      <c r="HP141" s="25" t="s">
        <v>3404</v>
      </c>
      <c r="HQ141" s="25" t="s">
        <v>3404</v>
      </c>
      <c r="HR141" s="25" t="s">
        <v>3404</v>
      </c>
      <c r="HS141" s="25" t="s">
        <v>3404</v>
      </c>
      <c r="HT141" s="25" t="s">
        <v>3404</v>
      </c>
      <c r="HU141" s="25" t="s">
        <v>3404</v>
      </c>
      <c r="HV141" s="25" t="s">
        <v>3404</v>
      </c>
      <c r="HW141" s="25" t="s">
        <v>3404</v>
      </c>
      <c r="HX141" s="25" t="s">
        <v>3404</v>
      </c>
      <c r="HY141" s="25" t="s">
        <v>3404</v>
      </c>
      <c r="HZ141" s="25" t="s">
        <v>3404</v>
      </c>
      <c r="IA141" s="25" t="s">
        <v>3404</v>
      </c>
      <c r="IB141" s="25" t="s">
        <v>3404</v>
      </c>
      <c r="IC141" s="25" t="s">
        <v>3404</v>
      </c>
      <c r="ID141" s="25" t="s">
        <v>3404</v>
      </c>
      <c r="IE141" s="25" t="s">
        <v>3404</v>
      </c>
      <c r="IF141" s="25" t="s">
        <v>3404</v>
      </c>
      <c r="IG141" s="25" t="s">
        <v>3404</v>
      </c>
      <c r="IH141" s="25" t="s">
        <v>3404</v>
      </c>
      <c r="II141" s="25" t="s">
        <v>3404</v>
      </c>
      <c r="IJ141" s="25" t="s">
        <v>3404</v>
      </c>
      <c r="IK141" s="25" t="s">
        <v>3404</v>
      </c>
      <c r="IL141" s="25" t="s">
        <v>3404</v>
      </c>
      <c r="IM141" s="25" t="s">
        <v>3404</v>
      </c>
      <c r="IN141" s="25" t="s">
        <v>3404</v>
      </c>
      <c r="IO141" s="25" t="s">
        <v>3404</v>
      </c>
      <c r="IP141" s="25" t="s">
        <v>3404</v>
      </c>
      <c r="IQ141" s="25" t="s">
        <v>3404</v>
      </c>
      <c r="IR141" s="25" t="s">
        <v>3404</v>
      </c>
      <c r="IS141" s="25" t="s">
        <v>3404</v>
      </c>
      <c r="IT141" s="25" t="s">
        <v>3404</v>
      </c>
      <c r="IU141" s="25" t="s">
        <v>3404</v>
      </c>
      <c r="IV141" s="25" t="s">
        <v>3404</v>
      </c>
      <c r="IW141" s="25" t="s">
        <v>3404</v>
      </c>
      <c r="IX141" s="25" t="s">
        <v>3404</v>
      </c>
      <c r="IY141" s="25" t="s">
        <v>3404</v>
      </c>
      <c r="IZ141" s="25" t="s">
        <v>3404</v>
      </c>
      <c r="JA141" s="25" t="s">
        <v>3404</v>
      </c>
      <c r="JB141" s="25" t="s">
        <v>3404</v>
      </c>
      <c r="JC141" s="25" t="s">
        <v>3404</v>
      </c>
      <c r="JD141" s="25" t="s">
        <v>3404</v>
      </c>
      <c r="JE141" s="25" t="s">
        <v>3404</v>
      </c>
      <c r="JF141" s="25" t="s">
        <v>3404</v>
      </c>
      <c r="JG141" s="25" t="s">
        <v>3404</v>
      </c>
      <c r="JH141" s="25" t="s">
        <v>3404</v>
      </c>
      <c r="JI141" s="25" t="s">
        <v>3404</v>
      </c>
      <c r="JJ141" s="25" t="s">
        <v>3404</v>
      </c>
      <c r="JK141" s="25" t="s">
        <v>3404</v>
      </c>
      <c r="JL141" s="25" t="s">
        <v>3404</v>
      </c>
      <c r="JM141" s="25" t="s">
        <v>3404</v>
      </c>
      <c r="JN141" s="25" t="s">
        <v>3404</v>
      </c>
      <c r="JO141" s="25" t="s">
        <v>3404</v>
      </c>
      <c r="JP141" s="25" t="s">
        <v>3404</v>
      </c>
      <c r="JQ141" s="25" t="s">
        <v>3404</v>
      </c>
      <c r="JR141" s="25" t="s">
        <v>3404</v>
      </c>
      <c r="JS141" s="25" t="s">
        <v>3404</v>
      </c>
      <c r="JT141" s="25" t="s">
        <v>3404</v>
      </c>
      <c r="JU141" s="25" t="s">
        <v>3404</v>
      </c>
      <c r="JV141" s="25" t="s">
        <v>3404</v>
      </c>
      <c r="JW141" s="25" t="s">
        <v>3404</v>
      </c>
      <c r="JX141" s="25" t="s">
        <v>3404</v>
      </c>
      <c r="JY141" s="25" t="s">
        <v>3404</v>
      </c>
      <c r="JZ141" s="25" t="s">
        <v>3404</v>
      </c>
      <c r="KA141" s="25" t="s">
        <v>3404</v>
      </c>
      <c r="KB141" s="25" t="s">
        <v>3404</v>
      </c>
      <c r="KC141" s="25" t="s">
        <v>3404</v>
      </c>
      <c r="KD141" s="25" t="s">
        <v>3404</v>
      </c>
      <c r="KE141" s="25" t="s">
        <v>3404</v>
      </c>
      <c r="KF141" s="25" t="s">
        <v>3404</v>
      </c>
      <c r="KG141" s="25" t="s">
        <v>3404</v>
      </c>
      <c r="KH141" s="25" t="s">
        <v>3404</v>
      </c>
      <c r="KI141" s="25" t="s">
        <v>3404</v>
      </c>
      <c r="KJ141" s="25" t="s">
        <v>3404</v>
      </c>
      <c r="KK141" s="25" t="s">
        <v>3404</v>
      </c>
      <c r="KL141" s="25" t="s">
        <v>3404</v>
      </c>
      <c r="KM141" s="25" t="s">
        <v>3404</v>
      </c>
      <c r="KN141" s="25" t="s">
        <v>3404</v>
      </c>
      <c r="KO141" s="25" t="s">
        <v>3404</v>
      </c>
      <c r="KP141" s="25" t="s">
        <v>3404</v>
      </c>
      <c r="KQ141" s="25" t="s">
        <v>3404</v>
      </c>
      <c r="KR141" s="25" t="s">
        <v>3404</v>
      </c>
      <c r="KS141" s="25" t="s">
        <v>3404</v>
      </c>
      <c r="KT141" s="25" t="s">
        <v>3404</v>
      </c>
      <c r="KU141" s="25" t="s">
        <v>3404</v>
      </c>
      <c r="KV141" s="25" t="s">
        <v>3404</v>
      </c>
      <c r="KW141" s="25" t="s">
        <v>3404</v>
      </c>
      <c r="KX141" s="25" t="s">
        <v>3404</v>
      </c>
      <c r="KY141" s="25" t="s">
        <v>3404</v>
      </c>
      <c r="KZ141" s="25" t="s">
        <v>3404</v>
      </c>
      <c r="LA141" s="25" t="s">
        <v>3404</v>
      </c>
      <c r="LB141" s="25" t="s">
        <v>3404</v>
      </c>
      <c r="LC141" s="25" t="s">
        <v>3404</v>
      </c>
      <c r="LD141" s="25" t="s">
        <v>3404</v>
      </c>
      <c r="LE141" s="25" t="s">
        <v>3404</v>
      </c>
      <c r="LF141" s="25" t="s">
        <v>3404</v>
      </c>
      <c r="LG141" s="25" t="s">
        <v>3404</v>
      </c>
      <c r="LH141" s="25" t="s">
        <v>3404</v>
      </c>
      <c r="LI141" s="25" t="s">
        <v>3404</v>
      </c>
      <c r="LJ141" s="25" t="s">
        <v>3404</v>
      </c>
      <c r="LK141" s="25" t="s">
        <v>3404</v>
      </c>
      <c r="LL141" s="25" t="s">
        <v>3404</v>
      </c>
      <c r="LM141" s="25" t="s">
        <v>3404</v>
      </c>
      <c r="LN141" s="25" t="s">
        <v>3404</v>
      </c>
      <c r="LO141" s="25" t="s">
        <v>3404</v>
      </c>
      <c r="LP141" s="25" t="s">
        <v>3404</v>
      </c>
      <c r="LQ141" s="25" t="s">
        <v>3404</v>
      </c>
      <c r="LR141" s="25" t="s">
        <v>3404</v>
      </c>
      <c r="LS141" s="25" t="s">
        <v>3404</v>
      </c>
      <c r="LT141" s="25" t="s">
        <v>3404</v>
      </c>
      <c r="LU141" s="25" t="s">
        <v>3404</v>
      </c>
      <c r="LV141" s="25" t="s">
        <v>3404</v>
      </c>
      <c r="LW141" s="25" t="s">
        <v>3404</v>
      </c>
      <c r="LX141" s="25" t="s">
        <v>3404</v>
      </c>
      <c r="LY141" s="25" t="s">
        <v>3404</v>
      </c>
      <c r="LZ141" s="25" t="s">
        <v>3404</v>
      </c>
      <c r="MA141" s="25" t="s">
        <v>3404</v>
      </c>
      <c r="MB141" s="25" t="s">
        <v>3404</v>
      </c>
      <c r="MC141" s="25" t="s">
        <v>3404</v>
      </c>
      <c r="MD141" s="25" t="s">
        <v>3404</v>
      </c>
      <c r="ME141" s="25" t="s">
        <v>3404</v>
      </c>
      <c r="MF141" s="25" t="s">
        <v>3404</v>
      </c>
      <c r="MG141" s="25" t="s">
        <v>3404</v>
      </c>
      <c r="MH141" s="25" t="s">
        <v>3404</v>
      </c>
      <c r="MI141" s="25" t="s">
        <v>3404</v>
      </c>
      <c r="MJ141" s="25" t="s">
        <v>3404</v>
      </c>
      <c r="MK141" s="25" t="s">
        <v>3404</v>
      </c>
      <c r="ML141" s="25" t="s">
        <v>3404</v>
      </c>
      <c r="MM141" s="25" t="s">
        <v>3404</v>
      </c>
      <c r="MN141" s="25" t="s">
        <v>3409</v>
      </c>
      <c r="MO141" s="25" t="s">
        <v>3409</v>
      </c>
      <c r="MP141" s="25" t="s">
        <v>3409</v>
      </c>
      <c r="MQ141" s="25" t="s">
        <v>3409</v>
      </c>
      <c r="MR141" s="25" t="s">
        <v>3409</v>
      </c>
      <c r="MS141" s="25" t="s">
        <v>3409</v>
      </c>
      <c r="MT141" s="25" t="s">
        <v>3409</v>
      </c>
      <c r="MU141" s="25" t="s">
        <v>3409</v>
      </c>
      <c r="MV141" s="25" t="s">
        <v>3409</v>
      </c>
      <c r="MW141" s="25" t="s">
        <v>3409</v>
      </c>
      <c r="MX141" s="25" t="s">
        <v>3409</v>
      </c>
      <c r="MY141" s="25" t="s">
        <v>3409</v>
      </c>
      <c r="MZ141" s="25" t="s">
        <v>3409</v>
      </c>
      <c r="NA141" s="25" t="s">
        <v>3409</v>
      </c>
      <c r="NB141" s="25" t="s">
        <v>3409</v>
      </c>
      <c r="NC141" s="25" t="s">
        <v>3409</v>
      </c>
      <c r="ND141" s="25" t="s">
        <v>3409</v>
      </c>
      <c r="NE141" s="25" t="s">
        <v>3409</v>
      </c>
      <c r="NF141" s="25" t="s">
        <v>3409</v>
      </c>
      <c r="NG141" s="25" t="s">
        <v>3409</v>
      </c>
      <c r="NH141" s="25" t="s">
        <v>3409</v>
      </c>
      <c r="NI141" s="25" t="s">
        <v>3409</v>
      </c>
      <c r="NJ141" s="25" t="s">
        <v>3409</v>
      </c>
      <c r="NK141" s="25" t="s">
        <v>3409</v>
      </c>
      <c r="NL141" s="25" t="s">
        <v>3409</v>
      </c>
      <c r="NM141" s="25" t="s">
        <v>3409</v>
      </c>
      <c r="NN141" s="25" t="s">
        <v>3409</v>
      </c>
      <c r="NO141" s="25" t="s">
        <v>3409</v>
      </c>
      <c r="NP141" s="25" t="s">
        <v>3409</v>
      </c>
      <c r="NQ141" s="25" t="s">
        <v>3409</v>
      </c>
      <c r="NR141" s="25" t="s">
        <v>3409</v>
      </c>
      <c r="NS141" s="25" t="s">
        <v>3409</v>
      </c>
      <c r="NT141" s="25" t="s">
        <v>3409</v>
      </c>
      <c r="NU141" s="25" t="s">
        <v>3409</v>
      </c>
      <c r="NV141" s="25" t="s">
        <v>3409</v>
      </c>
      <c r="NW141" s="25" t="s">
        <v>3409</v>
      </c>
      <c r="NX141" s="25" t="s">
        <v>3409</v>
      </c>
      <c r="NY141" s="25" t="s">
        <v>3409</v>
      </c>
      <c r="NZ141" s="25" t="s">
        <v>3409</v>
      </c>
      <c r="OA141" s="25" t="s">
        <v>3409</v>
      </c>
      <c r="OB141" s="25" t="s">
        <v>3409</v>
      </c>
      <c r="OC141" s="25" t="s">
        <v>3409</v>
      </c>
      <c r="OD141" s="25" t="s">
        <v>3409</v>
      </c>
      <c r="OE141" s="25" t="s">
        <v>3409</v>
      </c>
      <c r="OF141" s="25" t="s">
        <v>3409</v>
      </c>
      <c r="OG141" s="25" t="s">
        <v>3409</v>
      </c>
      <c r="OH141" s="25" t="s">
        <v>3409</v>
      </c>
      <c r="OI141" s="25" t="s">
        <v>3409</v>
      </c>
      <c r="OJ141" s="25" t="s">
        <v>3409</v>
      </c>
      <c r="OK141" s="25" t="s">
        <v>3409</v>
      </c>
      <c r="OL141" s="25" t="s">
        <v>3409</v>
      </c>
      <c r="OM141" s="25" t="s">
        <v>3409</v>
      </c>
      <c r="ON141" s="25" t="s">
        <v>3409</v>
      </c>
      <c r="OO141" s="25" t="s">
        <v>3409</v>
      </c>
      <c r="OP141" s="25" t="s">
        <v>3404</v>
      </c>
      <c r="OQ141" s="25" t="s">
        <v>3404</v>
      </c>
      <c r="OR141" s="25" t="s">
        <v>3404</v>
      </c>
      <c r="OS141" s="25" t="s">
        <v>3404</v>
      </c>
      <c r="OT141" s="25" t="s">
        <v>3404</v>
      </c>
      <c r="OU141" s="25" t="s">
        <v>3404</v>
      </c>
      <c r="OV141" s="25" t="s">
        <v>3404</v>
      </c>
      <c r="OW141" s="25" t="s">
        <v>3404</v>
      </c>
      <c r="OX141" s="25" t="s">
        <v>3404</v>
      </c>
      <c r="OY141" s="25" t="s">
        <v>3404</v>
      </c>
      <c r="OZ141" s="25" t="s">
        <v>3404</v>
      </c>
      <c r="PA141" s="25" t="s">
        <v>3404</v>
      </c>
      <c r="PB141" s="25" t="s">
        <v>3404</v>
      </c>
      <c r="PC141" s="25" t="s">
        <v>3404</v>
      </c>
      <c r="PD141" s="25" t="s">
        <v>3404</v>
      </c>
      <c r="PE141" s="25" t="s">
        <v>3404</v>
      </c>
      <c r="PF141" s="25" t="s">
        <v>3404</v>
      </c>
      <c r="PG141" s="25" t="s">
        <v>3404</v>
      </c>
      <c r="PH141" s="25" t="s">
        <v>3404</v>
      </c>
      <c r="PI141" s="25" t="s">
        <v>3404</v>
      </c>
      <c r="PJ141" s="25" t="s">
        <v>3404</v>
      </c>
      <c r="PK141" s="25" t="s">
        <v>3404</v>
      </c>
      <c r="PL141" s="25" t="s">
        <v>3404</v>
      </c>
      <c r="PM141" s="25" t="s">
        <v>3404</v>
      </c>
      <c r="PN141" s="25" t="s">
        <v>3404</v>
      </c>
      <c r="PO141" s="25" t="s">
        <v>3404</v>
      </c>
      <c r="PP141" s="25" t="s">
        <v>3404</v>
      </c>
      <c r="PQ141" s="25" t="s">
        <v>3404</v>
      </c>
      <c r="PR141" s="25" t="s">
        <v>3404</v>
      </c>
      <c r="PS141" s="25" t="s">
        <v>3404</v>
      </c>
      <c r="PT141" s="25" t="s">
        <v>3404</v>
      </c>
      <c r="PU141" s="25" t="s">
        <v>3404</v>
      </c>
      <c r="PV141" s="25" t="s">
        <v>3404</v>
      </c>
      <c r="PW141" s="25" t="s">
        <v>3404</v>
      </c>
      <c r="PX141" s="25" t="s">
        <v>3404</v>
      </c>
      <c r="PY141" s="25" t="s">
        <v>3404</v>
      </c>
      <c r="PZ141" s="25" t="s">
        <v>3404</v>
      </c>
      <c r="QA141" s="25" t="s">
        <v>3404</v>
      </c>
      <c r="QB141" s="25" t="s">
        <v>3404</v>
      </c>
      <c r="QC141" s="25" t="s">
        <v>3404</v>
      </c>
      <c r="QD141" s="25" t="s">
        <v>3404</v>
      </c>
      <c r="QE141" s="25" t="s">
        <v>3404</v>
      </c>
      <c r="QF141" s="25" t="s">
        <v>3404</v>
      </c>
      <c r="QG141" s="25" t="s">
        <v>3404</v>
      </c>
      <c r="QH141" s="25" t="s">
        <v>3404</v>
      </c>
      <c r="QI141" s="25" t="s">
        <v>3404</v>
      </c>
      <c r="QJ141" s="25" t="s">
        <v>3404</v>
      </c>
      <c r="QK141" s="25" t="s">
        <v>3404</v>
      </c>
      <c r="QL141" s="25" t="s">
        <v>3404</v>
      </c>
      <c r="QM141" s="25" t="s">
        <v>3404</v>
      </c>
      <c r="QN141" s="25" t="s">
        <v>3404</v>
      </c>
      <c r="QO141" s="25" t="s">
        <v>3404</v>
      </c>
      <c r="QP141" s="25" t="s">
        <v>3404</v>
      </c>
      <c r="QQ141" s="25" t="s">
        <v>3404</v>
      </c>
      <c r="QR141" s="25" t="s">
        <v>3404</v>
      </c>
      <c r="QS141" s="25" t="s">
        <v>3404</v>
      </c>
      <c r="QT141" s="25" t="s">
        <v>3404</v>
      </c>
      <c r="QU141" s="25" t="s">
        <v>3404</v>
      </c>
      <c r="QV141" s="25" t="s">
        <v>3404</v>
      </c>
      <c r="QW141" s="25" t="s">
        <v>3404</v>
      </c>
      <c r="QX141" s="25" t="s">
        <v>3404</v>
      </c>
      <c r="QY141" s="25" t="s">
        <v>3404</v>
      </c>
      <c r="QZ141" s="25" t="s">
        <v>3404</v>
      </c>
      <c r="RA141" s="25" t="s">
        <v>3404</v>
      </c>
      <c r="RB141" s="25" t="s">
        <v>3404</v>
      </c>
      <c r="RC141" s="25" t="s">
        <v>3404</v>
      </c>
      <c r="RD141" s="25" t="s">
        <v>3404</v>
      </c>
      <c r="RE141" s="25" t="s">
        <v>3404</v>
      </c>
      <c r="RF141" s="25" t="s">
        <v>3404</v>
      </c>
      <c r="RG141" s="25" t="s">
        <v>3404</v>
      </c>
      <c r="RH141" s="25" t="s">
        <v>3404</v>
      </c>
      <c r="RI141" s="25" t="s">
        <v>3404</v>
      </c>
      <c r="RJ141" s="25" t="s">
        <v>3404</v>
      </c>
      <c r="RK141" s="25" t="s">
        <v>3404</v>
      </c>
      <c r="RL141" s="25" t="s">
        <v>3404</v>
      </c>
      <c r="RM141" s="25" t="s">
        <v>3404</v>
      </c>
      <c r="RN141" s="25" t="s">
        <v>3404</v>
      </c>
      <c r="RO141" s="25" t="s">
        <v>3404</v>
      </c>
      <c r="RP141" s="25" t="s">
        <v>3404</v>
      </c>
      <c r="RQ141" s="25" t="s">
        <v>3404</v>
      </c>
      <c r="RR141" s="25" t="s">
        <v>3404</v>
      </c>
      <c r="RS141" s="25" t="s">
        <v>3404</v>
      </c>
      <c r="RT141" s="25" t="s">
        <v>3404</v>
      </c>
      <c r="RU141" s="25" t="s">
        <v>3404</v>
      </c>
      <c r="RV141" s="25" t="s">
        <v>3404</v>
      </c>
      <c r="RW141" s="25" t="s">
        <v>3404</v>
      </c>
      <c r="RX141" s="25" t="s">
        <v>3404</v>
      </c>
      <c r="RY141" s="25" t="s">
        <v>3404</v>
      </c>
      <c r="RZ141" s="25" t="s">
        <v>3404</v>
      </c>
      <c r="SA141" s="25" t="s">
        <v>3404</v>
      </c>
      <c r="SB141" s="25" t="s">
        <v>3404</v>
      </c>
      <c r="SC141" s="25" t="s">
        <v>3404</v>
      </c>
      <c r="SD141" s="25" t="s">
        <v>3404</v>
      </c>
      <c r="SE141" s="25" t="s">
        <v>3404</v>
      </c>
      <c r="SF141" s="25" t="s">
        <v>3404</v>
      </c>
      <c r="SG141" s="25" t="s">
        <v>3404</v>
      </c>
      <c r="SH141" s="25" t="s">
        <v>3404</v>
      </c>
      <c r="SI141" s="25" t="s">
        <v>3404</v>
      </c>
      <c r="SJ141" s="25" t="s">
        <v>3404</v>
      </c>
      <c r="SK141" s="25" t="s">
        <v>3404</v>
      </c>
      <c r="SL141" s="25" t="s">
        <v>3404</v>
      </c>
      <c r="SM141" s="25" t="s">
        <v>3404</v>
      </c>
      <c r="SN141" s="25" t="s">
        <v>3404</v>
      </c>
      <c r="SO141" s="25" t="s">
        <v>3404</v>
      </c>
      <c r="SP141" s="25" t="s">
        <v>3404</v>
      </c>
      <c r="SQ141" s="25" t="s">
        <v>3404</v>
      </c>
      <c r="SR141" s="25" t="s">
        <v>3404</v>
      </c>
      <c r="SS141" s="25" t="s">
        <v>3404</v>
      </c>
      <c r="ST141" s="25" t="s">
        <v>3404</v>
      </c>
      <c r="SU141" s="25" t="s">
        <v>3404</v>
      </c>
      <c r="SV141" s="25" t="s">
        <v>3404</v>
      </c>
      <c r="SW141" s="25" t="s">
        <v>3404</v>
      </c>
      <c r="SX141" s="25" t="s">
        <v>3404</v>
      </c>
      <c r="SY141" s="25" t="s">
        <v>3404</v>
      </c>
      <c r="SZ141" s="25" t="s">
        <v>3404</v>
      </c>
      <c r="TA141" s="25" t="s">
        <v>3404</v>
      </c>
      <c r="TB141" s="25" t="s">
        <v>3404</v>
      </c>
      <c r="TC141" s="25" t="s">
        <v>3404</v>
      </c>
      <c r="TD141" s="25" t="s">
        <v>3404</v>
      </c>
      <c r="TE141" s="25" t="s">
        <v>3404</v>
      </c>
      <c r="TF141" s="25" t="s">
        <v>3404</v>
      </c>
      <c r="TG141" s="25" t="s">
        <v>3404</v>
      </c>
      <c r="TH141" s="25" t="s">
        <v>3404</v>
      </c>
      <c r="TI141" s="25" t="s">
        <v>3404</v>
      </c>
      <c r="TJ141" s="25" t="s">
        <v>3404</v>
      </c>
      <c r="TK141" s="25" t="s">
        <v>3404</v>
      </c>
      <c r="TL141" s="25" t="s">
        <v>3404</v>
      </c>
      <c r="TM141" s="25" t="s">
        <v>3404</v>
      </c>
      <c r="TN141" s="25" t="s">
        <v>3404</v>
      </c>
      <c r="TO141" s="25" t="s">
        <v>3404</v>
      </c>
      <c r="TP141" s="25" t="s">
        <v>3404</v>
      </c>
      <c r="TQ141" s="25" t="s">
        <v>3404</v>
      </c>
      <c r="TR141" s="25" t="s">
        <v>3404</v>
      </c>
      <c r="TS141" s="25" t="s">
        <v>3404</v>
      </c>
      <c r="TT141" s="25" t="s">
        <v>3404</v>
      </c>
      <c r="TU141" s="25" t="s">
        <v>3404</v>
      </c>
      <c r="TV141" s="25" t="s">
        <v>3404</v>
      </c>
      <c r="TW141" s="25" t="s">
        <v>3404</v>
      </c>
      <c r="TX141" s="25" t="s">
        <v>3404</v>
      </c>
      <c r="TY141" s="25" t="s">
        <v>3404</v>
      </c>
      <c r="TZ141" s="25" t="s">
        <v>3404</v>
      </c>
      <c r="UA141" s="25" t="s">
        <v>3404</v>
      </c>
      <c r="UB141" s="25" t="s">
        <v>3404</v>
      </c>
      <c r="UC141" s="25" t="s">
        <v>3404</v>
      </c>
      <c r="UD141" s="25" t="s">
        <v>3404</v>
      </c>
      <c r="UE141" s="25" t="s">
        <v>3404</v>
      </c>
      <c r="UF141" s="25" t="s">
        <v>3404</v>
      </c>
      <c r="UG141" s="25" t="s">
        <v>3404</v>
      </c>
      <c r="UH141" s="25" t="s">
        <v>3404</v>
      </c>
      <c r="UI141" s="25" t="s">
        <v>3404</v>
      </c>
      <c r="UJ141" s="25" t="s">
        <v>3404</v>
      </c>
      <c r="UK141" s="25" t="s">
        <v>3404</v>
      </c>
      <c r="UL141" s="25" t="s">
        <v>3404</v>
      </c>
      <c r="UM141" s="25" t="s">
        <v>3404</v>
      </c>
      <c r="UN141" s="25" t="s">
        <v>3404</v>
      </c>
      <c r="UO141" s="25" t="s">
        <v>3404</v>
      </c>
      <c r="UP141" s="25" t="s">
        <v>3404</v>
      </c>
      <c r="UQ141" s="25" t="s">
        <v>3404</v>
      </c>
      <c r="UR141" s="25" t="s">
        <v>3404</v>
      </c>
      <c r="US141" s="25" t="s">
        <v>3404</v>
      </c>
      <c r="UT141" s="25" t="s">
        <v>3404</v>
      </c>
      <c r="UU141" s="25" t="s">
        <v>3404</v>
      </c>
      <c r="UV141" s="25" t="s">
        <v>3404</v>
      </c>
      <c r="UW141" s="25" t="s">
        <v>3404</v>
      </c>
      <c r="UX141" s="25" t="s">
        <v>3404</v>
      </c>
      <c r="UY141" s="25" t="s">
        <v>3404</v>
      </c>
      <c r="UZ141" s="25" t="s">
        <v>3404</v>
      </c>
      <c r="VA141" s="25" t="s">
        <v>3404</v>
      </c>
      <c r="VB141" s="25" t="s">
        <v>3404</v>
      </c>
      <c r="VC141" s="25" t="s">
        <v>3404</v>
      </c>
      <c r="VD141" s="25" t="s">
        <v>3404</v>
      </c>
      <c r="VE141" s="25" t="s">
        <v>3404</v>
      </c>
      <c r="VF141" s="25" t="s">
        <v>3404</v>
      </c>
      <c r="VG141" s="25" t="s">
        <v>3404</v>
      </c>
      <c r="VH141" s="25" t="s">
        <v>3404</v>
      </c>
      <c r="VI141" s="25" t="s">
        <v>3404</v>
      </c>
      <c r="VJ141" s="25" t="s">
        <v>3404</v>
      </c>
      <c r="VK141" s="25" t="s">
        <v>3404</v>
      </c>
      <c r="VL141" s="25" t="s">
        <v>3404</v>
      </c>
      <c r="VM141" s="25" t="s">
        <v>3404</v>
      </c>
      <c r="VN141" s="25" t="s">
        <v>3404</v>
      </c>
      <c r="VO141" s="25" t="s">
        <v>3404</v>
      </c>
      <c r="VP141" s="25" t="s">
        <v>3404</v>
      </c>
      <c r="VQ141" s="25" t="s">
        <v>3404</v>
      </c>
      <c r="VR141" s="25" t="s">
        <v>3404</v>
      </c>
      <c r="VS141" s="25" t="s">
        <v>3404</v>
      </c>
      <c r="VT141" s="25" t="s">
        <v>3404</v>
      </c>
      <c r="VU141" s="25" t="s">
        <v>3404</v>
      </c>
      <c r="VV141" s="25" t="s">
        <v>3404</v>
      </c>
      <c r="VW141" s="25" t="s">
        <v>3404</v>
      </c>
      <c r="VX141" s="25" t="s">
        <v>3404</v>
      </c>
      <c r="VY141" s="25" t="s">
        <v>3404</v>
      </c>
      <c r="VZ141" s="25" t="s">
        <v>3404</v>
      </c>
      <c r="WA141" s="25" t="s">
        <v>3404</v>
      </c>
      <c r="WB141" s="25" t="s">
        <v>3404</v>
      </c>
      <c r="WC141" s="25" t="s">
        <v>3404</v>
      </c>
      <c r="WD141" s="25" t="s">
        <v>3404</v>
      </c>
      <c r="WE141" s="25" t="s">
        <v>3404</v>
      </c>
      <c r="WF141" s="25" t="s">
        <v>3404</v>
      </c>
      <c r="WG141" s="25" t="s">
        <v>3404</v>
      </c>
      <c r="WH141" s="25" t="s">
        <v>3404</v>
      </c>
      <c r="WI141" s="25" t="s">
        <v>3404</v>
      </c>
      <c r="WJ141" s="25" t="s">
        <v>3404</v>
      </c>
      <c r="WK141" s="25" t="s">
        <v>3404</v>
      </c>
      <c r="WL141" s="25" t="s">
        <v>3404</v>
      </c>
      <c r="WM141" s="25" t="s">
        <v>3404</v>
      </c>
      <c r="WN141" s="25" t="s">
        <v>3404</v>
      </c>
      <c r="WO141" s="25" t="s">
        <v>3404</v>
      </c>
      <c r="WP141" s="25" t="s">
        <v>3404</v>
      </c>
      <c r="WQ141" s="25" t="s">
        <v>3404</v>
      </c>
      <c r="WR141" s="25" t="s">
        <v>3404</v>
      </c>
      <c r="WS141" s="25" t="s">
        <v>3404</v>
      </c>
      <c r="WT141" s="25" t="s">
        <v>3404</v>
      </c>
    </row>
    <row r="142">
      <c r="A142" s="24" t="s">
        <v>1284</v>
      </c>
      <c r="B142" s="25" t="s">
        <v>3404</v>
      </c>
      <c r="C142" s="25" t="s">
        <v>3404</v>
      </c>
      <c r="D142" s="25" t="s">
        <v>3404</v>
      </c>
      <c r="E142" s="25" t="s">
        <v>3404</v>
      </c>
      <c r="F142" s="25" t="s">
        <v>3404</v>
      </c>
      <c r="G142" s="25" t="s">
        <v>3404</v>
      </c>
      <c r="H142" s="25" t="s">
        <v>3404</v>
      </c>
      <c r="I142" s="25" t="s">
        <v>3404</v>
      </c>
      <c r="J142" s="25" t="s">
        <v>3404</v>
      </c>
      <c r="K142" s="25" t="s">
        <v>3404</v>
      </c>
      <c r="L142" s="25" t="s">
        <v>3404</v>
      </c>
      <c r="M142" s="25" t="s">
        <v>3404</v>
      </c>
      <c r="N142" s="25" t="s">
        <v>3404</v>
      </c>
      <c r="O142" s="25" t="s">
        <v>3404</v>
      </c>
      <c r="P142" s="25" t="s">
        <v>3404</v>
      </c>
      <c r="Q142" s="25" t="s">
        <v>3404</v>
      </c>
      <c r="R142" s="25" t="s">
        <v>3404</v>
      </c>
      <c r="S142" s="25" t="s">
        <v>3404</v>
      </c>
      <c r="T142" s="25" t="s">
        <v>3404</v>
      </c>
      <c r="U142" s="25" t="s">
        <v>3404</v>
      </c>
      <c r="V142" s="25" t="s">
        <v>3404</v>
      </c>
      <c r="W142" s="25" t="s">
        <v>3404</v>
      </c>
      <c r="X142" s="25" t="s">
        <v>3404</v>
      </c>
      <c r="Y142" s="25" t="s">
        <v>3404</v>
      </c>
      <c r="Z142" s="25" t="s">
        <v>3404</v>
      </c>
      <c r="AA142" s="25" t="s">
        <v>3404</v>
      </c>
      <c r="AB142" s="25" t="s">
        <v>3404</v>
      </c>
      <c r="AC142" s="25" t="s">
        <v>3404</v>
      </c>
      <c r="AD142" s="25" t="s">
        <v>3404</v>
      </c>
      <c r="AE142" s="25" t="s">
        <v>3404</v>
      </c>
      <c r="AF142" s="25" t="s">
        <v>3404</v>
      </c>
      <c r="AG142" s="25" t="s">
        <v>3404</v>
      </c>
      <c r="AH142" s="25" t="s">
        <v>3404</v>
      </c>
      <c r="AI142" s="25" t="s">
        <v>3404</v>
      </c>
      <c r="AJ142" s="25" t="s">
        <v>3404</v>
      </c>
      <c r="AK142" s="25" t="s">
        <v>3404</v>
      </c>
      <c r="AL142" s="25" t="s">
        <v>3404</v>
      </c>
      <c r="AM142" s="25" t="s">
        <v>3404</v>
      </c>
      <c r="AN142" s="25" t="s">
        <v>3404</v>
      </c>
      <c r="AO142" s="25" t="s">
        <v>3404</v>
      </c>
      <c r="AP142" s="25" t="s">
        <v>3404</v>
      </c>
      <c r="AQ142" s="25" t="s">
        <v>3404</v>
      </c>
      <c r="AR142" s="25" t="s">
        <v>3404</v>
      </c>
      <c r="AS142" s="25" t="s">
        <v>3404</v>
      </c>
      <c r="AT142" s="25" t="s">
        <v>3404</v>
      </c>
      <c r="AU142" s="25" t="s">
        <v>3404</v>
      </c>
      <c r="AV142" s="25" t="s">
        <v>3404</v>
      </c>
      <c r="AW142" s="25" t="s">
        <v>3404</v>
      </c>
      <c r="AX142" s="25" t="s">
        <v>3404</v>
      </c>
      <c r="AY142" s="25" t="s">
        <v>3404</v>
      </c>
      <c r="AZ142" s="25" t="s">
        <v>3404</v>
      </c>
      <c r="BA142" s="25" t="s">
        <v>3404</v>
      </c>
      <c r="BB142" s="25" t="s">
        <v>3404</v>
      </c>
      <c r="BC142" s="25" t="s">
        <v>3404</v>
      </c>
      <c r="BD142" s="25" t="s">
        <v>3404</v>
      </c>
      <c r="BE142" s="25" t="s">
        <v>3404</v>
      </c>
      <c r="BF142" s="25" t="s">
        <v>3404</v>
      </c>
      <c r="BG142" s="25" t="s">
        <v>3404</v>
      </c>
      <c r="BH142" s="25" t="s">
        <v>3404</v>
      </c>
      <c r="BI142" s="25" t="s">
        <v>3404</v>
      </c>
      <c r="BJ142" s="25" t="s">
        <v>3404</v>
      </c>
      <c r="BK142" s="25" t="s">
        <v>3404</v>
      </c>
      <c r="BL142" s="25" t="s">
        <v>3404</v>
      </c>
      <c r="BM142" s="25" t="s">
        <v>3404</v>
      </c>
      <c r="BN142" s="25" t="s">
        <v>3404</v>
      </c>
      <c r="BO142" s="25" t="s">
        <v>3404</v>
      </c>
      <c r="BP142" s="25" t="s">
        <v>3404</v>
      </c>
      <c r="BQ142" s="25" t="s">
        <v>3404</v>
      </c>
      <c r="BR142" s="25" t="s">
        <v>3404</v>
      </c>
      <c r="BS142" s="25" t="s">
        <v>3404</v>
      </c>
      <c r="BT142" s="25" t="s">
        <v>3404</v>
      </c>
      <c r="BU142" s="25" t="s">
        <v>3404</v>
      </c>
      <c r="BV142" s="25" t="s">
        <v>3404</v>
      </c>
      <c r="BW142" s="25" t="s">
        <v>3404</v>
      </c>
      <c r="BX142" s="25" t="s">
        <v>3404</v>
      </c>
      <c r="BY142" s="25" t="s">
        <v>3404</v>
      </c>
      <c r="BZ142" s="25" t="s">
        <v>3404</v>
      </c>
      <c r="CA142" s="25" t="s">
        <v>3404</v>
      </c>
      <c r="CB142" s="32" t="s">
        <v>3409</v>
      </c>
      <c r="CC142" s="32" t="s">
        <v>3409</v>
      </c>
      <c r="CD142" s="32" t="s">
        <v>3409</v>
      </c>
      <c r="CE142" s="32" t="s">
        <v>3409</v>
      </c>
      <c r="CF142" s="32" t="s">
        <v>3409</v>
      </c>
      <c r="CG142" s="32" t="s">
        <v>3409</v>
      </c>
      <c r="CH142" s="32" t="s">
        <v>3409</v>
      </c>
      <c r="CI142" s="32" t="s">
        <v>3409</v>
      </c>
      <c r="CJ142" s="32" t="s">
        <v>3409</v>
      </c>
      <c r="CK142" s="32" t="s">
        <v>3409</v>
      </c>
      <c r="CL142" s="32" t="s">
        <v>3409</v>
      </c>
      <c r="CM142" s="32" t="s">
        <v>3409</v>
      </c>
      <c r="CN142" s="32" t="s">
        <v>3409</v>
      </c>
      <c r="CO142" s="32" t="s">
        <v>3409</v>
      </c>
      <c r="CP142" s="32" t="s">
        <v>3409</v>
      </c>
      <c r="CQ142" s="32" t="s">
        <v>3409</v>
      </c>
      <c r="CR142" s="32" t="s">
        <v>3409</v>
      </c>
      <c r="CS142" s="32" t="s">
        <v>3409</v>
      </c>
      <c r="CT142" s="32" t="s">
        <v>3409</v>
      </c>
      <c r="CU142" s="32" t="s">
        <v>3409</v>
      </c>
      <c r="CV142" s="32" t="s">
        <v>3409</v>
      </c>
      <c r="CW142" s="32" t="s">
        <v>3409</v>
      </c>
      <c r="CX142" s="32" t="s">
        <v>3409</v>
      </c>
      <c r="CY142" s="32" t="s">
        <v>3409</v>
      </c>
      <c r="CZ142" s="32" t="s">
        <v>3409</v>
      </c>
      <c r="DA142" s="32" t="s">
        <v>3409</v>
      </c>
      <c r="DB142" s="32" t="s">
        <v>3409</v>
      </c>
      <c r="DC142" s="32" t="s">
        <v>3409</v>
      </c>
      <c r="DD142" s="32" t="s">
        <v>3409</v>
      </c>
      <c r="DE142" s="32" t="s">
        <v>3409</v>
      </c>
      <c r="DF142" s="32" t="s">
        <v>3409</v>
      </c>
      <c r="DG142" s="32" t="s">
        <v>3409</v>
      </c>
      <c r="DH142" s="32" t="s">
        <v>3409</v>
      </c>
      <c r="DI142" s="32" t="s">
        <v>3404</v>
      </c>
      <c r="DJ142" s="32" t="s">
        <v>3404</v>
      </c>
      <c r="DK142" s="32" t="s">
        <v>3404</v>
      </c>
      <c r="DL142" s="32" t="s">
        <v>3404</v>
      </c>
      <c r="DM142" s="32" t="s">
        <v>3404</v>
      </c>
      <c r="DN142" s="32" t="s">
        <v>3404</v>
      </c>
      <c r="DO142" s="32" t="s">
        <v>3404</v>
      </c>
      <c r="DP142" s="32" t="s">
        <v>3404</v>
      </c>
      <c r="DQ142" s="25" t="s">
        <v>3404</v>
      </c>
      <c r="DR142" s="25" t="s">
        <v>3404</v>
      </c>
      <c r="DS142" s="25" t="s">
        <v>3404</v>
      </c>
      <c r="DT142" s="25" t="s">
        <v>3404</v>
      </c>
      <c r="DU142" s="25" t="s">
        <v>3404</v>
      </c>
      <c r="DV142" s="25" t="s">
        <v>3404</v>
      </c>
      <c r="DW142" s="25" t="s">
        <v>3404</v>
      </c>
      <c r="DX142" s="25" t="s">
        <v>3404</v>
      </c>
      <c r="DY142" s="25" t="s">
        <v>3404</v>
      </c>
      <c r="DZ142" s="25" t="s">
        <v>3404</v>
      </c>
      <c r="EA142" s="25" t="s">
        <v>3404</v>
      </c>
      <c r="EB142" s="25" t="s">
        <v>3404</v>
      </c>
      <c r="EC142" s="25" t="s">
        <v>3404</v>
      </c>
      <c r="ED142" s="25" t="s">
        <v>3404</v>
      </c>
      <c r="EE142" s="25" t="s">
        <v>3404</v>
      </c>
      <c r="EF142" s="25" t="s">
        <v>3404</v>
      </c>
      <c r="EG142" s="25" t="s">
        <v>3404</v>
      </c>
      <c r="EH142" s="25" t="s">
        <v>3404</v>
      </c>
      <c r="EI142" s="25" t="s">
        <v>3404</v>
      </c>
      <c r="EJ142" s="25" t="s">
        <v>3404</v>
      </c>
      <c r="EK142" s="25" t="s">
        <v>3404</v>
      </c>
      <c r="EL142" s="25" t="s">
        <v>3404</v>
      </c>
      <c r="EM142" s="25" t="s">
        <v>3404</v>
      </c>
      <c r="EN142" s="25" t="s">
        <v>3404</v>
      </c>
      <c r="EO142" s="25" t="s">
        <v>3404</v>
      </c>
      <c r="EP142" s="25" t="s">
        <v>3404</v>
      </c>
      <c r="EQ142" s="25" t="s">
        <v>3404</v>
      </c>
      <c r="ER142" s="25" t="s">
        <v>3404</v>
      </c>
      <c r="ES142" s="25" t="s">
        <v>3404</v>
      </c>
      <c r="ET142" s="25" t="s">
        <v>3404</v>
      </c>
      <c r="EU142" s="25" t="s">
        <v>3404</v>
      </c>
      <c r="EV142" s="25" t="s">
        <v>3404</v>
      </c>
      <c r="EW142" s="25" t="s">
        <v>3404</v>
      </c>
      <c r="EX142" s="25" t="s">
        <v>3404</v>
      </c>
      <c r="EY142" s="25" t="s">
        <v>3404</v>
      </c>
      <c r="EZ142" s="25" t="s">
        <v>3404</v>
      </c>
      <c r="FA142" s="25" t="s">
        <v>3404</v>
      </c>
      <c r="FB142" s="25" t="s">
        <v>3404</v>
      </c>
      <c r="FC142" s="25" t="s">
        <v>3404</v>
      </c>
      <c r="FD142" s="25" t="s">
        <v>3404</v>
      </c>
      <c r="FE142" s="25" t="s">
        <v>3404</v>
      </c>
      <c r="FF142" s="25" t="s">
        <v>3404</v>
      </c>
      <c r="FG142" s="25" t="s">
        <v>3404</v>
      </c>
      <c r="FH142" s="25" t="s">
        <v>3404</v>
      </c>
      <c r="FI142" s="25" t="s">
        <v>3404</v>
      </c>
      <c r="FJ142" s="25" t="s">
        <v>3404</v>
      </c>
      <c r="FK142" s="25" t="s">
        <v>3404</v>
      </c>
      <c r="FL142" s="25" t="s">
        <v>3404</v>
      </c>
      <c r="FM142" s="25" t="s">
        <v>3404</v>
      </c>
      <c r="FN142" s="25" t="s">
        <v>3404</v>
      </c>
      <c r="FO142" s="25" t="s">
        <v>3404</v>
      </c>
      <c r="FP142" s="25" t="s">
        <v>3404</v>
      </c>
      <c r="FQ142" s="25" t="s">
        <v>3404</v>
      </c>
      <c r="FR142" s="25" t="s">
        <v>3404</v>
      </c>
      <c r="FS142" s="25" t="s">
        <v>3404</v>
      </c>
      <c r="FT142" s="25" t="s">
        <v>3404</v>
      </c>
      <c r="FU142" s="25" t="s">
        <v>3404</v>
      </c>
      <c r="FV142" s="25" t="s">
        <v>3404</v>
      </c>
      <c r="FW142" s="25" t="s">
        <v>3404</v>
      </c>
      <c r="FX142" s="25" t="s">
        <v>3404</v>
      </c>
      <c r="FY142" s="25" t="s">
        <v>3404</v>
      </c>
      <c r="FZ142" s="25" t="s">
        <v>3404</v>
      </c>
      <c r="GA142" s="25" t="s">
        <v>3404</v>
      </c>
      <c r="GB142" s="25" t="s">
        <v>3404</v>
      </c>
      <c r="GC142" s="25" t="s">
        <v>3404</v>
      </c>
      <c r="GD142" s="25" t="s">
        <v>3404</v>
      </c>
      <c r="GE142" s="25" t="s">
        <v>3404</v>
      </c>
      <c r="GF142" s="25" t="s">
        <v>3404</v>
      </c>
      <c r="GG142" s="25" t="s">
        <v>3404</v>
      </c>
      <c r="GH142" s="25" t="s">
        <v>3404</v>
      </c>
      <c r="GI142" s="25" t="s">
        <v>3404</v>
      </c>
      <c r="GJ142" s="25" t="s">
        <v>3404</v>
      </c>
      <c r="GK142" s="25" t="s">
        <v>3404</v>
      </c>
      <c r="GL142" s="25" t="s">
        <v>3404</v>
      </c>
      <c r="GM142" s="25" t="s">
        <v>3404</v>
      </c>
      <c r="GN142" s="25" t="s">
        <v>3404</v>
      </c>
      <c r="GO142" s="25" t="s">
        <v>3404</v>
      </c>
      <c r="GP142" s="25" t="s">
        <v>3404</v>
      </c>
      <c r="GQ142" s="25" t="s">
        <v>3404</v>
      </c>
      <c r="GR142" s="25" t="s">
        <v>3404</v>
      </c>
      <c r="GS142" s="25" t="s">
        <v>3404</v>
      </c>
      <c r="GT142" s="25" t="s">
        <v>3404</v>
      </c>
      <c r="GU142" s="25" t="s">
        <v>3404</v>
      </c>
      <c r="GV142" s="25" t="s">
        <v>3404</v>
      </c>
      <c r="GW142" s="25" t="s">
        <v>3404</v>
      </c>
      <c r="GX142" s="25" t="s">
        <v>3404</v>
      </c>
      <c r="GY142" s="25" t="s">
        <v>3404</v>
      </c>
      <c r="GZ142" s="25" t="s">
        <v>3404</v>
      </c>
      <c r="HA142" s="25" t="s">
        <v>3404</v>
      </c>
      <c r="HB142" s="25" t="s">
        <v>3404</v>
      </c>
      <c r="HC142" s="25" t="s">
        <v>3404</v>
      </c>
      <c r="HD142" s="25" t="s">
        <v>3404</v>
      </c>
      <c r="HE142" s="25" t="s">
        <v>3404</v>
      </c>
      <c r="HF142" s="25" t="s">
        <v>3404</v>
      </c>
      <c r="HG142" s="25" t="s">
        <v>3404</v>
      </c>
      <c r="HH142" s="25" t="s">
        <v>3404</v>
      </c>
      <c r="HI142" s="25" t="s">
        <v>3404</v>
      </c>
      <c r="HJ142" s="25" t="s">
        <v>3404</v>
      </c>
      <c r="HK142" s="25" t="s">
        <v>3404</v>
      </c>
      <c r="HL142" s="25" t="s">
        <v>3404</v>
      </c>
      <c r="HM142" s="25" t="s">
        <v>3404</v>
      </c>
      <c r="HN142" s="25" t="s">
        <v>3404</v>
      </c>
      <c r="HO142" s="25" t="s">
        <v>3404</v>
      </c>
      <c r="HP142" s="25" t="s">
        <v>3404</v>
      </c>
      <c r="HQ142" s="25" t="s">
        <v>3404</v>
      </c>
      <c r="HR142" s="25" t="s">
        <v>3404</v>
      </c>
      <c r="HS142" s="25" t="s">
        <v>3404</v>
      </c>
      <c r="HT142" s="25" t="s">
        <v>3404</v>
      </c>
      <c r="HU142" s="25" t="s">
        <v>3404</v>
      </c>
      <c r="HV142" s="25" t="s">
        <v>3404</v>
      </c>
      <c r="HW142" s="25" t="s">
        <v>3404</v>
      </c>
      <c r="HX142" s="25" t="s">
        <v>3404</v>
      </c>
      <c r="HY142" s="25" t="s">
        <v>3404</v>
      </c>
      <c r="HZ142" s="25" t="s">
        <v>3404</v>
      </c>
      <c r="IA142" s="25" t="s">
        <v>3404</v>
      </c>
      <c r="IB142" s="25" t="s">
        <v>3404</v>
      </c>
      <c r="IC142" s="25" t="s">
        <v>3404</v>
      </c>
      <c r="ID142" s="25" t="s">
        <v>3404</v>
      </c>
      <c r="IE142" s="25" t="s">
        <v>3404</v>
      </c>
      <c r="IF142" s="25" t="s">
        <v>3404</v>
      </c>
      <c r="IG142" s="25" t="s">
        <v>3404</v>
      </c>
      <c r="IH142" s="25" t="s">
        <v>3404</v>
      </c>
      <c r="II142" s="25" t="s">
        <v>3404</v>
      </c>
      <c r="IJ142" s="25" t="s">
        <v>3404</v>
      </c>
      <c r="IK142" s="25" t="s">
        <v>3404</v>
      </c>
      <c r="IL142" s="25" t="s">
        <v>3404</v>
      </c>
      <c r="IM142" s="25" t="s">
        <v>3404</v>
      </c>
      <c r="IN142" s="25" t="s">
        <v>3404</v>
      </c>
      <c r="IO142" s="25" t="s">
        <v>3404</v>
      </c>
      <c r="IP142" s="25" t="s">
        <v>3404</v>
      </c>
      <c r="IQ142" s="25" t="s">
        <v>3404</v>
      </c>
      <c r="IR142" s="25" t="s">
        <v>3404</v>
      </c>
      <c r="IS142" s="25" t="s">
        <v>3404</v>
      </c>
      <c r="IT142" s="25" t="s">
        <v>3404</v>
      </c>
      <c r="IU142" s="25" t="s">
        <v>3404</v>
      </c>
      <c r="IV142" s="25" t="s">
        <v>3404</v>
      </c>
      <c r="IW142" s="25" t="s">
        <v>3404</v>
      </c>
      <c r="IX142" s="25" t="s">
        <v>3404</v>
      </c>
      <c r="IY142" s="25" t="s">
        <v>3404</v>
      </c>
      <c r="IZ142" s="25" t="s">
        <v>3404</v>
      </c>
      <c r="JA142" s="25" t="s">
        <v>3404</v>
      </c>
      <c r="JB142" s="25" t="s">
        <v>3404</v>
      </c>
      <c r="JC142" s="25" t="s">
        <v>3404</v>
      </c>
      <c r="JD142" s="25" t="s">
        <v>3404</v>
      </c>
      <c r="JE142" s="25" t="s">
        <v>3404</v>
      </c>
      <c r="JF142" s="25" t="s">
        <v>3404</v>
      </c>
      <c r="JG142" s="25" t="s">
        <v>3404</v>
      </c>
      <c r="JH142" s="25" t="s">
        <v>3404</v>
      </c>
      <c r="JI142" s="25" t="s">
        <v>3404</v>
      </c>
      <c r="JJ142" s="25" t="s">
        <v>3404</v>
      </c>
      <c r="JK142" s="25" t="s">
        <v>3404</v>
      </c>
      <c r="JL142" s="25" t="s">
        <v>3404</v>
      </c>
      <c r="JM142" s="25" t="s">
        <v>3404</v>
      </c>
      <c r="JN142" s="25" t="s">
        <v>3404</v>
      </c>
      <c r="JO142" s="25" t="s">
        <v>3404</v>
      </c>
      <c r="JP142" s="25" t="s">
        <v>3404</v>
      </c>
      <c r="JQ142" s="25" t="s">
        <v>3404</v>
      </c>
      <c r="JR142" s="25" t="s">
        <v>3404</v>
      </c>
      <c r="JS142" s="25" t="s">
        <v>3404</v>
      </c>
      <c r="JT142" s="25" t="s">
        <v>3404</v>
      </c>
      <c r="JU142" s="25" t="s">
        <v>3404</v>
      </c>
      <c r="JV142" s="25" t="s">
        <v>3404</v>
      </c>
      <c r="JW142" s="25" t="s">
        <v>3404</v>
      </c>
      <c r="JX142" s="25" t="s">
        <v>3404</v>
      </c>
      <c r="JY142" s="25" t="s">
        <v>3404</v>
      </c>
      <c r="JZ142" s="25" t="s">
        <v>3404</v>
      </c>
      <c r="KA142" s="25" t="s">
        <v>3404</v>
      </c>
      <c r="KB142" s="25" t="s">
        <v>3404</v>
      </c>
      <c r="KC142" s="25" t="s">
        <v>3404</v>
      </c>
      <c r="KD142" s="25" t="s">
        <v>3404</v>
      </c>
      <c r="KE142" s="25" t="s">
        <v>3404</v>
      </c>
      <c r="KF142" s="25" t="s">
        <v>3404</v>
      </c>
      <c r="KG142" s="25" t="s">
        <v>3404</v>
      </c>
      <c r="KH142" s="25" t="s">
        <v>3404</v>
      </c>
      <c r="KI142" s="25" t="s">
        <v>3404</v>
      </c>
      <c r="KJ142" s="25" t="s">
        <v>3404</v>
      </c>
      <c r="KK142" s="25" t="s">
        <v>3404</v>
      </c>
      <c r="KL142" s="25" t="s">
        <v>3404</v>
      </c>
      <c r="KM142" s="25" t="s">
        <v>3404</v>
      </c>
      <c r="KN142" s="25" t="s">
        <v>3404</v>
      </c>
      <c r="KO142" s="25" t="s">
        <v>3404</v>
      </c>
      <c r="KP142" s="25" t="s">
        <v>3404</v>
      </c>
      <c r="KQ142" s="25" t="s">
        <v>3404</v>
      </c>
      <c r="KR142" s="25" t="s">
        <v>3404</v>
      </c>
      <c r="KS142" s="25" t="s">
        <v>3404</v>
      </c>
      <c r="KT142" s="25" t="s">
        <v>3404</v>
      </c>
      <c r="KU142" s="25" t="s">
        <v>3404</v>
      </c>
      <c r="KV142" s="25" t="s">
        <v>3404</v>
      </c>
      <c r="KW142" s="25" t="s">
        <v>3404</v>
      </c>
      <c r="KX142" s="25" t="s">
        <v>3404</v>
      </c>
      <c r="KY142" s="25" t="s">
        <v>3404</v>
      </c>
      <c r="KZ142" s="25" t="s">
        <v>3404</v>
      </c>
      <c r="LA142" s="25" t="s">
        <v>3404</v>
      </c>
      <c r="LB142" s="25" t="s">
        <v>3404</v>
      </c>
      <c r="LC142" s="25" t="s">
        <v>3404</v>
      </c>
      <c r="LD142" s="25" t="s">
        <v>3404</v>
      </c>
      <c r="LE142" s="25" t="s">
        <v>3404</v>
      </c>
      <c r="LF142" s="25" t="s">
        <v>3404</v>
      </c>
      <c r="LG142" s="25" t="s">
        <v>3404</v>
      </c>
      <c r="LH142" s="25" t="s">
        <v>3404</v>
      </c>
      <c r="LI142" s="25" t="s">
        <v>3404</v>
      </c>
      <c r="LJ142" s="25" t="s">
        <v>3404</v>
      </c>
      <c r="LK142" s="25" t="s">
        <v>3404</v>
      </c>
      <c r="LL142" s="25" t="s">
        <v>3404</v>
      </c>
      <c r="LM142" s="25" t="s">
        <v>3404</v>
      </c>
      <c r="LN142" s="25" t="s">
        <v>3404</v>
      </c>
      <c r="LO142" s="25" t="s">
        <v>3404</v>
      </c>
      <c r="LP142" s="25" t="s">
        <v>3404</v>
      </c>
      <c r="LQ142" s="25" t="s">
        <v>3404</v>
      </c>
      <c r="LR142" s="25" t="s">
        <v>3404</v>
      </c>
      <c r="LS142" s="25" t="s">
        <v>3404</v>
      </c>
      <c r="LT142" s="25" t="s">
        <v>3404</v>
      </c>
      <c r="LU142" s="25" t="s">
        <v>3404</v>
      </c>
      <c r="LV142" s="25" t="s">
        <v>3404</v>
      </c>
      <c r="LW142" s="25" t="s">
        <v>3404</v>
      </c>
      <c r="LX142" s="25" t="s">
        <v>3404</v>
      </c>
      <c r="LY142" s="25" t="s">
        <v>3404</v>
      </c>
      <c r="LZ142" s="25" t="s">
        <v>3404</v>
      </c>
      <c r="MA142" s="25" t="s">
        <v>3404</v>
      </c>
      <c r="MB142" s="25" t="s">
        <v>3404</v>
      </c>
      <c r="MC142" s="25" t="s">
        <v>3404</v>
      </c>
      <c r="MD142" s="25" t="s">
        <v>3404</v>
      </c>
      <c r="ME142" s="25" t="s">
        <v>3404</v>
      </c>
      <c r="MF142" s="25" t="s">
        <v>3404</v>
      </c>
      <c r="MG142" s="25" t="s">
        <v>3404</v>
      </c>
      <c r="MH142" s="25" t="s">
        <v>3404</v>
      </c>
      <c r="MI142" s="25" t="s">
        <v>3404</v>
      </c>
      <c r="MJ142" s="25" t="s">
        <v>3404</v>
      </c>
      <c r="MK142" s="25" t="s">
        <v>3404</v>
      </c>
      <c r="ML142" s="25" t="s">
        <v>3404</v>
      </c>
      <c r="MM142" s="25" t="s">
        <v>3404</v>
      </c>
      <c r="MN142" s="25" t="s">
        <v>3404</v>
      </c>
      <c r="MO142" s="25" t="s">
        <v>3404</v>
      </c>
      <c r="MP142" s="25" t="s">
        <v>3404</v>
      </c>
      <c r="MQ142" s="25" t="s">
        <v>3404</v>
      </c>
      <c r="MR142" s="25" t="s">
        <v>3404</v>
      </c>
      <c r="MS142" s="25" t="s">
        <v>3404</v>
      </c>
      <c r="MT142" s="25" t="s">
        <v>3404</v>
      </c>
      <c r="MU142" s="25" t="s">
        <v>3404</v>
      </c>
      <c r="MV142" s="25" t="s">
        <v>3404</v>
      </c>
      <c r="MW142" s="25" t="s">
        <v>3404</v>
      </c>
      <c r="MX142" s="25" t="s">
        <v>3404</v>
      </c>
      <c r="MY142" s="25" t="s">
        <v>3404</v>
      </c>
      <c r="MZ142" s="25" t="s">
        <v>3404</v>
      </c>
      <c r="NA142" s="25" t="s">
        <v>3404</v>
      </c>
      <c r="NB142" s="25" t="s">
        <v>3404</v>
      </c>
      <c r="NC142" s="25" t="s">
        <v>3404</v>
      </c>
      <c r="ND142" s="25" t="s">
        <v>3404</v>
      </c>
      <c r="NE142" s="25" t="s">
        <v>3404</v>
      </c>
      <c r="NF142" s="25" t="s">
        <v>3404</v>
      </c>
      <c r="NG142" s="25" t="s">
        <v>3404</v>
      </c>
      <c r="NH142" s="25" t="s">
        <v>3404</v>
      </c>
      <c r="NI142" s="25" t="s">
        <v>3404</v>
      </c>
      <c r="NJ142" s="25" t="s">
        <v>3404</v>
      </c>
      <c r="NK142" s="25" t="s">
        <v>3404</v>
      </c>
      <c r="NL142" s="25" t="s">
        <v>3404</v>
      </c>
      <c r="NM142" s="25" t="s">
        <v>3404</v>
      </c>
      <c r="NN142" s="25" t="s">
        <v>3404</v>
      </c>
      <c r="NO142" s="25" t="s">
        <v>3404</v>
      </c>
      <c r="NP142" s="25" t="s">
        <v>3404</v>
      </c>
      <c r="NQ142" s="25" t="s">
        <v>3404</v>
      </c>
      <c r="NR142" s="25" t="s">
        <v>3404</v>
      </c>
      <c r="NS142" s="25" t="s">
        <v>3404</v>
      </c>
      <c r="NT142" s="25" t="s">
        <v>3404</v>
      </c>
      <c r="NU142" s="25" t="s">
        <v>3404</v>
      </c>
      <c r="NV142" s="25" t="s">
        <v>3404</v>
      </c>
      <c r="NW142" s="25" t="s">
        <v>3404</v>
      </c>
      <c r="NX142" s="25" t="s">
        <v>3404</v>
      </c>
      <c r="NY142" s="25" t="s">
        <v>3404</v>
      </c>
      <c r="NZ142" s="25" t="s">
        <v>3404</v>
      </c>
      <c r="OA142" s="25" t="s">
        <v>3404</v>
      </c>
      <c r="OB142" s="25" t="s">
        <v>3404</v>
      </c>
      <c r="OC142" s="25" t="s">
        <v>3404</v>
      </c>
      <c r="OD142" s="25" t="s">
        <v>3404</v>
      </c>
      <c r="OE142" s="25" t="s">
        <v>3404</v>
      </c>
      <c r="OF142" s="25" t="s">
        <v>3404</v>
      </c>
      <c r="OG142" s="25" t="s">
        <v>3404</v>
      </c>
      <c r="OH142" s="25" t="s">
        <v>3404</v>
      </c>
      <c r="OI142" s="25" t="s">
        <v>3404</v>
      </c>
      <c r="OJ142" s="25" t="s">
        <v>3404</v>
      </c>
      <c r="OK142" s="25" t="s">
        <v>3404</v>
      </c>
      <c r="OL142" s="25" t="s">
        <v>3404</v>
      </c>
      <c r="OM142" s="25" t="s">
        <v>3404</v>
      </c>
      <c r="ON142" s="25" t="s">
        <v>3404</v>
      </c>
      <c r="OO142" s="25" t="s">
        <v>3404</v>
      </c>
      <c r="OP142" s="25" t="s">
        <v>3404</v>
      </c>
      <c r="OQ142" s="25" t="s">
        <v>3404</v>
      </c>
      <c r="OR142" s="25" t="s">
        <v>3404</v>
      </c>
      <c r="OS142" s="25" t="s">
        <v>3404</v>
      </c>
      <c r="OT142" s="25" t="s">
        <v>3404</v>
      </c>
      <c r="OU142" s="25" t="s">
        <v>3404</v>
      </c>
      <c r="OV142" s="25" t="s">
        <v>3404</v>
      </c>
      <c r="OW142" s="25" t="s">
        <v>3404</v>
      </c>
      <c r="OX142" s="25" t="s">
        <v>3404</v>
      </c>
      <c r="OY142" s="25" t="s">
        <v>3404</v>
      </c>
      <c r="OZ142" s="25" t="s">
        <v>3404</v>
      </c>
      <c r="PA142" s="25" t="s">
        <v>3404</v>
      </c>
      <c r="PB142" s="25" t="s">
        <v>3404</v>
      </c>
      <c r="PC142" s="25" t="s">
        <v>3404</v>
      </c>
      <c r="PD142" s="25" t="s">
        <v>3404</v>
      </c>
      <c r="PE142" s="25" t="s">
        <v>3404</v>
      </c>
      <c r="PF142" s="25" t="s">
        <v>3404</v>
      </c>
      <c r="PG142" s="25" t="s">
        <v>3404</v>
      </c>
      <c r="PH142" s="25" t="s">
        <v>3404</v>
      </c>
      <c r="PI142" s="25" t="s">
        <v>3404</v>
      </c>
      <c r="PJ142" s="25" t="s">
        <v>3404</v>
      </c>
      <c r="PK142" s="25" t="s">
        <v>3404</v>
      </c>
      <c r="PL142" s="25" t="s">
        <v>3404</v>
      </c>
      <c r="PM142" s="25" t="s">
        <v>3404</v>
      </c>
      <c r="PN142" s="25" t="s">
        <v>3404</v>
      </c>
      <c r="PO142" s="25" t="s">
        <v>3404</v>
      </c>
      <c r="PP142" s="25" t="s">
        <v>3404</v>
      </c>
      <c r="PQ142" s="25" t="s">
        <v>3404</v>
      </c>
      <c r="PR142" s="32" t="s">
        <v>3409</v>
      </c>
      <c r="PS142" s="32" t="s">
        <v>3409</v>
      </c>
      <c r="PT142" s="32" t="s">
        <v>3409</v>
      </c>
      <c r="PU142" s="32" t="s">
        <v>3409</v>
      </c>
      <c r="PV142" s="32" t="s">
        <v>3409</v>
      </c>
      <c r="PW142" s="32" t="s">
        <v>3409</v>
      </c>
      <c r="PX142" s="32" t="s">
        <v>3409</v>
      </c>
      <c r="PY142" s="32" t="s">
        <v>3409</v>
      </c>
      <c r="PZ142" s="32" t="s">
        <v>3409</v>
      </c>
      <c r="QA142" s="32" t="s">
        <v>3409</v>
      </c>
      <c r="QB142" s="32" t="s">
        <v>3409</v>
      </c>
      <c r="QC142" s="32" t="s">
        <v>3409</v>
      </c>
      <c r="QD142" s="32" t="s">
        <v>3409</v>
      </c>
      <c r="QE142" s="32" t="s">
        <v>3409</v>
      </c>
      <c r="QF142" s="32" t="s">
        <v>3404</v>
      </c>
      <c r="QG142" s="25" t="s">
        <v>3404</v>
      </c>
      <c r="QH142" s="25" t="s">
        <v>3404</v>
      </c>
      <c r="QI142" s="25" t="s">
        <v>3404</v>
      </c>
      <c r="QJ142" s="25" t="s">
        <v>3404</v>
      </c>
      <c r="QK142" s="25" t="s">
        <v>3404</v>
      </c>
      <c r="QL142" s="25" t="s">
        <v>3404</v>
      </c>
      <c r="QM142" s="25" t="s">
        <v>3404</v>
      </c>
      <c r="QN142" s="25" t="s">
        <v>3404</v>
      </c>
      <c r="QO142" s="25" t="s">
        <v>3404</v>
      </c>
      <c r="QP142" s="25" t="s">
        <v>3404</v>
      </c>
      <c r="QQ142" s="25" t="s">
        <v>3404</v>
      </c>
      <c r="QR142" s="25" t="s">
        <v>3404</v>
      </c>
      <c r="QS142" s="25" t="s">
        <v>3404</v>
      </c>
      <c r="QT142" s="25" t="s">
        <v>3404</v>
      </c>
      <c r="QU142" s="25" t="s">
        <v>3404</v>
      </c>
      <c r="QV142" s="25" t="s">
        <v>3404</v>
      </c>
      <c r="QW142" s="25" t="s">
        <v>3404</v>
      </c>
      <c r="QX142" s="25" t="s">
        <v>3404</v>
      </c>
      <c r="QY142" s="25" t="s">
        <v>3404</v>
      </c>
      <c r="QZ142" s="25" t="s">
        <v>3404</v>
      </c>
      <c r="RA142" s="25" t="s">
        <v>3404</v>
      </c>
      <c r="RB142" s="25" t="s">
        <v>3404</v>
      </c>
      <c r="RC142" s="25" t="s">
        <v>3404</v>
      </c>
      <c r="RD142" s="25" t="s">
        <v>3404</v>
      </c>
      <c r="RE142" s="25" t="s">
        <v>3404</v>
      </c>
      <c r="RF142" s="25" t="s">
        <v>3404</v>
      </c>
      <c r="RG142" s="25" t="s">
        <v>3404</v>
      </c>
      <c r="RH142" s="25" t="s">
        <v>3404</v>
      </c>
      <c r="RI142" s="25" t="s">
        <v>3404</v>
      </c>
      <c r="RJ142" s="25" t="s">
        <v>3404</v>
      </c>
      <c r="RK142" s="25" t="s">
        <v>3404</v>
      </c>
      <c r="RL142" s="25" t="s">
        <v>3404</v>
      </c>
      <c r="RM142" s="25" t="s">
        <v>3404</v>
      </c>
      <c r="RN142" s="25" t="s">
        <v>3404</v>
      </c>
      <c r="RO142" s="25" t="s">
        <v>3404</v>
      </c>
      <c r="RP142" s="25" t="s">
        <v>3404</v>
      </c>
      <c r="RQ142" s="25" t="s">
        <v>3404</v>
      </c>
      <c r="RR142" s="25" t="s">
        <v>3404</v>
      </c>
      <c r="RS142" s="25" t="s">
        <v>3404</v>
      </c>
      <c r="RT142" s="25" t="s">
        <v>3404</v>
      </c>
      <c r="RU142" s="25" t="s">
        <v>3404</v>
      </c>
      <c r="RV142" s="25" t="s">
        <v>3404</v>
      </c>
      <c r="RW142" s="25" t="s">
        <v>3404</v>
      </c>
      <c r="RX142" s="25" t="s">
        <v>3404</v>
      </c>
      <c r="RY142" s="25" t="s">
        <v>3404</v>
      </c>
      <c r="RZ142" s="25" t="s">
        <v>3404</v>
      </c>
      <c r="SA142" s="25" t="s">
        <v>3404</v>
      </c>
      <c r="SB142" s="25" t="s">
        <v>3404</v>
      </c>
      <c r="SC142" s="25" t="s">
        <v>3404</v>
      </c>
      <c r="SD142" s="25" t="s">
        <v>3404</v>
      </c>
      <c r="SE142" s="25" t="s">
        <v>3404</v>
      </c>
      <c r="SF142" s="25" t="s">
        <v>3404</v>
      </c>
      <c r="SG142" s="25" t="s">
        <v>3404</v>
      </c>
      <c r="SH142" s="25" t="s">
        <v>3404</v>
      </c>
      <c r="SI142" s="25" t="s">
        <v>3404</v>
      </c>
      <c r="SJ142" s="25" t="s">
        <v>3404</v>
      </c>
      <c r="SK142" s="25" t="s">
        <v>3404</v>
      </c>
      <c r="SL142" s="25" t="s">
        <v>3404</v>
      </c>
      <c r="SM142" s="25" t="s">
        <v>3404</v>
      </c>
      <c r="SN142" s="25" t="s">
        <v>3404</v>
      </c>
      <c r="SO142" s="25" t="s">
        <v>3404</v>
      </c>
      <c r="SP142" s="25" t="s">
        <v>3404</v>
      </c>
      <c r="SQ142" s="25" t="s">
        <v>3404</v>
      </c>
      <c r="SR142" s="25" t="s">
        <v>3404</v>
      </c>
      <c r="SS142" s="25" t="s">
        <v>3404</v>
      </c>
      <c r="ST142" s="25" t="s">
        <v>3404</v>
      </c>
      <c r="SU142" s="25" t="s">
        <v>3404</v>
      </c>
      <c r="SV142" s="25" t="s">
        <v>3404</v>
      </c>
      <c r="SW142" s="25" t="s">
        <v>3404</v>
      </c>
      <c r="SX142" s="25" t="s">
        <v>3404</v>
      </c>
      <c r="SY142" s="25" t="s">
        <v>3404</v>
      </c>
      <c r="SZ142" s="25" t="s">
        <v>3404</v>
      </c>
      <c r="TA142" s="25" t="s">
        <v>3404</v>
      </c>
      <c r="TB142" s="25" t="s">
        <v>3404</v>
      </c>
      <c r="TC142" s="25" t="s">
        <v>3404</v>
      </c>
      <c r="TD142" s="25" t="s">
        <v>3404</v>
      </c>
      <c r="TE142" s="25" t="s">
        <v>3404</v>
      </c>
      <c r="TF142" s="25" t="s">
        <v>3404</v>
      </c>
      <c r="TG142" s="25" t="s">
        <v>3404</v>
      </c>
      <c r="TH142" s="25" t="s">
        <v>3404</v>
      </c>
      <c r="TI142" s="25" t="s">
        <v>3404</v>
      </c>
      <c r="TJ142" s="25" t="s">
        <v>3404</v>
      </c>
      <c r="TK142" s="25" t="s">
        <v>3404</v>
      </c>
      <c r="TL142" s="25" t="s">
        <v>3404</v>
      </c>
      <c r="TM142" s="25" t="s">
        <v>3404</v>
      </c>
      <c r="TN142" s="25" t="s">
        <v>3404</v>
      </c>
      <c r="TO142" s="25" t="s">
        <v>3404</v>
      </c>
      <c r="TP142" s="25" t="s">
        <v>3404</v>
      </c>
      <c r="TQ142" s="25" t="s">
        <v>3404</v>
      </c>
      <c r="TR142" s="25" t="s">
        <v>3404</v>
      </c>
      <c r="TS142" s="25" t="s">
        <v>3404</v>
      </c>
      <c r="TT142" s="25" t="s">
        <v>3404</v>
      </c>
      <c r="TU142" s="25" t="s">
        <v>3404</v>
      </c>
      <c r="TV142" s="25" t="s">
        <v>3404</v>
      </c>
      <c r="TW142" s="25" t="s">
        <v>3404</v>
      </c>
      <c r="TX142" s="25" t="s">
        <v>3404</v>
      </c>
      <c r="TY142" s="25" t="s">
        <v>3404</v>
      </c>
      <c r="TZ142" s="25" t="s">
        <v>3404</v>
      </c>
      <c r="UA142" s="25" t="s">
        <v>3404</v>
      </c>
      <c r="UB142" s="25" t="s">
        <v>3404</v>
      </c>
      <c r="UC142" s="25" t="s">
        <v>3404</v>
      </c>
      <c r="UD142" s="25" t="s">
        <v>3404</v>
      </c>
      <c r="UE142" s="25" t="s">
        <v>3404</v>
      </c>
      <c r="UF142" s="25" t="s">
        <v>3404</v>
      </c>
      <c r="UG142" s="25" t="s">
        <v>3404</v>
      </c>
      <c r="UH142" s="25" t="s">
        <v>3404</v>
      </c>
      <c r="UI142" s="25" t="s">
        <v>3404</v>
      </c>
      <c r="UJ142" s="25" t="s">
        <v>3404</v>
      </c>
      <c r="UK142" s="25" t="s">
        <v>3404</v>
      </c>
      <c r="UL142" s="25" t="s">
        <v>3404</v>
      </c>
      <c r="UM142" s="25" t="s">
        <v>3404</v>
      </c>
      <c r="UN142" s="25" t="s">
        <v>3404</v>
      </c>
      <c r="UO142" s="25" t="s">
        <v>3404</v>
      </c>
      <c r="UP142" s="25" t="s">
        <v>3404</v>
      </c>
      <c r="UQ142" s="25" t="s">
        <v>3404</v>
      </c>
      <c r="UR142" s="25" t="s">
        <v>3404</v>
      </c>
      <c r="US142" s="25" t="s">
        <v>3404</v>
      </c>
      <c r="UT142" s="25" t="s">
        <v>3404</v>
      </c>
      <c r="UU142" s="25" t="s">
        <v>3404</v>
      </c>
      <c r="UV142" s="25" t="s">
        <v>3404</v>
      </c>
      <c r="UW142" s="25" t="s">
        <v>3404</v>
      </c>
      <c r="UX142" s="25" t="s">
        <v>3404</v>
      </c>
      <c r="UY142" s="25" t="s">
        <v>3404</v>
      </c>
      <c r="UZ142" s="25" t="s">
        <v>3404</v>
      </c>
      <c r="VA142" s="25" t="s">
        <v>3404</v>
      </c>
      <c r="VB142" s="25" t="s">
        <v>3404</v>
      </c>
      <c r="VC142" s="25" t="s">
        <v>3404</v>
      </c>
      <c r="VD142" s="25" t="s">
        <v>3404</v>
      </c>
      <c r="VE142" s="25" t="s">
        <v>3404</v>
      </c>
      <c r="VF142" s="25" t="s">
        <v>3404</v>
      </c>
      <c r="VG142" s="25" t="s">
        <v>3404</v>
      </c>
      <c r="VH142" s="25" t="s">
        <v>3404</v>
      </c>
      <c r="VI142" s="25" t="s">
        <v>3404</v>
      </c>
      <c r="VJ142" s="25" t="s">
        <v>3404</v>
      </c>
      <c r="VK142" s="25" t="s">
        <v>3404</v>
      </c>
      <c r="VL142" s="25" t="s">
        <v>3404</v>
      </c>
      <c r="VM142" s="25" t="s">
        <v>3404</v>
      </c>
      <c r="VN142" s="25" t="s">
        <v>3404</v>
      </c>
      <c r="VO142" s="25" t="s">
        <v>3404</v>
      </c>
      <c r="VP142" s="25" t="s">
        <v>3404</v>
      </c>
      <c r="VQ142" s="25" t="s">
        <v>3404</v>
      </c>
      <c r="VR142" s="25" t="s">
        <v>3404</v>
      </c>
      <c r="VS142" s="25" t="s">
        <v>3404</v>
      </c>
      <c r="VT142" s="25" t="s">
        <v>3404</v>
      </c>
      <c r="VU142" s="25" t="s">
        <v>3404</v>
      </c>
      <c r="VV142" s="25" t="s">
        <v>3404</v>
      </c>
      <c r="VW142" s="25" t="s">
        <v>3404</v>
      </c>
      <c r="VX142" s="25" t="s">
        <v>3404</v>
      </c>
      <c r="VY142" s="25" t="s">
        <v>3404</v>
      </c>
      <c r="VZ142" s="25" t="s">
        <v>3404</v>
      </c>
      <c r="WA142" s="25" t="s">
        <v>3404</v>
      </c>
      <c r="WB142" s="25" t="s">
        <v>3404</v>
      </c>
      <c r="WC142" s="25" t="s">
        <v>3404</v>
      </c>
      <c r="WD142" s="25" t="s">
        <v>3404</v>
      </c>
      <c r="WE142" s="25" t="s">
        <v>3404</v>
      </c>
      <c r="WF142" s="25" t="s">
        <v>3404</v>
      </c>
      <c r="WG142" s="25" t="s">
        <v>3404</v>
      </c>
      <c r="WH142" s="25" t="s">
        <v>3404</v>
      </c>
      <c r="WI142" s="25" t="s">
        <v>3404</v>
      </c>
      <c r="WJ142" s="25" t="s">
        <v>3404</v>
      </c>
      <c r="WK142" s="25" t="s">
        <v>3404</v>
      </c>
      <c r="WL142" s="25" t="s">
        <v>3404</v>
      </c>
      <c r="WM142" s="25" t="s">
        <v>3404</v>
      </c>
      <c r="WN142" s="25" t="s">
        <v>3404</v>
      </c>
      <c r="WO142" s="25" t="s">
        <v>3404</v>
      </c>
      <c r="WP142" s="25" t="s">
        <v>3404</v>
      </c>
      <c r="WQ142" s="25" t="s">
        <v>3404</v>
      </c>
      <c r="WR142" s="25" t="s">
        <v>3404</v>
      </c>
      <c r="WS142" s="25" t="s">
        <v>3404</v>
      </c>
      <c r="WT142" s="25" t="s">
        <v>3404</v>
      </c>
    </row>
    <row r="143">
      <c r="A143" s="24" t="s">
        <v>1292</v>
      </c>
      <c r="B143" s="25" t="s">
        <v>3404</v>
      </c>
      <c r="C143" s="25" t="s">
        <v>3404</v>
      </c>
      <c r="D143" s="25" t="s">
        <v>3404</v>
      </c>
      <c r="E143" s="25" t="s">
        <v>3404</v>
      </c>
      <c r="F143" s="25" t="s">
        <v>3404</v>
      </c>
      <c r="G143" s="25" t="s">
        <v>3404</v>
      </c>
      <c r="H143" s="25" t="s">
        <v>3404</v>
      </c>
      <c r="I143" s="25" t="s">
        <v>3404</v>
      </c>
      <c r="J143" s="25" t="s">
        <v>3404</v>
      </c>
      <c r="K143" s="25" t="s">
        <v>3404</v>
      </c>
      <c r="L143" s="25" t="s">
        <v>3404</v>
      </c>
      <c r="M143" s="25" t="s">
        <v>3404</v>
      </c>
      <c r="N143" s="25" t="s">
        <v>3404</v>
      </c>
      <c r="O143" s="25" t="s">
        <v>3404</v>
      </c>
      <c r="P143" s="25" t="s">
        <v>3404</v>
      </c>
      <c r="Q143" s="25" t="s">
        <v>3404</v>
      </c>
      <c r="R143" s="25" t="s">
        <v>3404</v>
      </c>
      <c r="S143" s="25" t="s">
        <v>3404</v>
      </c>
      <c r="T143" s="25" t="s">
        <v>3404</v>
      </c>
      <c r="U143" s="25" t="s">
        <v>3404</v>
      </c>
      <c r="V143" s="25" t="s">
        <v>3404</v>
      </c>
      <c r="W143" s="25" t="s">
        <v>3404</v>
      </c>
      <c r="X143" s="25" t="s">
        <v>3404</v>
      </c>
      <c r="Y143" s="25" t="s">
        <v>3404</v>
      </c>
      <c r="Z143" s="25" t="s">
        <v>3404</v>
      </c>
      <c r="AA143" s="25" t="s">
        <v>3404</v>
      </c>
      <c r="AB143" s="25" t="s">
        <v>3404</v>
      </c>
      <c r="AC143" s="25" t="s">
        <v>3404</v>
      </c>
      <c r="AD143" s="25" t="s">
        <v>3404</v>
      </c>
      <c r="AE143" s="25" t="s">
        <v>3404</v>
      </c>
      <c r="AF143" s="25" t="s">
        <v>3404</v>
      </c>
      <c r="AG143" s="25" t="s">
        <v>3404</v>
      </c>
      <c r="AH143" s="25" t="s">
        <v>3404</v>
      </c>
      <c r="AI143" s="25" t="s">
        <v>3404</v>
      </c>
      <c r="AJ143" s="25" t="s">
        <v>3404</v>
      </c>
      <c r="AK143" s="25" t="s">
        <v>3404</v>
      </c>
      <c r="AL143" s="25" t="s">
        <v>3404</v>
      </c>
      <c r="AM143" s="25" t="s">
        <v>3404</v>
      </c>
      <c r="AN143" s="25" t="s">
        <v>3404</v>
      </c>
      <c r="AO143" s="25" t="s">
        <v>3404</v>
      </c>
      <c r="AP143" s="25" t="s">
        <v>3404</v>
      </c>
      <c r="AQ143" s="25" t="s">
        <v>3404</v>
      </c>
      <c r="AR143" s="25" t="s">
        <v>3404</v>
      </c>
      <c r="AS143" s="25" t="s">
        <v>3404</v>
      </c>
      <c r="AT143" s="25" t="s">
        <v>3404</v>
      </c>
      <c r="AU143" s="25" t="s">
        <v>3404</v>
      </c>
      <c r="AV143" s="25" t="s">
        <v>3404</v>
      </c>
      <c r="AW143" s="25" t="s">
        <v>3404</v>
      </c>
      <c r="AX143" s="25" t="s">
        <v>3404</v>
      </c>
      <c r="AY143" s="25" t="s">
        <v>3404</v>
      </c>
      <c r="AZ143" s="25" t="s">
        <v>3404</v>
      </c>
      <c r="BA143" s="25" t="s">
        <v>3404</v>
      </c>
      <c r="BB143" s="25" t="s">
        <v>3404</v>
      </c>
      <c r="BC143" s="25" t="s">
        <v>3404</v>
      </c>
      <c r="BD143" s="25" t="s">
        <v>3404</v>
      </c>
      <c r="BE143" s="25" t="s">
        <v>3404</v>
      </c>
      <c r="BF143" s="25" t="s">
        <v>3404</v>
      </c>
      <c r="BG143" s="25" t="s">
        <v>3404</v>
      </c>
      <c r="BH143" s="25" t="s">
        <v>3404</v>
      </c>
      <c r="BI143" s="25" t="s">
        <v>3404</v>
      </c>
      <c r="BJ143" s="25" t="s">
        <v>3404</v>
      </c>
      <c r="BK143" s="25" t="s">
        <v>3404</v>
      </c>
      <c r="BL143" s="25" t="s">
        <v>3404</v>
      </c>
      <c r="BM143" s="25" t="s">
        <v>3404</v>
      </c>
      <c r="BN143" s="25" t="s">
        <v>3404</v>
      </c>
      <c r="BO143" s="25" t="s">
        <v>3404</v>
      </c>
      <c r="BP143" s="25" t="s">
        <v>3404</v>
      </c>
      <c r="BQ143" s="25" t="s">
        <v>3404</v>
      </c>
      <c r="BR143" s="25" t="s">
        <v>3404</v>
      </c>
      <c r="BS143" s="25" t="s">
        <v>3404</v>
      </c>
      <c r="BT143" s="25" t="s">
        <v>3404</v>
      </c>
      <c r="BU143" s="25" t="s">
        <v>3404</v>
      </c>
      <c r="BV143" s="25" t="s">
        <v>3404</v>
      </c>
      <c r="BW143" s="25" t="s">
        <v>3404</v>
      </c>
      <c r="BX143" s="25" t="s">
        <v>3404</v>
      </c>
      <c r="BY143" s="25" t="s">
        <v>3404</v>
      </c>
      <c r="BZ143" s="25" t="s">
        <v>3404</v>
      </c>
      <c r="CA143" s="25" t="s">
        <v>3404</v>
      </c>
      <c r="CB143" s="25" t="s">
        <v>3404</v>
      </c>
      <c r="CC143" s="25" t="s">
        <v>3404</v>
      </c>
      <c r="CD143" s="25" t="s">
        <v>3404</v>
      </c>
      <c r="CE143" s="25" t="s">
        <v>3404</v>
      </c>
      <c r="CF143" s="32" t="s">
        <v>3409</v>
      </c>
      <c r="CG143" s="32" t="s">
        <v>3409</v>
      </c>
      <c r="CH143" s="32" t="s">
        <v>3409</v>
      </c>
      <c r="CI143" s="32" t="s">
        <v>3409</v>
      </c>
      <c r="CJ143" s="32" t="s">
        <v>3409</v>
      </c>
      <c r="CK143" s="32" t="s">
        <v>3409</v>
      </c>
      <c r="CL143" s="32" t="s">
        <v>3409</v>
      </c>
      <c r="CM143" s="32" t="s">
        <v>3409</v>
      </c>
      <c r="CN143" s="32" t="s">
        <v>3409</v>
      </c>
      <c r="CO143" s="32" t="s">
        <v>3409</v>
      </c>
      <c r="CP143" s="32" t="s">
        <v>3409</v>
      </c>
      <c r="CQ143" s="32" t="s">
        <v>3409</v>
      </c>
      <c r="CR143" s="32" t="s">
        <v>3409</v>
      </c>
      <c r="CS143" s="32" t="s">
        <v>3409</v>
      </c>
      <c r="CT143" s="32" t="s">
        <v>3409</v>
      </c>
      <c r="CU143" s="32" t="s">
        <v>3409</v>
      </c>
      <c r="CV143" s="32" t="s">
        <v>3409</v>
      </c>
      <c r="CW143" s="32" t="s">
        <v>3409</v>
      </c>
      <c r="CX143" s="32" t="s">
        <v>3409</v>
      </c>
      <c r="CY143" s="32" t="s">
        <v>3409</v>
      </c>
      <c r="CZ143" s="32" t="s">
        <v>3409</v>
      </c>
      <c r="DA143" s="32" t="s">
        <v>3409</v>
      </c>
      <c r="DB143" s="32" t="s">
        <v>3409</v>
      </c>
      <c r="DC143" s="32" t="s">
        <v>3409</v>
      </c>
      <c r="DD143" s="32" t="s">
        <v>3409</v>
      </c>
      <c r="DE143" s="32" t="s">
        <v>3409</v>
      </c>
      <c r="DF143" s="32" t="s">
        <v>3409</v>
      </c>
      <c r="DG143" s="32" t="s">
        <v>3409</v>
      </c>
      <c r="DH143" s="32" t="s">
        <v>3409</v>
      </c>
      <c r="DI143" s="32" t="s">
        <v>3409</v>
      </c>
      <c r="DJ143" s="32" t="s">
        <v>3409</v>
      </c>
      <c r="DK143" s="32" t="s">
        <v>3409</v>
      </c>
      <c r="DL143" s="32" t="s">
        <v>3409</v>
      </c>
      <c r="DM143" s="32" t="s">
        <v>3409</v>
      </c>
      <c r="DN143" s="32" t="s">
        <v>3409</v>
      </c>
      <c r="DO143" s="32" t="s">
        <v>3409</v>
      </c>
      <c r="DP143" s="25" t="s">
        <v>3404</v>
      </c>
      <c r="DQ143" s="25" t="s">
        <v>3404</v>
      </c>
      <c r="DR143" s="25" t="s">
        <v>3404</v>
      </c>
      <c r="DS143" s="25" t="s">
        <v>3404</v>
      </c>
      <c r="DT143" s="25" t="s">
        <v>3404</v>
      </c>
      <c r="DU143" s="25" t="s">
        <v>3404</v>
      </c>
      <c r="DV143" s="25" t="s">
        <v>3404</v>
      </c>
      <c r="DW143" s="25" t="s">
        <v>3404</v>
      </c>
      <c r="DX143" s="25" t="s">
        <v>3404</v>
      </c>
      <c r="DY143" s="25" t="s">
        <v>3404</v>
      </c>
      <c r="DZ143" s="25" t="s">
        <v>3404</v>
      </c>
      <c r="EA143" s="25" t="s">
        <v>3404</v>
      </c>
      <c r="EB143" s="25" t="s">
        <v>3404</v>
      </c>
      <c r="EC143" s="25" t="s">
        <v>3404</v>
      </c>
      <c r="ED143" s="25" t="s">
        <v>3404</v>
      </c>
      <c r="EE143" s="25" t="s">
        <v>3404</v>
      </c>
      <c r="EF143" s="25" t="s">
        <v>3404</v>
      </c>
      <c r="EG143" s="25" t="s">
        <v>3404</v>
      </c>
      <c r="EH143" s="25" t="s">
        <v>3404</v>
      </c>
      <c r="EI143" s="25" t="s">
        <v>3404</v>
      </c>
      <c r="EJ143" s="25" t="s">
        <v>3404</v>
      </c>
      <c r="EK143" s="25" t="s">
        <v>3404</v>
      </c>
      <c r="EL143" s="25" t="s">
        <v>3404</v>
      </c>
      <c r="EM143" s="25" t="s">
        <v>3404</v>
      </c>
      <c r="EN143" s="25" t="s">
        <v>3404</v>
      </c>
      <c r="EO143" s="25" t="s">
        <v>3404</v>
      </c>
      <c r="EP143" s="25" t="s">
        <v>3404</v>
      </c>
      <c r="EQ143" s="25" t="s">
        <v>3404</v>
      </c>
      <c r="ER143" s="25" t="s">
        <v>3404</v>
      </c>
      <c r="ES143" s="25" t="s">
        <v>3404</v>
      </c>
      <c r="ET143" s="25" t="s">
        <v>3404</v>
      </c>
      <c r="EU143" s="25" t="s">
        <v>3404</v>
      </c>
      <c r="EV143" s="25" t="s">
        <v>3404</v>
      </c>
      <c r="EW143" s="25" t="s">
        <v>3404</v>
      </c>
      <c r="EX143" s="25" t="s">
        <v>3404</v>
      </c>
      <c r="EY143" s="25" t="s">
        <v>3404</v>
      </c>
      <c r="EZ143" s="25" t="s">
        <v>3404</v>
      </c>
      <c r="FA143" s="25" t="s">
        <v>3404</v>
      </c>
      <c r="FB143" s="25" t="s">
        <v>3404</v>
      </c>
      <c r="FC143" s="25" t="s">
        <v>3404</v>
      </c>
      <c r="FD143" s="25" t="s">
        <v>3404</v>
      </c>
      <c r="FE143" s="25" t="s">
        <v>3404</v>
      </c>
      <c r="FF143" s="25" t="s">
        <v>3404</v>
      </c>
      <c r="FG143" s="25" t="s">
        <v>3404</v>
      </c>
      <c r="FH143" s="25" t="s">
        <v>3404</v>
      </c>
      <c r="FI143" s="25" t="s">
        <v>3404</v>
      </c>
      <c r="FJ143" s="25" t="s">
        <v>3404</v>
      </c>
      <c r="FK143" s="25" t="s">
        <v>3404</v>
      </c>
      <c r="FL143" s="25" t="s">
        <v>3404</v>
      </c>
      <c r="FM143" s="25" t="s">
        <v>3404</v>
      </c>
      <c r="FN143" s="25" t="s">
        <v>3404</v>
      </c>
      <c r="FO143" s="25" t="s">
        <v>3404</v>
      </c>
      <c r="FP143" s="25" t="s">
        <v>3404</v>
      </c>
      <c r="FQ143" s="25" t="s">
        <v>3404</v>
      </c>
      <c r="FR143" s="25" t="s">
        <v>3404</v>
      </c>
      <c r="FS143" s="25" t="s">
        <v>3404</v>
      </c>
      <c r="FT143" s="25" t="s">
        <v>3404</v>
      </c>
      <c r="FU143" s="25" t="s">
        <v>3404</v>
      </c>
      <c r="FV143" s="25" t="s">
        <v>3404</v>
      </c>
      <c r="FW143" s="25" t="s">
        <v>3404</v>
      </c>
      <c r="FX143" s="25" t="s">
        <v>3404</v>
      </c>
      <c r="FY143" s="25" t="s">
        <v>3404</v>
      </c>
      <c r="FZ143" s="25" t="s">
        <v>3404</v>
      </c>
      <c r="GA143" s="25" t="s">
        <v>3404</v>
      </c>
      <c r="GB143" s="25" t="s">
        <v>3404</v>
      </c>
      <c r="GC143" s="25" t="s">
        <v>3404</v>
      </c>
      <c r="GD143" s="25" t="s">
        <v>3404</v>
      </c>
      <c r="GE143" s="25" t="s">
        <v>3404</v>
      </c>
      <c r="GF143" s="25" t="s">
        <v>3404</v>
      </c>
      <c r="GG143" s="25" t="s">
        <v>3404</v>
      </c>
      <c r="GH143" s="25" t="s">
        <v>3404</v>
      </c>
      <c r="GI143" s="25" t="s">
        <v>3404</v>
      </c>
      <c r="GJ143" s="25" t="s">
        <v>3404</v>
      </c>
      <c r="GK143" s="25" t="s">
        <v>3404</v>
      </c>
      <c r="GL143" s="25" t="s">
        <v>3404</v>
      </c>
      <c r="GM143" s="25" t="s">
        <v>3404</v>
      </c>
      <c r="GN143" s="25" t="s">
        <v>3404</v>
      </c>
      <c r="GO143" s="25" t="s">
        <v>3404</v>
      </c>
      <c r="GP143" s="25" t="s">
        <v>3404</v>
      </c>
      <c r="GQ143" s="25" t="s">
        <v>3404</v>
      </c>
      <c r="GR143" s="25" t="s">
        <v>3404</v>
      </c>
      <c r="GS143" s="25" t="s">
        <v>3404</v>
      </c>
      <c r="GT143" s="25" t="s">
        <v>3404</v>
      </c>
      <c r="GU143" s="25" t="s">
        <v>3404</v>
      </c>
      <c r="GV143" s="25" t="s">
        <v>3404</v>
      </c>
      <c r="GW143" s="25" t="s">
        <v>3404</v>
      </c>
      <c r="GX143" s="25" t="s">
        <v>3404</v>
      </c>
      <c r="GY143" s="25" t="s">
        <v>3404</v>
      </c>
      <c r="GZ143" s="25" t="s">
        <v>3404</v>
      </c>
      <c r="HA143" s="25" t="s">
        <v>3404</v>
      </c>
      <c r="HB143" s="25" t="s">
        <v>3404</v>
      </c>
      <c r="HC143" s="25" t="s">
        <v>3404</v>
      </c>
      <c r="HD143" s="25" t="s">
        <v>3404</v>
      </c>
      <c r="HE143" s="25" t="s">
        <v>3404</v>
      </c>
      <c r="HF143" s="25" t="s">
        <v>3404</v>
      </c>
      <c r="HG143" s="25" t="s">
        <v>3404</v>
      </c>
      <c r="HH143" s="25" t="s">
        <v>3404</v>
      </c>
      <c r="HI143" s="25" t="s">
        <v>3404</v>
      </c>
      <c r="HJ143" s="25" t="s">
        <v>3404</v>
      </c>
      <c r="HK143" s="25" t="s">
        <v>3404</v>
      </c>
      <c r="HL143" s="25" t="s">
        <v>3404</v>
      </c>
      <c r="HM143" s="25" t="s">
        <v>3404</v>
      </c>
      <c r="HN143" s="25" t="s">
        <v>3404</v>
      </c>
      <c r="HO143" s="25" t="s">
        <v>3404</v>
      </c>
      <c r="HP143" s="25" t="s">
        <v>3404</v>
      </c>
      <c r="HQ143" s="25" t="s">
        <v>3404</v>
      </c>
      <c r="HR143" s="25" t="s">
        <v>3404</v>
      </c>
      <c r="HS143" s="25" t="s">
        <v>3404</v>
      </c>
      <c r="HT143" s="25" t="s">
        <v>3404</v>
      </c>
      <c r="HU143" s="25" t="s">
        <v>3404</v>
      </c>
      <c r="HV143" s="25" t="s">
        <v>3404</v>
      </c>
      <c r="HW143" s="25" t="s">
        <v>3404</v>
      </c>
      <c r="HX143" s="25" t="s">
        <v>3404</v>
      </c>
      <c r="HY143" s="25" t="s">
        <v>3404</v>
      </c>
      <c r="HZ143" s="25" t="s">
        <v>3404</v>
      </c>
      <c r="IA143" s="25" t="s">
        <v>3404</v>
      </c>
      <c r="IB143" s="25" t="s">
        <v>3404</v>
      </c>
      <c r="IC143" s="25" t="s">
        <v>3404</v>
      </c>
      <c r="ID143" s="25" t="s">
        <v>3404</v>
      </c>
      <c r="IE143" s="25" t="s">
        <v>3404</v>
      </c>
      <c r="IF143" s="25" t="s">
        <v>3404</v>
      </c>
      <c r="IG143" s="25" t="s">
        <v>3404</v>
      </c>
      <c r="IH143" s="25" t="s">
        <v>3404</v>
      </c>
      <c r="II143" s="25" t="s">
        <v>3404</v>
      </c>
      <c r="IJ143" s="25" t="s">
        <v>3404</v>
      </c>
      <c r="IK143" s="25" t="s">
        <v>3404</v>
      </c>
      <c r="IL143" s="25" t="s">
        <v>3404</v>
      </c>
      <c r="IM143" s="25" t="s">
        <v>3404</v>
      </c>
      <c r="IN143" s="25" t="s">
        <v>3404</v>
      </c>
      <c r="IO143" s="25" t="s">
        <v>3404</v>
      </c>
      <c r="IP143" s="25" t="s">
        <v>3404</v>
      </c>
      <c r="IQ143" s="25" t="s">
        <v>3404</v>
      </c>
      <c r="IR143" s="25" t="s">
        <v>3404</v>
      </c>
      <c r="IS143" s="25" t="s">
        <v>3404</v>
      </c>
      <c r="IT143" s="25" t="s">
        <v>3404</v>
      </c>
      <c r="IU143" s="25" t="s">
        <v>3404</v>
      </c>
      <c r="IV143" s="25" t="s">
        <v>3404</v>
      </c>
      <c r="IW143" s="25" t="s">
        <v>3404</v>
      </c>
      <c r="IX143" s="25" t="s">
        <v>3404</v>
      </c>
      <c r="IY143" s="25" t="s">
        <v>3404</v>
      </c>
      <c r="IZ143" s="25" t="s">
        <v>3404</v>
      </c>
      <c r="JA143" s="25" t="s">
        <v>3404</v>
      </c>
      <c r="JB143" s="25" t="s">
        <v>3404</v>
      </c>
      <c r="JC143" s="25" t="s">
        <v>3404</v>
      </c>
      <c r="JD143" s="25" t="s">
        <v>3404</v>
      </c>
      <c r="JE143" s="25" t="s">
        <v>3404</v>
      </c>
      <c r="JF143" s="25" t="s">
        <v>3404</v>
      </c>
      <c r="JG143" s="25" t="s">
        <v>3404</v>
      </c>
      <c r="JH143" s="25" t="s">
        <v>3404</v>
      </c>
      <c r="JI143" s="25" t="s">
        <v>3404</v>
      </c>
      <c r="JJ143" s="25" t="s">
        <v>3404</v>
      </c>
      <c r="JK143" s="25" t="s">
        <v>3404</v>
      </c>
      <c r="JL143" s="25" t="s">
        <v>3404</v>
      </c>
      <c r="JM143" s="25" t="s">
        <v>3404</v>
      </c>
      <c r="JN143" s="25" t="s">
        <v>3404</v>
      </c>
      <c r="JO143" s="25" t="s">
        <v>3404</v>
      </c>
      <c r="JP143" s="25" t="s">
        <v>3404</v>
      </c>
      <c r="JQ143" s="25" t="s">
        <v>3404</v>
      </c>
      <c r="JR143" s="25" t="s">
        <v>3404</v>
      </c>
      <c r="JS143" s="25" t="s">
        <v>3404</v>
      </c>
      <c r="JT143" s="25" t="s">
        <v>3404</v>
      </c>
      <c r="JU143" s="25" t="s">
        <v>3404</v>
      </c>
      <c r="JV143" s="25" t="s">
        <v>3404</v>
      </c>
      <c r="JW143" s="25" t="s">
        <v>3404</v>
      </c>
      <c r="JX143" s="25" t="s">
        <v>3404</v>
      </c>
      <c r="JY143" s="25" t="s">
        <v>3404</v>
      </c>
      <c r="JZ143" s="25" t="s">
        <v>3404</v>
      </c>
      <c r="KA143" s="25" t="s">
        <v>3404</v>
      </c>
      <c r="KB143" s="25" t="s">
        <v>3404</v>
      </c>
      <c r="KC143" s="25" t="s">
        <v>3404</v>
      </c>
      <c r="KD143" s="25" t="s">
        <v>3404</v>
      </c>
      <c r="KE143" s="25" t="s">
        <v>3404</v>
      </c>
      <c r="KF143" s="25" t="s">
        <v>3404</v>
      </c>
      <c r="KG143" s="25" t="s">
        <v>3404</v>
      </c>
      <c r="KH143" s="25" t="s">
        <v>3404</v>
      </c>
      <c r="KI143" s="25" t="s">
        <v>3404</v>
      </c>
      <c r="KJ143" s="25" t="s">
        <v>3404</v>
      </c>
      <c r="KK143" s="25" t="s">
        <v>3404</v>
      </c>
      <c r="KL143" s="25" t="s">
        <v>3404</v>
      </c>
      <c r="KM143" s="25" t="s">
        <v>3404</v>
      </c>
      <c r="KN143" s="25" t="s">
        <v>3404</v>
      </c>
      <c r="KO143" s="25" t="s">
        <v>3404</v>
      </c>
      <c r="KP143" s="25" t="s">
        <v>3404</v>
      </c>
      <c r="KQ143" s="25" t="s">
        <v>3404</v>
      </c>
      <c r="KR143" s="25" t="s">
        <v>3404</v>
      </c>
      <c r="KS143" s="25" t="s">
        <v>3404</v>
      </c>
      <c r="KT143" s="25" t="s">
        <v>3404</v>
      </c>
      <c r="KU143" s="25" t="s">
        <v>3404</v>
      </c>
      <c r="KV143" s="25" t="s">
        <v>3404</v>
      </c>
      <c r="KW143" s="25" t="s">
        <v>3404</v>
      </c>
      <c r="KX143" s="25" t="s">
        <v>3404</v>
      </c>
      <c r="KY143" s="25" t="s">
        <v>3404</v>
      </c>
      <c r="KZ143" s="25" t="s">
        <v>3404</v>
      </c>
      <c r="LA143" s="25" t="s">
        <v>3404</v>
      </c>
      <c r="LB143" s="25" t="s">
        <v>3404</v>
      </c>
      <c r="LC143" s="25" t="s">
        <v>3404</v>
      </c>
      <c r="LD143" s="25" t="s">
        <v>3404</v>
      </c>
      <c r="LE143" s="25" t="s">
        <v>3404</v>
      </c>
      <c r="LF143" s="25" t="s">
        <v>3404</v>
      </c>
      <c r="LG143" s="25" t="s">
        <v>3404</v>
      </c>
      <c r="LH143" s="25" t="s">
        <v>3404</v>
      </c>
      <c r="LI143" s="25" t="s">
        <v>3404</v>
      </c>
      <c r="LJ143" s="25" t="s">
        <v>3404</v>
      </c>
      <c r="LK143" s="25" t="s">
        <v>3404</v>
      </c>
      <c r="LL143" s="25" t="s">
        <v>3404</v>
      </c>
      <c r="LM143" s="25" t="s">
        <v>3404</v>
      </c>
      <c r="LN143" s="25" t="s">
        <v>3404</v>
      </c>
      <c r="LO143" s="25" t="s">
        <v>3404</v>
      </c>
      <c r="LP143" s="25" t="s">
        <v>3404</v>
      </c>
      <c r="LQ143" s="25" t="s">
        <v>3404</v>
      </c>
      <c r="LR143" s="25" t="s">
        <v>3404</v>
      </c>
      <c r="LS143" s="25" t="s">
        <v>3404</v>
      </c>
      <c r="LT143" s="25" t="s">
        <v>3404</v>
      </c>
      <c r="LU143" s="25" t="s">
        <v>3404</v>
      </c>
      <c r="LV143" s="25" t="s">
        <v>3404</v>
      </c>
      <c r="LW143" s="25" t="s">
        <v>3404</v>
      </c>
      <c r="LX143" s="25" t="s">
        <v>3404</v>
      </c>
      <c r="LY143" s="25" t="s">
        <v>3404</v>
      </c>
      <c r="LZ143" s="25" t="s">
        <v>3404</v>
      </c>
      <c r="MA143" s="25" t="s">
        <v>3404</v>
      </c>
      <c r="MB143" s="25" t="s">
        <v>3404</v>
      </c>
      <c r="MC143" s="25" t="s">
        <v>3404</v>
      </c>
      <c r="MD143" s="25" t="s">
        <v>3404</v>
      </c>
      <c r="ME143" s="25" t="s">
        <v>3404</v>
      </c>
      <c r="MF143" s="25" t="s">
        <v>3404</v>
      </c>
      <c r="MG143" s="25" t="s">
        <v>3404</v>
      </c>
      <c r="MH143" s="25" t="s">
        <v>3404</v>
      </c>
      <c r="MI143" s="25" t="s">
        <v>3404</v>
      </c>
      <c r="MJ143" s="25" t="s">
        <v>3404</v>
      </c>
      <c r="MK143" s="25" t="s">
        <v>3404</v>
      </c>
      <c r="ML143" s="25" t="s">
        <v>3404</v>
      </c>
      <c r="MM143" s="25" t="s">
        <v>3404</v>
      </c>
      <c r="MN143" s="25" t="s">
        <v>3404</v>
      </c>
      <c r="MO143" s="25" t="s">
        <v>3404</v>
      </c>
      <c r="MP143" s="25" t="s">
        <v>3404</v>
      </c>
      <c r="MQ143" s="25" t="s">
        <v>3404</v>
      </c>
      <c r="MR143" s="25" t="s">
        <v>3404</v>
      </c>
      <c r="MS143" s="25" t="s">
        <v>3404</v>
      </c>
      <c r="MT143" s="25" t="s">
        <v>3404</v>
      </c>
      <c r="MU143" s="25" t="s">
        <v>3404</v>
      </c>
      <c r="MV143" s="25" t="s">
        <v>3404</v>
      </c>
      <c r="MW143" s="25" t="s">
        <v>3404</v>
      </c>
      <c r="MX143" s="25" t="s">
        <v>3404</v>
      </c>
      <c r="MY143" s="25" t="s">
        <v>3404</v>
      </c>
      <c r="MZ143" s="25" t="s">
        <v>3404</v>
      </c>
      <c r="NA143" s="25" t="s">
        <v>3404</v>
      </c>
      <c r="NB143" s="25" t="s">
        <v>3404</v>
      </c>
      <c r="NC143" s="25" t="s">
        <v>3404</v>
      </c>
      <c r="ND143" s="25" t="s">
        <v>3404</v>
      </c>
      <c r="NE143" s="25" t="s">
        <v>3404</v>
      </c>
      <c r="NF143" s="25" t="s">
        <v>3404</v>
      </c>
      <c r="NG143" s="25" t="s">
        <v>3404</v>
      </c>
      <c r="NH143" s="25" t="s">
        <v>3404</v>
      </c>
      <c r="NI143" s="25" t="s">
        <v>3404</v>
      </c>
      <c r="NJ143" s="25" t="s">
        <v>3404</v>
      </c>
      <c r="NK143" s="25" t="s">
        <v>3404</v>
      </c>
      <c r="NL143" s="25" t="s">
        <v>3404</v>
      </c>
      <c r="NM143" s="25" t="s">
        <v>3404</v>
      </c>
      <c r="NN143" s="25" t="s">
        <v>3404</v>
      </c>
      <c r="NO143" s="25" t="s">
        <v>3404</v>
      </c>
      <c r="NP143" s="25" t="s">
        <v>3404</v>
      </c>
      <c r="NQ143" s="25" t="s">
        <v>3404</v>
      </c>
      <c r="NR143" s="25" t="s">
        <v>3404</v>
      </c>
      <c r="NS143" s="25" t="s">
        <v>3404</v>
      </c>
      <c r="NT143" s="25" t="s">
        <v>3404</v>
      </c>
      <c r="NU143" s="25" t="s">
        <v>3404</v>
      </c>
      <c r="NV143" s="25" t="s">
        <v>3404</v>
      </c>
      <c r="NW143" s="25" t="s">
        <v>3404</v>
      </c>
      <c r="NX143" s="25" t="s">
        <v>3404</v>
      </c>
      <c r="NY143" s="25" t="s">
        <v>3404</v>
      </c>
      <c r="NZ143" s="25" t="s">
        <v>3404</v>
      </c>
      <c r="OA143" s="25" t="s">
        <v>3404</v>
      </c>
      <c r="OB143" s="25" t="s">
        <v>3404</v>
      </c>
      <c r="OC143" s="25" t="s">
        <v>3404</v>
      </c>
      <c r="OD143" s="25" t="s">
        <v>3404</v>
      </c>
      <c r="OE143" s="25" t="s">
        <v>3404</v>
      </c>
      <c r="OF143" s="25" t="s">
        <v>3404</v>
      </c>
      <c r="OG143" s="25" t="s">
        <v>3404</v>
      </c>
      <c r="OH143" s="25" t="s">
        <v>3404</v>
      </c>
      <c r="OI143" s="25" t="s">
        <v>3404</v>
      </c>
      <c r="OJ143" s="25" t="s">
        <v>3404</v>
      </c>
      <c r="OK143" s="25" t="s">
        <v>3404</v>
      </c>
      <c r="OL143" s="25" t="s">
        <v>3404</v>
      </c>
      <c r="OM143" s="25" t="s">
        <v>3404</v>
      </c>
      <c r="ON143" s="25" t="s">
        <v>3404</v>
      </c>
      <c r="OO143" s="25" t="s">
        <v>3404</v>
      </c>
      <c r="OP143" s="25" t="s">
        <v>3404</v>
      </c>
      <c r="OQ143" s="25" t="s">
        <v>3404</v>
      </c>
      <c r="OR143" s="25" t="s">
        <v>3404</v>
      </c>
      <c r="OS143" s="25" t="s">
        <v>3404</v>
      </c>
      <c r="OT143" s="25" t="s">
        <v>3404</v>
      </c>
      <c r="OU143" s="25" t="s">
        <v>3404</v>
      </c>
      <c r="OV143" s="25" t="s">
        <v>3404</v>
      </c>
      <c r="OW143" s="25" t="s">
        <v>3404</v>
      </c>
      <c r="OX143" s="25" t="s">
        <v>3404</v>
      </c>
      <c r="OY143" s="25" t="s">
        <v>3404</v>
      </c>
      <c r="OZ143" s="25" t="s">
        <v>3404</v>
      </c>
      <c r="PA143" s="25" t="s">
        <v>3404</v>
      </c>
      <c r="PB143" s="25" t="s">
        <v>3404</v>
      </c>
      <c r="PC143" s="25" t="s">
        <v>3404</v>
      </c>
      <c r="PD143" s="25" t="s">
        <v>3404</v>
      </c>
      <c r="PE143" s="25" t="s">
        <v>3404</v>
      </c>
      <c r="PF143" s="25" t="s">
        <v>3404</v>
      </c>
      <c r="PG143" s="25" t="s">
        <v>3404</v>
      </c>
      <c r="PH143" s="25" t="s">
        <v>3404</v>
      </c>
      <c r="PI143" s="25" t="s">
        <v>3404</v>
      </c>
      <c r="PJ143" s="25" t="s">
        <v>3404</v>
      </c>
      <c r="PK143" s="25" t="s">
        <v>3404</v>
      </c>
      <c r="PL143" s="25" t="s">
        <v>3404</v>
      </c>
      <c r="PM143" s="25" t="s">
        <v>3404</v>
      </c>
      <c r="PN143" s="25" t="s">
        <v>3404</v>
      </c>
      <c r="PO143" s="25" t="s">
        <v>3404</v>
      </c>
      <c r="PP143" s="25" t="s">
        <v>3404</v>
      </c>
      <c r="PQ143" s="25" t="s">
        <v>3404</v>
      </c>
      <c r="PR143" s="25" t="s">
        <v>3404</v>
      </c>
      <c r="PS143" s="25" t="s">
        <v>3404</v>
      </c>
      <c r="PT143" s="25" t="s">
        <v>3404</v>
      </c>
      <c r="PU143" s="25" t="s">
        <v>3404</v>
      </c>
      <c r="PV143" s="25" t="s">
        <v>3404</v>
      </c>
      <c r="PW143" s="25" t="s">
        <v>3404</v>
      </c>
      <c r="PX143" s="25" t="s">
        <v>3404</v>
      </c>
      <c r="PY143" s="25" t="s">
        <v>3404</v>
      </c>
      <c r="PZ143" s="25" t="s">
        <v>3404</v>
      </c>
      <c r="QA143" s="25" t="s">
        <v>3404</v>
      </c>
      <c r="QB143" s="25" t="s">
        <v>3404</v>
      </c>
      <c r="QC143" s="25" t="s">
        <v>3404</v>
      </c>
      <c r="QD143" s="25" t="s">
        <v>3404</v>
      </c>
      <c r="QE143" s="25" t="s">
        <v>3404</v>
      </c>
      <c r="QF143" s="25" t="s">
        <v>3404</v>
      </c>
      <c r="QG143" s="25" t="s">
        <v>3404</v>
      </c>
      <c r="QH143" s="25" t="s">
        <v>3404</v>
      </c>
      <c r="QI143" s="25" t="s">
        <v>3404</v>
      </c>
      <c r="QJ143" s="25" t="s">
        <v>3404</v>
      </c>
      <c r="QK143" s="25" t="s">
        <v>3404</v>
      </c>
      <c r="QL143" s="25" t="s">
        <v>3404</v>
      </c>
      <c r="QM143" s="25" t="s">
        <v>3404</v>
      </c>
      <c r="QN143" s="25" t="s">
        <v>3404</v>
      </c>
      <c r="QO143" s="25" t="s">
        <v>3404</v>
      </c>
      <c r="QP143" s="25" t="s">
        <v>3404</v>
      </c>
      <c r="QQ143" s="25" t="s">
        <v>3404</v>
      </c>
      <c r="QR143" s="25" t="s">
        <v>3404</v>
      </c>
      <c r="QS143" s="25" t="s">
        <v>3404</v>
      </c>
      <c r="QT143" s="25" t="s">
        <v>3404</v>
      </c>
      <c r="QU143" s="25" t="s">
        <v>3404</v>
      </c>
      <c r="QV143" s="25" t="s">
        <v>3404</v>
      </c>
      <c r="QW143" s="25" t="s">
        <v>3404</v>
      </c>
      <c r="QX143" s="25" t="s">
        <v>3404</v>
      </c>
      <c r="QY143" s="25" t="s">
        <v>3404</v>
      </c>
      <c r="QZ143" s="25" t="s">
        <v>3404</v>
      </c>
      <c r="RA143" s="25" t="s">
        <v>3404</v>
      </c>
      <c r="RB143" s="25" t="s">
        <v>3404</v>
      </c>
      <c r="RC143" s="25" t="s">
        <v>3404</v>
      </c>
      <c r="RD143" s="25" t="s">
        <v>3404</v>
      </c>
      <c r="RE143" s="25" t="s">
        <v>3404</v>
      </c>
      <c r="RF143" s="25" t="s">
        <v>3404</v>
      </c>
      <c r="RG143" s="25" t="s">
        <v>3404</v>
      </c>
      <c r="RH143" s="25" t="s">
        <v>3404</v>
      </c>
      <c r="RI143" s="25" t="s">
        <v>3404</v>
      </c>
      <c r="RJ143" s="25" t="s">
        <v>3404</v>
      </c>
      <c r="RK143" s="25" t="s">
        <v>3404</v>
      </c>
      <c r="RL143" s="25" t="s">
        <v>3404</v>
      </c>
      <c r="RM143" s="25" t="s">
        <v>3404</v>
      </c>
      <c r="RN143" s="25" t="s">
        <v>3404</v>
      </c>
      <c r="RO143" s="25" t="s">
        <v>3404</v>
      </c>
      <c r="RP143" s="25" t="s">
        <v>3404</v>
      </c>
      <c r="RQ143" s="25" t="s">
        <v>3404</v>
      </c>
      <c r="RR143" s="25" t="s">
        <v>3404</v>
      </c>
      <c r="RS143" s="25" t="s">
        <v>3404</v>
      </c>
      <c r="RT143" s="25" t="s">
        <v>3404</v>
      </c>
      <c r="RU143" s="25" t="s">
        <v>3404</v>
      </c>
      <c r="RV143" s="25" t="s">
        <v>3404</v>
      </c>
      <c r="RW143" s="25" t="s">
        <v>3404</v>
      </c>
      <c r="RX143" s="25" t="s">
        <v>3404</v>
      </c>
      <c r="RY143" s="25" t="s">
        <v>3404</v>
      </c>
      <c r="RZ143" s="25" t="s">
        <v>3404</v>
      </c>
      <c r="SA143" s="25" t="s">
        <v>3404</v>
      </c>
      <c r="SB143" s="25" t="s">
        <v>3404</v>
      </c>
      <c r="SC143" s="25" t="s">
        <v>3404</v>
      </c>
      <c r="SD143" s="25" t="s">
        <v>3404</v>
      </c>
      <c r="SE143" s="25" t="s">
        <v>3404</v>
      </c>
      <c r="SF143" s="25" t="s">
        <v>3404</v>
      </c>
      <c r="SG143" s="25" t="s">
        <v>3404</v>
      </c>
      <c r="SH143" s="25" t="s">
        <v>3404</v>
      </c>
      <c r="SI143" s="25" t="s">
        <v>3404</v>
      </c>
      <c r="SJ143" s="25" t="s">
        <v>3404</v>
      </c>
      <c r="SK143" s="25" t="s">
        <v>3404</v>
      </c>
      <c r="SL143" s="25" t="s">
        <v>3404</v>
      </c>
      <c r="SM143" s="25" t="s">
        <v>3404</v>
      </c>
      <c r="SN143" s="25" t="s">
        <v>3404</v>
      </c>
      <c r="SO143" s="25" t="s">
        <v>3404</v>
      </c>
      <c r="SP143" s="25" t="s">
        <v>3404</v>
      </c>
      <c r="SQ143" s="25" t="s">
        <v>3404</v>
      </c>
      <c r="SR143" s="25" t="s">
        <v>3404</v>
      </c>
      <c r="SS143" s="25" t="s">
        <v>3404</v>
      </c>
      <c r="ST143" s="25" t="s">
        <v>3404</v>
      </c>
      <c r="SU143" s="25" t="s">
        <v>3404</v>
      </c>
      <c r="SV143" s="25" t="s">
        <v>3404</v>
      </c>
      <c r="SW143" s="25" t="s">
        <v>3404</v>
      </c>
      <c r="SX143" s="25" t="s">
        <v>3404</v>
      </c>
      <c r="SY143" s="25" t="s">
        <v>3404</v>
      </c>
      <c r="SZ143" s="25" t="s">
        <v>3404</v>
      </c>
      <c r="TA143" s="25" t="s">
        <v>3404</v>
      </c>
      <c r="TB143" s="25" t="s">
        <v>3404</v>
      </c>
      <c r="TC143" s="25" t="s">
        <v>3404</v>
      </c>
      <c r="TD143" s="25" t="s">
        <v>3404</v>
      </c>
      <c r="TE143" s="25" t="s">
        <v>3404</v>
      </c>
      <c r="TF143" s="25" t="s">
        <v>3404</v>
      </c>
      <c r="TG143" s="25" t="s">
        <v>3404</v>
      </c>
      <c r="TH143" s="25" t="s">
        <v>3404</v>
      </c>
      <c r="TI143" s="25" t="s">
        <v>3404</v>
      </c>
      <c r="TJ143" s="25" t="s">
        <v>3404</v>
      </c>
      <c r="TK143" s="25" t="s">
        <v>3404</v>
      </c>
      <c r="TL143" s="25" t="s">
        <v>3404</v>
      </c>
      <c r="TM143" s="25" t="s">
        <v>3404</v>
      </c>
      <c r="TN143" s="25" t="s">
        <v>3404</v>
      </c>
      <c r="TO143" s="25" t="s">
        <v>3404</v>
      </c>
      <c r="TP143" s="25" t="s">
        <v>3404</v>
      </c>
      <c r="TQ143" s="25" t="s">
        <v>3404</v>
      </c>
      <c r="TR143" s="25" t="s">
        <v>3404</v>
      </c>
      <c r="TS143" s="25" t="s">
        <v>3404</v>
      </c>
      <c r="TT143" s="25" t="s">
        <v>3404</v>
      </c>
      <c r="TU143" s="25" t="s">
        <v>3404</v>
      </c>
      <c r="TV143" s="25" t="s">
        <v>3404</v>
      </c>
      <c r="TW143" s="25" t="s">
        <v>3404</v>
      </c>
      <c r="TX143" s="25" t="s">
        <v>3404</v>
      </c>
      <c r="TY143" s="25" t="s">
        <v>3404</v>
      </c>
      <c r="TZ143" s="25" t="s">
        <v>3404</v>
      </c>
      <c r="UA143" s="25" t="s">
        <v>3404</v>
      </c>
      <c r="UB143" s="25" t="s">
        <v>3404</v>
      </c>
      <c r="UC143" s="25" t="s">
        <v>3404</v>
      </c>
      <c r="UD143" s="25" t="s">
        <v>3404</v>
      </c>
      <c r="UE143" s="25" t="s">
        <v>3404</v>
      </c>
      <c r="UF143" s="25" t="s">
        <v>3404</v>
      </c>
      <c r="UG143" s="25" t="s">
        <v>3404</v>
      </c>
      <c r="UH143" s="25" t="s">
        <v>3404</v>
      </c>
      <c r="UI143" s="25" t="s">
        <v>3404</v>
      </c>
      <c r="UJ143" s="25" t="s">
        <v>3404</v>
      </c>
      <c r="UK143" s="25" t="s">
        <v>3404</v>
      </c>
      <c r="UL143" s="25" t="s">
        <v>3404</v>
      </c>
      <c r="UM143" s="25" t="s">
        <v>3404</v>
      </c>
      <c r="UN143" s="25" t="s">
        <v>3404</v>
      </c>
      <c r="UO143" s="25" t="s">
        <v>3404</v>
      </c>
      <c r="UP143" s="25" t="s">
        <v>3404</v>
      </c>
      <c r="UQ143" s="25" t="s">
        <v>3404</v>
      </c>
      <c r="UR143" s="25" t="s">
        <v>3404</v>
      </c>
      <c r="US143" s="25" t="s">
        <v>3404</v>
      </c>
      <c r="UT143" s="25" t="s">
        <v>3404</v>
      </c>
      <c r="UU143" s="25" t="s">
        <v>3404</v>
      </c>
      <c r="UV143" s="25" t="s">
        <v>3404</v>
      </c>
      <c r="UW143" s="25" t="s">
        <v>3404</v>
      </c>
      <c r="UX143" s="25" t="s">
        <v>3404</v>
      </c>
      <c r="UY143" s="25" t="s">
        <v>3404</v>
      </c>
      <c r="UZ143" s="25" t="s">
        <v>3404</v>
      </c>
      <c r="VA143" s="25" t="s">
        <v>3404</v>
      </c>
      <c r="VB143" s="25" t="s">
        <v>3404</v>
      </c>
      <c r="VC143" s="25" t="s">
        <v>3404</v>
      </c>
      <c r="VD143" s="25" t="s">
        <v>3404</v>
      </c>
      <c r="VE143" s="25" t="s">
        <v>3404</v>
      </c>
      <c r="VF143" s="25" t="s">
        <v>3404</v>
      </c>
      <c r="VG143" s="25" t="s">
        <v>3404</v>
      </c>
      <c r="VH143" s="25" t="s">
        <v>3404</v>
      </c>
      <c r="VI143" s="25" t="s">
        <v>3404</v>
      </c>
      <c r="VJ143" s="25" t="s">
        <v>3404</v>
      </c>
      <c r="VK143" s="25" t="s">
        <v>3404</v>
      </c>
      <c r="VL143" s="25" t="s">
        <v>3404</v>
      </c>
      <c r="VM143" s="25" t="s">
        <v>3404</v>
      </c>
      <c r="VN143" s="25" t="s">
        <v>3404</v>
      </c>
      <c r="VO143" s="25" t="s">
        <v>3404</v>
      </c>
      <c r="VP143" s="25" t="s">
        <v>3404</v>
      </c>
      <c r="VQ143" s="25" t="s">
        <v>3404</v>
      </c>
      <c r="VR143" s="25" t="s">
        <v>3404</v>
      </c>
      <c r="VS143" s="25" t="s">
        <v>3404</v>
      </c>
      <c r="VT143" s="25" t="s">
        <v>3404</v>
      </c>
      <c r="VU143" s="25" t="s">
        <v>3404</v>
      </c>
      <c r="VV143" s="25" t="s">
        <v>3404</v>
      </c>
      <c r="VW143" s="25" t="s">
        <v>3404</v>
      </c>
      <c r="VX143" s="25" t="s">
        <v>3409</v>
      </c>
      <c r="VY143" s="25" t="s">
        <v>3409</v>
      </c>
      <c r="VZ143" s="25" t="s">
        <v>3409</v>
      </c>
      <c r="WA143" s="25" t="s">
        <v>3409</v>
      </c>
      <c r="WB143" s="25" t="s">
        <v>3409</v>
      </c>
      <c r="WC143" s="25" t="s">
        <v>3409</v>
      </c>
      <c r="WD143" s="25" t="s">
        <v>3409</v>
      </c>
      <c r="WE143" s="25" t="s">
        <v>3409</v>
      </c>
      <c r="WF143" s="25" t="s">
        <v>3409</v>
      </c>
      <c r="WG143" s="25" t="s">
        <v>3409</v>
      </c>
      <c r="WH143" s="25" t="s">
        <v>3409</v>
      </c>
      <c r="WI143" s="25" t="s">
        <v>3409</v>
      </c>
      <c r="WJ143" s="25" t="s">
        <v>3409</v>
      </c>
      <c r="WK143" s="25" t="s">
        <v>3409</v>
      </c>
      <c r="WL143" s="25" t="s">
        <v>3409</v>
      </c>
      <c r="WM143" s="25" t="s">
        <v>3409</v>
      </c>
      <c r="WN143" s="25" t="s">
        <v>3409</v>
      </c>
      <c r="WO143" s="25" t="s">
        <v>3409</v>
      </c>
      <c r="WP143" s="25" t="s">
        <v>3409</v>
      </c>
      <c r="WQ143" s="25" t="s">
        <v>3409</v>
      </c>
      <c r="WR143" s="25" t="s">
        <v>3404</v>
      </c>
      <c r="WS143" s="25" t="s">
        <v>3404</v>
      </c>
      <c r="WT143" s="25" t="s">
        <v>3404</v>
      </c>
    </row>
    <row r="144">
      <c r="A144" s="24" t="s">
        <v>1303</v>
      </c>
      <c r="B144" s="25" t="s">
        <v>3404</v>
      </c>
      <c r="C144" s="25" t="s">
        <v>3404</v>
      </c>
      <c r="D144" s="25" t="s">
        <v>3404</v>
      </c>
      <c r="E144" s="25" t="s">
        <v>3404</v>
      </c>
      <c r="F144" s="25" t="s">
        <v>3404</v>
      </c>
      <c r="G144" s="25" t="s">
        <v>3404</v>
      </c>
      <c r="H144" s="25" t="s">
        <v>3404</v>
      </c>
      <c r="I144" s="25" t="s">
        <v>3404</v>
      </c>
      <c r="J144" s="25" t="s">
        <v>3404</v>
      </c>
      <c r="K144" s="25" t="s">
        <v>3404</v>
      </c>
      <c r="L144" s="25" t="s">
        <v>3404</v>
      </c>
      <c r="M144" s="25" t="s">
        <v>3404</v>
      </c>
      <c r="N144" s="25" t="s">
        <v>3404</v>
      </c>
      <c r="O144" s="25" t="s">
        <v>3404</v>
      </c>
      <c r="P144" s="25" t="s">
        <v>3404</v>
      </c>
      <c r="Q144" s="25" t="s">
        <v>3404</v>
      </c>
      <c r="R144" s="25" t="s">
        <v>3404</v>
      </c>
      <c r="S144" s="25" t="s">
        <v>3404</v>
      </c>
      <c r="T144" s="25" t="s">
        <v>3404</v>
      </c>
      <c r="U144" s="25" t="s">
        <v>3404</v>
      </c>
      <c r="V144" s="25" t="s">
        <v>3404</v>
      </c>
      <c r="W144" s="25" t="s">
        <v>3404</v>
      </c>
      <c r="X144" s="25" t="s">
        <v>3404</v>
      </c>
      <c r="Y144" s="25" t="s">
        <v>3404</v>
      </c>
      <c r="Z144" s="25" t="s">
        <v>3404</v>
      </c>
      <c r="AA144" s="25" t="s">
        <v>3404</v>
      </c>
      <c r="AB144" s="25" t="s">
        <v>3404</v>
      </c>
      <c r="AC144" s="25" t="s">
        <v>3404</v>
      </c>
      <c r="AD144" s="25" t="s">
        <v>3404</v>
      </c>
      <c r="AE144" s="25" t="s">
        <v>3404</v>
      </c>
      <c r="AF144" s="25" t="s">
        <v>3404</v>
      </c>
      <c r="AG144" s="25" t="s">
        <v>3404</v>
      </c>
      <c r="AH144" s="25" t="s">
        <v>3404</v>
      </c>
      <c r="AI144" s="25" t="s">
        <v>3404</v>
      </c>
      <c r="AJ144" s="25" t="s">
        <v>3404</v>
      </c>
      <c r="AK144" s="25" t="s">
        <v>3404</v>
      </c>
      <c r="AL144" s="25" t="s">
        <v>3404</v>
      </c>
      <c r="AM144" s="25" t="s">
        <v>3404</v>
      </c>
      <c r="AN144" s="25" t="s">
        <v>3404</v>
      </c>
      <c r="AO144" s="25" t="s">
        <v>3404</v>
      </c>
      <c r="AP144" s="25" t="s">
        <v>3404</v>
      </c>
      <c r="AQ144" s="25" t="s">
        <v>3404</v>
      </c>
      <c r="AR144" s="25" t="s">
        <v>3404</v>
      </c>
      <c r="AS144" s="25" t="s">
        <v>3404</v>
      </c>
      <c r="AT144" s="25" t="s">
        <v>3404</v>
      </c>
      <c r="AU144" s="25" t="s">
        <v>3404</v>
      </c>
      <c r="AV144" s="25" t="s">
        <v>3404</v>
      </c>
      <c r="AW144" s="25" t="s">
        <v>3404</v>
      </c>
      <c r="AX144" s="25" t="s">
        <v>3404</v>
      </c>
      <c r="AY144" s="25" t="s">
        <v>3404</v>
      </c>
      <c r="AZ144" s="25" t="s">
        <v>3404</v>
      </c>
      <c r="BA144" s="25" t="s">
        <v>3404</v>
      </c>
      <c r="BB144" s="25" t="s">
        <v>3404</v>
      </c>
      <c r="BC144" s="25" t="s">
        <v>3404</v>
      </c>
      <c r="BD144" s="25" t="s">
        <v>3404</v>
      </c>
      <c r="BE144" s="25" t="s">
        <v>3404</v>
      </c>
      <c r="BF144" s="25" t="s">
        <v>3404</v>
      </c>
      <c r="BG144" s="25" t="s">
        <v>3404</v>
      </c>
      <c r="BH144" s="25" t="s">
        <v>3404</v>
      </c>
      <c r="BI144" s="25" t="s">
        <v>3404</v>
      </c>
      <c r="BJ144" s="25" t="s">
        <v>3404</v>
      </c>
      <c r="BK144" s="25" t="s">
        <v>3404</v>
      </c>
      <c r="BL144" s="25" t="s">
        <v>3404</v>
      </c>
      <c r="BM144" s="25" t="s">
        <v>3404</v>
      </c>
      <c r="BN144" s="25" t="s">
        <v>3404</v>
      </c>
      <c r="BO144" s="25" t="s">
        <v>3404</v>
      </c>
      <c r="BP144" s="25" t="s">
        <v>3404</v>
      </c>
      <c r="BQ144" s="25" t="s">
        <v>3404</v>
      </c>
      <c r="BR144" s="25" t="s">
        <v>3404</v>
      </c>
      <c r="BS144" s="25" t="s">
        <v>3404</v>
      </c>
      <c r="BT144" s="25" t="s">
        <v>3404</v>
      </c>
      <c r="BU144" s="25" t="s">
        <v>3404</v>
      </c>
      <c r="BV144" s="25" t="s">
        <v>3404</v>
      </c>
      <c r="BW144" s="25" t="s">
        <v>3404</v>
      </c>
      <c r="BX144" s="25" t="s">
        <v>3404</v>
      </c>
      <c r="BY144" s="25" t="s">
        <v>3404</v>
      </c>
      <c r="BZ144" s="25" t="s">
        <v>3404</v>
      </c>
      <c r="CA144" s="25" t="s">
        <v>3404</v>
      </c>
      <c r="CB144" s="25" t="s">
        <v>3404</v>
      </c>
      <c r="CC144" s="25" t="s">
        <v>3404</v>
      </c>
      <c r="CD144" s="25" t="s">
        <v>3404</v>
      </c>
      <c r="CE144" s="25" t="s">
        <v>3404</v>
      </c>
      <c r="CF144" s="25" t="s">
        <v>3404</v>
      </c>
      <c r="CG144" s="25" t="s">
        <v>3404</v>
      </c>
      <c r="CH144" s="25" t="s">
        <v>3404</v>
      </c>
      <c r="CI144" s="25" t="s">
        <v>3404</v>
      </c>
      <c r="CJ144" s="25" t="s">
        <v>3404</v>
      </c>
      <c r="CK144" s="25" t="s">
        <v>3404</v>
      </c>
      <c r="CL144" s="25" t="s">
        <v>3404</v>
      </c>
      <c r="CM144" s="25" t="s">
        <v>3404</v>
      </c>
      <c r="CN144" s="25" t="s">
        <v>3404</v>
      </c>
      <c r="CO144" s="25" t="s">
        <v>3404</v>
      </c>
      <c r="CP144" s="25" t="s">
        <v>3404</v>
      </c>
      <c r="CQ144" s="25" t="s">
        <v>3404</v>
      </c>
      <c r="CR144" s="25" t="s">
        <v>3404</v>
      </c>
      <c r="CS144" s="25" t="s">
        <v>3404</v>
      </c>
      <c r="CT144" s="25" t="s">
        <v>3404</v>
      </c>
      <c r="CU144" s="25" t="s">
        <v>3404</v>
      </c>
      <c r="CV144" s="25" t="s">
        <v>3404</v>
      </c>
      <c r="CW144" s="25" t="s">
        <v>3404</v>
      </c>
      <c r="CX144" s="25" t="s">
        <v>3404</v>
      </c>
      <c r="CY144" s="25" t="s">
        <v>3404</v>
      </c>
      <c r="CZ144" s="25" t="s">
        <v>3404</v>
      </c>
      <c r="DA144" s="25" t="s">
        <v>3404</v>
      </c>
      <c r="DB144" s="25" t="s">
        <v>3404</v>
      </c>
      <c r="DC144" s="25" t="s">
        <v>3404</v>
      </c>
      <c r="DD144" s="25" t="s">
        <v>3404</v>
      </c>
      <c r="DE144" s="25" t="s">
        <v>3404</v>
      </c>
      <c r="DF144" s="25" t="s">
        <v>3404</v>
      </c>
      <c r="DG144" s="25" t="s">
        <v>3404</v>
      </c>
      <c r="DH144" s="25" t="s">
        <v>3404</v>
      </c>
      <c r="DI144" s="25" t="s">
        <v>3404</v>
      </c>
      <c r="DJ144" s="25" t="s">
        <v>3404</v>
      </c>
      <c r="DK144" s="25" t="s">
        <v>3404</v>
      </c>
      <c r="DL144" s="25" t="s">
        <v>3404</v>
      </c>
      <c r="DM144" s="25" t="s">
        <v>3404</v>
      </c>
      <c r="DN144" s="25" t="s">
        <v>3404</v>
      </c>
      <c r="DO144" s="25" t="s">
        <v>3404</v>
      </c>
      <c r="DP144" s="25" t="s">
        <v>3404</v>
      </c>
      <c r="DQ144" s="25" t="s">
        <v>3404</v>
      </c>
      <c r="DR144" s="25" t="s">
        <v>3404</v>
      </c>
      <c r="DS144" s="25" t="s">
        <v>3404</v>
      </c>
      <c r="DT144" s="25" t="s">
        <v>3404</v>
      </c>
      <c r="DU144" s="25" t="s">
        <v>3404</v>
      </c>
      <c r="DV144" s="25" t="s">
        <v>3404</v>
      </c>
      <c r="DW144" s="25" t="s">
        <v>3404</v>
      </c>
      <c r="DX144" s="25" t="s">
        <v>3404</v>
      </c>
      <c r="DY144" s="25" t="s">
        <v>3404</v>
      </c>
      <c r="DZ144" s="25" t="s">
        <v>3404</v>
      </c>
      <c r="EA144" s="25" t="s">
        <v>3404</v>
      </c>
      <c r="EB144" s="25" t="s">
        <v>3404</v>
      </c>
      <c r="EC144" s="25" t="s">
        <v>3404</v>
      </c>
      <c r="ED144" s="25" t="s">
        <v>3404</v>
      </c>
      <c r="EE144" s="25" t="s">
        <v>3404</v>
      </c>
      <c r="EF144" s="25" t="s">
        <v>3404</v>
      </c>
      <c r="EG144" s="25" t="s">
        <v>3404</v>
      </c>
      <c r="EH144" s="25" t="s">
        <v>3404</v>
      </c>
      <c r="EI144" s="25" t="s">
        <v>3404</v>
      </c>
      <c r="EJ144" s="25" t="s">
        <v>3404</v>
      </c>
      <c r="EK144" s="25" t="s">
        <v>3404</v>
      </c>
      <c r="EL144" s="25" t="s">
        <v>3404</v>
      </c>
      <c r="EM144" s="25" t="s">
        <v>3404</v>
      </c>
      <c r="EN144" s="25" t="s">
        <v>3404</v>
      </c>
      <c r="EO144" s="25" t="s">
        <v>3404</v>
      </c>
      <c r="EP144" s="25" t="s">
        <v>3404</v>
      </c>
      <c r="EQ144" s="25" t="s">
        <v>3404</v>
      </c>
      <c r="ER144" s="25" t="s">
        <v>3404</v>
      </c>
      <c r="ES144" s="25" t="s">
        <v>3404</v>
      </c>
      <c r="ET144" s="25" t="s">
        <v>3404</v>
      </c>
      <c r="EU144" s="25" t="s">
        <v>3404</v>
      </c>
      <c r="EV144" s="25" t="s">
        <v>3404</v>
      </c>
      <c r="EW144" s="25" t="s">
        <v>3404</v>
      </c>
      <c r="EX144" s="25" t="s">
        <v>3404</v>
      </c>
      <c r="EY144" s="25" t="s">
        <v>3404</v>
      </c>
      <c r="EZ144" s="25" t="s">
        <v>3404</v>
      </c>
      <c r="FA144" s="25" t="s">
        <v>3404</v>
      </c>
      <c r="FB144" s="25" t="s">
        <v>3404</v>
      </c>
      <c r="FC144" s="25" t="s">
        <v>3404</v>
      </c>
      <c r="FD144" s="25" t="s">
        <v>3404</v>
      </c>
      <c r="FE144" s="25" t="s">
        <v>3404</v>
      </c>
      <c r="FF144" s="25" t="s">
        <v>3404</v>
      </c>
      <c r="FG144" s="25" t="s">
        <v>3404</v>
      </c>
      <c r="FH144" s="25" t="s">
        <v>3404</v>
      </c>
      <c r="FI144" s="25" t="s">
        <v>3404</v>
      </c>
      <c r="FJ144" s="25" t="s">
        <v>3404</v>
      </c>
      <c r="FK144" s="25" t="s">
        <v>3404</v>
      </c>
      <c r="FL144" s="25" t="s">
        <v>3404</v>
      </c>
      <c r="FM144" s="25" t="s">
        <v>3404</v>
      </c>
      <c r="FN144" s="25" t="s">
        <v>3404</v>
      </c>
      <c r="FO144" s="25" t="s">
        <v>3404</v>
      </c>
      <c r="FP144" s="25" t="s">
        <v>3404</v>
      </c>
      <c r="FQ144" s="25" t="s">
        <v>3404</v>
      </c>
      <c r="FR144" s="25" t="s">
        <v>3404</v>
      </c>
      <c r="FS144" s="25" t="s">
        <v>3404</v>
      </c>
      <c r="FT144" s="25" t="s">
        <v>3404</v>
      </c>
      <c r="FU144" s="25" t="s">
        <v>3404</v>
      </c>
      <c r="FV144" s="25" t="s">
        <v>3404</v>
      </c>
      <c r="FW144" s="25" t="s">
        <v>3404</v>
      </c>
      <c r="FX144" s="25" t="s">
        <v>3404</v>
      </c>
      <c r="FY144" s="25" t="s">
        <v>3404</v>
      </c>
      <c r="FZ144" s="25" t="s">
        <v>3404</v>
      </c>
      <c r="GA144" s="25" t="s">
        <v>3404</v>
      </c>
      <c r="GB144" s="25" t="s">
        <v>3404</v>
      </c>
      <c r="GC144" s="25" t="s">
        <v>3404</v>
      </c>
      <c r="GD144" s="25" t="s">
        <v>3404</v>
      </c>
      <c r="GE144" s="25" t="s">
        <v>3404</v>
      </c>
      <c r="GF144" s="25" t="s">
        <v>3404</v>
      </c>
      <c r="GG144" s="25" t="s">
        <v>3404</v>
      </c>
      <c r="GH144" s="25" t="s">
        <v>3404</v>
      </c>
      <c r="GI144" s="25" t="s">
        <v>3404</v>
      </c>
      <c r="GJ144" s="25" t="s">
        <v>3404</v>
      </c>
      <c r="GK144" s="25" t="s">
        <v>3404</v>
      </c>
      <c r="GL144" s="25" t="s">
        <v>3404</v>
      </c>
      <c r="GM144" s="25" t="s">
        <v>3404</v>
      </c>
      <c r="GN144" s="25" t="s">
        <v>3404</v>
      </c>
      <c r="GO144" s="25" t="s">
        <v>3404</v>
      </c>
      <c r="GP144" s="25" t="s">
        <v>3404</v>
      </c>
      <c r="GQ144" s="25" t="s">
        <v>3404</v>
      </c>
      <c r="GR144" s="25" t="s">
        <v>3404</v>
      </c>
      <c r="GS144" s="25" t="s">
        <v>3404</v>
      </c>
      <c r="GT144" s="25" t="s">
        <v>3404</v>
      </c>
      <c r="GU144" s="25" t="s">
        <v>3404</v>
      </c>
      <c r="GV144" s="25" t="s">
        <v>3404</v>
      </c>
      <c r="GW144" s="25" t="s">
        <v>3404</v>
      </c>
      <c r="GX144" s="25" t="s">
        <v>3404</v>
      </c>
      <c r="GY144" s="25" t="s">
        <v>3404</v>
      </c>
      <c r="GZ144" s="25" t="s">
        <v>3404</v>
      </c>
      <c r="HA144" s="25" t="s">
        <v>3404</v>
      </c>
      <c r="HB144" s="25" t="s">
        <v>3404</v>
      </c>
      <c r="HC144" s="25" t="s">
        <v>3404</v>
      </c>
      <c r="HD144" s="25" t="s">
        <v>3404</v>
      </c>
      <c r="HE144" s="25" t="s">
        <v>3404</v>
      </c>
      <c r="HF144" s="25" t="s">
        <v>3404</v>
      </c>
      <c r="HG144" s="25" t="s">
        <v>3404</v>
      </c>
      <c r="HH144" s="25" t="s">
        <v>3404</v>
      </c>
      <c r="HI144" s="25" t="s">
        <v>3404</v>
      </c>
      <c r="HJ144" s="25" t="s">
        <v>3404</v>
      </c>
      <c r="HK144" s="25" t="s">
        <v>3404</v>
      </c>
      <c r="HL144" s="25" t="s">
        <v>3404</v>
      </c>
      <c r="HM144" s="25" t="s">
        <v>3404</v>
      </c>
      <c r="HN144" s="25" t="s">
        <v>3404</v>
      </c>
      <c r="HO144" s="25" t="s">
        <v>3404</v>
      </c>
      <c r="HP144" s="25" t="s">
        <v>3404</v>
      </c>
      <c r="HQ144" s="25" t="s">
        <v>3404</v>
      </c>
      <c r="HR144" s="25" t="s">
        <v>3404</v>
      </c>
      <c r="HS144" s="25" t="s">
        <v>3404</v>
      </c>
      <c r="HT144" s="25" t="s">
        <v>3404</v>
      </c>
      <c r="HU144" s="25" t="s">
        <v>3404</v>
      </c>
      <c r="HV144" s="25" t="s">
        <v>3404</v>
      </c>
      <c r="HW144" s="25" t="s">
        <v>3404</v>
      </c>
      <c r="HX144" s="25" t="s">
        <v>3404</v>
      </c>
      <c r="HY144" s="25" t="s">
        <v>3404</v>
      </c>
      <c r="HZ144" s="25" t="s">
        <v>3404</v>
      </c>
      <c r="IA144" s="25" t="s">
        <v>3404</v>
      </c>
      <c r="IB144" s="25" t="s">
        <v>3404</v>
      </c>
      <c r="IC144" s="25" t="s">
        <v>3404</v>
      </c>
      <c r="ID144" s="25" t="s">
        <v>3404</v>
      </c>
      <c r="IE144" s="25" t="s">
        <v>3404</v>
      </c>
      <c r="IF144" s="25" t="s">
        <v>3404</v>
      </c>
      <c r="IG144" s="25" t="s">
        <v>3404</v>
      </c>
      <c r="IH144" s="25" t="s">
        <v>3404</v>
      </c>
      <c r="II144" s="25" t="s">
        <v>3404</v>
      </c>
      <c r="IJ144" s="25" t="s">
        <v>3404</v>
      </c>
      <c r="IK144" s="25" t="s">
        <v>3404</v>
      </c>
      <c r="IL144" s="25" t="s">
        <v>3404</v>
      </c>
      <c r="IM144" s="25" t="s">
        <v>3404</v>
      </c>
      <c r="IN144" s="25" t="s">
        <v>3404</v>
      </c>
      <c r="IO144" s="25" t="s">
        <v>3404</v>
      </c>
      <c r="IP144" s="25" t="s">
        <v>3404</v>
      </c>
      <c r="IQ144" s="25" t="s">
        <v>3404</v>
      </c>
      <c r="IR144" s="25" t="s">
        <v>3404</v>
      </c>
      <c r="IS144" s="25" t="s">
        <v>3404</v>
      </c>
      <c r="IT144" s="25" t="s">
        <v>3404</v>
      </c>
      <c r="IU144" s="25" t="s">
        <v>3404</v>
      </c>
      <c r="IV144" s="25" t="s">
        <v>3404</v>
      </c>
      <c r="IW144" s="25" t="s">
        <v>3404</v>
      </c>
      <c r="IX144" s="25" t="s">
        <v>3404</v>
      </c>
      <c r="IY144" s="25" t="s">
        <v>3404</v>
      </c>
      <c r="IZ144" s="25" t="s">
        <v>3404</v>
      </c>
      <c r="JA144" s="25" t="s">
        <v>3404</v>
      </c>
      <c r="JB144" s="25" t="s">
        <v>3404</v>
      </c>
      <c r="JC144" s="25" t="s">
        <v>3404</v>
      </c>
      <c r="JD144" s="25" t="s">
        <v>3404</v>
      </c>
      <c r="JE144" s="25" t="s">
        <v>3404</v>
      </c>
      <c r="JF144" s="25" t="s">
        <v>3404</v>
      </c>
      <c r="JG144" s="25" t="s">
        <v>3404</v>
      </c>
      <c r="JH144" s="25" t="s">
        <v>3404</v>
      </c>
      <c r="JI144" s="25" t="s">
        <v>3404</v>
      </c>
      <c r="JJ144" s="25" t="s">
        <v>3404</v>
      </c>
      <c r="JK144" s="25" t="s">
        <v>3404</v>
      </c>
      <c r="JL144" s="25" t="s">
        <v>3404</v>
      </c>
      <c r="JM144" s="25" t="s">
        <v>3404</v>
      </c>
      <c r="JN144" s="25" t="s">
        <v>3404</v>
      </c>
      <c r="JO144" s="25" t="s">
        <v>3404</v>
      </c>
      <c r="JP144" s="25" t="s">
        <v>3404</v>
      </c>
      <c r="JQ144" s="25" t="s">
        <v>3404</v>
      </c>
      <c r="JR144" s="25" t="s">
        <v>3404</v>
      </c>
      <c r="JS144" s="25" t="s">
        <v>3404</v>
      </c>
      <c r="JT144" s="25" t="s">
        <v>3404</v>
      </c>
      <c r="JU144" s="25" t="s">
        <v>3404</v>
      </c>
      <c r="JV144" s="25" t="s">
        <v>3404</v>
      </c>
      <c r="JW144" s="25" t="s">
        <v>3404</v>
      </c>
      <c r="JX144" s="25" t="s">
        <v>3404</v>
      </c>
      <c r="JY144" s="25" t="s">
        <v>3404</v>
      </c>
      <c r="JZ144" s="25" t="s">
        <v>3404</v>
      </c>
      <c r="KA144" s="25" t="s">
        <v>3404</v>
      </c>
      <c r="KB144" s="25" t="s">
        <v>3404</v>
      </c>
      <c r="KC144" s="25" t="s">
        <v>3404</v>
      </c>
      <c r="KD144" s="25" t="s">
        <v>3404</v>
      </c>
      <c r="KE144" s="25" t="s">
        <v>3404</v>
      </c>
      <c r="KF144" s="25" t="s">
        <v>3404</v>
      </c>
      <c r="KG144" s="25" t="s">
        <v>3404</v>
      </c>
      <c r="KH144" s="25" t="s">
        <v>3404</v>
      </c>
      <c r="KI144" s="25" t="s">
        <v>3404</v>
      </c>
      <c r="KJ144" s="25" t="s">
        <v>3404</v>
      </c>
      <c r="KK144" s="25" t="s">
        <v>3404</v>
      </c>
      <c r="KL144" s="25" t="s">
        <v>3404</v>
      </c>
      <c r="KM144" s="25" t="s">
        <v>3404</v>
      </c>
      <c r="KN144" s="25" t="s">
        <v>3404</v>
      </c>
      <c r="KO144" s="25" t="s">
        <v>3404</v>
      </c>
      <c r="KP144" s="25" t="s">
        <v>3404</v>
      </c>
      <c r="KQ144" s="25" t="s">
        <v>3404</v>
      </c>
      <c r="KR144" s="25" t="s">
        <v>3404</v>
      </c>
      <c r="KS144" s="25" t="s">
        <v>3404</v>
      </c>
      <c r="KT144" s="25" t="s">
        <v>3404</v>
      </c>
      <c r="KU144" s="25" t="s">
        <v>3404</v>
      </c>
      <c r="KV144" s="25" t="s">
        <v>3404</v>
      </c>
      <c r="KW144" s="25" t="s">
        <v>3404</v>
      </c>
      <c r="KX144" s="25" t="s">
        <v>3404</v>
      </c>
      <c r="KY144" s="25" t="s">
        <v>3404</v>
      </c>
      <c r="KZ144" s="25" t="s">
        <v>3404</v>
      </c>
      <c r="LA144" s="25" t="s">
        <v>3404</v>
      </c>
      <c r="LB144" s="25" t="s">
        <v>3404</v>
      </c>
      <c r="LC144" s="25" t="s">
        <v>3404</v>
      </c>
      <c r="LD144" s="25" t="s">
        <v>3404</v>
      </c>
      <c r="LE144" s="25" t="s">
        <v>3404</v>
      </c>
      <c r="LF144" s="25" t="s">
        <v>3404</v>
      </c>
      <c r="LG144" s="25" t="s">
        <v>3404</v>
      </c>
      <c r="LH144" s="25" t="s">
        <v>3404</v>
      </c>
      <c r="LI144" s="25" t="s">
        <v>3404</v>
      </c>
      <c r="LJ144" s="25" t="s">
        <v>3404</v>
      </c>
      <c r="LK144" s="25" t="s">
        <v>3404</v>
      </c>
      <c r="LL144" s="25" t="s">
        <v>3404</v>
      </c>
      <c r="LM144" s="25" t="s">
        <v>3404</v>
      </c>
      <c r="LN144" s="25" t="s">
        <v>3404</v>
      </c>
      <c r="LO144" s="25" t="s">
        <v>3404</v>
      </c>
      <c r="LP144" s="25" t="s">
        <v>3404</v>
      </c>
      <c r="LQ144" s="25" t="s">
        <v>3404</v>
      </c>
      <c r="LR144" s="25" t="s">
        <v>3404</v>
      </c>
      <c r="LS144" s="25" t="s">
        <v>3404</v>
      </c>
      <c r="LT144" s="25" t="s">
        <v>3404</v>
      </c>
      <c r="LU144" s="25" t="s">
        <v>3404</v>
      </c>
      <c r="LV144" s="25" t="s">
        <v>3404</v>
      </c>
      <c r="LW144" s="25" t="s">
        <v>3404</v>
      </c>
      <c r="LX144" s="25" t="s">
        <v>3404</v>
      </c>
      <c r="LY144" s="25" t="s">
        <v>3404</v>
      </c>
      <c r="LZ144" s="25" t="s">
        <v>3404</v>
      </c>
      <c r="MA144" s="25" t="s">
        <v>3404</v>
      </c>
      <c r="MB144" s="25" t="s">
        <v>3404</v>
      </c>
      <c r="MC144" s="25" t="s">
        <v>3404</v>
      </c>
      <c r="MD144" s="25" t="s">
        <v>3404</v>
      </c>
      <c r="ME144" s="25" t="s">
        <v>3404</v>
      </c>
      <c r="MF144" s="25" t="s">
        <v>3404</v>
      </c>
      <c r="MG144" s="25" t="s">
        <v>3404</v>
      </c>
      <c r="MH144" s="25" t="s">
        <v>3404</v>
      </c>
      <c r="MI144" s="25" t="s">
        <v>3404</v>
      </c>
      <c r="MJ144" s="25" t="s">
        <v>3404</v>
      </c>
      <c r="MK144" s="25" t="s">
        <v>3404</v>
      </c>
      <c r="ML144" s="25" t="s">
        <v>3404</v>
      </c>
      <c r="MM144" s="25" t="s">
        <v>3404</v>
      </c>
      <c r="MN144" s="25" t="s">
        <v>3404</v>
      </c>
      <c r="MO144" s="25" t="s">
        <v>3404</v>
      </c>
      <c r="MP144" s="25" t="s">
        <v>3404</v>
      </c>
      <c r="MQ144" s="25" t="s">
        <v>3404</v>
      </c>
      <c r="MR144" s="25" t="s">
        <v>3404</v>
      </c>
      <c r="MS144" s="25" t="s">
        <v>3404</v>
      </c>
      <c r="MT144" s="25" t="s">
        <v>3404</v>
      </c>
      <c r="MU144" s="25" t="s">
        <v>3404</v>
      </c>
      <c r="MV144" s="25" t="s">
        <v>3404</v>
      </c>
      <c r="MW144" s="25" t="s">
        <v>3404</v>
      </c>
      <c r="MX144" s="25" t="s">
        <v>3404</v>
      </c>
      <c r="MY144" s="25" t="s">
        <v>3404</v>
      </c>
      <c r="MZ144" s="25" t="s">
        <v>3404</v>
      </c>
      <c r="NA144" s="25" t="s">
        <v>3404</v>
      </c>
      <c r="NB144" s="25" t="s">
        <v>3404</v>
      </c>
      <c r="NC144" s="25" t="s">
        <v>3404</v>
      </c>
      <c r="ND144" s="25" t="s">
        <v>3404</v>
      </c>
      <c r="NE144" s="25" t="s">
        <v>3404</v>
      </c>
      <c r="NF144" s="25" t="s">
        <v>3404</v>
      </c>
      <c r="NG144" s="25" t="s">
        <v>3404</v>
      </c>
      <c r="NH144" s="25" t="s">
        <v>3404</v>
      </c>
      <c r="NI144" s="25" t="s">
        <v>3404</v>
      </c>
      <c r="NJ144" s="25" t="s">
        <v>3404</v>
      </c>
      <c r="NK144" s="25" t="s">
        <v>3404</v>
      </c>
      <c r="NL144" s="25" t="s">
        <v>3404</v>
      </c>
      <c r="NM144" s="25" t="s">
        <v>3404</v>
      </c>
      <c r="NN144" s="25" t="s">
        <v>3404</v>
      </c>
      <c r="NO144" s="25" t="s">
        <v>3404</v>
      </c>
      <c r="NP144" s="25" t="s">
        <v>3404</v>
      </c>
      <c r="NQ144" s="25" t="s">
        <v>3404</v>
      </c>
      <c r="NR144" s="25" t="s">
        <v>3404</v>
      </c>
      <c r="NS144" s="25" t="s">
        <v>3404</v>
      </c>
      <c r="NT144" s="25" t="s">
        <v>3404</v>
      </c>
      <c r="NU144" s="25" t="s">
        <v>3404</v>
      </c>
      <c r="NV144" s="25" t="s">
        <v>3404</v>
      </c>
      <c r="NW144" s="25" t="s">
        <v>3404</v>
      </c>
      <c r="NX144" s="25" t="s">
        <v>3404</v>
      </c>
      <c r="NY144" s="25" t="s">
        <v>3404</v>
      </c>
      <c r="NZ144" s="25" t="s">
        <v>3404</v>
      </c>
      <c r="OA144" s="25" t="s">
        <v>3404</v>
      </c>
      <c r="OB144" s="25" t="s">
        <v>3404</v>
      </c>
      <c r="OC144" s="25" t="s">
        <v>3404</v>
      </c>
      <c r="OD144" s="25" t="s">
        <v>3404</v>
      </c>
      <c r="OE144" s="25" t="s">
        <v>3404</v>
      </c>
      <c r="OF144" s="25" t="s">
        <v>3404</v>
      </c>
      <c r="OG144" s="25" t="s">
        <v>3404</v>
      </c>
      <c r="OH144" s="25" t="s">
        <v>3404</v>
      </c>
      <c r="OI144" s="25" t="s">
        <v>3404</v>
      </c>
      <c r="OJ144" s="25" t="s">
        <v>3404</v>
      </c>
      <c r="OK144" s="25" t="s">
        <v>3404</v>
      </c>
      <c r="OL144" s="25" t="s">
        <v>3404</v>
      </c>
      <c r="OM144" s="25" t="s">
        <v>3404</v>
      </c>
      <c r="ON144" s="25" t="s">
        <v>3404</v>
      </c>
      <c r="OO144" s="25" t="s">
        <v>3404</v>
      </c>
      <c r="OP144" s="25" t="s">
        <v>3404</v>
      </c>
      <c r="OQ144" s="25" t="s">
        <v>3404</v>
      </c>
      <c r="OR144" s="25" t="s">
        <v>3404</v>
      </c>
      <c r="OS144" s="25" t="s">
        <v>3404</v>
      </c>
      <c r="OT144" s="25" t="s">
        <v>3404</v>
      </c>
      <c r="OU144" s="25" t="s">
        <v>3404</v>
      </c>
      <c r="OV144" s="25" t="s">
        <v>3404</v>
      </c>
      <c r="OW144" s="25" t="s">
        <v>3404</v>
      </c>
      <c r="OX144" s="25" t="s">
        <v>3404</v>
      </c>
      <c r="OY144" s="25" t="s">
        <v>3404</v>
      </c>
      <c r="OZ144" s="25" t="s">
        <v>3404</v>
      </c>
      <c r="PA144" s="25" t="s">
        <v>3404</v>
      </c>
      <c r="PB144" s="25" t="s">
        <v>3404</v>
      </c>
      <c r="PC144" s="25" t="s">
        <v>3404</v>
      </c>
      <c r="PD144" s="25" t="s">
        <v>3404</v>
      </c>
      <c r="PE144" s="25" t="s">
        <v>3404</v>
      </c>
      <c r="PF144" s="25" t="s">
        <v>3404</v>
      </c>
      <c r="PG144" s="25" t="s">
        <v>3404</v>
      </c>
      <c r="PH144" s="25" t="s">
        <v>3404</v>
      </c>
      <c r="PI144" s="25" t="s">
        <v>3404</v>
      </c>
      <c r="PJ144" s="25" t="s">
        <v>3404</v>
      </c>
      <c r="PK144" s="25" t="s">
        <v>3404</v>
      </c>
      <c r="PL144" s="25" t="s">
        <v>3404</v>
      </c>
      <c r="PM144" s="25" t="s">
        <v>3404</v>
      </c>
      <c r="PN144" s="25" t="s">
        <v>3404</v>
      </c>
      <c r="PO144" s="25" t="s">
        <v>3404</v>
      </c>
      <c r="PP144" s="25" t="s">
        <v>3404</v>
      </c>
      <c r="PQ144" s="25" t="s">
        <v>3404</v>
      </c>
      <c r="PR144" s="25" t="s">
        <v>3404</v>
      </c>
      <c r="PS144" s="25" t="s">
        <v>3404</v>
      </c>
      <c r="PT144" s="25" t="s">
        <v>3404</v>
      </c>
      <c r="PU144" s="25" t="s">
        <v>3404</v>
      </c>
      <c r="PV144" s="25" t="s">
        <v>3404</v>
      </c>
      <c r="PW144" s="25" t="s">
        <v>3404</v>
      </c>
      <c r="PX144" s="25" t="s">
        <v>3404</v>
      </c>
      <c r="PY144" s="25" t="s">
        <v>3404</v>
      </c>
      <c r="PZ144" s="25" t="s">
        <v>3404</v>
      </c>
      <c r="QA144" s="25" t="s">
        <v>3404</v>
      </c>
      <c r="QB144" s="25" t="s">
        <v>3404</v>
      </c>
      <c r="QC144" s="25" t="s">
        <v>3404</v>
      </c>
      <c r="QD144" s="25" t="s">
        <v>3404</v>
      </c>
      <c r="QE144" s="25" t="s">
        <v>3404</v>
      </c>
      <c r="QF144" s="25" t="s">
        <v>3404</v>
      </c>
      <c r="QG144" s="25" t="s">
        <v>3404</v>
      </c>
      <c r="QH144" s="25" t="s">
        <v>3404</v>
      </c>
      <c r="QI144" s="25" t="s">
        <v>3404</v>
      </c>
      <c r="QJ144" s="25" t="s">
        <v>3404</v>
      </c>
      <c r="QK144" s="25" t="s">
        <v>3404</v>
      </c>
      <c r="QL144" s="25" t="s">
        <v>3404</v>
      </c>
      <c r="QM144" s="25" t="s">
        <v>3404</v>
      </c>
      <c r="QN144" s="25" t="s">
        <v>3404</v>
      </c>
      <c r="QO144" s="25" t="s">
        <v>3404</v>
      </c>
      <c r="QP144" s="25" t="s">
        <v>3404</v>
      </c>
      <c r="QQ144" s="25" t="s">
        <v>3404</v>
      </c>
      <c r="QR144" s="25" t="s">
        <v>3404</v>
      </c>
      <c r="QS144" s="25" t="s">
        <v>3404</v>
      </c>
      <c r="QT144" s="25" t="s">
        <v>3404</v>
      </c>
      <c r="QU144" s="25" t="s">
        <v>3404</v>
      </c>
      <c r="QV144" s="25" t="s">
        <v>3404</v>
      </c>
      <c r="QW144" s="25" t="s">
        <v>3404</v>
      </c>
      <c r="QX144" s="25" t="s">
        <v>3404</v>
      </c>
      <c r="QY144" s="25" t="s">
        <v>3404</v>
      </c>
      <c r="QZ144" s="25" t="s">
        <v>3404</v>
      </c>
      <c r="RA144" s="25" t="s">
        <v>3404</v>
      </c>
      <c r="RB144" s="25" t="s">
        <v>3404</v>
      </c>
      <c r="RC144" s="25" t="s">
        <v>3404</v>
      </c>
      <c r="RD144" s="25" t="s">
        <v>3404</v>
      </c>
      <c r="RE144" s="25" t="s">
        <v>3404</v>
      </c>
      <c r="RF144" s="25" t="s">
        <v>3404</v>
      </c>
      <c r="RG144" s="25" t="s">
        <v>3404</v>
      </c>
      <c r="RH144" s="25" t="s">
        <v>3404</v>
      </c>
      <c r="RI144" s="25" t="s">
        <v>3404</v>
      </c>
      <c r="RJ144" s="25" t="s">
        <v>3404</v>
      </c>
      <c r="RK144" s="25" t="s">
        <v>3404</v>
      </c>
      <c r="RL144" s="25" t="s">
        <v>3404</v>
      </c>
      <c r="RM144" s="25" t="s">
        <v>3404</v>
      </c>
      <c r="RN144" s="25" t="s">
        <v>3404</v>
      </c>
      <c r="RO144" s="25" t="s">
        <v>3404</v>
      </c>
      <c r="RP144" s="25" t="s">
        <v>3404</v>
      </c>
      <c r="RQ144" s="25" t="s">
        <v>3404</v>
      </c>
      <c r="RR144" s="25" t="s">
        <v>3404</v>
      </c>
      <c r="RS144" s="25" t="s">
        <v>3404</v>
      </c>
      <c r="RT144" s="25" t="s">
        <v>3404</v>
      </c>
      <c r="RU144" s="25" t="s">
        <v>3404</v>
      </c>
      <c r="RV144" s="25" t="s">
        <v>3404</v>
      </c>
      <c r="RW144" s="25" t="s">
        <v>3404</v>
      </c>
      <c r="RX144" s="25" t="s">
        <v>3404</v>
      </c>
      <c r="RY144" s="25" t="s">
        <v>3404</v>
      </c>
      <c r="RZ144" s="25" t="s">
        <v>3404</v>
      </c>
      <c r="SA144" s="25" t="s">
        <v>3404</v>
      </c>
      <c r="SB144" s="25" t="s">
        <v>3404</v>
      </c>
      <c r="SC144" s="25" t="s">
        <v>3404</v>
      </c>
      <c r="SD144" s="25" t="s">
        <v>3404</v>
      </c>
      <c r="SE144" s="25" t="s">
        <v>3404</v>
      </c>
      <c r="SF144" s="25" t="s">
        <v>3404</v>
      </c>
      <c r="SG144" s="25" t="s">
        <v>3404</v>
      </c>
      <c r="SH144" s="25" t="s">
        <v>3404</v>
      </c>
      <c r="SI144" s="25" t="s">
        <v>3404</v>
      </c>
      <c r="SJ144" s="25" t="s">
        <v>3404</v>
      </c>
      <c r="SK144" s="25" t="s">
        <v>3404</v>
      </c>
      <c r="SL144" s="25" t="s">
        <v>3404</v>
      </c>
      <c r="SM144" s="25" t="s">
        <v>3404</v>
      </c>
      <c r="SN144" s="25" t="s">
        <v>3404</v>
      </c>
      <c r="SO144" s="25" t="s">
        <v>3404</v>
      </c>
      <c r="SP144" s="25" t="s">
        <v>3404</v>
      </c>
      <c r="SQ144" s="25" t="s">
        <v>3404</v>
      </c>
      <c r="SR144" s="25" t="s">
        <v>3404</v>
      </c>
      <c r="SS144" s="25" t="s">
        <v>3404</v>
      </c>
      <c r="ST144" s="25" t="s">
        <v>3404</v>
      </c>
      <c r="SU144" s="25" t="s">
        <v>3404</v>
      </c>
      <c r="SV144" s="25" t="s">
        <v>3404</v>
      </c>
      <c r="SW144" s="25" t="s">
        <v>3404</v>
      </c>
      <c r="SX144" s="25" t="s">
        <v>3404</v>
      </c>
      <c r="SY144" s="25" t="s">
        <v>3404</v>
      </c>
      <c r="SZ144" s="25" t="s">
        <v>3404</v>
      </c>
      <c r="TA144" s="25" t="s">
        <v>3404</v>
      </c>
      <c r="TB144" s="25" t="s">
        <v>3404</v>
      </c>
      <c r="TC144" s="25" t="s">
        <v>3404</v>
      </c>
      <c r="TD144" s="25" t="s">
        <v>3404</v>
      </c>
      <c r="TE144" s="25" t="s">
        <v>3404</v>
      </c>
      <c r="TF144" s="25" t="s">
        <v>3404</v>
      </c>
      <c r="TG144" s="25" t="s">
        <v>3404</v>
      </c>
      <c r="TH144" s="25" t="s">
        <v>3404</v>
      </c>
      <c r="TI144" s="25" t="s">
        <v>3404</v>
      </c>
      <c r="TJ144" s="25" t="s">
        <v>3404</v>
      </c>
      <c r="TK144" s="25" t="s">
        <v>3404</v>
      </c>
      <c r="TL144" s="25" t="s">
        <v>3404</v>
      </c>
      <c r="TM144" s="25" t="s">
        <v>3404</v>
      </c>
      <c r="TN144" s="25" t="s">
        <v>3404</v>
      </c>
      <c r="TO144" s="25" t="s">
        <v>3404</v>
      </c>
      <c r="TP144" s="25" t="s">
        <v>3404</v>
      </c>
      <c r="TQ144" s="25" t="s">
        <v>3404</v>
      </c>
      <c r="TR144" s="25" t="s">
        <v>3404</v>
      </c>
      <c r="TS144" s="25" t="s">
        <v>3404</v>
      </c>
      <c r="TT144" s="25" t="s">
        <v>3404</v>
      </c>
      <c r="TU144" s="25" t="s">
        <v>3404</v>
      </c>
      <c r="TV144" s="25" t="s">
        <v>3404</v>
      </c>
      <c r="TW144" s="25" t="s">
        <v>3404</v>
      </c>
      <c r="TX144" s="25" t="s">
        <v>3404</v>
      </c>
      <c r="TY144" s="25" t="s">
        <v>3404</v>
      </c>
      <c r="TZ144" s="25" t="s">
        <v>3404</v>
      </c>
      <c r="UA144" s="25" t="s">
        <v>3404</v>
      </c>
      <c r="UB144" s="25" t="s">
        <v>3404</v>
      </c>
      <c r="UC144" s="25" t="s">
        <v>3404</v>
      </c>
      <c r="UD144" s="25" t="s">
        <v>3404</v>
      </c>
      <c r="UE144" s="25" t="s">
        <v>3404</v>
      </c>
      <c r="UF144" s="25" t="s">
        <v>3404</v>
      </c>
      <c r="UG144" s="25" t="s">
        <v>3404</v>
      </c>
      <c r="UH144" s="25" t="s">
        <v>3404</v>
      </c>
      <c r="UI144" s="25" t="s">
        <v>3404</v>
      </c>
      <c r="UJ144" s="25" t="s">
        <v>3404</v>
      </c>
      <c r="UK144" s="25" t="s">
        <v>3404</v>
      </c>
      <c r="UL144" s="25" t="s">
        <v>3404</v>
      </c>
      <c r="UM144" s="25" t="s">
        <v>3404</v>
      </c>
      <c r="UN144" s="25" t="s">
        <v>3404</v>
      </c>
      <c r="UO144" s="25" t="s">
        <v>3404</v>
      </c>
      <c r="UP144" s="25" t="s">
        <v>3404</v>
      </c>
      <c r="UQ144" s="25" t="s">
        <v>3404</v>
      </c>
      <c r="UR144" s="25" t="s">
        <v>3404</v>
      </c>
      <c r="US144" s="25" t="s">
        <v>3404</v>
      </c>
      <c r="UT144" s="25" t="s">
        <v>3404</v>
      </c>
      <c r="UU144" s="25" t="s">
        <v>3404</v>
      </c>
      <c r="UV144" s="25" t="s">
        <v>3404</v>
      </c>
      <c r="UW144" s="25" t="s">
        <v>3404</v>
      </c>
      <c r="UX144" s="25" t="s">
        <v>3404</v>
      </c>
      <c r="UY144" s="25" t="s">
        <v>3404</v>
      </c>
      <c r="UZ144" s="25" t="s">
        <v>3404</v>
      </c>
      <c r="VA144" s="25" t="s">
        <v>3404</v>
      </c>
      <c r="VB144" s="25" t="s">
        <v>3404</v>
      </c>
      <c r="VC144" s="25" t="s">
        <v>3404</v>
      </c>
      <c r="VD144" s="25" t="s">
        <v>3404</v>
      </c>
      <c r="VE144" s="25" t="s">
        <v>3404</v>
      </c>
      <c r="VF144" s="25" t="s">
        <v>3404</v>
      </c>
      <c r="VG144" s="25" t="s">
        <v>3404</v>
      </c>
      <c r="VH144" s="25" t="s">
        <v>3404</v>
      </c>
      <c r="VI144" s="25" t="s">
        <v>3404</v>
      </c>
      <c r="VJ144" s="25" t="s">
        <v>3404</v>
      </c>
      <c r="VK144" s="25" t="s">
        <v>3404</v>
      </c>
      <c r="VL144" s="25" t="s">
        <v>3404</v>
      </c>
      <c r="VM144" s="25" t="s">
        <v>3404</v>
      </c>
      <c r="VN144" s="25" t="s">
        <v>3404</v>
      </c>
      <c r="VO144" s="25" t="s">
        <v>3404</v>
      </c>
      <c r="VP144" s="25" t="s">
        <v>3404</v>
      </c>
      <c r="VQ144" s="25" t="s">
        <v>3404</v>
      </c>
      <c r="VR144" s="25" t="s">
        <v>3404</v>
      </c>
      <c r="VS144" s="25" t="s">
        <v>3404</v>
      </c>
      <c r="VT144" s="25" t="s">
        <v>3404</v>
      </c>
      <c r="VU144" s="25" t="s">
        <v>3404</v>
      </c>
      <c r="VV144" s="25" t="s">
        <v>3404</v>
      </c>
      <c r="VW144" s="25" t="s">
        <v>3404</v>
      </c>
      <c r="VX144" s="25" t="s">
        <v>3404</v>
      </c>
      <c r="VY144" s="25" t="s">
        <v>3404</v>
      </c>
      <c r="VZ144" s="25" t="s">
        <v>3404</v>
      </c>
      <c r="WA144" s="25" t="s">
        <v>3404</v>
      </c>
      <c r="WB144" s="25" t="s">
        <v>3404</v>
      </c>
      <c r="WC144" s="25" t="s">
        <v>3404</v>
      </c>
      <c r="WD144" s="25" t="s">
        <v>3404</v>
      </c>
      <c r="WE144" s="25" t="s">
        <v>3404</v>
      </c>
      <c r="WF144" s="25" t="s">
        <v>3404</v>
      </c>
      <c r="WG144" s="25" t="s">
        <v>3404</v>
      </c>
      <c r="WH144" s="25" t="s">
        <v>3404</v>
      </c>
      <c r="WI144" s="25" t="s">
        <v>3404</v>
      </c>
      <c r="WJ144" s="25" t="s">
        <v>3404</v>
      </c>
      <c r="WK144" s="25" t="s">
        <v>3404</v>
      </c>
      <c r="WL144" s="25" t="s">
        <v>3404</v>
      </c>
      <c r="WM144" s="25" t="s">
        <v>3404</v>
      </c>
      <c r="WN144" s="25" t="s">
        <v>3404</v>
      </c>
      <c r="WO144" s="25" t="s">
        <v>3404</v>
      </c>
      <c r="WP144" s="25" t="s">
        <v>3404</v>
      </c>
      <c r="WQ144" s="25" t="s">
        <v>3404</v>
      </c>
      <c r="WR144" s="25" t="s">
        <v>3404</v>
      </c>
      <c r="WS144" s="25" t="s">
        <v>3404</v>
      </c>
      <c r="WT144" s="25" t="s">
        <v>3404</v>
      </c>
    </row>
    <row r="145">
      <c r="A145" s="24" t="s">
        <v>1310</v>
      </c>
      <c r="B145" s="25" t="s">
        <v>3404</v>
      </c>
      <c r="C145" s="25" t="s">
        <v>3404</v>
      </c>
      <c r="D145" s="25" t="s">
        <v>3404</v>
      </c>
      <c r="E145" s="25" t="s">
        <v>3404</v>
      </c>
      <c r="F145" s="25" t="s">
        <v>3404</v>
      </c>
      <c r="G145" s="25" t="s">
        <v>3404</v>
      </c>
      <c r="H145" s="25" t="s">
        <v>3404</v>
      </c>
      <c r="I145" s="25" t="s">
        <v>3404</v>
      </c>
      <c r="J145" s="25" t="s">
        <v>3404</v>
      </c>
      <c r="K145" s="25" t="s">
        <v>3404</v>
      </c>
      <c r="L145" s="25" t="s">
        <v>3404</v>
      </c>
      <c r="M145" s="25" t="s">
        <v>3404</v>
      </c>
      <c r="N145" s="25" t="s">
        <v>3404</v>
      </c>
      <c r="O145" s="25" t="s">
        <v>3404</v>
      </c>
      <c r="P145" s="25" t="s">
        <v>3404</v>
      </c>
      <c r="Q145" s="25" t="s">
        <v>3404</v>
      </c>
      <c r="R145" s="25" t="s">
        <v>3404</v>
      </c>
      <c r="S145" s="25" t="s">
        <v>3404</v>
      </c>
      <c r="T145" s="25" t="s">
        <v>3404</v>
      </c>
      <c r="U145" s="25" t="s">
        <v>3404</v>
      </c>
      <c r="V145" s="25" t="s">
        <v>3404</v>
      </c>
      <c r="W145" s="25" t="s">
        <v>3404</v>
      </c>
      <c r="X145" s="25" t="s">
        <v>3404</v>
      </c>
      <c r="Y145" s="25" t="s">
        <v>3404</v>
      </c>
      <c r="Z145" s="25" t="s">
        <v>3404</v>
      </c>
      <c r="AA145" s="25" t="s">
        <v>3404</v>
      </c>
      <c r="AB145" s="25" t="s">
        <v>3404</v>
      </c>
      <c r="AC145" s="25" t="s">
        <v>3404</v>
      </c>
      <c r="AD145" s="25" t="s">
        <v>3404</v>
      </c>
      <c r="AE145" s="25" t="s">
        <v>3404</v>
      </c>
      <c r="AF145" s="25" t="s">
        <v>3404</v>
      </c>
      <c r="AG145" s="25" t="s">
        <v>3404</v>
      </c>
      <c r="AH145" s="25" t="s">
        <v>3404</v>
      </c>
      <c r="AI145" s="25" t="s">
        <v>3404</v>
      </c>
      <c r="AJ145" s="25" t="s">
        <v>3404</v>
      </c>
      <c r="AK145" s="25" t="s">
        <v>3404</v>
      </c>
      <c r="AL145" s="25" t="s">
        <v>3404</v>
      </c>
      <c r="AM145" s="25" t="s">
        <v>3404</v>
      </c>
      <c r="AN145" s="25" t="s">
        <v>3404</v>
      </c>
      <c r="AO145" s="25" t="s">
        <v>3404</v>
      </c>
      <c r="AP145" s="25" t="s">
        <v>3404</v>
      </c>
      <c r="AQ145" s="25" t="s">
        <v>3404</v>
      </c>
      <c r="AR145" s="25" t="s">
        <v>3404</v>
      </c>
      <c r="AS145" s="25" t="s">
        <v>3404</v>
      </c>
      <c r="AT145" s="25" t="s">
        <v>3404</v>
      </c>
      <c r="AU145" s="25" t="s">
        <v>3404</v>
      </c>
      <c r="AV145" s="25" t="s">
        <v>3404</v>
      </c>
      <c r="AW145" s="25" t="s">
        <v>3404</v>
      </c>
      <c r="AX145" s="25" t="s">
        <v>3404</v>
      </c>
      <c r="AY145" s="25" t="s">
        <v>3404</v>
      </c>
      <c r="AZ145" s="25" t="s">
        <v>3404</v>
      </c>
      <c r="BA145" s="25" t="s">
        <v>3404</v>
      </c>
      <c r="BB145" s="25" t="s">
        <v>3404</v>
      </c>
      <c r="BC145" s="25" t="s">
        <v>3404</v>
      </c>
      <c r="BD145" s="25" t="s">
        <v>3404</v>
      </c>
      <c r="BE145" s="25" t="s">
        <v>3404</v>
      </c>
      <c r="BF145" s="25" t="s">
        <v>3404</v>
      </c>
      <c r="BG145" s="25" t="s">
        <v>3404</v>
      </c>
      <c r="BH145" s="25" t="s">
        <v>3404</v>
      </c>
      <c r="BI145" s="25" t="s">
        <v>3404</v>
      </c>
      <c r="BJ145" s="25" t="s">
        <v>3404</v>
      </c>
      <c r="BK145" s="25" t="s">
        <v>3404</v>
      </c>
      <c r="BL145" s="25" t="s">
        <v>3404</v>
      </c>
      <c r="BM145" s="25" t="s">
        <v>3404</v>
      </c>
      <c r="BN145" s="25" t="s">
        <v>3404</v>
      </c>
      <c r="BO145" s="25" t="s">
        <v>3404</v>
      </c>
      <c r="BP145" s="25" t="s">
        <v>3404</v>
      </c>
      <c r="BQ145" s="25" t="s">
        <v>3404</v>
      </c>
      <c r="BR145" s="25" t="s">
        <v>3404</v>
      </c>
      <c r="BS145" s="25" t="s">
        <v>3404</v>
      </c>
      <c r="BT145" s="25" t="s">
        <v>3404</v>
      </c>
      <c r="BU145" s="25" t="s">
        <v>3404</v>
      </c>
      <c r="BV145" s="25" t="s">
        <v>3404</v>
      </c>
      <c r="BW145" s="25" t="s">
        <v>3404</v>
      </c>
      <c r="BX145" s="25" t="s">
        <v>3404</v>
      </c>
      <c r="BY145" s="25" t="s">
        <v>3404</v>
      </c>
      <c r="BZ145" s="25" t="s">
        <v>3404</v>
      </c>
      <c r="CA145" s="25" t="s">
        <v>3404</v>
      </c>
      <c r="CB145" s="25" t="s">
        <v>3404</v>
      </c>
      <c r="CC145" s="32" t="s">
        <v>3409</v>
      </c>
      <c r="CD145" s="32" t="s">
        <v>3409</v>
      </c>
      <c r="CE145" s="32" t="s">
        <v>3409</v>
      </c>
      <c r="CF145" s="32" t="s">
        <v>3409</v>
      </c>
      <c r="CG145" s="32" t="s">
        <v>3409</v>
      </c>
      <c r="CH145" s="32" t="s">
        <v>3409</v>
      </c>
      <c r="CI145" s="32" t="s">
        <v>3409</v>
      </c>
      <c r="CJ145" s="32" t="s">
        <v>3409</v>
      </c>
      <c r="CK145" s="32" t="s">
        <v>3409</v>
      </c>
      <c r="CL145" s="32" t="s">
        <v>3409</v>
      </c>
      <c r="CM145" s="32" t="s">
        <v>3409</v>
      </c>
      <c r="CN145" s="32" t="s">
        <v>3409</v>
      </c>
      <c r="CO145" s="32" t="s">
        <v>3409</v>
      </c>
      <c r="CP145" s="32" t="s">
        <v>3409</v>
      </c>
      <c r="CQ145" s="32" t="s">
        <v>3409</v>
      </c>
      <c r="CR145" s="32" t="s">
        <v>3409</v>
      </c>
      <c r="CS145" s="32" t="s">
        <v>3409</v>
      </c>
      <c r="CT145" s="32" t="s">
        <v>3409</v>
      </c>
      <c r="CU145" s="32" t="s">
        <v>3409</v>
      </c>
      <c r="CV145" s="32" t="s">
        <v>3409</v>
      </c>
      <c r="CW145" s="32" t="s">
        <v>3409</v>
      </c>
      <c r="CX145" s="32" t="s">
        <v>3409</v>
      </c>
      <c r="CY145" s="32" t="s">
        <v>3409</v>
      </c>
      <c r="CZ145" s="32" t="s">
        <v>3409</v>
      </c>
      <c r="DA145" s="32" t="s">
        <v>3409</v>
      </c>
      <c r="DB145" s="32" t="s">
        <v>3409</v>
      </c>
      <c r="DC145" s="32" t="s">
        <v>3409</v>
      </c>
      <c r="DD145" s="32" t="s">
        <v>3409</v>
      </c>
      <c r="DE145" s="32" t="s">
        <v>3409</v>
      </c>
      <c r="DF145" s="32" t="s">
        <v>3409</v>
      </c>
      <c r="DG145" s="32" t="s">
        <v>3409</v>
      </c>
      <c r="DH145" s="32" t="s">
        <v>3409</v>
      </c>
      <c r="DI145" s="32" t="s">
        <v>3409</v>
      </c>
      <c r="DJ145" s="32" t="s">
        <v>3409</v>
      </c>
      <c r="DK145" s="32" t="s">
        <v>3409</v>
      </c>
      <c r="DL145" s="32" t="s">
        <v>3409</v>
      </c>
      <c r="DM145" s="32" t="s">
        <v>3409</v>
      </c>
      <c r="DN145" s="32" t="s">
        <v>3409</v>
      </c>
      <c r="DO145" s="32" t="s">
        <v>3409</v>
      </c>
      <c r="DP145" s="32" t="s">
        <v>3409</v>
      </c>
      <c r="DQ145" s="32" t="s">
        <v>3409</v>
      </c>
      <c r="DR145" s="32" t="s">
        <v>3409</v>
      </c>
      <c r="DS145" s="32" t="s">
        <v>3409</v>
      </c>
      <c r="DT145" s="32" t="s">
        <v>3409</v>
      </c>
      <c r="DU145" s="32" t="s">
        <v>3409</v>
      </c>
      <c r="DV145" s="32" t="s">
        <v>3409</v>
      </c>
      <c r="DW145" s="32" t="s">
        <v>3409</v>
      </c>
      <c r="DX145" s="32" t="s">
        <v>3409</v>
      </c>
      <c r="DY145" s="32" t="s">
        <v>3409</v>
      </c>
      <c r="DZ145" s="32" t="s">
        <v>3409</v>
      </c>
      <c r="EA145" s="32" t="s">
        <v>3409</v>
      </c>
      <c r="EB145" s="32" t="s">
        <v>3409</v>
      </c>
      <c r="EC145" s="32" t="s">
        <v>3409</v>
      </c>
      <c r="ED145" s="32" t="s">
        <v>3409</v>
      </c>
      <c r="EE145" s="32" t="s">
        <v>3409</v>
      </c>
      <c r="EF145" s="32" t="s">
        <v>3409</v>
      </c>
      <c r="EG145" s="32" t="s">
        <v>3409</v>
      </c>
      <c r="EH145" s="32" t="s">
        <v>3409</v>
      </c>
      <c r="EI145" s="32" t="s">
        <v>3409</v>
      </c>
      <c r="EJ145" s="32" t="s">
        <v>3409</v>
      </c>
      <c r="EK145" s="32" t="s">
        <v>3409</v>
      </c>
      <c r="EL145" s="32" t="s">
        <v>3409</v>
      </c>
      <c r="EM145" s="32" t="s">
        <v>3409</v>
      </c>
      <c r="EN145" s="32" t="s">
        <v>3409</v>
      </c>
      <c r="EO145" s="32" t="s">
        <v>3409</v>
      </c>
      <c r="EP145" s="32" t="s">
        <v>3409</v>
      </c>
      <c r="EQ145" s="32" t="s">
        <v>3409</v>
      </c>
      <c r="ER145" s="32" t="s">
        <v>3409</v>
      </c>
      <c r="ES145" s="32" t="s">
        <v>3409</v>
      </c>
      <c r="ET145" s="32" t="s">
        <v>3409</v>
      </c>
      <c r="EU145" s="32" t="s">
        <v>3409</v>
      </c>
      <c r="EV145" s="32" t="s">
        <v>3409</v>
      </c>
      <c r="EW145" s="32" t="s">
        <v>3409</v>
      </c>
      <c r="EX145" s="25" t="s">
        <v>3404</v>
      </c>
      <c r="EY145" s="25" t="s">
        <v>3404</v>
      </c>
      <c r="EZ145" s="25" t="s">
        <v>3404</v>
      </c>
      <c r="FA145" s="25" t="s">
        <v>3404</v>
      </c>
      <c r="FB145" s="25" t="s">
        <v>3404</v>
      </c>
      <c r="FC145" s="25" t="s">
        <v>3404</v>
      </c>
      <c r="FD145" s="25" t="s">
        <v>3404</v>
      </c>
      <c r="FE145" s="25" t="s">
        <v>3404</v>
      </c>
      <c r="FF145" s="25" t="s">
        <v>3404</v>
      </c>
      <c r="FG145" s="25" t="s">
        <v>3404</v>
      </c>
      <c r="FH145" s="25" t="s">
        <v>3404</v>
      </c>
      <c r="FI145" s="25" t="s">
        <v>3404</v>
      </c>
      <c r="FJ145" s="25" t="s">
        <v>3404</v>
      </c>
      <c r="FK145" s="25" t="s">
        <v>3404</v>
      </c>
      <c r="FL145" s="25" t="s">
        <v>3404</v>
      </c>
      <c r="FM145" s="25" t="s">
        <v>3404</v>
      </c>
      <c r="FN145" s="25" t="s">
        <v>3404</v>
      </c>
      <c r="FO145" s="25" t="s">
        <v>3404</v>
      </c>
      <c r="FP145" s="25" t="s">
        <v>3404</v>
      </c>
      <c r="FQ145" s="25" t="s">
        <v>3404</v>
      </c>
      <c r="FR145" s="25" t="s">
        <v>3404</v>
      </c>
      <c r="FS145" s="25" t="s">
        <v>3404</v>
      </c>
      <c r="FT145" s="25" t="s">
        <v>3404</v>
      </c>
      <c r="FU145" s="25" t="s">
        <v>3404</v>
      </c>
      <c r="FV145" s="25" t="s">
        <v>3404</v>
      </c>
      <c r="FW145" s="25" t="s">
        <v>3404</v>
      </c>
      <c r="FX145" s="25" t="s">
        <v>3404</v>
      </c>
      <c r="FY145" s="25" t="s">
        <v>3404</v>
      </c>
      <c r="FZ145" s="25" t="s">
        <v>3404</v>
      </c>
      <c r="GA145" s="25" t="s">
        <v>3404</v>
      </c>
      <c r="GB145" s="25" t="s">
        <v>3404</v>
      </c>
      <c r="GC145" s="25" t="s">
        <v>3404</v>
      </c>
      <c r="GD145" s="25" t="s">
        <v>3404</v>
      </c>
      <c r="GE145" s="25" t="s">
        <v>3404</v>
      </c>
      <c r="GF145" s="25" t="s">
        <v>3404</v>
      </c>
      <c r="GG145" s="25" t="s">
        <v>3404</v>
      </c>
      <c r="GH145" s="25" t="s">
        <v>3404</v>
      </c>
      <c r="GI145" s="25" t="s">
        <v>3404</v>
      </c>
      <c r="GJ145" s="25" t="s">
        <v>3404</v>
      </c>
      <c r="GK145" s="25" t="s">
        <v>3404</v>
      </c>
      <c r="GL145" s="25" t="s">
        <v>3404</v>
      </c>
      <c r="GM145" s="25" t="s">
        <v>3404</v>
      </c>
      <c r="GN145" s="25" t="s">
        <v>3404</v>
      </c>
      <c r="GO145" s="25" t="s">
        <v>3404</v>
      </c>
      <c r="GP145" s="25" t="s">
        <v>3404</v>
      </c>
      <c r="GQ145" s="25" t="s">
        <v>3404</v>
      </c>
      <c r="GR145" s="25" t="s">
        <v>3404</v>
      </c>
      <c r="GS145" s="25" t="s">
        <v>3404</v>
      </c>
      <c r="GT145" s="25" t="s">
        <v>3404</v>
      </c>
      <c r="GU145" s="25" t="s">
        <v>3404</v>
      </c>
      <c r="GV145" s="25" t="s">
        <v>3404</v>
      </c>
      <c r="GW145" s="25" t="s">
        <v>3404</v>
      </c>
      <c r="GX145" s="25" t="s">
        <v>3404</v>
      </c>
      <c r="GY145" s="25" t="s">
        <v>3404</v>
      </c>
      <c r="GZ145" s="25" t="s">
        <v>3404</v>
      </c>
      <c r="HA145" s="25" t="s">
        <v>3404</v>
      </c>
      <c r="HB145" s="25" t="s">
        <v>3404</v>
      </c>
      <c r="HC145" s="25" t="s">
        <v>3404</v>
      </c>
      <c r="HD145" s="25" t="s">
        <v>3404</v>
      </c>
      <c r="HE145" s="25" t="s">
        <v>3404</v>
      </c>
      <c r="HF145" s="25" t="s">
        <v>3404</v>
      </c>
      <c r="HG145" s="25" t="s">
        <v>3404</v>
      </c>
      <c r="HH145" s="25" t="s">
        <v>3404</v>
      </c>
      <c r="HI145" s="25" t="s">
        <v>3404</v>
      </c>
      <c r="HJ145" s="25" t="s">
        <v>3404</v>
      </c>
      <c r="HK145" s="25" t="s">
        <v>3404</v>
      </c>
      <c r="HL145" s="25" t="s">
        <v>3404</v>
      </c>
      <c r="HM145" s="25" t="s">
        <v>3404</v>
      </c>
      <c r="HN145" s="25" t="s">
        <v>3404</v>
      </c>
      <c r="HO145" s="25" t="s">
        <v>3404</v>
      </c>
      <c r="HP145" s="25" t="s">
        <v>3404</v>
      </c>
      <c r="HQ145" s="25" t="s">
        <v>3404</v>
      </c>
      <c r="HR145" s="25" t="s">
        <v>3404</v>
      </c>
      <c r="HS145" s="25" t="s">
        <v>3404</v>
      </c>
      <c r="HT145" s="25" t="s">
        <v>3404</v>
      </c>
      <c r="HU145" s="25" t="s">
        <v>3404</v>
      </c>
      <c r="HV145" s="25" t="s">
        <v>3404</v>
      </c>
      <c r="HW145" s="25" t="s">
        <v>3404</v>
      </c>
      <c r="HX145" s="25" t="s">
        <v>3404</v>
      </c>
      <c r="HY145" s="25" t="s">
        <v>3404</v>
      </c>
      <c r="HZ145" s="25" t="s">
        <v>3404</v>
      </c>
      <c r="IA145" s="25" t="s">
        <v>3404</v>
      </c>
      <c r="IB145" s="25" t="s">
        <v>3404</v>
      </c>
      <c r="IC145" s="25" t="s">
        <v>3404</v>
      </c>
      <c r="ID145" s="25" t="s">
        <v>3404</v>
      </c>
      <c r="IE145" s="25" t="s">
        <v>3404</v>
      </c>
      <c r="IF145" s="25" t="s">
        <v>3404</v>
      </c>
      <c r="IG145" s="25" t="s">
        <v>3404</v>
      </c>
      <c r="IH145" s="25" t="s">
        <v>3404</v>
      </c>
      <c r="II145" s="25" t="s">
        <v>3404</v>
      </c>
      <c r="IJ145" s="25" t="s">
        <v>3404</v>
      </c>
      <c r="IK145" s="25" t="s">
        <v>3404</v>
      </c>
      <c r="IL145" s="25" t="s">
        <v>3404</v>
      </c>
      <c r="IM145" s="25" t="s">
        <v>3404</v>
      </c>
      <c r="IN145" s="25" t="s">
        <v>3404</v>
      </c>
      <c r="IO145" s="25" t="s">
        <v>3404</v>
      </c>
      <c r="IP145" s="25" t="s">
        <v>3404</v>
      </c>
      <c r="IQ145" s="25" t="s">
        <v>3404</v>
      </c>
      <c r="IR145" s="25" t="s">
        <v>3404</v>
      </c>
      <c r="IS145" s="25" t="s">
        <v>3404</v>
      </c>
      <c r="IT145" s="25" t="s">
        <v>3404</v>
      </c>
      <c r="IU145" s="25" t="s">
        <v>3404</v>
      </c>
      <c r="IV145" s="25" t="s">
        <v>3404</v>
      </c>
      <c r="IW145" s="25" t="s">
        <v>3404</v>
      </c>
      <c r="IX145" s="25" t="s">
        <v>3404</v>
      </c>
      <c r="IY145" s="25" t="s">
        <v>3404</v>
      </c>
      <c r="IZ145" s="25" t="s">
        <v>3404</v>
      </c>
      <c r="JA145" s="25" t="s">
        <v>3404</v>
      </c>
      <c r="JB145" s="25" t="s">
        <v>3404</v>
      </c>
      <c r="JC145" s="25" t="s">
        <v>3404</v>
      </c>
      <c r="JD145" s="25" t="s">
        <v>3404</v>
      </c>
      <c r="JE145" s="25" t="s">
        <v>3404</v>
      </c>
      <c r="JF145" s="25" t="s">
        <v>3404</v>
      </c>
      <c r="JG145" s="25" t="s">
        <v>3404</v>
      </c>
      <c r="JH145" s="25" t="s">
        <v>3404</v>
      </c>
      <c r="JI145" s="25" t="s">
        <v>3404</v>
      </c>
      <c r="JJ145" s="25" t="s">
        <v>3404</v>
      </c>
      <c r="JK145" s="25" t="s">
        <v>3404</v>
      </c>
      <c r="JL145" s="25" t="s">
        <v>3404</v>
      </c>
      <c r="JM145" s="25" t="s">
        <v>3404</v>
      </c>
      <c r="JN145" s="25" t="s">
        <v>3404</v>
      </c>
      <c r="JO145" s="25" t="s">
        <v>3404</v>
      </c>
      <c r="JP145" s="25" t="s">
        <v>3404</v>
      </c>
      <c r="JQ145" s="25" t="s">
        <v>3404</v>
      </c>
      <c r="JR145" s="25" t="s">
        <v>3404</v>
      </c>
      <c r="JS145" s="25" t="s">
        <v>3404</v>
      </c>
      <c r="JT145" s="25" t="s">
        <v>3404</v>
      </c>
      <c r="JU145" s="25" t="s">
        <v>3404</v>
      </c>
      <c r="JV145" s="25" t="s">
        <v>3404</v>
      </c>
      <c r="JW145" s="25" t="s">
        <v>3404</v>
      </c>
      <c r="JX145" s="25" t="s">
        <v>3404</v>
      </c>
      <c r="JY145" s="25" t="s">
        <v>3404</v>
      </c>
      <c r="JZ145" s="25" t="s">
        <v>3404</v>
      </c>
      <c r="KA145" s="25" t="s">
        <v>3404</v>
      </c>
      <c r="KB145" s="25" t="s">
        <v>3404</v>
      </c>
      <c r="KC145" s="25" t="s">
        <v>3404</v>
      </c>
      <c r="KD145" s="25" t="s">
        <v>3404</v>
      </c>
      <c r="KE145" s="25" t="s">
        <v>3404</v>
      </c>
      <c r="KF145" s="25" t="s">
        <v>3404</v>
      </c>
      <c r="KG145" s="25" t="s">
        <v>3404</v>
      </c>
      <c r="KH145" s="25" t="s">
        <v>3404</v>
      </c>
      <c r="KI145" s="25" t="s">
        <v>3404</v>
      </c>
      <c r="KJ145" s="25" t="s">
        <v>3404</v>
      </c>
      <c r="KK145" s="25" t="s">
        <v>3404</v>
      </c>
      <c r="KL145" s="25" t="s">
        <v>3404</v>
      </c>
      <c r="KM145" s="25" t="s">
        <v>3404</v>
      </c>
      <c r="KN145" s="25" t="s">
        <v>3404</v>
      </c>
      <c r="KO145" s="25" t="s">
        <v>3404</v>
      </c>
      <c r="KP145" s="25" t="s">
        <v>3404</v>
      </c>
      <c r="KQ145" s="25" t="s">
        <v>3404</v>
      </c>
      <c r="KR145" s="25" t="s">
        <v>3404</v>
      </c>
      <c r="KS145" s="25" t="s">
        <v>3404</v>
      </c>
      <c r="KT145" s="25" t="s">
        <v>3404</v>
      </c>
      <c r="KU145" s="25" t="s">
        <v>3404</v>
      </c>
      <c r="KV145" s="25" t="s">
        <v>3404</v>
      </c>
      <c r="KW145" s="25" t="s">
        <v>3404</v>
      </c>
      <c r="KX145" s="25" t="s">
        <v>3404</v>
      </c>
      <c r="KY145" s="25" t="s">
        <v>3404</v>
      </c>
      <c r="KZ145" s="25" t="s">
        <v>3404</v>
      </c>
      <c r="LA145" s="25" t="s">
        <v>3404</v>
      </c>
      <c r="LB145" s="25" t="s">
        <v>3404</v>
      </c>
      <c r="LC145" s="25" t="s">
        <v>3404</v>
      </c>
      <c r="LD145" s="25" t="s">
        <v>3404</v>
      </c>
      <c r="LE145" s="25" t="s">
        <v>3404</v>
      </c>
      <c r="LF145" s="25" t="s">
        <v>3404</v>
      </c>
      <c r="LG145" s="25" t="s">
        <v>3404</v>
      </c>
      <c r="LH145" s="25" t="s">
        <v>3404</v>
      </c>
      <c r="LI145" s="25" t="s">
        <v>3404</v>
      </c>
      <c r="LJ145" s="25" t="s">
        <v>3404</v>
      </c>
      <c r="LK145" s="25" t="s">
        <v>3404</v>
      </c>
      <c r="LL145" s="25" t="s">
        <v>3404</v>
      </c>
      <c r="LM145" s="25" t="s">
        <v>3404</v>
      </c>
      <c r="LN145" s="25" t="s">
        <v>3404</v>
      </c>
      <c r="LO145" s="25" t="s">
        <v>3404</v>
      </c>
      <c r="LP145" s="25" t="s">
        <v>3404</v>
      </c>
      <c r="LQ145" s="25" t="s">
        <v>3404</v>
      </c>
      <c r="LR145" s="25" t="s">
        <v>3404</v>
      </c>
      <c r="LS145" s="25" t="s">
        <v>3404</v>
      </c>
      <c r="LT145" s="25" t="s">
        <v>3404</v>
      </c>
      <c r="LU145" s="25" t="s">
        <v>3404</v>
      </c>
      <c r="LV145" s="25" t="s">
        <v>3404</v>
      </c>
      <c r="LW145" s="25" t="s">
        <v>3404</v>
      </c>
      <c r="LX145" s="25" t="s">
        <v>3404</v>
      </c>
      <c r="LY145" s="25" t="s">
        <v>3404</v>
      </c>
      <c r="LZ145" s="25" t="s">
        <v>3404</v>
      </c>
      <c r="MA145" s="25" t="s">
        <v>3404</v>
      </c>
      <c r="MB145" s="25" t="s">
        <v>3404</v>
      </c>
      <c r="MC145" s="25" t="s">
        <v>3404</v>
      </c>
      <c r="MD145" s="25" t="s">
        <v>3404</v>
      </c>
      <c r="ME145" s="25" t="s">
        <v>3404</v>
      </c>
      <c r="MF145" s="25" t="s">
        <v>3404</v>
      </c>
      <c r="MG145" s="25" t="s">
        <v>3404</v>
      </c>
      <c r="MH145" s="25" t="s">
        <v>3404</v>
      </c>
      <c r="MI145" s="25" t="s">
        <v>3404</v>
      </c>
      <c r="MJ145" s="25" t="s">
        <v>3404</v>
      </c>
      <c r="MK145" s="25" t="s">
        <v>3404</v>
      </c>
      <c r="ML145" s="25" t="s">
        <v>3404</v>
      </c>
      <c r="MM145" s="25" t="s">
        <v>3404</v>
      </c>
      <c r="MN145" s="25" t="s">
        <v>3404</v>
      </c>
      <c r="MO145" s="25" t="s">
        <v>3404</v>
      </c>
      <c r="MP145" s="25" t="s">
        <v>3404</v>
      </c>
      <c r="MQ145" s="25" t="s">
        <v>3404</v>
      </c>
      <c r="MR145" s="25" t="s">
        <v>3404</v>
      </c>
      <c r="MS145" s="25" t="s">
        <v>3404</v>
      </c>
      <c r="MT145" s="25" t="s">
        <v>3404</v>
      </c>
      <c r="MU145" s="25" t="s">
        <v>3404</v>
      </c>
      <c r="MV145" s="25" t="s">
        <v>3404</v>
      </c>
      <c r="MW145" s="25" t="s">
        <v>3404</v>
      </c>
      <c r="MX145" s="25" t="s">
        <v>3404</v>
      </c>
      <c r="MY145" s="25" t="s">
        <v>3404</v>
      </c>
      <c r="MZ145" s="25" t="s">
        <v>3404</v>
      </c>
      <c r="NA145" s="25" t="s">
        <v>3404</v>
      </c>
      <c r="NB145" s="25" t="s">
        <v>3404</v>
      </c>
      <c r="NC145" s="25" t="s">
        <v>3404</v>
      </c>
      <c r="ND145" s="25" t="s">
        <v>3404</v>
      </c>
      <c r="NE145" s="25" t="s">
        <v>3404</v>
      </c>
      <c r="NF145" s="25" t="s">
        <v>3404</v>
      </c>
      <c r="NG145" s="25" t="s">
        <v>3404</v>
      </c>
      <c r="NH145" s="25" t="s">
        <v>3404</v>
      </c>
      <c r="NI145" s="25" t="s">
        <v>3404</v>
      </c>
      <c r="NJ145" s="25" t="s">
        <v>3404</v>
      </c>
      <c r="NK145" s="25" t="s">
        <v>3404</v>
      </c>
      <c r="NL145" s="25" t="s">
        <v>3404</v>
      </c>
      <c r="NM145" s="25" t="s">
        <v>3404</v>
      </c>
      <c r="NN145" s="25" t="s">
        <v>3404</v>
      </c>
      <c r="NO145" s="25" t="s">
        <v>3404</v>
      </c>
      <c r="NP145" s="25" t="s">
        <v>3404</v>
      </c>
      <c r="NQ145" s="25" t="s">
        <v>3404</v>
      </c>
      <c r="NR145" s="25" t="s">
        <v>3404</v>
      </c>
      <c r="NS145" s="25" t="s">
        <v>3404</v>
      </c>
      <c r="NT145" s="25" t="s">
        <v>3404</v>
      </c>
      <c r="NU145" s="25" t="s">
        <v>3404</v>
      </c>
      <c r="NV145" s="25" t="s">
        <v>3404</v>
      </c>
      <c r="NW145" s="25" t="s">
        <v>3404</v>
      </c>
      <c r="NX145" s="25" t="s">
        <v>3404</v>
      </c>
      <c r="NY145" s="25" t="s">
        <v>3404</v>
      </c>
      <c r="NZ145" s="25" t="s">
        <v>3404</v>
      </c>
      <c r="OA145" s="25" t="s">
        <v>3404</v>
      </c>
      <c r="OB145" s="25" t="s">
        <v>3404</v>
      </c>
      <c r="OC145" s="25" t="s">
        <v>3404</v>
      </c>
      <c r="OD145" s="25" t="s">
        <v>3404</v>
      </c>
      <c r="OE145" s="25" t="s">
        <v>3404</v>
      </c>
      <c r="OF145" s="25" t="s">
        <v>3404</v>
      </c>
      <c r="OG145" s="25" t="s">
        <v>3404</v>
      </c>
      <c r="OH145" s="25" t="s">
        <v>3404</v>
      </c>
      <c r="OI145" s="25" t="s">
        <v>3404</v>
      </c>
      <c r="OJ145" s="25" t="s">
        <v>3404</v>
      </c>
      <c r="OK145" s="25" t="s">
        <v>3404</v>
      </c>
      <c r="OL145" s="25" t="s">
        <v>3404</v>
      </c>
      <c r="OM145" s="25" t="s">
        <v>3404</v>
      </c>
      <c r="ON145" s="25" t="s">
        <v>3404</v>
      </c>
      <c r="OO145" s="25" t="s">
        <v>3404</v>
      </c>
      <c r="OP145" s="25" t="s">
        <v>3404</v>
      </c>
      <c r="OQ145" s="25" t="s">
        <v>3404</v>
      </c>
      <c r="OR145" s="25" t="s">
        <v>3404</v>
      </c>
      <c r="OS145" s="25" t="s">
        <v>3404</v>
      </c>
      <c r="OT145" s="25" t="s">
        <v>3404</v>
      </c>
      <c r="OU145" s="25" t="s">
        <v>3404</v>
      </c>
      <c r="OV145" s="25" t="s">
        <v>3404</v>
      </c>
      <c r="OW145" s="25" t="s">
        <v>3404</v>
      </c>
      <c r="OX145" s="25" t="s">
        <v>3404</v>
      </c>
      <c r="OY145" s="25" t="s">
        <v>3404</v>
      </c>
      <c r="OZ145" s="25" t="s">
        <v>3404</v>
      </c>
      <c r="PA145" s="25" t="s">
        <v>3404</v>
      </c>
      <c r="PB145" s="25" t="s">
        <v>3404</v>
      </c>
      <c r="PC145" s="25" t="s">
        <v>3404</v>
      </c>
      <c r="PD145" s="25" t="s">
        <v>3404</v>
      </c>
      <c r="PE145" s="25" t="s">
        <v>3404</v>
      </c>
      <c r="PF145" s="25" t="s">
        <v>3404</v>
      </c>
      <c r="PG145" s="25" t="s">
        <v>3404</v>
      </c>
      <c r="PH145" s="25" t="s">
        <v>3404</v>
      </c>
      <c r="PI145" s="25" t="s">
        <v>3404</v>
      </c>
      <c r="PJ145" s="25" t="s">
        <v>3404</v>
      </c>
      <c r="PK145" s="25" t="s">
        <v>3404</v>
      </c>
      <c r="PL145" s="25" t="s">
        <v>3404</v>
      </c>
      <c r="PM145" s="25" t="s">
        <v>3404</v>
      </c>
      <c r="PN145" s="25" t="s">
        <v>3404</v>
      </c>
      <c r="PO145" s="25" t="s">
        <v>3404</v>
      </c>
      <c r="PP145" s="25" t="s">
        <v>3404</v>
      </c>
      <c r="PQ145" s="25" t="s">
        <v>3404</v>
      </c>
      <c r="PR145" s="25" t="s">
        <v>3404</v>
      </c>
      <c r="PS145" s="25" t="s">
        <v>3404</v>
      </c>
      <c r="PT145" s="25" t="s">
        <v>3404</v>
      </c>
      <c r="PU145" s="25" t="s">
        <v>3404</v>
      </c>
      <c r="PV145" s="25" t="s">
        <v>3404</v>
      </c>
      <c r="PW145" s="25" t="s">
        <v>3404</v>
      </c>
      <c r="PX145" s="25" t="s">
        <v>3404</v>
      </c>
      <c r="PY145" s="25" t="s">
        <v>3404</v>
      </c>
      <c r="PZ145" s="25" t="s">
        <v>3404</v>
      </c>
      <c r="QA145" s="25" t="s">
        <v>3404</v>
      </c>
      <c r="QB145" s="25" t="s">
        <v>3404</v>
      </c>
      <c r="QC145" s="25" t="s">
        <v>3404</v>
      </c>
      <c r="QD145" s="25" t="s">
        <v>3404</v>
      </c>
      <c r="QE145" s="25" t="s">
        <v>3404</v>
      </c>
      <c r="QF145" s="25" t="s">
        <v>3404</v>
      </c>
      <c r="QG145" s="25" t="s">
        <v>3404</v>
      </c>
      <c r="QH145" s="25" t="s">
        <v>3404</v>
      </c>
      <c r="QI145" s="25" t="s">
        <v>3404</v>
      </c>
      <c r="QJ145" s="25" t="s">
        <v>3404</v>
      </c>
      <c r="QK145" s="25" t="s">
        <v>3404</v>
      </c>
      <c r="QL145" s="25" t="s">
        <v>3404</v>
      </c>
      <c r="QM145" s="25" t="s">
        <v>3404</v>
      </c>
      <c r="QN145" s="25" t="s">
        <v>3404</v>
      </c>
      <c r="QO145" s="25" t="s">
        <v>3404</v>
      </c>
      <c r="QP145" s="25" t="s">
        <v>3404</v>
      </c>
      <c r="QQ145" s="25" t="s">
        <v>3404</v>
      </c>
      <c r="QR145" s="25" t="s">
        <v>3404</v>
      </c>
      <c r="QS145" s="25" t="s">
        <v>3404</v>
      </c>
      <c r="QT145" s="25" t="s">
        <v>3404</v>
      </c>
      <c r="QU145" s="25" t="s">
        <v>3404</v>
      </c>
      <c r="QV145" s="25" t="s">
        <v>3404</v>
      </c>
      <c r="QW145" s="25" t="s">
        <v>3404</v>
      </c>
      <c r="QX145" s="25" t="s">
        <v>3404</v>
      </c>
      <c r="QY145" s="25" t="s">
        <v>3404</v>
      </c>
      <c r="QZ145" s="25" t="s">
        <v>3404</v>
      </c>
      <c r="RA145" s="25" t="s">
        <v>3404</v>
      </c>
      <c r="RB145" s="25" t="s">
        <v>3404</v>
      </c>
      <c r="RC145" s="25" t="s">
        <v>3404</v>
      </c>
      <c r="RD145" s="25" t="s">
        <v>3404</v>
      </c>
      <c r="RE145" s="25" t="s">
        <v>3404</v>
      </c>
      <c r="RF145" s="25" t="s">
        <v>3404</v>
      </c>
      <c r="RG145" s="25" t="s">
        <v>3404</v>
      </c>
      <c r="RH145" s="25" t="s">
        <v>3404</v>
      </c>
      <c r="RI145" s="25" t="s">
        <v>3404</v>
      </c>
      <c r="RJ145" s="25" t="s">
        <v>3404</v>
      </c>
      <c r="RK145" s="25" t="s">
        <v>3404</v>
      </c>
      <c r="RL145" s="25" t="s">
        <v>3404</v>
      </c>
      <c r="RM145" s="25" t="s">
        <v>3404</v>
      </c>
      <c r="RN145" s="25" t="s">
        <v>3404</v>
      </c>
      <c r="RO145" s="25" t="s">
        <v>3404</v>
      </c>
      <c r="RP145" s="25" t="s">
        <v>3404</v>
      </c>
      <c r="RQ145" s="25" t="s">
        <v>3404</v>
      </c>
      <c r="RR145" s="25" t="s">
        <v>3404</v>
      </c>
      <c r="RS145" s="25" t="s">
        <v>3404</v>
      </c>
      <c r="RT145" s="25" t="s">
        <v>3404</v>
      </c>
      <c r="RU145" s="25" t="s">
        <v>3404</v>
      </c>
      <c r="RV145" s="25" t="s">
        <v>3404</v>
      </c>
      <c r="RW145" s="25" t="s">
        <v>3404</v>
      </c>
      <c r="RX145" s="25" t="s">
        <v>3404</v>
      </c>
      <c r="RY145" s="25" t="s">
        <v>3404</v>
      </c>
      <c r="RZ145" s="25" t="s">
        <v>3404</v>
      </c>
      <c r="SA145" s="25" t="s">
        <v>3404</v>
      </c>
      <c r="SB145" s="25" t="s">
        <v>3404</v>
      </c>
      <c r="SC145" s="25" t="s">
        <v>3404</v>
      </c>
      <c r="SD145" s="25" t="s">
        <v>3404</v>
      </c>
      <c r="SE145" s="25" t="s">
        <v>3404</v>
      </c>
      <c r="SF145" s="25" t="s">
        <v>3404</v>
      </c>
      <c r="SG145" s="25" t="s">
        <v>3404</v>
      </c>
      <c r="SH145" s="25" t="s">
        <v>3404</v>
      </c>
      <c r="SI145" s="25" t="s">
        <v>3404</v>
      </c>
      <c r="SJ145" s="25" t="s">
        <v>3404</v>
      </c>
      <c r="SK145" s="25" t="s">
        <v>3404</v>
      </c>
      <c r="SL145" s="25" t="s">
        <v>3404</v>
      </c>
      <c r="SM145" s="25" t="s">
        <v>3404</v>
      </c>
      <c r="SN145" s="25" t="s">
        <v>3404</v>
      </c>
      <c r="SO145" s="25" t="s">
        <v>3404</v>
      </c>
      <c r="SP145" s="25" t="s">
        <v>3404</v>
      </c>
      <c r="SQ145" s="25" t="s">
        <v>3404</v>
      </c>
      <c r="SR145" s="25" t="s">
        <v>3404</v>
      </c>
      <c r="SS145" s="25" t="s">
        <v>3404</v>
      </c>
      <c r="ST145" s="25" t="s">
        <v>3404</v>
      </c>
      <c r="SU145" s="25" t="s">
        <v>3404</v>
      </c>
      <c r="SV145" s="25" t="s">
        <v>3404</v>
      </c>
      <c r="SW145" s="25" t="s">
        <v>3404</v>
      </c>
      <c r="SX145" s="25" t="s">
        <v>3404</v>
      </c>
      <c r="SY145" s="25" t="s">
        <v>3404</v>
      </c>
      <c r="SZ145" s="25" t="s">
        <v>3404</v>
      </c>
      <c r="TA145" s="25" t="s">
        <v>3404</v>
      </c>
      <c r="TB145" s="25" t="s">
        <v>3404</v>
      </c>
      <c r="TC145" s="25" t="s">
        <v>3404</v>
      </c>
      <c r="TD145" s="25" t="s">
        <v>3404</v>
      </c>
      <c r="TE145" s="25" t="s">
        <v>3404</v>
      </c>
      <c r="TF145" s="25" t="s">
        <v>3404</v>
      </c>
      <c r="TG145" s="25" t="s">
        <v>3404</v>
      </c>
      <c r="TH145" s="25" t="s">
        <v>3404</v>
      </c>
      <c r="TI145" s="25" t="s">
        <v>3404</v>
      </c>
      <c r="TJ145" s="25" t="s">
        <v>3404</v>
      </c>
      <c r="TK145" s="25" t="s">
        <v>3404</v>
      </c>
      <c r="TL145" s="25" t="s">
        <v>3404</v>
      </c>
      <c r="TM145" s="25" t="s">
        <v>3404</v>
      </c>
      <c r="TN145" s="25" t="s">
        <v>3404</v>
      </c>
      <c r="TO145" s="25" t="s">
        <v>3404</v>
      </c>
      <c r="TP145" s="25" t="s">
        <v>3404</v>
      </c>
      <c r="TQ145" s="25" t="s">
        <v>3404</v>
      </c>
      <c r="TR145" s="25" t="s">
        <v>3404</v>
      </c>
      <c r="TS145" s="25" t="s">
        <v>3404</v>
      </c>
      <c r="TT145" s="25" t="s">
        <v>3404</v>
      </c>
      <c r="TU145" s="25" t="s">
        <v>3404</v>
      </c>
      <c r="TV145" s="25" t="s">
        <v>3404</v>
      </c>
      <c r="TW145" s="25" t="s">
        <v>3404</v>
      </c>
      <c r="TX145" s="25" t="s">
        <v>3404</v>
      </c>
      <c r="TY145" s="25" t="s">
        <v>3404</v>
      </c>
      <c r="TZ145" s="25" t="s">
        <v>3404</v>
      </c>
      <c r="UA145" s="25" t="s">
        <v>3404</v>
      </c>
      <c r="UB145" s="25" t="s">
        <v>3404</v>
      </c>
      <c r="UC145" s="25" t="s">
        <v>3404</v>
      </c>
      <c r="UD145" s="25" t="s">
        <v>3404</v>
      </c>
      <c r="UE145" s="25" t="s">
        <v>3404</v>
      </c>
      <c r="UF145" s="25" t="s">
        <v>3404</v>
      </c>
      <c r="UG145" s="25" t="s">
        <v>3404</v>
      </c>
      <c r="UH145" s="25" t="s">
        <v>3404</v>
      </c>
      <c r="UI145" s="25" t="s">
        <v>3404</v>
      </c>
      <c r="UJ145" s="25" t="s">
        <v>3404</v>
      </c>
      <c r="UK145" s="25" t="s">
        <v>3404</v>
      </c>
      <c r="UL145" s="25" t="s">
        <v>3404</v>
      </c>
      <c r="UM145" s="25" t="s">
        <v>3404</v>
      </c>
      <c r="UN145" s="25" t="s">
        <v>3404</v>
      </c>
      <c r="UO145" s="25" t="s">
        <v>3404</v>
      </c>
      <c r="UP145" s="25" t="s">
        <v>3404</v>
      </c>
      <c r="UQ145" s="25" t="s">
        <v>3404</v>
      </c>
      <c r="UR145" s="25" t="s">
        <v>3404</v>
      </c>
      <c r="US145" s="25" t="s">
        <v>3404</v>
      </c>
      <c r="UT145" s="25" t="s">
        <v>3404</v>
      </c>
      <c r="UU145" s="25" t="s">
        <v>3404</v>
      </c>
      <c r="UV145" s="25" t="s">
        <v>3404</v>
      </c>
      <c r="UW145" s="25" t="s">
        <v>3404</v>
      </c>
      <c r="UX145" s="25" t="s">
        <v>3404</v>
      </c>
      <c r="UY145" s="25" t="s">
        <v>3404</v>
      </c>
      <c r="UZ145" s="25" t="s">
        <v>3404</v>
      </c>
      <c r="VA145" s="25" t="s">
        <v>3404</v>
      </c>
      <c r="VB145" s="25" t="s">
        <v>3404</v>
      </c>
      <c r="VC145" s="25" t="s">
        <v>3404</v>
      </c>
      <c r="VD145" s="25" t="s">
        <v>3404</v>
      </c>
      <c r="VE145" s="25" t="s">
        <v>3404</v>
      </c>
      <c r="VF145" s="25" t="s">
        <v>3404</v>
      </c>
      <c r="VG145" s="25" t="s">
        <v>3404</v>
      </c>
      <c r="VH145" s="25" t="s">
        <v>3404</v>
      </c>
      <c r="VI145" s="25" t="s">
        <v>3404</v>
      </c>
      <c r="VJ145" s="25" t="s">
        <v>3404</v>
      </c>
      <c r="VK145" s="25" t="s">
        <v>3404</v>
      </c>
      <c r="VL145" s="25" t="s">
        <v>3404</v>
      </c>
      <c r="VM145" s="25" t="s">
        <v>3404</v>
      </c>
      <c r="VN145" s="25" t="s">
        <v>3404</v>
      </c>
      <c r="VO145" s="25" t="s">
        <v>3404</v>
      </c>
      <c r="VP145" s="25" t="s">
        <v>3404</v>
      </c>
      <c r="VQ145" s="25" t="s">
        <v>3404</v>
      </c>
      <c r="VR145" s="25" t="s">
        <v>3404</v>
      </c>
      <c r="VS145" s="25" t="s">
        <v>3404</v>
      </c>
      <c r="VT145" s="25" t="s">
        <v>3404</v>
      </c>
      <c r="VU145" s="25" t="s">
        <v>3404</v>
      </c>
      <c r="VV145" s="25" t="s">
        <v>3404</v>
      </c>
      <c r="VW145" s="25" t="s">
        <v>3404</v>
      </c>
      <c r="VX145" s="25" t="s">
        <v>3404</v>
      </c>
      <c r="VY145" s="25" t="s">
        <v>3404</v>
      </c>
      <c r="VZ145" s="25" t="s">
        <v>3404</v>
      </c>
      <c r="WA145" s="25" t="s">
        <v>3404</v>
      </c>
      <c r="WB145" s="25" t="s">
        <v>3404</v>
      </c>
      <c r="WC145" s="25" t="s">
        <v>3404</v>
      </c>
      <c r="WD145" s="25" t="s">
        <v>3404</v>
      </c>
      <c r="WE145" s="25" t="s">
        <v>3404</v>
      </c>
      <c r="WF145" s="25" t="s">
        <v>3404</v>
      </c>
      <c r="WG145" s="25" t="s">
        <v>3404</v>
      </c>
      <c r="WH145" s="25" t="s">
        <v>3404</v>
      </c>
      <c r="WI145" s="25" t="s">
        <v>3404</v>
      </c>
      <c r="WJ145" s="25" t="s">
        <v>3404</v>
      </c>
      <c r="WK145" s="25" t="s">
        <v>3404</v>
      </c>
      <c r="WL145" s="25" t="s">
        <v>3404</v>
      </c>
      <c r="WM145" s="25" t="s">
        <v>3404</v>
      </c>
      <c r="WN145" s="25" t="s">
        <v>3404</v>
      </c>
      <c r="WO145" s="25" t="s">
        <v>3404</v>
      </c>
      <c r="WP145" s="25" t="s">
        <v>3404</v>
      </c>
      <c r="WQ145" s="25" t="s">
        <v>3404</v>
      </c>
      <c r="WR145" s="25" t="s">
        <v>3404</v>
      </c>
      <c r="WS145" s="25" t="s">
        <v>3404</v>
      </c>
      <c r="WT145" s="25" t="s">
        <v>3404</v>
      </c>
    </row>
    <row r="146">
      <c r="A146" s="24" t="s">
        <v>1314</v>
      </c>
      <c r="B146" s="25" t="s">
        <v>3404</v>
      </c>
      <c r="C146" s="25" t="s">
        <v>3404</v>
      </c>
      <c r="D146" s="25" t="s">
        <v>3404</v>
      </c>
      <c r="E146" s="25" t="s">
        <v>3404</v>
      </c>
      <c r="F146" s="25" t="s">
        <v>3404</v>
      </c>
      <c r="G146" s="25" t="s">
        <v>3404</v>
      </c>
      <c r="H146" s="25" t="s">
        <v>3404</v>
      </c>
      <c r="I146" s="25" t="s">
        <v>3404</v>
      </c>
      <c r="J146" s="25" t="s">
        <v>3404</v>
      </c>
      <c r="K146" s="25" t="s">
        <v>3404</v>
      </c>
      <c r="L146" s="25" t="s">
        <v>3404</v>
      </c>
      <c r="M146" s="25" t="s">
        <v>3404</v>
      </c>
      <c r="N146" s="25" t="s">
        <v>3404</v>
      </c>
      <c r="O146" s="25" t="s">
        <v>3404</v>
      </c>
      <c r="P146" s="25" t="s">
        <v>3404</v>
      </c>
      <c r="Q146" s="25" t="s">
        <v>3404</v>
      </c>
      <c r="R146" s="25" t="s">
        <v>3404</v>
      </c>
      <c r="S146" s="25" t="s">
        <v>3404</v>
      </c>
      <c r="T146" s="25" t="s">
        <v>3404</v>
      </c>
      <c r="U146" s="25" t="s">
        <v>3404</v>
      </c>
      <c r="V146" s="25" t="s">
        <v>3404</v>
      </c>
      <c r="W146" s="25" t="s">
        <v>3404</v>
      </c>
      <c r="X146" s="25" t="s">
        <v>3404</v>
      </c>
      <c r="Y146" s="25" t="s">
        <v>3404</v>
      </c>
      <c r="Z146" s="25" t="s">
        <v>3404</v>
      </c>
      <c r="AA146" s="25" t="s">
        <v>3404</v>
      </c>
      <c r="AB146" s="25" t="s">
        <v>3404</v>
      </c>
      <c r="AC146" s="25" t="s">
        <v>3404</v>
      </c>
      <c r="AD146" s="25" t="s">
        <v>3404</v>
      </c>
      <c r="AE146" s="25" t="s">
        <v>3404</v>
      </c>
      <c r="AF146" s="25" t="s">
        <v>3404</v>
      </c>
      <c r="AG146" s="25" t="s">
        <v>3404</v>
      </c>
      <c r="AH146" s="25" t="s">
        <v>3404</v>
      </c>
      <c r="AI146" s="25" t="s">
        <v>3404</v>
      </c>
      <c r="AJ146" s="25" t="s">
        <v>3404</v>
      </c>
      <c r="AK146" s="25" t="s">
        <v>3404</v>
      </c>
      <c r="AL146" s="25" t="s">
        <v>3404</v>
      </c>
      <c r="AM146" s="25" t="s">
        <v>3404</v>
      </c>
      <c r="AN146" s="25" t="s">
        <v>3404</v>
      </c>
      <c r="AO146" s="25" t="s">
        <v>3404</v>
      </c>
      <c r="AP146" s="25" t="s">
        <v>3404</v>
      </c>
      <c r="AQ146" s="25" t="s">
        <v>3404</v>
      </c>
      <c r="AR146" s="25" t="s">
        <v>3404</v>
      </c>
      <c r="AS146" s="25" t="s">
        <v>3404</v>
      </c>
      <c r="AT146" s="25" t="s">
        <v>3404</v>
      </c>
      <c r="AU146" s="25" t="s">
        <v>3404</v>
      </c>
      <c r="AV146" s="25" t="s">
        <v>3404</v>
      </c>
      <c r="AW146" s="25" t="s">
        <v>3404</v>
      </c>
      <c r="AX146" s="25" t="s">
        <v>3404</v>
      </c>
      <c r="AY146" s="25" t="s">
        <v>3404</v>
      </c>
      <c r="AZ146" s="25" t="s">
        <v>3404</v>
      </c>
      <c r="BA146" s="25" t="s">
        <v>3404</v>
      </c>
      <c r="BB146" s="25" t="s">
        <v>3404</v>
      </c>
      <c r="BC146" s="25" t="s">
        <v>3404</v>
      </c>
      <c r="BD146" s="25" t="s">
        <v>3404</v>
      </c>
      <c r="BE146" s="25" t="s">
        <v>3404</v>
      </c>
      <c r="BF146" s="25" t="s">
        <v>3404</v>
      </c>
      <c r="BG146" s="25" t="s">
        <v>3404</v>
      </c>
      <c r="BH146" s="25" t="s">
        <v>3404</v>
      </c>
      <c r="BI146" s="25" t="s">
        <v>3404</v>
      </c>
      <c r="BJ146" s="25" t="s">
        <v>3404</v>
      </c>
      <c r="BK146" s="25" t="s">
        <v>3404</v>
      </c>
      <c r="BL146" s="25" t="s">
        <v>3404</v>
      </c>
      <c r="BM146" s="25" t="s">
        <v>3404</v>
      </c>
      <c r="BN146" s="25" t="s">
        <v>3404</v>
      </c>
      <c r="BO146" s="25" t="s">
        <v>3404</v>
      </c>
      <c r="BP146" s="25" t="s">
        <v>3404</v>
      </c>
      <c r="BQ146" s="25" t="s">
        <v>3404</v>
      </c>
      <c r="BR146" s="25" t="s">
        <v>3404</v>
      </c>
      <c r="BS146" s="25" t="s">
        <v>3404</v>
      </c>
      <c r="BT146" s="25" t="s">
        <v>3404</v>
      </c>
      <c r="BU146" s="25" t="s">
        <v>3404</v>
      </c>
      <c r="BV146" s="25" t="s">
        <v>3404</v>
      </c>
      <c r="BW146" s="25" t="s">
        <v>3404</v>
      </c>
      <c r="BX146" s="25" t="s">
        <v>3404</v>
      </c>
      <c r="BY146" s="25" t="s">
        <v>3404</v>
      </c>
      <c r="BZ146" s="25" t="s">
        <v>3404</v>
      </c>
      <c r="CA146" s="25" t="s">
        <v>3404</v>
      </c>
      <c r="CB146" s="25" t="s">
        <v>3404</v>
      </c>
      <c r="CC146" s="25" t="s">
        <v>3404</v>
      </c>
      <c r="CD146" s="25" t="s">
        <v>3404</v>
      </c>
      <c r="CE146" s="25" t="s">
        <v>3404</v>
      </c>
      <c r="CF146" s="25" t="s">
        <v>3404</v>
      </c>
      <c r="CG146" s="25" t="s">
        <v>3404</v>
      </c>
      <c r="CH146" s="25" t="s">
        <v>3404</v>
      </c>
      <c r="CI146" s="32" t="s">
        <v>3409</v>
      </c>
      <c r="CJ146" s="32" t="s">
        <v>3409</v>
      </c>
      <c r="CK146" s="32" t="s">
        <v>3409</v>
      </c>
      <c r="CL146" s="32" t="s">
        <v>3409</v>
      </c>
      <c r="CM146" s="32" t="s">
        <v>3409</v>
      </c>
      <c r="CN146" s="32" t="s">
        <v>3409</v>
      </c>
      <c r="CO146" s="32" t="s">
        <v>3409</v>
      </c>
      <c r="CP146" s="32" t="s">
        <v>3409</v>
      </c>
      <c r="CQ146" s="32" t="s">
        <v>3409</v>
      </c>
      <c r="CR146" s="32" t="s">
        <v>3409</v>
      </c>
      <c r="CS146" s="32" t="s">
        <v>3409</v>
      </c>
      <c r="CT146" s="32" t="s">
        <v>3409</v>
      </c>
      <c r="CU146" s="32" t="s">
        <v>3409</v>
      </c>
      <c r="CV146" s="32" t="s">
        <v>3409</v>
      </c>
      <c r="CW146" s="32" t="s">
        <v>3409</v>
      </c>
      <c r="CX146" s="32" t="s">
        <v>3409</v>
      </c>
      <c r="CY146" s="32" t="s">
        <v>3409</v>
      </c>
      <c r="CZ146" s="32" t="s">
        <v>3409</v>
      </c>
      <c r="DA146" s="32" t="s">
        <v>3409</v>
      </c>
      <c r="DB146" s="32" t="s">
        <v>3409</v>
      </c>
      <c r="DC146" s="32" t="s">
        <v>3409</v>
      </c>
      <c r="DD146" s="32" t="s">
        <v>3409</v>
      </c>
      <c r="DE146" s="32" t="s">
        <v>3409</v>
      </c>
      <c r="DF146" s="32" t="s">
        <v>3409</v>
      </c>
      <c r="DG146" s="32" t="s">
        <v>3409</v>
      </c>
      <c r="DH146" s="32" t="s">
        <v>3409</v>
      </c>
      <c r="DI146" s="32" t="s">
        <v>3409</v>
      </c>
      <c r="DJ146" s="32" t="s">
        <v>3409</v>
      </c>
      <c r="DK146" s="32" t="s">
        <v>3409</v>
      </c>
      <c r="DL146" s="32" t="s">
        <v>3409</v>
      </c>
      <c r="DM146" s="32" t="s">
        <v>3409</v>
      </c>
      <c r="DN146" s="32" t="s">
        <v>3409</v>
      </c>
      <c r="DO146" s="32" t="s">
        <v>3409</v>
      </c>
      <c r="DP146" s="32" t="s">
        <v>3409</v>
      </c>
      <c r="DQ146" s="32" t="s">
        <v>3409</v>
      </c>
      <c r="DR146" s="32" t="s">
        <v>3409</v>
      </c>
      <c r="DS146" s="32" t="s">
        <v>3409</v>
      </c>
      <c r="DT146" s="32" t="s">
        <v>3409</v>
      </c>
      <c r="DU146" s="32" t="s">
        <v>3409</v>
      </c>
      <c r="DV146" s="32" t="s">
        <v>3409</v>
      </c>
      <c r="DW146" s="32" t="s">
        <v>3409</v>
      </c>
      <c r="DX146" s="32" t="s">
        <v>3409</v>
      </c>
      <c r="DY146" s="32" t="s">
        <v>3409</v>
      </c>
      <c r="DZ146" s="32" t="s">
        <v>3409</v>
      </c>
      <c r="EA146" s="32" t="s">
        <v>3409</v>
      </c>
      <c r="EB146" s="32" t="s">
        <v>3409</v>
      </c>
      <c r="EC146" s="32" t="s">
        <v>3409</v>
      </c>
      <c r="ED146" s="32" t="s">
        <v>3409</v>
      </c>
      <c r="EE146" s="32" t="s">
        <v>3409</v>
      </c>
      <c r="EF146" s="32" t="s">
        <v>3409</v>
      </c>
      <c r="EG146" s="32" t="s">
        <v>3409</v>
      </c>
      <c r="EH146" s="32" t="s">
        <v>3409</v>
      </c>
      <c r="EI146" s="32" t="s">
        <v>3409</v>
      </c>
      <c r="EJ146" s="32" t="s">
        <v>3409</v>
      </c>
      <c r="EK146" s="32" t="s">
        <v>3409</v>
      </c>
      <c r="EL146" s="32" t="s">
        <v>3409</v>
      </c>
      <c r="EM146" s="32" t="s">
        <v>3409</v>
      </c>
      <c r="EN146" s="32" t="s">
        <v>3409</v>
      </c>
      <c r="EO146" s="32" t="s">
        <v>3409</v>
      </c>
      <c r="EP146" s="32" t="s">
        <v>3409</v>
      </c>
      <c r="EQ146" s="32" t="s">
        <v>3409</v>
      </c>
      <c r="ER146" s="32" t="s">
        <v>3409</v>
      </c>
      <c r="ES146" s="32" t="s">
        <v>3409</v>
      </c>
      <c r="ET146" s="32" t="s">
        <v>3409</v>
      </c>
      <c r="EU146" s="32" t="s">
        <v>3409</v>
      </c>
      <c r="EV146" s="32" t="s">
        <v>3409</v>
      </c>
      <c r="EW146" s="32" t="s">
        <v>3409</v>
      </c>
      <c r="EX146" s="32" t="s">
        <v>3409</v>
      </c>
      <c r="EY146" s="32" t="s">
        <v>3409</v>
      </c>
      <c r="EZ146" s="32" t="s">
        <v>3409</v>
      </c>
      <c r="FA146" s="32" t="s">
        <v>3409</v>
      </c>
      <c r="FB146" s="32" t="s">
        <v>3409</v>
      </c>
      <c r="FC146" s="32" t="s">
        <v>3409</v>
      </c>
      <c r="FD146" s="32" t="s">
        <v>3409</v>
      </c>
      <c r="FE146" s="32" t="s">
        <v>3409</v>
      </c>
      <c r="FF146" s="32" t="s">
        <v>3409</v>
      </c>
      <c r="FG146" s="32" t="s">
        <v>3409</v>
      </c>
      <c r="FH146" s="32" t="s">
        <v>3409</v>
      </c>
      <c r="FI146" s="32" t="s">
        <v>3409</v>
      </c>
      <c r="FJ146" s="32" t="s">
        <v>3409</v>
      </c>
      <c r="FK146" s="32" t="s">
        <v>3409</v>
      </c>
      <c r="FL146" s="32" t="s">
        <v>3409</v>
      </c>
      <c r="FM146" s="32" t="s">
        <v>3409</v>
      </c>
      <c r="FN146" s="32" t="s">
        <v>3409</v>
      </c>
      <c r="FO146" s="32" t="s">
        <v>3409</v>
      </c>
      <c r="FP146" s="32" t="s">
        <v>3409</v>
      </c>
      <c r="FQ146" s="32" t="s">
        <v>3409</v>
      </c>
      <c r="FR146" s="32" t="s">
        <v>3409</v>
      </c>
      <c r="FS146" s="32" t="s">
        <v>3409</v>
      </c>
      <c r="FT146" s="32" t="s">
        <v>3409</v>
      </c>
      <c r="FU146" s="32" t="s">
        <v>3409</v>
      </c>
      <c r="FV146" s="32" t="s">
        <v>3409</v>
      </c>
      <c r="FW146" s="32" t="s">
        <v>3409</v>
      </c>
      <c r="FX146" s="32" t="s">
        <v>3409</v>
      </c>
      <c r="FY146" s="32" t="s">
        <v>3409</v>
      </c>
      <c r="FZ146" s="32" t="s">
        <v>3409</v>
      </c>
      <c r="GA146" s="32" t="s">
        <v>3409</v>
      </c>
      <c r="GB146" s="32" t="s">
        <v>3409</v>
      </c>
      <c r="GC146" s="32" t="s">
        <v>3409</v>
      </c>
      <c r="GD146" s="32" t="s">
        <v>3409</v>
      </c>
      <c r="GE146" s="32" t="s">
        <v>3409</v>
      </c>
      <c r="GF146" s="32" t="s">
        <v>3409</v>
      </c>
      <c r="GG146" s="32" t="s">
        <v>3409</v>
      </c>
      <c r="GH146" s="32" t="s">
        <v>3409</v>
      </c>
      <c r="GI146" s="32" t="s">
        <v>3409</v>
      </c>
      <c r="GJ146" s="32" t="s">
        <v>3409</v>
      </c>
      <c r="GK146" s="32" t="s">
        <v>3409</v>
      </c>
      <c r="GL146" s="32" t="s">
        <v>3409</v>
      </c>
      <c r="GM146" s="32" t="s">
        <v>3409</v>
      </c>
      <c r="GN146" s="32" t="s">
        <v>3409</v>
      </c>
      <c r="GO146" s="32" t="s">
        <v>3409</v>
      </c>
      <c r="GP146" s="32" t="s">
        <v>3409</v>
      </c>
      <c r="GQ146" s="32" t="s">
        <v>3409</v>
      </c>
      <c r="GR146" s="32" t="s">
        <v>3409</v>
      </c>
      <c r="GS146" s="32" t="s">
        <v>3409</v>
      </c>
      <c r="GT146" s="32" t="s">
        <v>3409</v>
      </c>
      <c r="GU146" s="32" t="s">
        <v>3409</v>
      </c>
      <c r="GV146" s="32" t="s">
        <v>3409</v>
      </c>
      <c r="GW146" s="32" t="s">
        <v>3409</v>
      </c>
      <c r="GX146" s="32" t="s">
        <v>3409</v>
      </c>
      <c r="GY146" s="32" t="s">
        <v>3409</v>
      </c>
      <c r="GZ146" s="32" t="s">
        <v>3409</v>
      </c>
      <c r="HA146" s="32" t="s">
        <v>3409</v>
      </c>
      <c r="HB146" s="32" t="s">
        <v>3409</v>
      </c>
      <c r="HC146" s="32" t="s">
        <v>3409</v>
      </c>
      <c r="HD146" s="32" t="s">
        <v>3409</v>
      </c>
      <c r="HE146" s="32" t="s">
        <v>3409</v>
      </c>
      <c r="HF146" s="32" t="s">
        <v>3409</v>
      </c>
      <c r="HG146" s="32" t="s">
        <v>3409</v>
      </c>
      <c r="HH146" s="32" t="s">
        <v>3409</v>
      </c>
      <c r="HI146" s="32" t="s">
        <v>3409</v>
      </c>
      <c r="HJ146" s="32" t="s">
        <v>3409</v>
      </c>
      <c r="HK146" s="32" t="s">
        <v>3409</v>
      </c>
      <c r="HL146" s="32" t="s">
        <v>3409</v>
      </c>
      <c r="HM146" s="32" t="s">
        <v>3409</v>
      </c>
      <c r="HN146" s="32" t="s">
        <v>3409</v>
      </c>
      <c r="HO146" s="32" t="s">
        <v>3409</v>
      </c>
      <c r="HP146" s="32" t="s">
        <v>3409</v>
      </c>
      <c r="HQ146" s="32" t="s">
        <v>3409</v>
      </c>
      <c r="HR146" s="32" t="s">
        <v>3409</v>
      </c>
      <c r="HS146" s="32" t="s">
        <v>3409</v>
      </c>
      <c r="HT146" s="32" t="s">
        <v>3409</v>
      </c>
      <c r="HU146" s="32" t="s">
        <v>3409</v>
      </c>
      <c r="HV146" s="32" t="s">
        <v>3409</v>
      </c>
      <c r="HW146" s="32" t="s">
        <v>3409</v>
      </c>
      <c r="HX146" s="32" t="s">
        <v>3409</v>
      </c>
      <c r="HY146" s="32" t="s">
        <v>3409</v>
      </c>
      <c r="HZ146" s="32" t="s">
        <v>3409</v>
      </c>
      <c r="IA146" s="32" t="s">
        <v>3409</v>
      </c>
      <c r="IB146" s="32" t="s">
        <v>3409</v>
      </c>
      <c r="IC146" s="32" t="s">
        <v>3409</v>
      </c>
      <c r="ID146" s="32" t="s">
        <v>3409</v>
      </c>
      <c r="IE146" s="32" t="s">
        <v>3409</v>
      </c>
      <c r="IF146" s="32" t="s">
        <v>3409</v>
      </c>
      <c r="IG146" s="32" t="s">
        <v>3409</v>
      </c>
      <c r="IH146" s="32" t="s">
        <v>3409</v>
      </c>
      <c r="II146" s="32" t="s">
        <v>3409</v>
      </c>
      <c r="IJ146" s="32" t="s">
        <v>3409</v>
      </c>
      <c r="IK146" s="32" t="s">
        <v>3409</v>
      </c>
      <c r="IL146" s="32" t="s">
        <v>3409</v>
      </c>
      <c r="IM146" s="32" t="s">
        <v>3409</v>
      </c>
      <c r="IN146" s="32" t="s">
        <v>3409</v>
      </c>
      <c r="IO146" s="32" t="s">
        <v>3409</v>
      </c>
      <c r="IP146" s="32" t="s">
        <v>3409</v>
      </c>
      <c r="IQ146" s="32" t="s">
        <v>3409</v>
      </c>
      <c r="IR146" s="32" t="s">
        <v>3409</v>
      </c>
      <c r="IS146" s="32" t="s">
        <v>3409</v>
      </c>
      <c r="IT146" s="32" t="s">
        <v>3409</v>
      </c>
      <c r="IU146" s="32" t="s">
        <v>3409</v>
      </c>
      <c r="IV146" s="32" t="s">
        <v>3409</v>
      </c>
      <c r="IW146" s="32" t="s">
        <v>3409</v>
      </c>
      <c r="IX146" s="32" t="s">
        <v>3409</v>
      </c>
      <c r="IY146" s="25" t="s">
        <v>3404</v>
      </c>
      <c r="IZ146" s="25" t="s">
        <v>3404</v>
      </c>
      <c r="JA146" s="25" t="s">
        <v>3404</v>
      </c>
      <c r="JB146" s="25" t="s">
        <v>3404</v>
      </c>
      <c r="JC146" s="25" t="s">
        <v>3404</v>
      </c>
      <c r="JD146" s="25" t="s">
        <v>3404</v>
      </c>
      <c r="JE146" s="25" t="s">
        <v>3404</v>
      </c>
      <c r="JF146" s="25" t="s">
        <v>3404</v>
      </c>
      <c r="JG146" s="25" t="s">
        <v>3404</v>
      </c>
      <c r="JH146" s="25" t="s">
        <v>3404</v>
      </c>
      <c r="JI146" s="25" t="s">
        <v>3404</v>
      </c>
      <c r="JJ146" s="25" t="s">
        <v>3404</v>
      </c>
      <c r="JK146" s="25" t="s">
        <v>3404</v>
      </c>
      <c r="JL146" s="25" t="s">
        <v>3404</v>
      </c>
      <c r="JM146" s="25" t="s">
        <v>3404</v>
      </c>
      <c r="JN146" s="25" t="s">
        <v>3404</v>
      </c>
      <c r="JO146" s="25" t="s">
        <v>3404</v>
      </c>
      <c r="JP146" s="25" t="s">
        <v>3404</v>
      </c>
      <c r="JQ146" s="25" t="s">
        <v>3404</v>
      </c>
      <c r="JR146" s="25" t="s">
        <v>3404</v>
      </c>
      <c r="JS146" s="25" t="s">
        <v>3404</v>
      </c>
      <c r="JT146" s="25" t="s">
        <v>3404</v>
      </c>
      <c r="JU146" s="25" t="s">
        <v>3404</v>
      </c>
      <c r="JV146" s="25" t="s">
        <v>3404</v>
      </c>
      <c r="JW146" s="25" t="s">
        <v>3404</v>
      </c>
      <c r="JX146" s="25" t="s">
        <v>3404</v>
      </c>
      <c r="JY146" s="25" t="s">
        <v>3404</v>
      </c>
      <c r="JZ146" s="25" t="s">
        <v>3404</v>
      </c>
      <c r="KA146" s="25" t="s">
        <v>3404</v>
      </c>
      <c r="KB146" s="25" t="s">
        <v>3404</v>
      </c>
      <c r="KC146" s="25" t="s">
        <v>3404</v>
      </c>
      <c r="KD146" s="25" t="s">
        <v>3404</v>
      </c>
      <c r="KE146" s="25" t="s">
        <v>3404</v>
      </c>
      <c r="KF146" s="25" t="s">
        <v>3404</v>
      </c>
      <c r="KG146" s="25" t="s">
        <v>3404</v>
      </c>
      <c r="KH146" s="25" t="s">
        <v>3404</v>
      </c>
      <c r="KI146" s="25" t="s">
        <v>3404</v>
      </c>
      <c r="KJ146" s="25" t="s">
        <v>3404</v>
      </c>
      <c r="KK146" s="25" t="s">
        <v>3404</v>
      </c>
      <c r="KL146" s="25" t="s">
        <v>3404</v>
      </c>
      <c r="KM146" s="25" t="s">
        <v>3404</v>
      </c>
      <c r="KN146" s="25" t="s">
        <v>3404</v>
      </c>
      <c r="KO146" s="25" t="s">
        <v>3404</v>
      </c>
      <c r="KP146" s="25" t="s">
        <v>3404</v>
      </c>
      <c r="KQ146" s="25" t="s">
        <v>3404</v>
      </c>
      <c r="KR146" s="25" t="s">
        <v>3404</v>
      </c>
      <c r="KS146" s="25" t="s">
        <v>3404</v>
      </c>
      <c r="KT146" s="25" t="s">
        <v>3404</v>
      </c>
      <c r="KU146" s="25" t="s">
        <v>3404</v>
      </c>
      <c r="KV146" s="25" t="s">
        <v>3404</v>
      </c>
      <c r="KW146" s="25" t="s">
        <v>3404</v>
      </c>
      <c r="KX146" s="25" t="s">
        <v>3404</v>
      </c>
      <c r="KY146" s="25" t="s">
        <v>3404</v>
      </c>
      <c r="KZ146" s="25" t="s">
        <v>3404</v>
      </c>
      <c r="LA146" s="25" t="s">
        <v>3404</v>
      </c>
      <c r="LB146" s="25" t="s">
        <v>3404</v>
      </c>
      <c r="LC146" s="25" t="s">
        <v>3404</v>
      </c>
      <c r="LD146" s="25" t="s">
        <v>3404</v>
      </c>
      <c r="LE146" s="25" t="s">
        <v>3404</v>
      </c>
      <c r="LF146" s="25" t="s">
        <v>3404</v>
      </c>
      <c r="LG146" s="25" t="s">
        <v>3404</v>
      </c>
      <c r="LH146" s="25" t="s">
        <v>3404</v>
      </c>
      <c r="LI146" s="25" t="s">
        <v>3404</v>
      </c>
      <c r="LJ146" s="25" t="s">
        <v>3404</v>
      </c>
      <c r="LK146" s="25" t="s">
        <v>3404</v>
      </c>
      <c r="LL146" s="25" t="s">
        <v>3404</v>
      </c>
      <c r="LM146" s="25" t="s">
        <v>3404</v>
      </c>
      <c r="LN146" s="25" t="s">
        <v>3404</v>
      </c>
      <c r="LO146" s="25" t="s">
        <v>3404</v>
      </c>
      <c r="LP146" s="25" t="s">
        <v>3404</v>
      </c>
      <c r="LQ146" s="25" t="s">
        <v>3404</v>
      </c>
      <c r="LR146" s="25" t="s">
        <v>3404</v>
      </c>
      <c r="LS146" s="25" t="s">
        <v>3404</v>
      </c>
      <c r="LT146" s="25" t="s">
        <v>3404</v>
      </c>
      <c r="LU146" s="25" t="s">
        <v>3404</v>
      </c>
      <c r="LV146" s="25" t="s">
        <v>3404</v>
      </c>
      <c r="LW146" s="25" t="s">
        <v>3404</v>
      </c>
      <c r="LX146" s="25" t="s">
        <v>3404</v>
      </c>
      <c r="LY146" s="25" t="s">
        <v>3404</v>
      </c>
      <c r="LZ146" s="25" t="s">
        <v>3404</v>
      </c>
      <c r="MA146" s="25" t="s">
        <v>3404</v>
      </c>
      <c r="MB146" s="25" t="s">
        <v>3404</v>
      </c>
      <c r="MC146" s="25" t="s">
        <v>3404</v>
      </c>
      <c r="MD146" s="25" t="s">
        <v>3404</v>
      </c>
      <c r="ME146" s="25" t="s">
        <v>3404</v>
      </c>
      <c r="MF146" s="25" t="s">
        <v>3404</v>
      </c>
      <c r="MG146" s="25" t="s">
        <v>3404</v>
      </c>
      <c r="MH146" s="25" t="s">
        <v>3404</v>
      </c>
      <c r="MI146" s="25" t="s">
        <v>3404</v>
      </c>
      <c r="MJ146" s="25" t="s">
        <v>3404</v>
      </c>
      <c r="MK146" s="25" t="s">
        <v>3404</v>
      </c>
      <c r="ML146" s="25" t="s">
        <v>3404</v>
      </c>
      <c r="MM146" s="25" t="s">
        <v>3404</v>
      </c>
      <c r="MN146" s="25" t="s">
        <v>3404</v>
      </c>
      <c r="MO146" s="25" t="s">
        <v>3404</v>
      </c>
      <c r="MP146" s="25" t="s">
        <v>3404</v>
      </c>
      <c r="MQ146" s="25" t="s">
        <v>3404</v>
      </c>
      <c r="MR146" s="25" t="s">
        <v>3404</v>
      </c>
      <c r="MS146" s="25" t="s">
        <v>3404</v>
      </c>
      <c r="MT146" s="25" t="s">
        <v>3404</v>
      </c>
      <c r="MU146" s="25" t="s">
        <v>3404</v>
      </c>
      <c r="MV146" s="25" t="s">
        <v>3404</v>
      </c>
      <c r="MW146" s="25" t="s">
        <v>3404</v>
      </c>
      <c r="MX146" s="25" t="s">
        <v>3404</v>
      </c>
      <c r="MY146" s="25" t="s">
        <v>3404</v>
      </c>
      <c r="MZ146" s="25" t="s">
        <v>3404</v>
      </c>
      <c r="NA146" s="25" t="s">
        <v>3404</v>
      </c>
      <c r="NB146" s="25" t="s">
        <v>3404</v>
      </c>
      <c r="NC146" s="25" t="s">
        <v>3404</v>
      </c>
      <c r="ND146" s="25" t="s">
        <v>3404</v>
      </c>
      <c r="NE146" s="25" t="s">
        <v>3404</v>
      </c>
      <c r="NF146" s="25" t="s">
        <v>3404</v>
      </c>
      <c r="NG146" s="25" t="s">
        <v>3404</v>
      </c>
      <c r="NH146" s="25" t="s">
        <v>3404</v>
      </c>
      <c r="NI146" s="25" t="s">
        <v>3404</v>
      </c>
      <c r="NJ146" s="25" t="s">
        <v>3404</v>
      </c>
      <c r="NK146" s="25" t="s">
        <v>3404</v>
      </c>
      <c r="NL146" s="25" t="s">
        <v>3404</v>
      </c>
      <c r="NM146" s="25" t="s">
        <v>3404</v>
      </c>
      <c r="NN146" s="25" t="s">
        <v>3404</v>
      </c>
      <c r="NO146" s="25" t="s">
        <v>3404</v>
      </c>
      <c r="NP146" s="25" t="s">
        <v>3404</v>
      </c>
      <c r="NQ146" s="25" t="s">
        <v>3404</v>
      </c>
      <c r="NR146" s="25" t="s">
        <v>3404</v>
      </c>
      <c r="NS146" s="25" t="s">
        <v>3404</v>
      </c>
      <c r="NT146" s="25" t="s">
        <v>3404</v>
      </c>
      <c r="NU146" s="25" t="s">
        <v>3404</v>
      </c>
      <c r="NV146" s="25" t="s">
        <v>3404</v>
      </c>
      <c r="NW146" s="25" t="s">
        <v>3404</v>
      </c>
      <c r="NX146" s="25" t="s">
        <v>3404</v>
      </c>
      <c r="NY146" s="25" t="s">
        <v>3404</v>
      </c>
      <c r="NZ146" s="25" t="s">
        <v>3404</v>
      </c>
      <c r="OA146" s="25" t="s">
        <v>3404</v>
      </c>
      <c r="OB146" s="25" t="s">
        <v>3404</v>
      </c>
      <c r="OC146" s="25" t="s">
        <v>3404</v>
      </c>
      <c r="OD146" s="25" t="s">
        <v>3404</v>
      </c>
      <c r="OE146" s="25" t="s">
        <v>3404</v>
      </c>
      <c r="OF146" s="25" t="s">
        <v>3404</v>
      </c>
      <c r="OG146" s="25" t="s">
        <v>3404</v>
      </c>
      <c r="OH146" s="25" t="s">
        <v>3404</v>
      </c>
      <c r="OI146" s="25" t="s">
        <v>3404</v>
      </c>
      <c r="OJ146" s="25" t="s">
        <v>3404</v>
      </c>
      <c r="OK146" s="25" t="s">
        <v>3404</v>
      </c>
      <c r="OL146" s="25" t="s">
        <v>3404</v>
      </c>
      <c r="OM146" s="25" t="s">
        <v>3404</v>
      </c>
      <c r="ON146" s="25" t="s">
        <v>3404</v>
      </c>
      <c r="OO146" s="25" t="s">
        <v>3404</v>
      </c>
      <c r="OP146" s="25" t="s">
        <v>3404</v>
      </c>
      <c r="OQ146" s="25" t="s">
        <v>3404</v>
      </c>
      <c r="OR146" s="25" t="s">
        <v>3404</v>
      </c>
      <c r="OS146" s="25" t="s">
        <v>3404</v>
      </c>
      <c r="OT146" s="25" t="s">
        <v>3404</v>
      </c>
      <c r="OU146" s="25" t="s">
        <v>3404</v>
      </c>
      <c r="OV146" s="25" t="s">
        <v>3404</v>
      </c>
      <c r="OW146" s="25" t="s">
        <v>3404</v>
      </c>
      <c r="OX146" s="25" t="s">
        <v>3404</v>
      </c>
      <c r="OY146" s="25" t="s">
        <v>3404</v>
      </c>
      <c r="OZ146" s="25" t="s">
        <v>3404</v>
      </c>
      <c r="PA146" s="25" t="s">
        <v>3404</v>
      </c>
      <c r="PB146" s="25" t="s">
        <v>3404</v>
      </c>
      <c r="PC146" s="25" t="s">
        <v>3404</v>
      </c>
      <c r="PD146" s="25" t="s">
        <v>3404</v>
      </c>
      <c r="PE146" s="25" t="s">
        <v>3404</v>
      </c>
      <c r="PF146" s="25" t="s">
        <v>3404</v>
      </c>
      <c r="PG146" s="25" t="s">
        <v>3404</v>
      </c>
      <c r="PH146" s="25" t="s">
        <v>3404</v>
      </c>
      <c r="PI146" s="25" t="s">
        <v>3404</v>
      </c>
      <c r="PJ146" s="25" t="s">
        <v>3404</v>
      </c>
      <c r="PK146" s="25" t="s">
        <v>3404</v>
      </c>
      <c r="PL146" s="25" t="s">
        <v>3404</v>
      </c>
      <c r="PM146" s="25" t="s">
        <v>3404</v>
      </c>
      <c r="PN146" s="25" t="s">
        <v>3404</v>
      </c>
      <c r="PO146" s="25" t="s">
        <v>3404</v>
      </c>
      <c r="PP146" s="25" t="s">
        <v>3404</v>
      </c>
      <c r="PQ146" s="25" t="s">
        <v>3404</v>
      </c>
      <c r="PR146" s="25" t="s">
        <v>3404</v>
      </c>
      <c r="PS146" s="25" t="s">
        <v>3404</v>
      </c>
      <c r="PT146" s="25" t="s">
        <v>3404</v>
      </c>
      <c r="PU146" s="25" t="s">
        <v>3404</v>
      </c>
      <c r="PV146" s="25" t="s">
        <v>3404</v>
      </c>
      <c r="PW146" s="25" t="s">
        <v>3404</v>
      </c>
      <c r="PX146" s="25" t="s">
        <v>3404</v>
      </c>
      <c r="PY146" s="25" t="s">
        <v>3404</v>
      </c>
      <c r="PZ146" s="25" t="s">
        <v>3404</v>
      </c>
      <c r="QA146" s="25" t="s">
        <v>3404</v>
      </c>
      <c r="QB146" s="25" t="s">
        <v>3404</v>
      </c>
      <c r="QC146" s="25" t="s">
        <v>3404</v>
      </c>
      <c r="QD146" s="25" t="s">
        <v>3404</v>
      </c>
      <c r="QE146" s="25" t="s">
        <v>3404</v>
      </c>
      <c r="QF146" s="25" t="s">
        <v>3404</v>
      </c>
      <c r="QG146" s="25" t="s">
        <v>3404</v>
      </c>
      <c r="QH146" s="25" t="s">
        <v>3404</v>
      </c>
      <c r="QI146" s="25" t="s">
        <v>3404</v>
      </c>
      <c r="QJ146" s="25" t="s">
        <v>3404</v>
      </c>
      <c r="QK146" s="25" t="s">
        <v>3404</v>
      </c>
      <c r="QL146" s="25" t="s">
        <v>3404</v>
      </c>
      <c r="QM146" s="25" t="s">
        <v>3404</v>
      </c>
      <c r="QN146" s="25" t="s">
        <v>3404</v>
      </c>
      <c r="QO146" s="25" t="s">
        <v>3404</v>
      </c>
      <c r="QP146" s="25" t="s">
        <v>3404</v>
      </c>
      <c r="QQ146" s="25" t="s">
        <v>3404</v>
      </c>
      <c r="QR146" s="25" t="s">
        <v>3404</v>
      </c>
      <c r="QS146" s="25" t="s">
        <v>3404</v>
      </c>
      <c r="QT146" s="25" t="s">
        <v>3404</v>
      </c>
      <c r="QU146" s="25" t="s">
        <v>3404</v>
      </c>
      <c r="QV146" s="25" t="s">
        <v>3404</v>
      </c>
      <c r="QW146" s="25" t="s">
        <v>3404</v>
      </c>
      <c r="QX146" s="25" t="s">
        <v>3404</v>
      </c>
      <c r="QY146" s="25" t="s">
        <v>3404</v>
      </c>
      <c r="QZ146" s="25" t="s">
        <v>3404</v>
      </c>
      <c r="RA146" s="25" t="s">
        <v>3404</v>
      </c>
      <c r="RB146" s="25" t="s">
        <v>3404</v>
      </c>
      <c r="RC146" s="25" t="s">
        <v>3404</v>
      </c>
      <c r="RD146" s="25" t="s">
        <v>3404</v>
      </c>
      <c r="RE146" s="25" t="s">
        <v>3404</v>
      </c>
      <c r="RF146" s="25" t="s">
        <v>3404</v>
      </c>
      <c r="RG146" s="25" t="s">
        <v>3404</v>
      </c>
      <c r="RH146" s="25" t="s">
        <v>3404</v>
      </c>
      <c r="RI146" s="25" t="s">
        <v>3404</v>
      </c>
      <c r="RJ146" s="25" t="s">
        <v>3404</v>
      </c>
      <c r="RK146" s="25" t="s">
        <v>3404</v>
      </c>
      <c r="RL146" s="25" t="s">
        <v>3404</v>
      </c>
      <c r="RM146" s="25" t="s">
        <v>3404</v>
      </c>
      <c r="RN146" s="25" t="s">
        <v>3404</v>
      </c>
      <c r="RO146" s="25" t="s">
        <v>3404</v>
      </c>
      <c r="RP146" s="25" t="s">
        <v>3404</v>
      </c>
      <c r="RQ146" s="25" t="s">
        <v>3404</v>
      </c>
      <c r="RR146" s="25" t="s">
        <v>3404</v>
      </c>
      <c r="RS146" s="25" t="s">
        <v>3404</v>
      </c>
      <c r="RT146" s="25" t="s">
        <v>3404</v>
      </c>
      <c r="RU146" s="25" t="s">
        <v>3404</v>
      </c>
      <c r="RV146" s="25" t="s">
        <v>3404</v>
      </c>
      <c r="RW146" s="25" t="s">
        <v>3404</v>
      </c>
      <c r="RX146" s="25" t="s">
        <v>3404</v>
      </c>
      <c r="RY146" s="25" t="s">
        <v>3404</v>
      </c>
      <c r="RZ146" s="25" t="s">
        <v>3404</v>
      </c>
      <c r="SA146" s="25" t="s">
        <v>3404</v>
      </c>
      <c r="SB146" s="25" t="s">
        <v>3404</v>
      </c>
      <c r="SC146" s="25" t="s">
        <v>3404</v>
      </c>
      <c r="SD146" s="25" t="s">
        <v>3404</v>
      </c>
      <c r="SE146" s="25" t="s">
        <v>3404</v>
      </c>
      <c r="SF146" s="25" t="s">
        <v>3404</v>
      </c>
      <c r="SG146" s="25" t="s">
        <v>3404</v>
      </c>
      <c r="SH146" s="25" t="s">
        <v>3404</v>
      </c>
      <c r="SI146" s="25" t="s">
        <v>3404</v>
      </c>
      <c r="SJ146" s="25" t="s">
        <v>3404</v>
      </c>
      <c r="SK146" s="25" t="s">
        <v>3404</v>
      </c>
      <c r="SL146" s="25" t="s">
        <v>3404</v>
      </c>
      <c r="SM146" s="25" t="s">
        <v>3404</v>
      </c>
      <c r="SN146" s="25" t="s">
        <v>3404</v>
      </c>
      <c r="SO146" s="25" t="s">
        <v>3404</v>
      </c>
      <c r="SP146" s="25" t="s">
        <v>3404</v>
      </c>
      <c r="SQ146" s="25" t="s">
        <v>3404</v>
      </c>
      <c r="SR146" s="25" t="s">
        <v>3404</v>
      </c>
      <c r="SS146" s="25" t="s">
        <v>3404</v>
      </c>
      <c r="ST146" s="25" t="s">
        <v>3404</v>
      </c>
      <c r="SU146" s="25" t="s">
        <v>3404</v>
      </c>
      <c r="SV146" s="25" t="s">
        <v>3404</v>
      </c>
      <c r="SW146" s="25" t="s">
        <v>3404</v>
      </c>
      <c r="SX146" s="25" t="s">
        <v>3404</v>
      </c>
      <c r="SY146" s="25" t="s">
        <v>3404</v>
      </c>
      <c r="SZ146" s="25" t="s">
        <v>3404</v>
      </c>
      <c r="TA146" s="25" t="s">
        <v>3404</v>
      </c>
      <c r="TB146" s="25" t="s">
        <v>3404</v>
      </c>
      <c r="TC146" s="25" t="s">
        <v>3404</v>
      </c>
      <c r="TD146" s="25" t="s">
        <v>3404</v>
      </c>
      <c r="TE146" s="25" t="s">
        <v>3404</v>
      </c>
      <c r="TF146" s="25" t="s">
        <v>3404</v>
      </c>
      <c r="TG146" s="25" t="s">
        <v>3404</v>
      </c>
      <c r="TH146" s="25" t="s">
        <v>3404</v>
      </c>
      <c r="TI146" s="25" t="s">
        <v>3404</v>
      </c>
      <c r="TJ146" s="25" t="s">
        <v>3404</v>
      </c>
      <c r="TK146" s="25" t="s">
        <v>3404</v>
      </c>
      <c r="TL146" s="25" t="s">
        <v>3404</v>
      </c>
      <c r="TM146" s="25" t="s">
        <v>3404</v>
      </c>
      <c r="TN146" s="25" t="s">
        <v>3404</v>
      </c>
      <c r="TO146" s="25" t="s">
        <v>3404</v>
      </c>
      <c r="TP146" s="25" t="s">
        <v>3404</v>
      </c>
      <c r="TQ146" s="25" t="s">
        <v>3404</v>
      </c>
      <c r="TR146" s="25" t="s">
        <v>3404</v>
      </c>
      <c r="TS146" s="25" t="s">
        <v>3404</v>
      </c>
      <c r="TT146" s="25" t="s">
        <v>3404</v>
      </c>
      <c r="TU146" s="25" t="s">
        <v>3404</v>
      </c>
      <c r="TV146" s="25" t="s">
        <v>3404</v>
      </c>
      <c r="TW146" s="25" t="s">
        <v>3404</v>
      </c>
      <c r="TX146" s="25" t="s">
        <v>3404</v>
      </c>
      <c r="TY146" s="25" t="s">
        <v>3404</v>
      </c>
      <c r="TZ146" s="25" t="s">
        <v>3404</v>
      </c>
      <c r="UA146" s="25" t="s">
        <v>3404</v>
      </c>
      <c r="UB146" s="25" t="s">
        <v>3404</v>
      </c>
      <c r="UC146" s="25" t="s">
        <v>3404</v>
      </c>
      <c r="UD146" s="25" t="s">
        <v>3404</v>
      </c>
      <c r="UE146" s="25" t="s">
        <v>3404</v>
      </c>
      <c r="UF146" s="25" t="s">
        <v>3404</v>
      </c>
      <c r="UG146" s="25" t="s">
        <v>3404</v>
      </c>
      <c r="UH146" s="25" t="s">
        <v>3404</v>
      </c>
      <c r="UI146" s="25" t="s">
        <v>3404</v>
      </c>
      <c r="UJ146" s="25" t="s">
        <v>3404</v>
      </c>
      <c r="UK146" s="25" t="s">
        <v>3404</v>
      </c>
      <c r="UL146" s="25" t="s">
        <v>3404</v>
      </c>
      <c r="UM146" s="25" t="s">
        <v>3404</v>
      </c>
      <c r="UN146" s="25" t="s">
        <v>3404</v>
      </c>
      <c r="UO146" s="25" t="s">
        <v>3404</v>
      </c>
      <c r="UP146" s="25" t="s">
        <v>3404</v>
      </c>
      <c r="UQ146" s="25" t="s">
        <v>3404</v>
      </c>
      <c r="UR146" s="25" t="s">
        <v>3404</v>
      </c>
      <c r="US146" s="25" t="s">
        <v>3404</v>
      </c>
      <c r="UT146" s="25" t="s">
        <v>3404</v>
      </c>
      <c r="UU146" s="25" t="s">
        <v>3404</v>
      </c>
      <c r="UV146" s="25" t="s">
        <v>3404</v>
      </c>
      <c r="UW146" s="25" t="s">
        <v>3404</v>
      </c>
      <c r="UX146" s="25" t="s">
        <v>3404</v>
      </c>
      <c r="UY146" s="25" t="s">
        <v>3404</v>
      </c>
      <c r="UZ146" s="25" t="s">
        <v>3404</v>
      </c>
      <c r="VA146" s="25" t="s">
        <v>3404</v>
      </c>
      <c r="VB146" s="25" t="s">
        <v>3404</v>
      </c>
      <c r="VC146" s="25" t="s">
        <v>3404</v>
      </c>
      <c r="VD146" s="25" t="s">
        <v>3404</v>
      </c>
      <c r="VE146" s="25" t="s">
        <v>3404</v>
      </c>
      <c r="VF146" s="25" t="s">
        <v>3404</v>
      </c>
      <c r="VG146" s="25" t="s">
        <v>3404</v>
      </c>
      <c r="VH146" s="25" t="s">
        <v>3404</v>
      </c>
      <c r="VI146" s="25" t="s">
        <v>3404</v>
      </c>
      <c r="VJ146" s="25" t="s">
        <v>3404</v>
      </c>
      <c r="VK146" s="25" t="s">
        <v>3404</v>
      </c>
      <c r="VL146" s="25" t="s">
        <v>3404</v>
      </c>
      <c r="VM146" s="25" t="s">
        <v>3404</v>
      </c>
      <c r="VN146" s="25" t="s">
        <v>3404</v>
      </c>
      <c r="VO146" s="25" t="s">
        <v>3404</v>
      </c>
      <c r="VP146" s="25" t="s">
        <v>3404</v>
      </c>
      <c r="VQ146" s="25" t="s">
        <v>3404</v>
      </c>
      <c r="VR146" s="25" t="s">
        <v>3404</v>
      </c>
      <c r="VS146" s="25" t="s">
        <v>3404</v>
      </c>
      <c r="VT146" s="25" t="s">
        <v>3404</v>
      </c>
      <c r="VU146" s="25" t="s">
        <v>3404</v>
      </c>
      <c r="VV146" s="25" t="s">
        <v>3404</v>
      </c>
      <c r="VW146" s="25" t="s">
        <v>3404</v>
      </c>
      <c r="VX146" s="25" t="s">
        <v>3404</v>
      </c>
      <c r="VY146" s="25" t="s">
        <v>3404</v>
      </c>
      <c r="VZ146" s="25" t="s">
        <v>3404</v>
      </c>
      <c r="WA146" s="25" t="s">
        <v>3404</v>
      </c>
      <c r="WB146" s="25" t="s">
        <v>3404</v>
      </c>
      <c r="WC146" s="25" t="s">
        <v>3404</v>
      </c>
      <c r="WD146" s="25" t="s">
        <v>3404</v>
      </c>
      <c r="WE146" s="25" t="s">
        <v>3404</v>
      </c>
      <c r="WF146" s="25" t="s">
        <v>3404</v>
      </c>
      <c r="WG146" s="25" t="s">
        <v>3404</v>
      </c>
      <c r="WH146" s="25" t="s">
        <v>3404</v>
      </c>
      <c r="WI146" s="25" t="s">
        <v>3404</v>
      </c>
      <c r="WJ146" s="25" t="s">
        <v>3404</v>
      </c>
      <c r="WK146" s="25" t="s">
        <v>3404</v>
      </c>
      <c r="WL146" s="25" t="s">
        <v>3404</v>
      </c>
      <c r="WM146" s="25" t="s">
        <v>3404</v>
      </c>
      <c r="WN146" s="25" t="s">
        <v>3404</v>
      </c>
      <c r="WO146" s="25" t="s">
        <v>3404</v>
      </c>
      <c r="WP146" s="25" t="s">
        <v>3404</v>
      </c>
      <c r="WQ146" s="25" t="s">
        <v>3404</v>
      </c>
      <c r="WR146" s="25" t="s">
        <v>3404</v>
      </c>
      <c r="WS146" s="25" t="s">
        <v>3404</v>
      </c>
      <c r="WT146" s="25" t="s">
        <v>3404</v>
      </c>
    </row>
    <row r="147">
      <c r="A147" s="24" t="s">
        <v>1324</v>
      </c>
      <c r="B147" s="25" t="s">
        <v>3404</v>
      </c>
      <c r="C147" s="25" t="s">
        <v>3404</v>
      </c>
      <c r="D147" s="25" t="s">
        <v>3404</v>
      </c>
      <c r="E147" s="25" t="s">
        <v>3404</v>
      </c>
      <c r="F147" s="25" t="s">
        <v>3404</v>
      </c>
      <c r="G147" s="25" t="s">
        <v>3404</v>
      </c>
      <c r="H147" s="25" t="s">
        <v>3404</v>
      </c>
      <c r="I147" s="25" t="s">
        <v>3404</v>
      </c>
      <c r="J147" s="25" t="s">
        <v>3404</v>
      </c>
      <c r="K147" s="25" t="s">
        <v>3404</v>
      </c>
      <c r="L147" s="25" t="s">
        <v>3404</v>
      </c>
      <c r="M147" s="25" t="s">
        <v>3404</v>
      </c>
      <c r="N147" s="25" t="s">
        <v>3404</v>
      </c>
      <c r="O147" s="25" t="s">
        <v>3404</v>
      </c>
      <c r="P147" s="25" t="s">
        <v>3404</v>
      </c>
      <c r="Q147" s="25" t="s">
        <v>3404</v>
      </c>
      <c r="R147" s="25" t="s">
        <v>3404</v>
      </c>
      <c r="S147" s="25" t="s">
        <v>3404</v>
      </c>
      <c r="T147" s="25" t="s">
        <v>3404</v>
      </c>
      <c r="U147" s="25" t="s">
        <v>3404</v>
      </c>
      <c r="V147" s="25" t="s">
        <v>3404</v>
      </c>
      <c r="W147" s="25" t="s">
        <v>3404</v>
      </c>
      <c r="X147" s="25" t="s">
        <v>3404</v>
      </c>
      <c r="Y147" s="25" t="s">
        <v>3404</v>
      </c>
      <c r="Z147" s="25" t="s">
        <v>3404</v>
      </c>
      <c r="AA147" s="25" t="s">
        <v>3404</v>
      </c>
      <c r="AB147" s="25" t="s">
        <v>3404</v>
      </c>
      <c r="AC147" s="25" t="s">
        <v>3404</v>
      </c>
      <c r="AD147" s="25" t="s">
        <v>3404</v>
      </c>
      <c r="AE147" s="25" t="s">
        <v>3404</v>
      </c>
      <c r="AF147" s="25" t="s">
        <v>3404</v>
      </c>
      <c r="AG147" s="25" t="s">
        <v>3404</v>
      </c>
      <c r="AH147" s="25" t="s">
        <v>3404</v>
      </c>
      <c r="AI147" s="25" t="s">
        <v>3404</v>
      </c>
      <c r="AJ147" s="25" t="s">
        <v>3404</v>
      </c>
      <c r="AK147" s="25" t="s">
        <v>3404</v>
      </c>
      <c r="AL147" s="25" t="s">
        <v>3404</v>
      </c>
      <c r="AM147" s="25" t="s">
        <v>3404</v>
      </c>
      <c r="AN147" s="25" t="s">
        <v>3404</v>
      </c>
      <c r="AO147" s="25" t="s">
        <v>3404</v>
      </c>
      <c r="AP147" s="25" t="s">
        <v>3404</v>
      </c>
      <c r="AQ147" s="25" t="s">
        <v>3404</v>
      </c>
      <c r="AR147" s="25" t="s">
        <v>3404</v>
      </c>
      <c r="AS147" s="25" t="s">
        <v>3404</v>
      </c>
      <c r="AT147" s="25" t="s">
        <v>3404</v>
      </c>
      <c r="AU147" s="25" t="s">
        <v>3404</v>
      </c>
      <c r="AV147" s="25" t="s">
        <v>3404</v>
      </c>
      <c r="AW147" s="25" t="s">
        <v>3404</v>
      </c>
      <c r="AX147" s="25" t="s">
        <v>3404</v>
      </c>
      <c r="AY147" s="25" t="s">
        <v>3404</v>
      </c>
      <c r="AZ147" s="25" t="s">
        <v>3404</v>
      </c>
      <c r="BA147" s="25" t="s">
        <v>3404</v>
      </c>
      <c r="BB147" s="25" t="s">
        <v>3404</v>
      </c>
      <c r="BC147" s="25" t="s">
        <v>3404</v>
      </c>
      <c r="BD147" s="25" t="s">
        <v>3404</v>
      </c>
      <c r="BE147" s="25" t="s">
        <v>3404</v>
      </c>
      <c r="BF147" s="25" t="s">
        <v>3404</v>
      </c>
      <c r="BG147" s="25" t="s">
        <v>3404</v>
      </c>
      <c r="BH147" s="25" t="s">
        <v>3404</v>
      </c>
      <c r="BI147" s="25" t="s">
        <v>3404</v>
      </c>
      <c r="BJ147" s="25" t="s">
        <v>3404</v>
      </c>
      <c r="BK147" s="25" t="s">
        <v>3404</v>
      </c>
      <c r="BL147" s="25" t="s">
        <v>3404</v>
      </c>
      <c r="BM147" s="25" t="s">
        <v>3404</v>
      </c>
      <c r="BN147" s="25" t="s">
        <v>3404</v>
      </c>
      <c r="BO147" s="25" t="s">
        <v>3404</v>
      </c>
      <c r="BP147" s="25" t="s">
        <v>3404</v>
      </c>
      <c r="BQ147" s="25" t="s">
        <v>3404</v>
      </c>
      <c r="BR147" s="25" t="s">
        <v>3404</v>
      </c>
      <c r="BS147" s="25" t="s">
        <v>3404</v>
      </c>
      <c r="BT147" s="25" t="s">
        <v>3409</v>
      </c>
      <c r="BU147" s="25" t="s">
        <v>3409</v>
      </c>
      <c r="BV147" s="25" t="s">
        <v>3409</v>
      </c>
      <c r="BW147" s="25" t="s">
        <v>3409</v>
      </c>
      <c r="BX147" s="25" t="s">
        <v>3409</v>
      </c>
      <c r="BY147" s="25" t="s">
        <v>3409</v>
      </c>
      <c r="BZ147" s="25" t="s">
        <v>3409</v>
      </c>
      <c r="CA147" s="25" t="s">
        <v>3409</v>
      </c>
      <c r="CB147" s="25" t="s">
        <v>3409</v>
      </c>
      <c r="CC147" s="25" t="s">
        <v>3409</v>
      </c>
      <c r="CD147" s="25" t="s">
        <v>3409</v>
      </c>
      <c r="CE147" s="25" t="s">
        <v>3409</v>
      </c>
      <c r="CF147" s="25" t="s">
        <v>3409</v>
      </c>
      <c r="CG147" s="25" t="s">
        <v>3409</v>
      </c>
      <c r="CH147" s="25" t="s">
        <v>3409</v>
      </c>
      <c r="CI147" s="25" t="s">
        <v>3409</v>
      </c>
      <c r="CJ147" s="25" t="s">
        <v>3409</v>
      </c>
      <c r="CK147" s="25" t="s">
        <v>3409</v>
      </c>
      <c r="CL147" s="25" t="s">
        <v>3409</v>
      </c>
      <c r="CM147" s="25" t="s">
        <v>3409</v>
      </c>
      <c r="CN147" s="25" t="s">
        <v>3409</v>
      </c>
      <c r="CO147" s="25" t="s">
        <v>3409</v>
      </c>
      <c r="CP147" s="25" t="s">
        <v>3409</v>
      </c>
      <c r="CQ147" s="25" t="s">
        <v>3409</v>
      </c>
      <c r="CR147" s="25" t="s">
        <v>3409</v>
      </c>
      <c r="CS147" s="25" t="s">
        <v>3409</v>
      </c>
      <c r="CT147" s="25" t="s">
        <v>3409</v>
      </c>
      <c r="CU147" s="25" t="s">
        <v>3409</v>
      </c>
      <c r="CV147" s="25" t="s">
        <v>3409</v>
      </c>
      <c r="CW147" s="25" t="s">
        <v>3409</v>
      </c>
      <c r="CX147" s="25" t="s">
        <v>3409</v>
      </c>
      <c r="CY147" s="25" t="s">
        <v>3409</v>
      </c>
      <c r="CZ147" s="25" t="s">
        <v>3409</v>
      </c>
      <c r="DA147" s="25" t="s">
        <v>3409</v>
      </c>
      <c r="DB147" s="25" t="s">
        <v>3409</v>
      </c>
      <c r="DC147" s="25" t="s">
        <v>3409</v>
      </c>
      <c r="DD147" s="25" t="s">
        <v>3409</v>
      </c>
      <c r="DE147" s="25" t="s">
        <v>3409</v>
      </c>
      <c r="DF147" s="25" t="s">
        <v>3409</v>
      </c>
      <c r="DG147" s="25" t="s">
        <v>3409</v>
      </c>
      <c r="DH147" s="25" t="s">
        <v>3409</v>
      </c>
      <c r="DI147" s="25" t="s">
        <v>3409</v>
      </c>
      <c r="DJ147" s="25" t="s">
        <v>3409</v>
      </c>
      <c r="DK147" s="25" t="s">
        <v>3409</v>
      </c>
      <c r="DL147" s="25" t="s">
        <v>3409</v>
      </c>
      <c r="DM147" s="25" t="s">
        <v>3409</v>
      </c>
      <c r="DN147" s="25" t="s">
        <v>3409</v>
      </c>
      <c r="DO147" s="25" t="s">
        <v>3409</v>
      </c>
      <c r="DP147" s="25" t="s">
        <v>3409</v>
      </c>
      <c r="DQ147" s="25" t="s">
        <v>3409</v>
      </c>
      <c r="DR147" s="25" t="s">
        <v>3409</v>
      </c>
      <c r="DS147" s="25" t="s">
        <v>3409</v>
      </c>
      <c r="DT147" s="25" t="s">
        <v>3409</v>
      </c>
      <c r="DU147" s="25" t="s">
        <v>3409</v>
      </c>
      <c r="DV147" s="25" t="s">
        <v>3409</v>
      </c>
      <c r="DW147" s="25" t="s">
        <v>3409</v>
      </c>
      <c r="DX147" s="25" t="s">
        <v>3409</v>
      </c>
      <c r="DY147" s="25" t="s">
        <v>3409</v>
      </c>
      <c r="DZ147" s="25" t="s">
        <v>3409</v>
      </c>
      <c r="EA147" s="25" t="s">
        <v>3409</v>
      </c>
      <c r="EB147" s="25" t="s">
        <v>3409</v>
      </c>
      <c r="EC147" s="25" t="s">
        <v>3409</v>
      </c>
      <c r="ED147" s="25" t="s">
        <v>3409</v>
      </c>
      <c r="EE147" s="25" t="s">
        <v>3409</v>
      </c>
      <c r="EF147" s="25" t="s">
        <v>3409</v>
      </c>
      <c r="EG147" s="25" t="s">
        <v>3409</v>
      </c>
      <c r="EH147" s="25" t="s">
        <v>3409</v>
      </c>
      <c r="EI147" s="25" t="s">
        <v>3409</v>
      </c>
      <c r="EJ147" s="25" t="s">
        <v>3409</v>
      </c>
      <c r="EK147" s="25" t="s">
        <v>3409</v>
      </c>
      <c r="EL147" s="25" t="s">
        <v>3409</v>
      </c>
      <c r="EM147" s="25" t="s">
        <v>3409</v>
      </c>
      <c r="EN147" s="25" t="s">
        <v>3409</v>
      </c>
      <c r="EO147" s="25" t="s">
        <v>3409</v>
      </c>
      <c r="EP147" s="25" t="s">
        <v>3409</v>
      </c>
      <c r="EQ147" s="25" t="s">
        <v>3409</v>
      </c>
      <c r="ER147" s="25" t="s">
        <v>3409</v>
      </c>
      <c r="ES147" s="25" t="s">
        <v>3409</v>
      </c>
      <c r="ET147" s="25" t="s">
        <v>3409</v>
      </c>
      <c r="EU147" s="25" t="s">
        <v>3409</v>
      </c>
      <c r="EV147" s="25" t="s">
        <v>3409</v>
      </c>
      <c r="EW147" s="25" t="s">
        <v>3409</v>
      </c>
      <c r="EX147" s="25" t="s">
        <v>3409</v>
      </c>
      <c r="EY147" s="25" t="s">
        <v>3409</v>
      </c>
      <c r="EZ147" s="25" t="s">
        <v>3409</v>
      </c>
      <c r="FA147" s="25" t="s">
        <v>3409</v>
      </c>
      <c r="FB147" s="25" t="s">
        <v>3409</v>
      </c>
      <c r="FC147" s="25" t="s">
        <v>3409</v>
      </c>
      <c r="FD147" s="25" t="s">
        <v>3409</v>
      </c>
      <c r="FE147" s="25" t="s">
        <v>3409</v>
      </c>
      <c r="FF147" s="25" t="s">
        <v>3409</v>
      </c>
      <c r="FG147" s="25" t="s">
        <v>3409</v>
      </c>
      <c r="FH147" s="25" t="s">
        <v>3409</v>
      </c>
      <c r="FI147" s="25" t="s">
        <v>3409</v>
      </c>
      <c r="FJ147" s="25" t="s">
        <v>3409</v>
      </c>
      <c r="FK147" s="25" t="s">
        <v>3409</v>
      </c>
      <c r="FL147" s="25" t="s">
        <v>3409</v>
      </c>
      <c r="FM147" s="25" t="s">
        <v>3409</v>
      </c>
      <c r="FN147" s="25" t="s">
        <v>3409</v>
      </c>
      <c r="FO147" s="25" t="s">
        <v>3409</v>
      </c>
      <c r="FP147" s="25" t="s">
        <v>3409</v>
      </c>
      <c r="FQ147" s="25" t="s">
        <v>3409</v>
      </c>
      <c r="FR147" s="25" t="s">
        <v>3409</v>
      </c>
      <c r="FS147" s="25" t="s">
        <v>3409</v>
      </c>
      <c r="FT147" s="25" t="s">
        <v>3409</v>
      </c>
      <c r="FU147" s="25" t="s">
        <v>3409</v>
      </c>
      <c r="FV147" s="25" t="s">
        <v>3409</v>
      </c>
      <c r="FW147" s="25" t="s">
        <v>3409</v>
      </c>
      <c r="FX147" s="25" t="s">
        <v>3409</v>
      </c>
      <c r="FY147" s="25" t="s">
        <v>3409</v>
      </c>
      <c r="FZ147" s="25" t="s">
        <v>3409</v>
      </c>
      <c r="GA147" s="25" t="s">
        <v>3409</v>
      </c>
      <c r="GB147" s="25" t="s">
        <v>3409</v>
      </c>
      <c r="GC147" s="25" t="s">
        <v>3409</v>
      </c>
      <c r="GD147" s="25" t="s">
        <v>3409</v>
      </c>
      <c r="GE147" s="25" t="s">
        <v>3409</v>
      </c>
      <c r="GF147" s="25" t="s">
        <v>3409</v>
      </c>
      <c r="GG147" s="25" t="s">
        <v>3409</v>
      </c>
      <c r="GH147" s="25" t="s">
        <v>3409</v>
      </c>
      <c r="GI147" s="25" t="s">
        <v>3409</v>
      </c>
      <c r="GJ147" s="25" t="s">
        <v>3409</v>
      </c>
      <c r="GK147" s="25" t="s">
        <v>3409</v>
      </c>
      <c r="GL147" s="25" t="s">
        <v>3409</v>
      </c>
      <c r="GM147" s="25" t="s">
        <v>3409</v>
      </c>
      <c r="GN147" s="25" t="s">
        <v>3409</v>
      </c>
      <c r="GO147" s="25" t="s">
        <v>3409</v>
      </c>
      <c r="GP147" s="25" t="s">
        <v>3409</v>
      </c>
      <c r="GQ147" s="25" t="s">
        <v>3409</v>
      </c>
      <c r="GR147" s="25" t="s">
        <v>3409</v>
      </c>
      <c r="GS147" s="25" t="s">
        <v>3409</v>
      </c>
      <c r="GT147" s="25" t="s">
        <v>3409</v>
      </c>
      <c r="GU147" s="25" t="s">
        <v>3409</v>
      </c>
      <c r="GV147" s="25" t="s">
        <v>3409</v>
      </c>
      <c r="GW147" s="25" t="s">
        <v>3409</v>
      </c>
      <c r="GX147" s="25" t="s">
        <v>3409</v>
      </c>
      <c r="GY147" s="25" t="s">
        <v>3409</v>
      </c>
      <c r="GZ147" s="25" t="s">
        <v>3409</v>
      </c>
      <c r="HA147" s="25" t="s">
        <v>3409</v>
      </c>
      <c r="HB147" s="25" t="s">
        <v>3409</v>
      </c>
      <c r="HC147" s="25" t="s">
        <v>3409</v>
      </c>
      <c r="HD147" s="25" t="s">
        <v>3409</v>
      </c>
      <c r="HE147" s="25" t="s">
        <v>3409</v>
      </c>
      <c r="HF147" s="25" t="s">
        <v>3409</v>
      </c>
      <c r="HG147" s="25" t="s">
        <v>3409</v>
      </c>
      <c r="HH147" s="25" t="s">
        <v>3409</v>
      </c>
      <c r="HI147" s="25" t="s">
        <v>3409</v>
      </c>
      <c r="HJ147" s="25" t="s">
        <v>3409</v>
      </c>
      <c r="HK147" s="25" t="s">
        <v>3409</v>
      </c>
      <c r="HL147" s="25" t="s">
        <v>3409</v>
      </c>
      <c r="HM147" s="25" t="s">
        <v>3409</v>
      </c>
      <c r="HN147" s="25" t="s">
        <v>3409</v>
      </c>
      <c r="HO147" s="25" t="s">
        <v>3409</v>
      </c>
      <c r="HP147" s="25" t="s">
        <v>3409</v>
      </c>
      <c r="HQ147" s="25" t="s">
        <v>3409</v>
      </c>
      <c r="HR147" s="25" t="s">
        <v>3409</v>
      </c>
      <c r="HS147" s="25" t="s">
        <v>3409</v>
      </c>
      <c r="HT147" s="25" t="s">
        <v>3409</v>
      </c>
      <c r="HU147" s="25" t="s">
        <v>3409</v>
      </c>
      <c r="HV147" s="25" t="s">
        <v>3409</v>
      </c>
      <c r="HW147" s="25" t="s">
        <v>3409</v>
      </c>
      <c r="HX147" s="25" t="s">
        <v>3409</v>
      </c>
      <c r="HY147" s="25" t="s">
        <v>3409</v>
      </c>
      <c r="HZ147" s="25" t="s">
        <v>3409</v>
      </c>
      <c r="IA147" s="25" t="s">
        <v>3409</v>
      </c>
      <c r="IB147" s="25" t="s">
        <v>3409</v>
      </c>
      <c r="IC147" s="25" t="s">
        <v>3409</v>
      </c>
      <c r="ID147" s="25" t="s">
        <v>3409</v>
      </c>
      <c r="IE147" s="25" t="s">
        <v>3409</v>
      </c>
      <c r="IF147" s="25" t="s">
        <v>3409</v>
      </c>
      <c r="IG147" s="25" t="s">
        <v>3409</v>
      </c>
      <c r="IH147" s="25" t="s">
        <v>3409</v>
      </c>
      <c r="II147" s="25" t="s">
        <v>3409</v>
      </c>
      <c r="IJ147" s="25" t="s">
        <v>3409</v>
      </c>
      <c r="IK147" s="25" t="s">
        <v>3409</v>
      </c>
      <c r="IL147" s="25" t="s">
        <v>3409</v>
      </c>
      <c r="IM147" s="25" t="s">
        <v>3409</v>
      </c>
      <c r="IN147" s="25" t="s">
        <v>3409</v>
      </c>
      <c r="IO147" s="25" t="s">
        <v>3409</v>
      </c>
      <c r="IP147" s="25" t="s">
        <v>3409</v>
      </c>
      <c r="IQ147" s="25" t="s">
        <v>3409</v>
      </c>
      <c r="IR147" s="25" t="s">
        <v>3409</v>
      </c>
      <c r="IS147" s="25" t="s">
        <v>3409</v>
      </c>
      <c r="IT147" s="25" t="s">
        <v>3409</v>
      </c>
      <c r="IU147" s="25" t="s">
        <v>3409</v>
      </c>
      <c r="IV147" s="25" t="s">
        <v>3409</v>
      </c>
      <c r="IW147" s="25" t="s">
        <v>3409</v>
      </c>
      <c r="IX147" s="25" t="s">
        <v>3409</v>
      </c>
      <c r="IY147" s="25" t="s">
        <v>3409</v>
      </c>
      <c r="IZ147" s="25" t="s">
        <v>3409</v>
      </c>
      <c r="JA147" s="25" t="s">
        <v>3409</v>
      </c>
      <c r="JB147" s="25" t="s">
        <v>3409</v>
      </c>
      <c r="JC147" s="25" t="s">
        <v>3409</v>
      </c>
      <c r="JD147" s="25" t="s">
        <v>3409</v>
      </c>
      <c r="JE147" s="25" t="s">
        <v>3409</v>
      </c>
      <c r="JF147" s="25" t="s">
        <v>3409</v>
      </c>
      <c r="JG147" s="25" t="s">
        <v>3409</v>
      </c>
      <c r="JH147" s="25" t="s">
        <v>3409</v>
      </c>
      <c r="JI147" s="25" t="s">
        <v>3409</v>
      </c>
      <c r="JJ147" s="25" t="s">
        <v>3409</v>
      </c>
      <c r="JK147" s="25" t="s">
        <v>3409</v>
      </c>
      <c r="JL147" s="25" t="s">
        <v>3409</v>
      </c>
      <c r="JM147" s="25" t="s">
        <v>3409</v>
      </c>
      <c r="JN147" s="25" t="s">
        <v>3409</v>
      </c>
      <c r="JO147" s="25" t="s">
        <v>3409</v>
      </c>
      <c r="JP147" s="25" t="s">
        <v>3404</v>
      </c>
      <c r="JQ147" s="25" t="s">
        <v>3404</v>
      </c>
      <c r="JR147" s="25" t="s">
        <v>3404</v>
      </c>
      <c r="JS147" s="25" t="s">
        <v>3404</v>
      </c>
      <c r="JT147" s="25" t="s">
        <v>3404</v>
      </c>
      <c r="JU147" s="25" t="s">
        <v>3404</v>
      </c>
      <c r="JV147" s="25" t="s">
        <v>3404</v>
      </c>
      <c r="JW147" s="25" t="s">
        <v>3404</v>
      </c>
      <c r="JX147" s="25" t="s">
        <v>3404</v>
      </c>
      <c r="JY147" s="25" t="s">
        <v>3404</v>
      </c>
      <c r="JZ147" s="25" t="s">
        <v>3404</v>
      </c>
      <c r="KA147" s="25" t="s">
        <v>3404</v>
      </c>
      <c r="KB147" s="25" t="s">
        <v>3404</v>
      </c>
      <c r="KC147" s="25" t="s">
        <v>3404</v>
      </c>
      <c r="KD147" s="25" t="s">
        <v>3404</v>
      </c>
      <c r="KE147" s="25" t="s">
        <v>3404</v>
      </c>
      <c r="KF147" s="25" t="s">
        <v>3404</v>
      </c>
      <c r="KG147" s="25" t="s">
        <v>3404</v>
      </c>
      <c r="KH147" s="25" t="s">
        <v>3404</v>
      </c>
      <c r="KI147" s="25" t="s">
        <v>3404</v>
      </c>
      <c r="KJ147" s="25" t="s">
        <v>3404</v>
      </c>
      <c r="KK147" s="25" t="s">
        <v>3404</v>
      </c>
      <c r="KL147" s="25" t="s">
        <v>3404</v>
      </c>
      <c r="KM147" s="25" t="s">
        <v>3404</v>
      </c>
      <c r="KN147" s="25" t="s">
        <v>3404</v>
      </c>
      <c r="KO147" s="25" t="s">
        <v>3404</v>
      </c>
      <c r="KP147" s="25" t="s">
        <v>3404</v>
      </c>
      <c r="KQ147" s="25" t="s">
        <v>3404</v>
      </c>
      <c r="KR147" s="25" t="s">
        <v>3404</v>
      </c>
      <c r="KS147" s="25" t="s">
        <v>3404</v>
      </c>
      <c r="KT147" s="25" t="s">
        <v>3404</v>
      </c>
      <c r="KU147" s="25" t="s">
        <v>3404</v>
      </c>
      <c r="KV147" s="25" t="s">
        <v>3404</v>
      </c>
      <c r="KW147" s="25" t="s">
        <v>3404</v>
      </c>
      <c r="KX147" s="25" t="s">
        <v>3404</v>
      </c>
      <c r="KY147" s="25" t="s">
        <v>3404</v>
      </c>
      <c r="KZ147" s="25" t="s">
        <v>3404</v>
      </c>
      <c r="LA147" s="25" t="s">
        <v>3404</v>
      </c>
      <c r="LB147" s="25" t="s">
        <v>3404</v>
      </c>
      <c r="LC147" s="25" t="s">
        <v>3404</v>
      </c>
      <c r="LD147" s="25" t="s">
        <v>3404</v>
      </c>
      <c r="LE147" s="25" t="s">
        <v>3404</v>
      </c>
      <c r="LF147" s="25" t="s">
        <v>3404</v>
      </c>
      <c r="LG147" s="25" t="s">
        <v>3404</v>
      </c>
      <c r="LH147" s="25" t="s">
        <v>3404</v>
      </c>
      <c r="LI147" s="25" t="s">
        <v>3404</v>
      </c>
      <c r="LJ147" s="25" t="s">
        <v>3404</v>
      </c>
      <c r="LK147" s="25" t="s">
        <v>3404</v>
      </c>
      <c r="LL147" s="25" t="s">
        <v>3404</v>
      </c>
      <c r="LM147" s="25" t="s">
        <v>3404</v>
      </c>
      <c r="LN147" s="25" t="s">
        <v>3404</v>
      </c>
      <c r="LO147" s="25" t="s">
        <v>3404</v>
      </c>
      <c r="LP147" s="25" t="s">
        <v>3404</v>
      </c>
      <c r="LQ147" s="25" t="s">
        <v>3404</v>
      </c>
      <c r="LR147" s="25" t="s">
        <v>3404</v>
      </c>
      <c r="LS147" s="25" t="s">
        <v>3404</v>
      </c>
      <c r="LT147" s="25" t="s">
        <v>3404</v>
      </c>
      <c r="LU147" s="25" t="s">
        <v>3404</v>
      </c>
      <c r="LV147" s="25" t="s">
        <v>3404</v>
      </c>
      <c r="LW147" s="25" t="s">
        <v>3404</v>
      </c>
      <c r="LX147" s="25" t="s">
        <v>3404</v>
      </c>
      <c r="LY147" s="25" t="s">
        <v>3404</v>
      </c>
      <c r="LZ147" s="25" t="s">
        <v>3404</v>
      </c>
      <c r="MA147" s="25" t="s">
        <v>3404</v>
      </c>
      <c r="MB147" s="25" t="s">
        <v>3404</v>
      </c>
      <c r="MC147" s="25" t="s">
        <v>3404</v>
      </c>
      <c r="MD147" s="25" t="s">
        <v>3404</v>
      </c>
      <c r="ME147" s="25" t="s">
        <v>3404</v>
      </c>
      <c r="MF147" s="25" t="s">
        <v>3404</v>
      </c>
      <c r="MG147" s="25" t="s">
        <v>3404</v>
      </c>
      <c r="MH147" s="25" t="s">
        <v>3404</v>
      </c>
      <c r="MI147" s="25" t="s">
        <v>3404</v>
      </c>
      <c r="MJ147" s="25" t="s">
        <v>3404</v>
      </c>
      <c r="MK147" s="25" t="s">
        <v>3404</v>
      </c>
      <c r="ML147" s="25" t="s">
        <v>3404</v>
      </c>
      <c r="MM147" s="25" t="s">
        <v>3404</v>
      </c>
      <c r="MN147" s="25" t="s">
        <v>3404</v>
      </c>
      <c r="MO147" s="25" t="s">
        <v>3404</v>
      </c>
      <c r="MP147" s="25" t="s">
        <v>3404</v>
      </c>
      <c r="MQ147" s="25" t="s">
        <v>3404</v>
      </c>
      <c r="MR147" s="25" t="s">
        <v>3404</v>
      </c>
      <c r="MS147" s="25" t="s">
        <v>3404</v>
      </c>
      <c r="MT147" s="25" t="s">
        <v>3404</v>
      </c>
      <c r="MU147" s="25" t="s">
        <v>3404</v>
      </c>
      <c r="MV147" s="25" t="s">
        <v>3404</v>
      </c>
      <c r="MW147" s="25" t="s">
        <v>3404</v>
      </c>
      <c r="MX147" s="25" t="s">
        <v>3404</v>
      </c>
      <c r="MY147" s="25" t="s">
        <v>3404</v>
      </c>
      <c r="MZ147" s="25" t="s">
        <v>3404</v>
      </c>
      <c r="NA147" s="25" t="s">
        <v>3404</v>
      </c>
      <c r="NB147" s="25" t="s">
        <v>3404</v>
      </c>
      <c r="NC147" s="25" t="s">
        <v>3404</v>
      </c>
      <c r="ND147" s="25" t="s">
        <v>3404</v>
      </c>
      <c r="NE147" s="25" t="s">
        <v>3404</v>
      </c>
      <c r="NF147" s="25" t="s">
        <v>3404</v>
      </c>
      <c r="NG147" s="25" t="s">
        <v>3404</v>
      </c>
      <c r="NH147" s="25" t="s">
        <v>3404</v>
      </c>
      <c r="NI147" s="25" t="s">
        <v>3404</v>
      </c>
      <c r="NJ147" s="25" t="s">
        <v>3404</v>
      </c>
      <c r="NK147" s="25" t="s">
        <v>3404</v>
      </c>
      <c r="NL147" s="25" t="s">
        <v>3404</v>
      </c>
      <c r="NM147" s="25" t="s">
        <v>3404</v>
      </c>
      <c r="NN147" s="25" t="s">
        <v>3404</v>
      </c>
      <c r="NO147" s="25" t="s">
        <v>3404</v>
      </c>
      <c r="NP147" s="25" t="s">
        <v>3404</v>
      </c>
      <c r="NQ147" s="25" t="s">
        <v>3404</v>
      </c>
      <c r="NR147" s="25" t="s">
        <v>3404</v>
      </c>
      <c r="NS147" s="25" t="s">
        <v>3404</v>
      </c>
      <c r="NT147" s="25" t="s">
        <v>3404</v>
      </c>
      <c r="NU147" s="25" t="s">
        <v>3404</v>
      </c>
      <c r="NV147" s="25" t="s">
        <v>3404</v>
      </c>
      <c r="NW147" s="25" t="s">
        <v>3404</v>
      </c>
      <c r="NX147" s="25" t="s">
        <v>3404</v>
      </c>
      <c r="NY147" s="25" t="s">
        <v>3404</v>
      </c>
      <c r="NZ147" s="25" t="s">
        <v>3404</v>
      </c>
      <c r="OA147" s="25" t="s">
        <v>3404</v>
      </c>
      <c r="OB147" s="25" t="s">
        <v>3404</v>
      </c>
      <c r="OC147" s="25" t="s">
        <v>3404</v>
      </c>
      <c r="OD147" s="25" t="s">
        <v>3404</v>
      </c>
      <c r="OE147" s="25" t="s">
        <v>3404</v>
      </c>
      <c r="OF147" s="25" t="s">
        <v>3404</v>
      </c>
      <c r="OG147" s="25" t="s">
        <v>3404</v>
      </c>
      <c r="OH147" s="25" t="s">
        <v>3404</v>
      </c>
      <c r="OI147" s="25" t="s">
        <v>3404</v>
      </c>
      <c r="OJ147" s="25" t="s">
        <v>3404</v>
      </c>
      <c r="OK147" s="25" t="s">
        <v>3404</v>
      </c>
      <c r="OL147" s="25" t="s">
        <v>3404</v>
      </c>
      <c r="OM147" s="25" t="s">
        <v>3404</v>
      </c>
      <c r="ON147" s="25" t="s">
        <v>3404</v>
      </c>
      <c r="OO147" s="25" t="s">
        <v>3404</v>
      </c>
      <c r="OP147" s="25" t="s">
        <v>3404</v>
      </c>
      <c r="OQ147" s="25" t="s">
        <v>3404</v>
      </c>
      <c r="OR147" s="25" t="s">
        <v>3404</v>
      </c>
      <c r="OS147" s="25" t="s">
        <v>3404</v>
      </c>
      <c r="OT147" s="25" t="s">
        <v>3404</v>
      </c>
      <c r="OU147" s="25" t="s">
        <v>3404</v>
      </c>
      <c r="OV147" s="25" t="s">
        <v>3404</v>
      </c>
      <c r="OW147" s="25" t="s">
        <v>3404</v>
      </c>
      <c r="OX147" s="25" t="s">
        <v>3404</v>
      </c>
      <c r="OY147" s="25" t="s">
        <v>3404</v>
      </c>
      <c r="OZ147" s="25" t="s">
        <v>3404</v>
      </c>
      <c r="PA147" s="25" t="s">
        <v>3404</v>
      </c>
      <c r="PB147" s="25" t="s">
        <v>3404</v>
      </c>
      <c r="PC147" s="25" t="s">
        <v>3404</v>
      </c>
      <c r="PD147" s="25" t="s">
        <v>3404</v>
      </c>
      <c r="PE147" s="25" t="s">
        <v>3404</v>
      </c>
      <c r="PF147" s="25" t="s">
        <v>3404</v>
      </c>
      <c r="PG147" s="25" t="s">
        <v>3404</v>
      </c>
      <c r="PH147" s="25" t="s">
        <v>3404</v>
      </c>
      <c r="PI147" s="25" t="s">
        <v>3404</v>
      </c>
      <c r="PJ147" s="25" t="s">
        <v>3404</v>
      </c>
      <c r="PK147" s="25" t="s">
        <v>3404</v>
      </c>
      <c r="PL147" s="25" t="s">
        <v>3404</v>
      </c>
      <c r="PM147" s="25" t="s">
        <v>3404</v>
      </c>
      <c r="PN147" s="25" t="s">
        <v>3404</v>
      </c>
      <c r="PO147" s="25" t="s">
        <v>3404</v>
      </c>
      <c r="PP147" s="25" t="s">
        <v>3404</v>
      </c>
      <c r="PQ147" s="25" t="s">
        <v>3404</v>
      </c>
      <c r="PR147" s="25" t="s">
        <v>3404</v>
      </c>
      <c r="PS147" s="25" t="s">
        <v>3404</v>
      </c>
      <c r="PT147" s="25" t="s">
        <v>3404</v>
      </c>
      <c r="PU147" s="25" t="s">
        <v>3404</v>
      </c>
      <c r="PV147" s="25" t="s">
        <v>3404</v>
      </c>
      <c r="PW147" s="25" t="s">
        <v>3404</v>
      </c>
      <c r="PX147" s="25" t="s">
        <v>3404</v>
      </c>
      <c r="PY147" s="25" t="s">
        <v>3404</v>
      </c>
      <c r="PZ147" s="25" t="s">
        <v>3404</v>
      </c>
      <c r="QA147" s="25" t="s">
        <v>3404</v>
      </c>
      <c r="QB147" s="25" t="s">
        <v>3404</v>
      </c>
      <c r="QC147" s="25" t="s">
        <v>3404</v>
      </c>
      <c r="QD147" s="25" t="s">
        <v>3404</v>
      </c>
      <c r="QE147" s="25" t="s">
        <v>3404</v>
      </c>
      <c r="QF147" s="25" t="s">
        <v>3404</v>
      </c>
      <c r="QG147" s="25" t="s">
        <v>3404</v>
      </c>
      <c r="QH147" s="25" t="s">
        <v>3404</v>
      </c>
      <c r="QI147" s="25" t="s">
        <v>3404</v>
      </c>
      <c r="QJ147" s="25" t="s">
        <v>3404</v>
      </c>
      <c r="QK147" s="25" t="s">
        <v>3404</v>
      </c>
      <c r="QL147" s="25" t="s">
        <v>3404</v>
      </c>
      <c r="QM147" s="25" t="s">
        <v>3404</v>
      </c>
      <c r="QN147" s="25" t="s">
        <v>3404</v>
      </c>
      <c r="QO147" s="25" t="s">
        <v>3404</v>
      </c>
      <c r="QP147" s="25" t="s">
        <v>3404</v>
      </c>
      <c r="QQ147" s="25" t="s">
        <v>3404</v>
      </c>
      <c r="QR147" s="25" t="s">
        <v>3404</v>
      </c>
      <c r="QS147" s="25" t="s">
        <v>3404</v>
      </c>
      <c r="QT147" s="25" t="s">
        <v>3404</v>
      </c>
      <c r="QU147" s="25" t="s">
        <v>3404</v>
      </c>
      <c r="QV147" s="25" t="s">
        <v>3404</v>
      </c>
      <c r="QW147" s="25" t="s">
        <v>3404</v>
      </c>
      <c r="QX147" s="25" t="s">
        <v>3404</v>
      </c>
      <c r="QY147" s="25" t="s">
        <v>3404</v>
      </c>
      <c r="QZ147" s="25" t="s">
        <v>3404</v>
      </c>
      <c r="RA147" s="25" t="s">
        <v>3404</v>
      </c>
      <c r="RB147" s="25" t="s">
        <v>3404</v>
      </c>
      <c r="RC147" s="25" t="s">
        <v>3404</v>
      </c>
      <c r="RD147" s="25" t="s">
        <v>3404</v>
      </c>
      <c r="RE147" s="25" t="s">
        <v>3404</v>
      </c>
      <c r="RF147" s="25" t="s">
        <v>3404</v>
      </c>
      <c r="RG147" s="25" t="s">
        <v>3404</v>
      </c>
      <c r="RH147" s="25" t="s">
        <v>3404</v>
      </c>
      <c r="RI147" s="25" t="s">
        <v>3404</v>
      </c>
      <c r="RJ147" s="25" t="s">
        <v>3404</v>
      </c>
      <c r="RK147" s="25" t="s">
        <v>3404</v>
      </c>
      <c r="RL147" s="25" t="s">
        <v>3404</v>
      </c>
      <c r="RM147" s="25" t="s">
        <v>3404</v>
      </c>
      <c r="RN147" s="25" t="s">
        <v>3404</v>
      </c>
      <c r="RO147" s="25" t="s">
        <v>3404</v>
      </c>
      <c r="RP147" s="25" t="s">
        <v>3404</v>
      </c>
      <c r="RQ147" s="25" t="s">
        <v>3404</v>
      </c>
      <c r="RR147" s="25" t="s">
        <v>3404</v>
      </c>
      <c r="RS147" s="25" t="s">
        <v>3404</v>
      </c>
      <c r="RT147" s="25" t="s">
        <v>3404</v>
      </c>
      <c r="RU147" s="25" t="s">
        <v>3404</v>
      </c>
      <c r="RV147" s="25" t="s">
        <v>3404</v>
      </c>
      <c r="RW147" s="25" t="s">
        <v>3404</v>
      </c>
      <c r="RX147" s="25" t="s">
        <v>3404</v>
      </c>
      <c r="RY147" s="25" t="s">
        <v>3404</v>
      </c>
      <c r="RZ147" s="25" t="s">
        <v>3404</v>
      </c>
      <c r="SA147" s="25" t="s">
        <v>3404</v>
      </c>
      <c r="SB147" s="25" t="s">
        <v>3404</v>
      </c>
      <c r="SC147" s="25" t="s">
        <v>3404</v>
      </c>
      <c r="SD147" s="25" t="s">
        <v>3404</v>
      </c>
      <c r="SE147" s="25" t="s">
        <v>3404</v>
      </c>
      <c r="SF147" s="25" t="s">
        <v>3404</v>
      </c>
      <c r="SG147" s="25" t="s">
        <v>3404</v>
      </c>
      <c r="SH147" s="25" t="s">
        <v>3404</v>
      </c>
      <c r="SI147" s="25" t="s">
        <v>3404</v>
      </c>
      <c r="SJ147" s="25" t="s">
        <v>3404</v>
      </c>
      <c r="SK147" s="25" t="s">
        <v>3404</v>
      </c>
      <c r="SL147" s="25" t="s">
        <v>3404</v>
      </c>
      <c r="SM147" s="25" t="s">
        <v>3404</v>
      </c>
      <c r="SN147" s="25" t="s">
        <v>3404</v>
      </c>
      <c r="SO147" s="25" t="s">
        <v>3404</v>
      </c>
      <c r="SP147" s="25" t="s">
        <v>3404</v>
      </c>
      <c r="SQ147" s="25" t="s">
        <v>3404</v>
      </c>
      <c r="SR147" s="25" t="s">
        <v>3404</v>
      </c>
      <c r="SS147" s="25" t="s">
        <v>3404</v>
      </c>
      <c r="ST147" s="25" t="s">
        <v>3404</v>
      </c>
      <c r="SU147" s="25" t="s">
        <v>3404</v>
      </c>
      <c r="SV147" s="25" t="s">
        <v>3404</v>
      </c>
      <c r="SW147" s="25" t="s">
        <v>3404</v>
      </c>
      <c r="SX147" s="25" t="s">
        <v>3404</v>
      </c>
      <c r="SY147" s="25" t="s">
        <v>3404</v>
      </c>
      <c r="SZ147" s="25" t="s">
        <v>3404</v>
      </c>
      <c r="TA147" s="25" t="s">
        <v>3404</v>
      </c>
      <c r="TB147" s="25" t="s">
        <v>3404</v>
      </c>
      <c r="TC147" s="25" t="s">
        <v>3404</v>
      </c>
      <c r="TD147" s="25" t="s">
        <v>3404</v>
      </c>
      <c r="TE147" s="25" t="s">
        <v>3404</v>
      </c>
      <c r="TF147" s="25" t="s">
        <v>3404</v>
      </c>
      <c r="TG147" s="25" t="s">
        <v>3404</v>
      </c>
      <c r="TH147" s="25" t="s">
        <v>3404</v>
      </c>
      <c r="TI147" s="25" t="s">
        <v>3404</v>
      </c>
      <c r="TJ147" s="25" t="s">
        <v>3404</v>
      </c>
      <c r="TK147" s="25" t="s">
        <v>3404</v>
      </c>
      <c r="TL147" s="25" t="s">
        <v>3404</v>
      </c>
      <c r="TM147" s="25" t="s">
        <v>3404</v>
      </c>
      <c r="TN147" s="25" t="s">
        <v>3404</v>
      </c>
      <c r="TO147" s="25" t="s">
        <v>3404</v>
      </c>
      <c r="TP147" s="25" t="s">
        <v>3404</v>
      </c>
      <c r="TQ147" s="25" t="s">
        <v>3404</v>
      </c>
      <c r="TR147" s="25" t="s">
        <v>3404</v>
      </c>
      <c r="TS147" s="25" t="s">
        <v>3404</v>
      </c>
      <c r="TT147" s="25" t="s">
        <v>3404</v>
      </c>
      <c r="TU147" s="25" t="s">
        <v>3404</v>
      </c>
      <c r="TV147" s="25" t="s">
        <v>3404</v>
      </c>
      <c r="TW147" s="25" t="s">
        <v>3404</v>
      </c>
      <c r="TX147" s="25" t="s">
        <v>3404</v>
      </c>
      <c r="TY147" s="25" t="s">
        <v>3404</v>
      </c>
      <c r="TZ147" s="25" t="s">
        <v>3404</v>
      </c>
      <c r="UA147" s="25" t="s">
        <v>3404</v>
      </c>
      <c r="UB147" s="25" t="s">
        <v>3404</v>
      </c>
      <c r="UC147" s="25" t="s">
        <v>3404</v>
      </c>
      <c r="UD147" s="25" t="s">
        <v>3404</v>
      </c>
      <c r="UE147" s="25" t="s">
        <v>3404</v>
      </c>
      <c r="UF147" s="25" t="s">
        <v>3404</v>
      </c>
      <c r="UG147" s="25" t="s">
        <v>3404</v>
      </c>
      <c r="UH147" s="25" t="s">
        <v>3404</v>
      </c>
      <c r="UI147" s="25" t="s">
        <v>3404</v>
      </c>
      <c r="UJ147" s="25" t="s">
        <v>3404</v>
      </c>
      <c r="UK147" s="25" t="s">
        <v>3404</v>
      </c>
      <c r="UL147" s="25" t="s">
        <v>3404</v>
      </c>
      <c r="UM147" s="25" t="s">
        <v>3404</v>
      </c>
      <c r="UN147" s="25" t="s">
        <v>3404</v>
      </c>
      <c r="UO147" s="25" t="s">
        <v>3404</v>
      </c>
      <c r="UP147" s="25" t="s">
        <v>3404</v>
      </c>
      <c r="UQ147" s="25" t="s">
        <v>3404</v>
      </c>
      <c r="UR147" s="25" t="s">
        <v>3404</v>
      </c>
      <c r="US147" s="25" t="s">
        <v>3404</v>
      </c>
      <c r="UT147" s="25" t="s">
        <v>3404</v>
      </c>
      <c r="UU147" s="25" t="s">
        <v>3404</v>
      </c>
      <c r="UV147" s="25" t="s">
        <v>3404</v>
      </c>
      <c r="UW147" s="25" t="s">
        <v>3404</v>
      </c>
      <c r="UX147" s="25" t="s">
        <v>3404</v>
      </c>
      <c r="UY147" s="25" t="s">
        <v>3404</v>
      </c>
      <c r="UZ147" s="25" t="s">
        <v>3404</v>
      </c>
      <c r="VA147" s="25" t="s">
        <v>3404</v>
      </c>
      <c r="VB147" s="25" t="s">
        <v>3404</v>
      </c>
      <c r="VC147" s="25" t="s">
        <v>3404</v>
      </c>
      <c r="VD147" s="25" t="s">
        <v>3404</v>
      </c>
      <c r="VE147" s="25" t="s">
        <v>3404</v>
      </c>
      <c r="VF147" s="25" t="s">
        <v>3404</v>
      </c>
      <c r="VG147" s="25" t="s">
        <v>3404</v>
      </c>
      <c r="VH147" s="25" t="s">
        <v>3404</v>
      </c>
      <c r="VI147" s="25" t="s">
        <v>3404</v>
      </c>
      <c r="VJ147" s="25" t="s">
        <v>3404</v>
      </c>
      <c r="VK147" s="25" t="s">
        <v>3404</v>
      </c>
      <c r="VL147" s="25" t="s">
        <v>3404</v>
      </c>
      <c r="VM147" s="25" t="s">
        <v>3404</v>
      </c>
      <c r="VN147" s="25" t="s">
        <v>3404</v>
      </c>
      <c r="VO147" s="25" t="s">
        <v>3404</v>
      </c>
      <c r="VP147" s="25" t="s">
        <v>3404</v>
      </c>
      <c r="VQ147" s="25" t="s">
        <v>3404</v>
      </c>
      <c r="VR147" s="25" t="s">
        <v>3404</v>
      </c>
      <c r="VS147" s="25" t="s">
        <v>3404</v>
      </c>
      <c r="VT147" s="25" t="s">
        <v>3404</v>
      </c>
      <c r="VU147" s="25" t="s">
        <v>3404</v>
      </c>
      <c r="VV147" s="25" t="s">
        <v>3404</v>
      </c>
      <c r="VW147" s="25" t="s">
        <v>3404</v>
      </c>
      <c r="VX147" s="25" t="s">
        <v>3404</v>
      </c>
      <c r="VY147" s="25" t="s">
        <v>3404</v>
      </c>
      <c r="VZ147" s="25" t="s">
        <v>3404</v>
      </c>
      <c r="WA147" s="25" t="s">
        <v>3404</v>
      </c>
      <c r="WB147" s="25" t="s">
        <v>3404</v>
      </c>
      <c r="WC147" s="25" t="s">
        <v>3404</v>
      </c>
      <c r="WD147" s="25" t="s">
        <v>3404</v>
      </c>
      <c r="WE147" s="25" t="s">
        <v>3404</v>
      </c>
      <c r="WF147" s="25" t="s">
        <v>3404</v>
      </c>
      <c r="WG147" s="25" t="s">
        <v>3404</v>
      </c>
      <c r="WH147" s="25" t="s">
        <v>3404</v>
      </c>
      <c r="WI147" s="25" t="s">
        <v>3404</v>
      </c>
      <c r="WJ147" s="25" t="s">
        <v>3404</v>
      </c>
      <c r="WK147" s="25" t="s">
        <v>3404</v>
      </c>
      <c r="WL147" s="25" t="s">
        <v>3404</v>
      </c>
      <c r="WM147" s="25" t="s">
        <v>3404</v>
      </c>
      <c r="WN147" s="25" t="s">
        <v>3404</v>
      </c>
      <c r="WO147" s="25" t="s">
        <v>3404</v>
      </c>
      <c r="WP147" s="25" t="s">
        <v>3404</v>
      </c>
      <c r="WQ147" s="25" t="s">
        <v>3404</v>
      </c>
      <c r="WR147" s="25" t="s">
        <v>3404</v>
      </c>
      <c r="WS147" s="25" t="s">
        <v>3404</v>
      </c>
      <c r="WT147" s="25" t="s">
        <v>3404</v>
      </c>
    </row>
    <row r="148">
      <c r="A148" s="24" t="s">
        <v>1334</v>
      </c>
      <c r="B148" s="25" t="s">
        <v>3404</v>
      </c>
      <c r="C148" s="25" t="s">
        <v>3404</v>
      </c>
      <c r="D148" s="25" t="s">
        <v>3404</v>
      </c>
      <c r="E148" s="25" t="s">
        <v>3404</v>
      </c>
      <c r="F148" s="25" t="s">
        <v>3404</v>
      </c>
      <c r="G148" s="25" t="s">
        <v>3404</v>
      </c>
      <c r="H148" s="25" t="s">
        <v>3404</v>
      </c>
      <c r="I148" s="25" t="s">
        <v>3404</v>
      </c>
      <c r="J148" s="25" t="s">
        <v>3404</v>
      </c>
      <c r="K148" s="25" t="s">
        <v>3404</v>
      </c>
      <c r="L148" s="25" t="s">
        <v>3404</v>
      </c>
      <c r="M148" s="25" t="s">
        <v>3404</v>
      </c>
      <c r="N148" s="25" t="s">
        <v>3404</v>
      </c>
      <c r="O148" s="25" t="s">
        <v>3404</v>
      </c>
      <c r="P148" s="25" t="s">
        <v>3404</v>
      </c>
      <c r="Q148" s="25" t="s">
        <v>3404</v>
      </c>
      <c r="R148" s="25" t="s">
        <v>3404</v>
      </c>
      <c r="S148" s="25" t="s">
        <v>3404</v>
      </c>
      <c r="T148" s="25" t="s">
        <v>3404</v>
      </c>
      <c r="U148" s="25" t="s">
        <v>3404</v>
      </c>
      <c r="V148" s="25" t="s">
        <v>3404</v>
      </c>
      <c r="W148" s="25" t="s">
        <v>3404</v>
      </c>
      <c r="X148" s="25" t="s">
        <v>3404</v>
      </c>
      <c r="Y148" s="25" t="s">
        <v>3404</v>
      </c>
      <c r="Z148" s="25" t="s">
        <v>3404</v>
      </c>
      <c r="AA148" s="25" t="s">
        <v>3404</v>
      </c>
      <c r="AB148" s="25" t="s">
        <v>3404</v>
      </c>
      <c r="AC148" s="25" t="s">
        <v>3404</v>
      </c>
      <c r="AD148" s="25" t="s">
        <v>3404</v>
      </c>
      <c r="AE148" s="25" t="s">
        <v>3404</v>
      </c>
      <c r="AF148" s="25" t="s">
        <v>3404</v>
      </c>
      <c r="AG148" s="25" t="s">
        <v>3404</v>
      </c>
      <c r="AH148" s="25" t="s">
        <v>3404</v>
      </c>
      <c r="AI148" s="25" t="s">
        <v>3404</v>
      </c>
      <c r="AJ148" s="25" t="s">
        <v>3404</v>
      </c>
      <c r="AK148" s="25" t="s">
        <v>3404</v>
      </c>
      <c r="AL148" s="25" t="s">
        <v>3404</v>
      </c>
      <c r="AM148" s="25" t="s">
        <v>3404</v>
      </c>
      <c r="AN148" s="25" t="s">
        <v>3404</v>
      </c>
      <c r="AO148" s="25" t="s">
        <v>3404</v>
      </c>
      <c r="AP148" s="25" t="s">
        <v>3404</v>
      </c>
      <c r="AQ148" s="25" t="s">
        <v>3404</v>
      </c>
      <c r="AR148" s="25" t="s">
        <v>3404</v>
      </c>
      <c r="AS148" s="25" t="s">
        <v>3404</v>
      </c>
      <c r="AT148" s="25" t="s">
        <v>3404</v>
      </c>
      <c r="AU148" s="25" t="s">
        <v>3404</v>
      </c>
      <c r="AV148" s="25" t="s">
        <v>3404</v>
      </c>
      <c r="AW148" s="25" t="s">
        <v>3404</v>
      </c>
      <c r="AX148" s="25" t="s">
        <v>3404</v>
      </c>
      <c r="AY148" s="25" t="s">
        <v>3404</v>
      </c>
      <c r="AZ148" s="25" t="s">
        <v>3404</v>
      </c>
      <c r="BA148" s="25" t="s">
        <v>3404</v>
      </c>
      <c r="BB148" s="25" t="s">
        <v>3404</v>
      </c>
      <c r="BC148" s="25" t="s">
        <v>3404</v>
      </c>
      <c r="BD148" s="25" t="s">
        <v>3404</v>
      </c>
      <c r="BE148" s="25" t="s">
        <v>3404</v>
      </c>
      <c r="BF148" s="25" t="s">
        <v>3404</v>
      </c>
      <c r="BG148" s="25" t="s">
        <v>3404</v>
      </c>
      <c r="BH148" s="25" t="s">
        <v>3404</v>
      </c>
      <c r="BI148" s="25" t="s">
        <v>3404</v>
      </c>
      <c r="BJ148" s="25" t="s">
        <v>3404</v>
      </c>
      <c r="BK148" s="25" t="s">
        <v>3404</v>
      </c>
      <c r="BL148" s="25" t="s">
        <v>3404</v>
      </c>
      <c r="BM148" s="25" t="s">
        <v>3404</v>
      </c>
      <c r="BN148" s="25" t="s">
        <v>3404</v>
      </c>
      <c r="BO148" s="25" t="s">
        <v>3404</v>
      </c>
      <c r="BP148" s="25" t="s">
        <v>3404</v>
      </c>
      <c r="BQ148" s="25" t="s">
        <v>3404</v>
      </c>
      <c r="BR148" s="25" t="s">
        <v>3404</v>
      </c>
      <c r="BS148" s="25" t="s">
        <v>3404</v>
      </c>
      <c r="BT148" s="25" t="s">
        <v>3404</v>
      </c>
      <c r="BU148" s="25" t="s">
        <v>3404</v>
      </c>
      <c r="BV148" s="25" t="s">
        <v>3404</v>
      </c>
      <c r="BW148" s="25" t="s">
        <v>3404</v>
      </c>
      <c r="BX148" s="25" t="s">
        <v>3404</v>
      </c>
      <c r="BY148" s="32" t="s">
        <v>3409</v>
      </c>
      <c r="BZ148" s="32" t="s">
        <v>3409</v>
      </c>
      <c r="CA148" s="32" t="s">
        <v>3409</v>
      </c>
      <c r="CB148" s="32" t="s">
        <v>3409</v>
      </c>
      <c r="CC148" s="32" t="s">
        <v>3409</v>
      </c>
      <c r="CD148" s="32" t="s">
        <v>3409</v>
      </c>
      <c r="CE148" s="32" t="s">
        <v>3409</v>
      </c>
      <c r="CF148" s="32" t="s">
        <v>3409</v>
      </c>
      <c r="CG148" s="32" t="s">
        <v>3409</v>
      </c>
      <c r="CH148" s="32" t="s">
        <v>3409</v>
      </c>
      <c r="CI148" s="32" t="s">
        <v>3409</v>
      </c>
      <c r="CJ148" s="32" t="s">
        <v>3409</v>
      </c>
      <c r="CK148" s="32" t="s">
        <v>3409</v>
      </c>
      <c r="CL148" s="32" t="s">
        <v>3409</v>
      </c>
      <c r="CM148" s="32" t="s">
        <v>3409</v>
      </c>
      <c r="CN148" s="32" t="s">
        <v>3409</v>
      </c>
      <c r="CO148" s="32" t="s">
        <v>3409</v>
      </c>
      <c r="CP148" s="32" t="s">
        <v>3409</v>
      </c>
      <c r="CQ148" s="32" t="s">
        <v>3409</v>
      </c>
      <c r="CR148" s="32" t="s">
        <v>3409</v>
      </c>
      <c r="CS148" s="32" t="s">
        <v>3409</v>
      </c>
      <c r="CT148" s="32" t="s">
        <v>3409</v>
      </c>
      <c r="CU148" s="32" t="s">
        <v>3409</v>
      </c>
      <c r="CV148" s="32" t="s">
        <v>3409</v>
      </c>
      <c r="CW148" s="32" t="s">
        <v>3409</v>
      </c>
      <c r="CX148" s="32" t="s">
        <v>3409</v>
      </c>
      <c r="CY148" s="32" t="s">
        <v>3409</v>
      </c>
      <c r="CZ148" s="32" t="s">
        <v>3409</v>
      </c>
      <c r="DA148" s="32" t="s">
        <v>3409</v>
      </c>
      <c r="DB148" s="32" t="s">
        <v>3409</v>
      </c>
      <c r="DC148" s="32" t="s">
        <v>3409</v>
      </c>
      <c r="DD148" s="32" t="s">
        <v>3409</v>
      </c>
      <c r="DE148" s="32" t="s">
        <v>3409</v>
      </c>
      <c r="DF148" s="32" t="s">
        <v>3409</v>
      </c>
      <c r="DG148" s="32" t="s">
        <v>3409</v>
      </c>
      <c r="DH148" s="32" t="s">
        <v>3409</v>
      </c>
      <c r="DI148" s="32" t="s">
        <v>3409</v>
      </c>
      <c r="DJ148" s="32" t="s">
        <v>3409</v>
      </c>
      <c r="DK148" s="32" t="s">
        <v>3409</v>
      </c>
      <c r="DL148" s="32" t="s">
        <v>3409</v>
      </c>
      <c r="DM148" s="32" t="s">
        <v>3409</v>
      </c>
      <c r="DN148" s="32" t="s">
        <v>3409</v>
      </c>
      <c r="DO148" s="32" t="s">
        <v>3409</v>
      </c>
      <c r="DP148" s="32" t="s">
        <v>3409</v>
      </c>
      <c r="DQ148" s="32" t="s">
        <v>3409</v>
      </c>
      <c r="DR148" s="32" t="s">
        <v>3409</v>
      </c>
      <c r="DS148" s="32" t="s">
        <v>3409</v>
      </c>
      <c r="DT148" s="32" t="s">
        <v>3409</v>
      </c>
      <c r="DU148" s="32" t="s">
        <v>3409</v>
      </c>
      <c r="DV148" s="32" t="s">
        <v>3409</v>
      </c>
      <c r="DW148" s="32" t="s">
        <v>3409</v>
      </c>
      <c r="DX148" s="32" t="s">
        <v>3409</v>
      </c>
      <c r="DY148" s="32" t="s">
        <v>3409</v>
      </c>
      <c r="DZ148" s="32" t="s">
        <v>3409</v>
      </c>
      <c r="EA148" s="32" t="s">
        <v>3409</v>
      </c>
      <c r="EB148" s="32" t="s">
        <v>3409</v>
      </c>
      <c r="EC148" s="32" t="s">
        <v>3409</v>
      </c>
      <c r="ED148" s="32" t="s">
        <v>3409</v>
      </c>
      <c r="EE148" s="32" t="s">
        <v>3409</v>
      </c>
      <c r="EF148" s="32" t="s">
        <v>3409</v>
      </c>
      <c r="EG148" s="32" t="s">
        <v>3409</v>
      </c>
      <c r="EH148" s="32" t="s">
        <v>3409</v>
      </c>
      <c r="EI148" s="32" t="s">
        <v>3409</v>
      </c>
      <c r="EJ148" s="32" t="s">
        <v>3409</v>
      </c>
      <c r="EK148" s="32" t="s">
        <v>3409</v>
      </c>
      <c r="EL148" s="32" t="s">
        <v>3409</v>
      </c>
      <c r="EM148" s="32" t="s">
        <v>3409</v>
      </c>
      <c r="EN148" s="32" t="s">
        <v>3409</v>
      </c>
      <c r="EO148" s="32" t="s">
        <v>3409</v>
      </c>
      <c r="EP148" s="32" t="s">
        <v>3409</v>
      </c>
      <c r="EQ148" s="32" t="s">
        <v>3409</v>
      </c>
      <c r="ER148" s="32" t="s">
        <v>3409</v>
      </c>
      <c r="ES148" s="32" t="s">
        <v>3409</v>
      </c>
      <c r="ET148" s="32" t="s">
        <v>3409</v>
      </c>
      <c r="EU148" s="32" t="s">
        <v>3409</v>
      </c>
      <c r="EV148" s="32" t="s">
        <v>3409</v>
      </c>
      <c r="EW148" s="32" t="s">
        <v>3409</v>
      </c>
      <c r="EX148" s="32" t="s">
        <v>3409</v>
      </c>
      <c r="EY148" s="32" t="s">
        <v>3409</v>
      </c>
      <c r="EZ148" s="32" t="s">
        <v>3409</v>
      </c>
      <c r="FA148" s="32" t="s">
        <v>3409</v>
      </c>
      <c r="FB148" s="32" t="s">
        <v>3409</v>
      </c>
      <c r="FC148" s="32" t="s">
        <v>3409</v>
      </c>
      <c r="FD148" s="32" t="s">
        <v>3409</v>
      </c>
      <c r="FE148" s="32" t="s">
        <v>3409</v>
      </c>
      <c r="FF148" s="32" t="s">
        <v>3409</v>
      </c>
      <c r="FG148" s="32" t="s">
        <v>3409</v>
      </c>
      <c r="FH148" s="32" t="s">
        <v>3409</v>
      </c>
      <c r="FI148" s="32" t="s">
        <v>3409</v>
      </c>
      <c r="FJ148" s="32" t="s">
        <v>3409</v>
      </c>
      <c r="FK148" s="32" t="s">
        <v>3409</v>
      </c>
      <c r="FL148" s="32" t="s">
        <v>3409</v>
      </c>
      <c r="FM148" s="32" t="s">
        <v>3409</v>
      </c>
      <c r="FN148" s="32" t="s">
        <v>3409</v>
      </c>
      <c r="FO148" s="32" t="s">
        <v>3409</v>
      </c>
      <c r="FP148" s="32" t="s">
        <v>3409</v>
      </c>
      <c r="FQ148" s="32" t="s">
        <v>3409</v>
      </c>
      <c r="FR148" s="32" t="s">
        <v>3409</v>
      </c>
      <c r="FS148" s="32" t="s">
        <v>3409</v>
      </c>
      <c r="FT148" s="32" t="s">
        <v>3409</v>
      </c>
      <c r="FU148" s="32" t="s">
        <v>3409</v>
      </c>
      <c r="FV148" s="32" t="s">
        <v>3409</v>
      </c>
      <c r="FW148" s="32" t="s">
        <v>3409</v>
      </c>
      <c r="FX148" s="32" t="s">
        <v>3409</v>
      </c>
      <c r="FY148" s="32" t="s">
        <v>3409</v>
      </c>
      <c r="FZ148" s="32" t="s">
        <v>3409</v>
      </c>
      <c r="GA148" s="32" t="s">
        <v>3409</v>
      </c>
      <c r="GB148" s="32" t="s">
        <v>3409</v>
      </c>
      <c r="GC148" s="32" t="s">
        <v>3409</v>
      </c>
      <c r="GD148" s="32" t="s">
        <v>3409</v>
      </c>
      <c r="GE148" s="32" t="s">
        <v>3409</v>
      </c>
      <c r="GF148" s="32" t="s">
        <v>3409</v>
      </c>
      <c r="GG148" s="32" t="s">
        <v>3409</v>
      </c>
      <c r="GH148" s="32" t="s">
        <v>3409</v>
      </c>
      <c r="GI148" s="32" t="s">
        <v>3409</v>
      </c>
      <c r="GJ148" s="32" t="s">
        <v>3409</v>
      </c>
      <c r="GK148" s="32" t="s">
        <v>3409</v>
      </c>
      <c r="GL148" s="32" t="s">
        <v>3409</v>
      </c>
      <c r="GM148" s="32" t="s">
        <v>3409</v>
      </c>
      <c r="GN148" s="32" t="s">
        <v>3409</v>
      </c>
      <c r="GO148" s="32" t="s">
        <v>3409</v>
      </c>
      <c r="GP148" s="32" t="s">
        <v>3409</v>
      </c>
      <c r="GQ148" s="32" t="s">
        <v>3409</v>
      </c>
      <c r="GR148" s="32" t="s">
        <v>3409</v>
      </c>
      <c r="GS148" s="32" t="s">
        <v>3409</v>
      </c>
      <c r="GT148" s="32" t="s">
        <v>3409</v>
      </c>
      <c r="GU148" s="32" t="s">
        <v>3409</v>
      </c>
      <c r="GV148" s="32" t="s">
        <v>3409</v>
      </c>
      <c r="GW148" s="32" t="s">
        <v>3409</v>
      </c>
      <c r="GX148" s="32" t="s">
        <v>3409</v>
      </c>
      <c r="GY148" s="32" t="s">
        <v>3409</v>
      </c>
      <c r="GZ148" s="32" t="s">
        <v>3409</v>
      </c>
      <c r="HA148" s="32" t="s">
        <v>3409</v>
      </c>
      <c r="HB148" s="32" t="s">
        <v>3409</v>
      </c>
      <c r="HC148" s="32" t="s">
        <v>3409</v>
      </c>
      <c r="HD148" s="32" t="s">
        <v>3409</v>
      </c>
      <c r="HE148" s="32" t="s">
        <v>3409</v>
      </c>
      <c r="HF148" s="32" t="s">
        <v>3409</v>
      </c>
      <c r="HG148" s="32" t="s">
        <v>3409</v>
      </c>
      <c r="HH148" s="32" t="s">
        <v>3409</v>
      </c>
      <c r="HI148" s="32" t="s">
        <v>3409</v>
      </c>
      <c r="HJ148" s="32" t="s">
        <v>3409</v>
      </c>
      <c r="HK148" s="32" t="s">
        <v>3409</v>
      </c>
      <c r="HL148" s="32" t="s">
        <v>3409</v>
      </c>
      <c r="HM148" s="32" t="s">
        <v>3409</v>
      </c>
      <c r="HN148" s="32" t="s">
        <v>3409</v>
      </c>
      <c r="HO148" s="32" t="s">
        <v>3409</v>
      </c>
      <c r="HP148" s="32" t="s">
        <v>3409</v>
      </c>
      <c r="HQ148" s="32" t="s">
        <v>3409</v>
      </c>
      <c r="HR148" s="32" t="s">
        <v>3409</v>
      </c>
      <c r="HS148" s="32" t="s">
        <v>3409</v>
      </c>
      <c r="HT148" s="32" t="s">
        <v>3409</v>
      </c>
      <c r="HU148" s="32" t="s">
        <v>3409</v>
      </c>
      <c r="HV148" s="32" t="s">
        <v>3409</v>
      </c>
      <c r="HW148" s="32" t="s">
        <v>3409</v>
      </c>
      <c r="HX148" s="32" t="s">
        <v>3409</v>
      </c>
      <c r="HY148" s="32" t="s">
        <v>3409</v>
      </c>
      <c r="HZ148" s="32" t="s">
        <v>3409</v>
      </c>
      <c r="IA148" s="32" t="s">
        <v>3409</v>
      </c>
      <c r="IB148" s="32" t="s">
        <v>3409</v>
      </c>
      <c r="IC148" s="32" t="s">
        <v>3409</v>
      </c>
      <c r="ID148" s="32" t="s">
        <v>3409</v>
      </c>
      <c r="IE148" s="32" t="s">
        <v>3409</v>
      </c>
      <c r="IF148" s="32" t="s">
        <v>3409</v>
      </c>
      <c r="IG148" s="32" t="s">
        <v>3409</v>
      </c>
      <c r="IH148" s="32" t="s">
        <v>3409</v>
      </c>
      <c r="II148" s="32" t="s">
        <v>3409</v>
      </c>
      <c r="IJ148" s="32" t="s">
        <v>3409</v>
      </c>
      <c r="IK148" s="32" t="s">
        <v>3409</v>
      </c>
      <c r="IL148" s="32" t="s">
        <v>3409</v>
      </c>
      <c r="IM148" s="32" t="s">
        <v>3409</v>
      </c>
      <c r="IN148" s="32" t="s">
        <v>3409</v>
      </c>
      <c r="IO148" s="32" t="s">
        <v>3409</v>
      </c>
      <c r="IP148" s="32" t="s">
        <v>3409</v>
      </c>
      <c r="IQ148" s="32" t="s">
        <v>3409</v>
      </c>
      <c r="IR148" s="32" t="s">
        <v>3409</v>
      </c>
      <c r="IS148" s="25" t="s">
        <v>3404</v>
      </c>
      <c r="IT148" s="25" t="s">
        <v>3404</v>
      </c>
      <c r="IU148" s="25" t="s">
        <v>3404</v>
      </c>
      <c r="IV148" s="25" t="s">
        <v>3404</v>
      </c>
      <c r="IW148" s="25" t="s">
        <v>3404</v>
      </c>
      <c r="IX148" s="25" t="s">
        <v>3404</v>
      </c>
      <c r="IY148" s="25" t="s">
        <v>3404</v>
      </c>
      <c r="IZ148" s="25" t="s">
        <v>3404</v>
      </c>
      <c r="JA148" s="25" t="s">
        <v>3404</v>
      </c>
      <c r="JB148" s="25" t="s">
        <v>3404</v>
      </c>
      <c r="JC148" s="25" t="s">
        <v>3404</v>
      </c>
      <c r="JD148" s="25" t="s">
        <v>3404</v>
      </c>
      <c r="JE148" s="25" t="s">
        <v>3404</v>
      </c>
      <c r="JF148" s="25" t="s">
        <v>3404</v>
      </c>
      <c r="JG148" s="25" t="s">
        <v>3404</v>
      </c>
      <c r="JH148" s="25" t="s">
        <v>3404</v>
      </c>
      <c r="JI148" s="25" t="s">
        <v>3404</v>
      </c>
      <c r="JJ148" s="25" t="s">
        <v>3404</v>
      </c>
      <c r="JK148" s="25" t="s">
        <v>3404</v>
      </c>
      <c r="JL148" s="25" t="s">
        <v>3404</v>
      </c>
      <c r="JM148" s="25" t="s">
        <v>3404</v>
      </c>
      <c r="JN148" s="25" t="s">
        <v>3404</v>
      </c>
      <c r="JO148" s="25" t="s">
        <v>3404</v>
      </c>
      <c r="JP148" s="25" t="s">
        <v>3404</v>
      </c>
      <c r="JQ148" s="25" t="s">
        <v>3404</v>
      </c>
      <c r="JR148" s="25" t="s">
        <v>3404</v>
      </c>
      <c r="JS148" s="25" t="s">
        <v>3404</v>
      </c>
      <c r="JT148" s="25" t="s">
        <v>3404</v>
      </c>
      <c r="JU148" s="25" t="s">
        <v>3404</v>
      </c>
      <c r="JV148" s="25" t="s">
        <v>3404</v>
      </c>
      <c r="JW148" s="25" t="s">
        <v>3404</v>
      </c>
      <c r="JX148" s="25" t="s">
        <v>3404</v>
      </c>
      <c r="JY148" s="25" t="s">
        <v>3404</v>
      </c>
      <c r="JZ148" s="25" t="s">
        <v>3404</v>
      </c>
      <c r="KA148" s="25" t="s">
        <v>3404</v>
      </c>
      <c r="KB148" s="25" t="s">
        <v>3404</v>
      </c>
      <c r="KC148" s="25" t="s">
        <v>3404</v>
      </c>
      <c r="KD148" s="25" t="s">
        <v>3404</v>
      </c>
      <c r="KE148" s="25" t="s">
        <v>3404</v>
      </c>
      <c r="KF148" s="25" t="s">
        <v>3404</v>
      </c>
      <c r="KG148" s="25" t="s">
        <v>3404</v>
      </c>
      <c r="KH148" s="25" t="s">
        <v>3404</v>
      </c>
      <c r="KI148" s="25" t="s">
        <v>3404</v>
      </c>
      <c r="KJ148" s="25" t="s">
        <v>3404</v>
      </c>
      <c r="KK148" s="25" t="s">
        <v>3404</v>
      </c>
      <c r="KL148" s="25" t="s">
        <v>3404</v>
      </c>
      <c r="KM148" s="25" t="s">
        <v>3404</v>
      </c>
      <c r="KN148" s="25" t="s">
        <v>3404</v>
      </c>
      <c r="KO148" s="25" t="s">
        <v>3404</v>
      </c>
      <c r="KP148" s="25" t="s">
        <v>3404</v>
      </c>
      <c r="KQ148" s="25" t="s">
        <v>3404</v>
      </c>
      <c r="KR148" s="25" t="s">
        <v>3404</v>
      </c>
      <c r="KS148" s="25" t="s">
        <v>3404</v>
      </c>
      <c r="KT148" s="25" t="s">
        <v>3404</v>
      </c>
      <c r="KU148" s="25" t="s">
        <v>3404</v>
      </c>
      <c r="KV148" s="25" t="s">
        <v>3404</v>
      </c>
      <c r="KW148" s="25" t="s">
        <v>3404</v>
      </c>
      <c r="KX148" s="25" t="s">
        <v>3404</v>
      </c>
      <c r="KY148" s="25" t="s">
        <v>3404</v>
      </c>
      <c r="KZ148" s="25" t="s">
        <v>3404</v>
      </c>
      <c r="LA148" s="25" t="s">
        <v>3404</v>
      </c>
      <c r="LB148" s="25" t="s">
        <v>3404</v>
      </c>
      <c r="LC148" s="25" t="s">
        <v>3404</v>
      </c>
      <c r="LD148" s="25" t="s">
        <v>3404</v>
      </c>
      <c r="LE148" s="25" t="s">
        <v>3404</v>
      </c>
      <c r="LF148" s="25" t="s">
        <v>3404</v>
      </c>
      <c r="LG148" s="25" t="s">
        <v>3404</v>
      </c>
      <c r="LH148" s="25" t="s">
        <v>3404</v>
      </c>
      <c r="LI148" s="25" t="s">
        <v>3404</v>
      </c>
      <c r="LJ148" s="25" t="s">
        <v>3404</v>
      </c>
      <c r="LK148" s="25" t="s">
        <v>3404</v>
      </c>
      <c r="LL148" s="25" t="s">
        <v>3404</v>
      </c>
      <c r="LM148" s="25" t="s">
        <v>3404</v>
      </c>
      <c r="LN148" s="25" t="s">
        <v>3404</v>
      </c>
      <c r="LO148" s="25" t="s">
        <v>3404</v>
      </c>
      <c r="LP148" s="25" t="s">
        <v>3404</v>
      </c>
      <c r="LQ148" s="25" t="s">
        <v>3404</v>
      </c>
      <c r="LR148" s="25" t="s">
        <v>3404</v>
      </c>
      <c r="LS148" s="25" t="s">
        <v>3404</v>
      </c>
      <c r="LT148" s="25" t="s">
        <v>3404</v>
      </c>
      <c r="LU148" s="25" t="s">
        <v>3404</v>
      </c>
      <c r="LV148" s="25" t="s">
        <v>3404</v>
      </c>
      <c r="LW148" s="25" t="s">
        <v>3404</v>
      </c>
      <c r="LX148" s="25" t="s">
        <v>3404</v>
      </c>
      <c r="LY148" s="25" t="s">
        <v>3404</v>
      </c>
      <c r="LZ148" s="25" t="s">
        <v>3404</v>
      </c>
      <c r="MA148" s="25" t="s">
        <v>3404</v>
      </c>
      <c r="MB148" s="25" t="s">
        <v>3404</v>
      </c>
      <c r="MC148" s="25" t="s">
        <v>3404</v>
      </c>
      <c r="MD148" s="25" t="s">
        <v>3404</v>
      </c>
      <c r="ME148" s="25" t="s">
        <v>3404</v>
      </c>
      <c r="MF148" s="25" t="s">
        <v>3404</v>
      </c>
      <c r="MG148" s="25" t="s">
        <v>3404</v>
      </c>
      <c r="MH148" s="25" t="s">
        <v>3404</v>
      </c>
      <c r="MI148" s="25" t="s">
        <v>3404</v>
      </c>
      <c r="MJ148" s="25" t="s">
        <v>3404</v>
      </c>
      <c r="MK148" s="25" t="s">
        <v>3404</v>
      </c>
      <c r="ML148" s="25" t="s">
        <v>3404</v>
      </c>
      <c r="MM148" s="25" t="s">
        <v>3404</v>
      </c>
      <c r="MN148" s="25" t="s">
        <v>3404</v>
      </c>
      <c r="MO148" s="25" t="s">
        <v>3404</v>
      </c>
      <c r="MP148" s="25" t="s">
        <v>3404</v>
      </c>
      <c r="MQ148" s="25" t="s">
        <v>3404</v>
      </c>
      <c r="MR148" s="25" t="s">
        <v>3404</v>
      </c>
      <c r="MS148" s="25" t="s">
        <v>3404</v>
      </c>
      <c r="MT148" s="25" t="s">
        <v>3404</v>
      </c>
      <c r="MU148" s="25" t="s">
        <v>3404</v>
      </c>
      <c r="MV148" s="25" t="s">
        <v>3404</v>
      </c>
      <c r="MW148" s="25" t="s">
        <v>3404</v>
      </c>
      <c r="MX148" s="25" t="s">
        <v>3404</v>
      </c>
      <c r="MY148" s="25" t="s">
        <v>3404</v>
      </c>
      <c r="MZ148" s="25" t="s">
        <v>3404</v>
      </c>
      <c r="NA148" s="25" t="s">
        <v>3404</v>
      </c>
      <c r="NB148" s="25" t="s">
        <v>3404</v>
      </c>
      <c r="NC148" s="25" t="s">
        <v>3404</v>
      </c>
      <c r="ND148" s="25" t="s">
        <v>3404</v>
      </c>
      <c r="NE148" s="25" t="s">
        <v>3404</v>
      </c>
      <c r="NF148" s="25" t="s">
        <v>3404</v>
      </c>
      <c r="NG148" s="25" t="s">
        <v>3404</v>
      </c>
      <c r="NH148" s="25" t="s">
        <v>3404</v>
      </c>
      <c r="NI148" s="25" t="s">
        <v>3404</v>
      </c>
      <c r="NJ148" s="25" t="s">
        <v>3404</v>
      </c>
      <c r="NK148" s="25" t="s">
        <v>3404</v>
      </c>
      <c r="NL148" s="25" t="s">
        <v>3404</v>
      </c>
      <c r="NM148" s="25" t="s">
        <v>3404</v>
      </c>
      <c r="NN148" s="25" t="s">
        <v>3404</v>
      </c>
      <c r="NO148" s="25" t="s">
        <v>3404</v>
      </c>
      <c r="NP148" s="25" t="s">
        <v>3404</v>
      </c>
      <c r="NQ148" s="25" t="s">
        <v>3404</v>
      </c>
      <c r="NR148" s="25" t="s">
        <v>3404</v>
      </c>
      <c r="NS148" s="25" t="s">
        <v>3404</v>
      </c>
      <c r="NT148" s="25" t="s">
        <v>3404</v>
      </c>
      <c r="NU148" s="25" t="s">
        <v>3404</v>
      </c>
      <c r="NV148" s="25" t="s">
        <v>3404</v>
      </c>
      <c r="NW148" s="25" t="s">
        <v>3404</v>
      </c>
      <c r="NX148" s="25" t="s">
        <v>3404</v>
      </c>
      <c r="NY148" s="25" t="s">
        <v>3404</v>
      </c>
      <c r="NZ148" s="25" t="s">
        <v>3404</v>
      </c>
      <c r="OA148" s="25" t="s">
        <v>3404</v>
      </c>
      <c r="OB148" s="25" t="s">
        <v>3404</v>
      </c>
      <c r="OC148" s="25" t="s">
        <v>3404</v>
      </c>
      <c r="OD148" s="25" t="s">
        <v>3404</v>
      </c>
      <c r="OE148" s="25" t="s">
        <v>3404</v>
      </c>
      <c r="OF148" s="25" t="s">
        <v>3404</v>
      </c>
      <c r="OG148" s="25" t="s">
        <v>3404</v>
      </c>
      <c r="OH148" s="25" t="s">
        <v>3404</v>
      </c>
      <c r="OI148" s="25" t="s">
        <v>3404</v>
      </c>
      <c r="OJ148" s="25" t="s">
        <v>3404</v>
      </c>
      <c r="OK148" s="25" t="s">
        <v>3404</v>
      </c>
      <c r="OL148" s="25" t="s">
        <v>3404</v>
      </c>
      <c r="OM148" s="25" t="s">
        <v>3404</v>
      </c>
      <c r="ON148" s="25" t="s">
        <v>3404</v>
      </c>
      <c r="OO148" s="25" t="s">
        <v>3404</v>
      </c>
      <c r="OP148" s="25" t="s">
        <v>3404</v>
      </c>
      <c r="OQ148" s="25" t="s">
        <v>3404</v>
      </c>
      <c r="OR148" s="25" t="s">
        <v>3404</v>
      </c>
      <c r="OS148" s="25" t="s">
        <v>3404</v>
      </c>
      <c r="OT148" s="25" t="s">
        <v>3404</v>
      </c>
      <c r="OU148" s="25" t="s">
        <v>3404</v>
      </c>
      <c r="OV148" s="25" t="s">
        <v>3404</v>
      </c>
      <c r="OW148" s="25" t="s">
        <v>3404</v>
      </c>
      <c r="OX148" s="25" t="s">
        <v>3404</v>
      </c>
      <c r="OY148" s="25" t="s">
        <v>3404</v>
      </c>
      <c r="OZ148" s="25" t="s">
        <v>3404</v>
      </c>
      <c r="PA148" s="25" t="s">
        <v>3404</v>
      </c>
      <c r="PB148" s="25" t="s">
        <v>3404</v>
      </c>
      <c r="PC148" s="25" t="s">
        <v>3404</v>
      </c>
      <c r="PD148" s="25" t="s">
        <v>3404</v>
      </c>
      <c r="PE148" s="25" t="s">
        <v>3404</v>
      </c>
      <c r="PF148" s="25" t="s">
        <v>3404</v>
      </c>
      <c r="PG148" s="25" t="s">
        <v>3404</v>
      </c>
      <c r="PH148" s="25" t="s">
        <v>3404</v>
      </c>
      <c r="PI148" s="25" t="s">
        <v>3404</v>
      </c>
      <c r="PJ148" s="25" t="s">
        <v>3404</v>
      </c>
      <c r="PK148" s="25" t="s">
        <v>3404</v>
      </c>
      <c r="PL148" s="25" t="s">
        <v>3404</v>
      </c>
      <c r="PM148" s="25" t="s">
        <v>3404</v>
      </c>
      <c r="PN148" s="25" t="s">
        <v>3404</v>
      </c>
      <c r="PO148" s="25" t="s">
        <v>3404</v>
      </c>
      <c r="PP148" s="25" t="s">
        <v>3404</v>
      </c>
      <c r="PQ148" s="25" t="s">
        <v>3404</v>
      </c>
      <c r="PR148" s="25" t="s">
        <v>3404</v>
      </c>
      <c r="PS148" s="25" t="s">
        <v>3404</v>
      </c>
      <c r="PT148" s="25" t="s">
        <v>3404</v>
      </c>
      <c r="PU148" s="25" t="s">
        <v>3404</v>
      </c>
      <c r="PV148" s="25" t="s">
        <v>3404</v>
      </c>
      <c r="PW148" s="25" t="s">
        <v>3404</v>
      </c>
      <c r="PX148" s="25" t="s">
        <v>3404</v>
      </c>
      <c r="PY148" s="25" t="s">
        <v>3404</v>
      </c>
      <c r="PZ148" s="25" t="s">
        <v>3404</v>
      </c>
      <c r="QA148" s="25" t="s">
        <v>3404</v>
      </c>
      <c r="QB148" s="25" t="s">
        <v>3404</v>
      </c>
      <c r="QC148" s="25" t="s">
        <v>3404</v>
      </c>
      <c r="QD148" s="25" t="s">
        <v>3404</v>
      </c>
      <c r="QE148" s="25" t="s">
        <v>3404</v>
      </c>
      <c r="QF148" s="25" t="s">
        <v>3404</v>
      </c>
      <c r="QG148" s="25" t="s">
        <v>3404</v>
      </c>
      <c r="QH148" s="25" t="s">
        <v>3404</v>
      </c>
      <c r="QI148" s="25" t="s">
        <v>3404</v>
      </c>
      <c r="QJ148" s="25" t="s">
        <v>3404</v>
      </c>
      <c r="QK148" s="25" t="s">
        <v>3404</v>
      </c>
      <c r="QL148" s="25" t="s">
        <v>3404</v>
      </c>
      <c r="QM148" s="25" t="s">
        <v>3404</v>
      </c>
      <c r="QN148" s="25" t="s">
        <v>3404</v>
      </c>
      <c r="QO148" s="25" t="s">
        <v>3404</v>
      </c>
      <c r="QP148" s="25" t="s">
        <v>3404</v>
      </c>
      <c r="QQ148" s="25" t="s">
        <v>3404</v>
      </c>
      <c r="QR148" s="25" t="s">
        <v>3404</v>
      </c>
      <c r="QS148" s="25" t="s">
        <v>3404</v>
      </c>
      <c r="QT148" s="25" t="s">
        <v>3404</v>
      </c>
      <c r="QU148" s="25" t="s">
        <v>3404</v>
      </c>
      <c r="QV148" s="25" t="s">
        <v>3404</v>
      </c>
      <c r="QW148" s="25" t="s">
        <v>3404</v>
      </c>
      <c r="QX148" s="25" t="s">
        <v>3404</v>
      </c>
      <c r="QY148" s="25" t="s">
        <v>3404</v>
      </c>
      <c r="QZ148" s="25" t="s">
        <v>3404</v>
      </c>
      <c r="RA148" s="25" t="s">
        <v>3404</v>
      </c>
      <c r="RB148" s="25" t="s">
        <v>3404</v>
      </c>
      <c r="RC148" s="25" t="s">
        <v>3404</v>
      </c>
      <c r="RD148" s="25" t="s">
        <v>3404</v>
      </c>
      <c r="RE148" s="25" t="s">
        <v>3404</v>
      </c>
      <c r="RF148" s="25" t="s">
        <v>3404</v>
      </c>
      <c r="RG148" s="25" t="s">
        <v>3404</v>
      </c>
      <c r="RH148" s="25" t="s">
        <v>3404</v>
      </c>
      <c r="RI148" s="25" t="s">
        <v>3404</v>
      </c>
      <c r="RJ148" s="25" t="s">
        <v>3404</v>
      </c>
      <c r="RK148" s="25" t="s">
        <v>3404</v>
      </c>
      <c r="RL148" s="25" t="s">
        <v>3404</v>
      </c>
      <c r="RM148" s="25" t="s">
        <v>3404</v>
      </c>
      <c r="RN148" s="25" t="s">
        <v>3404</v>
      </c>
      <c r="RO148" s="25" t="s">
        <v>3404</v>
      </c>
      <c r="RP148" s="25" t="s">
        <v>3404</v>
      </c>
      <c r="RQ148" s="25" t="s">
        <v>3404</v>
      </c>
      <c r="RR148" s="25" t="s">
        <v>3404</v>
      </c>
      <c r="RS148" s="25" t="s">
        <v>3404</v>
      </c>
      <c r="RT148" s="25" t="s">
        <v>3404</v>
      </c>
      <c r="RU148" s="25" t="s">
        <v>3404</v>
      </c>
      <c r="RV148" s="25" t="s">
        <v>3404</v>
      </c>
      <c r="RW148" s="25" t="s">
        <v>3404</v>
      </c>
      <c r="RX148" s="25" t="s">
        <v>3404</v>
      </c>
      <c r="RY148" s="25" t="s">
        <v>3404</v>
      </c>
      <c r="RZ148" s="25" t="s">
        <v>3404</v>
      </c>
      <c r="SA148" s="25" t="s">
        <v>3404</v>
      </c>
      <c r="SB148" s="25" t="s">
        <v>3404</v>
      </c>
      <c r="SC148" s="25" t="s">
        <v>3404</v>
      </c>
      <c r="SD148" s="25" t="s">
        <v>3404</v>
      </c>
      <c r="SE148" s="25" t="s">
        <v>3404</v>
      </c>
      <c r="SF148" s="25" t="s">
        <v>3404</v>
      </c>
      <c r="SG148" s="25" t="s">
        <v>3404</v>
      </c>
      <c r="SH148" s="25" t="s">
        <v>3404</v>
      </c>
      <c r="SI148" s="25" t="s">
        <v>3404</v>
      </c>
      <c r="SJ148" s="25" t="s">
        <v>3404</v>
      </c>
      <c r="SK148" s="25" t="s">
        <v>3404</v>
      </c>
      <c r="SL148" s="25" t="s">
        <v>3404</v>
      </c>
      <c r="SM148" s="25" t="s">
        <v>3404</v>
      </c>
      <c r="SN148" s="25" t="s">
        <v>3404</v>
      </c>
      <c r="SO148" s="25" t="s">
        <v>3404</v>
      </c>
      <c r="SP148" s="25" t="s">
        <v>3404</v>
      </c>
      <c r="SQ148" s="25" t="s">
        <v>3404</v>
      </c>
      <c r="SR148" s="25" t="s">
        <v>3404</v>
      </c>
      <c r="SS148" s="25" t="s">
        <v>3404</v>
      </c>
      <c r="ST148" s="25" t="s">
        <v>3404</v>
      </c>
      <c r="SU148" s="25" t="s">
        <v>3404</v>
      </c>
      <c r="SV148" s="25" t="s">
        <v>3404</v>
      </c>
      <c r="SW148" s="25" t="s">
        <v>3404</v>
      </c>
      <c r="SX148" s="25" t="s">
        <v>3404</v>
      </c>
      <c r="SY148" s="25" t="s">
        <v>3404</v>
      </c>
      <c r="SZ148" s="25" t="s">
        <v>3404</v>
      </c>
      <c r="TA148" s="25" t="s">
        <v>3404</v>
      </c>
      <c r="TB148" s="25" t="s">
        <v>3404</v>
      </c>
      <c r="TC148" s="25" t="s">
        <v>3404</v>
      </c>
      <c r="TD148" s="25" t="s">
        <v>3404</v>
      </c>
      <c r="TE148" s="25" t="s">
        <v>3404</v>
      </c>
      <c r="TF148" s="25" t="s">
        <v>3404</v>
      </c>
      <c r="TG148" s="25" t="s">
        <v>3404</v>
      </c>
      <c r="TH148" s="25" t="s">
        <v>3404</v>
      </c>
      <c r="TI148" s="25" t="s">
        <v>3404</v>
      </c>
      <c r="TJ148" s="25" t="s">
        <v>3404</v>
      </c>
      <c r="TK148" s="25" t="s">
        <v>3404</v>
      </c>
      <c r="TL148" s="25" t="s">
        <v>3404</v>
      </c>
      <c r="TM148" s="25" t="s">
        <v>3404</v>
      </c>
      <c r="TN148" s="25" t="s">
        <v>3404</v>
      </c>
      <c r="TO148" s="25" t="s">
        <v>3404</v>
      </c>
      <c r="TP148" s="25" t="s">
        <v>3404</v>
      </c>
      <c r="TQ148" s="25" t="s">
        <v>3404</v>
      </c>
      <c r="TR148" s="25" t="s">
        <v>3404</v>
      </c>
      <c r="TS148" s="25" t="s">
        <v>3404</v>
      </c>
      <c r="TT148" s="25" t="s">
        <v>3404</v>
      </c>
      <c r="TU148" s="25" t="s">
        <v>3404</v>
      </c>
      <c r="TV148" s="25" t="s">
        <v>3404</v>
      </c>
      <c r="TW148" s="25" t="s">
        <v>3404</v>
      </c>
      <c r="TX148" s="25" t="s">
        <v>3404</v>
      </c>
      <c r="TY148" s="25" t="s">
        <v>3404</v>
      </c>
      <c r="TZ148" s="25" t="s">
        <v>3404</v>
      </c>
      <c r="UA148" s="25" t="s">
        <v>3404</v>
      </c>
      <c r="UB148" s="25" t="s">
        <v>3404</v>
      </c>
      <c r="UC148" s="25" t="s">
        <v>3404</v>
      </c>
      <c r="UD148" s="25" t="s">
        <v>3404</v>
      </c>
      <c r="UE148" s="25" t="s">
        <v>3404</v>
      </c>
      <c r="UF148" s="25" t="s">
        <v>3404</v>
      </c>
      <c r="UG148" s="25" t="s">
        <v>3404</v>
      </c>
      <c r="UH148" s="25" t="s">
        <v>3404</v>
      </c>
      <c r="UI148" s="25" t="s">
        <v>3404</v>
      </c>
      <c r="UJ148" s="25" t="s">
        <v>3404</v>
      </c>
      <c r="UK148" s="25" t="s">
        <v>3404</v>
      </c>
      <c r="UL148" s="25" t="s">
        <v>3404</v>
      </c>
      <c r="UM148" s="25" t="s">
        <v>3404</v>
      </c>
      <c r="UN148" s="25" t="s">
        <v>3404</v>
      </c>
      <c r="UO148" s="25" t="s">
        <v>3404</v>
      </c>
      <c r="UP148" s="25" t="s">
        <v>3404</v>
      </c>
      <c r="UQ148" s="25" t="s">
        <v>3404</v>
      </c>
      <c r="UR148" s="25" t="s">
        <v>3404</v>
      </c>
      <c r="US148" s="25" t="s">
        <v>3404</v>
      </c>
      <c r="UT148" s="25" t="s">
        <v>3404</v>
      </c>
      <c r="UU148" s="25" t="s">
        <v>3404</v>
      </c>
      <c r="UV148" s="25" t="s">
        <v>3404</v>
      </c>
      <c r="UW148" s="25" t="s">
        <v>3404</v>
      </c>
      <c r="UX148" s="25" t="s">
        <v>3404</v>
      </c>
      <c r="UY148" s="25" t="s">
        <v>3404</v>
      </c>
      <c r="UZ148" s="25" t="s">
        <v>3404</v>
      </c>
      <c r="VA148" s="25" t="s">
        <v>3404</v>
      </c>
      <c r="VB148" s="25" t="s">
        <v>3404</v>
      </c>
      <c r="VC148" s="25" t="s">
        <v>3404</v>
      </c>
      <c r="VD148" s="25" t="s">
        <v>3404</v>
      </c>
      <c r="VE148" s="25" t="s">
        <v>3404</v>
      </c>
      <c r="VF148" s="25" t="s">
        <v>3404</v>
      </c>
      <c r="VG148" s="25" t="s">
        <v>3404</v>
      </c>
      <c r="VH148" s="25" t="s">
        <v>3404</v>
      </c>
      <c r="VI148" s="25" t="s">
        <v>3404</v>
      </c>
      <c r="VJ148" s="25" t="s">
        <v>3404</v>
      </c>
      <c r="VK148" s="25" t="s">
        <v>3404</v>
      </c>
      <c r="VL148" s="25" t="s">
        <v>3404</v>
      </c>
      <c r="VM148" s="25" t="s">
        <v>3404</v>
      </c>
      <c r="VN148" s="25" t="s">
        <v>3404</v>
      </c>
      <c r="VO148" s="25" t="s">
        <v>3404</v>
      </c>
      <c r="VP148" s="25" t="s">
        <v>3404</v>
      </c>
      <c r="VQ148" s="25" t="s">
        <v>3404</v>
      </c>
      <c r="VR148" s="25" t="s">
        <v>3404</v>
      </c>
      <c r="VS148" s="25" t="s">
        <v>3404</v>
      </c>
      <c r="VT148" s="25" t="s">
        <v>3404</v>
      </c>
      <c r="VU148" s="25" t="s">
        <v>3404</v>
      </c>
      <c r="VV148" s="25" t="s">
        <v>3404</v>
      </c>
      <c r="VW148" s="25" t="s">
        <v>3404</v>
      </c>
      <c r="VX148" s="25" t="s">
        <v>3404</v>
      </c>
      <c r="VY148" s="25" t="s">
        <v>3404</v>
      </c>
      <c r="VZ148" s="25" t="s">
        <v>3404</v>
      </c>
      <c r="WA148" s="25" t="s">
        <v>3404</v>
      </c>
      <c r="WB148" s="25" t="s">
        <v>3404</v>
      </c>
      <c r="WC148" s="25" t="s">
        <v>3404</v>
      </c>
      <c r="WD148" s="25" t="s">
        <v>3404</v>
      </c>
      <c r="WE148" s="25" t="s">
        <v>3404</v>
      </c>
      <c r="WF148" s="25" t="s">
        <v>3404</v>
      </c>
      <c r="WG148" s="25" t="s">
        <v>3404</v>
      </c>
      <c r="WH148" s="25" t="s">
        <v>3404</v>
      </c>
      <c r="WI148" s="25" t="s">
        <v>3404</v>
      </c>
      <c r="WJ148" s="25" t="s">
        <v>3404</v>
      </c>
      <c r="WK148" s="25" t="s">
        <v>3404</v>
      </c>
      <c r="WL148" s="25" t="s">
        <v>3404</v>
      </c>
      <c r="WM148" s="25" t="s">
        <v>3404</v>
      </c>
      <c r="WN148" s="25" t="s">
        <v>3404</v>
      </c>
      <c r="WO148" s="25" t="s">
        <v>3404</v>
      </c>
      <c r="WP148" s="25" t="s">
        <v>3404</v>
      </c>
      <c r="WQ148" s="25" t="s">
        <v>3404</v>
      </c>
      <c r="WR148" s="25" t="s">
        <v>3404</v>
      </c>
      <c r="WS148" s="25" t="s">
        <v>3404</v>
      </c>
      <c r="WT148" s="25" t="s">
        <v>3404</v>
      </c>
    </row>
    <row r="149">
      <c r="A149" s="24" t="s">
        <v>1343</v>
      </c>
      <c r="B149" s="25" t="s">
        <v>3404</v>
      </c>
      <c r="C149" s="25" t="s">
        <v>3404</v>
      </c>
      <c r="D149" s="25" t="s">
        <v>3404</v>
      </c>
      <c r="E149" s="25" t="s">
        <v>3404</v>
      </c>
      <c r="F149" s="25" t="s">
        <v>3404</v>
      </c>
      <c r="G149" s="25" t="s">
        <v>3404</v>
      </c>
      <c r="H149" s="25" t="s">
        <v>3404</v>
      </c>
      <c r="I149" s="25" t="s">
        <v>3404</v>
      </c>
      <c r="J149" s="25" t="s">
        <v>3404</v>
      </c>
      <c r="K149" s="25" t="s">
        <v>3404</v>
      </c>
      <c r="L149" s="25" t="s">
        <v>3404</v>
      </c>
      <c r="M149" s="25" t="s">
        <v>3404</v>
      </c>
      <c r="N149" s="25" t="s">
        <v>3404</v>
      </c>
      <c r="O149" s="25" t="s">
        <v>3404</v>
      </c>
      <c r="P149" s="25" t="s">
        <v>3404</v>
      </c>
      <c r="Q149" s="25" t="s">
        <v>3404</v>
      </c>
      <c r="R149" s="25" t="s">
        <v>3404</v>
      </c>
      <c r="S149" s="25" t="s">
        <v>3404</v>
      </c>
      <c r="T149" s="25" t="s">
        <v>3404</v>
      </c>
      <c r="U149" s="25" t="s">
        <v>3404</v>
      </c>
      <c r="V149" s="25" t="s">
        <v>3404</v>
      </c>
      <c r="W149" s="25" t="s">
        <v>3404</v>
      </c>
      <c r="X149" s="25" t="s">
        <v>3404</v>
      </c>
      <c r="Y149" s="25" t="s">
        <v>3404</v>
      </c>
      <c r="Z149" s="25" t="s">
        <v>3404</v>
      </c>
      <c r="AA149" s="25" t="s">
        <v>3404</v>
      </c>
      <c r="AB149" s="25" t="s">
        <v>3404</v>
      </c>
      <c r="AC149" s="25" t="s">
        <v>3404</v>
      </c>
      <c r="AD149" s="25" t="s">
        <v>3404</v>
      </c>
      <c r="AE149" s="25" t="s">
        <v>3404</v>
      </c>
      <c r="AF149" s="25" t="s">
        <v>3404</v>
      </c>
      <c r="AG149" s="25" t="s">
        <v>3404</v>
      </c>
      <c r="AH149" s="25" t="s">
        <v>3404</v>
      </c>
      <c r="AI149" s="25" t="s">
        <v>3404</v>
      </c>
      <c r="AJ149" s="25" t="s">
        <v>3404</v>
      </c>
      <c r="AK149" s="25" t="s">
        <v>3404</v>
      </c>
      <c r="AL149" s="25" t="s">
        <v>3404</v>
      </c>
      <c r="AM149" s="25" t="s">
        <v>3404</v>
      </c>
      <c r="AN149" s="25" t="s">
        <v>3404</v>
      </c>
      <c r="AO149" s="25" t="s">
        <v>3404</v>
      </c>
      <c r="AP149" s="25" t="s">
        <v>3404</v>
      </c>
      <c r="AQ149" s="25" t="s">
        <v>3404</v>
      </c>
      <c r="AR149" s="25" t="s">
        <v>3404</v>
      </c>
      <c r="AS149" s="25" t="s">
        <v>3404</v>
      </c>
      <c r="AT149" s="25" t="s">
        <v>3404</v>
      </c>
      <c r="AU149" s="25" t="s">
        <v>3404</v>
      </c>
      <c r="AV149" s="25" t="s">
        <v>3404</v>
      </c>
      <c r="AW149" s="25" t="s">
        <v>3404</v>
      </c>
      <c r="AX149" s="25" t="s">
        <v>3404</v>
      </c>
      <c r="AY149" s="25" t="s">
        <v>3404</v>
      </c>
      <c r="AZ149" s="25" t="s">
        <v>3404</v>
      </c>
      <c r="BA149" s="25" t="s">
        <v>3404</v>
      </c>
      <c r="BB149" s="25" t="s">
        <v>3404</v>
      </c>
      <c r="BC149" s="25" t="s">
        <v>3404</v>
      </c>
      <c r="BD149" s="25" t="s">
        <v>3404</v>
      </c>
      <c r="BE149" s="25" t="s">
        <v>3404</v>
      </c>
      <c r="BF149" s="25" t="s">
        <v>3404</v>
      </c>
      <c r="BG149" s="25" t="s">
        <v>3404</v>
      </c>
      <c r="BH149" s="25" t="s">
        <v>3404</v>
      </c>
      <c r="BI149" s="25" t="s">
        <v>3404</v>
      </c>
      <c r="BJ149" s="25" t="s">
        <v>3404</v>
      </c>
      <c r="BK149" s="25" t="s">
        <v>3404</v>
      </c>
      <c r="BL149" s="25" t="s">
        <v>3404</v>
      </c>
      <c r="BM149" s="25" t="s">
        <v>3404</v>
      </c>
      <c r="BN149" s="25" t="s">
        <v>3404</v>
      </c>
      <c r="BO149" s="25" t="s">
        <v>3404</v>
      </c>
      <c r="BP149" s="25" t="s">
        <v>3404</v>
      </c>
      <c r="BQ149" s="25" t="s">
        <v>3404</v>
      </c>
      <c r="BR149" s="25" t="s">
        <v>3404</v>
      </c>
      <c r="BS149" s="25" t="s">
        <v>3404</v>
      </c>
      <c r="BT149" s="25" t="s">
        <v>3404</v>
      </c>
      <c r="BU149" s="32" t="s">
        <v>3409</v>
      </c>
      <c r="BV149" s="32" t="s">
        <v>3409</v>
      </c>
      <c r="BW149" s="32" t="s">
        <v>3409</v>
      </c>
      <c r="BX149" s="32" t="s">
        <v>3409</v>
      </c>
      <c r="BY149" s="32" t="s">
        <v>3409</v>
      </c>
      <c r="BZ149" s="32" t="s">
        <v>3409</v>
      </c>
      <c r="CA149" s="32" t="s">
        <v>3409</v>
      </c>
      <c r="CB149" s="32" t="s">
        <v>3409</v>
      </c>
      <c r="CC149" s="32" t="s">
        <v>3409</v>
      </c>
      <c r="CD149" s="32" t="s">
        <v>3409</v>
      </c>
      <c r="CE149" s="32" t="s">
        <v>3409</v>
      </c>
      <c r="CF149" s="32" t="s">
        <v>3409</v>
      </c>
      <c r="CG149" s="32" t="s">
        <v>3409</v>
      </c>
      <c r="CH149" s="32" t="s">
        <v>3409</v>
      </c>
      <c r="CI149" s="32" t="s">
        <v>3409</v>
      </c>
      <c r="CJ149" s="32" t="s">
        <v>3409</v>
      </c>
      <c r="CK149" s="32" t="s">
        <v>3409</v>
      </c>
      <c r="CL149" s="32" t="s">
        <v>3409</v>
      </c>
      <c r="CM149" s="32" t="s">
        <v>3409</v>
      </c>
      <c r="CN149" s="32" t="s">
        <v>3409</v>
      </c>
      <c r="CO149" s="32" t="s">
        <v>3409</v>
      </c>
      <c r="CP149" s="32" t="s">
        <v>3409</v>
      </c>
      <c r="CQ149" s="32" t="s">
        <v>3409</v>
      </c>
      <c r="CR149" s="32" t="s">
        <v>3409</v>
      </c>
      <c r="CS149" s="32" t="s">
        <v>3409</v>
      </c>
      <c r="CT149" s="32" t="s">
        <v>3409</v>
      </c>
      <c r="CU149" s="32" t="s">
        <v>3409</v>
      </c>
      <c r="CV149" s="32" t="s">
        <v>3409</v>
      </c>
      <c r="CW149" s="32" t="s">
        <v>3409</v>
      </c>
      <c r="CX149" s="32" t="s">
        <v>3409</v>
      </c>
      <c r="CY149" s="32" t="s">
        <v>3409</v>
      </c>
      <c r="CZ149" s="32" t="s">
        <v>3409</v>
      </c>
      <c r="DA149" s="32" t="s">
        <v>3409</v>
      </c>
      <c r="DB149" s="32" t="s">
        <v>3409</v>
      </c>
      <c r="DC149" s="32" t="s">
        <v>3409</v>
      </c>
      <c r="DD149" s="32" t="s">
        <v>3409</v>
      </c>
      <c r="DE149" s="32" t="s">
        <v>3409</v>
      </c>
      <c r="DF149" s="32" t="s">
        <v>3409</v>
      </c>
      <c r="DG149" s="32" t="s">
        <v>3409</v>
      </c>
      <c r="DH149" s="32" t="s">
        <v>3404</v>
      </c>
      <c r="DI149" s="25" t="s">
        <v>3404</v>
      </c>
      <c r="DJ149" s="25" t="s">
        <v>3404</v>
      </c>
      <c r="DK149" s="25" t="s">
        <v>3404</v>
      </c>
      <c r="DL149" s="25" t="s">
        <v>3404</v>
      </c>
      <c r="DM149" s="25" t="s">
        <v>3404</v>
      </c>
      <c r="DN149" s="25" t="s">
        <v>3404</v>
      </c>
      <c r="DO149" s="25" t="s">
        <v>3404</v>
      </c>
      <c r="DP149" s="25" t="s">
        <v>3404</v>
      </c>
      <c r="DQ149" s="25" t="s">
        <v>3404</v>
      </c>
      <c r="DR149" s="25" t="s">
        <v>3404</v>
      </c>
      <c r="DS149" s="25" t="s">
        <v>3404</v>
      </c>
      <c r="DT149" s="25" t="s">
        <v>3404</v>
      </c>
      <c r="DU149" s="25" t="s">
        <v>3404</v>
      </c>
      <c r="DV149" s="25" t="s">
        <v>3404</v>
      </c>
      <c r="DW149" s="25" t="s">
        <v>3404</v>
      </c>
      <c r="DX149" s="25" t="s">
        <v>3404</v>
      </c>
      <c r="DY149" s="25" t="s">
        <v>3404</v>
      </c>
      <c r="DZ149" s="25" t="s">
        <v>3404</v>
      </c>
      <c r="EA149" s="25" t="s">
        <v>3404</v>
      </c>
      <c r="EB149" s="25" t="s">
        <v>3404</v>
      </c>
      <c r="EC149" s="25" t="s">
        <v>3404</v>
      </c>
      <c r="ED149" s="25" t="s">
        <v>3404</v>
      </c>
      <c r="EE149" s="25" t="s">
        <v>3404</v>
      </c>
      <c r="EF149" s="25" t="s">
        <v>3404</v>
      </c>
      <c r="EG149" s="25" t="s">
        <v>3404</v>
      </c>
      <c r="EH149" s="25" t="s">
        <v>3404</v>
      </c>
      <c r="EI149" s="25" t="s">
        <v>3404</v>
      </c>
      <c r="EJ149" s="25" t="s">
        <v>3404</v>
      </c>
      <c r="EK149" s="25" t="s">
        <v>3404</v>
      </c>
      <c r="EL149" s="25" t="s">
        <v>3404</v>
      </c>
      <c r="EM149" s="25" t="s">
        <v>3404</v>
      </c>
      <c r="EN149" s="25" t="s">
        <v>3404</v>
      </c>
      <c r="EO149" s="25" t="s">
        <v>3404</v>
      </c>
      <c r="EP149" s="25" t="s">
        <v>3404</v>
      </c>
      <c r="EQ149" s="25" t="s">
        <v>3404</v>
      </c>
      <c r="ER149" s="25" t="s">
        <v>3404</v>
      </c>
      <c r="ES149" s="25" t="s">
        <v>3404</v>
      </c>
      <c r="ET149" s="25" t="s">
        <v>3404</v>
      </c>
      <c r="EU149" s="25" t="s">
        <v>3404</v>
      </c>
      <c r="EV149" s="25" t="s">
        <v>3404</v>
      </c>
      <c r="EW149" s="25" t="s">
        <v>3404</v>
      </c>
      <c r="EX149" s="25" t="s">
        <v>3404</v>
      </c>
      <c r="EY149" s="25" t="s">
        <v>3404</v>
      </c>
      <c r="EZ149" s="25" t="s">
        <v>3404</v>
      </c>
      <c r="FA149" s="25" t="s">
        <v>3404</v>
      </c>
      <c r="FB149" s="25" t="s">
        <v>3404</v>
      </c>
      <c r="FC149" s="25" t="s">
        <v>3404</v>
      </c>
      <c r="FD149" s="25" t="s">
        <v>3404</v>
      </c>
      <c r="FE149" s="25" t="s">
        <v>3404</v>
      </c>
      <c r="FF149" s="25" t="s">
        <v>3404</v>
      </c>
      <c r="FG149" s="25" t="s">
        <v>3404</v>
      </c>
      <c r="FH149" s="25" t="s">
        <v>3404</v>
      </c>
      <c r="FI149" s="25" t="s">
        <v>3404</v>
      </c>
      <c r="FJ149" s="25" t="s">
        <v>3404</v>
      </c>
      <c r="FK149" s="25" t="s">
        <v>3404</v>
      </c>
      <c r="FL149" s="25" t="s">
        <v>3404</v>
      </c>
      <c r="FM149" s="25" t="s">
        <v>3404</v>
      </c>
      <c r="FN149" s="25" t="s">
        <v>3404</v>
      </c>
      <c r="FO149" s="25" t="s">
        <v>3404</v>
      </c>
      <c r="FP149" s="25" t="s">
        <v>3404</v>
      </c>
      <c r="FQ149" s="25" t="s">
        <v>3404</v>
      </c>
      <c r="FR149" s="25" t="s">
        <v>3404</v>
      </c>
      <c r="FS149" s="25" t="s">
        <v>3404</v>
      </c>
      <c r="FT149" s="25" t="s">
        <v>3404</v>
      </c>
      <c r="FU149" s="25" t="s">
        <v>3404</v>
      </c>
      <c r="FV149" s="25" t="s">
        <v>3404</v>
      </c>
      <c r="FW149" s="25" t="s">
        <v>3404</v>
      </c>
      <c r="FX149" s="25" t="s">
        <v>3404</v>
      </c>
      <c r="FY149" s="25" t="s">
        <v>3404</v>
      </c>
      <c r="FZ149" s="25" t="s">
        <v>3404</v>
      </c>
      <c r="GA149" s="25" t="s">
        <v>3404</v>
      </c>
      <c r="GB149" s="25" t="s">
        <v>3404</v>
      </c>
      <c r="GC149" s="25" t="s">
        <v>3404</v>
      </c>
      <c r="GD149" s="25" t="s">
        <v>3404</v>
      </c>
      <c r="GE149" s="25" t="s">
        <v>3404</v>
      </c>
      <c r="GF149" s="25" t="s">
        <v>3404</v>
      </c>
      <c r="GG149" s="25" t="s">
        <v>3404</v>
      </c>
      <c r="GH149" s="25" t="s">
        <v>3404</v>
      </c>
      <c r="GI149" s="25" t="s">
        <v>3404</v>
      </c>
      <c r="GJ149" s="25" t="s">
        <v>3404</v>
      </c>
      <c r="GK149" s="25" t="s">
        <v>3404</v>
      </c>
      <c r="GL149" s="25" t="s">
        <v>3404</v>
      </c>
      <c r="GM149" s="25" t="s">
        <v>3404</v>
      </c>
      <c r="GN149" s="25" t="s">
        <v>3404</v>
      </c>
      <c r="GO149" s="25" t="s">
        <v>3404</v>
      </c>
      <c r="GP149" s="25" t="s">
        <v>3404</v>
      </c>
      <c r="GQ149" s="25" t="s">
        <v>3404</v>
      </c>
      <c r="GR149" s="25" t="s">
        <v>3404</v>
      </c>
      <c r="GS149" s="25" t="s">
        <v>3404</v>
      </c>
      <c r="GT149" s="25" t="s">
        <v>3404</v>
      </c>
      <c r="GU149" s="25" t="s">
        <v>3404</v>
      </c>
      <c r="GV149" s="25" t="s">
        <v>3404</v>
      </c>
      <c r="GW149" s="25" t="s">
        <v>3404</v>
      </c>
      <c r="GX149" s="25" t="s">
        <v>3404</v>
      </c>
      <c r="GY149" s="25" t="s">
        <v>3404</v>
      </c>
      <c r="GZ149" s="25" t="s">
        <v>3404</v>
      </c>
      <c r="HA149" s="25" t="s">
        <v>3404</v>
      </c>
      <c r="HB149" s="25" t="s">
        <v>3404</v>
      </c>
      <c r="HC149" s="25" t="s">
        <v>3404</v>
      </c>
      <c r="HD149" s="25" t="s">
        <v>3404</v>
      </c>
      <c r="HE149" s="25" t="s">
        <v>3404</v>
      </c>
      <c r="HF149" s="25" t="s">
        <v>3404</v>
      </c>
      <c r="HG149" s="25" t="s">
        <v>3404</v>
      </c>
      <c r="HH149" s="25" t="s">
        <v>3404</v>
      </c>
      <c r="HI149" s="25" t="s">
        <v>3404</v>
      </c>
      <c r="HJ149" s="25" t="s">
        <v>3404</v>
      </c>
      <c r="HK149" s="25" t="s">
        <v>3404</v>
      </c>
      <c r="HL149" s="25" t="s">
        <v>3404</v>
      </c>
      <c r="HM149" s="25" t="s">
        <v>3404</v>
      </c>
      <c r="HN149" s="25" t="s">
        <v>3404</v>
      </c>
      <c r="HO149" s="25" t="s">
        <v>3404</v>
      </c>
      <c r="HP149" s="25" t="s">
        <v>3404</v>
      </c>
      <c r="HQ149" s="25" t="s">
        <v>3404</v>
      </c>
      <c r="HR149" s="25" t="s">
        <v>3404</v>
      </c>
      <c r="HS149" s="25" t="s">
        <v>3404</v>
      </c>
      <c r="HT149" s="25" t="s">
        <v>3404</v>
      </c>
      <c r="HU149" s="25" t="s">
        <v>3404</v>
      </c>
      <c r="HV149" s="25" t="s">
        <v>3404</v>
      </c>
      <c r="HW149" s="25" t="s">
        <v>3404</v>
      </c>
      <c r="HX149" s="25" t="s">
        <v>3404</v>
      </c>
      <c r="HY149" s="25" t="s">
        <v>3404</v>
      </c>
      <c r="HZ149" s="25" t="s">
        <v>3404</v>
      </c>
      <c r="IA149" s="25" t="s">
        <v>3404</v>
      </c>
      <c r="IB149" s="25" t="s">
        <v>3404</v>
      </c>
      <c r="IC149" s="25" t="s">
        <v>3404</v>
      </c>
      <c r="ID149" s="25" t="s">
        <v>3404</v>
      </c>
      <c r="IE149" s="25" t="s">
        <v>3404</v>
      </c>
      <c r="IF149" s="25" t="s">
        <v>3404</v>
      </c>
      <c r="IG149" s="25" t="s">
        <v>3404</v>
      </c>
      <c r="IH149" s="25" t="s">
        <v>3404</v>
      </c>
      <c r="II149" s="25" t="s">
        <v>3404</v>
      </c>
      <c r="IJ149" s="25" t="s">
        <v>3404</v>
      </c>
      <c r="IK149" s="25" t="s">
        <v>3404</v>
      </c>
      <c r="IL149" s="25" t="s">
        <v>3404</v>
      </c>
      <c r="IM149" s="25" t="s">
        <v>3404</v>
      </c>
      <c r="IN149" s="25" t="s">
        <v>3404</v>
      </c>
      <c r="IO149" s="25" t="s">
        <v>3404</v>
      </c>
      <c r="IP149" s="25" t="s">
        <v>3404</v>
      </c>
      <c r="IQ149" s="25" t="s">
        <v>3404</v>
      </c>
      <c r="IR149" s="25" t="s">
        <v>3404</v>
      </c>
      <c r="IS149" s="25" t="s">
        <v>3404</v>
      </c>
      <c r="IT149" s="25" t="s">
        <v>3404</v>
      </c>
      <c r="IU149" s="25" t="s">
        <v>3404</v>
      </c>
      <c r="IV149" s="25" t="s">
        <v>3404</v>
      </c>
      <c r="IW149" s="25" t="s">
        <v>3404</v>
      </c>
      <c r="IX149" s="25" t="s">
        <v>3404</v>
      </c>
      <c r="IY149" s="25" t="s">
        <v>3404</v>
      </c>
      <c r="IZ149" s="25" t="s">
        <v>3404</v>
      </c>
      <c r="JA149" s="25" t="s">
        <v>3404</v>
      </c>
      <c r="JB149" s="25" t="s">
        <v>3404</v>
      </c>
      <c r="JC149" s="25" t="s">
        <v>3404</v>
      </c>
      <c r="JD149" s="25" t="s">
        <v>3404</v>
      </c>
      <c r="JE149" s="25" t="s">
        <v>3404</v>
      </c>
      <c r="JF149" s="25" t="s">
        <v>3404</v>
      </c>
      <c r="JG149" s="25" t="s">
        <v>3404</v>
      </c>
      <c r="JH149" s="25" t="s">
        <v>3404</v>
      </c>
      <c r="JI149" s="25" t="s">
        <v>3404</v>
      </c>
      <c r="JJ149" s="25" t="s">
        <v>3404</v>
      </c>
      <c r="JK149" s="25" t="s">
        <v>3404</v>
      </c>
      <c r="JL149" s="25" t="s">
        <v>3404</v>
      </c>
      <c r="JM149" s="25" t="s">
        <v>3404</v>
      </c>
      <c r="JN149" s="25" t="s">
        <v>3404</v>
      </c>
      <c r="JO149" s="25" t="s">
        <v>3404</v>
      </c>
      <c r="JP149" s="25" t="s">
        <v>3404</v>
      </c>
      <c r="JQ149" s="25" t="s">
        <v>3404</v>
      </c>
      <c r="JR149" s="25" t="s">
        <v>3404</v>
      </c>
      <c r="JS149" s="25" t="s">
        <v>3404</v>
      </c>
      <c r="JT149" s="25" t="s">
        <v>3404</v>
      </c>
      <c r="JU149" s="25" t="s">
        <v>3404</v>
      </c>
      <c r="JV149" s="25" t="s">
        <v>3404</v>
      </c>
      <c r="JW149" s="25" t="s">
        <v>3404</v>
      </c>
      <c r="JX149" s="25" t="s">
        <v>3404</v>
      </c>
      <c r="JY149" s="25" t="s">
        <v>3404</v>
      </c>
      <c r="JZ149" s="25" t="s">
        <v>3404</v>
      </c>
      <c r="KA149" s="25" t="s">
        <v>3404</v>
      </c>
      <c r="KB149" s="25" t="s">
        <v>3404</v>
      </c>
      <c r="KC149" s="25" t="s">
        <v>3404</v>
      </c>
      <c r="KD149" s="25" t="s">
        <v>3404</v>
      </c>
      <c r="KE149" s="25" t="s">
        <v>3404</v>
      </c>
      <c r="KF149" s="25" t="s">
        <v>3404</v>
      </c>
      <c r="KG149" s="25" t="s">
        <v>3404</v>
      </c>
      <c r="KH149" s="25" t="s">
        <v>3404</v>
      </c>
      <c r="KI149" s="25" t="s">
        <v>3404</v>
      </c>
      <c r="KJ149" s="25" t="s">
        <v>3404</v>
      </c>
      <c r="KK149" s="25" t="s">
        <v>3404</v>
      </c>
      <c r="KL149" s="25" t="s">
        <v>3404</v>
      </c>
      <c r="KM149" s="25" t="s">
        <v>3404</v>
      </c>
      <c r="KN149" s="25" t="s">
        <v>3404</v>
      </c>
      <c r="KO149" s="25" t="s">
        <v>3404</v>
      </c>
      <c r="KP149" s="25" t="s">
        <v>3404</v>
      </c>
      <c r="KQ149" s="25" t="s">
        <v>3404</v>
      </c>
      <c r="KR149" s="25" t="s">
        <v>3404</v>
      </c>
      <c r="KS149" s="25" t="s">
        <v>3404</v>
      </c>
      <c r="KT149" s="25" t="s">
        <v>3404</v>
      </c>
      <c r="KU149" s="25" t="s">
        <v>3404</v>
      </c>
      <c r="KV149" s="25" t="s">
        <v>3404</v>
      </c>
      <c r="KW149" s="25" t="s">
        <v>3404</v>
      </c>
      <c r="KX149" s="25" t="s">
        <v>3404</v>
      </c>
      <c r="KY149" s="25" t="s">
        <v>3404</v>
      </c>
      <c r="KZ149" s="25" t="s">
        <v>3404</v>
      </c>
      <c r="LA149" s="25" t="s">
        <v>3404</v>
      </c>
      <c r="LB149" s="25" t="s">
        <v>3404</v>
      </c>
      <c r="LC149" s="25" t="s">
        <v>3404</v>
      </c>
      <c r="LD149" s="25" t="s">
        <v>3404</v>
      </c>
      <c r="LE149" s="25" t="s">
        <v>3404</v>
      </c>
      <c r="LF149" s="25" t="s">
        <v>3404</v>
      </c>
      <c r="LG149" s="25" t="s">
        <v>3404</v>
      </c>
      <c r="LH149" s="25" t="s">
        <v>3404</v>
      </c>
      <c r="LI149" s="25" t="s">
        <v>3404</v>
      </c>
      <c r="LJ149" s="25" t="s">
        <v>3404</v>
      </c>
      <c r="LK149" s="25" t="s">
        <v>3404</v>
      </c>
      <c r="LL149" s="25" t="s">
        <v>3404</v>
      </c>
      <c r="LM149" s="25" t="s">
        <v>3404</v>
      </c>
      <c r="LN149" s="25" t="s">
        <v>3404</v>
      </c>
      <c r="LO149" s="25" t="s">
        <v>3404</v>
      </c>
      <c r="LP149" s="25" t="s">
        <v>3404</v>
      </c>
      <c r="LQ149" s="25" t="s">
        <v>3404</v>
      </c>
      <c r="LR149" s="25" t="s">
        <v>3404</v>
      </c>
      <c r="LS149" s="25" t="s">
        <v>3404</v>
      </c>
      <c r="LT149" s="25" t="s">
        <v>3404</v>
      </c>
      <c r="LU149" s="25" t="s">
        <v>3404</v>
      </c>
      <c r="LV149" s="25" t="s">
        <v>3404</v>
      </c>
      <c r="LW149" s="25" t="s">
        <v>3404</v>
      </c>
      <c r="LX149" s="25" t="s">
        <v>3404</v>
      </c>
      <c r="LY149" s="25" t="s">
        <v>3404</v>
      </c>
      <c r="LZ149" s="25" t="s">
        <v>3404</v>
      </c>
      <c r="MA149" s="25" t="s">
        <v>3404</v>
      </c>
      <c r="MB149" s="25" t="s">
        <v>3404</v>
      </c>
      <c r="MC149" s="25" t="s">
        <v>3404</v>
      </c>
      <c r="MD149" s="25" t="s">
        <v>3404</v>
      </c>
      <c r="ME149" s="25" t="s">
        <v>3404</v>
      </c>
      <c r="MF149" s="25" t="s">
        <v>3404</v>
      </c>
      <c r="MG149" s="25" t="s">
        <v>3404</v>
      </c>
      <c r="MH149" s="25" t="s">
        <v>3404</v>
      </c>
      <c r="MI149" s="25" t="s">
        <v>3404</v>
      </c>
      <c r="MJ149" s="25" t="s">
        <v>3404</v>
      </c>
      <c r="MK149" s="25" t="s">
        <v>3404</v>
      </c>
      <c r="ML149" s="25" t="s">
        <v>3404</v>
      </c>
      <c r="MM149" s="25" t="s">
        <v>3404</v>
      </c>
      <c r="MN149" s="25" t="s">
        <v>3404</v>
      </c>
      <c r="MO149" s="25" t="s">
        <v>3404</v>
      </c>
      <c r="MP149" s="25" t="s">
        <v>3404</v>
      </c>
      <c r="MQ149" s="25" t="s">
        <v>3404</v>
      </c>
      <c r="MR149" s="25" t="s">
        <v>3404</v>
      </c>
      <c r="MS149" s="25" t="s">
        <v>3404</v>
      </c>
      <c r="MT149" s="25" t="s">
        <v>3404</v>
      </c>
      <c r="MU149" s="25" t="s">
        <v>3404</v>
      </c>
      <c r="MV149" s="25" t="s">
        <v>3404</v>
      </c>
      <c r="MW149" s="25" t="s">
        <v>3404</v>
      </c>
      <c r="MX149" s="25" t="s">
        <v>3404</v>
      </c>
      <c r="MY149" s="25" t="s">
        <v>3404</v>
      </c>
      <c r="MZ149" s="25" t="s">
        <v>3404</v>
      </c>
      <c r="NA149" s="25" t="s">
        <v>3404</v>
      </c>
      <c r="NB149" s="25" t="s">
        <v>3404</v>
      </c>
      <c r="NC149" s="25" t="s">
        <v>3404</v>
      </c>
      <c r="ND149" s="25" t="s">
        <v>3404</v>
      </c>
      <c r="NE149" s="25" t="s">
        <v>3404</v>
      </c>
      <c r="NF149" s="25" t="s">
        <v>3404</v>
      </c>
      <c r="NG149" s="25" t="s">
        <v>3404</v>
      </c>
      <c r="NH149" s="25" t="s">
        <v>3404</v>
      </c>
      <c r="NI149" s="25" t="s">
        <v>3404</v>
      </c>
      <c r="NJ149" s="25" t="s">
        <v>3404</v>
      </c>
      <c r="NK149" s="25" t="s">
        <v>3404</v>
      </c>
      <c r="NL149" s="25" t="s">
        <v>3404</v>
      </c>
      <c r="NM149" s="25" t="s">
        <v>3404</v>
      </c>
      <c r="NN149" s="25" t="s">
        <v>3404</v>
      </c>
      <c r="NO149" s="25" t="s">
        <v>3404</v>
      </c>
      <c r="NP149" s="25" t="s">
        <v>3404</v>
      </c>
      <c r="NQ149" s="25" t="s">
        <v>3404</v>
      </c>
      <c r="NR149" s="25" t="s">
        <v>3404</v>
      </c>
      <c r="NS149" s="25" t="s">
        <v>3404</v>
      </c>
      <c r="NT149" s="25" t="s">
        <v>3404</v>
      </c>
      <c r="NU149" s="25" t="s">
        <v>3404</v>
      </c>
      <c r="NV149" s="25" t="s">
        <v>3404</v>
      </c>
      <c r="NW149" s="25" t="s">
        <v>3404</v>
      </c>
      <c r="NX149" s="25" t="s">
        <v>3404</v>
      </c>
      <c r="NY149" s="25" t="s">
        <v>3404</v>
      </c>
      <c r="NZ149" s="25" t="s">
        <v>3404</v>
      </c>
      <c r="OA149" s="25" t="s">
        <v>3404</v>
      </c>
      <c r="OB149" s="25" t="s">
        <v>3404</v>
      </c>
      <c r="OC149" s="25" t="s">
        <v>3404</v>
      </c>
      <c r="OD149" s="25" t="s">
        <v>3404</v>
      </c>
      <c r="OE149" s="25" t="s">
        <v>3404</v>
      </c>
      <c r="OF149" s="25" t="s">
        <v>3404</v>
      </c>
      <c r="OG149" s="25" t="s">
        <v>3404</v>
      </c>
      <c r="OH149" s="25" t="s">
        <v>3404</v>
      </c>
      <c r="OI149" s="25" t="s">
        <v>3404</v>
      </c>
      <c r="OJ149" s="25" t="s">
        <v>3404</v>
      </c>
      <c r="OK149" s="25" t="s">
        <v>3404</v>
      </c>
      <c r="OL149" s="25" t="s">
        <v>3404</v>
      </c>
      <c r="OM149" s="25" t="s">
        <v>3404</v>
      </c>
      <c r="ON149" s="25" t="s">
        <v>3404</v>
      </c>
      <c r="OO149" s="25" t="s">
        <v>3404</v>
      </c>
      <c r="OP149" s="25" t="s">
        <v>3404</v>
      </c>
      <c r="OQ149" s="25" t="s">
        <v>3404</v>
      </c>
      <c r="OR149" s="25" t="s">
        <v>3404</v>
      </c>
      <c r="OS149" s="25" t="s">
        <v>3404</v>
      </c>
      <c r="OT149" s="25" t="s">
        <v>3404</v>
      </c>
      <c r="OU149" s="25" t="s">
        <v>3404</v>
      </c>
      <c r="OV149" s="25" t="s">
        <v>3404</v>
      </c>
      <c r="OW149" s="25" t="s">
        <v>3404</v>
      </c>
      <c r="OX149" s="25" t="s">
        <v>3404</v>
      </c>
      <c r="OY149" s="25" t="s">
        <v>3404</v>
      </c>
      <c r="OZ149" s="25" t="s">
        <v>3404</v>
      </c>
      <c r="PA149" s="25" t="s">
        <v>3404</v>
      </c>
      <c r="PB149" s="25" t="s">
        <v>3404</v>
      </c>
      <c r="PC149" s="25" t="s">
        <v>3404</v>
      </c>
      <c r="PD149" s="25" t="s">
        <v>3404</v>
      </c>
      <c r="PE149" s="25" t="s">
        <v>3404</v>
      </c>
      <c r="PF149" s="25" t="s">
        <v>3404</v>
      </c>
      <c r="PG149" s="25" t="s">
        <v>3404</v>
      </c>
      <c r="PH149" s="25" t="s">
        <v>3404</v>
      </c>
      <c r="PI149" s="25" t="s">
        <v>3404</v>
      </c>
      <c r="PJ149" s="25" t="s">
        <v>3404</v>
      </c>
      <c r="PK149" s="25" t="s">
        <v>3404</v>
      </c>
      <c r="PL149" s="25" t="s">
        <v>3404</v>
      </c>
      <c r="PM149" s="25" t="s">
        <v>3404</v>
      </c>
      <c r="PN149" s="25" t="s">
        <v>3404</v>
      </c>
      <c r="PO149" s="25" t="s">
        <v>3404</v>
      </c>
      <c r="PP149" s="25" t="s">
        <v>3404</v>
      </c>
      <c r="PQ149" s="25" t="s">
        <v>3404</v>
      </c>
      <c r="PR149" s="25" t="s">
        <v>3404</v>
      </c>
      <c r="PS149" s="25" t="s">
        <v>3404</v>
      </c>
      <c r="PT149" s="25" t="s">
        <v>3404</v>
      </c>
      <c r="PU149" s="25" t="s">
        <v>3404</v>
      </c>
      <c r="PV149" s="25" t="s">
        <v>3404</v>
      </c>
      <c r="PW149" s="25" t="s">
        <v>3404</v>
      </c>
      <c r="PX149" s="25" t="s">
        <v>3404</v>
      </c>
      <c r="PY149" s="25" t="s">
        <v>3404</v>
      </c>
      <c r="PZ149" s="25" t="s">
        <v>3404</v>
      </c>
      <c r="QA149" s="25" t="s">
        <v>3404</v>
      </c>
      <c r="QB149" s="25" t="s">
        <v>3404</v>
      </c>
      <c r="QC149" s="25" t="s">
        <v>3404</v>
      </c>
      <c r="QD149" s="25" t="s">
        <v>3404</v>
      </c>
      <c r="QE149" s="25" t="s">
        <v>3404</v>
      </c>
      <c r="QF149" s="25" t="s">
        <v>3404</v>
      </c>
      <c r="QG149" s="25" t="s">
        <v>3404</v>
      </c>
      <c r="QH149" s="25" t="s">
        <v>3404</v>
      </c>
      <c r="QI149" s="25" t="s">
        <v>3404</v>
      </c>
      <c r="QJ149" s="25" t="s">
        <v>3404</v>
      </c>
      <c r="QK149" s="25" t="s">
        <v>3404</v>
      </c>
      <c r="QL149" s="25" t="s">
        <v>3404</v>
      </c>
      <c r="QM149" s="25" t="s">
        <v>3404</v>
      </c>
      <c r="QN149" s="25" t="s">
        <v>3404</v>
      </c>
      <c r="QO149" s="25" t="s">
        <v>3404</v>
      </c>
      <c r="QP149" s="25" t="s">
        <v>3404</v>
      </c>
      <c r="QQ149" s="25" t="s">
        <v>3404</v>
      </c>
      <c r="QR149" s="25" t="s">
        <v>3404</v>
      </c>
      <c r="QS149" s="25" t="s">
        <v>3404</v>
      </c>
      <c r="QT149" s="25" t="s">
        <v>3404</v>
      </c>
      <c r="QU149" s="25" t="s">
        <v>3404</v>
      </c>
      <c r="QV149" s="25" t="s">
        <v>3404</v>
      </c>
      <c r="QW149" s="25" t="s">
        <v>3404</v>
      </c>
      <c r="QX149" s="25" t="s">
        <v>3404</v>
      </c>
      <c r="QY149" s="25" t="s">
        <v>3404</v>
      </c>
      <c r="QZ149" s="25" t="s">
        <v>3404</v>
      </c>
      <c r="RA149" s="25" t="s">
        <v>3404</v>
      </c>
      <c r="RB149" s="25" t="s">
        <v>3404</v>
      </c>
      <c r="RC149" s="25" t="s">
        <v>3404</v>
      </c>
      <c r="RD149" s="25" t="s">
        <v>3404</v>
      </c>
      <c r="RE149" s="25" t="s">
        <v>3404</v>
      </c>
      <c r="RF149" s="25" t="s">
        <v>3404</v>
      </c>
      <c r="RG149" s="25" t="s">
        <v>3404</v>
      </c>
      <c r="RH149" s="25" t="s">
        <v>3404</v>
      </c>
      <c r="RI149" s="25" t="s">
        <v>3404</v>
      </c>
      <c r="RJ149" s="25" t="s">
        <v>3404</v>
      </c>
      <c r="RK149" s="25" t="s">
        <v>3404</v>
      </c>
      <c r="RL149" s="25" t="s">
        <v>3404</v>
      </c>
      <c r="RM149" s="25" t="s">
        <v>3404</v>
      </c>
      <c r="RN149" s="25" t="s">
        <v>3404</v>
      </c>
      <c r="RO149" s="25" t="s">
        <v>3404</v>
      </c>
      <c r="RP149" s="25" t="s">
        <v>3404</v>
      </c>
      <c r="RQ149" s="25" t="s">
        <v>3404</v>
      </c>
      <c r="RR149" s="25" t="s">
        <v>3404</v>
      </c>
      <c r="RS149" s="25" t="s">
        <v>3404</v>
      </c>
      <c r="RT149" s="25" t="s">
        <v>3404</v>
      </c>
      <c r="RU149" s="25" t="s">
        <v>3404</v>
      </c>
      <c r="RV149" s="25" t="s">
        <v>3404</v>
      </c>
      <c r="RW149" s="25" t="s">
        <v>3404</v>
      </c>
      <c r="RX149" s="25" t="s">
        <v>3404</v>
      </c>
      <c r="RY149" s="25" t="s">
        <v>3404</v>
      </c>
      <c r="RZ149" s="25" t="s">
        <v>3404</v>
      </c>
      <c r="SA149" s="25" t="s">
        <v>3404</v>
      </c>
      <c r="SB149" s="25" t="s">
        <v>3404</v>
      </c>
      <c r="SC149" s="25" t="s">
        <v>3404</v>
      </c>
      <c r="SD149" s="25" t="s">
        <v>3404</v>
      </c>
      <c r="SE149" s="25" t="s">
        <v>3404</v>
      </c>
      <c r="SF149" s="25" t="s">
        <v>3404</v>
      </c>
      <c r="SG149" s="25" t="s">
        <v>3404</v>
      </c>
      <c r="SH149" s="25" t="s">
        <v>3404</v>
      </c>
      <c r="SI149" s="25" t="s">
        <v>3404</v>
      </c>
      <c r="SJ149" s="25" t="s">
        <v>3404</v>
      </c>
      <c r="SK149" s="25" t="s">
        <v>3404</v>
      </c>
      <c r="SL149" s="25" t="s">
        <v>3404</v>
      </c>
      <c r="SM149" s="25" t="s">
        <v>3404</v>
      </c>
      <c r="SN149" s="25" t="s">
        <v>3404</v>
      </c>
      <c r="SO149" s="25" t="s">
        <v>3404</v>
      </c>
      <c r="SP149" s="25" t="s">
        <v>3404</v>
      </c>
      <c r="SQ149" s="25" t="s">
        <v>3404</v>
      </c>
      <c r="SR149" s="25" t="s">
        <v>3404</v>
      </c>
      <c r="SS149" s="25" t="s">
        <v>3404</v>
      </c>
      <c r="ST149" s="25" t="s">
        <v>3404</v>
      </c>
      <c r="SU149" s="25" t="s">
        <v>3404</v>
      </c>
      <c r="SV149" s="25" t="s">
        <v>3404</v>
      </c>
      <c r="SW149" s="25" t="s">
        <v>3404</v>
      </c>
      <c r="SX149" s="25" t="s">
        <v>3404</v>
      </c>
      <c r="SY149" s="25" t="s">
        <v>3404</v>
      </c>
      <c r="SZ149" s="25" t="s">
        <v>3404</v>
      </c>
      <c r="TA149" s="25" t="s">
        <v>3404</v>
      </c>
      <c r="TB149" s="25" t="s">
        <v>3404</v>
      </c>
      <c r="TC149" s="25" t="s">
        <v>3404</v>
      </c>
      <c r="TD149" s="25" t="s">
        <v>3404</v>
      </c>
      <c r="TE149" s="25" t="s">
        <v>3404</v>
      </c>
      <c r="TF149" s="25" t="s">
        <v>3404</v>
      </c>
      <c r="TG149" s="25" t="s">
        <v>3404</v>
      </c>
      <c r="TH149" s="25" t="s">
        <v>3404</v>
      </c>
      <c r="TI149" s="25" t="s">
        <v>3404</v>
      </c>
      <c r="TJ149" s="25" t="s">
        <v>3404</v>
      </c>
      <c r="TK149" s="25" t="s">
        <v>3404</v>
      </c>
      <c r="TL149" s="25" t="s">
        <v>3404</v>
      </c>
      <c r="TM149" s="25" t="s">
        <v>3404</v>
      </c>
      <c r="TN149" s="25" t="s">
        <v>3404</v>
      </c>
      <c r="TO149" s="25" t="s">
        <v>3404</v>
      </c>
      <c r="TP149" s="25" t="s">
        <v>3404</v>
      </c>
      <c r="TQ149" s="25" t="s">
        <v>3404</v>
      </c>
      <c r="TR149" s="25" t="s">
        <v>3404</v>
      </c>
      <c r="TS149" s="25" t="s">
        <v>3404</v>
      </c>
      <c r="TT149" s="25" t="s">
        <v>3404</v>
      </c>
      <c r="TU149" s="25" t="s">
        <v>3404</v>
      </c>
      <c r="TV149" s="25" t="s">
        <v>3404</v>
      </c>
      <c r="TW149" s="25" t="s">
        <v>3404</v>
      </c>
      <c r="TX149" s="25" t="s">
        <v>3404</v>
      </c>
      <c r="TY149" s="25" t="s">
        <v>3404</v>
      </c>
      <c r="TZ149" s="25" t="s">
        <v>3404</v>
      </c>
      <c r="UA149" s="25" t="s">
        <v>3404</v>
      </c>
      <c r="UB149" s="25" t="s">
        <v>3404</v>
      </c>
      <c r="UC149" s="25" t="s">
        <v>3404</v>
      </c>
      <c r="UD149" s="25" t="s">
        <v>3404</v>
      </c>
      <c r="UE149" s="25" t="s">
        <v>3404</v>
      </c>
      <c r="UF149" s="25" t="s">
        <v>3404</v>
      </c>
      <c r="UG149" s="25" t="s">
        <v>3404</v>
      </c>
      <c r="UH149" s="25" t="s">
        <v>3404</v>
      </c>
      <c r="UI149" s="25" t="s">
        <v>3404</v>
      </c>
      <c r="UJ149" s="25" t="s">
        <v>3404</v>
      </c>
      <c r="UK149" s="25" t="s">
        <v>3404</v>
      </c>
      <c r="UL149" s="25" t="s">
        <v>3404</v>
      </c>
      <c r="UM149" s="25" t="s">
        <v>3404</v>
      </c>
      <c r="UN149" s="25" t="s">
        <v>3404</v>
      </c>
      <c r="UO149" s="25" t="s">
        <v>3404</v>
      </c>
      <c r="UP149" s="25" t="s">
        <v>3404</v>
      </c>
      <c r="UQ149" s="25" t="s">
        <v>3404</v>
      </c>
      <c r="UR149" s="25" t="s">
        <v>3404</v>
      </c>
      <c r="US149" s="25" t="s">
        <v>3404</v>
      </c>
      <c r="UT149" s="25" t="s">
        <v>3404</v>
      </c>
      <c r="UU149" s="25" t="s">
        <v>3404</v>
      </c>
      <c r="UV149" s="25" t="s">
        <v>3404</v>
      </c>
      <c r="UW149" s="25" t="s">
        <v>3404</v>
      </c>
      <c r="UX149" s="25" t="s">
        <v>3404</v>
      </c>
      <c r="UY149" s="25" t="s">
        <v>3404</v>
      </c>
      <c r="UZ149" s="25" t="s">
        <v>3404</v>
      </c>
      <c r="VA149" s="25" t="s">
        <v>3404</v>
      </c>
      <c r="VB149" s="25" t="s">
        <v>3404</v>
      </c>
      <c r="VC149" s="25" t="s">
        <v>3404</v>
      </c>
      <c r="VD149" s="25" t="s">
        <v>3404</v>
      </c>
      <c r="VE149" s="25" t="s">
        <v>3404</v>
      </c>
      <c r="VF149" s="25" t="s">
        <v>3404</v>
      </c>
      <c r="VG149" s="25" t="s">
        <v>3404</v>
      </c>
      <c r="VH149" s="25" t="s">
        <v>3404</v>
      </c>
      <c r="VI149" s="25" t="s">
        <v>3404</v>
      </c>
      <c r="VJ149" s="25" t="s">
        <v>3404</v>
      </c>
      <c r="VK149" s="25" t="s">
        <v>3404</v>
      </c>
      <c r="VL149" s="25" t="s">
        <v>3404</v>
      </c>
      <c r="VM149" s="25" t="s">
        <v>3404</v>
      </c>
      <c r="VN149" s="25" t="s">
        <v>3404</v>
      </c>
      <c r="VO149" s="25" t="s">
        <v>3404</v>
      </c>
      <c r="VP149" s="25" t="s">
        <v>3404</v>
      </c>
      <c r="VQ149" s="25" t="s">
        <v>3404</v>
      </c>
      <c r="VR149" s="25" t="s">
        <v>3404</v>
      </c>
      <c r="VS149" s="25" t="s">
        <v>3404</v>
      </c>
      <c r="VT149" s="25" t="s">
        <v>3404</v>
      </c>
      <c r="VU149" s="25" t="s">
        <v>3404</v>
      </c>
      <c r="VV149" s="25" t="s">
        <v>3404</v>
      </c>
      <c r="VW149" s="25" t="s">
        <v>3404</v>
      </c>
      <c r="VX149" s="25" t="s">
        <v>3404</v>
      </c>
      <c r="VY149" s="25" t="s">
        <v>3404</v>
      </c>
      <c r="VZ149" s="25" t="s">
        <v>3404</v>
      </c>
      <c r="WA149" s="25" t="s">
        <v>3404</v>
      </c>
      <c r="WB149" s="25" t="s">
        <v>3404</v>
      </c>
      <c r="WC149" s="25" t="s">
        <v>3404</v>
      </c>
      <c r="WD149" s="25" t="s">
        <v>3404</v>
      </c>
      <c r="WE149" s="25" t="s">
        <v>3404</v>
      </c>
      <c r="WF149" s="25" t="s">
        <v>3404</v>
      </c>
      <c r="WG149" s="25" t="s">
        <v>3404</v>
      </c>
      <c r="WH149" s="25" t="s">
        <v>3404</v>
      </c>
      <c r="WI149" s="25" t="s">
        <v>3404</v>
      </c>
      <c r="WJ149" s="25" t="s">
        <v>3404</v>
      </c>
      <c r="WK149" s="25" t="s">
        <v>3404</v>
      </c>
      <c r="WL149" s="25" t="s">
        <v>3404</v>
      </c>
      <c r="WM149" s="25" t="s">
        <v>3404</v>
      </c>
      <c r="WN149" s="25" t="s">
        <v>3404</v>
      </c>
      <c r="WO149" s="25" t="s">
        <v>3404</v>
      </c>
      <c r="WP149" s="25" t="s">
        <v>3404</v>
      </c>
      <c r="WQ149" s="25" t="s">
        <v>3404</v>
      </c>
      <c r="WR149" s="25" t="s">
        <v>3404</v>
      </c>
      <c r="WS149" s="25" t="s">
        <v>3404</v>
      </c>
      <c r="WT149" s="25" t="s">
        <v>3404</v>
      </c>
    </row>
    <row r="150">
      <c r="A150" s="24" t="s">
        <v>1352</v>
      </c>
      <c r="B150" s="25" t="s">
        <v>3404</v>
      </c>
      <c r="C150" s="25" t="s">
        <v>3404</v>
      </c>
      <c r="D150" s="25" t="s">
        <v>3404</v>
      </c>
      <c r="E150" s="25" t="s">
        <v>3404</v>
      </c>
      <c r="F150" s="25" t="s">
        <v>3404</v>
      </c>
      <c r="G150" s="25" t="s">
        <v>3404</v>
      </c>
      <c r="H150" s="25" t="s">
        <v>3404</v>
      </c>
      <c r="I150" s="25" t="s">
        <v>3404</v>
      </c>
      <c r="J150" s="25" t="s">
        <v>3404</v>
      </c>
      <c r="K150" s="25" t="s">
        <v>3404</v>
      </c>
      <c r="L150" s="25" t="s">
        <v>3404</v>
      </c>
      <c r="M150" s="25" t="s">
        <v>3404</v>
      </c>
      <c r="N150" s="25" t="s">
        <v>3404</v>
      </c>
      <c r="O150" s="25" t="s">
        <v>3404</v>
      </c>
      <c r="P150" s="25" t="s">
        <v>3404</v>
      </c>
      <c r="Q150" s="25" t="s">
        <v>3404</v>
      </c>
      <c r="R150" s="25" t="s">
        <v>3404</v>
      </c>
      <c r="S150" s="25" t="s">
        <v>3404</v>
      </c>
      <c r="T150" s="25" t="s">
        <v>3404</v>
      </c>
      <c r="U150" s="25" t="s">
        <v>3404</v>
      </c>
      <c r="V150" s="25" t="s">
        <v>3404</v>
      </c>
      <c r="W150" s="25" t="s">
        <v>3404</v>
      </c>
      <c r="X150" s="25" t="s">
        <v>3404</v>
      </c>
      <c r="Y150" s="25" t="s">
        <v>3404</v>
      </c>
      <c r="Z150" s="25" t="s">
        <v>3404</v>
      </c>
      <c r="AA150" s="25" t="s">
        <v>3404</v>
      </c>
      <c r="AB150" s="25" t="s">
        <v>3404</v>
      </c>
      <c r="AC150" s="25" t="s">
        <v>3404</v>
      </c>
      <c r="AD150" s="25" t="s">
        <v>3404</v>
      </c>
      <c r="AE150" s="25" t="s">
        <v>3404</v>
      </c>
      <c r="AF150" s="25" t="s">
        <v>3404</v>
      </c>
      <c r="AG150" s="25" t="s">
        <v>3404</v>
      </c>
      <c r="AH150" s="25" t="s">
        <v>3404</v>
      </c>
      <c r="AI150" s="25" t="s">
        <v>3404</v>
      </c>
      <c r="AJ150" s="25" t="s">
        <v>3404</v>
      </c>
      <c r="AK150" s="25" t="s">
        <v>3404</v>
      </c>
      <c r="AL150" s="25" t="s">
        <v>3404</v>
      </c>
      <c r="AM150" s="25" t="s">
        <v>3404</v>
      </c>
      <c r="AN150" s="25" t="s">
        <v>3404</v>
      </c>
      <c r="AO150" s="25" t="s">
        <v>3404</v>
      </c>
      <c r="AP150" s="25" t="s">
        <v>3404</v>
      </c>
      <c r="AQ150" s="25" t="s">
        <v>3404</v>
      </c>
      <c r="AR150" s="25" t="s">
        <v>3404</v>
      </c>
      <c r="AS150" s="25" t="s">
        <v>3404</v>
      </c>
      <c r="AT150" s="25" t="s">
        <v>3404</v>
      </c>
      <c r="AU150" s="25" t="s">
        <v>3404</v>
      </c>
      <c r="AV150" s="25" t="s">
        <v>3404</v>
      </c>
      <c r="AW150" s="25" t="s">
        <v>3404</v>
      </c>
      <c r="AX150" s="25" t="s">
        <v>3404</v>
      </c>
      <c r="AY150" s="25" t="s">
        <v>3404</v>
      </c>
      <c r="AZ150" s="25" t="s">
        <v>3404</v>
      </c>
      <c r="BA150" s="25" t="s">
        <v>3404</v>
      </c>
      <c r="BB150" s="25" t="s">
        <v>3404</v>
      </c>
      <c r="BC150" s="25" t="s">
        <v>3404</v>
      </c>
      <c r="BD150" s="25" t="s">
        <v>3404</v>
      </c>
      <c r="BE150" s="25" t="s">
        <v>3404</v>
      </c>
      <c r="BF150" s="25" t="s">
        <v>3404</v>
      </c>
      <c r="BG150" s="25" t="s">
        <v>3404</v>
      </c>
      <c r="BH150" s="25" t="s">
        <v>3404</v>
      </c>
      <c r="BI150" s="25" t="s">
        <v>3404</v>
      </c>
      <c r="BJ150" s="25" t="s">
        <v>3404</v>
      </c>
      <c r="BK150" s="25" t="s">
        <v>3404</v>
      </c>
      <c r="BL150" s="25" t="s">
        <v>3404</v>
      </c>
      <c r="BM150" s="25" t="s">
        <v>3404</v>
      </c>
      <c r="BN150" s="25" t="s">
        <v>3404</v>
      </c>
      <c r="BO150" s="25" t="s">
        <v>3404</v>
      </c>
      <c r="BP150" s="25" t="s">
        <v>3404</v>
      </c>
      <c r="BQ150" s="25" t="s">
        <v>3404</v>
      </c>
      <c r="BR150" s="25" t="s">
        <v>3404</v>
      </c>
      <c r="BS150" s="25" t="s">
        <v>3404</v>
      </c>
      <c r="BT150" s="25" t="s">
        <v>3404</v>
      </c>
      <c r="BU150" s="25" t="s">
        <v>3404</v>
      </c>
      <c r="BV150" s="25" t="s">
        <v>3404</v>
      </c>
      <c r="BW150" s="32" t="s">
        <v>3409</v>
      </c>
      <c r="BX150" s="32" t="s">
        <v>3409</v>
      </c>
      <c r="BY150" s="32" t="s">
        <v>3409</v>
      </c>
      <c r="BZ150" s="32" t="s">
        <v>3409</v>
      </c>
      <c r="CA150" s="32" t="s">
        <v>3409</v>
      </c>
      <c r="CB150" s="32" t="s">
        <v>3409</v>
      </c>
      <c r="CC150" s="32" t="s">
        <v>3409</v>
      </c>
      <c r="CD150" s="32" t="s">
        <v>3409</v>
      </c>
      <c r="CE150" s="32" t="s">
        <v>3409</v>
      </c>
      <c r="CF150" s="32" t="s">
        <v>3409</v>
      </c>
      <c r="CG150" s="32" t="s">
        <v>3409</v>
      </c>
      <c r="CH150" s="32" t="s">
        <v>3409</v>
      </c>
      <c r="CI150" s="32" t="s">
        <v>3409</v>
      </c>
      <c r="CJ150" s="32" t="s">
        <v>3409</v>
      </c>
      <c r="CK150" s="32" t="s">
        <v>3409</v>
      </c>
      <c r="CL150" s="32" t="s">
        <v>3409</v>
      </c>
      <c r="CM150" s="32" t="s">
        <v>3409</v>
      </c>
      <c r="CN150" s="32" t="s">
        <v>3409</v>
      </c>
      <c r="CO150" s="32" t="s">
        <v>3409</v>
      </c>
      <c r="CP150" s="32" t="s">
        <v>3409</v>
      </c>
      <c r="CQ150" s="32" t="s">
        <v>3409</v>
      </c>
      <c r="CR150" s="32" t="s">
        <v>3409</v>
      </c>
      <c r="CS150" s="32" t="s">
        <v>3409</v>
      </c>
      <c r="CT150" s="32" t="s">
        <v>3409</v>
      </c>
      <c r="CU150" s="32" t="s">
        <v>3409</v>
      </c>
      <c r="CV150" s="32" t="s">
        <v>3409</v>
      </c>
      <c r="CW150" s="32" t="s">
        <v>3409</v>
      </c>
      <c r="CX150" s="32" t="s">
        <v>3409</v>
      </c>
      <c r="CY150" s="32" t="s">
        <v>3409</v>
      </c>
      <c r="CZ150" s="32" t="s">
        <v>3409</v>
      </c>
      <c r="DA150" s="32" t="s">
        <v>3409</v>
      </c>
      <c r="DB150" s="32" t="s">
        <v>3409</v>
      </c>
      <c r="DC150" s="32" t="s">
        <v>3409</v>
      </c>
      <c r="DD150" s="32" t="s">
        <v>3409</v>
      </c>
      <c r="DE150" s="32" t="s">
        <v>3409</v>
      </c>
      <c r="DF150" s="32" t="s">
        <v>3409</v>
      </c>
      <c r="DG150" s="32" t="s">
        <v>3409</v>
      </c>
      <c r="DH150" s="32" t="s">
        <v>3409</v>
      </c>
      <c r="DI150" s="32" t="s">
        <v>3409</v>
      </c>
      <c r="DJ150" s="32" t="s">
        <v>3409</v>
      </c>
      <c r="DK150" s="32" t="s">
        <v>3409</v>
      </c>
      <c r="DL150" s="32" t="s">
        <v>3409</v>
      </c>
      <c r="DM150" s="32" t="s">
        <v>3409</v>
      </c>
      <c r="DN150" s="32" t="s">
        <v>3409</v>
      </c>
      <c r="DO150" s="32" t="s">
        <v>3409</v>
      </c>
      <c r="DP150" s="32" t="s">
        <v>3409</v>
      </c>
      <c r="DQ150" s="32" t="s">
        <v>3409</v>
      </c>
      <c r="DR150" s="32" t="s">
        <v>3409</v>
      </c>
      <c r="DS150" s="32" t="s">
        <v>3409</v>
      </c>
      <c r="DT150" s="32" t="s">
        <v>3409</v>
      </c>
      <c r="DU150" s="32" t="s">
        <v>3409</v>
      </c>
      <c r="DV150" s="32" t="s">
        <v>3409</v>
      </c>
      <c r="DW150" s="32" t="s">
        <v>3409</v>
      </c>
      <c r="DX150" s="32" t="s">
        <v>3409</v>
      </c>
      <c r="DY150" s="32" t="s">
        <v>3409</v>
      </c>
      <c r="DZ150" s="32" t="s">
        <v>3409</v>
      </c>
      <c r="EA150" s="32" t="s">
        <v>3409</v>
      </c>
      <c r="EB150" s="32" t="s">
        <v>3409</v>
      </c>
      <c r="EC150" s="32" t="s">
        <v>3409</v>
      </c>
      <c r="ED150" s="32" t="s">
        <v>3409</v>
      </c>
      <c r="EE150" s="32" t="s">
        <v>3409</v>
      </c>
      <c r="EF150" s="32" t="s">
        <v>3409</v>
      </c>
      <c r="EG150" s="32" t="s">
        <v>3409</v>
      </c>
      <c r="EH150" s="32" t="s">
        <v>3409</v>
      </c>
      <c r="EI150" s="32" t="s">
        <v>3409</v>
      </c>
      <c r="EJ150" s="32" t="s">
        <v>3409</v>
      </c>
      <c r="EK150" s="32" t="s">
        <v>3409</v>
      </c>
      <c r="EL150" s="32" t="s">
        <v>3409</v>
      </c>
      <c r="EM150" s="32" t="s">
        <v>3409</v>
      </c>
      <c r="EN150" s="32" t="s">
        <v>3409</v>
      </c>
      <c r="EO150" s="32" t="s">
        <v>3409</v>
      </c>
      <c r="EP150" s="32" t="s">
        <v>3409</v>
      </c>
      <c r="EQ150" s="32" t="s">
        <v>3409</v>
      </c>
      <c r="ER150" s="32" t="s">
        <v>3409</v>
      </c>
      <c r="ES150" s="32" t="s">
        <v>3409</v>
      </c>
      <c r="ET150" s="32" t="s">
        <v>3409</v>
      </c>
      <c r="EU150" s="32" t="s">
        <v>3409</v>
      </c>
      <c r="EV150" s="32" t="s">
        <v>3409</v>
      </c>
      <c r="EW150" s="32" t="s">
        <v>3409</v>
      </c>
      <c r="EX150" s="32" t="s">
        <v>3409</v>
      </c>
      <c r="EY150" s="32" t="s">
        <v>3409</v>
      </c>
      <c r="EZ150" s="32" t="s">
        <v>3409</v>
      </c>
      <c r="FA150" s="32" t="s">
        <v>3409</v>
      </c>
      <c r="FB150" s="32" t="s">
        <v>3409</v>
      </c>
      <c r="FC150" s="32" t="s">
        <v>3409</v>
      </c>
      <c r="FD150" s="32" t="s">
        <v>3409</v>
      </c>
      <c r="FE150" s="32" t="s">
        <v>3409</v>
      </c>
      <c r="FF150" s="32" t="s">
        <v>3409</v>
      </c>
      <c r="FG150" s="32" t="s">
        <v>3409</v>
      </c>
      <c r="FH150" s="32" t="s">
        <v>3409</v>
      </c>
      <c r="FI150" s="32" t="s">
        <v>3409</v>
      </c>
      <c r="FJ150" s="32" t="s">
        <v>3409</v>
      </c>
      <c r="FK150" s="32" t="s">
        <v>3409</v>
      </c>
      <c r="FL150" s="32" t="s">
        <v>3409</v>
      </c>
      <c r="FM150" s="32" t="s">
        <v>3409</v>
      </c>
      <c r="FN150" s="32" t="s">
        <v>3409</v>
      </c>
      <c r="FO150" s="32" t="s">
        <v>3409</v>
      </c>
      <c r="FP150" s="32" t="s">
        <v>3409</v>
      </c>
      <c r="FQ150" s="32" t="s">
        <v>3409</v>
      </c>
      <c r="FR150" s="32" t="s">
        <v>3409</v>
      </c>
      <c r="FS150" s="32" t="s">
        <v>3409</v>
      </c>
      <c r="FT150" s="32" t="s">
        <v>3409</v>
      </c>
      <c r="FU150" s="32" t="s">
        <v>3409</v>
      </c>
      <c r="FV150" s="32" t="s">
        <v>3409</v>
      </c>
      <c r="FW150" s="32" t="s">
        <v>3409</v>
      </c>
      <c r="FX150" s="32" t="s">
        <v>3409</v>
      </c>
      <c r="FY150" s="32" t="s">
        <v>3409</v>
      </c>
      <c r="FZ150" s="32" t="s">
        <v>3409</v>
      </c>
      <c r="GA150" s="32" t="s">
        <v>3409</v>
      </c>
      <c r="GB150" s="32" t="s">
        <v>3409</v>
      </c>
      <c r="GC150" s="32" t="s">
        <v>3409</v>
      </c>
      <c r="GD150" s="32" t="s">
        <v>3409</v>
      </c>
      <c r="GE150" s="32" t="s">
        <v>3409</v>
      </c>
      <c r="GF150" s="32" t="s">
        <v>3409</v>
      </c>
      <c r="GG150" s="32" t="s">
        <v>3409</v>
      </c>
      <c r="GH150" s="32" t="s">
        <v>3409</v>
      </c>
      <c r="GI150" s="32" t="s">
        <v>3409</v>
      </c>
      <c r="GJ150" s="32" t="s">
        <v>3409</v>
      </c>
      <c r="GK150" s="32" t="s">
        <v>3409</v>
      </c>
      <c r="GL150" s="32" t="s">
        <v>3409</v>
      </c>
      <c r="GM150" s="32" t="s">
        <v>3409</v>
      </c>
      <c r="GN150" s="32" t="s">
        <v>3409</v>
      </c>
      <c r="GO150" s="32" t="s">
        <v>3409</v>
      </c>
      <c r="GP150" s="32" t="s">
        <v>3409</v>
      </c>
      <c r="GQ150" s="32" t="s">
        <v>3409</v>
      </c>
      <c r="GR150" s="32" t="s">
        <v>3409</v>
      </c>
      <c r="GS150" s="32" t="s">
        <v>3409</v>
      </c>
      <c r="GT150" s="32" t="s">
        <v>3409</v>
      </c>
      <c r="GU150" s="32" t="s">
        <v>3409</v>
      </c>
      <c r="GV150" s="32" t="s">
        <v>3409</v>
      </c>
      <c r="GW150" s="32" t="s">
        <v>3409</v>
      </c>
      <c r="GX150" s="32" t="s">
        <v>3409</v>
      </c>
      <c r="GY150" s="32" t="s">
        <v>3409</v>
      </c>
      <c r="GZ150" s="32" t="s">
        <v>3409</v>
      </c>
      <c r="HA150" s="32" t="s">
        <v>3409</v>
      </c>
      <c r="HB150" s="32" t="s">
        <v>3409</v>
      </c>
      <c r="HC150" s="32" t="s">
        <v>3409</v>
      </c>
      <c r="HD150" s="32" t="s">
        <v>3409</v>
      </c>
      <c r="HE150" s="32" t="s">
        <v>3409</v>
      </c>
      <c r="HF150" s="32" t="s">
        <v>3409</v>
      </c>
      <c r="HG150" s="32" t="s">
        <v>3409</v>
      </c>
      <c r="HH150" s="32" t="s">
        <v>3409</v>
      </c>
      <c r="HI150" s="32" t="s">
        <v>3409</v>
      </c>
      <c r="HJ150" s="32" t="s">
        <v>3409</v>
      </c>
      <c r="HK150" s="32" t="s">
        <v>3409</v>
      </c>
      <c r="HL150" s="32" t="s">
        <v>3409</v>
      </c>
      <c r="HM150" s="32" t="s">
        <v>3409</v>
      </c>
      <c r="HN150" s="32" t="s">
        <v>3409</v>
      </c>
      <c r="HO150" s="32" t="s">
        <v>3409</v>
      </c>
      <c r="HP150" s="32" t="s">
        <v>3409</v>
      </c>
      <c r="HQ150" s="32" t="s">
        <v>3409</v>
      </c>
      <c r="HR150" s="32" t="s">
        <v>3409</v>
      </c>
      <c r="HS150" s="32" t="s">
        <v>3409</v>
      </c>
      <c r="HT150" s="32" t="s">
        <v>3409</v>
      </c>
      <c r="HU150" s="32" t="s">
        <v>3409</v>
      </c>
      <c r="HV150" s="32" t="s">
        <v>3409</v>
      </c>
      <c r="HW150" s="32" t="s">
        <v>3409</v>
      </c>
      <c r="HX150" s="32" t="s">
        <v>3409</v>
      </c>
      <c r="HY150" s="32" t="s">
        <v>3409</v>
      </c>
      <c r="HZ150" s="32" t="s">
        <v>3409</v>
      </c>
      <c r="IA150" s="32" t="s">
        <v>3409</v>
      </c>
      <c r="IB150" s="32" t="s">
        <v>3409</v>
      </c>
      <c r="IC150" s="32" t="s">
        <v>3409</v>
      </c>
      <c r="ID150" s="32" t="s">
        <v>3409</v>
      </c>
      <c r="IE150" s="32" t="s">
        <v>3409</v>
      </c>
      <c r="IF150" s="32" t="s">
        <v>3409</v>
      </c>
      <c r="IG150" s="32" t="s">
        <v>3409</v>
      </c>
      <c r="IH150" s="32" t="s">
        <v>3409</v>
      </c>
      <c r="II150" s="32" t="s">
        <v>3409</v>
      </c>
      <c r="IJ150" s="32" t="s">
        <v>3409</v>
      </c>
      <c r="IK150" s="32" t="s">
        <v>3409</v>
      </c>
      <c r="IL150" s="32" t="s">
        <v>3409</v>
      </c>
      <c r="IM150" s="32" t="s">
        <v>3409</v>
      </c>
      <c r="IN150" s="32" t="s">
        <v>3409</v>
      </c>
      <c r="IO150" s="32" t="s">
        <v>3409</v>
      </c>
      <c r="IP150" s="32" t="s">
        <v>3409</v>
      </c>
      <c r="IQ150" s="32" t="s">
        <v>3409</v>
      </c>
      <c r="IR150" s="32" t="s">
        <v>3409</v>
      </c>
      <c r="IS150" s="32" t="s">
        <v>3409</v>
      </c>
      <c r="IT150" s="32" t="s">
        <v>3409</v>
      </c>
      <c r="IU150" s="32" t="s">
        <v>3409</v>
      </c>
      <c r="IV150" s="32" t="s">
        <v>3409</v>
      </c>
      <c r="IW150" s="32" t="s">
        <v>3409</v>
      </c>
      <c r="IX150" s="32" t="s">
        <v>3409</v>
      </c>
      <c r="IY150" s="32" t="s">
        <v>3409</v>
      </c>
      <c r="IZ150" s="32" t="s">
        <v>3409</v>
      </c>
      <c r="JA150" s="32" t="s">
        <v>3409</v>
      </c>
      <c r="JB150" s="32" t="s">
        <v>3409</v>
      </c>
      <c r="JC150" s="32" t="s">
        <v>3409</v>
      </c>
      <c r="JD150" s="32" t="s">
        <v>3409</v>
      </c>
      <c r="JE150" s="32" t="s">
        <v>3409</v>
      </c>
      <c r="JF150" s="32" t="s">
        <v>3409</v>
      </c>
      <c r="JG150" s="32" t="s">
        <v>3409</v>
      </c>
      <c r="JH150" s="32" t="s">
        <v>3409</v>
      </c>
      <c r="JI150" s="32" t="s">
        <v>3409</v>
      </c>
      <c r="JJ150" s="32" t="s">
        <v>3409</v>
      </c>
      <c r="JK150" s="32" t="s">
        <v>3409</v>
      </c>
      <c r="JL150" s="32" t="s">
        <v>3409</v>
      </c>
      <c r="JM150" s="32" t="s">
        <v>3409</v>
      </c>
      <c r="JN150" s="32" t="s">
        <v>3409</v>
      </c>
      <c r="JO150" s="32" t="s">
        <v>3409</v>
      </c>
      <c r="JP150" s="32" t="s">
        <v>3409</v>
      </c>
      <c r="JQ150" s="32" t="s">
        <v>3409</v>
      </c>
      <c r="JR150" s="32" t="s">
        <v>3409</v>
      </c>
      <c r="JS150" s="32" t="s">
        <v>3409</v>
      </c>
      <c r="JT150" s="32" t="s">
        <v>3409</v>
      </c>
      <c r="JU150" s="32" t="s">
        <v>3409</v>
      </c>
      <c r="JV150" s="32" t="s">
        <v>3409</v>
      </c>
      <c r="JW150" s="32" t="s">
        <v>3409</v>
      </c>
      <c r="JX150" s="32" t="s">
        <v>3409</v>
      </c>
      <c r="JY150" s="32" t="s">
        <v>3409</v>
      </c>
      <c r="JZ150" s="32" t="s">
        <v>3409</v>
      </c>
      <c r="KA150" s="32" t="s">
        <v>3409</v>
      </c>
      <c r="KB150" s="32" t="s">
        <v>3409</v>
      </c>
      <c r="KC150" s="32" t="s">
        <v>3409</v>
      </c>
      <c r="KD150" s="32" t="s">
        <v>3409</v>
      </c>
      <c r="KE150" s="32" t="s">
        <v>3409</v>
      </c>
      <c r="KF150" s="32" t="s">
        <v>3409</v>
      </c>
      <c r="KG150" s="32" t="s">
        <v>3409</v>
      </c>
      <c r="KH150" s="32" t="s">
        <v>3409</v>
      </c>
      <c r="KI150" s="32" t="s">
        <v>3409</v>
      </c>
      <c r="KJ150" s="32" t="s">
        <v>3409</v>
      </c>
      <c r="KK150" s="32" t="s">
        <v>3409</v>
      </c>
      <c r="KL150" s="32" t="s">
        <v>3409</v>
      </c>
      <c r="KM150" s="32" t="s">
        <v>3409</v>
      </c>
      <c r="KN150" s="32" t="s">
        <v>3409</v>
      </c>
      <c r="KO150" s="32" t="s">
        <v>3409</v>
      </c>
      <c r="KP150" s="32" t="s">
        <v>3409</v>
      </c>
      <c r="KQ150" s="32" t="s">
        <v>3409</v>
      </c>
      <c r="KR150" s="32" t="s">
        <v>3409</v>
      </c>
      <c r="KS150" s="32" t="s">
        <v>3409</v>
      </c>
      <c r="KT150" s="32" t="s">
        <v>3409</v>
      </c>
      <c r="KU150" s="32" t="s">
        <v>3404</v>
      </c>
      <c r="KV150" s="25" t="s">
        <v>3404</v>
      </c>
      <c r="KW150" s="25" t="s">
        <v>3404</v>
      </c>
      <c r="KX150" s="25" t="s">
        <v>3404</v>
      </c>
      <c r="KY150" s="25" t="s">
        <v>3404</v>
      </c>
      <c r="KZ150" s="25" t="s">
        <v>3404</v>
      </c>
      <c r="LA150" s="25" t="s">
        <v>3404</v>
      </c>
      <c r="LB150" s="25" t="s">
        <v>3404</v>
      </c>
      <c r="LC150" s="25" t="s">
        <v>3404</v>
      </c>
      <c r="LD150" s="25" t="s">
        <v>3404</v>
      </c>
      <c r="LE150" s="25" t="s">
        <v>3404</v>
      </c>
      <c r="LF150" s="25" t="s">
        <v>3404</v>
      </c>
      <c r="LG150" s="25" t="s">
        <v>3404</v>
      </c>
      <c r="LH150" s="25" t="s">
        <v>3404</v>
      </c>
      <c r="LI150" s="25" t="s">
        <v>3404</v>
      </c>
      <c r="LJ150" s="25" t="s">
        <v>3404</v>
      </c>
      <c r="LK150" s="25" t="s">
        <v>3404</v>
      </c>
      <c r="LL150" s="25" t="s">
        <v>3404</v>
      </c>
      <c r="LM150" s="25" t="s">
        <v>3404</v>
      </c>
      <c r="LN150" s="25" t="s">
        <v>3404</v>
      </c>
      <c r="LO150" s="25" t="s">
        <v>3404</v>
      </c>
      <c r="LP150" s="25" t="s">
        <v>3404</v>
      </c>
      <c r="LQ150" s="25" t="s">
        <v>3404</v>
      </c>
      <c r="LR150" s="25" t="s">
        <v>3404</v>
      </c>
      <c r="LS150" s="25" t="s">
        <v>3404</v>
      </c>
      <c r="LT150" s="25" t="s">
        <v>3404</v>
      </c>
      <c r="LU150" s="25" t="s">
        <v>3404</v>
      </c>
      <c r="LV150" s="25" t="s">
        <v>3404</v>
      </c>
      <c r="LW150" s="25" t="s">
        <v>3404</v>
      </c>
      <c r="LX150" s="25" t="s">
        <v>3404</v>
      </c>
      <c r="LY150" s="25" t="s">
        <v>3404</v>
      </c>
      <c r="LZ150" s="25" t="s">
        <v>3404</v>
      </c>
      <c r="MA150" s="25" t="s">
        <v>3404</v>
      </c>
      <c r="MB150" s="25" t="s">
        <v>3404</v>
      </c>
      <c r="MC150" s="25" t="s">
        <v>3404</v>
      </c>
      <c r="MD150" s="25" t="s">
        <v>3404</v>
      </c>
      <c r="ME150" s="25" t="s">
        <v>3404</v>
      </c>
      <c r="MF150" s="25" t="s">
        <v>3404</v>
      </c>
      <c r="MG150" s="25" t="s">
        <v>3404</v>
      </c>
      <c r="MH150" s="25" t="s">
        <v>3404</v>
      </c>
      <c r="MI150" s="25" t="s">
        <v>3404</v>
      </c>
      <c r="MJ150" s="25" t="s">
        <v>3404</v>
      </c>
      <c r="MK150" s="25" t="s">
        <v>3404</v>
      </c>
      <c r="ML150" s="25" t="s">
        <v>3404</v>
      </c>
      <c r="MM150" s="25" t="s">
        <v>3404</v>
      </c>
      <c r="MN150" s="25" t="s">
        <v>3404</v>
      </c>
      <c r="MO150" s="25" t="s">
        <v>3404</v>
      </c>
      <c r="MP150" s="25" t="s">
        <v>3404</v>
      </c>
      <c r="MQ150" s="25" t="s">
        <v>3404</v>
      </c>
      <c r="MR150" s="25" t="s">
        <v>3404</v>
      </c>
      <c r="MS150" s="25" t="s">
        <v>3404</v>
      </c>
      <c r="MT150" s="25" t="s">
        <v>3404</v>
      </c>
      <c r="MU150" s="25" t="s">
        <v>3404</v>
      </c>
      <c r="MV150" s="25" t="s">
        <v>3404</v>
      </c>
      <c r="MW150" s="25" t="s">
        <v>3404</v>
      </c>
      <c r="MX150" s="25" t="s">
        <v>3404</v>
      </c>
      <c r="MY150" s="25" t="s">
        <v>3404</v>
      </c>
      <c r="MZ150" s="25" t="s">
        <v>3404</v>
      </c>
      <c r="NA150" s="25" t="s">
        <v>3404</v>
      </c>
      <c r="NB150" s="25" t="s">
        <v>3404</v>
      </c>
      <c r="NC150" s="25" t="s">
        <v>3404</v>
      </c>
      <c r="ND150" s="25" t="s">
        <v>3404</v>
      </c>
      <c r="NE150" s="25" t="s">
        <v>3404</v>
      </c>
      <c r="NF150" s="25" t="s">
        <v>3404</v>
      </c>
      <c r="NG150" s="25" t="s">
        <v>3404</v>
      </c>
      <c r="NH150" s="25" t="s">
        <v>3404</v>
      </c>
      <c r="NI150" s="25" t="s">
        <v>3404</v>
      </c>
      <c r="NJ150" s="25" t="s">
        <v>3404</v>
      </c>
      <c r="NK150" s="25" t="s">
        <v>3404</v>
      </c>
      <c r="NL150" s="25" t="s">
        <v>3404</v>
      </c>
      <c r="NM150" s="25" t="s">
        <v>3404</v>
      </c>
      <c r="NN150" s="25" t="s">
        <v>3404</v>
      </c>
      <c r="NO150" s="25" t="s">
        <v>3404</v>
      </c>
      <c r="NP150" s="25" t="s">
        <v>3404</v>
      </c>
      <c r="NQ150" s="25" t="s">
        <v>3404</v>
      </c>
      <c r="NR150" s="25" t="s">
        <v>3404</v>
      </c>
      <c r="NS150" s="25" t="s">
        <v>3404</v>
      </c>
      <c r="NT150" s="25" t="s">
        <v>3404</v>
      </c>
      <c r="NU150" s="25" t="s">
        <v>3404</v>
      </c>
      <c r="NV150" s="25" t="s">
        <v>3404</v>
      </c>
      <c r="NW150" s="25" t="s">
        <v>3404</v>
      </c>
      <c r="NX150" s="25" t="s">
        <v>3404</v>
      </c>
      <c r="NY150" s="25" t="s">
        <v>3404</v>
      </c>
      <c r="NZ150" s="25" t="s">
        <v>3404</v>
      </c>
      <c r="OA150" s="25" t="s">
        <v>3404</v>
      </c>
      <c r="OB150" s="25" t="s">
        <v>3404</v>
      </c>
      <c r="OC150" s="25" t="s">
        <v>3404</v>
      </c>
      <c r="OD150" s="25" t="s">
        <v>3404</v>
      </c>
      <c r="OE150" s="25" t="s">
        <v>3404</v>
      </c>
      <c r="OF150" s="25" t="s">
        <v>3404</v>
      </c>
      <c r="OG150" s="25" t="s">
        <v>3404</v>
      </c>
      <c r="OH150" s="25" t="s">
        <v>3404</v>
      </c>
      <c r="OI150" s="25" t="s">
        <v>3404</v>
      </c>
      <c r="OJ150" s="25" t="s">
        <v>3404</v>
      </c>
      <c r="OK150" s="25" t="s">
        <v>3404</v>
      </c>
      <c r="OL150" s="25" t="s">
        <v>3404</v>
      </c>
      <c r="OM150" s="25" t="s">
        <v>3404</v>
      </c>
      <c r="ON150" s="25" t="s">
        <v>3404</v>
      </c>
      <c r="OO150" s="25" t="s">
        <v>3404</v>
      </c>
      <c r="OP150" s="25" t="s">
        <v>3404</v>
      </c>
      <c r="OQ150" s="25" t="s">
        <v>3404</v>
      </c>
      <c r="OR150" s="25" t="s">
        <v>3404</v>
      </c>
      <c r="OS150" s="25" t="s">
        <v>3404</v>
      </c>
      <c r="OT150" s="25" t="s">
        <v>3404</v>
      </c>
      <c r="OU150" s="25" t="s">
        <v>3404</v>
      </c>
      <c r="OV150" s="25" t="s">
        <v>3404</v>
      </c>
      <c r="OW150" s="25" t="s">
        <v>3404</v>
      </c>
      <c r="OX150" s="25" t="s">
        <v>3404</v>
      </c>
      <c r="OY150" s="25" t="s">
        <v>3404</v>
      </c>
      <c r="OZ150" s="25" t="s">
        <v>3404</v>
      </c>
      <c r="PA150" s="25" t="s">
        <v>3404</v>
      </c>
      <c r="PB150" s="25" t="s">
        <v>3404</v>
      </c>
      <c r="PC150" s="25" t="s">
        <v>3404</v>
      </c>
      <c r="PD150" s="25" t="s">
        <v>3404</v>
      </c>
      <c r="PE150" s="25" t="s">
        <v>3404</v>
      </c>
      <c r="PF150" s="25" t="s">
        <v>3404</v>
      </c>
      <c r="PG150" s="25" t="s">
        <v>3404</v>
      </c>
      <c r="PH150" s="25" t="s">
        <v>3404</v>
      </c>
      <c r="PI150" s="25" t="s">
        <v>3404</v>
      </c>
      <c r="PJ150" s="25" t="s">
        <v>3404</v>
      </c>
      <c r="PK150" s="25" t="s">
        <v>3404</v>
      </c>
      <c r="PL150" s="25" t="s">
        <v>3404</v>
      </c>
      <c r="PM150" s="25" t="s">
        <v>3404</v>
      </c>
      <c r="PN150" s="25" t="s">
        <v>3404</v>
      </c>
      <c r="PO150" s="25" t="s">
        <v>3404</v>
      </c>
      <c r="PP150" s="25" t="s">
        <v>3404</v>
      </c>
      <c r="PQ150" s="32" t="s">
        <v>3409</v>
      </c>
      <c r="PR150" s="32" t="s">
        <v>3409</v>
      </c>
      <c r="PS150" s="32" t="s">
        <v>3409</v>
      </c>
      <c r="PT150" s="32" t="s">
        <v>3409</v>
      </c>
      <c r="PU150" s="32" t="s">
        <v>3404</v>
      </c>
      <c r="PV150" s="25" t="s">
        <v>3404</v>
      </c>
      <c r="PW150" s="25" t="s">
        <v>3404</v>
      </c>
      <c r="PX150" s="25" t="s">
        <v>3404</v>
      </c>
      <c r="PY150" s="25" t="s">
        <v>3404</v>
      </c>
      <c r="PZ150" s="25" t="s">
        <v>3404</v>
      </c>
      <c r="QA150" s="25" t="s">
        <v>3404</v>
      </c>
      <c r="QB150" s="25" t="s">
        <v>3404</v>
      </c>
      <c r="QC150" s="25" t="s">
        <v>3404</v>
      </c>
      <c r="QD150" s="25" t="s">
        <v>3404</v>
      </c>
      <c r="QE150" s="25" t="s">
        <v>3404</v>
      </c>
      <c r="QF150" s="25" t="s">
        <v>3404</v>
      </c>
      <c r="QG150" s="25" t="s">
        <v>3404</v>
      </c>
      <c r="QH150" s="25" t="s">
        <v>3404</v>
      </c>
      <c r="QI150" s="25" t="s">
        <v>3404</v>
      </c>
      <c r="QJ150" s="25" t="s">
        <v>3404</v>
      </c>
      <c r="QK150" s="25" t="s">
        <v>3404</v>
      </c>
      <c r="QL150" s="25" t="s">
        <v>3404</v>
      </c>
      <c r="QM150" s="25" t="s">
        <v>3404</v>
      </c>
      <c r="QN150" s="25" t="s">
        <v>3404</v>
      </c>
      <c r="QO150" s="25" t="s">
        <v>3404</v>
      </c>
      <c r="QP150" s="25" t="s">
        <v>3404</v>
      </c>
      <c r="QQ150" s="25" t="s">
        <v>3404</v>
      </c>
      <c r="QR150" s="25" t="s">
        <v>3404</v>
      </c>
      <c r="QS150" s="25" t="s">
        <v>3404</v>
      </c>
      <c r="QT150" s="25" t="s">
        <v>3404</v>
      </c>
      <c r="QU150" s="25" t="s">
        <v>3404</v>
      </c>
      <c r="QV150" s="25" t="s">
        <v>3404</v>
      </c>
      <c r="QW150" s="25" t="s">
        <v>3404</v>
      </c>
      <c r="QX150" s="25" t="s">
        <v>3404</v>
      </c>
      <c r="QY150" s="25" t="s">
        <v>3404</v>
      </c>
      <c r="QZ150" s="25" t="s">
        <v>3404</v>
      </c>
      <c r="RA150" s="25" t="s">
        <v>3404</v>
      </c>
      <c r="RB150" s="25" t="s">
        <v>3404</v>
      </c>
      <c r="RC150" s="25" t="s">
        <v>3404</v>
      </c>
      <c r="RD150" s="25" t="s">
        <v>3404</v>
      </c>
      <c r="RE150" s="25" t="s">
        <v>3404</v>
      </c>
      <c r="RF150" s="25" t="s">
        <v>3404</v>
      </c>
      <c r="RG150" s="25" t="s">
        <v>3404</v>
      </c>
      <c r="RH150" s="25" t="s">
        <v>3404</v>
      </c>
      <c r="RI150" s="25" t="s">
        <v>3404</v>
      </c>
      <c r="RJ150" s="25" t="s">
        <v>3404</v>
      </c>
      <c r="RK150" s="25" t="s">
        <v>3404</v>
      </c>
      <c r="RL150" s="25" t="s">
        <v>3404</v>
      </c>
      <c r="RM150" s="25" t="s">
        <v>3404</v>
      </c>
      <c r="RN150" s="25" t="s">
        <v>3404</v>
      </c>
      <c r="RO150" s="25" t="s">
        <v>3404</v>
      </c>
      <c r="RP150" s="25" t="s">
        <v>3404</v>
      </c>
      <c r="RQ150" s="25" t="s">
        <v>3404</v>
      </c>
      <c r="RR150" s="25" t="s">
        <v>3404</v>
      </c>
      <c r="RS150" s="25" t="s">
        <v>3404</v>
      </c>
      <c r="RT150" s="25" t="s">
        <v>3404</v>
      </c>
      <c r="RU150" s="25" t="s">
        <v>3404</v>
      </c>
      <c r="RV150" s="25" t="s">
        <v>3404</v>
      </c>
      <c r="RW150" s="25" t="s">
        <v>3404</v>
      </c>
      <c r="RX150" s="25" t="s">
        <v>3404</v>
      </c>
      <c r="RY150" s="25" t="s">
        <v>3404</v>
      </c>
      <c r="RZ150" s="25" t="s">
        <v>3404</v>
      </c>
      <c r="SA150" s="25" t="s">
        <v>3404</v>
      </c>
      <c r="SB150" s="25" t="s">
        <v>3404</v>
      </c>
      <c r="SC150" s="25" t="s">
        <v>3404</v>
      </c>
      <c r="SD150" s="25" t="s">
        <v>3404</v>
      </c>
      <c r="SE150" s="25" t="s">
        <v>3404</v>
      </c>
      <c r="SF150" s="25" t="s">
        <v>3404</v>
      </c>
      <c r="SG150" s="25" t="s">
        <v>3404</v>
      </c>
      <c r="SH150" s="25" t="s">
        <v>3404</v>
      </c>
      <c r="SI150" s="25" t="s">
        <v>3404</v>
      </c>
      <c r="SJ150" s="25" t="s">
        <v>3404</v>
      </c>
      <c r="SK150" s="25" t="s">
        <v>3404</v>
      </c>
      <c r="SL150" s="25" t="s">
        <v>3404</v>
      </c>
      <c r="SM150" s="25" t="s">
        <v>3404</v>
      </c>
      <c r="SN150" s="25" t="s">
        <v>3404</v>
      </c>
      <c r="SO150" s="25" t="s">
        <v>3404</v>
      </c>
      <c r="SP150" s="25" t="s">
        <v>3404</v>
      </c>
      <c r="SQ150" s="25" t="s">
        <v>3404</v>
      </c>
      <c r="SR150" s="25" t="s">
        <v>3404</v>
      </c>
      <c r="SS150" s="25" t="s">
        <v>3404</v>
      </c>
      <c r="ST150" s="25" t="s">
        <v>3404</v>
      </c>
      <c r="SU150" s="25" t="s">
        <v>3404</v>
      </c>
      <c r="SV150" s="25" t="s">
        <v>3404</v>
      </c>
      <c r="SW150" s="25" t="s">
        <v>3404</v>
      </c>
      <c r="SX150" s="25" t="s">
        <v>3404</v>
      </c>
      <c r="SY150" s="25" t="s">
        <v>3404</v>
      </c>
      <c r="SZ150" s="25" t="s">
        <v>3404</v>
      </c>
      <c r="TA150" s="25" t="s">
        <v>3404</v>
      </c>
      <c r="TB150" s="25" t="s">
        <v>3404</v>
      </c>
      <c r="TC150" s="25" t="s">
        <v>3404</v>
      </c>
      <c r="TD150" s="25" t="s">
        <v>3404</v>
      </c>
      <c r="TE150" s="25" t="s">
        <v>3404</v>
      </c>
      <c r="TF150" s="25" t="s">
        <v>3404</v>
      </c>
      <c r="TG150" s="25" t="s">
        <v>3404</v>
      </c>
      <c r="TH150" s="25" t="s">
        <v>3404</v>
      </c>
      <c r="TI150" s="25" t="s">
        <v>3404</v>
      </c>
      <c r="TJ150" s="25" t="s">
        <v>3404</v>
      </c>
      <c r="TK150" s="25" t="s">
        <v>3404</v>
      </c>
      <c r="TL150" s="25" t="s">
        <v>3404</v>
      </c>
      <c r="TM150" s="25" t="s">
        <v>3404</v>
      </c>
      <c r="TN150" s="25" t="s">
        <v>3404</v>
      </c>
      <c r="TO150" s="25" t="s">
        <v>3404</v>
      </c>
      <c r="TP150" s="25" t="s">
        <v>3404</v>
      </c>
      <c r="TQ150" s="25" t="s">
        <v>3404</v>
      </c>
      <c r="TR150" s="25" t="s">
        <v>3404</v>
      </c>
      <c r="TS150" s="25" t="s">
        <v>3404</v>
      </c>
      <c r="TT150" s="25" t="s">
        <v>3404</v>
      </c>
      <c r="TU150" s="25" t="s">
        <v>3404</v>
      </c>
      <c r="TV150" s="25" t="s">
        <v>3404</v>
      </c>
      <c r="TW150" s="25" t="s">
        <v>3404</v>
      </c>
      <c r="TX150" s="25" t="s">
        <v>3404</v>
      </c>
      <c r="TY150" s="25" t="s">
        <v>3404</v>
      </c>
      <c r="TZ150" s="25" t="s">
        <v>3404</v>
      </c>
      <c r="UA150" s="25" t="s">
        <v>3404</v>
      </c>
      <c r="UB150" s="25" t="s">
        <v>3404</v>
      </c>
      <c r="UC150" s="25" t="s">
        <v>3404</v>
      </c>
      <c r="UD150" s="25" t="s">
        <v>3404</v>
      </c>
      <c r="UE150" s="25" t="s">
        <v>3404</v>
      </c>
      <c r="UF150" s="25" t="s">
        <v>3404</v>
      </c>
      <c r="UG150" s="25" t="s">
        <v>3404</v>
      </c>
      <c r="UH150" s="25" t="s">
        <v>3404</v>
      </c>
      <c r="UI150" s="25" t="s">
        <v>3404</v>
      </c>
      <c r="UJ150" s="25" t="s">
        <v>3404</v>
      </c>
      <c r="UK150" s="25" t="s">
        <v>3404</v>
      </c>
      <c r="UL150" s="25" t="s">
        <v>3404</v>
      </c>
      <c r="UM150" s="25" t="s">
        <v>3404</v>
      </c>
      <c r="UN150" s="25" t="s">
        <v>3404</v>
      </c>
      <c r="UO150" s="25" t="s">
        <v>3404</v>
      </c>
      <c r="UP150" s="25" t="s">
        <v>3404</v>
      </c>
      <c r="UQ150" s="25" t="s">
        <v>3404</v>
      </c>
      <c r="UR150" s="25" t="s">
        <v>3404</v>
      </c>
      <c r="US150" s="25" t="s">
        <v>3404</v>
      </c>
      <c r="UT150" s="25" t="s">
        <v>3404</v>
      </c>
      <c r="UU150" s="25" t="s">
        <v>3404</v>
      </c>
      <c r="UV150" s="25" t="s">
        <v>3404</v>
      </c>
      <c r="UW150" s="25" t="s">
        <v>3404</v>
      </c>
      <c r="UX150" s="25" t="s">
        <v>3404</v>
      </c>
      <c r="UY150" s="25" t="s">
        <v>3404</v>
      </c>
      <c r="UZ150" s="25" t="s">
        <v>3404</v>
      </c>
      <c r="VA150" s="25" t="s">
        <v>3404</v>
      </c>
      <c r="VB150" s="25" t="s">
        <v>3404</v>
      </c>
      <c r="VC150" s="25" t="s">
        <v>3404</v>
      </c>
      <c r="VD150" s="25" t="s">
        <v>3404</v>
      </c>
      <c r="VE150" s="25" t="s">
        <v>3404</v>
      </c>
      <c r="VF150" s="25" t="s">
        <v>3404</v>
      </c>
      <c r="VG150" s="25" t="s">
        <v>3404</v>
      </c>
      <c r="VH150" s="25" t="s">
        <v>3404</v>
      </c>
      <c r="VI150" s="25" t="s">
        <v>3404</v>
      </c>
      <c r="VJ150" s="25" t="s">
        <v>3404</v>
      </c>
      <c r="VK150" s="25" t="s">
        <v>3404</v>
      </c>
      <c r="VL150" s="25" t="s">
        <v>3404</v>
      </c>
      <c r="VM150" s="25" t="s">
        <v>3404</v>
      </c>
      <c r="VN150" s="25" t="s">
        <v>3404</v>
      </c>
      <c r="VO150" s="25" t="s">
        <v>3404</v>
      </c>
      <c r="VP150" s="25" t="s">
        <v>3404</v>
      </c>
      <c r="VQ150" s="25" t="s">
        <v>3404</v>
      </c>
      <c r="VR150" s="25" t="s">
        <v>3404</v>
      </c>
      <c r="VS150" s="25" t="s">
        <v>3404</v>
      </c>
      <c r="VT150" s="25" t="s">
        <v>3404</v>
      </c>
      <c r="VU150" s="25" t="s">
        <v>3404</v>
      </c>
      <c r="VV150" s="25" t="s">
        <v>3404</v>
      </c>
      <c r="VW150" s="25" t="s">
        <v>3404</v>
      </c>
      <c r="VX150" s="25" t="s">
        <v>3404</v>
      </c>
      <c r="VY150" s="25" t="s">
        <v>3404</v>
      </c>
      <c r="VZ150" s="25" t="s">
        <v>3404</v>
      </c>
      <c r="WA150" s="25" t="s">
        <v>3404</v>
      </c>
      <c r="WB150" s="25" t="s">
        <v>3404</v>
      </c>
      <c r="WC150" s="25" t="s">
        <v>3404</v>
      </c>
      <c r="WD150" s="25" t="s">
        <v>3404</v>
      </c>
      <c r="WE150" s="25" t="s">
        <v>3404</v>
      </c>
      <c r="WF150" s="25" t="s">
        <v>3404</v>
      </c>
      <c r="WG150" s="25" t="s">
        <v>3404</v>
      </c>
      <c r="WH150" s="25" t="s">
        <v>3404</v>
      </c>
      <c r="WI150" s="25" t="s">
        <v>3404</v>
      </c>
      <c r="WJ150" s="25" t="s">
        <v>3404</v>
      </c>
      <c r="WK150" s="25" t="s">
        <v>3404</v>
      </c>
      <c r="WL150" s="25" t="s">
        <v>3404</v>
      </c>
      <c r="WM150" s="25" t="s">
        <v>3404</v>
      </c>
      <c r="WN150" s="25" t="s">
        <v>3404</v>
      </c>
      <c r="WO150" s="25" t="s">
        <v>3404</v>
      </c>
      <c r="WP150" s="25" t="s">
        <v>3404</v>
      </c>
      <c r="WQ150" s="25" t="s">
        <v>3404</v>
      </c>
      <c r="WR150" s="25" t="s">
        <v>3404</v>
      </c>
      <c r="WS150" s="25" t="s">
        <v>3404</v>
      </c>
      <c r="WT150" s="25" t="s">
        <v>3404</v>
      </c>
    </row>
    <row r="151">
      <c r="A151" s="24" t="s">
        <v>1363</v>
      </c>
      <c r="B151" s="25" t="s">
        <v>3404</v>
      </c>
      <c r="C151" s="25" t="s">
        <v>3404</v>
      </c>
      <c r="D151" s="25" t="s">
        <v>3404</v>
      </c>
      <c r="E151" s="25" t="s">
        <v>3404</v>
      </c>
      <c r="F151" s="25" t="s">
        <v>3404</v>
      </c>
      <c r="G151" s="25" t="s">
        <v>3404</v>
      </c>
      <c r="H151" s="25" t="s">
        <v>3404</v>
      </c>
      <c r="I151" s="25" t="s">
        <v>3404</v>
      </c>
      <c r="J151" s="25" t="s">
        <v>3404</v>
      </c>
      <c r="K151" s="25" t="s">
        <v>3404</v>
      </c>
      <c r="L151" s="25" t="s">
        <v>3404</v>
      </c>
      <c r="M151" s="25" t="s">
        <v>3404</v>
      </c>
      <c r="N151" s="25" t="s">
        <v>3404</v>
      </c>
      <c r="O151" s="25" t="s">
        <v>3404</v>
      </c>
      <c r="P151" s="25" t="s">
        <v>3404</v>
      </c>
      <c r="Q151" s="25" t="s">
        <v>3404</v>
      </c>
      <c r="R151" s="25" t="s">
        <v>3404</v>
      </c>
      <c r="S151" s="25" t="s">
        <v>3404</v>
      </c>
      <c r="T151" s="25" t="s">
        <v>3404</v>
      </c>
      <c r="U151" s="25" t="s">
        <v>3404</v>
      </c>
      <c r="V151" s="25" t="s">
        <v>3404</v>
      </c>
      <c r="W151" s="25" t="s">
        <v>3404</v>
      </c>
      <c r="X151" s="25" t="s">
        <v>3404</v>
      </c>
      <c r="Y151" s="25" t="s">
        <v>3404</v>
      </c>
      <c r="Z151" s="25" t="s">
        <v>3404</v>
      </c>
      <c r="AA151" s="25" t="s">
        <v>3404</v>
      </c>
      <c r="AB151" s="25" t="s">
        <v>3404</v>
      </c>
      <c r="AC151" s="25" t="s">
        <v>3404</v>
      </c>
      <c r="AD151" s="25" t="s">
        <v>3404</v>
      </c>
      <c r="AE151" s="25" t="s">
        <v>3404</v>
      </c>
      <c r="AF151" s="25" t="s">
        <v>3404</v>
      </c>
      <c r="AG151" s="25" t="s">
        <v>3404</v>
      </c>
      <c r="AH151" s="25" t="s">
        <v>3404</v>
      </c>
      <c r="AI151" s="25" t="s">
        <v>3404</v>
      </c>
      <c r="AJ151" s="25" t="s">
        <v>3404</v>
      </c>
      <c r="AK151" s="25" t="s">
        <v>3404</v>
      </c>
      <c r="AL151" s="25" t="s">
        <v>3404</v>
      </c>
      <c r="AM151" s="25" t="s">
        <v>3404</v>
      </c>
      <c r="AN151" s="25" t="s">
        <v>3404</v>
      </c>
      <c r="AO151" s="25" t="s">
        <v>3404</v>
      </c>
      <c r="AP151" s="25" t="s">
        <v>3404</v>
      </c>
      <c r="AQ151" s="25" t="s">
        <v>3404</v>
      </c>
      <c r="AR151" s="25" t="s">
        <v>3404</v>
      </c>
      <c r="AS151" s="25" t="s">
        <v>3404</v>
      </c>
      <c r="AT151" s="25" t="s">
        <v>3404</v>
      </c>
      <c r="AU151" s="25" t="s">
        <v>3404</v>
      </c>
      <c r="AV151" s="25" t="s">
        <v>3404</v>
      </c>
      <c r="AW151" s="25" t="s">
        <v>3404</v>
      </c>
      <c r="AX151" s="25" t="s">
        <v>3404</v>
      </c>
      <c r="AY151" s="25" t="s">
        <v>3404</v>
      </c>
      <c r="AZ151" s="25" t="s">
        <v>3404</v>
      </c>
      <c r="BA151" s="25" t="s">
        <v>3404</v>
      </c>
      <c r="BB151" s="25" t="s">
        <v>3404</v>
      </c>
      <c r="BC151" s="25" t="s">
        <v>3404</v>
      </c>
      <c r="BD151" s="25" t="s">
        <v>3404</v>
      </c>
      <c r="BE151" s="25" t="s">
        <v>3404</v>
      </c>
      <c r="BF151" s="25" t="s">
        <v>3404</v>
      </c>
      <c r="BG151" s="25" t="s">
        <v>3404</v>
      </c>
      <c r="BH151" s="25" t="s">
        <v>3404</v>
      </c>
      <c r="BI151" s="25" t="s">
        <v>3404</v>
      </c>
      <c r="BJ151" s="25" t="s">
        <v>3404</v>
      </c>
      <c r="BK151" s="25" t="s">
        <v>3404</v>
      </c>
      <c r="BL151" s="25" t="s">
        <v>3404</v>
      </c>
      <c r="BM151" s="25" t="s">
        <v>3404</v>
      </c>
      <c r="BN151" s="25" t="s">
        <v>3404</v>
      </c>
      <c r="BO151" s="25" t="s">
        <v>3404</v>
      </c>
      <c r="BP151" s="25" t="s">
        <v>3404</v>
      </c>
      <c r="BQ151" s="25" t="s">
        <v>3404</v>
      </c>
      <c r="BR151" s="25" t="s">
        <v>3404</v>
      </c>
      <c r="BS151" s="25" t="s">
        <v>3404</v>
      </c>
      <c r="BT151" s="25" t="s">
        <v>3404</v>
      </c>
      <c r="BU151" s="25" t="s">
        <v>3404</v>
      </c>
      <c r="BV151" s="32" t="s">
        <v>3409</v>
      </c>
      <c r="BW151" s="32" t="s">
        <v>3409</v>
      </c>
      <c r="BX151" s="32" t="s">
        <v>3409</v>
      </c>
      <c r="BY151" s="32" t="s">
        <v>3409</v>
      </c>
      <c r="BZ151" s="32" t="s">
        <v>3409</v>
      </c>
      <c r="CA151" s="32" t="s">
        <v>3409</v>
      </c>
      <c r="CB151" s="32" t="s">
        <v>3409</v>
      </c>
      <c r="CC151" s="32" t="s">
        <v>3409</v>
      </c>
      <c r="CD151" s="32" t="s">
        <v>3409</v>
      </c>
      <c r="CE151" s="32" t="s">
        <v>3409</v>
      </c>
      <c r="CF151" s="32" t="s">
        <v>3409</v>
      </c>
      <c r="CG151" s="32" t="s">
        <v>3409</v>
      </c>
      <c r="CH151" s="32" t="s">
        <v>3409</v>
      </c>
      <c r="CI151" s="32" t="s">
        <v>3409</v>
      </c>
      <c r="CJ151" s="32" t="s">
        <v>3409</v>
      </c>
      <c r="CK151" s="32" t="s">
        <v>3409</v>
      </c>
      <c r="CL151" s="32" t="s">
        <v>3409</v>
      </c>
      <c r="CM151" s="32" t="s">
        <v>3409</v>
      </c>
      <c r="CN151" s="32" t="s">
        <v>3409</v>
      </c>
      <c r="CO151" s="32" t="s">
        <v>3409</v>
      </c>
      <c r="CP151" s="32" t="s">
        <v>3409</v>
      </c>
      <c r="CQ151" s="32" t="s">
        <v>3409</v>
      </c>
      <c r="CR151" s="32" t="s">
        <v>3409</v>
      </c>
      <c r="CS151" s="32" t="s">
        <v>3409</v>
      </c>
      <c r="CT151" s="32" t="s">
        <v>3409</v>
      </c>
      <c r="CU151" s="32" t="s">
        <v>3409</v>
      </c>
      <c r="CV151" s="32" t="s">
        <v>3409</v>
      </c>
      <c r="CW151" s="32" t="s">
        <v>3409</v>
      </c>
      <c r="CX151" s="32" t="s">
        <v>3409</v>
      </c>
      <c r="CY151" s="32" t="s">
        <v>3409</v>
      </c>
      <c r="CZ151" s="32" t="s">
        <v>3409</v>
      </c>
      <c r="DA151" s="32" t="s">
        <v>3409</v>
      </c>
      <c r="DB151" s="32" t="s">
        <v>3409</v>
      </c>
      <c r="DC151" s="32" t="s">
        <v>3409</v>
      </c>
      <c r="DD151" s="32" t="s">
        <v>3409</v>
      </c>
      <c r="DE151" s="32" t="s">
        <v>3409</v>
      </c>
      <c r="DF151" s="32" t="s">
        <v>3409</v>
      </c>
      <c r="DG151" s="32" t="s">
        <v>3409</v>
      </c>
      <c r="DH151" s="32" t="s">
        <v>3409</v>
      </c>
      <c r="DI151" s="32" t="s">
        <v>3409</v>
      </c>
      <c r="DJ151" s="32" t="s">
        <v>3409</v>
      </c>
      <c r="DK151" s="32" t="s">
        <v>3409</v>
      </c>
      <c r="DL151" s="32" t="s">
        <v>3409</v>
      </c>
      <c r="DM151" s="32" t="s">
        <v>3409</v>
      </c>
      <c r="DN151" s="32" t="s">
        <v>3409</v>
      </c>
      <c r="DO151" s="32" t="s">
        <v>3409</v>
      </c>
      <c r="DP151" s="32" t="s">
        <v>3409</v>
      </c>
      <c r="DQ151" s="32" t="s">
        <v>3409</v>
      </c>
      <c r="DR151" s="32" t="s">
        <v>3409</v>
      </c>
      <c r="DS151" s="32" t="s">
        <v>3409</v>
      </c>
      <c r="DT151" s="32" t="s">
        <v>3409</v>
      </c>
      <c r="DU151" s="32" t="s">
        <v>3409</v>
      </c>
      <c r="DV151" s="32" t="s">
        <v>3409</v>
      </c>
      <c r="DW151" s="32" t="s">
        <v>3409</v>
      </c>
      <c r="DX151" s="32" t="s">
        <v>3409</v>
      </c>
      <c r="DY151" s="32" t="s">
        <v>3409</v>
      </c>
      <c r="DZ151" s="32" t="s">
        <v>3409</v>
      </c>
      <c r="EA151" s="32" t="s">
        <v>3409</v>
      </c>
      <c r="EB151" s="32" t="s">
        <v>3409</v>
      </c>
      <c r="EC151" s="32" t="s">
        <v>3409</v>
      </c>
      <c r="ED151" s="32" t="s">
        <v>3409</v>
      </c>
      <c r="EE151" s="32" t="s">
        <v>3409</v>
      </c>
      <c r="EF151" s="32" t="s">
        <v>3409</v>
      </c>
      <c r="EG151" s="32" t="s">
        <v>3409</v>
      </c>
      <c r="EH151" s="32" t="s">
        <v>3409</v>
      </c>
      <c r="EI151" s="32" t="s">
        <v>3409</v>
      </c>
      <c r="EJ151" s="32" t="s">
        <v>3409</v>
      </c>
      <c r="EK151" s="32" t="s">
        <v>3409</v>
      </c>
      <c r="EL151" s="32" t="s">
        <v>3409</v>
      </c>
      <c r="EM151" s="32" t="s">
        <v>3409</v>
      </c>
      <c r="EN151" s="32" t="s">
        <v>3409</v>
      </c>
      <c r="EO151" s="32" t="s">
        <v>3409</v>
      </c>
      <c r="EP151" s="32" t="s">
        <v>3409</v>
      </c>
      <c r="EQ151" s="32" t="s">
        <v>3409</v>
      </c>
      <c r="ER151" s="32" t="s">
        <v>3409</v>
      </c>
      <c r="ES151" s="32" t="s">
        <v>3409</v>
      </c>
      <c r="ET151" s="32" t="s">
        <v>3409</v>
      </c>
      <c r="EU151" s="32" t="s">
        <v>3409</v>
      </c>
      <c r="EV151" s="32" t="s">
        <v>3409</v>
      </c>
      <c r="EW151" s="32" t="s">
        <v>3409</v>
      </c>
      <c r="EX151" s="32" t="s">
        <v>3409</v>
      </c>
      <c r="EY151" s="32" t="s">
        <v>3409</v>
      </c>
      <c r="EZ151" s="32" t="s">
        <v>3409</v>
      </c>
      <c r="FA151" s="32" t="s">
        <v>3409</v>
      </c>
      <c r="FB151" s="32" t="s">
        <v>3409</v>
      </c>
      <c r="FC151" s="32" t="s">
        <v>3409</v>
      </c>
      <c r="FD151" s="32" t="s">
        <v>3409</v>
      </c>
      <c r="FE151" s="32" t="s">
        <v>3409</v>
      </c>
      <c r="FF151" s="32" t="s">
        <v>3409</v>
      </c>
      <c r="FG151" s="32" t="s">
        <v>3409</v>
      </c>
      <c r="FH151" s="32" t="s">
        <v>3409</v>
      </c>
      <c r="FI151" s="32" t="s">
        <v>3409</v>
      </c>
      <c r="FJ151" s="32" t="s">
        <v>3409</v>
      </c>
      <c r="FK151" s="32" t="s">
        <v>3409</v>
      </c>
      <c r="FL151" s="32" t="s">
        <v>3409</v>
      </c>
      <c r="FM151" s="32" t="s">
        <v>3409</v>
      </c>
      <c r="FN151" s="32" t="s">
        <v>3409</v>
      </c>
      <c r="FO151" s="32" t="s">
        <v>3409</v>
      </c>
      <c r="FP151" s="32" t="s">
        <v>3409</v>
      </c>
      <c r="FQ151" s="32" t="s">
        <v>3409</v>
      </c>
      <c r="FR151" s="32" t="s">
        <v>3409</v>
      </c>
      <c r="FS151" s="32" t="s">
        <v>3409</v>
      </c>
      <c r="FT151" s="32" t="s">
        <v>3409</v>
      </c>
      <c r="FU151" s="32" t="s">
        <v>3409</v>
      </c>
      <c r="FV151" s="32" t="s">
        <v>3409</v>
      </c>
      <c r="FW151" s="32" t="s">
        <v>3409</v>
      </c>
      <c r="FX151" s="32" t="s">
        <v>3409</v>
      </c>
      <c r="FY151" s="32" t="s">
        <v>3409</v>
      </c>
      <c r="FZ151" s="32" t="s">
        <v>3409</v>
      </c>
      <c r="GA151" s="32" t="s">
        <v>3409</v>
      </c>
      <c r="GB151" s="32" t="s">
        <v>3409</v>
      </c>
      <c r="GC151" s="32" t="s">
        <v>3409</v>
      </c>
      <c r="GD151" s="32" t="s">
        <v>3409</v>
      </c>
      <c r="GE151" s="32" t="s">
        <v>3409</v>
      </c>
      <c r="GF151" s="32" t="s">
        <v>3409</v>
      </c>
      <c r="GG151" s="32" t="s">
        <v>3409</v>
      </c>
      <c r="GH151" s="32" t="s">
        <v>3409</v>
      </c>
      <c r="GI151" s="32" t="s">
        <v>3409</v>
      </c>
      <c r="GJ151" s="32" t="s">
        <v>3409</v>
      </c>
      <c r="GK151" s="32" t="s">
        <v>3409</v>
      </c>
      <c r="GL151" s="32" t="s">
        <v>3409</v>
      </c>
      <c r="GM151" s="32" t="s">
        <v>3409</v>
      </c>
      <c r="GN151" s="32" t="s">
        <v>3409</v>
      </c>
      <c r="GO151" s="32" t="s">
        <v>3409</v>
      </c>
      <c r="GP151" s="32" t="s">
        <v>3409</v>
      </c>
      <c r="GQ151" s="32" t="s">
        <v>3409</v>
      </c>
      <c r="GR151" s="32" t="s">
        <v>3409</v>
      </c>
      <c r="GS151" s="32" t="s">
        <v>3409</v>
      </c>
      <c r="GT151" s="32" t="s">
        <v>3409</v>
      </c>
      <c r="GU151" s="32" t="s">
        <v>3409</v>
      </c>
      <c r="GV151" s="32" t="s">
        <v>3409</v>
      </c>
      <c r="GW151" s="32" t="s">
        <v>3409</v>
      </c>
      <c r="GX151" s="32" t="s">
        <v>3409</v>
      </c>
      <c r="GY151" s="32" t="s">
        <v>3409</v>
      </c>
      <c r="GZ151" s="32" t="s">
        <v>3409</v>
      </c>
      <c r="HA151" s="32" t="s">
        <v>3409</v>
      </c>
      <c r="HB151" s="32" t="s">
        <v>3409</v>
      </c>
      <c r="HC151" s="32" t="s">
        <v>3409</v>
      </c>
      <c r="HD151" s="32" t="s">
        <v>3409</v>
      </c>
      <c r="HE151" s="32" t="s">
        <v>3409</v>
      </c>
      <c r="HF151" s="32" t="s">
        <v>3409</v>
      </c>
      <c r="HG151" s="32" t="s">
        <v>3409</v>
      </c>
      <c r="HH151" s="32" t="s">
        <v>3409</v>
      </c>
      <c r="HI151" s="32" t="s">
        <v>3409</v>
      </c>
      <c r="HJ151" s="32" t="s">
        <v>3409</v>
      </c>
      <c r="HK151" s="32" t="s">
        <v>3409</v>
      </c>
      <c r="HL151" s="32" t="s">
        <v>3409</v>
      </c>
      <c r="HM151" s="32" t="s">
        <v>3409</v>
      </c>
      <c r="HN151" s="32" t="s">
        <v>3409</v>
      </c>
      <c r="HO151" s="32" t="s">
        <v>3409</v>
      </c>
      <c r="HP151" s="32" t="s">
        <v>3409</v>
      </c>
      <c r="HQ151" s="32" t="s">
        <v>3409</v>
      </c>
      <c r="HR151" s="32" t="s">
        <v>3409</v>
      </c>
      <c r="HS151" s="32" t="s">
        <v>3409</v>
      </c>
      <c r="HT151" s="32" t="s">
        <v>3409</v>
      </c>
      <c r="HU151" s="32" t="s">
        <v>3409</v>
      </c>
      <c r="HV151" s="32" t="s">
        <v>3409</v>
      </c>
      <c r="HW151" s="32" t="s">
        <v>3409</v>
      </c>
      <c r="HX151" s="32" t="s">
        <v>3409</v>
      </c>
      <c r="HY151" s="32" t="s">
        <v>3409</v>
      </c>
      <c r="HZ151" s="32" t="s">
        <v>3409</v>
      </c>
      <c r="IA151" s="32" t="s">
        <v>3409</v>
      </c>
      <c r="IB151" s="32" t="s">
        <v>3409</v>
      </c>
      <c r="IC151" s="32" t="s">
        <v>3409</v>
      </c>
      <c r="ID151" s="32" t="s">
        <v>3409</v>
      </c>
      <c r="IE151" s="32" t="s">
        <v>3409</v>
      </c>
      <c r="IF151" s="32" t="s">
        <v>3409</v>
      </c>
      <c r="IG151" s="32" t="s">
        <v>3409</v>
      </c>
      <c r="IH151" s="32" t="s">
        <v>3409</v>
      </c>
      <c r="II151" s="32" t="s">
        <v>3409</v>
      </c>
      <c r="IJ151" s="32" t="s">
        <v>3409</v>
      </c>
      <c r="IK151" s="32" t="s">
        <v>3409</v>
      </c>
      <c r="IL151" s="32" t="s">
        <v>3409</v>
      </c>
      <c r="IM151" s="32" t="s">
        <v>3409</v>
      </c>
      <c r="IN151" s="32" t="s">
        <v>3409</v>
      </c>
      <c r="IO151" s="32" t="s">
        <v>3409</v>
      </c>
      <c r="IP151" s="32" t="s">
        <v>3409</v>
      </c>
      <c r="IQ151" s="32" t="s">
        <v>3409</v>
      </c>
      <c r="IR151" s="32" t="s">
        <v>3409</v>
      </c>
      <c r="IS151" s="32" t="s">
        <v>3409</v>
      </c>
      <c r="IT151" s="32" t="s">
        <v>3409</v>
      </c>
      <c r="IU151" s="32" t="s">
        <v>3409</v>
      </c>
      <c r="IV151" s="32" t="s">
        <v>3409</v>
      </c>
      <c r="IW151" s="32" t="s">
        <v>3409</v>
      </c>
      <c r="IX151" s="32" t="s">
        <v>3409</v>
      </c>
      <c r="IY151" s="32" t="s">
        <v>3409</v>
      </c>
      <c r="IZ151" s="32" t="s">
        <v>3404</v>
      </c>
      <c r="JA151" s="25" t="s">
        <v>3404</v>
      </c>
      <c r="JB151" s="25" t="s">
        <v>3404</v>
      </c>
      <c r="JC151" s="25" t="s">
        <v>3404</v>
      </c>
      <c r="JD151" s="25" t="s">
        <v>3404</v>
      </c>
      <c r="JE151" s="25" t="s">
        <v>3404</v>
      </c>
      <c r="JF151" s="25" t="s">
        <v>3404</v>
      </c>
      <c r="JG151" s="25" t="s">
        <v>3404</v>
      </c>
      <c r="JH151" s="25" t="s">
        <v>3404</v>
      </c>
      <c r="JI151" s="25" t="s">
        <v>3404</v>
      </c>
      <c r="JJ151" s="25" t="s">
        <v>3404</v>
      </c>
      <c r="JK151" s="25" t="s">
        <v>3404</v>
      </c>
      <c r="JL151" s="25" t="s">
        <v>3404</v>
      </c>
      <c r="JM151" s="25" t="s">
        <v>3404</v>
      </c>
      <c r="JN151" s="25" t="s">
        <v>3404</v>
      </c>
      <c r="JO151" s="25" t="s">
        <v>3404</v>
      </c>
      <c r="JP151" s="25" t="s">
        <v>3404</v>
      </c>
      <c r="JQ151" s="25" t="s">
        <v>3404</v>
      </c>
      <c r="JR151" s="25" t="s">
        <v>3404</v>
      </c>
      <c r="JS151" s="25" t="s">
        <v>3404</v>
      </c>
      <c r="JT151" s="25" t="s">
        <v>3404</v>
      </c>
      <c r="JU151" s="25" t="s">
        <v>3404</v>
      </c>
      <c r="JV151" s="25" t="s">
        <v>3404</v>
      </c>
      <c r="JW151" s="25" t="s">
        <v>3404</v>
      </c>
      <c r="JX151" s="25" t="s">
        <v>3404</v>
      </c>
      <c r="JY151" s="25" t="s">
        <v>3404</v>
      </c>
      <c r="JZ151" s="25" t="s">
        <v>3404</v>
      </c>
      <c r="KA151" s="25" t="s">
        <v>3404</v>
      </c>
      <c r="KB151" s="25" t="s">
        <v>3404</v>
      </c>
      <c r="KC151" s="25" t="s">
        <v>3404</v>
      </c>
      <c r="KD151" s="25" t="s">
        <v>3404</v>
      </c>
      <c r="KE151" s="25" t="s">
        <v>3404</v>
      </c>
      <c r="KF151" s="25" t="s">
        <v>3404</v>
      </c>
      <c r="KG151" s="25" t="s">
        <v>3404</v>
      </c>
      <c r="KH151" s="25" t="s">
        <v>3404</v>
      </c>
      <c r="KI151" s="25" t="s">
        <v>3404</v>
      </c>
      <c r="KJ151" s="25" t="s">
        <v>3404</v>
      </c>
      <c r="KK151" s="25" t="s">
        <v>3404</v>
      </c>
      <c r="KL151" s="25" t="s">
        <v>3404</v>
      </c>
      <c r="KM151" s="25" t="s">
        <v>3404</v>
      </c>
      <c r="KN151" s="25" t="s">
        <v>3404</v>
      </c>
      <c r="KO151" s="25" t="s">
        <v>3404</v>
      </c>
      <c r="KP151" s="25" t="s">
        <v>3404</v>
      </c>
      <c r="KQ151" s="25" t="s">
        <v>3404</v>
      </c>
      <c r="KR151" s="25" t="s">
        <v>3404</v>
      </c>
      <c r="KS151" s="25" t="s">
        <v>3404</v>
      </c>
      <c r="KT151" s="25" t="s">
        <v>3404</v>
      </c>
      <c r="KU151" s="25" t="s">
        <v>3404</v>
      </c>
      <c r="KV151" s="25" t="s">
        <v>3404</v>
      </c>
      <c r="KW151" s="25" t="s">
        <v>3404</v>
      </c>
      <c r="KX151" s="25" t="s">
        <v>3404</v>
      </c>
      <c r="KY151" s="25" t="s">
        <v>3404</v>
      </c>
      <c r="KZ151" s="25" t="s">
        <v>3404</v>
      </c>
      <c r="LA151" s="25" t="s">
        <v>3404</v>
      </c>
      <c r="LB151" s="25" t="s">
        <v>3404</v>
      </c>
      <c r="LC151" s="25" t="s">
        <v>3404</v>
      </c>
      <c r="LD151" s="25" t="s">
        <v>3404</v>
      </c>
      <c r="LE151" s="25" t="s">
        <v>3404</v>
      </c>
      <c r="LF151" s="25" t="s">
        <v>3404</v>
      </c>
      <c r="LG151" s="25" t="s">
        <v>3404</v>
      </c>
      <c r="LH151" s="25" t="s">
        <v>3404</v>
      </c>
      <c r="LI151" s="25" t="s">
        <v>3404</v>
      </c>
      <c r="LJ151" s="25" t="s">
        <v>3404</v>
      </c>
      <c r="LK151" s="25" t="s">
        <v>3404</v>
      </c>
      <c r="LL151" s="25" t="s">
        <v>3404</v>
      </c>
      <c r="LM151" s="25" t="s">
        <v>3404</v>
      </c>
      <c r="LN151" s="25" t="s">
        <v>3404</v>
      </c>
      <c r="LO151" s="25" t="s">
        <v>3404</v>
      </c>
      <c r="LP151" s="25" t="s">
        <v>3404</v>
      </c>
      <c r="LQ151" s="25" t="s">
        <v>3404</v>
      </c>
      <c r="LR151" s="25" t="s">
        <v>3404</v>
      </c>
      <c r="LS151" s="25" t="s">
        <v>3404</v>
      </c>
      <c r="LT151" s="25" t="s">
        <v>3404</v>
      </c>
      <c r="LU151" s="25" t="s">
        <v>3404</v>
      </c>
      <c r="LV151" s="25" t="s">
        <v>3404</v>
      </c>
      <c r="LW151" s="25" t="s">
        <v>3404</v>
      </c>
      <c r="LX151" s="25" t="s">
        <v>3404</v>
      </c>
      <c r="LY151" s="25" t="s">
        <v>3404</v>
      </c>
      <c r="LZ151" s="25" t="s">
        <v>3404</v>
      </c>
      <c r="MA151" s="25" t="s">
        <v>3404</v>
      </c>
      <c r="MB151" s="25" t="s">
        <v>3404</v>
      </c>
      <c r="MC151" s="25" t="s">
        <v>3404</v>
      </c>
      <c r="MD151" s="25" t="s">
        <v>3404</v>
      </c>
      <c r="ME151" s="25" t="s">
        <v>3404</v>
      </c>
      <c r="MF151" s="25" t="s">
        <v>3404</v>
      </c>
      <c r="MG151" s="25" t="s">
        <v>3404</v>
      </c>
      <c r="MH151" s="25" t="s">
        <v>3404</v>
      </c>
      <c r="MI151" s="25" t="s">
        <v>3404</v>
      </c>
      <c r="MJ151" s="25" t="s">
        <v>3404</v>
      </c>
      <c r="MK151" s="25" t="s">
        <v>3404</v>
      </c>
      <c r="ML151" s="25" t="s">
        <v>3404</v>
      </c>
      <c r="MM151" s="25" t="s">
        <v>3404</v>
      </c>
      <c r="MN151" s="25" t="s">
        <v>3404</v>
      </c>
      <c r="MO151" s="25" t="s">
        <v>3404</v>
      </c>
      <c r="MP151" s="25" t="s">
        <v>3404</v>
      </c>
      <c r="MQ151" s="25" t="s">
        <v>3404</v>
      </c>
      <c r="MR151" s="25" t="s">
        <v>3404</v>
      </c>
      <c r="MS151" s="25" t="s">
        <v>3404</v>
      </c>
      <c r="MT151" s="25" t="s">
        <v>3404</v>
      </c>
      <c r="MU151" s="25" t="s">
        <v>3404</v>
      </c>
      <c r="MV151" s="25" t="s">
        <v>3404</v>
      </c>
      <c r="MW151" s="25" t="s">
        <v>3404</v>
      </c>
      <c r="MX151" s="25" t="s">
        <v>3404</v>
      </c>
      <c r="MY151" s="25" t="s">
        <v>3404</v>
      </c>
      <c r="MZ151" s="25" t="s">
        <v>3404</v>
      </c>
      <c r="NA151" s="25" t="s">
        <v>3404</v>
      </c>
      <c r="NB151" s="25" t="s">
        <v>3404</v>
      </c>
      <c r="NC151" s="25" t="s">
        <v>3404</v>
      </c>
      <c r="ND151" s="25" t="s">
        <v>3404</v>
      </c>
      <c r="NE151" s="25" t="s">
        <v>3404</v>
      </c>
      <c r="NF151" s="25" t="s">
        <v>3404</v>
      </c>
      <c r="NG151" s="25" t="s">
        <v>3404</v>
      </c>
      <c r="NH151" s="25" t="s">
        <v>3404</v>
      </c>
      <c r="NI151" s="25" t="s">
        <v>3404</v>
      </c>
      <c r="NJ151" s="25" t="s">
        <v>3404</v>
      </c>
      <c r="NK151" s="25" t="s">
        <v>3404</v>
      </c>
      <c r="NL151" s="25" t="s">
        <v>3404</v>
      </c>
      <c r="NM151" s="25" t="s">
        <v>3404</v>
      </c>
      <c r="NN151" s="25" t="s">
        <v>3404</v>
      </c>
      <c r="NO151" s="25" t="s">
        <v>3404</v>
      </c>
      <c r="NP151" s="25" t="s">
        <v>3404</v>
      </c>
      <c r="NQ151" s="25" t="s">
        <v>3404</v>
      </c>
      <c r="NR151" s="25" t="s">
        <v>3404</v>
      </c>
      <c r="NS151" s="25" t="s">
        <v>3404</v>
      </c>
      <c r="NT151" s="25" t="s">
        <v>3404</v>
      </c>
      <c r="NU151" s="25" t="s">
        <v>3404</v>
      </c>
      <c r="NV151" s="25" t="s">
        <v>3404</v>
      </c>
      <c r="NW151" s="25" t="s">
        <v>3404</v>
      </c>
      <c r="NX151" s="25" t="s">
        <v>3404</v>
      </c>
      <c r="NY151" s="25" t="s">
        <v>3404</v>
      </c>
      <c r="NZ151" s="25" t="s">
        <v>3404</v>
      </c>
      <c r="OA151" s="25" t="s">
        <v>3404</v>
      </c>
      <c r="OB151" s="25" t="s">
        <v>3404</v>
      </c>
      <c r="OC151" s="25" t="s">
        <v>3404</v>
      </c>
      <c r="OD151" s="25" t="s">
        <v>3404</v>
      </c>
      <c r="OE151" s="25" t="s">
        <v>3404</v>
      </c>
      <c r="OF151" s="25" t="s">
        <v>3404</v>
      </c>
      <c r="OG151" s="25" t="s">
        <v>3404</v>
      </c>
      <c r="OH151" s="25" t="s">
        <v>3404</v>
      </c>
      <c r="OI151" s="25" t="s">
        <v>3404</v>
      </c>
      <c r="OJ151" s="25" t="s">
        <v>3404</v>
      </c>
      <c r="OK151" s="25" t="s">
        <v>3404</v>
      </c>
      <c r="OL151" s="25" t="s">
        <v>3404</v>
      </c>
      <c r="OM151" s="25" t="s">
        <v>3404</v>
      </c>
      <c r="ON151" s="25" t="s">
        <v>3404</v>
      </c>
      <c r="OO151" s="25" t="s">
        <v>3404</v>
      </c>
      <c r="OP151" s="25" t="s">
        <v>3404</v>
      </c>
      <c r="OQ151" s="25" t="s">
        <v>3404</v>
      </c>
      <c r="OR151" s="25" t="s">
        <v>3404</v>
      </c>
      <c r="OS151" s="25" t="s">
        <v>3404</v>
      </c>
      <c r="OT151" s="25" t="s">
        <v>3404</v>
      </c>
      <c r="OU151" s="25" t="s">
        <v>3404</v>
      </c>
      <c r="OV151" s="25" t="s">
        <v>3404</v>
      </c>
      <c r="OW151" s="25" t="s">
        <v>3404</v>
      </c>
      <c r="OX151" s="25" t="s">
        <v>3404</v>
      </c>
      <c r="OY151" s="25" t="s">
        <v>3404</v>
      </c>
      <c r="OZ151" s="25" t="s">
        <v>3404</v>
      </c>
      <c r="PA151" s="25" t="s">
        <v>3404</v>
      </c>
      <c r="PB151" s="25" t="s">
        <v>3404</v>
      </c>
      <c r="PC151" s="25" t="s">
        <v>3404</v>
      </c>
      <c r="PD151" s="25" t="s">
        <v>3404</v>
      </c>
      <c r="PE151" s="25" t="s">
        <v>3404</v>
      </c>
      <c r="PF151" s="25" t="s">
        <v>3404</v>
      </c>
      <c r="PG151" s="25" t="s">
        <v>3404</v>
      </c>
      <c r="PH151" s="25" t="s">
        <v>3404</v>
      </c>
      <c r="PI151" s="25" t="s">
        <v>3404</v>
      </c>
      <c r="PJ151" s="25" t="s">
        <v>3404</v>
      </c>
      <c r="PK151" s="25" t="s">
        <v>3404</v>
      </c>
      <c r="PL151" s="25" t="s">
        <v>3404</v>
      </c>
      <c r="PM151" s="25" t="s">
        <v>3404</v>
      </c>
      <c r="PN151" s="25" t="s">
        <v>3404</v>
      </c>
      <c r="PO151" s="25" t="s">
        <v>3404</v>
      </c>
      <c r="PP151" s="25" t="s">
        <v>3404</v>
      </c>
      <c r="PQ151" s="25" t="s">
        <v>3404</v>
      </c>
      <c r="PR151" s="25" t="s">
        <v>3404</v>
      </c>
      <c r="PS151" s="25" t="s">
        <v>3404</v>
      </c>
      <c r="PT151" s="25" t="s">
        <v>3404</v>
      </c>
      <c r="PU151" s="25" t="s">
        <v>3404</v>
      </c>
      <c r="PV151" s="25" t="s">
        <v>3404</v>
      </c>
      <c r="PW151" s="25" t="s">
        <v>3404</v>
      </c>
      <c r="PX151" s="25" t="s">
        <v>3404</v>
      </c>
      <c r="PY151" s="25" t="s">
        <v>3404</v>
      </c>
      <c r="PZ151" s="25" t="s">
        <v>3404</v>
      </c>
      <c r="QA151" s="25" t="s">
        <v>3404</v>
      </c>
      <c r="QB151" s="25" t="s">
        <v>3404</v>
      </c>
      <c r="QC151" s="25" t="s">
        <v>3404</v>
      </c>
      <c r="QD151" s="25" t="s">
        <v>3404</v>
      </c>
      <c r="QE151" s="25" t="s">
        <v>3404</v>
      </c>
      <c r="QF151" s="25" t="s">
        <v>3404</v>
      </c>
      <c r="QG151" s="25" t="s">
        <v>3404</v>
      </c>
      <c r="QH151" s="25" t="s">
        <v>3404</v>
      </c>
      <c r="QI151" s="25" t="s">
        <v>3404</v>
      </c>
      <c r="QJ151" s="25" t="s">
        <v>3404</v>
      </c>
      <c r="QK151" s="25" t="s">
        <v>3404</v>
      </c>
      <c r="QL151" s="25" t="s">
        <v>3404</v>
      </c>
      <c r="QM151" s="25" t="s">
        <v>3404</v>
      </c>
      <c r="QN151" s="25" t="s">
        <v>3404</v>
      </c>
      <c r="QO151" s="25" t="s">
        <v>3404</v>
      </c>
      <c r="QP151" s="25" t="s">
        <v>3404</v>
      </c>
      <c r="QQ151" s="25" t="s">
        <v>3404</v>
      </c>
      <c r="QR151" s="25" t="s">
        <v>3404</v>
      </c>
      <c r="QS151" s="25" t="s">
        <v>3404</v>
      </c>
      <c r="QT151" s="25" t="s">
        <v>3404</v>
      </c>
      <c r="QU151" s="25" t="s">
        <v>3404</v>
      </c>
      <c r="QV151" s="25" t="s">
        <v>3404</v>
      </c>
      <c r="QW151" s="25" t="s">
        <v>3404</v>
      </c>
      <c r="QX151" s="25" t="s">
        <v>3404</v>
      </c>
      <c r="QY151" s="25" t="s">
        <v>3404</v>
      </c>
      <c r="QZ151" s="25" t="s">
        <v>3404</v>
      </c>
      <c r="RA151" s="25" t="s">
        <v>3404</v>
      </c>
      <c r="RB151" s="25" t="s">
        <v>3404</v>
      </c>
      <c r="RC151" s="25" t="s">
        <v>3404</v>
      </c>
      <c r="RD151" s="25" t="s">
        <v>3404</v>
      </c>
      <c r="RE151" s="25" t="s">
        <v>3404</v>
      </c>
      <c r="RF151" s="25" t="s">
        <v>3404</v>
      </c>
      <c r="RG151" s="25" t="s">
        <v>3404</v>
      </c>
      <c r="RH151" s="25" t="s">
        <v>3404</v>
      </c>
      <c r="RI151" s="25" t="s">
        <v>3404</v>
      </c>
      <c r="RJ151" s="25" t="s">
        <v>3404</v>
      </c>
      <c r="RK151" s="25" t="s">
        <v>3404</v>
      </c>
      <c r="RL151" s="25" t="s">
        <v>3404</v>
      </c>
      <c r="RM151" s="25" t="s">
        <v>3404</v>
      </c>
      <c r="RN151" s="25" t="s">
        <v>3404</v>
      </c>
      <c r="RO151" s="25" t="s">
        <v>3404</v>
      </c>
      <c r="RP151" s="25" t="s">
        <v>3404</v>
      </c>
      <c r="RQ151" s="25" t="s">
        <v>3404</v>
      </c>
      <c r="RR151" s="25" t="s">
        <v>3404</v>
      </c>
      <c r="RS151" s="25" t="s">
        <v>3404</v>
      </c>
      <c r="RT151" s="25" t="s">
        <v>3404</v>
      </c>
      <c r="RU151" s="25" t="s">
        <v>3404</v>
      </c>
      <c r="RV151" s="25" t="s">
        <v>3404</v>
      </c>
      <c r="RW151" s="25" t="s">
        <v>3404</v>
      </c>
      <c r="RX151" s="25" t="s">
        <v>3404</v>
      </c>
      <c r="RY151" s="25" t="s">
        <v>3404</v>
      </c>
      <c r="RZ151" s="25" t="s">
        <v>3404</v>
      </c>
      <c r="SA151" s="25" t="s">
        <v>3404</v>
      </c>
      <c r="SB151" s="25" t="s">
        <v>3404</v>
      </c>
      <c r="SC151" s="25" t="s">
        <v>3404</v>
      </c>
      <c r="SD151" s="25" t="s">
        <v>3404</v>
      </c>
      <c r="SE151" s="25" t="s">
        <v>3404</v>
      </c>
      <c r="SF151" s="25" t="s">
        <v>3404</v>
      </c>
      <c r="SG151" s="25" t="s">
        <v>3404</v>
      </c>
      <c r="SH151" s="25" t="s">
        <v>3404</v>
      </c>
      <c r="SI151" s="25" t="s">
        <v>3404</v>
      </c>
      <c r="SJ151" s="25" t="s">
        <v>3404</v>
      </c>
      <c r="SK151" s="25" t="s">
        <v>3404</v>
      </c>
      <c r="SL151" s="25" t="s">
        <v>3404</v>
      </c>
      <c r="SM151" s="25" t="s">
        <v>3404</v>
      </c>
      <c r="SN151" s="25" t="s">
        <v>3404</v>
      </c>
      <c r="SO151" s="25" t="s">
        <v>3404</v>
      </c>
      <c r="SP151" s="25" t="s">
        <v>3404</v>
      </c>
      <c r="SQ151" s="25" t="s">
        <v>3404</v>
      </c>
      <c r="SR151" s="25" t="s">
        <v>3404</v>
      </c>
      <c r="SS151" s="25" t="s">
        <v>3404</v>
      </c>
      <c r="ST151" s="25" t="s">
        <v>3404</v>
      </c>
      <c r="SU151" s="25" t="s">
        <v>3404</v>
      </c>
      <c r="SV151" s="25" t="s">
        <v>3404</v>
      </c>
      <c r="SW151" s="25" t="s">
        <v>3404</v>
      </c>
      <c r="SX151" s="25" t="s">
        <v>3404</v>
      </c>
      <c r="SY151" s="25" t="s">
        <v>3404</v>
      </c>
      <c r="SZ151" s="25" t="s">
        <v>3404</v>
      </c>
      <c r="TA151" s="25" t="s">
        <v>3404</v>
      </c>
      <c r="TB151" s="25" t="s">
        <v>3404</v>
      </c>
      <c r="TC151" s="25" t="s">
        <v>3404</v>
      </c>
      <c r="TD151" s="25" t="s">
        <v>3404</v>
      </c>
      <c r="TE151" s="25" t="s">
        <v>3404</v>
      </c>
      <c r="TF151" s="25" t="s">
        <v>3404</v>
      </c>
      <c r="TG151" s="25" t="s">
        <v>3404</v>
      </c>
      <c r="TH151" s="25" t="s">
        <v>3404</v>
      </c>
      <c r="TI151" s="25" t="s">
        <v>3404</v>
      </c>
      <c r="TJ151" s="25" t="s">
        <v>3404</v>
      </c>
      <c r="TK151" s="25" t="s">
        <v>3404</v>
      </c>
      <c r="TL151" s="25" t="s">
        <v>3404</v>
      </c>
      <c r="TM151" s="25" t="s">
        <v>3404</v>
      </c>
      <c r="TN151" s="25" t="s">
        <v>3404</v>
      </c>
      <c r="TO151" s="25" t="s">
        <v>3404</v>
      </c>
      <c r="TP151" s="25" t="s">
        <v>3404</v>
      </c>
      <c r="TQ151" s="25" t="s">
        <v>3404</v>
      </c>
      <c r="TR151" s="25" t="s">
        <v>3404</v>
      </c>
      <c r="TS151" s="25" t="s">
        <v>3404</v>
      </c>
      <c r="TT151" s="25" t="s">
        <v>3404</v>
      </c>
      <c r="TU151" s="25" t="s">
        <v>3404</v>
      </c>
      <c r="TV151" s="25" t="s">
        <v>3404</v>
      </c>
      <c r="TW151" s="25" t="s">
        <v>3404</v>
      </c>
      <c r="TX151" s="25" t="s">
        <v>3404</v>
      </c>
      <c r="TY151" s="25" t="s">
        <v>3404</v>
      </c>
      <c r="TZ151" s="25" t="s">
        <v>3404</v>
      </c>
      <c r="UA151" s="25" t="s">
        <v>3404</v>
      </c>
      <c r="UB151" s="25" t="s">
        <v>3404</v>
      </c>
      <c r="UC151" s="25" t="s">
        <v>3404</v>
      </c>
      <c r="UD151" s="25" t="s">
        <v>3404</v>
      </c>
      <c r="UE151" s="25" t="s">
        <v>3404</v>
      </c>
      <c r="UF151" s="25" t="s">
        <v>3404</v>
      </c>
      <c r="UG151" s="25" t="s">
        <v>3404</v>
      </c>
      <c r="UH151" s="25" t="s">
        <v>3404</v>
      </c>
      <c r="UI151" s="25" t="s">
        <v>3404</v>
      </c>
      <c r="UJ151" s="25" t="s">
        <v>3404</v>
      </c>
      <c r="UK151" s="25" t="s">
        <v>3404</v>
      </c>
      <c r="UL151" s="25" t="s">
        <v>3404</v>
      </c>
      <c r="UM151" s="25" t="s">
        <v>3404</v>
      </c>
      <c r="UN151" s="25" t="s">
        <v>3404</v>
      </c>
      <c r="UO151" s="25" t="s">
        <v>3404</v>
      </c>
      <c r="UP151" s="25" t="s">
        <v>3404</v>
      </c>
      <c r="UQ151" s="25" t="s">
        <v>3404</v>
      </c>
      <c r="UR151" s="25" t="s">
        <v>3404</v>
      </c>
      <c r="US151" s="25" t="s">
        <v>3404</v>
      </c>
      <c r="UT151" s="25" t="s">
        <v>3404</v>
      </c>
      <c r="UU151" s="25" t="s">
        <v>3404</v>
      </c>
      <c r="UV151" s="25" t="s">
        <v>3404</v>
      </c>
      <c r="UW151" s="25" t="s">
        <v>3404</v>
      </c>
      <c r="UX151" s="25" t="s">
        <v>3404</v>
      </c>
      <c r="UY151" s="25" t="s">
        <v>3404</v>
      </c>
      <c r="UZ151" s="25" t="s">
        <v>3404</v>
      </c>
      <c r="VA151" s="25" t="s">
        <v>3404</v>
      </c>
      <c r="VB151" s="25" t="s">
        <v>3404</v>
      </c>
      <c r="VC151" s="25" t="s">
        <v>3404</v>
      </c>
      <c r="VD151" s="25" t="s">
        <v>3404</v>
      </c>
      <c r="VE151" s="25" t="s">
        <v>3404</v>
      </c>
      <c r="VF151" s="25" t="s">
        <v>3404</v>
      </c>
      <c r="VG151" s="25" t="s">
        <v>3404</v>
      </c>
      <c r="VH151" s="25" t="s">
        <v>3404</v>
      </c>
      <c r="VI151" s="25" t="s">
        <v>3404</v>
      </c>
      <c r="VJ151" s="25" t="s">
        <v>3404</v>
      </c>
      <c r="VK151" s="25" t="s">
        <v>3404</v>
      </c>
      <c r="VL151" s="25" t="s">
        <v>3404</v>
      </c>
      <c r="VM151" s="25" t="s">
        <v>3404</v>
      </c>
      <c r="VN151" s="25" t="s">
        <v>3404</v>
      </c>
      <c r="VO151" s="25" t="s">
        <v>3404</v>
      </c>
      <c r="VP151" s="25" t="s">
        <v>3404</v>
      </c>
      <c r="VQ151" s="25" t="s">
        <v>3404</v>
      </c>
      <c r="VR151" s="25" t="s">
        <v>3404</v>
      </c>
      <c r="VS151" s="25" t="s">
        <v>3404</v>
      </c>
      <c r="VT151" s="25" t="s">
        <v>3404</v>
      </c>
      <c r="VU151" s="25" t="s">
        <v>3404</v>
      </c>
      <c r="VV151" s="25" t="s">
        <v>3404</v>
      </c>
      <c r="VW151" s="25" t="s">
        <v>3404</v>
      </c>
      <c r="VX151" s="25" t="s">
        <v>3404</v>
      </c>
      <c r="VY151" s="25" t="s">
        <v>3404</v>
      </c>
      <c r="VZ151" s="25" t="s">
        <v>3404</v>
      </c>
      <c r="WA151" s="25" t="s">
        <v>3404</v>
      </c>
      <c r="WB151" s="25" t="s">
        <v>3404</v>
      </c>
      <c r="WC151" s="25" t="s">
        <v>3404</v>
      </c>
      <c r="WD151" s="25" t="s">
        <v>3404</v>
      </c>
      <c r="WE151" s="25" t="s">
        <v>3404</v>
      </c>
      <c r="WF151" s="25" t="s">
        <v>3404</v>
      </c>
      <c r="WG151" s="25" t="s">
        <v>3404</v>
      </c>
      <c r="WH151" s="25" t="s">
        <v>3404</v>
      </c>
      <c r="WI151" s="25" t="s">
        <v>3404</v>
      </c>
      <c r="WJ151" s="25" t="s">
        <v>3404</v>
      </c>
      <c r="WK151" s="25" t="s">
        <v>3404</v>
      </c>
      <c r="WL151" s="25" t="s">
        <v>3404</v>
      </c>
      <c r="WM151" s="25" t="s">
        <v>3404</v>
      </c>
      <c r="WN151" s="25" t="s">
        <v>3404</v>
      </c>
      <c r="WO151" s="25" t="s">
        <v>3404</v>
      </c>
      <c r="WP151" s="25" t="s">
        <v>3404</v>
      </c>
      <c r="WQ151" s="25" t="s">
        <v>3404</v>
      </c>
      <c r="WR151" s="25" t="s">
        <v>3404</v>
      </c>
      <c r="WS151" s="25" t="s">
        <v>3404</v>
      </c>
      <c r="WT151" s="25" t="s">
        <v>3404</v>
      </c>
    </row>
    <row r="152">
      <c r="A152" s="24" t="s">
        <v>1372</v>
      </c>
      <c r="B152" s="25" t="s">
        <v>3404</v>
      </c>
      <c r="C152" s="25" t="s">
        <v>3404</v>
      </c>
      <c r="D152" s="25" t="s">
        <v>3404</v>
      </c>
      <c r="E152" s="25" t="s">
        <v>3404</v>
      </c>
      <c r="F152" s="25" t="s">
        <v>3404</v>
      </c>
      <c r="G152" s="25" t="s">
        <v>3404</v>
      </c>
      <c r="H152" s="25" t="s">
        <v>3404</v>
      </c>
      <c r="I152" s="25" t="s">
        <v>3404</v>
      </c>
      <c r="J152" s="25" t="s">
        <v>3404</v>
      </c>
      <c r="K152" s="25" t="s">
        <v>3404</v>
      </c>
      <c r="L152" s="25" t="s">
        <v>3404</v>
      </c>
      <c r="M152" s="25" t="s">
        <v>3404</v>
      </c>
      <c r="N152" s="25" t="s">
        <v>3404</v>
      </c>
      <c r="O152" s="25" t="s">
        <v>3404</v>
      </c>
      <c r="P152" s="25" t="s">
        <v>3404</v>
      </c>
      <c r="Q152" s="25" t="s">
        <v>3404</v>
      </c>
      <c r="R152" s="25" t="s">
        <v>3404</v>
      </c>
      <c r="S152" s="25" t="s">
        <v>3404</v>
      </c>
      <c r="T152" s="25" t="s">
        <v>3404</v>
      </c>
      <c r="U152" s="25" t="s">
        <v>3404</v>
      </c>
      <c r="V152" s="25" t="s">
        <v>3404</v>
      </c>
      <c r="W152" s="25" t="s">
        <v>3404</v>
      </c>
      <c r="X152" s="25" t="s">
        <v>3404</v>
      </c>
      <c r="Y152" s="25" t="s">
        <v>3404</v>
      </c>
      <c r="Z152" s="25" t="s">
        <v>3404</v>
      </c>
      <c r="AA152" s="25" t="s">
        <v>3404</v>
      </c>
      <c r="AB152" s="25" t="s">
        <v>3404</v>
      </c>
      <c r="AC152" s="25" t="s">
        <v>3404</v>
      </c>
      <c r="AD152" s="25" t="s">
        <v>3404</v>
      </c>
      <c r="AE152" s="25" t="s">
        <v>3404</v>
      </c>
      <c r="AF152" s="25" t="s">
        <v>3404</v>
      </c>
      <c r="AG152" s="25" t="s">
        <v>3404</v>
      </c>
      <c r="AH152" s="25" t="s">
        <v>3404</v>
      </c>
      <c r="AI152" s="25" t="s">
        <v>3404</v>
      </c>
      <c r="AJ152" s="25" t="s">
        <v>3404</v>
      </c>
      <c r="AK152" s="25" t="s">
        <v>3404</v>
      </c>
      <c r="AL152" s="25" t="s">
        <v>3404</v>
      </c>
      <c r="AM152" s="25" t="s">
        <v>3404</v>
      </c>
      <c r="AN152" s="25" t="s">
        <v>3404</v>
      </c>
      <c r="AO152" s="25" t="s">
        <v>3404</v>
      </c>
      <c r="AP152" s="25" t="s">
        <v>3404</v>
      </c>
      <c r="AQ152" s="25" t="s">
        <v>3404</v>
      </c>
      <c r="AR152" s="25" t="s">
        <v>3404</v>
      </c>
      <c r="AS152" s="25" t="s">
        <v>3404</v>
      </c>
      <c r="AT152" s="25" t="s">
        <v>3404</v>
      </c>
      <c r="AU152" s="25" t="s">
        <v>3404</v>
      </c>
      <c r="AV152" s="25" t="s">
        <v>3404</v>
      </c>
      <c r="AW152" s="25" t="s">
        <v>3404</v>
      </c>
      <c r="AX152" s="25" t="s">
        <v>3404</v>
      </c>
      <c r="AY152" s="25" t="s">
        <v>3404</v>
      </c>
      <c r="AZ152" s="25" t="s">
        <v>3404</v>
      </c>
      <c r="BA152" s="25" t="s">
        <v>3404</v>
      </c>
      <c r="BB152" s="25" t="s">
        <v>3404</v>
      </c>
      <c r="BC152" s="25" t="s">
        <v>3404</v>
      </c>
      <c r="BD152" s="25" t="s">
        <v>3404</v>
      </c>
      <c r="BE152" s="25" t="s">
        <v>3404</v>
      </c>
      <c r="BF152" s="25" t="s">
        <v>3404</v>
      </c>
      <c r="BG152" s="25" t="s">
        <v>3404</v>
      </c>
      <c r="BH152" s="25" t="s">
        <v>3404</v>
      </c>
      <c r="BI152" s="25" t="s">
        <v>3404</v>
      </c>
      <c r="BJ152" s="25" t="s">
        <v>3404</v>
      </c>
      <c r="BK152" s="25" t="s">
        <v>3404</v>
      </c>
      <c r="BL152" s="25" t="s">
        <v>3404</v>
      </c>
      <c r="BM152" s="25" t="s">
        <v>3404</v>
      </c>
      <c r="BN152" s="25" t="s">
        <v>3404</v>
      </c>
      <c r="BO152" s="25" t="s">
        <v>3404</v>
      </c>
      <c r="BP152" s="25" t="s">
        <v>3404</v>
      </c>
      <c r="BQ152" s="25" t="s">
        <v>3404</v>
      </c>
      <c r="BR152" s="25" t="s">
        <v>3404</v>
      </c>
      <c r="BS152" s="25" t="s">
        <v>3404</v>
      </c>
      <c r="BT152" s="25" t="s">
        <v>3404</v>
      </c>
      <c r="BU152" s="25" t="s">
        <v>3404</v>
      </c>
      <c r="BV152" s="25" t="s">
        <v>3404</v>
      </c>
      <c r="BW152" s="25" t="s">
        <v>3404</v>
      </c>
      <c r="BX152" s="25" t="s">
        <v>3404</v>
      </c>
      <c r="BY152" s="25" t="s">
        <v>3404</v>
      </c>
      <c r="BZ152" s="25" t="s">
        <v>3404</v>
      </c>
      <c r="CA152" s="25" t="s">
        <v>3404</v>
      </c>
      <c r="CB152" s="25" t="s">
        <v>3404</v>
      </c>
      <c r="CC152" s="25" t="s">
        <v>3404</v>
      </c>
      <c r="CD152" s="25" t="s">
        <v>3404</v>
      </c>
      <c r="CE152" s="25" t="s">
        <v>3404</v>
      </c>
      <c r="CF152" s="32" t="s">
        <v>3409</v>
      </c>
      <c r="CG152" s="32" t="s">
        <v>3409</v>
      </c>
      <c r="CH152" s="32" t="s">
        <v>3409</v>
      </c>
      <c r="CI152" s="32" t="s">
        <v>3409</v>
      </c>
      <c r="CJ152" s="32" t="s">
        <v>3409</v>
      </c>
      <c r="CK152" s="32" t="s">
        <v>3409</v>
      </c>
      <c r="CL152" s="32" t="s">
        <v>3409</v>
      </c>
      <c r="CM152" s="32" t="s">
        <v>3409</v>
      </c>
      <c r="CN152" s="32" t="s">
        <v>3409</v>
      </c>
      <c r="CO152" s="32" t="s">
        <v>3409</v>
      </c>
      <c r="CP152" s="32" t="s">
        <v>3409</v>
      </c>
      <c r="CQ152" s="32" t="s">
        <v>3409</v>
      </c>
      <c r="CR152" s="32" t="s">
        <v>3409</v>
      </c>
      <c r="CS152" s="32" t="s">
        <v>3409</v>
      </c>
      <c r="CT152" s="32" t="s">
        <v>3409</v>
      </c>
      <c r="CU152" s="32" t="s">
        <v>3409</v>
      </c>
      <c r="CV152" s="32" t="s">
        <v>3409</v>
      </c>
      <c r="CW152" s="32" t="s">
        <v>3409</v>
      </c>
      <c r="CX152" s="32" t="s">
        <v>3409</v>
      </c>
      <c r="CY152" s="32" t="s">
        <v>3409</v>
      </c>
      <c r="CZ152" s="32" t="s">
        <v>3409</v>
      </c>
      <c r="DA152" s="32" t="s">
        <v>3409</v>
      </c>
      <c r="DB152" s="32" t="s">
        <v>3409</v>
      </c>
      <c r="DC152" s="32" t="s">
        <v>3409</v>
      </c>
      <c r="DD152" s="32" t="s">
        <v>3409</v>
      </c>
      <c r="DE152" s="32" t="s">
        <v>3409</v>
      </c>
      <c r="DF152" s="32" t="s">
        <v>3409</v>
      </c>
      <c r="DG152" s="32" t="s">
        <v>3409</v>
      </c>
      <c r="DH152" s="32" t="s">
        <v>3409</v>
      </c>
      <c r="DI152" s="32" t="s">
        <v>3409</v>
      </c>
      <c r="DJ152" s="32" t="s">
        <v>3409</v>
      </c>
      <c r="DK152" s="32" t="s">
        <v>3409</v>
      </c>
      <c r="DL152" s="32" t="s">
        <v>3409</v>
      </c>
      <c r="DM152" s="32" t="s">
        <v>3409</v>
      </c>
      <c r="DN152" s="32" t="s">
        <v>3409</v>
      </c>
      <c r="DO152" s="32" t="s">
        <v>3409</v>
      </c>
      <c r="DP152" s="32" t="s">
        <v>3409</v>
      </c>
      <c r="DQ152" s="32" t="s">
        <v>3409</v>
      </c>
      <c r="DR152" s="32" t="s">
        <v>3409</v>
      </c>
      <c r="DS152" s="32" t="s">
        <v>3409</v>
      </c>
      <c r="DT152" s="32" t="s">
        <v>3409</v>
      </c>
      <c r="DU152" s="32" t="s">
        <v>3409</v>
      </c>
      <c r="DV152" s="32" t="s">
        <v>3409</v>
      </c>
      <c r="DW152" s="32" t="s">
        <v>3409</v>
      </c>
      <c r="DX152" s="32" t="s">
        <v>3409</v>
      </c>
      <c r="DY152" s="32" t="s">
        <v>3409</v>
      </c>
      <c r="DZ152" s="32" t="s">
        <v>3409</v>
      </c>
      <c r="EA152" s="32" t="s">
        <v>3409</v>
      </c>
      <c r="EB152" s="32" t="s">
        <v>3409</v>
      </c>
      <c r="EC152" s="32" t="s">
        <v>3409</v>
      </c>
      <c r="ED152" s="32" t="s">
        <v>3409</v>
      </c>
      <c r="EE152" s="32" t="s">
        <v>3409</v>
      </c>
      <c r="EF152" s="32" t="s">
        <v>3409</v>
      </c>
      <c r="EG152" s="32" t="s">
        <v>3409</v>
      </c>
      <c r="EH152" s="32" t="s">
        <v>3409</v>
      </c>
      <c r="EI152" s="32" t="s">
        <v>3409</v>
      </c>
      <c r="EJ152" s="32" t="s">
        <v>3409</v>
      </c>
      <c r="EK152" s="32" t="s">
        <v>3409</v>
      </c>
      <c r="EL152" s="32" t="s">
        <v>3409</v>
      </c>
      <c r="EM152" s="32" t="s">
        <v>3409</v>
      </c>
      <c r="EN152" s="32" t="s">
        <v>3409</v>
      </c>
      <c r="EO152" s="32" t="s">
        <v>3409</v>
      </c>
      <c r="EP152" s="32" t="s">
        <v>3409</v>
      </c>
      <c r="EQ152" s="32" t="s">
        <v>3409</v>
      </c>
      <c r="ER152" s="32" t="s">
        <v>3409</v>
      </c>
      <c r="ES152" s="32" t="s">
        <v>3409</v>
      </c>
      <c r="ET152" s="32" t="s">
        <v>3409</v>
      </c>
      <c r="EU152" s="32" t="s">
        <v>3409</v>
      </c>
      <c r="EV152" s="32" t="s">
        <v>3409</v>
      </c>
      <c r="EW152" s="32" t="s">
        <v>3409</v>
      </c>
      <c r="EX152" s="32" t="s">
        <v>3409</v>
      </c>
      <c r="EY152" s="32" t="s">
        <v>3409</v>
      </c>
      <c r="EZ152" s="32" t="s">
        <v>3409</v>
      </c>
      <c r="FA152" s="32" t="s">
        <v>3409</v>
      </c>
      <c r="FB152" s="32" t="s">
        <v>3409</v>
      </c>
      <c r="FC152" s="32" t="s">
        <v>3409</v>
      </c>
      <c r="FD152" s="32" t="s">
        <v>3409</v>
      </c>
      <c r="FE152" s="32" t="s">
        <v>3409</v>
      </c>
      <c r="FF152" s="32" t="s">
        <v>3409</v>
      </c>
      <c r="FG152" s="32" t="s">
        <v>3409</v>
      </c>
      <c r="FH152" s="32" t="s">
        <v>3409</v>
      </c>
      <c r="FI152" s="32" t="s">
        <v>3409</v>
      </c>
      <c r="FJ152" s="32" t="s">
        <v>3409</v>
      </c>
      <c r="FK152" s="32" t="s">
        <v>3409</v>
      </c>
      <c r="FL152" s="32" t="s">
        <v>3409</v>
      </c>
      <c r="FM152" s="32" t="s">
        <v>3409</v>
      </c>
      <c r="FN152" s="32" t="s">
        <v>3409</v>
      </c>
      <c r="FO152" s="32" t="s">
        <v>3409</v>
      </c>
      <c r="FP152" s="32" t="s">
        <v>3409</v>
      </c>
      <c r="FQ152" s="32" t="s">
        <v>3409</v>
      </c>
      <c r="FR152" s="32" t="s">
        <v>3409</v>
      </c>
      <c r="FS152" s="32" t="s">
        <v>3409</v>
      </c>
      <c r="FT152" s="32" t="s">
        <v>3409</v>
      </c>
      <c r="FU152" s="32" t="s">
        <v>3409</v>
      </c>
      <c r="FV152" s="32" t="s">
        <v>3409</v>
      </c>
      <c r="FW152" s="32" t="s">
        <v>3409</v>
      </c>
      <c r="FX152" s="32" t="s">
        <v>3409</v>
      </c>
      <c r="FY152" s="32" t="s">
        <v>3409</v>
      </c>
      <c r="FZ152" s="32" t="s">
        <v>3409</v>
      </c>
      <c r="GA152" s="32" t="s">
        <v>3409</v>
      </c>
      <c r="GB152" s="32" t="s">
        <v>3409</v>
      </c>
      <c r="GC152" s="32" t="s">
        <v>3409</v>
      </c>
      <c r="GD152" s="32" t="s">
        <v>3409</v>
      </c>
      <c r="GE152" s="32" t="s">
        <v>3409</v>
      </c>
      <c r="GF152" s="32" t="s">
        <v>3409</v>
      </c>
      <c r="GG152" s="32" t="s">
        <v>3409</v>
      </c>
      <c r="GH152" s="32" t="s">
        <v>3409</v>
      </c>
      <c r="GI152" s="32" t="s">
        <v>3409</v>
      </c>
      <c r="GJ152" s="32" t="s">
        <v>3409</v>
      </c>
      <c r="GK152" s="32" t="s">
        <v>3409</v>
      </c>
      <c r="GL152" s="32" t="s">
        <v>3409</v>
      </c>
      <c r="GM152" s="32" t="s">
        <v>3409</v>
      </c>
      <c r="GN152" s="32" t="s">
        <v>3409</v>
      </c>
      <c r="GO152" s="32" t="s">
        <v>3409</v>
      </c>
      <c r="GP152" s="32" t="s">
        <v>3409</v>
      </c>
      <c r="GQ152" s="32" t="s">
        <v>3409</v>
      </c>
      <c r="GR152" s="32" t="s">
        <v>3409</v>
      </c>
      <c r="GS152" s="32" t="s">
        <v>3409</v>
      </c>
      <c r="GT152" s="32" t="s">
        <v>3409</v>
      </c>
      <c r="GU152" s="32" t="s">
        <v>3409</v>
      </c>
      <c r="GV152" s="32" t="s">
        <v>3409</v>
      </c>
      <c r="GW152" s="32" t="s">
        <v>3409</v>
      </c>
      <c r="GX152" s="32" t="s">
        <v>3409</v>
      </c>
      <c r="GY152" s="32" t="s">
        <v>3409</v>
      </c>
      <c r="GZ152" s="32" t="s">
        <v>3409</v>
      </c>
      <c r="HA152" s="32" t="s">
        <v>3409</v>
      </c>
      <c r="HB152" s="32" t="s">
        <v>3409</v>
      </c>
      <c r="HC152" s="32" t="s">
        <v>3409</v>
      </c>
      <c r="HD152" s="32" t="s">
        <v>3409</v>
      </c>
      <c r="HE152" s="32" t="s">
        <v>3409</v>
      </c>
      <c r="HF152" s="32" t="s">
        <v>3409</v>
      </c>
      <c r="HG152" s="32" t="s">
        <v>3409</v>
      </c>
      <c r="HH152" s="32" t="s">
        <v>3409</v>
      </c>
      <c r="HI152" s="32" t="s">
        <v>3404</v>
      </c>
      <c r="HJ152" s="25" t="s">
        <v>3404</v>
      </c>
      <c r="HK152" s="25" t="s">
        <v>3404</v>
      </c>
      <c r="HL152" s="25" t="s">
        <v>3404</v>
      </c>
      <c r="HM152" s="25" t="s">
        <v>3404</v>
      </c>
      <c r="HN152" s="25" t="s">
        <v>3404</v>
      </c>
      <c r="HO152" s="25" t="s">
        <v>3404</v>
      </c>
      <c r="HP152" s="25" t="s">
        <v>3404</v>
      </c>
      <c r="HQ152" s="25" t="s">
        <v>3404</v>
      </c>
      <c r="HR152" s="25" t="s">
        <v>3404</v>
      </c>
      <c r="HS152" s="25" t="s">
        <v>3404</v>
      </c>
      <c r="HT152" s="25" t="s">
        <v>3404</v>
      </c>
      <c r="HU152" s="25" t="s">
        <v>3404</v>
      </c>
      <c r="HV152" s="25" t="s">
        <v>3404</v>
      </c>
      <c r="HW152" s="25" t="s">
        <v>3404</v>
      </c>
      <c r="HX152" s="25" t="s">
        <v>3404</v>
      </c>
      <c r="HY152" s="25" t="s">
        <v>3404</v>
      </c>
      <c r="HZ152" s="25" t="s">
        <v>3404</v>
      </c>
      <c r="IA152" s="25" t="s">
        <v>3404</v>
      </c>
      <c r="IB152" s="25" t="s">
        <v>3404</v>
      </c>
      <c r="IC152" s="25" t="s">
        <v>3404</v>
      </c>
      <c r="ID152" s="25" t="s">
        <v>3404</v>
      </c>
      <c r="IE152" s="25" t="s">
        <v>3404</v>
      </c>
      <c r="IF152" s="25" t="s">
        <v>3404</v>
      </c>
      <c r="IG152" s="25" t="s">
        <v>3404</v>
      </c>
      <c r="IH152" s="25" t="s">
        <v>3404</v>
      </c>
      <c r="II152" s="25" t="s">
        <v>3404</v>
      </c>
      <c r="IJ152" s="25" t="s">
        <v>3404</v>
      </c>
      <c r="IK152" s="25" t="s">
        <v>3404</v>
      </c>
      <c r="IL152" s="25" t="s">
        <v>3404</v>
      </c>
      <c r="IM152" s="25" t="s">
        <v>3404</v>
      </c>
      <c r="IN152" s="25" t="s">
        <v>3404</v>
      </c>
      <c r="IO152" s="25" t="s">
        <v>3404</v>
      </c>
      <c r="IP152" s="25" t="s">
        <v>3404</v>
      </c>
      <c r="IQ152" s="25" t="s">
        <v>3404</v>
      </c>
      <c r="IR152" s="25" t="s">
        <v>3404</v>
      </c>
      <c r="IS152" s="25" t="s">
        <v>3404</v>
      </c>
      <c r="IT152" s="25" t="s">
        <v>3404</v>
      </c>
      <c r="IU152" s="25" t="s">
        <v>3404</v>
      </c>
      <c r="IV152" s="25" t="s">
        <v>3404</v>
      </c>
      <c r="IW152" s="25" t="s">
        <v>3404</v>
      </c>
      <c r="IX152" s="25" t="s">
        <v>3404</v>
      </c>
      <c r="IY152" s="25" t="s">
        <v>3404</v>
      </c>
      <c r="IZ152" s="25" t="s">
        <v>3404</v>
      </c>
      <c r="JA152" s="25" t="s">
        <v>3404</v>
      </c>
      <c r="JB152" s="25" t="s">
        <v>3404</v>
      </c>
      <c r="JC152" s="25" t="s">
        <v>3404</v>
      </c>
      <c r="JD152" s="25" t="s">
        <v>3404</v>
      </c>
      <c r="JE152" s="25" t="s">
        <v>3404</v>
      </c>
      <c r="JF152" s="25" t="s">
        <v>3404</v>
      </c>
      <c r="JG152" s="25" t="s">
        <v>3404</v>
      </c>
      <c r="JH152" s="25" t="s">
        <v>3404</v>
      </c>
      <c r="JI152" s="25" t="s">
        <v>3404</v>
      </c>
      <c r="JJ152" s="25" t="s">
        <v>3404</v>
      </c>
      <c r="JK152" s="25" t="s">
        <v>3404</v>
      </c>
      <c r="JL152" s="25" t="s">
        <v>3404</v>
      </c>
      <c r="JM152" s="25" t="s">
        <v>3404</v>
      </c>
      <c r="JN152" s="25" t="s">
        <v>3404</v>
      </c>
      <c r="JO152" s="25" t="s">
        <v>3404</v>
      </c>
      <c r="JP152" s="25" t="s">
        <v>3404</v>
      </c>
      <c r="JQ152" s="25" t="s">
        <v>3404</v>
      </c>
      <c r="JR152" s="25" t="s">
        <v>3404</v>
      </c>
      <c r="JS152" s="25" t="s">
        <v>3404</v>
      </c>
      <c r="JT152" s="25" t="s">
        <v>3404</v>
      </c>
      <c r="JU152" s="25" t="s">
        <v>3404</v>
      </c>
      <c r="JV152" s="25" t="s">
        <v>3404</v>
      </c>
      <c r="JW152" s="25" t="s">
        <v>3404</v>
      </c>
      <c r="JX152" s="25" t="s">
        <v>3404</v>
      </c>
      <c r="JY152" s="25" t="s">
        <v>3404</v>
      </c>
      <c r="JZ152" s="25" t="s">
        <v>3404</v>
      </c>
      <c r="KA152" s="25" t="s">
        <v>3404</v>
      </c>
      <c r="KB152" s="25" t="s">
        <v>3404</v>
      </c>
      <c r="KC152" s="25" t="s">
        <v>3404</v>
      </c>
      <c r="KD152" s="25" t="s">
        <v>3404</v>
      </c>
      <c r="KE152" s="25" t="s">
        <v>3404</v>
      </c>
      <c r="KF152" s="25" t="s">
        <v>3404</v>
      </c>
      <c r="KG152" s="25" t="s">
        <v>3404</v>
      </c>
      <c r="KH152" s="25" t="s">
        <v>3404</v>
      </c>
      <c r="KI152" s="25" t="s">
        <v>3404</v>
      </c>
      <c r="KJ152" s="25" t="s">
        <v>3404</v>
      </c>
      <c r="KK152" s="25" t="s">
        <v>3404</v>
      </c>
      <c r="KL152" s="25" t="s">
        <v>3404</v>
      </c>
      <c r="KM152" s="25" t="s">
        <v>3404</v>
      </c>
      <c r="KN152" s="25" t="s">
        <v>3404</v>
      </c>
      <c r="KO152" s="25" t="s">
        <v>3404</v>
      </c>
      <c r="KP152" s="25" t="s">
        <v>3404</v>
      </c>
      <c r="KQ152" s="25" t="s">
        <v>3404</v>
      </c>
      <c r="KR152" s="25" t="s">
        <v>3404</v>
      </c>
      <c r="KS152" s="25" t="s">
        <v>3404</v>
      </c>
      <c r="KT152" s="25" t="s">
        <v>3404</v>
      </c>
      <c r="KU152" s="25" t="s">
        <v>3404</v>
      </c>
      <c r="KV152" s="25" t="s">
        <v>3404</v>
      </c>
      <c r="KW152" s="25" t="s">
        <v>3404</v>
      </c>
      <c r="KX152" s="25" t="s">
        <v>3404</v>
      </c>
      <c r="KY152" s="25" t="s">
        <v>3404</v>
      </c>
      <c r="KZ152" s="25" t="s">
        <v>3404</v>
      </c>
      <c r="LA152" s="25" t="s">
        <v>3404</v>
      </c>
      <c r="LB152" s="25" t="s">
        <v>3404</v>
      </c>
      <c r="LC152" s="25" t="s">
        <v>3404</v>
      </c>
      <c r="LD152" s="25" t="s">
        <v>3404</v>
      </c>
      <c r="LE152" s="25" t="s">
        <v>3404</v>
      </c>
      <c r="LF152" s="25" t="s">
        <v>3404</v>
      </c>
      <c r="LG152" s="25" t="s">
        <v>3404</v>
      </c>
      <c r="LH152" s="25" t="s">
        <v>3404</v>
      </c>
      <c r="LI152" s="25" t="s">
        <v>3404</v>
      </c>
      <c r="LJ152" s="25" t="s">
        <v>3404</v>
      </c>
      <c r="LK152" s="25" t="s">
        <v>3404</v>
      </c>
      <c r="LL152" s="25" t="s">
        <v>3404</v>
      </c>
      <c r="LM152" s="25" t="s">
        <v>3404</v>
      </c>
      <c r="LN152" s="25" t="s">
        <v>3404</v>
      </c>
      <c r="LO152" s="25" t="s">
        <v>3404</v>
      </c>
      <c r="LP152" s="25" t="s">
        <v>3404</v>
      </c>
      <c r="LQ152" s="25" t="s">
        <v>3404</v>
      </c>
      <c r="LR152" s="25" t="s">
        <v>3404</v>
      </c>
      <c r="LS152" s="25" t="s">
        <v>3404</v>
      </c>
      <c r="LT152" s="25" t="s">
        <v>3404</v>
      </c>
      <c r="LU152" s="25" t="s">
        <v>3404</v>
      </c>
      <c r="LV152" s="25" t="s">
        <v>3404</v>
      </c>
      <c r="LW152" s="25" t="s">
        <v>3404</v>
      </c>
      <c r="LX152" s="25" t="s">
        <v>3404</v>
      </c>
      <c r="LY152" s="25" t="s">
        <v>3404</v>
      </c>
      <c r="LZ152" s="25" t="s">
        <v>3404</v>
      </c>
      <c r="MA152" s="25" t="s">
        <v>3404</v>
      </c>
      <c r="MB152" s="25" t="s">
        <v>3404</v>
      </c>
      <c r="MC152" s="25" t="s">
        <v>3404</v>
      </c>
      <c r="MD152" s="25" t="s">
        <v>3404</v>
      </c>
      <c r="ME152" s="25" t="s">
        <v>3404</v>
      </c>
      <c r="MF152" s="25" t="s">
        <v>3404</v>
      </c>
      <c r="MG152" s="25" t="s">
        <v>3404</v>
      </c>
      <c r="MH152" s="25" t="s">
        <v>3404</v>
      </c>
      <c r="MI152" s="25" t="s">
        <v>3404</v>
      </c>
      <c r="MJ152" s="25" t="s">
        <v>3404</v>
      </c>
      <c r="MK152" s="25" t="s">
        <v>3404</v>
      </c>
      <c r="ML152" s="25" t="s">
        <v>3404</v>
      </c>
      <c r="MM152" s="25" t="s">
        <v>3404</v>
      </c>
      <c r="MN152" s="25" t="s">
        <v>3404</v>
      </c>
      <c r="MO152" s="25" t="s">
        <v>3404</v>
      </c>
      <c r="MP152" s="25" t="s">
        <v>3404</v>
      </c>
      <c r="MQ152" s="25" t="s">
        <v>3404</v>
      </c>
      <c r="MR152" s="25" t="s">
        <v>3404</v>
      </c>
      <c r="MS152" s="25" t="s">
        <v>3404</v>
      </c>
      <c r="MT152" s="25" t="s">
        <v>3404</v>
      </c>
      <c r="MU152" s="25" t="s">
        <v>3404</v>
      </c>
      <c r="MV152" s="25" t="s">
        <v>3404</v>
      </c>
      <c r="MW152" s="25" t="s">
        <v>3404</v>
      </c>
      <c r="MX152" s="25" t="s">
        <v>3404</v>
      </c>
      <c r="MY152" s="25" t="s">
        <v>3404</v>
      </c>
      <c r="MZ152" s="25" t="s">
        <v>3404</v>
      </c>
      <c r="NA152" s="25" t="s">
        <v>3404</v>
      </c>
      <c r="NB152" s="25" t="s">
        <v>3404</v>
      </c>
      <c r="NC152" s="25" t="s">
        <v>3404</v>
      </c>
      <c r="ND152" s="25" t="s">
        <v>3404</v>
      </c>
      <c r="NE152" s="25" t="s">
        <v>3404</v>
      </c>
      <c r="NF152" s="25" t="s">
        <v>3404</v>
      </c>
      <c r="NG152" s="25" t="s">
        <v>3404</v>
      </c>
      <c r="NH152" s="25" t="s">
        <v>3404</v>
      </c>
      <c r="NI152" s="25" t="s">
        <v>3404</v>
      </c>
      <c r="NJ152" s="25" t="s">
        <v>3404</v>
      </c>
      <c r="NK152" s="25" t="s">
        <v>3404</v>
      </c>
      <c r="NL152" s="25" t="s">
        <v>3404</v>
      </c>
      <c r="NM152" s="25" t="s">
        <v>3404</v>
      </c>
      <c r="NN152" s="25" t="s">
        <v>3404</v>
      </c>
      <c r="NO152" s="25" t="s">
        <v>3404</v>
      </c>
      <c r="NP152" s="25" t="s">
        <v>3404</v>
      </c>
      <c r="NQ152" s="25" t="s">
        <v>3404</v>
      </c>
      <c r="NR152" s="25" t="s">
        <v>3404</v>
      </c>
      <c r="NS152" s="25" t="s">
        <v>3404</v>
      </c>
      <c r="NT152" s="25" t="s">
        <v>3404</v>
      </c>
      <c r="NU152" s="25" t="s">
        <v>3404</v>
      </c>
      <c r="NV152" s="25" t="s">
        <v>3404</v>
      </c>
      <c r="NW152" s="25" t="s">
        <v>3404</v>
      </c>
      <c r="NX152" s="25" t="s">
        <v>3404</v>
      </c>
      <c r="NY152" s="25" t="s">
        <v>3404</v>
      </c>
      <c r="NZ152" s="25" t="s">
        <v>3404</v>
      </c>
      <c r="OA152" s="25" t="s">
        <v>3404</v>
      </c>
      <c r="OB152" s="25" t="s">
        <v>3404</v>
      </c>
      <c r="OC152" s="25" t="s">
        <v>3404</v>
      </c>
      <c r="OD152" s="25" t="s">
        <v>3404</v>
      </c>
      <c r="OE152" s="25" t="s">
        <v>3404</v>
      </c>
      <c r="OF152" s="25" t="s">
        <v>3404</v>
      </c>
      <c r="OG152" s="25" t="s">
        <v>3404</v>
      </c>
      <c r="OH152" s="25" t="s">
        <v>3404</v>
      </c>
      <c r="OI152" s="25" t="s">
        <v>3404</v>
      </c>
      <c r="OJ152" s="25" t="s">
        <v>3404</v>
      </c>
      <c r="OK152" s="25" t="s">
        <v>3404</v>
      </c>
      <c r="OL152" s="25" t="s">
        <v>3404</v>
      </c>
      <c r="OM152" s="25" t="s">
        <v>3404</v>
      </c>
      <c r="ON152" s="25" t="s">
        <v>3404</v>
      </c>
      <c r="OO152" s="25" t="s">
        <v>3404</v>
      </c>
      <c r="OP152" s="25" t="s">
        <v>3404</v>
      </c>
      <c r="OQ152" s="25" t="s">
        <v>3404</v>
      </c>
      <c r="OR152" s="25" t="s">
        <v>3404</v>
      </c>
      <c r="OS152" s="25" t="s">
        <v>3404</v>
      </c>
      <c r="OT152" s="25" t="s">
        <v>3404</v>
      </c>
      <c r="OU152" s="25" t="s">
        <v>3404</v>
      </c>
      <c r="OV152" s="25" t="s">
        <v>3404</v>
      </c>
      <c r="OW152" s="25" t="s">
        <v>3404</v>
      </c>
      <c r="OX152" s="25" t="s">
        <v>3404</v>
      </c>
      <c r="OY152" s="25" t="s">
        <v>3404</v>
      </c>
      <c r="OZ152" s="25" t="s">
        <v>3404</v>
      </c>
      <c r="PA152" s="25" t="s">
        <v>3404</v>
      </c>
      <c r="PB152" s="25" t="s">
        <v>3404</v>
      </c>
      <c r="PC152" s="25" t="s">
        <v>3404</v>
      </c>
      <c r="PD152" s="25" t="s">
        <v>3404</v>
      </c>
      <c r="PE152" s="25" t="s">
        <v>3404</v>
      </c>
      <c r="PF152" s="25" t="s">
        <v>3404</v>
      </c>
      <c r="PG152" s="25" t="s">
        <v>3404</v>
      </c>
      <c r="PH152" s="25" t="s">
        <v>3404</v>
      </c>
      <c r="PI152" s="25" t="s">
        <v>3404</v>
      </c>
      <c r="PJ152" s="25" t="s">
        <v>3404</v>
      </c>
      <c r="PK152" s="25" t="s">
        <v>3404</v>
      </c>
      <c r="PL152" s="25" t="s">
        <v>3404</v>
      </c>
      <c r="PM152" s="25" t="s">
        <v>3404</v>
      </c>
      <c r="PN152" s="25" t="s">
        <v>3404</v>
      </c>
      <c r="PO152" s="25" t="s">
        <v>3404</v>
      </c>
      <c r="PP152" s="25" t="s">
        <v>3404</v>
      </c>
      <c r="PQ152" s="25" t="s">
        <v>3404</v>
      </c>
      <c r="PR152" s="25" t="s">
        <v>3404</v>
      </c>
      <c r="PS152" s="25" t="s">
        <v>3404</v>
      </c>
      <c r="PT152" s="25" t="s">
        <v>3404</v>
      </c>
      <c r="PU152" s="25" t="s">
        <v>3404</v>
      </c>
      <c r="PV152" s="25" t="s">
        <v>3404</v>
      </c>
      <c r="PW152" s="25" t="s">
        <v>3404</v>
      </c>
      <c r="PX152" s="25" t="s">
        <v>3404</v>
      </c>
      <c r="PY152" s="25" t="s">
        <v>3404</v>
      </c>
      <c r="PZ152" s="25" t="s">
        <v>3404</v>
      </c>
      <c r="QA152" s="25" t="s">
        <v>3404</v>
      </c>
      <c r="QB152" s="25" t="s">
        <v>3404</v>
      </c>
      <c r="QC152" s="25" t="s">
        <v>3404</v>
      </c>
      <c r="QD152" s="25" t="s">
        <v>3404</v>
      </c>
      <c r="QE152" s="25" t="s">
        <v>3404</v>
      </c>
      <c r="QF152" s="25" t="s">
        <v>3404</v>
      </c>
      <c r="QG152" s="25" t="s">
        <v>3404</v>
      </c>
      <c r="QH152" s="25" t="s">
        <v>3404</v>
      </c>
      <c r="QI152" s="25" t="s">
        <v>3404</v>
      </c>
      <c r="QJ152" s="25" t="s">
        <v>3404</v>
      </c>
      <c r="QK152" s="25" t="s">
        <v>3404</v>
      </c>
      <c r="QL152" s="25" t="s">
        <v>3404</v>
      </c>
      <c r="QM152" s="25" t="s">
        <v>3404</v>
      </c>
      <c r="QN152" s="25" t="s">
        <v>3404</v>
      </c>
      <c r="QO152" s="25" t="s">
        <v>3404</v>
      </c>
      <c r="QP152" s="25" t="s">
        <v>3404</v>
      </c>
      <c r="QQ152" s="25" t="s">
        <v>3404</v>
      </c>
      <c r="QR152" s="25" t="s">
        <v>3404</v>
      </c>
      <c r="QS152" s="25" t="s">
        <v>3404</v>
      </c>
      <c r="QT152" s="25" t="s">
        <v>3404</v>
      </c>
      <c r="QU152" s="25" t="s">
        <v>3404</v>
      </c>
      <c r="QV152" s="25" t="s">
        <v>3404</v>
      </c>
      <c r="QW152" s="25" t="s">
        <v>3404</v>
      </c>
      <c r="QX152" s="25" t="s">
        <v>3404</v>
      </c>
      <c r="QY152" s="25" t="s">
        <v>3404</v>
      </c>
      <c r="QZ152" s="25" t="s">
        <v>3404</v>
      </c>
      <c r="RA152" s="25" t="s">
        <v>3404</v>
      </c>
      <c r="RB152" s="25" t="s">
        <v>3404</v>
      </c>
      <c r="RC152" s="25" t="s">
        <v>3404</v>
      </c>
      <c r="RD152" s="25" t="s">
        <v>3404</v>
      </c>
      <c r="RE152" s="25" t="s">
        <v>3404</v>
      </c>
      <c r="RF152" s="25" t="s">
        <v>3404</v>
      </c>
      <c r="RG152" s="25" t="s">
        <v>3404</v>
      </c>
      <c r="RH152" s="25" t="s">
        <v>3404</v>
      </c>
      <c r="RI152" s="25" t="s">
        <v>3404</v>
      </c>
      <c r="RJ152" s="25" t="s">
        <v>3404</v>
      </c>
      <c r="RK152" s="25" t="s">
        <v>3404</v>
      </c>
      <c r="RL152" s="25" t="s">
        <v>3404</v>
      </c>
      <c r="RM152" s="25" t="s">
        <v>3404</v>
      </c>
      <c r="RN152" s="25" t="s">
        <v>3404</v>
      </c>
      <c r="RO152" s="25" t="s">
        <v>3404</v>
      </c>
      <c r="RP152" s="25" t="s">
        <v>3404</v>
      </c>
      <c r="RQ152" s="25" t="s">
        <v>3404</v>
      </c>
      <c r="RR152" s="25" t="s">
        <v>3404</v>
      </c>
      <c r="RS152" s="25" t="s">
        <v>3404</v>
      </c>
      <c r="RT152" s="25" t="s">
        <v>3404</v>
      </c>
      <c r="RU152" s="25" t="s">
        <v>3404</v>
      </c>
      <c r="RV152" s="25" t="s">
        <v>3404</v>
      </c>
      <c r="RW152" s="25" t="s">
        <v>3404</v>
      </c>
      <c r="RX152" s="25" t="s">
        <v>3404</v>
      </c>
      <c r="RY152" s="25" t="s">
        <v>3404</v>
      </c>
      <c r="RZ152" s="25" t="s">
        <v>3404</v>
      </c>
      <c r="SA152" s="25" t="s">
        <v>3404</v>
      </c>
      <c r="SB152" s="25" t="s">
        <v>3404</v>
      </c>
      <c r="SC152" s="25" t="s">
        <v>3404</v>
      </c>
      <c r="SD152" s="25" t="s">
        <v>3404</v>
      </c>
      <c r="SE152" s="25" t="s">
        <v>3404</v>
      </c>
      <c r="SF152" s="25" t="s">
        <v>3404</v>
      </c>
      <c r="SG152" s="25" t="s">
        <v>3404</v>
      </c>
      <c r="SH152" s="25" t="s">
        <v>3404</v>
      </c>
      <c r="SI152" s="25" t="s">
        <v>3404</v>
      </c>
      <c r="SJ152" s="25" t="s">
        <v>3404</v>
      </c>
      <c r="SK152" s="25" t="s">
        <v>3404</v>
      </c>
      <c r="SL152" s="25" t="s">
        <v>3404</v>
      </c>
      <c r="SM152" s="25" t="s">
        <v>3404</v>
      </c>
      <c r="SN152" s="25" t="s">
        <v>3404</v>
      </c>
      <c r="SO152" s="25" t="s">
        <v>3404</v>
      </c>
      <c r="SP152" s="25" t="s">
        <v>3404</v>
      </c>
      <c r="SQ152" s="25" t="s">
        <v>3404</v>
      </c>
      <c r="SR152" s="25" t="s">
        <v>3404</v>
      </c>
      <c r="SS152" s="25" t="s">
        <v>3404</v>
      </c>
      <c r="ST152" s="25" t="s">
        <v>3404</v>
      </c>
      <c r="SU152" s="25" t="s">
        <v>3404</v>
      </c>
      <c r="SV152" s="25" t="s">
        <v>3404</v>
      </c>
      <c r="SW152" s="25" t="s">
        <v>3404</v>
      </c>
      <c r="SX152" s="25" t="s">
        <v>3404</v>
      </c>
      <c r="SY152" s="25" t="s">
        <v>3404</v>
      </c>
      <c r="SZ152" s="25" t="s">
        <v>3404</v>
      </c>
      <c r="TA152" s="25" t="s">
        <v>3404</v>
      </c>
      <c r="TB152" s="25" t="s">
        <v>3404</v>
      </c>
      <c r="TC152" s="25" t="s">
        <v>3404</v>
      </c>
      <c r="TD152" s="25" t="s">
        <v>3404</v>
      </c>
      <c r="TE152" s="25" t="s">
        <v>3404</v>
      </c>
      <c r="TF152" s="25" t="s">
        <v>3404</v>
      </c>
      <c r="TG152" s="25" t="s">
        <v>3404</v>
      </c>
      <c r="TH152" s="25" t="s">
        <v>3404</v>
      </c>
      <c r="TI152" s="25" t="s">
        <v>3404</v>
      </c>
      <c r="TJ152" s="25" t="s">
        <v>3404</v>
      </c>
      <c r="TK152" s="25" t="s">
        <v>3404</v>
      </c>
      <c r="TL152" s="25" t="s">
        <v>3404</v>
      </c>
      <c r="TM152" s="25" t="s">
        <v>3404</v>
      </c>
      <c r="TN152" s="25" t="s">
        <v>3404</v>
      </c>
      <c r="TO152" s="25" t="s">
        <v>3404</v>
      </c>
      <c r="TP152" s="25" t="s">
        <v>3404</v>
      </c>
      <c r="TQ152" s="25" t="s">
        <v>3404</v>
      </c>
      <c r="TR152" s="25" t="s">
        <v>3404</v>
      </c>
      <c r="TS152" s="25" t="s">
        <v>3404</v>
      </c>
      <c r="TT152" s="25" t="s">
        <v>3404</v>
      </c>
      <c r="TU152" s="25" t="s">
        <v>3404</v>
      </c>
      <c r="TV152" s="25" t="s">
        <v>3404</v>
      </c>
      <c r="TW152" s="25" t="s">
        <v>3404</v>
      </c>
      <c r="TX152" s="25" t="s">
        <v>3404</v>
      </c>
      <c r="TY152" s="25" t="s">
        <v>3404</v>
      </c>
      <c r="TZ152" s="25" t="s">
        <v>3404</v>
      </c>
      <c r="UA152" s="25" t="s">
        <v>3404</v>
      </c>
      <c r="UB152" s="25" t="s">
        <v>3404</v>
      </c>
      <c r="UC152" s="25" t="s">
        <v>3404</v>
      </c>
      <c r="UD152" s="25" t="s">
        <v>3404</v>
      </c>
      <c r="UE152" s="25" t="s">
        <v>3404</v>
      </c>
      <c r="UF152" s="25" t="s">
        <v>3404</v>
      </c>
      <c r="UG152" s="25" t="s">
        <v>3404</v>
      </c>
      <c r="UH152" s="25" t="s">
        <v>3404</v>
      </c>
      <c r="UI152" s="25" t="s">
        <v>3404</v>
      </c>
      <c r="UJ152" s="25" t="s">
        <v>3404</v>
      </c>
      <c r="UK152" s="25" t="s">
        <v>3404</v>
      </c>
      <c r="UL152" s="25" t="s">
        <v>3404</v>
      </c>
      <c r="UM152" s="25" t="s">
        <v>3404</v>
      </c>
      <c r="UN152" s="25" t="s">
        <v>3404</v>
      </c>
      <c r="UO152" s="25" t="s">
        <v>3404</v>
      </c>
      <c r="UP152" s="25" t="s">
        <v>3404</v>
      </c>
      <c r="UQ152" s="25" t="s">
        <v>3404</v>
      </c>
      <c r="UR152" s="25" t="s">
        <v>3404</v>
      </c>
      <c r="US152" s="25" t="s">
        <v>3404</v>
      </c>
      <c r="UT152" s="25" t="s">
        <v>3404</v>
      </c>
      <c r="UU152" s="25" t="s">
        <v>3404</v>
      </c>
      <c r="UV152" s="25" t="s">
        <v>3404</v>
      </c>
      <c r="UW152" s="25" t="s">
        <v>3404</v>
      </c>
      <c r="UX152" s="25" t="s">
        <v>3404</v>
      </c>
      <c r="UY152" s="25" t="s">
        <v>3404</v>
      </c>
      <c r="UZ152" s="25" t="s">
        <v>3404</v>
      </c>
      <c r="VA152" s="25" t="s">
        <v>3404</v>
      </c>
      <c r="VB152" s="25" t="s">
        <v>3404</v>
      </c>
      <c r="VC152" s="25" t="s">
        <v>3404</v>
      </c>
      <c r="VD152" s="25" t="s">
        <v>3404</v>
      </c>
      <c r="VE152" s="25" t="s">
        <v>3404</v>
      </c>
      <c r="VF152" s="25" t="s">
        <v>3404</v>
      </c>
      <c r="VG152" s="25" t="s">
        <v>3404</v>
      </c>
      <c r="VH152" s="25" t="s">
        <v>3404</v>
      </c>
      <c r="VI152" s="25" t="s">
        <v>3404</v>
      </c>
      <c r="VJ152" s="25" t="s">
        <v>3404</v>
      </c>
      <c r="VK152" s="25" t="s">
        <v>3404</v>
      </c>
      <c r="VL152" s="25" t="s">
        <v>3404</v>
      </c>
      <c r="VM152" s="25" t="s">
        <v>3404</v>
      </c>
      <c r="VN152" s="25" t="s">
        <v>3404</v>
      </c>
      <c r="VO152" s="25" t="s">
        <v>3404</v>
      </c>
      <c r="VP152" s="25" t="s">
        <v>3404</v>
      </c>
      <c r="VQ152" s="25" t="s">
        <v>3404</v>
      </c>
      <c r="VR152" s="25" t="s">
        <v>3404</v>
      </c>
      <c r="VS152" s="25" t="s">
        <v>3404</v>
      </c>
      <c r="VT152" s="25" t="s">
        <v>3404</v>
      </c>
      <c r="VU152" s="25" t="s">
        <v>3404</v>
      </c>
      <c r="VV152" s="25" t="s">
        <v>3404</v>
      </c>
      <c r="VW152" s="25" t="s">
        <v>3404</v>
      </c>
      <c r="VX152" s="25" t="s">
        <v>3404</v>
      </c>
      <c r="VY152" s="25" t="s">
        <v>3404</v>
      </c>
      <c r="VZ152" s="25" t="s">
        <v>3404</v>
      </c>
      <c r="WA152" s="25" t="s">
        <v>3404</v>
      </c>
      <c r="WB152" s="25" t="s">
        <v>3404</v>
      </c>
      <c r="WC152" s="25" t="s">
        <v>3404</v>
      </c>
      <c r="WD152" s="25" t="s">
        <v>3404</v>
      </c>
      <c r="WE152" s="25" t="s">
        <v>3404</v>
      </c>
      <c r="WF152" s="25" t="s">
        <v>3404</v>
      </c>
      <c r="WG152" s="25" t="s">
        <v>3404</v>
      </c>
      <c r="WH152" s="25" t="s">
        <v>3404</v>
      </c>
      <c r="WI152" s="25" t="s">
        <v>3404</v>
      </c>
      <c r="WJ152" s="25" t="s">
        <v>3404</v>
      </c>
      <c r="WK152" s="25" t="s">
        <v>3404</v>
      </c>
      <c r="WL152" s="25" t="s">
        <v>3404</v>
      </c>
      <c r="WM152" s="25" t="s">
        <v>3404</v>
      </c>
      <c r="WN152" s="25" t="s">
        <v>3404</v>
      </c>
      <c r="WO152" s="25" t="s">
        <v>3404</v>
      </c>
      <c r="WP152" s="25" t="s">
        <v>3404</v>
      </c>
      <c r="WQ152" s="25" t="s">
        <v>3404</v>
      </c>
      <c r="WR152" s="25" t="s">
        <v>3404</v>
      </c>
      <c r="WS152" s="25" t="s">
        <v>3404</v>
      </c>
      <c r="WT152" s="25" t="s">
        <v>3404</v>
      </c>
    </row>
    <row r="153">
      <c r="A153" s="24" t="s">
        <v>1378</v>
      </c>
      <c r="B153" s="25" t="s">
        <v>3404</v>
      </c>
      <c r="C153" s="25" t="s">
        <v>3404</v>
      </c>
      <c r="D153" s="25" t="s">
        <v>3404</v>
      </c>
      <c r="E153" s="25" t="s">
        <v>3404</v>
      </c>
      <c r="F153" s="25" t="s">
        <v>3404</v>
      </c>
      <c r="G153" s="25" t="s">
        <v>3404</v>
      </c>
      <c r="H153" s="25" t="s">
        <v>3404</v>
      </c>
      <c r="I153" s="25" t="s">
        <v>3404</v>
      </c>
      <c r="J153" s="25" t="s">
        <v>3404</v>
      </c>
      <c r="K153" s="25" t="s">
        <v>3404</v>
      </c>
      <c r="L153" s="25" t="s">
        <v>3404</v>
      </c>
      <c r="M153" s="25" t="s">
        <v>3404</v>
      </c>
      <c r="N153" s="25" t="s">
        <v>3404</v>
      </c>
      <c r="O153" s="25" t="s">
        <v>3404</v>
      </c>
      <c r="P153" s="25" t="s">
        <v>3404</v>
      </c>
      <c r="Q153" s="25" t="s">
        <v>3404</v>
      </c>
      <c r="R153" s="25" t="s">
        <v>3404</v>
      </c>
      <c r="S153" s="25" t="s">
        <v>3404</v>
      </c>
      <c r="T153" s="25" t="s">
        <v>3404</v>
      </c>
      <c r="U153" s="25" t="s">
        <v>3404</v>
      </c>
      <c r="V153" s="25" t="s">
        <v>3404</v>
      </c>
      <c r="W153" s="25" t="s">
        <v>3404</v>
      </c>
      <c r="X153" s="25" t="s">
        <v>3404</v>
      </c>
      <c r="Y153" s="25" t="s">
        <v>3404</v>
      </c>
      <c r="Z153" s="25" t="s">
        <v>3404</v>
      </c>
      <c r="AA153" s="25" t="s">
        <v>3404</v>
      </c>
      <c r="AB153" s="25" t="s">
        <v>3404</v>
      </c>
      <c r="AC153" s="25" t="s">
        <v>3404</v>
      </c>
      <c r="AD153" s="25" t="s">
        <v>3404</v>
      </c>
      <c r="AE153" s="25" t="s">
        <v>3404</v>
      </c>
      <c r="AF153" s="25" t="s">
        <v>3404</v>
      </c>
      <c r="AG153" s="25" t="s">
        <v>3404</v>
      </c>
      <c r="AH153" s="25" t="s">
        <v>3404</v>
      </c>
      <c r="AI153" s="25" t="s">
        <v>3404</v>
      </c>
      <c r="AJ153" s="25" t="s">
        <v>3404</v>
      </c>
      <c r="AK153" s="25" t="s">
        <v>3404</v>
      </c>
      <c r="AL153" s="25" t="s">
        <v>3404</v>
      </c>
      <c r="AM153" s="25" t="s">
        <v>3404</v>
      </c>
      <c r="AN153" s="25" t="s">
        <v>3404</v>
      </c>
      <c r="AO153" s="25" t="s">
        <v>3404</v>
      </c>
      <c r="AP153" s="25" t="s">
        <v>3404</v>
      </c>
      <c r="AQ153" s="25" t="s">
        <v>3404</v>
      </c>
      <c r="AR153" s="25" t="s">
        <v>3404</v>
      </c>
      <c r="AS153" s="25" t="s">
        <v>3404</v>
      </c>
      <c r="AT153" s="25" t="s">
        <v>3404</v>
      </c>
      <c r="AU153" s="25" t="s">
        <v>3404</v>
      </c>
      <c r="AV153" s="25" t="s">
        <v>3404</v>
      </c>
      <c r="AW153" s="25" t="s">
        <v>3404</v>
      </c>
      <c r="AX153" s="25" t="s">
        <v>3404</v>
      </c>
      <c r="AY153" s="25" t="s">
        <v>3404</v>
      </c>
      <c r="AZ153" s="25" t="s">
        <v>3404</v>
      </c>
      <c r="BA153" s="25" t="s">
        <v>3404</v>
      </c>
      <c r="BB153" s="25" t="s">
        <v>3404</v>
      </c>
      <c r="BC153" s="25" t="s">
        <v>3404</v>
      </c>
      <c r="BD153" s="25" t="s">
        <v>3404</v>
      </c>
      <c r="BE153" s="25" t="s">
        <v>3404</v>
      </c>
      <c r="BF153" s="25" t="s">
        <v>3404</v>
      </c>
      <c r="BG153" s="25" t="s">
        <v>3404</v>
      </c>
      <c r="BH153" s="25" t="s">
        <v>3404</v>
      </c>
      <c r="BI153" s="25" t="s">
        <v>3404</v>
      </c>
      <c r="BJ153" s="25" t="s">
        <v>3404</v>
      </c>
      <c r="BK153" s="25" t="s">
        <v>3404</v>
      </c>
      <c r="BL153" s="25" t="s">
        <v>3404</v>
      </c>
      <c r="BM153" s="25" t="s">
        <v>3404</v>
      </c>
      <c r="BN153" s="25" t="s">
        <v>3404</v>
      </c>
      <c r="BO153" s="25" t="s">
        <v>3404</v>
      </c>
      <c r="BP153" s="25" t="s">
        <v>3404</v>
      </c>
      <c r="BQ153" s="25" t="s">
        <v>3404</v>
      </c>
      <c r="BR153" s="25" t="s">
        <v>3404</v>
      </c>
      <c r="BS153" s="25" t="s">
        <v>3404</v>
      </c>
      <c r="BT153" s="32" t="s">
        <v>3409</v>
      </c>
      <c r="BU153" s="32" t="s">
        <v>3409</v>
      </c>
      <c r="BV153" s="32" t="s">
        <v>3409</v>
      </c>
      <c r="BW153" s="32" t="s">
        <v>3409</v>
      </c>
      <c r="BX153" s="32" t="s">
        <v>3409</v>
      </c>
      <c r="BY153" s="32" t="s">
        <v>3409</v>
      </c>
      <c r="BZ153" s="32" t="s">
        <v>3409</v>
      </c>
      <c r="CA153" s="32" t="s">
        <v>3409</v>
      </c>
      <c r="CB153" s="32" t="s">
        <v>3409</v>
      </c>
      <c r="CC153" s="32" t="s">
        <v>3409</v>
      </c>
      <c r="CD153" s="32" t="s">
        <v>3409</v>
      </c>
      <c r="CE153" s="32" t="s">
        <v>3409</v>
      </c>
      <c r="CF153" s="32" t="s">
        <v>3409</v>
      </c>
      <c r="CG153" s="32" t="s">
        <v>3409</v>
      </c>
      <c r="CH153" s="32" t="s">
        <v>3409</v>
      </c>
      <c r="CI153" s="32" t="s">
        <v>3409</v>
      </c>
      <c r="CJ153" s="32" t="s">
        <v>3409</v>
      </c>
      <c r="CK153" s="32" t="s">
        <v>3409</v>
      </c>
      <c r="CL153" s="32" t="s">
        <v>3409</v>
      </c>
      <c r="CM153" s="32" t="s">
        <v>3409</v>
      </c>
      <c r="CN153" s="32" t="s">
        <v>3409</v>
      </c>
      <c r="CO153" s="32" t="s">
        <v>3409</v>
      </c>
      <c r="CP153" s="32" t="s">
        <v>3409</v>
      </c>
      <c r="CQ153" s="32" t="s">
        <v>3409</v>
      </c>
      <c r="CR153" s="32" t="s">
        <v>3409</v>
      </c>
      <c r="CS153" s="32" t="s">
        <v>3409</v>
      </c>
      <c r="CT153" s="32" t="s">
        <v>3409</v>
      </c>
      <c r="CU153" s="32" t="s">
        <v>3409</v>
      </c>
      <c r="CV153" s="32" t="s">
        <v>3409</v>
      </c>
      <c r="CW153" s="32" t="s">
        <v>3409</v>
      </c>
      <c r="CX153" s="32" t="s">
        <v>3409</v>
      </c>
      <c r="CY153" s="32" t="s">
        <v>3409</v>
      </c>
      <c r="CZ153" s="32" t="s">
        <v>3409</v>
      </c>
      <c r="DA153" s="32" t="s">
        <v>3409</v>
      </c>
      <c r="DB153" s="32" t="s">
        <v>3409</v>
      </c>
      <c r="DC153" s="32" t="s">
        <v>3409</v>
      </c>
      <c r="DD153" s="32" t="s">
        <v>3409</v>
      </c>
      <c r="DE153" s="32" t="s">
        <v>3409</v>
      </c>
      <c r="DF153" s="32" t="s">
        <v>3409</v>
      </c>
      <c r="DG153" s="32" t="s">
        <v>3409</v>
      </c>
      <c r="DH153" s="32" t="s">
        <v>3409</v>
      </c>
      <c r="DI153" s="32" t="s">
        <v>3409</v>
      </c>
      <c r="DJ153" s="32" t="s">
        <v>3409</v>
      </c>
      <c r="DK153" s="32" t="s">
        <v>3409</v>
      </c>
      <c r="DL153" s="32" t="s">
        <v>3409</v>
      </c>
      <c r="DM153" s="32" t="s">
        <v>3409</v>
      </c>
      <c r="DN153" s="32" t="s">
        <v>3409</v>
      </c>
      <c r="DO153" s="32" t="s">
        <v>3409</v>
      </c>
      <c r="DP153" s="32" t="s">
        <v>3409</v>
      </c>
      <c r="DQ153" s="32" t="s">
        <v>3409</v>
      </c>
      <c r="DR153" s="32" t="s">
        <v>3409</v>
      </c>
      <c r="DS153" s="32" t="s">
        <v>3409</v>
      </c>
      <c r="DT153" s="32" t="s">
        <v>3409</v>
      </c>
      <c r="DU153" s="32" t="s">
        <v>3409</v>
      </c>
      <c r="DV153" s="32" t="s">
        <v>3409</v>
      </c>
      <c r="DW153" s="32" t="s">
        <v>3409</v>
      </c>
      <c r="DX153" s="32" t="s">
        <v>3409</v>
      </c>
      <c r="DY153" s="32" t="s">
        <v>3409</v>
      </c>
      <c r="DZ153" s="32" t="s">
        <v>3409</v>
      </c>
      <c r="EA153" s="32" t="s">
        <v>3409</v>
      </c>
      <c r="EB153" s="32" t="s">
        <v>3409</v>
      </c>
      <c r="EC153" s="32" t="s">
        <v>3409</v>
      </c>
      <c r="ED153" s="32" t="s">
        <v>3409</v>
      </c>
      <c r="EE153" s="32" t="s">
        <v>3409</v>
      </c>
      <c r="EF153" s="32" t="s">
        <v>3409</v>
      </c>
      <c r="EG153" s="32" t="s">
        <v>3409</v>
      </c>
      <c r="EH153" s="32" t="s">
        <v>3409</v>
      </c>
      <c r="EI153" s="32" t="s">
        <v>3409</v>
      </c>
      <c r="EJ153" s="32" t="s">
        <v>3409</v>
      </c>
      <c r="EK153" s="32" t="s">
        <v>3409</v>
      </c>
      <c r="EL153" s="32" t="s">
        <v>3409</v>
      </c>
      <c r="EM153" s="32" t="s">
        <v>3409</v>
      </c>
      <c r="EN153" s="32" t="s">
        <v>3409</v>
      </c>
      <c r="EO153" s="32" t="s">
        <v>3409</v>
      </c>
      <c r="EP153" s="32" t="s">
        <v>3409</v>
      </c>
      <c r="EQ153" s="32" t="s">
        <v>3409</v>
      </c>
      <c r="ER153" s="32" t="s">
        <v>3409</v>
      </c>
      <c r="ES153" s="32" t="s">
        <v>3409</v>
      </c>
      <c r="ET153" s="32" t="s">
        <v>3409</v>
      </c>
      <c r="EU153" s="32" t="s">
        <v>3409</v>
      </c>
      <c r="EV153" s="32" t="s">
        <v>3409</v>
      </c>
      <c r="EW153" s="32" t="s">
        <v>3409</v>
      </c>
      <c r="EX153" s="32" t="s">
        <v>3409</v>
      </c>
      <c r="EY153" s="32" t="s">
        <v>3409</v>
      </c>
      <c r="EZ153" s="32" t="s">
        <v>3409</v>
      </c>
      <c r="FA153" s="32" t="s">
        <v>3409</v>
      </c>
      <c r="FB153" s="32" t="s">
        <v>3409</v>
      </c>
      <c r="FC153" s="32" t="s">
        <v>3409</v>
      </c>
      <c r="FD153" s="32" t="s">
        <v>3409</v>
      </c>
      <c r="FE153" s="32" t="s">
        <v>3409</v>
      </c>
      <c r="FF153" s="32" t="s">
        <v>3409</v>
      </c>
      <c r="FG153" s="32" t="s">
        <v>3409</v>
      </c>
      <c r="FH153" s="32" t="s">
        <v>3409</v>
      </c>
      <c r="FI153" s="32" t="s">
        <v>3409</v>
      </c>
      <c r="FJ153" s="32" t="s">
        <v>3409</v>
      </c>
      <c r="FK153" s="32" t="s">
        <v>3409</v>
      </c>
      <c r="FL153" s="32" t="s">
        <v>3409</v>
      </c>
      <c r="FM153" s="32" t="s">
        <v>3409</v>
      </c>
      <c r="FN153" s="32" t="s">
        <v>3409</v>
      </c>
      <c r="FO153" s="32" t="s">
        <v>3409</v>
      </c>
      <c r="FP153" s="32" t="s">
        <v>3409</v>
      </c>
      <c r="FQ153" s="32" t="s">
        <v>3409</v>
      </c>
      <c r="FR153" s="32" t="s">
        <v>3409</v>
      </c>
      <c r="FS153" s="32" t="s">
        <v>3409</v>
      </c>
      <c r="FT153" s="32" t="s">
        <v>3409</v>
      </c>
      <c r="FU153" s="32" t="s">
        <v>3409</v>
      </c>
      <c r="FV153" s="32" t="s">
        <v>3409</v>
      </c>
      <c r="FW153" s="32" t="s">
        <v>3409</v>
      </c>
      <c r="FX153" s="32" t="s">
        <v>3409</v>
      </c>
      <c r="FY153" s="32" t="s">
        <v>3409</v>
      </c>
      <c r="FZ153" s="32" t="s">
        <v>3409</v>
      </c>
      <c r="GA153" s="32" t="s">
        <v>3409</v>
      </c>
      <c r="GB153" s="32" t="s">
        <v>3409</v>
      </c>
      <c r="GC153" s="32" t="s">
        <v>3409</v>
      </c>
      <c r="GD153" s="32" t="s">
        <v>3409</v>
      </c>
      <c r="GE153" s="32" t="s">
        <v>3409</v>
      </c>
      <c r="GF153" s="32" t="s">
        <v>3409</v>
      </c>
      <c r="GG153" s="32" t="s">
        <v>3409</v>
      </c>
      <c r="GH153" s="32" t="s">
        <v>3409</v>
      </c>
      <c r="GI153" s="32" t="s">
        <v>3409</v>
      </c>
      <c r="GJ153" s="32" t="s">
        <v>3409</v>
      </c>
      <c r="GK153" s="32" t="s">
        <v>3409</v>
      </c>
      <c r="GL153" s="32" t="s">
        <v>3409</v>
      </c>
      <c r="GM153" s="32" t="s">
        <v>3409</v>
      </c>
      <c r="GN153" s="32" t="s">
        <v>3409</v>
      </c>
      <c r="GO153" s="32" t="s">
        <v>3409</v>
      </c>
      <c r="GP153" s="32" t="s">
        <v>3409</v>
      </c>
      <c r="GQ153" s="32" t="s">
        <v>3409</v>
      </c>
      <c r="GR153" s="32" t="s">
        <v>3409</v>
      </c>
      <c r="GS153" s="32" t="s">
        <v>3409</v>
      </c>
      <c r="GT153" s="32" t="s">
        <v>3409</v>
      </c>
      <c r="GU153" s="32" t="s">
        <v>3409</v>
      </c>
      <c r="GV153" s="32" t="s">
        <v>3409</v>
      </c>
      <c r="GW153" s="32" t="s">
        <v>3409</v>
      </c>
      <c r="GX153" s="32" t="s">
        <v>3409</v>
      </c>
      <c r="GY153" s="32" t="s">
        <v>3409</v>
      </c>
      <c r="GZ153" s="32" t="s">
        <v>3409</v>
      </c>
      <c r="HA153" s="32" t="s">
        <v>3409</v>
      </c>
      <c r="HB153" s="32" t="s">
        <v>3409</v>
      </c>
      <c r="HC153" s="32" t="s">
        <v>3409</v>
      </c>
      <c r="HD153" s="32" t="s">
        <v>3409</v>
      </c>
      <c r="HE153" s="32" t="s">
        <v>3409</v>
      </c>
      <c r="HF153" s="32" t="s">
        <v>3409</v>
      </c>
      <c r="HG153" s="32" t="s">
        <v>3409</v>
      </c>
      <c r="HH153" s="32" t="s">
        <v>3409</v>
      </c>
      <c r="HI153" s="32" t="s">
        <v>3409</v>
      </c>
      <c r="HJ153" s="32" t="s">
        <v>3409</v>
      </c>
      <c r="HK153" s="32" t="s">
        <v>3409</v>
      </c>
      <c r="HL153" s="32" t="s">
        <v>3409</v>
      </c>
      <c r="HM153" s="32" t="s">
        <v>3409</v>
      </c>
      <c r="HN153" s="32" t="s">
        <v>3409</v>
      </c>
      <c r="HO153" s="32" t="s">
        <v>3409</v>
      </c>
      <c r="HP153" s="32" t="s">
        <v>3409</v>
      </c>
      <c r="HQ153" s="32" t="s">
        <v>3409</v>
      </c>
      <c r="HR153" s="32" t="s">
        <v>3409</v>
      </c>
      <c r="HS153" s="32" t="s">
        <v>3409</v>
      </c>
      <c r="HT153" s="32" t="s">
        <v>3409</v>
      </c>
      <c r="HU153" s="32" t="s">
        <v>3409</v>
      </c>
      <c r="HV153" s="32" t="s">
        <v>3409</v>
      </c>
      <c r="HW153" s="32" t="s">
        <v>3409</v>
      </c>
      <c r="HX153" s="32" t="s">
        <v>3409</v>
      </c>
      <c r="HY153" s="32" t="s">
        <v>3409</v>
      </c>
      <c r="HZ153" s="32" t="s">
        <v>3409</v>
      </c>
      <c r="IA153" s="32" t="s">
        <v>3409</v>
      </c>
      <c r="IB153" s="32" t="s">
        <v>3409</v>
      </c>
      <c r="IC153" s="32" t="s">
        <v>3409</v>
      </c>
      <c r="ID153" s="32" t="s">
        <v>3409</v>
      </c>
      <c r="IE153" s="32" t="s">
        <v>3409</v>
      </c>
      <c r="IF153" s="32" t="s">
        <v>3409</v>
      </c>
      <c r="IG153" s="32" t="s">
        <v>3409</v>
      </c>
      <c r="IH153" s="32" t="s">
        <v>3409</v>
      </c>
      <c r="II153" s="32" t="s">
        <v>3409</v>
      </c>
      <c r="IJ153" s="32" t="s">
        <v>3409</v>
      </c>
      <c r="IK153" s="32" t="s">
        <v>3409</v>
      </c>
      <c r="IL153" s="32" t="s">
        <v>3409</v>
      </c>
      <c r="IM153" s="32" t="s">
        <v>3409</v>
      </c>
      <c r="IN153" s="32" t="s">
        <v>3409</v>
      </c>
      <c r="IO153" s="32" t="s">
        <v>3409</v>
      </c>
      <c r="IP153" s="32" t="s">
        <v>3409</v>
      </c>
      <c r="IQ153" s="32" t="s">
        <v>3409</v>
      </c>
      <c r="IR153" s="32" t="s">
        <v>3409</v>
      </c>
      <c r="IS153" s="32" t="s">
        <v>3409</v>
      </c>
      <c r="IT153" s="32" t="s">
        <v>3409</v>
      </c>
      <c r="IU153" s="32" t="s">
        <v>3409</v>
      </c>
      <c r="IV153" s="32" t="s">
        <v>3409</v>
      </c>
      <c r="IW153" s="32" t="s">
        <v>3409</v>
      </c>
      <c r="IX153" s="32" t="s">
        <v>3409</v>
      </c>
      <c r="IY153" s="32" t="s">
        <v>3409</v>
      </c>
      <c r="IZ153" s="32" t="s">
        <v>3409</v>
      </c>
      <c r="JA153" s="32" t="s">
        <v>3409</v>
      </c>
      <c r="JB153" s="32" t="s">
        <v>3409</v>
      </c>
      <c r="JC153" s="32" t="s">
        <v>3409</v>
      </c>
      <c r="JD153" s="32" t="s">
        <v>3409</v>
      </c>
      <c r="JE153" s="32" t="s">
        <v>3409</v>
      </c>
      <c r="JF153" s="32" t="s">
        <v>3409</v>
      </c>
      <c r="JG153" s="32" t="s">
        <v>3409</v>
      </c>
      <c r="JH153" s="32" t="s">
        <v>3409</v>
      </c>
      <c r="JI153" s="32" t="s">
        <v>3409</v>
      </c>
      <c r="JJ153" s="32" t="s">
        <v>3409</v>
      </c>
      <c r="JK153" s="32" t="s">
        <v>3409</v>
      </c>
      <c r="JL153" s="32" t="s">
        <v>3409</v>
      </c>
      <c r="JM153" s="32" t="s">
        <v>3409</v>
      </c>
      <c r="JN153" s="32" t="s">
        <v>3409</v>
      </c>
      <c r="JO153" s="32" t="s">
        <v>3409</v>
      </c>
      <c r="JP153" s="32" t="s">
        <v>3409</v>
      </c>
      <c r="JQ153" s="32" t="s">
        <v>3409</v>
      </c>
      <c r="JR153" s="32" t="s">
        <v>3409</v>
      </c>
      <c r="JS153" s="32" t="s">
        <v>3409</v>
      </c>
      <c r="JT153" s="32" t="s">
        <v>3409</v>
      </c>
      <c r="JU153" s="32" t="s">
        <v>3409</v>
      </c>
      <c r="JV153" s="32" t="s">
        <v>3409</v>
      </c>
      <c r="JW153" s="32" t="s">
        <v>3409</v>
      </c>
      <c r="JX153" s="32" t="s">
        <v>3409</v>
      </c>
      <c r="JY153" s="32" t="s">
        <v>3409</v>
      </c>
      <c r="JZ153" s="32" t="s">
        <v>3409</v>
      </c>
      <c r="KA153" s="32" t="s">
        <v>3409</v>
      </c>
      <c r="KB153" s="32" t="s">
        <v>3409</v>
      </c>
      <c r="KC153" s="32" t="s">
        <v>3409</v>
      </c>
      <c r="KD153" s="32" t="s">
        <v>3409</v>
      </c>
      <c r="KE153" s="32" t="s">
        <v>3409</v>
      </c>
      <c r="KF153" s="32" t="s">
        <v>3409</v>
      </c>
      <c r="KG153" s="32" t="s">
        <v>3409</v>
      </c>
      <c r="KH153" s="32" t="s">
        <v>3409</v>
      </c>
      <c r="KI153" s="32" t="s">
        <v>3409</v>
      </c>
      <c r="KJ153" s="32" t="s">
        <v>3409</v>
      </c>
      <c r="KK153" s="32" t="s">
        <v>3409</v>
      </c>
      <c r="KL153" s="32" t="s">
        <v>3409</v>
      </c>
      <c r="KM153" s="32" t="s">
        <v>3409</v>
      </c>
      <c r="KN153" s="32" t="s">
        <v>3409</v>
      </c>
      <c r="KO153" s="32" t="s">
        <v>3409</v>
      </c>
      <c r="KP153" s="32" t="s">
        <v>3409</v>
      </c>
      <c r="KQ153" s="32" t="s">
        <v>3409</v>
      </c>
      <c r="KR153" s="32" t="s">
        <v>3409</v>
      </c>
      <c r="KS153" s="32" t="s">
        <v>3409</v>
      </c>
      <c r="KT153" s="32" t="s">
        <v>3409</v>
      </c>
      <c r="KU153" s="32" t="s">
        <v>3409</v>
      </c>
      <c r="KV153" s="32" t="s">
        <v>3409</v>
      </c>
      <c r="KW153" s="32" t="s">
        <v>3409</v>
      </c>
      <c r="KX153" s="32" t="s">
        <v>3409</v>
      </c>
      <c r="KY153" s="32" t="s">
        <v>3409</v>
      </c>
      <c r="KZ153" s="32" t="s">
        <v>3409</v>
      </c>
      <c r="LA153" s="32" t="s">
        <v>3409</v>
      </c>
      <c r="LB153" s="32" t="s">
        <v>3409</v>
      </c>
      <c r="LC153" s="32" t="s">
        <v>3409</v>
      </c>
      <c r="LD153" s="32" t="s">
        <v>3409</v>
      </c>
      <c r="LE153" s="32" t="s">
        <v>3409</v>
      </c>
      <c r="LF153" s="32" t="s">
        <v>3409</v>
      </c>
      <c r="LG153" s="32" t="s">
        <v>3409</v>
      </c>
      <c r="LH153" s="32" t="s">
        <v>3409</v>
      </c>
      <c r="LI153" s="32" t="s">
        <v>3409</v>
      </c>
      <c r="LJ153" s="32" t="s">
        <v>3409</v>
      </c>
      <c r="LK153" s="32" t="s">
        <v>3409</v>
      </c>
      <c r="LL153" s="32" t="s">
        <v>3409</v>
      </c>
      <c r="LM153" s="32" t="s">
        <v>3409</v>
      </c>
      <c r="LN153" s="32" t="s">
        <v>3409</v>
      </c>
      <c r="LO153" s="32" t="s">
        <v>3409</v>
      </c>
      <c r="LP153" s="32" t="s">
        <v>3409</v>
      </c>
      <c r="LQ153" s="32" t="s">
        <v>3409</v>
      </c>
      <c r="LR153" s="32" t="s">
        <v>3409</v>
      </c>
      <c r="LS153" s="32" t="s">
        <v>3409</v>
      </c>
      <c r="LT153" s="32" t="s">
        <v>3409</v>
      </c>
      <c r="LU153" s="32" t="s">
        <v>3409</v>
      </c>
      <c r="LV153" s="32" t="s">
        <v>3409</v>
      </c>
      <c r="LW153" s="32" t="s">
        <v>3409</v>
      </c>
      <c r="LX153" s="32" t="s">
        <v>3409</v>
      </c>
      <c r="LY153" s="32" t="s">
        <v>3409</v>
      </c>
      <c r="LZ153" s="32" t="s">
        <v>3409</v>
      </c>
      <c r="MA153" s="32" t="s">
        <v>3409</v>
      </c>
      <c r="MB153" s="32" t="s">
        <v>3409</v>
      </c>
      <c r="MC153" s="32" t="s">
        <v>3409</v>
      </c>
      <c r="MD153" s="32" t="s">
        <v>3409</v>
      </c>
      <c r="ME153" s="32" t="s">
        <v>3409</v>
      </c>
      <c r="MF153" s="32" t="s">
        <v>3409</v>
      </c>
      <c r="MG153" s="32" t="s">
        <v>3409</v>
      </c>
      <c r="MH153" s="32" t="s">
        <v>3409</v>
      </c>
      <c r="MI153" s="32" t="s">
        <v>3409</v>
      </c>
      <c r="MJ153" s="32" t="s">
        <v>3409</v>
      </c>
      <c r="MK153" s="32" t="s">
        <v>3409</v>
      </c>
      <c r="ML153" s="32" t="s">
        <v>3409</v>
      </c>
      <c r="MM153" s="32" t="s">
        <v>3409</v>
      </c>
      <c r="MN153" s="32" t="s">
        <v>3409</v>
      </c>
      <c r="MO153" s="32" t="s">
        <v>3409</v>
      </c>
      <c r="MP153" s="32" t="s">
        <v>3409</v>
      </c>
      <c r="MQ153" s="32" t="s">
        <v>3409</v>
      </c>
      <c r="MR153" s="32" t="s">
        <v>3409</v>
      </c>
      <c r="MS153" s="32" t="s">
        <v>3409</v>
      </c>
      <c r="MT153" s="32" t="s">
        <v>3409</v>
      </c>
      <c r="MU153" s="32" t="s">
        <v>3409</v>
      </c>
      <c r="MV153" s="32" t="s">
        <v>3409</v>
      </c>
      <c r="MW153" s="32" t="s">
        <v>3409</v>
      </c>
      <c r="MX153" s="32" t="s">
        <v>3409</v>
      </c>
      <c r="MY153" s="32" t="s">
        <v>3409</v>
      </c>
      <c r="MZ153" s="32" t="s">
        <v>3409</v>
      </c>
      <c r="NA153" s="32" t="s">
        <v>3409</v>
      </c>
      <c r="NB153" s="32" t="s">
        <v>3409</v>
      </c>
      <c r="NC153" s="32" t="s">
        <v>3409</v>
      </c>
      <c r="ND153" s="32" t="s">
        <v>3409</v>
      </c>
      <c r="NE153" s="32" t="s">
        <v>3409</v>
      </c>
      <c r="NF153" s="32" t="s">
        <v>3409</v>
      </c>
      <c r="NG153" s="32" t="s">
        <v>3409</v>
      </c>
      <c r="NH153" s="32" t="s">
        <v>3409</v>
      </c>
      <c r="NI153" s="32" t="s">
        <v>3409</v>
      </c>
      <c r="NJ153" s="32" t="s">
        <v>3409</v>
      </c>
      <c r="NK153" s="32" t="s">
        <v>3409</v>
      </c>
      <c r="NL153" s="32" t="s">
        <v>3409</v>
      </c>
      <c r="NM153" s="32" t="s">
        <v>3409</v>
      </c>
      <c r="NN153" s="32" t="s">
        <v>3409</v>
      </c>
      <c r="NO153" s="32" t="s">
        <v>3409</v>
      </c>
      <c r="NP153" s="32" t="s">
        <v>3409</v>
      </c>
      <c r="NQ153" s="32" t="s">
        <v>3409</v>
      </c>
      <c r="NR153" s="32" t="s">
        <v>3409</v>
      </c>
      <c r="NS153" s="32" t="s">
        <v>3409</v>
      </c>
      <c r="NT153" s="32" t="s">
        <v>3409</v>
      </c>
      <c r="NU153" s="32" t="s">
        <v>3409</v>
      </c>
      <c r="NV153" s="32" t="s">
        <v>3409</v>
      </c>
      <c r="NW153" s="32" t="s">
        <v>3409</v>
      </c>
      <c r="NX153" s="32" t="s">
        <v>3409</v>
      </c>
      <c r="NY153" s="32" t="s">
        <v>3409</v>
      </c>
      <c r="NZ153" s="32" t="s">
        <v>3409</v>
      </c>
      <c r="OA153" s="32" t="s">
        <v>3409</v>
      </c>
      <c r="OB153" s="32" t="s">
        <v>3409</v>
      </c>
      <c r="OC153" s="32" t="s">
        <v>3409</v>
      </c>
      <c r="OD153" s="32" t="s">
        <v>3409</v>
      </c>
      <c r="OE153" s="32" t="s">
        <v>3409</v>
      </c>
      <c r="OF153" s="32" t="s">
        <v>3409</v>
      </c>
      <c r="OG153" s="32" t="s">
        <v>3409</v>
      </c>
      <c r="OH153" s="32" t="s">
        <v>3409</v>
      </c>
      <c r="OI153" s="32" t="s">
        <v>3409</v>
      </c>
      <c r="OJ153" s="32" t="s">
        <v>3409</v>
      </c>
      <c r="OK153" s="32" t="s">
        <v>3409</v>
      </c>
      <c r="OL153" s="32" t="s">
        <v>3409</v>
      </c>
      <c r="OM153" s="32" t="s">
        <v>3409</v>
      </c>
      <c r="ON153" s="32" t="s">
        <v>3409</v>
      </c>
      <c r="OO153" s="32" t="s">
        <v>3409</v>
      </c>
      <c r="OP153" s="32" t="s">
        <v>3409</v>
      </c>
      <c r="OQ153" s="32" t="s">
        <v>3409</v>
      </c>
      <c r="OR153" s="32" t="s">
        <v>3409</v>
      </c>
      <c r="OS153" s="32" t="s">
        <v>3409</v>
      </c>
      <c r="OT153" s="32" t="s">
        <v>3409</v>
      </c>
      <c r="OU153" s="32" t="s">
        <v>3409</v>
      </c>
      <c r="OV153" s="32" t="s">
        <v>3409</v>
      </c>
      <c r="OW153" s="32" t="s">
        <v>3409</v>
      </c>
      <c r="OX153" s="32" t="s">
        <v>3409</v>
      </c>
      <c r="OY153" s="32" t="s">
        <v>3409</v>
      </c>
      <c r="OZ153" s="32" t="s">
        <v>3409</v>
      </c>
      <c r="PA153" s="32" t="s">
        <v>3409</v>
      </c>
      <c r="PB153" s="32" t="s">
        <v>3409</v>
      </c>
      <c r="PC153" s="32" t="s">
        <v>3409</v>
      </c>
      <c r="PD153" s="32" t="s">
        <v>3409</v>
      </c>
      <c r="PE153" s="32" t="s">
        <v>3409</v>
      </c>
      <c r="PF153" s="32" t="s">
        <v>3409</v>
      </c>
      <c r="PG153" s="32" t="s">
        <v>3409</v>
      </c>
      <c r="PH153" s="32" t="s">
        <v>3409</v>
      </c>
      <c r="PI153" s="32" t="s">
        <v>3409</v>
      </c>
      <c r="PJ153" s="32" t="s">
        <v>3409</v>
      </c>
      <c r="PK153" s="32" t="s">
        <v>3409</v>
      </c>
      <c r="PL153" s="32" t="s">
        <v>3409</v>
      </c>
      <c r="PM153" s="32" t="s">
        <v>3409</v>
      </c>
      <c r="PN153" s="32" t="s">
        <v>3409</v>
      </c>
      <c r="PO153" s="32" t="s">
        <v>3409</v>
      </c>
      <c r="PP153" s="32" t="s">
        <v>3409</v>
      </c>
      <c r="PQ153" s="32" t="s">
        <v>3409</v>
      </c>
      <c r="PR153" s="32" t="s">
        <v>3409</v>
      </c>
      <c r="PS153" s="32" t="s">
        <v>3409</v>
      </c>
      <c r="PT153" s="32" t="s">
        <v>3409</v>
      </c>
      <c r="PU153" s="32" t="s">
        <v>3409</v>
      </c>
      <c r="PV153" s="32" t="s">
        <v>3409</v>
      </c>
      <c r="PW153" s="32" t="s">
        <v>3409</v>
      </c>
      <c r="PX153" s="32" t="s">
        <v>3409</v>
      </c>
      <c r="PY153" s="32" t="s">
        <v>3409</v>
      </c>
      <c r="PZ153" s="32" t="s">
        <v>3409</v>
      </c>
      <c r="QA153" s="32" t="s">
        <v>3409</v>
      </c>
      <c r="QB153" s="32" t="s">
        <v>3409</v>
      </c>
      <c r="QC153" s="32" t="s">
        <v>3409</v>
      </c>
      <c r="QD153" s="32" t="s">
        <v>3409</v>
      </c>
      <c r="QE153" s="32" t="s">
        <v>3409</v>
      </c>
      <c r="QF153" s="32" t="s">
        <v>3409</v>
      </c>
      <c r="QG153" s="32" t="s">
        <v>3409</v>
      </c>
      <c r="QH153" s="32" t="s">
        <v>3409</v>
      </c>
      <c r="QI153" s="32" t="s">
        <v>3409</v>
      </c>
      <c r="QJ153" s="32" t="s">
        <v>3409</v>
      </c>
      <c r="QK153" s="32" t="s">
        <v>3409</v>
      </c>
      <c r="QL153" s="32" t="s">
        <v>3409</v>
      </c>
      <c r="QM153" s="32" t="s">
        <v>3409</v>
      </c>
      <c r="QN153" s="32" t="s">
        <v>3409</v>
      </c>
      <c r="QO153" s="32" t="s">
        <v>3409</v>
      </c>
      <c r="QP153" s="32" t="s">
        <v>3409</v>
      </c>
      <c r="QQ153" s="32" t="s">
        <v>3409</v>
      </c>
      <c r="QR153" s="32" t="s">
        <v>3409</v>
      </c>
      <c r="QS153" s="32" t="s">
        <v>3409</v>
      </c>
      <c r="QT153" s="32" t="s">
        <v>3409</v>
      </c>
      <c r="QU153" s="32" t="s">
        <v>3409</v>
      </c>
      <c r="QV153" s="32" t="s">
        <v>3409</v>
      </c>
      <c r="QW153" s="32" t="s">
        <v>3409</v>
      </c>
      <c r="QX153" s="32" t="s">
        <v>3409</v>
      </c>
      <c r="QY153" s="32" t="s">
        <v>3409</v>
      </c>
      <c r="QZ153" s="32" t="s">
        <v>3409</v>
      </c>
      <c r="RA153" s="32" t="s">
        <v>3409</v>
      </c>
      <c r="RB153" s="32" t="s">
        <v>3409</v>
      </c>
      <c r="RC153" s="32" t="s">
        <v>3409</v>
      </c>
      <c r="RD153" s="32" t="s">
        <v>3409</v>
      </c>
      <c r="RE153" s="32" t="s">
        <v>3409</v>
      </c>
      <c r="RF153" s="32" t="s">
        <v>3409</v>
      </c>
      <c r="RG153" s="32" t="s">
        <v>3409</v>
      </c>
      <c r="RH153" s="32" t="s">
        <v>3409</v>
      </c>
      <c r="RI153" s="32" t="s">
        <v>3409</v>
      </c>
      <c r="RJ153" s="32" t="s">
        <v>3409</v>
      </c>
      <c r="RK153" s="32" t="s">
        <v>3409</v>
      </c>
      <c r="RL153" s="32" t="s">
        <v>3409</v>
      </c>
      <c r="RM153" s="32" t="s">
        <v>3409</v>
      </c>
      <c r="RN153" s="32" t="s">
        <v>3409</v>
      </c>
      <c r="RO153" s="32" t="s">
        <v>3409</v>
      </c>
      <c r="RP153" s="32" t="s">
        <v>3409</v>
      </c>
      <c r="RQ153" s="32" t="s">
        <v>3409</v>
      </c>
      <c r="RR153" s="32" t="s">
        <v>3409</v>
      </c>
      <c r="RS153" s="32" t="s">
        <v>3409</v>
      </c>
      <c r="RT153" s="32" t="s">
        <v>3409</v>
      </c>
      <c r="RU153" s="32" t="s">
        <v>3409</v>
      </c>
      <c r="RV153" s="32" t="s">
        <v>3409</v>
      </c>
      <c r="RW153" s="32" t="s">
        <v>3409</v>
      </c>
      <c r="RX153" s="32" t="s">
        <v>3409</v>
      </c>
      <c r="RY153" s="32" t="s">
        <v>3409</v>
      </c>
      <c r="RZ153" s="32" t="s">
        <v>3409</v>
      </c>
      <c r="SA153" s="32" t="s">
        <v>3409</v>
      </c>
      <c r="SB153" s="32" t="s">
        <v>3409</v>
      </c>
      <c r="SC153" s="32" t="s">
        <v>3409</v>
      </c>
      <c r="SD153" s="32" t="s">
        <v>3409</v>
      </c>
      <c r="SE153" s="32" t="s">
        <v>3409</v>
      </c>
      <c r="SF153" s="32" t="s">
        <v>3409</v>
      </c>
      <c r="SG153" s="32" t="s">
        <v>3409</v>
      </c>
      <c r="SH153" s="32" t="s">
        <v>3409</v>
      </c>
      <c r="SI153" s="32" t="s">
        <v>3409</v>
      </c>
      <c r="SJ153" s="32" t="s">
        <v>3409</v>
      </c>
      <c r="SK153" s="32" t="s">
        <v>3409</v>
      </c>
      <c r="SL153" s="32" t="s">
        <v>3409</v>
      </c>
      <c r="SM153" s="32" t="s">
        <v>3409</v>
      </c>
      <c r="SN153" s="32" t="s">
        <v>3409</v>
      </c>
      <c r="SO153" s="32" t="s">
        <v>3409</v>
      </c>
      <c r="SP153" s="32" t="s">
        <v>3409</v>
      </c>
      <c r="SQ153" s="32" t="s">
        <v>3409</v>
      </c>
      <c r="SR153" s="32" t="s">
        <v>3409</v>
      </c>
      <c r="SS153" s="32" t="s">
        <v>3409</v>
      </c>
      <c r="ST153" s="32" t="s">
        <v>3409</v>
      </c>
      <c r="SU153" s="32" t="s">
        <v>3409</v>
      </c>
      <c r="SV153" s="32" t="s">
        <v>3409</v>
      </c>
      <c r="SW153" s="32" t="s">
        <v>3409</v>
      </c>
      <c r="SX153" s="32" t="s">
        <v>3404</v>
      </c>
      <c r="SY153" s="25" t="s">
        <v>3404</v>
      </c>
      <c r="SZ153" s="25" t="s">
        <v>3404</v>
      </c>
      <c r="TA153" s="25" t="s">
        <v>3404</v>
      </c>
      <c r="TB153" s="25" t="s">
        <v>3404</v>
      </c>
      <c r="TC153" s="25" t="s">
        <v>3404</v>
      </c>
      <c r="TD153" s="25" t="s">
        <v>3404</v>
      </c>
      <c r="TE153" s="25" t="s">
        <v>3404</v>
      </c>
      <c r="TF153" s="25" t="s">
        <v>3404</v>
      </c>
      <c r="TG153" s="25" t="s">
        <v>3404</v>
      </c>
      <c r="TH153" s="25" t="s">
        <v>3404</v>
      </c>
      <c r="TI153" s="25" t="s">
        <v>3404</v>
      </c>
      <c r="TJ153" s="25" t="s">
        <v>3404</v>
      </c>
      <c r="TK153" s="25" t="s">
        <v>3404</v>
      </c>
      <c r="TL153" s="25" t="s">
        <v>3404</v>
      </c>
      <c r="TM153" s="25" t="s">
        <v>3404</v>
      </c>
      <c r="TN153" s="25" t="s">
        <v>3404</v>
      </c>
      <c r="TO153" s="25" t="s">
        <v>3404</v>
      </c>
      <c r="TP153" s="25" t="s">
        <v>3404</v>
      </c>
      <c r="TQ153" s="25" t="s">
        <v>3404</v>
      </c>
      <c r="TR153" s="25" t="s">
        <v>3404</v>
      </c>
      <c r="TS153" s="25" t="s">
        <v>3404</v>
      </c>
      <c r="TT153" s="25" t="s">
        <v>3404</v>
      </c>
      <c r="TU153" s="25" t="s">
        <v>3404</v>
      </c>
      <c r="TV153" s="25" t="s">
        <v>3404</v>
      </c>
      <c r="TW153" s="25" t="s">
        <v>3404</v>
      </c>
      <c r="TX153" s="25" t="s">
        <v>3404</v>
      </c>
      <c r="TY153" s="25" t="s">
        <v>3404</v>
      </c>
      <c r="TZ153" s="25" t="s">
        <v>3404</v>
      </c>
      <c r="UA153" s="25" t="s">
        <v>3404</v>
      </c>
      <c r="UB153" s="25" t="s">
        <v>3404</v>
      </c>
      <c r="UC153" s="25" t="s">
        <v>3404</v>
      </c>
      <c r="UD153" s="25" t="s">
        <v>3404</v>
      </c>
      <c r="UE153" s="25" t="s">
        <v>3404</v>
      </c>
      <c r="UF153" s="25" t="s">
        <v>3404</v>
      </c>
      <c r="UG153" s="25" t="s">
        <v>3404</v>
      </c>
      <c r="UH153" s="25" t="s">
        <v>3404</v>
      </c>
      <c r="UI153" s="25" t="s">
        <v>3404</v>
      </c>
      <c r="UJ153" s="25" t="s">
        <v>3404</v>
      </c>
      <c r="UK153" s="25" t="s">
        <v>3404</v>
      </c>
      <c r="UL153" s="25" t="s">
        <v>3404</v>
      </c>
      <c r="UM153" s="25" t="s">
        <v>3404</v>
      </c>
      <c r="UN153" s="25" t="s">
        <v>3404</v>
      </c>
      <c r="UO153" s="25" t="s">
        <v>3404</v>
      </c>
      <c r="UP153" s="25" t="s">
        <v>3404</v>
      </c>
      <c r="UQ153" s="25" t="s">
        <v>3404</v>
      </c>
      <c r="UR153" s="25" t="s">
        <v>3404</v>
      </c>
      <c r="US153" s="25" t="s">
        <v>3404</v>
      </c>
      <c r="UT153" s="25" t="s">
        <v>3404</v>
      </c>
      <c r="UU153" s="25" t="s">
        <v>3404</v>
      </c>
      <c r="UV153" s="25" t="s">
        <v>3404</v>
      </c>
      <c r="UW153" s="25" t="s">
        <v>3404</v>
      </c>
      <c r="UX153" s="25" t="s">
        <v>3404</v>
      </c>
      <c r="UY153" s="25" t="s">
        <v>3404</v>
      </c>
      <c r="UZ153" s="25" t="s">
        <v>3404</v>
      </c>
      <c r="VA153" s="25" t="s">
        <v>3404</v>
      </c>
      <c r="VB153" s="25" t="s">
        <v>3404</v>
      </c>
      <c r="VC153" s="25" t="s">
        <v>3404</v>
      </c>
      <c r="VD153" s="25" t="s">
        <v>3404</v>
      </c>
      <c r="VE153" s="25" t="s">
        <v>3404</v>
      </c>
      <c r="VF153" s="25" t="s">
        <v>3404</v>
      </c>
      <c r="VG153" s="25" t="s">
        <v>3404</v>
      </c>
      <c r="VH153" s="25" t="s">
        <v>3404</v>
      </c>
      <c r="VI153" s="25" t="s">
        <v>3404</v>
      </c>
      <c r="VJ153" s="25" t="s">
        <v>3404</v>
      </c>
      <c r="VK153" s="25" t="s">
        <v>3404</v>
      </c>
      <c r="VL153" s="25" t="s">
        <v>3404</v>
      </c>
      <c r="VM153" s="25" t="s">
        <v>3404</v>
      </c>
      <c r="VN153" s="25" t="s">
        <v>3404</v>
      </c>
      <c r="VO153" s="25" t="s">
        <v>3404</v>
      </c>
      <c r="VP153" s="25" t="s">
        <v>3404</v>
      </c>
      <c r="VQ153" s="25" t="s">
        <v>3404</v>
      </c>
      <c r="VR153" s="25" t="s">
        <v>3404</v>
      </c>
      <c r="VS153" s="25" t="s">
        <v>3404</v>
      </c>
      <c r="VT153" s="25" t="s">
        <v>3404</v>
      </c>
      <c r="VU153" s="25" t="s">
        <v>3404</v>
      </c>
      <c r="VV153" s="25" t="s">
        <v>3404</v>
      </c>
      <c r="VW153" s="25" t="s">
        <v>3404</v>
      </c>
      <c r="VX153" s="25" t="s">
        <v>3404</v>
      </c>
      <c r="VY153" s="25" t="s">
        <v>3404</v>
      </c>
      <c r="VZ153" s="25" t="s">
        <v>3404</v>
      </c>
      <c r="WA153" s="25" t="s">
        <v>3404</v>
      </c>
      <c r="WB153" s="25" t="s">
        <v>3404</v>
      </c>
      <c r="WC153" s="25" t="s">
        <v>3404</v>
      </c>
      <c r="WD153" s="25" t="s">
        <v>3404</v>
      </c>
      <c r="WE153" s="25" t="s">
        <v>3404</v>
      </c>
      <c r="WF153" s="25" t="s">
        <v>3404</v>
      </c>
      <c r="WG153" s="25" t="s">
        <v>3404</v>
      </c>
      <c r="WH153" s="25" t="s">
        <v>3404</v>
      </c>
      <c r="WI153" s="25" t="s">
        <v>3404</v>
      </c>
      <c r="WJ153" s="25" t="s">
        <v>3404</v>
      </c>
      <c r="WK153" s="25" t="s">
        <v>3404</v>
      </c>
      <c r="WL153" s="25" t="s">
        <v>3404</v>
      </c>
      <c r="WM153" s="25" t="s">
        <v>3404</v>
      </c>
      <c r="WN153" s="25" t="s">
        <v>3404</v>
      </c>
      <c r="WO153" s="25" t="s">
        <v>3404</v>
      </c>
      <c r="WP153" s="25" t="s">
        <v>3404</v>
      </c>
      <c r="WQ153" s="25" t="s">
        <v>3404</v>
      </c>
      <c r="WR153" s="25" t="s">
        <v>3404</v>
      </c>
      <c r="WS153" s="25" t="s">
        <v>3404</v>
      </c>
      <c r="WT153" s="25" t="s">
        <v>3404</v>
      </c>
    </row>
    <row r="154">
      <c r="A154" s="24" t="s">
        <v>1389</v>
      </c>
      <c r="B154" s="25" t="s">
        <v>3404</v>
      </c>
      <c r="C154" s="25" t="s">
        <v>3404</v>
      </c>
      <c r="D154" s="25" t="s">
        <v>3404</v>
      </c>
      <c r="E154" s="25" t="s">
        <v>3404</v>
      </c>
      <c r="F154" s="25" t="s">
        <v>3404</v>
      </c>
      <c r="G154" s="25" t="s">
        <v>3404</v>
      </c>
      <c r="H154" s="25" t="s">
        <v>3404</v>
      </c>
      <c r="I154" s="25" t="s">
        <v>3404</v>
      </c>
      <c r="J154" s="25" t="s">
        <v>3404</v>
      </c>
      <c r="K154" s="25" t="s">
        <v>3404</v>
      </c>
      <c r="L154" s="25" t="s">
        <v>3404</v>
      </c>
      <c r="M154" s="25" t="s">
        <v>3404</v>
      </c>
      <c r="N154" s="25" t="s">
        <v>3404</v>
      </c>
      <c r="O154" s="25" t="s">
        <v>3404</v>
      </c>
      <c r="P154" s="25" t="s">
        <v>3404</v>
      </c>
      <c r="Q154" s="25" t="s">
        <v>3404</v>
      </c>
      <c r="R154" s="25" t="s">
        <v>3404</v>
      </c>
      <c r="S154" s="25" t="s">
        <v>3404</v>
      </c>
      <c r="T154" s="25" t="s">
        <v>3404</v>
      </c>
      <c r="U154" s="25" t="s">
        <v>3404</v>
      </c>
      <c r="V154" s="25" t="s">
        <v>3404</v>
      </c>
      <c r="W154" s="25" t="s">
        <v>3404</v>
      </c>
      <c r="X154" s="25" t="s">
        <v>3404</v>
      </c>
      <c r="Y154" s="25" t="s">
        <v>3404</v>
      </c>
      <c r="Z154" s="25" t="s">
        <v>3404</v>
      </c>
      <c r="AA154" s="25" t="s">
        <v>3404</v>
      </c>
      <c r="AB154" s="25" t="s">
        <v>3404</v>
      </c>
      <c r="AC154" s="25" t="s">
        <v>3404</v>
      </c>
      <c r="AD154" s="25" t="s">
        <v>3404</v>
      </c>
      <c r="AE154" s="25" t="s">
        <v>3404</v>
      </c>
      <c r="AF154" s="25" t="s">
        <v>3404</v>
      </c>
      <c r="AG154" s="25" t="s">
        <v>3404</v>
      </c>
      <c r="AH154" s="25" t="s">
        <v>3404</v>
      </c>
      <c r="AI154" s="25" t="s">
        <v>3404</v>
      </c>
      <c r="AJ154" s="25" t="s">
        <v>3404</v>
      </c>
      <c r="AK154" s="25" t="s">
        <v>3404</v>
      </c>
      <c r="AL154" s="25" t="s">
        <v>3404</v>
      </c>
      <c r="AM154" s="25" t="s">
        <v>3404</v>
      </c>
      <c r="AN154" s="25" t="s">
        <v>3404</v>
      </c>
      <c r="AO154" s="25" t="s">
        <v>3404</v>
      </c>
      <c r="AP154" s="25" t="s">
        <v>3404</v>
      </c>
      <c r="AQ154" s="25" t="s">
        <v>3404</v>
      </c>
      <c r="AR154" s="25" t="s">
        <v>3404</v>
      </c>
      <c r="AS154" s="25" t="s">
        <v>3404</v>
      </c>
      <c r="AT154" s="25" t="s">
        <v>3404</v>
      </c>
      <c r="AU154" s="25" t="s">
        <v>3404</v>
      </c>
      <c r="AV154" s="25" t="s">
        <v>3404</v>
      </c>
      <c r="AW154" s="25" t="s">
        <v>3404</v>
      </c>
      <c r="AX154" s="25" t="s">
        <v>3404</v>
      </c>
      <c r="AY154" s="25" t="s">
        <v>3404</v>
      </c>
      <c r="AZ154" s="25" t="s">
        <v>3404</v>
      </c>
      <c r="BA154" s="25" t="s">
        <v>3404</v>
      </c>
      <c r="BB154" s="25" t="s">
        <v>3404</v>
      </c>
      <c r="BC154" s="25" t="s">
        <v>3404</v>
      </c>
      <c r="BD154" s="25" t="s">
        <v>3404</v>
      </c>
      <c r="BE154" s="25" t="s">
        <v>3404</v>
      </c>
      <c r="BF154" s="25" t="s">
        <v>3404</v>
      </c>
      <c r="BG154" s="25" t="s">
        <v>3404</v>
      </c>
      <c r="BH154" s="25" t="s">
        <v>3404</v>
      </c>
      <c r="BI154" s="25" t="s">
        <v>3404</v>
      </c>
      <c r="BJ154" s="25" t="s">
        <v>3404</v>
      </c>
      <c r="BK154" s="25" t="s">
        <v>3404</v>
      </c>
      <c r="BL154" s="25" t="s">
        <v>3404</v>
      </c>
      <c r="BM154" s="25" t="s">
        <v>3404</v>
      </c>
      <c r="BN154" s="25" t="s">
        <v>3404</v>
      </c>
      <c r="BO154" s="25" t="s">
        <v>3404</v>
      </c>
      <c r="BP154" s="25" t="s">
        <v>3404</v>
      </c>
      <c r="BQ154" s="25" t="s">
        <v>3404</v>
      </c>
      <c r="BR154" s="25" t="s">
        <v>3404</v>
      </c>
      <c r="BS154" s="25" t="s">
        <v>3404</v>
      </c>
      <c r="BT154" s="25" t="s">
        <v>3404</v>
      </c>
      <c r="BU154" s="25" t="s">
        <v>3404</v>
      </c>
      <c r="BV154" s="25" t="s">
        <v>3404</v>
      </c>
      <c r="BW154" s="25" t="s">
        <v>3404</v>
      </c>
      <c r="BX154" s="25" t="s">
        <v>3404</v>
      </c>
      <c r="BY154" s="25" t="s">
        <v>3404</v>
      </c>
      <c r="BZ154" s="25" t="s">
        <v>3404</v>
      </c>
      <c r="CA154" s="25" t="s">
        <v>3404</v>
      </c>
      <c r="CB154" s="25" t="s">
        <v>3404</v>
      </c>
      <c r="CC154" s="25" t="s">
        <v>3404</v>
      </c>
      <c r="CD154" s="25" t="s">
        <v>3404</v>
      </c>
      <c r="CE154" s="25" t="s">
        <v>3404</v>
      </c>
      <c r="CF154" s="32" t="s">
        <v>3409</v>
      </c>
      <c r="CG154" s="32" t="s">
        <v>3409</v>
      </c>
      <c r="CH154" s="32" t="s">
        <v>3409</v>
      </c>
      <c r="CI154" s="32" t="s">
        <v>3409</v>
      </c>
      <c r="CJ154" s="32" t="s">
        <v>3409</v>
      </c>
      <c r="CK154" s="32" t="s">
        <v>3409</v>
      </c>
      <c r="CL154" s="32" t="s">
        <v>3409</v>
      </c>
      <c r="CM154" s="32" t="s">
        <v>3409</v>
      </c>
      <c r="CN154" s="32" t="s">
        <v>3409</v>
      </c>
      <c r="CO154" s="32" t="s">
        <v>3409</v>
      </c>
      <c r="CP154" s="32" t="s">
        <v>3409</v>
      </c>
      <c r="CQ154" s="32" t="s">
        <v>3409</v>
      </c>
      <c r="CR154" s="32" t="s">
        <v>3409</v>
      </c>
      <c r="CS154" s="32" t="s">
        <v>3409</v>
      </c>
      <c r="CT154" s="32" t="s">
        <v>3409</v>
      </c>
      <c r="CU154" s="32" t="s">
        <v>3409</v>
      </c>
      <c r="CV154" s="32" t="s">
        <v>3409</v>
      </c>
      <c r="CW154" s="32" t="s">
        <v>3409</v>
      </c>
      <c r="CX154" s="32" t="s">
        <v>3409</v>
      </c>
      <c r="CY154" s="32" t="s">
        <v>3409</v>
      </c>
      <c r="CZ154" s="32" t="s">
        <v>3409</v>
      </c>
      <c r="DA154" s="32" t="s">
        <v>3409</v>
      </c>
      <c r="DB154" s="32" t="s">
        <v>3409</v>
      </c>
      <c r="DC154" s="32" t="s">
        <v>3409</v>
      </c>
      <c r="DD154" s="32" t="s">
        <v>3409</v>
      </c>
      <c r="DE154" s="32" t="s">
        <v>3409</v>
      </c>
      <c r="DF154" s="32" t="s">
        <v>3409</v>
      </c>
      <c r="DG154" s="32" t="s">
        <v>3409</v>
      </c>
      <c r="DH154" s="32" t="s">
        <v>3409</v>
      </c>
      <c r="DI154" s="32" t="s">
        <v>3409</v>
      </c>
      <c r="DJ154" s="32" t="s">
        <v>3409</v>
      </c>
      <c r="DK154" s="32" t="s">
        <v>3409</v>
      </c>
      <c r="DL154" s="32" t="s">
        <v>3409</v>
      </c>
      <c r="DM154" s="32" t="s">
        <v>3409</v>
      </c>
      <c r="DN154" s="32" t="s">
        <v>3409</v>
      </c>
      <c r="DO154" s="32" t="s">
        <v>3409</v>
      </c>
      <c r="DP154" s="32" t="s">
        <v>3409</v>
      </c>
      <c r="DQ154" s="32" t="s">
        <v>3409</v>
      </c>
      <c r="DR154" s="32" t="s">
        <v>3409</v>
      </c>
      <c r="DS154" s="32" t="s">
        <v>3409</v>
      </c>
      <c r="DT154" s="32" t="s">
        <v>3409</v>
      </c>
      <c r="DU154" s="32" t="s">
        <v>3409</v>
      </c>
      <c r="DV154" s="32" t="s">
        <v>3404</v>
      </c>
      <c r="DW154" s="25" t="s">
        <v>3404</v>
      </c>
      <c r="DX154" s="25" t="s">
        <v>3404</v>
      </c>
      <c r="DY154" s="25" t="s">
        <v>3404</v>
      </c>
      <c r="DZ154" s="25" t="s">
        <v>3404</v>
      </c>
      <c r="EA154" s="25" t="s">
        <v>3404</v>
      </c>
      <c r="EB154" s="25" t="s">
        <v>3404</v>
      </c>
      <c r="EC154" s="25" t="s">
        <v>3404</v>
      </c>
      <c r="ED154" s="25" t="s">
        <v>3404</v>
      </c>
      <c r="EE154" s="25" t="s">
        <v>3404</v>
      </c>
      <c r="EF154" s="25" t="s">
        <v>3404</v>
      </c>
      <c r="EG154" s="25" t="s">
        <v>3404</v>
      </c>
      <c r="EH154" s="25" t="s">
        <v>3404</v>
      </c>
      <c r="EI154" s="25" t="s">
        <v>3404</v>
      </c>
      <c r="EJ154" s="25" t="s">
        <v>3404</v>
      </c>
      <c r="EK154" s="25" t="s">
        <v>3404</v>
      </c>
      <c r="EL154" s="25" t="s">
        <v>3404</v>
      </c>
      <c r="EM154" s="25" t="s">
        <v>3404</v>
      </c>
      <c r="EN154" s="25" t="s">
        <v>3404</v>
      </c>
      <c r="EO154" s="25" t="s">
        <v>3404</v>
      </c>
      <c r="EP154" s="25" t="s">
        <v>3404</v>
      </c>
      <c r="EQ154" s="25" t="s">
        <v>3404</v>
      </c>
      <c r="ER154" s="25" t="s">
        <v>3404</v>
      </c>
      <c r="ES154" s="25" t="s">
        <v>3404</v>
      </c>
      <c r="ET154" s="25" t="s">
        <v>3404</v>
      </c>
      <c r="EU154" s="25" t="s">
        <v>3404</v>
      </c>
      <c r="EV154" s="25" t="s">
        <v>3404</v>
      </c>
      <c r="EW154" s="25" t="s">
        <v>3404</v>
      </c>
      <c r="EX154" s="25" t="s">
        <v>3404</v>
      </c>
      <c r="EY154" s="25" t="s">
        <v>3404</v>
      </c>
      <c r="EZ154" s="25" t="s">
        <v>3404</v>
      </c>
      <c r="FA154" s="25" t="s">
        <v>3404</v>
      </c>
      <c r="FB154" s="25" t="s">
        <v>3404</v>
      </c>
      <c r="FC154" s="25" t="s">
        <v>3404</v>
      </c>
      <c r="FD154" s="25" t="s">
        <v>3404</v>
      </c>
      <c r="FE154" s="25" t="s">
        <v>3404</v>
      </c>
      <c r="FF154" s="25" t="s">
        <v>3404</v>
      </c>
      <c r="FG154" s="25" t="s">
        <v>3404</v>
      </c>
      <c r="FH154" s="25" t="s">
        <v>3404</v>
      </c>
      <c r="FI154" s="25" t="s">
        <v>3404</v>
      </c>
      <c r="FJ154" s="25" t="s">
        <v>3404</v>
      </c>
      <c r="FK154" s="25" t="s">
        <v>3404</v>
      </c>
      <c r="FL154" s="25" t="s">
        <v>3404</v>
      </c>
      <c r="FM154" s="25" t="s">
        <v>3404</v>
      </c>
      <c r="FN154" s="25" t="s">
        <v>3404</v>
      </c>
      <c r="FO154" s="25" t="s">
        <v>3404</v>
      </c>
      <c r="FP154" s="25" t="s">
        <v>3404</v>
      </c>
      <c r="FQ154" s="25" t="s">
        <v>3404</v>
      </c>
      <c r="FR154" s="25" t="s">
        <v>3404</v>
      </c>
      <c r="FS154" s="25" t="s">
        <v>3404</v>
      </c>
      <c r="FT154" s="25" t="s">
        <v>3404</v>
      </c>
      <c r="FU154" s="25" t="s">
        <v>3404</v>
      </c>
      <c r="FV154" s="25" t="s">
        <v>3404</v>
      </c>
      <c r="FW154" s="25" t="s">
        <v>3404</v>
      </c>
      <c r="FX154" s="25" t="s">
        <v>3404</v>
      </c>
      <c r="FY154" s="25" t="s">
        <v>3404</v>
      </c>
      <c r="FZ154" s="25" t="s">
        <v>3404</v>
      </c>
      <c r="GA154" s="25" t="s">
        <v>3404</v>
      </c>
      <c r="GB154" s="25" t="s">
        <v>3404</v>
      </c>
      <c r="GC154" s="25" t="s">
        <v>3404</v>
      </c>
      <c r="GD154" s="25" t="s">
        <v>3404</v>
      </c>
      <c r="GE154" s="25" t="s">
        <v>3404</v>
      </c>
      <c r="GF154" s="25" t="s">
        <v>3404</v>
      </c>
      <c r="GG154" s="25" t="s">
        <v>3404</v>
      </c>
      <c r="GH154" s="25" t="s">
        <v>3404</v>
      </c>
      <c r="GI154" s="25" t="s">
        <v>3404</v>
      </c>
      <c r="GJ154" s="25" t="s">
        <v>3404</v>
      </c>
      <c r="GK154" s="25" t="s">
        <v>3404</v>
      </c>
      <c r="GL154" s="25" t="s">
        <v>3404</v>
      </c>
      <c r="GM154" s="25" t="s">
        <v>3404</v>
      </c>
      <c r="GN154" s="25" t="s">
        <v>3404</v>
      </c>
      <c r="GO154" s="25" t="s">
        <v>3404</v>
      </c>
      <c r="GP154" s="25" t="s">
        <v>3404</v>
      </c>
      <c r="GQ154" s="25" t="s">
        <v>3404</v>
      </c>
      <c r="GR154" s="25" t="s">
        <v>3404</v>
      </c>
      <c r="GS154" s="25" t="s">
        <v>3404</v>
      </c>
      <c r="GT154" s="25" t="s">
        <v>3404</v>
      </c>
      <c r="GU154" s="25" t="s">
        <v>3404</v>
      </c>
      <c r="GV154" s="25" t="s">
        <v>3404</v>
      </c>
      <c r="GW154" s="25" t="s">
        <v>3404</v>
      </c>
      <c r="GX154" s="25" t="s">
        <v>3404</v>
      </c>
      <c r="GY154" s="25" t="s">
        <v>3404</v>
      </c>
      <c r="GZ154" s="25" t="s">
        <v>3404</v>
      </c>
      <c r="HA154" s="25" t="s">
        <v>3404</v>
      </c>
      <c r="HB154" s="25" t="s">
        <v>3404</v>
      </c>
      <c r="HC154" s="25" t="s">
        <v>3404</v>
      </c>
      <c r="HD154" s="25" t="s">
        <v>3404</v>
      </c>
      <c r="HE154" s="25" t="s">
        <v>3404</v>
      </c>
      <c r="HF154" s="25" t="s">
        <v>3404</v>
      </c>
      <c r="HG154" s="25" t="s">
        <v>3404</v>
      </c>
      <c r="HH154" s="25" t="s">
        <v>3404</v>
      </c>
      <c r="HI154" s="25" t="s">
        <v>3404</v>
      </c>
      <c r="HJ154" s="25" t="s">
        <v>3404</v>
      </c>
      <c r="HK154" s="25" t="s">
        <v>3404</v>
      </c>
      <c r="HL154" s="25" t="s">
        <v>3404</v>
      </c>
      <c r="HM154" s="25" t="s">
        <v>3404</v>
      </c>
      <c r="HN154" s="25" t="s">
        <v>3404</v>
      </c>
      <c r="HO154" s="25" t="s">
        <v>3404</v>
      </c>
      <c r="HP154" s="25" t="s">
        <v>3404</v>
      </c>
      <c r="HQ154" s="25" t="s">
        <v>3404</v>
      </c>
      <c r="HR154" s="25" t="s">
        <v>3404</v>
      </c>
      <c r="HS154" s="25" t="s">
        <v>3404</v>
      </c>
      <c r="HT154" s="25" t="s">
        <v>3404</v>
      </c>
      <c r="HU154" s="25" t="s">
        <v>3404</v>
      </c>
      <c r="HV154" s="25" t="s">
        <v>3404</v>
      </c>
      <c r="HW154" s="25" t="s">
        <v>3404</v>
      </c>
      <c r="HX154" s="25" t="s">
        <v>3404</v>
      </c>
      <c r="HY154" s="25" t="s">
        <v>3404</v>
      </c>
      <c r="HZ154" s="25" t="s">
        <v>3404</v>
      </c>
      <c r="IA154" s="25" t="s">
        <v>3404</v>
      </c>
      <c r="IB154" s="25" t="s">
        <v>3404</v>
      </c>
      <c r="IC154" s="25" t="s">
        <v>3404</v>
      </c>
      <c r="ID154" s="25" t="s">
        <v>3404</v>
      </c>
      <c r="IE154" s="25" t="s">
        <v>3404</v>
      </c>
      <c r="IF154" s="25" t="s">
        <v>3404</v>
      </c>
      <c r="IG154" s="25" t="s">
        <v>3404</v>
      </c>
      <c r="IH154" s="25" t="s">
        <v>3404</v>
      </c>
      <c r="II154" s="25" t="s">
        <v>3404</v>
      </c>
      <c r="IJ154" s="25" t="s">
        <v>3404</v>
      </c>
      <c r="IK154" s="25" t="s">
        <v>3404</v>
      </c>
      <c r="IL154" s="25" t="s">
        <v>3404</v>
      </c>
      <c r="IM154" s="25" t="s">
        <v>3404</v>
      </c>
      <c r="IN154" s="25" t="s">
        <v>3404</v>
      </c>
      <c r="IO154" s="25" t="s">
        <v>3404</v>
      </c>
      <c r="IP154" s="25" t="s">
        <v>3404</v>
      </c>
      <c r="IQ154" s="25" t="s">
        <v>3404</v>
      </c>
      <c r="IR154" s="25" t="s">
        <v>3404</v>
      </c>
      <c r="IS154" s="25" t="s">
        <v>3404</v>
      </c>
      <c r="IT154" s="25" t="s">
        <v>3404</v>
      </c>
      <c r="IU154" s="25" t="s">
        <v>3404</v>
      </c>
      <c r="IV154" s="25" t="s">
        <v>3404</v>
      </c>
      <c r="IW154" s="25" t="s">
        <v>3404</v>
      </c>
      <c r="IX154" s="25" t="s">
        <v>3404</v>
      </c>
      <c r="IY154" s="25" t="s">
        <v>3404</v>
      </c>
      <c r="IZ154" s="25" t="s">
        <v>3404</v>
      </c>
      <c r="JA154" s="25" t="s">
        <v>3404</v>
      </c>
      <c r="JB154" s="25" t="s">
        <v>3404</v>
      </c>
      <c r="JC154" s="25" t="s">
        <v>3404</v>
      </c>
      <c r="JD154" s="25" t="s">
        <v>3404</v>
      </c>
      <c r="JE154" s="25" t="s">
        <v>3404</v>
      </c>
      <c r="JF154" s="25" t="s">
        <v>3404</v>
      </c>
      <c r="JG154" s="25" t="s">
        <v>3404</v>
      </c>
      <c r="JH154" s="25" t="s">
        <v>3404</v>
      </c>
      <c r="JI154" s="25" t="s">
        <v>3404</v>
      </c>
      <c r="JJ154" s="25" t="s">
        <v>3404</v>
      </c>
      <c r="JK154" s="25" t="s">
        <v>3404</v>
      </c>
      <c r="JL154" s="25" t="s">
        <v>3404</v>
      </c>
      <c r="JM154" s="25" t="s">
        <v>3404</v>
      </c>
      <c r="JN154" s="25" t="s">
        <v>3404</v>
      </c>
      <c r="JO154" s="25" t="s">
        <v>3404</v>
      </c>
      <c r="JP154" s="25" t="s">
        <v>3404</v>
      </c>
      <c r="JQ154" s="25" t="s">
        <v>3404</v>
      </c>
      <c r="JR154" s="25" t="s">
        <v>3404</v>
      </c>
      <c r="JS154" s="25" t="s">
        <v>3404</v>
      </c>
      <c r="JT154" s="25" t="s">
        <v>3404</v>
      </c>
      <c r="JU154" s="25" t="s">
        <v>3404</v>
      </c>
      <c r="JV154" s="25" t="s">
        <v>3404</v>
      </c>
      <c r="JW154" s="25" t="s">
        <v>3404</v>
      </c>
      <c r="JX154" s="25" t="s">
        <v>3404</v>
      </c>
      <c r="JY154" s="25" t="s">
        <v>3404</v>
      </c>
      <c r="JZ154" s="25" t="s">
        <v>3404</v>
      </c>
      <c r="KA154" s="25" t="s">
        <v>3404</v>
      </c>
      <c r="KB154" s="25" t="s">
        <v>3404</v>
      </c>
      <c r="KC154" s="25" t="s">
        <v>3404</v>
      </c>
      <c r="KD154" s="25" t="s">
        <v>3404</v>
      </c>
      <c r="KE154" s="25" t="s">
        <v>3404</v>
      </c>
      <c r="KF154" s="25" t="s">
        <v>3404</v>
      </c>
      <c r="KG154" s="25" t="s">
        <v>3404</v>
      </c>
      <c r="KH154" s="25" t="s">
        <v>3404</v>
      </c>
      <c r="KI154" s="25" t="s">
        <v>3404</v>
      </c>
      <c r="KJ154" s="25" t="s">
        <v>3404</v>
      </c>
      <c r="KK154" s="25" t="s">
        <v>3404</v>
      </c>
      <c r="KL154" s="25" t="s">
        <v>3404</v>
      </c>
      <c r="KM154" s="25" t="s">
        <v>3404</v>
      </c>
      <c r="KN154" s="25" t="s">
        <v>3404</v>
      </c>
      <c r="KO154" s="25" t="s">
        <v>3404</v>
      </c>
      <c r="KP154" s="25" t="s">
        <v>3404</v>
      </c>
      <c r="KQ154" s="25" t="s">
        <v>3404</v>
      </c>
      <c r="KR154" s="25" t="s">
        <v>3404</v>
      </c>
      <c r="KS154" s="25" t="s">
        <v>3404</v>
      </c>
      <c r="KT154" s="25" t="s">
        <v>3404</v>
      </c>
      <c r="KU154" s="25" t="s">
        <v>3404</v>
      </c>
      <c r="KV154" s="25" t="s">
        <v>3404</v>
      </c>
      <c r="KW154" s="25" t="s">
        <v>3404</v>
      </c>
      <c r="KX154" s="25" t="s">
        <v>3404</v>
      </c>
      <c r="KY154" s="25" t="s">
        <v>3404</v>
      </c>
      <c r="KZ154" s="25" t="s">
        <v>3404</v>
      </c>
      <c r="LA154" s="25" t="s">
        <v>3404</v>
      </c>
      <c r="LB154" s="25" t="s">
        <v>3404</v>
      </c>
      <c r="LC154" s="25" t="s">
        <v>3404</v>
      </c>
      <c r="LD154" s="25" t="s">
        <v>3404</v>
      </c>
      <c r="LE154" s="25" t="s">
        <v>3404</v>
      </c>
      <c r="LF154" s="25" t="s">
        <v>3404</v>
      </c>
      <c r="LG154" s="25" t="s">
        <v>3404</v>
      </c>
      <c r="LH154" s="25" t="s">
        <v>3404</v>
      </c>
      <c r="LI154" s="25" t="s">
        <v>3404</v>
      </c>
      <c r="LJ154" s="25" t="s">
        <v>3404</v>
      </c>
      <c r="LK154" s="25" t="s">
        <v>3404</v>
      </c>
      <c r="LL154" s="25" t="s">
        <v>3404</v>
      </c>
      <c r="LM154" s="25" t="s">
        <v>3404</v>
      </c>
      <c r="LN154" s="25" t="s">
        <v>3404</v>
      </c>
      <c r="LO154" s="25" t="s">
        <v>3404</v>
      </c>
      <c r="LP154" s="25" t="s">
        <v>3404</v>
      </c>
      <c r="LQ154" s="25" t="s">
        <v>3404</v>
      </c>
      <c r="LR154" s="25" t="s">
        <v>3404</v>
      </c>
      <c r="LS154" s="25" t="s">
        <v>3404</v>
      </c>
      <c r="LT154" s="25" t="s">
        <v>3404</v>
      </c>
      <c r="LU154" s="25" t="s">
        <v>3404</v>
      </c>
      <c r="LV154" s="25" t="s">
        <v>3404</v>
      </c>
      <c r="LW154" s="25" t="s">
        <v>3404</v>
      </c>
      <c r="LX154" s="25" t="s">
        <v>3404</v>
      </c>
      <c r="LY154" s="25" t="s">
        <v>3404</v>
      </c>
      <c r="LZ154" s="25" t="s">
        <v>3404</v>
      </c>
      <c r="MA154" s="25" t="s">
        <v>3404</v>
      </c>
      <c r="MB154" s="25" t="s">
        <v>3404</v>
      </c>
      <c r="MC154" s="25" t="s">
        <v>3404</v>
      </c>
      <c r="MD154" s="25" t="s">
        <v>3404</v>
      </c>
      <c r="ME154" s="25" t="s">
        <v>3404</v>
      </c>
      <c r="MF154" s="25" t="s">
        <v>3404</v>
      </c>
      <c r="MG154" s="25" t="s">
        <v>3404</v>
      </c>
      <c r="MH154" s="25" t="s">
        <v>3404</v>
      </c>
      <c r="MI154" s="25" t="s">
        <v>3404</v>
      </c>
      <c r="MJ154" s="25" t="s">
        <v>3404</v>
      </c>
      <c r="MK154" s="25" t="s">
        <v>3404</v>
      </c>
      <c r="ML154" s="25" t="s">
        <v>3404</v>
      </c>
      <c r="MM154" s="25" t="s">
        <v>3404</v>
      </c>
      <c r="MN154" s="25" t="s">
        <v>3404</v>
      </c>
      <c r="MO154" s="25" t="s">
        <v>3404</v>
      </c>
      <c r="MP154" s="25" t="s">
        <v>3404</v>
      </c>
      <c r="MQ154" s="25" t="s">
        <v>3404</v>
      </c>
      <c r="MR154" s="25" t="s">
        <v>3404</v>
      </c>
      <c r="MS154" s="25" t="s">
        <v>3404</v>
      </c>
      <c r="MT154" s="25" t="s">
        <v>3404</v>
      </c>
      <c r="MU154" s="25" t="s">
        <v>3404</v>
      </c>
      <c r="MV154" s="25" t="s">
        <v>3404</v>
      </c>
      <c r="MW154" s="25" t="s">
        <v>3404</v>
      </c>
      <c r="MX154" s="25" t="s">
        <v>3404</v>
      </c>
      <c r="MY154" s="25" t="s">
        <v>3404</v>
      </c>
      <c r="MZ154" s="25" t="s">
        <v>3404</v>
      </c>
      <c r="NA154" s="25" t="s">
        <v>3404</v>
      </c>
      <c r="NB154" s="25" t="s">
        <v>3404</v>
      </c>
      <c r="NC154" s="25" t="s">
        <v>3404</v>
      </c>
      <c r="ND154" s="25" t="s">
        <v>3404</v>
      </c>
      <c r="NE154" s="25" t="s">
        <v>3404</v>
      </c>
      <c r="NF154" s="25" t="s">
        <v>3404</v>
      </c>
      <c r="NG154" s="25" t="s">
        <v>3404</v>
      </c>
      <c r="NH154" s="25" t="s">
        <v>3404</v>
      </c>
      <c r="NI154" s="25" t="s">
        <v>3404</v>
      </c>
      <c r="NJ154" s="25" t="s">
        <v>3404</v>
      </c>
      <c r="NK154" s="25" t="s">
        <v>3404</v>
      </c>
      <c r="NL154" s="25" t="s">
        <v>3404</v>
      </c>
      <c r="NM154" s="25" t="s">
        <v>3404</v>
      </c>
      <c r="NN154" s="25" t="s">
        <v>3404</v>
      </c>
      <c r="NO154" s="25" t="s">
        <v>3404</v>
      </c>
      <c r="NP154" s="25" t="s">
        <v>3404</v>
      </c>
      <c r="NQ154" s="25" t="s">
        <v>3404</v>
      </c>
      <c r="NR154" s="25" t="s">
        <v>3404</v>
      </c>
      <c r="NS154" s="25" t="s">
        <v>3404</v>
      </c>
      <c r="NT154" s="25" t="s">
        <v>3404</v>
      </c>
      <c r="NU154" s="25" t="s">
        <v>3404</v>
      </c>
      <c r="NV154" s="25" t="s">
        <v>3404</v>
      </c>
      <c r="NW154" s="25" t="s">
        <v>3404</v>
      </c>
      <c r="NX154" s="25" t="s">
        <v>3404</v>
      </c>
      <c r="NY154" s="25" t="s">
        <v>3404</v>
      </c>
      <c r="NZ154" s="25" t="s">
        <v>3404</v>
      </c>
      <c r="OA154" s="25" t="s">
        <v>3404</v>
      </c>
      <c r="OB154" s="25" t="s">
        <v>3404</v>
      </c>
      <c r="OC154" s="25" t="s">
        <v>3404</v>
      </c>
      <c r="OD154" s="25" t="s">
        <v>3404</v>
      </c>
      <c r="OE154" s="25" t="s">
        <v>3404</v>
      </c>
      <c r="OF154" s="25" t="s">
        <v>3404</v>
      </c>
      <c r="OG154" s="25" t="s">
        <v>3404</v>
      </c>
      <c r="OH154" s="25" t="s">
        <v>3404</v>
      </c>
      <c r="OI154" s="25" t="s">
        <v>3404</v>
      </c>
      <c r="OJ154" s="25" t="s">
        <v>3404</v>
      </c>
      <c r="OK154" s="25" t="s">
        <v>3404</v>
      </c>
      <c r="OL154" s="25" t="s">
        <v>3404</v>
      </c>
      <c r="OM154" s="25" t="s">
        <v>3404</v>
      </c>
      <c r="ON154" s="25" t="s">
        <v>3404</v>
      </c>
      <c r="OO154" s="25" t="s">
        <v>3404</v>
      </c>
      <c r="OP154" s="25" t="s">
        <v>3404</v>
      </c>
      <c r="OQ154" s="25" t="s">
        <v>3404</v>
      </c>
      <c r="OR154" s="25" t="s">
        <v>3404</v>
      </c>
      <c r="OS154" s="25" t="s">
        <v>3404</v>
      </c>
      <c r="OT154" s="25" t="s">
        <v>3404</v>
      </c>
      <c r="OU154" s="25" t="s">
        <v>3404</v>
      </c>
      <c r="OV154" s="25" t="s">
        <v>3404</v>
      </c>
      <c r="OW154" s="25" t="s">
        <v>3404</v>
      </c>
      <c r="OX154" s="25" t="s">
        <v>3404</v>
      </c>
      <c r="OY154" s="25" t="s">
        <v>3404</v>
      </c>
      <c r="OZ154" s="25" t="s">
        <v>3404</v>
      </c>
      <c r="PA154" s="25" t="s">
        <v>3404</v>
      </c>
      <c r="PB154" s="25" t="s">
        <v>3404</v>
      </c>
      <c r="PC154" s="25" t="s">
        <v>3404</v>
      </c>
      <c r="PD154" s="25" t="s">
        <v>3404</v>
      </c>
      <c r="PE154" s="25" t="s">
        <v>3404</v>
      </c>
      <c r="PF154" s="25" t="s">
        <v>3404</v>
      </c>
      <c r="PG154" s="25" t="s">
        <v>3404</v>
      </c>
      <c r="PH154" s="25" t="s">
        <v>3404</v>
      </c>
      <c r="PI154" s="25" t="s">
        <v>3404</v>
      </c>
      <c r="PJ154" s="25" t="s">
        <v>3404</v>
      </c>
      <c r="PK154" s="25" t="s">
        <v>3404</v>
      </c>
      <c r="PL154" s="25" t="s">
        <v>3404</v>
      </c>
      <c r="PM154" s="25" t="s">
        <v>3404</v>
      </c>
      <c r="PN154" s="25" t="s">
        <v>3404</v>
      </c>
      <c r="PO154" s="25" t="s">
        <v>3404</v>
      </c>
      <c r="PP154" s="25" t="s">
        <v>3404</v>
      </c>
      <c r="PQ154" s="25" t="s">
        <v>3404</v>
      </c>
      <c r="PR154" s="25" t="s">
        <v>3404</v>
      </c>
      <c r="PS154" s="25" t="s">
        <v>3404</v>
      </c>
      <c r="PT154" s="25" t="s">
        <v>3404</v>
      </c>
      <c r="PU154" s="25" t="s">
        <v>3404</v>
      </c>
      <c r="PV154" s="25" t="s">
        <v>3404</v>
      </c>
      <c r="PW154" s="25" t="s">
        <v>3404</v>
      </c>
      <c r="PX154" s="25" t="s">
        <v>3404</v>
      </c>
      <c r="PY154" s="25" t="s">
        <v>3404</v>
      </c>
      <c r="PZ154" s="25" t="s">
        <v>3404</v>
      </c>
      <c r="QA154" s="25" t="s">
        <v>3404</v>
      </c>
      <c r="QB154" s="25" t="s">
        <v>3404</v>
      </c>
      <c r="QC154" s="25" t="s">
        <v>3404</v>
      </c>
      <c r="QD154" s="25" t="s">
        <v>3404</v>
      </c>
      <c r="QE154" s="25" t="s">
        <v>3404</v>
      </c>
      <c r="QF154" s="32" t="s">
        <v>3409</v>
      </c>
      <c r="QG154" s="32" t="s">
        <v>3409</v>
      </c>
      <c r="QH154" s="32" t="s">
        <v>3409</v>
      </c>
      <c r="QI154" s="32" t="s">
        <v>3409</v>
      </c>
      <c r="QJ154" s="32" t="s">
        <v>3409</v>
      </c>
      <c r="QK154" s="32" t="s">
        <v>3409</v>
      </c>
      <c r="QL154" s="32" t="s">
        <v>3409</v>
      </c>
      <c r="QM154" s="32" t="s">
        <v>3409</v>
      </c>
      <c r="QN154" s="32" t="s">
        <v>3409</v>
      </c>
      <c r="QO154" s="32" t="s">
        <v>3409</v>
      </c>
      <c r="QP154" s="32" t="s">
        <v>3409</v>
      </c>
      <c r="QQ154" s="32" t="s">
        <v>3409</v>
      </c>
      <c r="QR154" s="32" t="s">
        <v>3409</v>
      </c>
      <c r="QS154" s="32" t="s">
        <v>3409</v>
      </c>
      <c r="QT154" s="32" t="s">
        <v>3409</v>
      </c>
      <c r="QU154" s="32" t="s">
        <v>3409</v>
      </c>
      <c r="QV154" s="32" t="s">
        <v>3409</v>
      </c>
      <c r="QW154" s="32" t="s">
        <v>3409</v>
      </c>
      <c r="QX154" s="32" t="s">
        <v>3409</v>
      </c>
      <c r="QY154" s="32" t="s">
        <v>3409</v>
      </c>
      <c r="QZ154" s="32" t="s">
        <v>3409</v>
      </c>
      <c r="RA154" s="32" t="s">
        <v>3409</v>
      </c>
      <c r="RB154" s="32" t="s">
        <v>3409</v>
      </c>
      <c r="RC154" s="32" t="s">
        <v>3409</v>
      </c>
      <c r="RD154" s="32" t="s">
        <v>3409</v>
      </c>
      <c r="RE154" s="32" t="s">
        <v>3409</v>
      </c>
      <c r="RF154" s="32" t="s">
        <v>3409</v>
      </c>
      <c r="RG154" s="32" t="s">
        <v>3409</v>
      </c>
      <c r="RH154" s="32" t="s">
        <v>3404</v>
      </c>
      <c r="RI154" s="25" t="s">
        <v>3404</v>
      </c>
      <c r="RJ154" s="25" t="s">
        <v>3404</v>
      </c>
      <c r="RK154" s="25" t="s">
        <v>3404</v>
      </c>
      <c r="RL154" s="25" t="s">
        <v>3404</v>
      </c>
      <c r="RM154" s="25" t="s">
        <v>3404</v>
      </c>
      <c r="RN154" s="25" t="s">
        <v>3404</v>
      </c>
      <c r="RO154" s="25" t="s">
        <v>3404</v>
      </c>
      <c r="RP154" s="25" t="s">
        <v>3404</v>
      </c>
      <c r="RQ154" s="25" t="s">
        <v>3404</v>
      </c>
      <c r="RR154" s="25" t="s">
        <v>3404</v>
      </c>
      <c r="RS154" s="25" t="s">
        <v>3404</v>
      </c>
      <c r="RT154" s="25" t="s">
        <v>3404</v>
      </c>
      <c r="RU154" s="25" t="s">
        <v>3404</v>
      </c>
      <c r="RV154" s="25" t="s">
        <v>3404</v>
      </c>
      <c r="RW154" s="25" t="s">
        <v>3404</v>
      </c>
      <c r="RX154" s="25" t="s">
        <v>3404</v>
      </c>
      <c r="RY154" s="25" t="s">
        <v>3404</v>
      </c>
      <c r="RZ154" s="25" t="s">
        <v>3404</v>
      </c>
      <c r="SA154" s="25" t="s">
        <v>3404</v>
      </c>
      <c r="SB154" s="25" t="s">
        <v>3404</v>
      </c>
      <c r="SC154" s="25" t="s">
        <v>3404</v>
      </c>
      <c r="SD154" s="25" t="s">
        <v>3404</v>
      </c>
      <c r="SE154" s="25" t="s">
        <v>3404</v>
      </c>
      <c r="SF154" s="25" t="s">
        <v>3404</v>
      </c>
      <c r="SG154" s="25" t="s">
        <v>3404</v>
      </c>
      <c r="SH154" s="25" t="s">
        <v>3404</v>
      </c>
      <c r="SI154" s="25" t="s">
        <v>3404</v>
      </c>
      <c r="SJ154" s="25" t="s">
        <v>3404</v>
      </c>
      <c r="SK154" s="25" t="s">
        <v>3404</v>
      </c>
      <c r="SL154" s="25" t="s">
        <v>3404</v>
      </c>
      <c r="SM154" s="25" t="s">
        <v>3404</v>
      </c>
      <c r="SN154" s="25" t="s">
        <v>3404</v>
      </c>
      <c r="SO154" s="25" t="s">
        <v>3404</v>
      </c>
      <c r="SP154" s="25" t="s">
        <v>3404</v>
      </c>
      <c r="SQ154" s="25" t="s">
        <v>3404</v>
      </c>
      <c r="SR154" s="25" t="s">
        <v>3404</v>
      </c>
      <c r="SS154" s="25" t="s">
        <v>3404</v>
      </c>
      <c r="ST154" s="25" t="s">
        <v>3404</v>
      </c>
      <c r="SU154" s="25" t="s">
        <v>3404</v>
      </c>
      <c r="SV154" s="25" t="s">
        <v>3404</v>
      </c>
      <c r="SW154" s="25" t="s">
        <v>3404</v>
      </c>
      <c r="SX154" s="25" t="s">
        <v>3404</v>
      </c>
      <c r="SY154" s="25" t="s">
        <v>3404</v>
      </c>
      <c r="SZ154" s="25" t="s">
        <v>3404</v>
      </c>
      <c r="TA154" s="25" t="s">
        <v>3404</v>
      </c>
      <c r="TB154" s="25" t="s">
        <v>3404</v>
      </c>
      <c r="TC154" s="25" t="s">
        <v>3404</v>
      </c>
      <c r="TD154" s="25" t="s">
        <v>3404</v>
      </c>
      <c r="TE154" s="25" t="s">
        <v>3404</v>
      </c>
      <c r="TF154" s="25" t="s">
        <v>3404</v>
      </c>
      <c r="TG154" s="25" t="s">
        <v>3404</v>
      </c>
      <c r="TH154" s="25" t="s">
        <v>3404</v>
      </c>
      <c r="TI154" s="25" t="s">
        <v>3404</v>
      </c>
      <c r="TJ154" s="25" t="s">
        <v>3404</v>
      </c>
      <c r="TK154" s="25" t="s">
        <v>3404</v>
      </c>
      <c r="TL154" s="25" t="s">
        <v>3404</v>
      </c>
      <c r="TM154" s="25" t="s">
        <v>3404</v>
      </c>
      <c r="TN154" s="25" t="s">
        <v>3404</v>
      </c>
      <c r="TO154" s="25" t="s">
        <v>3404</v>
      </c>
      <c r="TP154" s="25" t="s">
        <v>3404</v>
      </c>
      <c r="TQ154" s="25" t="s">
        <v>3404</v>
      </c>
      <c r="TR154" s="25" t="s">
        <v>3404</v>
      </c>
      <c r="TS154" s="25" t="s">
        <v>3404</v>
      </c>
      <c r="TT154" s="25" t="s">
        <v>3404</v>
      </c>
      <c r="TU154" s="25" t="s">
        <v>3404</v>
      </c>
      <c r="TV154" s="25" t="s">
        <v>3404</v>
      </c>
      <c r="TW154" s="25" t="s">
        <v>3404</v>
      </c>
      <c r="TX154" s="25" t="s">
        <v>3404</v>
      </c>
      <c r="TY154" s="25" t="s">
        <v>3404</v>
      </c>
      <c r="TZ154" s="25" t="s">
        <v>3404</v>
      </c>
      <c r="UA154" s="25" t="s">
        <v>3404</v>
      </c>
      <c r="UB154" s="25" t="s">
        <v>3404</v>
      </c>
      <c r="UC154" s="25" t="s">
        <v>3404</v>
      </c>
      <c r="UD154" s="25" t="s">
        <v>3404</v>
      </c>
      <c r="UE154" s="25" t="s">
        <v>3404</v>
      </c>
      <c r="UF154" s="25" t="s">
        <v>3404</v>
      </c>
      <c r="UG154" s="25" t="s">
        <v>3404</v>
      </c>
      <c r="UH154" s="25" t="s">
        <v>3404</v>
      </c>
      <c r="UI154" s="25" t="s">
        <v>3404</v>
      </c>
      <c r="UJ154" s="25" t="s">
        <v>3404</v>
      </c>
      <c r="UK154" s="25" t="s">
        <v>3404</v>
      </c>
      <c r="UL154" s="25" t="s">
        <v>3404</v>
      </c>
      <c r="UM154" s="25" t="s">
        <v>3404</v>
      </c>
      <c r="UN154" s="25" t="s">
        <v>3404</v>
      </c>
      <c r="UO154" s="25" t="s">
        <v>3404</v>
      </c>
      <c r="UP154" s="25" t="s">
        <v>3404</v>
      </c>
      <c r="UQ154" s="25" t="s">
        <v>3404</v>
      </c>
      <c r="UR154" s="25" t="s">
        <v>3404</v>
      </c>
      <c r="US154" s="25" t="s">
        <v>3404</v>
      </c>
      <c r="UT154" s="25" t="s">
        <v>3404</v>
      </c>
      <c r="UU154" s="25" t="s">
        <v>3404</v>
      </c>
      <c r="UV154" s="25" t="s">
        <v>3404</v>
      </c>
      <c r="UW154" s="25" t="s">
        <v>3404</v>
      </c>
      <c r="UX154" s="25" t="s">
        <v>3404</v>
      </c>
      <c r="UY154" s="25" t="s">
        <v>3404</v>
      </c>
      <c r="UZ154" s="25" t="s">
        <v>3404</v>
      </c>
      <c r="VA154" s="25" t="s">
        <v>3404</v>
      </c>
      <c r="VB154" s="25" t="s">
        <v>3404</v>
      </c>
      <c r="VC154" s="25" t="s">
        <v>3404</v>
      </c>
      <c r="VD154" s="25" t="s">
        <v>3404</v>
      </c>
      <c r="VE154" s="25" t="s">
        <v>3404</v>
      </c>
      <c r="VF154" s="25" t="s">
        <v>3404</v>
      </c>
      <c r="VG154" s="25" t="s">
        <v>3404</v>
      </c>
      <c r="VH154" s="25" t="s">
        <v>3404</v>
      </c>
      <c r="VI154" s="25" t="s">
        <v>3404</v>
      </c>
      <c r="VJ154" s="25" t="s">
        <v>3404</v>
      </c>
      <c r="VK154" s="25" t="s">
        <v>3404</v>
      </c>
      <c r="VL154" s="25" t="s">
        <v>3404</v>
      </c>
      <c r="VM154" s="25" t="s">
        <v>3404</v>
      </c>
      <c r="VN154" s="25" t="s">
        <v>3404</v>
      </c>
      <c r="VO154" s="25" t="s">
        <v>3404</v>
      </c>
      <c r="VP154" s="25" t="s">
        <v>3404</v>
      </c>
      <c r="VQ154" s="25" t="s">
        <v>3404</v>
      </c>
      <c r="VR154" s="25" t="s">
        <v>3404</v>
      </c>
      <c r="VS154" s="25" t="s">
        <v>3404</v>
      </c>
      <c r="VT154" s="25" t="s">
        <v>3404</v>
      </c>
      <c r="VU154" s="25" t="s">
        <v>3404</v>
      </c>
      <c r="VV154" s="25" t="s">
        <v>3404</v>
      </c>
      <c r="VW154" s="25" t="s">
        <v>3404</v>
      </c>
      <c r="VX154" s="25" t="s">
        <v>3404</v>
      </c>
      <c r="VY154" s="25" t="s">
        <v>3404</v>
      </c>
      <c r="VZ154" s="25" t="s">
        <v>3404</v>
      </c>
      <c r="WA154" s="25" t="s">
        <v>3404</v>
      </c>
      <c r="WB154" s="25" t="s">
        <v>3404</v>
      </c>
      <c r="WC154" s="25" t="s">
        <v>3404</v>
      </c>
      <c r="WD154" s="25" t="s">
        <v>3404</v>
      </c>
      <c r="WE154" s="25" t="s">
        <v>3404</v>
      </c>
      <c r="WF154" s="25" t="s">
        <v>3404</v>
      </c>
      <c r="WG154" s="25" t="s">
        <v>3404</v>
      </c>
      <c r="WH154" s="25" t="s">
        <v>3404</v>
      </c>
      <c r="WI154" s="25" t="s">
        <v>3404</v>
      </c>
      <c r="WJ154" s="25" t="s">
        <v>3404</v>
      </c>
      <c r="WK154" s="25" t="s">
        <v>3404</v>
      </c>
      <c r="WL154" s="25" t="s">
        <v>3404</v>
      </c>
      <c r="WM154" s="25" t="s">
        <v>3404</v>
      </c>
      <c r="WN154" s="25" t="s">
        <v>3404</v>
      </c>
      <c r="WO154" s="25" t="s">
        <v>3404</v>
      </c>
      <c r="WP154" s="25" t="s">
        <v>3404</v>
      </c>
      <c r="WQ154" s="25" t="s">
        <v>3404</v>
      </c>
      <c r="WR154" s="25" t="s">
        <v>3404</v>
      </c>
      <c r="WS154" s="25" t="s">
        <v>3404</v>
      </c>
      <c r="WT154" s="25" t="s">
        <v>3404</v>
      </c>
    </row>
    <row r="155">
      <c r="A155" s="24" t="s">
        <v>1396</v>
      </c>
      <c r="B155" s="25" t="s">
        <v>3404</v>
      </c>
      <c r="C155" s="25" t="s">
        <v>3404</v>
      </c>
      <c r="D155" s="25" t="s">
        <v>3404</v>
      </c>
      <c r="E155" s="25" t="s">
        <v>3404</v>
      </c>
      <c r="F155" s="25" t="s">
        <v>3404</v>
      </c>
      <c r="G155" s="25" t="s">
        <v>3404</v>
      </c>
      <c r="H155" s="25" t="s">
        <v>3404</v>
      </c>
      <c r="I155" s="25" t="s">
        <v>3404</v>
      </c>
      <c r="J155" s="25" t="s">
        <v>3404</v>
      </c>
      <c r="K155" s="25" t="s">
        <v>3404</v>
      </c>
      <c r="L155" s="25" t="s">
        <v>3404</v>
      </c>
      <c r="M155" s="25" t="s">
        <v>3404</v>
      </c>
      <c r="N155" s="25" t="s">
        <v>3404</v>
      </c>
      <c r="O155" s="25" t="s">
        <v>3404</v>
      </c>
      <c r="P155" s="25" t="s">
        <v>3404</v>
      </c>
      <c r="Q155" s="25" t="s">
        <v>3404</v>
      </c>
      <c r="R155" s="25" t="s">
        <v>3404</v>
      </c>
      <c r="S155" s="25" t="s">
        <v>3404</v>
      </c>
      <c r="T155" s="25" t="s">
        <v>3404</v>
      </c>
      <c r="U155" s="25" t="s">
        <v>3404</v>
      </c>
      <c r="V155" s="25" t="s">
        <v>3404</v>
      </c>
      <c r="W155" s="25" t="s">
        <v>3404</v>
      </c>
      <c r="X155" s="25" t="s">
        <v>3404</v>
      </c>
      <c r="Y155" s="25" t="s">
        <v>3404</v>
      </c>
      <c r="Z155" s="25" t="s">
        <v>3404</v>
      </c>
      <c r="AA155" s="25" t="s">
        <v>3404</v>
      </c>
      <c r="AB155" s="25" t="s">
        <v>3404</v>
      </c>
      <c r="AC155" s="25" t="s">
        <v>3404</v>
      </c>
      <c r="AD155" s="25" t="s">
        <v>3404</v>
      </c>
      <c r="AE155" s="25" t="s">
        <v>3404</v>
      </c>
      <c r="AF155" s="25" t="s">
        <v>3404</v>
      </c>
      <c r="AG155" s="25" t="s">
        <v>3404</v>
      </c>
      <c r="AH155" s="25" t="s">
        <v>3404</v>
      </c>
      <c r="AI155" s="25" t="s">
        <v>3404</v>
      </c>
      <c r="AJ155" s="25" t="s">
        <v>3404</v>
      </c>
      <c r="AK155" s="25" t="s">
        <v>3404</v>
      </c>
      <c r="AL155" s="25" t="s">
        <v>3404</v>
      </c>
      <c r="AM155" s="25" t="s">
        <v>3404</v>
      </c>
      <c r="AN155" s="25" t="s">
        <v>3404</v>
      </c>
      <c r="AO155" s="25" t="s">
        <v>3404</v>
      </c>
      <c r="AP155" s="25" t="s">
        <v>3404</v>
      </c>
      <c r="AQ155" s="25" t="s">
        <v>3404</v>
      </c>
      <c r="AR155" s="25" t="s">
        <v>3404</v>
      </c>
      <c r="AS155" s="25" t="s">
        <v>3404</v>
      </c>
      <c r="AT155" s="25" t="s">
        <v>3404</v>
      </c>
      <c r="AU155" s="25" t="s">
        <v>3404</v>
      </c>
      <c r="AV155" s="25" t="s">
        <v>3404</v>
      </c>
      <c r="AW155" s="25" t="s">
        <v>3404</v>
      </c>
      <c r="AX155" s="25" t="s">
        <v>3404</v>
      </c>
      <c r="AY155" s="25" t="s">
        <v>3404</v>
      </c>
      <c r="AZ155" s="25" t="s">
        <v>3404</v>
      </c>
      <c r="BA155" s="25" t="s">
        <v>3404</v>
      </c>
      <c r="BB155" s="25" t="s">
        <v>3404</v>
      </c>
      <c r="BC155" s="25" t="s">
        <v>3404</v>
      </c>
      <c r="BD155" s="25" t="s">
        <v>3404</v>
      </c>
      <c r="BE155" s="25" t="s">
        <v>3404</v>
      </c>
      <c r="BF155" s="25" t="s">
        <v>3404</v>
      </c>
      <c r="BG155" s="25" t="s">
        <v>3404</v>
      </c>
      <c r="BH155" s="25" t="s">
        <v>3404</v>
      </c>
      <c r="BI155" s="25" t="s">
        <v>3404</v>
      </c>
      <c r="BJ155" s="25" t="s">
        <v>3404</v>
      </c>
      <c r="BK155" s="25" t="s">
        <v>3404</v>
      </c>
      <c r="BL155" s="25" t="s">
        <v>3404</v>
      </c>
      <c r="BM155" s="25" t="s">
        <v>3404</v>
      </c>
      <c r="BN155" s="25" t="s">
        <v>3404</v>
      </c>
      <c r="BO155" s="25" t="s">
        <v>3404</v>
      </c>
      <c r="BP155" s="25" t="s">
        <v>3404</v>
      </c>
      <c r="BQ155" s="25" t="s">
        <v>3404</v>
      </c>
      <c r="BR155" s="25" t="s">
        <v>3404</v>
      </c>
      <c r="BS155" s="32" t="s">
        <v>3409</v>
      </c>
      <c r="BT155" s="32" t="s">
        <v>3409</v>
      </c>
      <c r="BU155" s="32" t="s">
        <v>3409</v>
      </c>
      <c r="BV155" s="32" t="s">
        <v>3409</v>
      </c>
      <c r="BW155" s="32" t="s">
        <v>3409</v>
      </c>
      <c r="BX155" s="32" t="s">
        <v>3409</v>
      </c>
      <c r="BY155" s="32" t="s">
        <v>3409</v>
      </c>
      <c r="BZ155" s="32" t="s">
        <v>3409</v>
      </c>
      <c r="CA155" s="32" t="s">
        <v>3409</v>
      </c>
      <c r="CB155" s="32" t="s">
        <v>3409</v>
      </c>
      <c r="CC155" s="32" t="s">
        <v>3409</v>
      </c>
      <c r="CD155" s="32" t="s">
        <v>3409</v>
      </c>
      <c r="CE155" s="32" t="s">
        <v>3409</v>
      </c>
      <c r="CF155" s="32" t="s">
        <v>3409</v>
      </c>
      <c r="CG155" s="32" t="s">
        <v>3409</v>
      </c>
      <c r="CH155" s="32" t="s">
        <v>3409</v>
      </c>
      <c r="CI155" s="32" t="s">
        <v>3409</v>
      </c>
      <c r="CJ155" s="32" t="s">
        <v>3409</v>
      </c>
      <c r="CK155" s="32" t="s">
        <v>3409</v>
      </c>
      <c r="CL155" s="32" t="s">
        <v>3409</v>
      </c>
      <c r="CM155" s="32" t="s">
        <v>3409</v>
      </c>
      <c r="CN155" s="32" t="s">
        <v>3409</v>
      </c>
      <c r="CO155" s="32" t="s">
        <v>3409</v>
      </c>
      <c r="CP155" s="32" t="s">
        <v>3409</v>
      </c>
      <c r="CQ155" s="32" t="s">
        <v>3409</v>
      </c>
      <c r="CR155" s="32" t="s">
        <v>3409</v>
      </c>
      <c r="CS155" s="32" t="s">
        <v>3409</v>
      </c>
      <c r="CT155" s="32" t="s">
        <v>3409</v>
      </c>
      <c r="CU155" s="32" t="s">
        <v>3409</v>
      </c>
      <c r="CV155" s="32" t="s">
        <v>3409</v>
      </c>
      <c r="CW155" s="32" t="s">
        <v>3409</v>
      </c>
      <c r="CX155" s="32" t="s">
        <v>3409</v>
      </c>
      <c r="CY155" s="32" t="s">
        <v>3409</v>
      </c>
      <c r="CZ155" s="32" t="s">
        <v>3409</v>
      </c>
      <c r="DA155" s="32" t="s">
        <v>3409</v>
      </c>
      <c r="DB155" s="32" t="s">
        <v>3409</v>
      </c>
      <c r="DC155" s="32" t="s">
        <v>3409</v>
      </c>
      <c r="DD155" s="32" t="s">
        <v>3409</v>
      </c>
      <c r="DE155" s="32" t="s">
        <v>3409</v>
      </c>
      <c r="DF155" s="32" t="s">
        <v>3409</v>
      </c>
      <c r="DG155" s="32" t="s">
        <v>3409</v>
      </c>
      <c r="DH155" s="32" t="s">
        <v>3409</v>
      </c>
      <c r="DI155" s="32" t="s">
        <v>3409</v>
      </c>
      <c r="DJ155" s="32" t="s">
        <v>3409</v>
      </c>
      <c r="DK155" s="32" t="s">
        <v>3409</v>
      </c>
      <c r="DL155" s="32" t="s">
        <v>3409</v>
      </c>
      <c r="DM155" s="32" t="s">
        <v>3409</v>
      </c>
      <c r="DN155" s="32" t="s">
        <v>3409</v>
      </c>
      <c r="DO155" s="32" t="s">
        <v>3409</v>
      </c>
      <c r="DP155" s="32" t="s">
        <v>3409</v>
      </c>
      <c r="DQ155" s="32" t="s">
        <v>3409</v>
      </c>
      <c r="DR155" s="32" t="s">
        <v>3409</v>
      </c>
      <c r="DS155" s="32" t="s">
        <v>3409</v>
      </c>
      <c r="DT155" s="32" t="s">
        <v>3409</v>
      </c>
      <c r="DU155" s="32" t="s">
        <v>3409</v>
      </c>
      <c r="DV155" s="32" t="s">
        <v>3409</v>
      </c>
      <c r="DW155" s="32" t="s">
        <v>3409</v>
      </c>
      <c r="DX155" s="32" t="s">
        <v>3409</v>
      </c>
      <c r="DY155" s="32" t="s">
        <v>3409</v>
      </c>
      <c r="DZ155" s="32" t="s">
        <v>3409</v>
      </c>
      <c r="EA155" s="32" t="s">
        <v>3409</v>
      </c>
      <c r="EB155" s="32" t="s">
        <v>3409</v>
      </c>
      <c r="EC155" s="32" t="s">
        <v>3409</v>
      </c>
      <c r="ED155" s="32" t="s">
        <v>3409</v>
      </c>
      <c r="EE155" s="32" t="s">
        <v>3409</v>
      </c>
      <c r="EF155" s="32" t="s">
        <v>3409</v>
      </c>
      <c r="EG155" s="32" t="s">
        <v>3409</v>
      </c>
      <c r="EH155" s="32" t="s">
        <v>3409</v>
      </c>
      <c r="EI155" s="32" t="s">
        <v>3409</v>
      </c>
      <c r="EJ155" s="32" t="s">
        <v>3409</v>
      </c>
      <c r="EK155" s="32" t="s">
        <v>3409</v>
      </c>
      <c r="EL155" s="32" t="s">
        <v>3409</v>
      </c>
      <c r="EM155" s="32" t="s">
        <v>3409</v>
      </c>
      <c r="EN155" s="32" t="s">
        <v>3409</v>
      </c>
      <c r="EO155" s="32" t="s">
        <v>3409</v>
      </c>
      <c r="EP155" s="32" t="s">
        <v>3409</v>
      </c>
      <c r="EQ155" s="32" t="s">
        <v>3409</v>
      </c>
      <c r="ER155" s="32" t="s">
        <v>3409</v>
      </c>
      <c r="ES155" s="32" t="s">
        <v>3409</v>
      </c>
      <c r="ET155" s="32" t="s">
        <v>3409</v>
      </c>
      <c r="EU155" s="32" t="s">
        <v>3409</v>
      </c>
      <c r="EV155" s="32" t="s">
        <v>3409</v>
      </c>
      <c r="EW155" s="32" t="s">
        <v>3409</v>
      </c>
      <c r="EX155" s="32" t="s">
        <v>3409</v>
      </c>
      <c r="EY155" s="32" t="s">
        <v>3409</v>
      </c>
      <c r="EZ155" s="32" t="s">
        <v>3409</v>
      </c>
      <c r="FA155" s="32" t="s">
        <v>3409</v>
      </c>
      <c r="FB155" s="32" t="s">
        <v>3409</v>
      </c>
      <c r="FC155" s="32" t="s">
        <v>3409</v>
      </c>
      <c r="FD155" s="32" t="s">
        <v>3409</v>
      </c>
      <c r="FE155" s="32" t="s">
        <v>3409</v>
      </c>
      <c r="FF155" s="32" t="s">
        <v>3409</v>
      </c>
      <c r="FG155" s="32" t="s">
        <v>3409</v>
      </c>
      <c r="FH155" s="32" t="s">
        <v>3409</v>
      </c>
      <c r="FI155" s="32" t="s">
        <v>3409</v>
      </c>
      <c r="FJ155" s="32" t="s">
        <v>3409</v>
      </c>
      <c r="FK155" s="32" t="s">
        <v>3409</v>
      </c>
      <c r="FL155" s="32" t="s">
        <v>3409</v>
      </c>
      <c r="FM155" s="32" t="s">
        <v>3409</v>
      </c>
      <c r="FN155" s="32" t="s">
        <v>3409</v>
      </c>
      <c r="FO155" s="32" t="s">
        <v>3409</v>
      </c>
      <c r="FP155" s="32" t="s">
        <v>3409</v>
      </c>
      <c r="FQ155" s="32" t="s">
        <v>3409</v>
      </c>
      <c r="FR155" s="32" t="s">
        <v>3409</v>
      </c>
      <c r="FS155" s="32" t="s">
        <v>3409</v>
      </c>
      <c r="FT155" s="32" t="s">
        <v>3409</v>
      </c>
      <c r="FU155" s="32" t="s">
        <v>3409</v>
      </c>
      <c r="FV155" s="32" t="s">
        <v>3409</v>
      </c>
      <c r="FW155" s="32" t="s">
        <v>3409</v>
      </c>
      <c r="FX155" s="32" t="s">
        <v>3409</v>
      </c>
      <c r="FY155" s="32" t="s">
        <v>3409</v>
      </c>
      <c r="FZ155" s="32" t="s">
        <v>3409</v>
      </c>
      <c r="GA155" s="32" t="s">
        <v>3409</v>
      </c>
      <c r="GB155" s="32" t="s">
        <v>3409</v>
      </c>
      <c r="GC155" s="32" t="s">
        <v>3409</v>
      </c>
      <c r="GD155" s="32" t="s">
        <v>3409</v>
      </c>
      <c r="GE155" s="32" t="s">
        <v>3409</v>
      </c>
      <c r="GF155" s="32" t="s">
        <v>3409</v>
      </c>
      <c r="GG155" s="32" t="s">
        <v>3409</v>
      </c>
      <c r="GH155" s="32" t="s">
        <v>3409</v>
      </c>
      <c r="GI155" s="32" t="s">
        <v>3409</v>
      </c>
      <c r="GJ155" s="32" t="s">
        <v>3409</v>
      </c>
      <c r="GK155" s="32" t="s">
        <v>3409</v>
      </c>
      <c r="GL155" s="32" t="s">
        <v>3409</v>
      </c>
      <c r="GM155" s="32" t="s">
        <v>3409</v>
      </c>
      <c r="GN155" s="32" t="s">
        <v>3409</v>
      </c>
      <c r="GO155" s="32" t="s">
        <v>3409</v>
      </c>
      <c r="GP155" s="32" t="s">
        <v>3409</v>
      </c>
      <c r="GQ155" s="32" t="s">
        <v>3409</v>
      </c>
      <c r="GR155" s="32" t="s">
        <v>3409</v>
      </c>
      <c r="GS155" s="32" t="s">
        <v>3409</v>
      </c>
      <c r="GT155" s="32" t="s">
        <v>3409</v>
      </c>
      <c r="GU155" s="32" t="s">
        <v>3409</v>
      </c>
      <c r="GV155" s="32" t="s">
        <v>3409</v>
      </c>
      <c r="GW155" s="32" t="s">
        <v>3409</v>
      </c>
      <c r="GX155" s="32" t="s">
        <v>3409</v>
      </c>
      <c r="GY155" s="32" t="s">
        <v>3409</v>
      </c>
      <c r="GZ155" s="32" t="s">
        <v>3409</v>
      </c>
      <c r="HA155" s="32" t="s">
        <v>3409</v>
      </c>
      <c r="HB155" s="32" t="s">
        <v>3409</v>
      </c>
      <c r="HC155" s="32" t="s">
        <v>3409</v>
      </c>
      <c r="HD155" s="32" t="s">
        <v>3409</v>
      </c>
      <c r="HE155" s="32" t="s">
        <v>3409</v>
      </c>
      <c r="HF155" s="32" t="s">
        <v>3409</v>
      </c>
      <c r="HG155" s="32" t="s">
        <v>3409</v>
      </c>
      <c r="HH155" s="32" t="s">
        <v>3409</v>
      </c>
      <c r="HI155" s="32" t="s">
        <v>3409</v>
      </c>
      <c r="HJ155" s="32" t="s">
        <v>3409</v>
      </c>
      <c r="HK155" s="32" t="s">
        <v>3409</v>
      </c>
      <c r="HL155" s="32" t="s">
        <v>3409</v>
      </c>
      <c r="HM155" s="32" t="s">
        <v>3409</v>
      </c>
      <c r="HN155" s="32" t="s">
        <v>3409</v>
      </c>
      <c r="HO155" s="32" t="s">
        <v>3409</v>
      </c>
      <c r="HP155" s="32" t="s">
        <v>3409</v>
      </c>
      <c r="HQ155" s="32" t="s">
        <v>3409</v>
      </c>
      <c r="HR155" s="32" t="s">
        <v>3409</v>
      </c>
      <c r="HS155" s="32" t="s">
        <v>3409</v>
      </c>
      <c r="HT155" s="32" t="s">
        <v>3409</v>
      </c>
      <c r="HU155" s="32" t="s">
        <v>3409</v>
      </c>
      <c r="HV155" s="32" t="s">
        <v>3409</v>
      </c>
      <c r="HW155" s="32" t="s">
        <v>3409</v>
      </c>
      <c r="HX155" s="32" t="s">
        <v>3409</v>
      </c>
      <c r="HY155" s="32" t="s">
        <v>3409</v>
      </c>
      <c r="HZ155" s="32" t="s">
        <v>3409</v>
      </c>
      <c r="IA155" s="32" t="s">
        <v>3409</v>
      </c>
      <c r="IB155" s="32" t="s">
        <v>3409</v>
      </c>
      <c r="IC155" s="32" t="s">
        <v>3409</v>
      </c>
      <c r="ID155" s="32" t="s">
        <v>3409</v>
      </c>
      <c r="IE155" s="32" t="s">
        <v>3409</v>
      </c>
      <c r="IF155" s="32" t="s">
        <v>3409</v>
      </c>
      <c r="IG155" s="32" t="s">
        <v>3409</v>
      </c>
      <c r="IH155" s="32" t="s">
        <v>3409</v>
      </c>
      <c r="II155" s="32" t="s">
        <v>3409</v>
      </c>
      <c r="IJ155" s="32" t="s">
        <v>3409</v>
      </c>
      <c r="IK155" s="32" t="s">
        <v>3409</v>
      </c>
      <c r="IL155" s="32" t="s">
        <v>3409</v>
      </c>
      <c r="IM155" s="32" t="s">
        <v>3409</v>
      </c>
      <c r="IN155" s="32" t="s">
        <v>3409</v>
      </c>
      <c r="IO155" s="32" t="s">
        <v>3409</v>
      </c>
      <c r="IP155" s="32" t="s">
        <v>3409</v>
      </c>
      <c r="IQ155" s="32" t="s">
        <v>3409</v>
      </c>
      <c r="IR155" s="32" t="s">
        <v>3409</v>
      </c>
      <c r="IS155" s="32" t="s">
        <v>3409</v>
      </c>
      <c r="IT155" s="32" t="s">
        <v>3409</v>
      </c>
      <c r="IU155" s="32" t="s">
        <v>3409</v>
      </c>
      <c r="IV155" s="32" t="s">
        <v>3409</v>
      </c>
      <c r="IW155" s="32" t="s">
        <v>3409</v>
      </c>
      <c r="IX155" s="32" t="s">
        <v>3409</v>
      </c>
      <c r="IY155" s="32" t="s">
        <v>3409</v>
      </c>
      <c r="IZ155" s="32" t="s">
        <v>3409</v>
      </c>
      <c r="JA155" s="32" t="s">
        <v>3409</v>
      </c>
      <c r="JB155" s="32" t="s">
        <v>3409</v>
      </c>
      <c r="JC155" s="32" t="s">
        <v>3409</v>
      </c>
      <c r="JD155" s="32" t="s">
        <v>3409</v>
      </c>
      <c r="JE155" s="32" t="s">
        <v>3409</v>
      </c>
      <c r="JF155" s="32" t="s">
        <v>3409</v>
      </c>
      <c r="JG155" s="32" t="s">
        <v>3409</v>
      </c>
      <c r="JH155" s="32" t="s">
        <v>3409</v>
      </c>
      <c r="JI155" s="32" t="s">
        <v>3409</v>
      </c>
      <c r="JJ155" s="32" t="s">
        <v>3409</v>
      </c>
      <c r="JK155" s="32" t="s">
        <v>3409</v>
      </c>
      <c r="JL155" s="32" t="s">
        <v>3409</v>
      </c>
      <c r="JM155" s="32" t="s">
        <v>3409</v>
      </c>
      <c r="JN155" s="32" t="s">
        <v>3409</v>
      </c>
      <c r="JO155" s="32" t="s">
        <v>3409</v>
      </c>
      <c r="JP155" s="32" t="s">
        <v>3409</v>
      </c>
      <c r="JQ155" s="32" t="s">
        <v>3409</v>
      </c>
      <c r="JR155" s="32" t="s">
        <v>3409</v>
      </c>
      <c r="JS155" s="32" t="s">
        <v>3409</v>
      </c>
      <c r="JT155" s="32" t="s">
        <v>3409</v>
      </c>
      <c r="JU155" s="32" t="s">
        <v>3409</v>
      </c>
      <c r="JV155" s="32" t="s">
        <v>3409</v>
      </c>
      <c r="JW155" s="32" t="s">
        <v>3409</v>
      </c>
      <c r="JX155" s="32" t="s">
        <v>3409</v>
      </c>
      <c r="JY155" s="32" t="s">
        <v>3409</v>
      </c>
      <c r="JZ155" s="32" t="s">
        <v>3409</v>
      </c>
      <c r="KA155" s="32" t="s">
        <v>3409</v>
      </c>
      <c r="KB155" s="32" t="s">
        <v>3409</v>
      </c>
      <c r="KC155" s="32" t="s">
        <v>3409</v>
      </c>
      <c r="KD155" s="32" t="s">
        <v>3409</v>
      </c>
      <c r="KE155" s="32" t="s">
        <v>3409</v>
      </c>
      <c r="KF155" s="32" t="s">
        <v>3409</v>
      </c>
      <c r="KG155" s="32" t="s">
        <v>3409</v>
      </c>
      <c r="KH155" s="32" t="s">
        <v>3409</v>
      </c>
      <c r="KI155" s="32" t="s">
        <v>3409</v>
      </c>
      <c r="KJ155" s="32" t="s">
        <v>3409</v>
      </c>
      <c r="KK155" s="32" t="s">
        <v>3409</v>
      </c>
      <c r="KL155" s="32" t="s">
        <v>3409</v>
      </c>
      <c r="KM155" s="32" t="s">
        <v>3409</v>
      </c>
      <c r="KN155" s="32" t="s">
        <v>3409</v>
      </c>
      <c r="KO155" s="32" t="s">
        <v>3409</v>
      </c>
      <c r="KP155" s="32" t="s">
        <v>3409</v>
      </c>
      <c r="KQ155" s="32" t="s">
        <v>3409</v>
      </c>
      <c r="KR155" s="32" t="s">
        <v>3409</v>
      </c>
      <c r="KS155" s="32" t="s">
        <v>3409</v>
      </c>
      <c r="KT155" s="32" t="s">
        <v>3409</v>
      </c>
      <c r="KU155" s="32" t="s">
        <v>3409</v>
      </c>
      <c r="KV155" s="32" t="s">
        <v>3409</v>
      </c>
      <c r="KW155" s="32" t="s">
        <v>3409</v>
      </c>
      <c r="KX155" s="32" t="s">
        <v>3409</v>
      </c>
      <c r="KY155" s="32" t="s">
        <v>3409</v>
      </c>
      <c r="KZ155" s="32" t="s">
        <v>3409</v>
      </c>
      <c r="LA155" s="32" t="s">
        <v>3409</v>
      </c>
      <c r="LB155" s="32" t="s">
        <v>3409</v>
      </c>
      <c r="LC155" s="32" t="s">
        <v>3409</v>
      </c>
      <c r="LD155" s="32" t="s">
        <v>3409</v>
      </c>
      <c r="LE155" s="32" t="s">
        <v>3409</v>
      </c>
      <c r="LF155" s="32" t="s">
        <v>3409</v>
      </c>
      <c r="LG155" s="32" t="s">
        <v>3409</v>
      </c>
      <c r="LH155" s="32" t="s">
        <v>3409</v>
      </c>
      <c r="LI155" s="32" t="s">
        <v>3409</v>
      </c>
      <c r="LJ155" s="32" t="s">
        <v>3409</v>
      </c>
      <c r="LK155" s="32" t="s">
        <v>3409</v>
      </c>
      <c r="LL155" s="32" t="s">
        <v>3409</v>
      </c>
      <c r="LM155" s="32" t="s">
        <v>3409</v>
      </c>
      <c r="LN155" s="32" t="s">
        <v>3409</v>
      </c>
      <c r="LO155" s="32" t="s">
        <v>3409</v>
      </c>
      <c r="LP155" s="32" t="s">
        <v>3409</v>
      </c>
      <c r="LQ155" s="32" t="s">
        <v>3409</v>
      </c>
      <c r="LR155" s="32" t="s">
        <v>3409</v>
      </c>
      <c r="LS155" s="32" t="s">
        <v>3409</v>
      </c>
      <c r="LT155" s="32" t="s">
        <v>3409</v>
      </c>
      <c r="LU155" s="32" t="s">
        <v>3409</v>
      </c>
      <c r="LV155" s="32" t="s">
        <v>3409</v>
      </c>
      <c r="LW155" s="32" t="s">
        <v>3409</v>
      </c>
      <c r="LX155" s="32" t="s">
        <v>3409</v>
      </c>
      <c r="LY155" s="32" t="s">
        <v>3409</v>
      </c>
      <c r="LZ155" s="32" t="s">
        <v>3409</v>
      </c>
      <c r="MA155" s="32" t="s">
        <v>3409</v>
      </c>
      <c r="MB155" s="32" t="s">
        <v>3409</v>
      </c>
      <c r="MC155" s="32" t="s">
        <v>3409</v>
      </c>
      <c r="MD155" s="32" t="s">
        <v>3409</v>
      </c>
      <c r="ME155" s="32" t="s">
        <v>3409</v>
      </c>
      <c r="MF155" s="32" t="s">
        <v>3409</v>
      </c>
      <c r="MG155" s="32" t="s">
        <v>3409</v>
      </c>
      <c r="MH155" s="32" t="s">
        <v>3409</v>
      </c>
      <c r="MI155" s="32" t="s">
        <v>3409</v>
      </c>
      <c r="MJ155" s="32" t="s">
        <v>3409</v>
      </c>
      <c r="MK155" s="32" t="s">
        <v>3409</v>
      </c>
      <c r="ML155" s="32" t="s">
        <v>3409</v>
      </c>
      <c r="MM155" s="32" t="s">
        <v>3409</v>
      </c>
      <c r="MN155" s="32" t="s">
        <v>3409</v>
      </c>
      <c r="MO155" s="32" t="s">
        <v>3409</v>
      </c>
      <c r="MP155" s="32" t="s">
        <v>3409</v>
      </c>
      <c r="MQ155" s="32" t="s">
        <v>3409</v>
      </c>
      <c r="MR155" s="32" t="s">
        <v>3409</v>
      </c>
      <c r="MS155" s="32" t="s">
        <v>3409</v>
      </c>
      <c r="MT155" s="32" t="s">
        <v>3409</v>
      </c>
      <c r="MU155" s="32" t="s">
        <v>3409</v>
      </c>
      <c r="MV155" s="32" t="s">
        <v>3409</v>
      </c>
      <c r="MW155" s="32" t="s">
        <v>3409</v>
      </c>
      <c r="MX155" s="32" t="s">
        <v>3409</v>
      </c>
      <c r="MY155" s="32" t="s">
        <v>3409</v>
      </c>
      <c r="MZ155" s="32" t="s">
        <v>3409</v>
      </c>
      <c r="NA155" s="32" t="s">
        <v>3409</v>
      </c>
      <c r="NB155" s="32" t="s">
        <v>3409</v>
      </c>
      <c r="NC155" s="32" t="s">
        <v>3409</v>
      </c>
      <c r="ND155" s="32" t="s">
        <v>3409</v>
      </c>
      <c r="NE155" s="32" t="s">
        <v>3409</v>
      </c>
      <c r="NF155" s="32" t="s">
        <v>3409</v>
      </c>
      <c r="NG155" s="32" t="s">
        <v>3409</v>
      </c>
      <c r="NH155" s="32" t="s">
        <v>3409</v>
      </c>
      <c r="NI155" s="32" t="s">
        <v>3409</v>
      </c>
      <c r="NJ155" s="32" t="s">
        <v>3409</v>
      </c>
      <c r="NK155" s="32" t="s">
        <v>3409</v>
      </c>
      <c r="NL155" s="32" t="s">
        <v>3409</v>
      </c>
      <c r="NM155" s="32" t="s">
        <v>3409</v>
      </c>
      <c r="NN155" s="32" t="s">
        <v>3409</v>
      </c>
      <c r="NO155" s="32" t="s">
        <v>3409</v>
      </c>
      <c r="NP155" s="32" t="s">
        <v>3409</v>
      </c>
      <c r="NQ155" s="32" t="s">
        <v>3409</v>
      </c>
      <c r="NR155" s="32" t="s">
        <v>3409</v>
      </c>
      <c r="NS155" s="32" t="s">
        <v>3409</v>
      </c>
      <c r="NT155" s="32" t="s">
        <v>3409</v>
      </c>
      <c r="NU155" s="32" t="s">
        <v>3409</v>
      </c>
      <c r="NV155" s="32" t="s">
        <v>3409</v>
      </c>
      <c r="NW155" s="32" t="s">
        <v>3409</v>
      </c>
      <c r="NX155" s="32" t="s">
        <v>3409</v>
      </c>
      <c r="NY155" s="32" t="s">
        <v>3409</v>
      </c>
      <c r="NZ155" s="32" t="s">
        <v>3409</v>
      </c>
      <c r="OA155" s="32" t="s">
        <v>3409</v>
      </c>
      <c r="OB155" s="32" t="s">
        <v>3409</v>
      </c>
      <c r="OC155" s="32" t="s">
        <v>3409</v>
      </c>
      <c r="OD155" s="32" t="s">
        <v>3409</v>
      </c>
      <c r="OE155" s="32" t="s">
        <v>3409</v>
      </c>
      <c r="OF155" s="32" t="s">
        <v>3409</v>
      </c>
      <c r="OG155" s="32" t="s">
        <v>3409</v>
      </c>
      <c r="OH155" s="32" t="s">
        <v>3409</v>
      </c>
      <c r="OI155" s="32" t="s">
        <v>3409</v>
      </c>
      <c r="OJ155" s="32" t="s">
        <v>3409</v>
      </c>
      <c r="OK155" s="32" t="s">
        <v>3409</v>
      </c>
      <c r="OL155" s="32" t="s">
        <v>3409</v>
      </c>
      <c r="OM155" s="32" t="s">
        <v>3409</v>
      </c>
      <c r="ON155" s="32" t="s">
        <v>3409</v>
      </c>
      <c r="OO155" s="32" t="s">
        <v>3409</v>
      </c>
      <c r="OP155" s="32" t="s">
        <v>3409</v>
      </c>
      <c r="OQ155" s="32" t="s">
        <v>3409</v>
      </c>
      <c r="OR155" s="32" t="s">
        <v>3409</v>
      </c>
      <c r="OS155" s="32" t="s">
        <v>3409</v>
      </c>
      <c r="OT155" s="32" t="s">
        <v>3409</v>
      </c>
      <c r="OU155" s="32" t="s">
        <v>3409</v>
      </c>
      <c r="OV155" s="32" t="s">
        <v>3409</v>
      </c>
      <c r="OW155" s="32" t="s">
        <v>3409</v>
      </c>
      <c r="OX155" s="32" t="s">
        <v>3409</v>
      </c>
      <c r="OY155" s="32" t="s">
        <v>3409</v>
      </c>
      <c r="OZ155" s="32" t="s">
        <v>3409</v>
      </c>
      <c r="PA155" s="32" t="s">
        <v>3409</v>
      </c>
      <c r="PB155" s="32" t="s">
        <v>3409</v>
      </c>
      <c r="PC155" s="32" t="s">
        <v>3409</v>
      </c>
      <c r="PD155" s="32" t="s">
        <v>3409</v>
      </c>
      <c r="PE155" s="32" t="s">
        <v>3409</v>
      </c>
      <c r="PF155" s="32" t="s">
        <v>3409</v>
      </c>
      <c r="PG155" s="32" t="s">
        <v>3409</v>
      </c>
      <c r="PH155" s="32" t="s">
        <v>3409</v>
      </c>
      <c r="PI155" s="32" t="s">
        <v>3409</v>
      </c>
      <c r="PJ155" s="32" t="s">
        <v>3409</v>
      </c>
      <c r="PK155" s="32" t="s">
        <v>3409</v>
      </c>
      <c r="PL155" s="25" t="s">
        <v>3404</v>
      </c>
      <c r="PM155" s="25" t="s">
        <v>3404</v>
      </c>
      <c r="PN155" s="25" t="s">
        <v>3404</v>
      </c>
      <c r="PO155" s="25" t="s">
        <v>3404</v>
      </c>
      <c r="PP155" s="25" t="s">
        <v>3404</v>
      </c>
      <c r="PQ155" s="25" t="s">
        <v>3404</v>
      </c>
      <c r="PR155" s="25" t="s">
        <v>3404</v>
      </c>
      <c r="PS155" s="25" t="s">
        <v>3404</v>
      </c>
      <c r="PT155" s="25" t="s">
        <v>3404</v>
      </c>
      <c r="PU155" s="25" t="s">
        <v>3404</v>
      </c>
      <c r="PV155" s="25" t="s">
        <v>3404</v>
      </c>
      <c r="PW155" s="25" t="s">
        <v>3404</v>
      </c>
      <c r="PX155" s="25" t="s">
        <v>3404</v>
      </c>
      <c r="PY155" s="25" t="s">
        <v>3404</v>
      </c>
      <c r="PZ155" s="25" t="s">
        <v>3404</v>
      </c>
      <c r="QA155" s="25" t="s">
        <v>3404</v>
      </c>
      <c r="QB155" s="25" t="s">
        <v>3404</v>
      </c>
      <c r="QC155" s="25" t="s">
        <v>3404</v>
      </c>
      <c r="QD155" s="25" t="s">
        <v>3404</v>
      </c>
      <c r="QE155" s="25" t="s">
        <v>3404</v>
      </c>
      <c r="QF155" s="25" t="s">
        <v>3404</v>
      </c>
      <c r="QG155" s="25" t="s">
        <v>3404</v>
      </c>
      <c r="QH155" s="25" t="s">
        <v>3404</v>
      </c>
      <c r="QI155" s="25" t="s">
        <v>3404</v>
      </c>
      <c r="QJ155" s="25" t="s">
        <v>3404</v>
      </c>
      <c r="QK155" s="25" t="s">
        <v>3404</v>
      </c>
      <c r="QL155" s="25" t="s">
        <v>3404</v>
      </c>
      <c r="QM155" s="25" t="s">
        <v>3404</v>
      </c>
      <c r="QN155" s="25" t="s">
        <v>3404</v>
      </c>
      <c r="QO155" s="25" t="s">
        <v>3404</v>
      </c>
      <c r="QP155" s="25" t="s">
        <v>3404</v>
      </c>
      <c r="QQ155" s="25" t="s">
        <v>3404</v>
      </c>
      <c r="QR155" s="25" t="s">
        <v>3404</v>
      </c>
      <c r="QS155" s="25" t="s">
        <v>3404</v>
      </c>
      <c r="QT155" s="25" t="s">
        <v>3404</v>
      </c>
      <c r="QU155" s="25" t="s">
        <v>3404</v>
      </c>
      <c r="QV155" s="25" t="s">
        <v>3404</v>
      </c>
      <c r="QW155" s="25" t="s">
        <v>3404</v>
      </c>
      <c r="QX155" s="25" t="s">
        <v>3404</v>
      </c>
      <c r="QY155" s="25" t="s">
        <v>3404</v>
      </c>
      <c r="QZ155" s="25" t="s">
        <v>3404</v>
      </c>
      <c r="RA155" s="25" t="s">
        <v>3404</v>
      </c>
      <c r="RB155" s="25" t="s">
        <v>3404</v>
      </c>
      <c r="RC155" s="25" t="s">
        <v>3404</v>
      </c>
      <c r="RD155" s="25" t="s">
        <v>3404</v>
      </c>
      <c r="RE155" s="25" t="s">
        <v>3404</v>
      </c>
      <c r="RF155" s="25" t="s">
        <v>3404</v>
      </c>
      <c r="RG155" s="25" t="s">
        <v>3404</v>
      </c>
      <c r="RH155" s="25" t="s">
        <v>3404</v>
      </c>
      <c r="RI155" s="25" t="s">
        <v>3404</v>
      </c>
      <c r="RJ155" s="25" t="s">
        <v>3404</v>
      </c>
      <c r="RK155" s="25" t="s">
        <v>3404</v>
      </c>
      <c r="RL155" s="25" t="s">
        <v>3404</v>
      </c>
      <c r="RM155" s="25" t="s">
        <v>3404</v>
      </c>
      <c r="RN155" s="25" t="s">
        <v>3404</v>
      </c>
      <c r="RO155" s="25" t="s">
        <v>3404</v>
      </c>
      <c r="RP155" s="25" t="s">
        <v>3404</v>
      </c>
      <c r="RQ155" s="25" t="s">
        <v>3404</v>
      </c>
      <c r="RR155" s="25" t="s">
        <v>3404</v>
      </c>
      <c r="RS155" s="25" t="s">
        <v>3404</v>
      </c>
      <c r="RT155" s="25" t="s">
        <v>3404</v>
      </c>
      <c r="RU155" s="25" t="s">
        <v>3404</v>
      </c>
      <c r="RV155" s="25" t="s">
        <v>3404</v>
      </c>
      <c r="RW155" s="25" t="s">
        <v>3404</v>
      </c>
      <c r="RX155" s="25" t="s">
        <v>3404</v>
      </c>
      <c r="RY155" s="25" t="s">
        <v>3404</v>
      </c>
      <c r="RZ155" s="25" t="s">
        <v>3404</v>
      </c>
      <c r="SA155" s="25" t="s">
        <v>3404</v>
      </c>
      <c r="SB155" s="25" t="s">
        <v>3404</v>
      </c>
      <c r="SC155" s="25" t="s">
        <v>3404</v>
      </c>
      <c r="SD155" s="25" t="s">
        <v>3404</v>
      </c>
      <c r="SE155" s="25" t="s">
        <v>3404</v>
      </c>
      <c r="SF155" s="25" t="s">
        <v>3404</v>
      </c>
      <c r="SG155" s="25" t="s">
        <v>3404</v>
      </c>
      <c r="SH155" s="25" t="s">
        <v>3404</v>
      </c>
      <c r="SI155" s="25" t="s">
        <v>3404</v>
      </c>
      <c r="SJ155" s="25" t="s">
        <v>3404</v>
      </c>
      <c r="SK155" s="25" t="s">
        <v>3404</v>
      </c>
      <c r="SL155" s="25" t="s">
        <v>3404</v>
      </c>
      <c r="SM155" s="25" t="s">
        <v>3404</v>
      </c>
      <c r="SN155" s="25" t="s">
        <v>3404</v>
      </c>
      <c r="SO155" s="25" t="s">
        <v>3404</v>
      </c>
      <c r="SP155" s="25" t="s">
        <v>3404</v>
      </c>
      <c r="SQ155" s="25" t="s">
        <v>3404</v>
      </c>
      <c r="SR155" s="25" t="s">
        <v>3404</v>
      </c>
      <c r="SS155" s="25" t="s">
        <v>3404</v>
      </c>
      <c r="ST155" s="25" t="s">
        <v>3404</v>
      </c>
      <c r="SU155" s="25" t="s">
        <v>3404</v>
      </c>
      <c r="SV155" s="25" t="s">
        <v>3404</v>
      </c>
      <c r="SW155" s="25" t="s">
        <v>3404</v>
      </c>
      <c r="SX155" s="25" t="s">
        <v>3404</v>
      </c>
      <c r="SY155" s="25" t="s">
        <v>3404</v>
      </c>
      <c r="SZ155" s="25" t="s">
        <v>3404</v>
      </c>
      <c r="TA155" s="25" t="s">
        <v>3404</v>
      </c>
      <c r="TB155" s="25" t="s">
        <v>3404</v>
      </c>
      <c r="TC155" s="25" t="s">
        <v>3404</v>
      </c>
      <c r="TD155" s="25" t="s">
        <v>3404</v>
      </c>
      <c r="TE155" s="25" t="s">
        <v>3404</v>
      </c>
      <c r="TF155" s="25" t="s">
        <v>3404</v>
      </c>
      <c r="TG155" s="25" t="s">
        <v>3404</v>
      </c>
      <c r="TH155" s="25" t="s">
        <v>3404</v>
      </c>
      <c r="TI155" s="25" t="s">
        <v>3404</v>
      </c>
      <c r="TJ155" s="25" t="s">
        <v>3404</v>
      </c>
      <c r="TK155" s="25" t="s">
        <v>3404</v>
      </c>
      <c r="TL155" s="25" t="s">
        <v>3404</v>
      </c>
      <c r="TM155" s="25" t="s">
        <v>3404</v>
      </c>
      <c r="TN155" s="25" t="s">
        <v>3404</v>
      </c>
      <c r="TO155" s="25" t="s">
        <v>3404</v>
      </c>
      <c r="TP155" s="25" t="s">
        <v>3404</v>
      </c>
      <c r="TQ155" s="25" t="s">
        <v>3404</v>
      </c>
      <c r="TR155" s="25" t="s">
        <v>3404</v>
      </c>
      <c r="TS155" s="25" t="s">
        <v>3404</v>
      </c>
      <c r="TT155" s="25" t="s">
        <v>3404</v>
      </c>
      <c r="TU155" s="25" t="s">
        <v>3404</v>
      </c>
      <c r="TV155" s="25" t="s">
        <v>3404</v>
      </c>
      <c r="TW155" s="25" t="s">
        <v>3404</v>
      </c>
      <c r="TX155" s="25" t="s">
        <v>3404</v>
      </c>
      <c r="TY155" s="25" t="s">
        <v>3404</v>
      </c>
      <c r="TZ155" s="25" t="s">
        <v>3404</v>
      </c>
      <c r="UA155" s="25" t="s">
        <v>3404</v>
      </c>
      <c r="UB155" s="25" t="s">
        <v>3404</v>
      </c>
      <c r="UC155" s="25" t="s">
        <v>3404</v>
      </c>
      <c r="UD155" s="25" t="s">
        <v>3404</v>
      </c>
      <c r="UE155" s="25" t="s">
        <v>3404</v>
      </c>
      <c r="UF155" s="25" t="s">
        <v>3404</v>
      </c>
      <c r="UG155" s="25" t="s">
        <v>3404</v>
      </c>
      <c r="UH155" s="25" t="s">
        <v>3404</v>
      </c>
      <c r="UI155" s="25" t="s">
        <v>3404</v>
      </c>
      <c r="UJ155" s="25" t="s">
        <v>3404</v>
      </c>
      <c r="UK155" s="25" t="s">
        <v>3404</v>
      </c>
      <c r="UL155" s="25" t="s">
        <v>3404</v>
      </c>
      <c r="UM155" s="25" t="s">
        <v>3404</v>
      </c>
      <c r="UN155" s="25" t="s">
        <v>3404</v>
      </c>
      <c r="UO155" s="25" t="s">
        <v>3404</v>
      </c>
      <c r="UP155" s="25" t="s">
        <v>3404</v>
      </c>
      <c r="UQ155" s="25" t="s">
        <v>3404</v>
      </c>
      <c r="UR155" s="25" t="s">
        <v>3404</v>
      </c>
      <c r="US155" s="25" t="s">
        <v>3404</v>
      </c>
      <c r="UT155" s="25" t="s">
        <v>3404</v>
      </c>
      <c r="UU155" s="25" t="s">
        <v>3404</v>
      </c>
      <c r="UV155" s="25" t="s">
        <v>3404</v>
      </c>
      <c r="UW155" s="25" t="s">
        <v>3404</v>
      </c>
      <c r="UX155" s="25" t="s">
        <v>3404</v>
      </c>
      <c r="UY155" s="25" t="s">
        <v>3404</v>
      </c>
      <c r="UZ155" s="25" t="s">
        <v>3404</v>
      </c>
      <c r="VA155" s="25" t="s">
        <v>3404</v>
      </c>
      <c r="VB155" s="25" t="s">
        <v>3404</v>
      </c>
      <c r="VC155" s="25" t="s">
        <v>3404</v>
      </c>
      <c r="VD155" s="25" t="s">
        <v>3404</v>
      </c>
      <c r="VE155" s="25" t="s">
        <v>3404</v>
      </c>
      <c r="VF155" s="25" t="s">
        <v>3404</v>
      </c>
      <c r="VG155" s="25" t="s">
        <v>3404</v>
      </c>
      <c r="VH155" s="25" t="s">
        <v>3404</v>
      </c>
      <c r="VI155" s="25" t="s">
        <v>3404</v>
      </c>
      <c r="VJ155" s="25" t="s">
        <v>3404</v>
      </c>
      <c r="VK155" s="25" t="s">
        <v>3404</v>
      </c>
      <c r="VL155" s="25" t="s">
        <v>3404</v>
      </c>
      <c r="VM155" s="25" t="s">
        <v>3404</v>
      </c>
      <c r="VN155" s="25" t="s">
        <v>3404</v>
      </c>
      <c r="VO155" s="25" t="s">
        <v>3404</v>
      </c>
      <c r="VP155" s="25" t="s">
        <v>3404</v>
      </c>
      <c r="VQ155" s="25" t="s">
        <v>3404</v>
      </c>
      <c r="VR155" s="25" t="s">
        <v>3404</v>
      </c>
      <c r="VS155" s="25" t="s">
        <v>3404</v>
      </c>
      <c r="VT155" s="25" t="s">
        <v>3404</v>
      </c>
      <c r="VU155" s="25" t="s">
        <v>3404</v>
      </c>
      <c r="VV155" s="25" t="s">
        <v>3404</v>
      </c>
      <c r="VW155" s="25" t="s">
        <v>3404</v>
      </c>
      <c r="VX155" s="25" t="s">
        <v>3404</v>
      </c>
      <c r="VY155" s="25" t="s">
        <v>3404</v>
      </c>
      <c r="VZ155" s="25" t="s">
        <v>3404</v>
      </c>
      <c r="WA155" s="25" t="s">
        <v>3404</v>
      </c>
      <c r="WB155" s="25" t="s">
        <v>3404</v>
      </c>
      <c r="WC155" s="25" t="s">
        <v>3404</v>
      </c>
      <c r="WD155" s="25" t="s">
        <v>3404</v>
      </c>
      <c r="WE155" s="25" t="s">
        <v>3404</v>
      </c>
      <c r="WF155" s="25" t="s">
        <v>3404</v>
      </c>
      <c r="WG155" s="25" t="s">
        <v>3404</v>
      </c>
      <c r="WH155" s="25" t="s">
        <v>3404</v>
      </c>
      <c r="WI155" s="25" t="s">
        <v>3404</v>
      </c>
      <c r="WJ155" s="25" t="s">
        <v>3404</v>
      </c>
      <c r="WK155" s="25" t="s">
        <v>3404</v>
      </c>
      <c r="WL155" s="25" t="s">
        <v>3404</v>
      </c>
      <c r="WM155" s="25" t="s">
        <v>3404</v>
      </c>
      <c r="WN155" s="25" t="s">
        <v>3404</v>
      </c>
      <c r="WO155" s="25" t="s">
        <v>3404</v>
      </c>
      <c r="WP155" s="25" t="s">
        <v>3404</v>
      </c>
      <c r="WQ155" s="25" t="s">
        <v>3404</v>
      </c>
      <c r="WR155" s="25" t="s">
        <v>3404</v>
      </c>
      <c r="WS155" s="25" t="s">
        <v>3404</v>
      </c>
      <c r="WT155" s="25" t="s">
        <v>3404</v>
      </c>
    </row>
    <row r="156">
      <c r="A156" s="24" t="s">
        <v>1406</v>
      </c>
      <c r="B156" s="25" t="s">
        <v>3404</v>
      </c>
      <c r="C156" s="25" t="s">
        <v>3404</v>
      </c>
      <c r="D156" s="25" t="s">
        <v>3404</v>
      </c>
      <c r="E156" s="25" t="s">
        <v>3404</v>
      </c>
      <c r="F156" s="25" t="s">
        <v>3404</v>
      </c>
      <c r="G156" s="25" t="s">
        <v>3404</v>
      </c>
      <c r="H156" s="25" t="s">
        <v>3404</v>
      </c>
      <c r="I156" s="25" t="s">
        <v>3404</v>
      </c>
      <c r="J156" s="25" t="s">
        <v>3404</v>
      </c>
      <c r="K156" s="25" t="s">
        <v>3404</v>
      </c>
      <c r="L156" s="25" t="s">
        <v>3404</v>
      </c>
      <c r="M156" s="25" t="s">
        <v>3404</v>
      </c>
      <c r="N156" s="25" t="s">
        <v>3404</v>
      </c>
      <c r="O156" s="25" t="s">
        <v>3404</v>
      </c>
      <c r="P156" s="25" t="s">
        <v>3404</v>
      </c>
      <c r="Q156" s="25" t="s">
        <v>3404</v>
      </c>
      <c r="R156" s="25" t="s">
        <v>3404</v>
      </c>
      <c r="S156" s="25" t="s">
        <v>3404</v>
      </c>
      <c r="T156" s="25" t="s">
        <v>3404</v>
      </c>
      <c r="U156" s="25" t="s">
        <v>3404</v>
      </c>
      <c r="V156" s="25" t="s">
        <v>3404</v>
      </c>
      <c r="W156" s="25" t="s">
        <v>3404</v>
      </c>
      <c r="X156" s="25" t="s">
        <v>3404</v>
      </c>
      <c r="Y156" s="25" t="s">
        <v>3404</v>
      </c>
      <c r="Z156" s="25" t="s">
        <v>3404</v>
      </c>
      <c r="AA156" s="25" t="s">
        <v>3404</v>
      </c>
      <c r="AB156" s="25" t="s">
        <v>3404</v>
      </c>
      <c r="AC156" s="25" t="s">
        <v>3404</v>
      </c>
      <c r="AD156" s="25" t="s">
        <v>3404</v>
      </c>
      <c r="AE156" s="25" t="s">
        <v>3404</v>
      </c>
      <c r="AF156" s="25" t="s">
        <v>3404</v>
      </c>
      <c r="AG156" s="25" t="s">
        <v>3404</v>
      </c>
      <c r="AH156" s="25" t="s">
        <v>3404</v>
      </c>
      <c r="AI156" s="25" t="s">
        <v>3404</v>
      </c>
      <c r="AJ156" s="25" t="s">
        <v>3404</v>
      </c>
      <c r="AK156" s="25" t="s">
        <v>3404</v>
      </c>
      <c r="AL156" s="25" t="s">
        <v>3404</v>
      </c>
      <c r="AM156" s="25" t="s">
        <v>3404</v>
      </c>
      <c r="AN156" s="25" t="s">
        <v>3404</v>
      </c>
      <c r="AO156" s="25" t="s">
        <v>3404</v>
      </c>
      <c r="AP156" s="25" t="s">
        <v>3404</v>
      </c>
      <c r="AQ156" s="25" t="s">
        <v>3404</v>
      </c>
      <c r="AR156" s="25" t="s">
        <v>3404</v>
      </c>
      <c r="AS156" s="25" t="s">
        <v>3404</v>
      </c>
      <c r="AT156" s="25" t="s">
        <v>3404</v>
      </c>
      <c r="AU156" s="25" t="s">
        <v>3404</v>
      </c>
      <c r="AV156" s="25" t="s">
        <v>3404</v>
      </c>
      <c r="AW156" s="25" t="s">
        <v>3404</v>
      </c>
      <c r="AX156" s="25" t="s">
        <v>3404</v>
      </c>
      <c r="AY156" s="25" t="s">
        <v>3404</v>
      </c>
      <c r="AZ156" s="25" t="s">
        <v>3404</v>
      </c>
      <c r="BA156" s="25" t="s">
        <v>3404</v>
      </c>
      <c r="BB156" s="25" t="s">
        <v>3404</v>
      </c>
      <c r="BC156" s="25" t="s">
        <v>3404</v>
      </c>
      <c r="BD156" s="25" t="s">
        <v>3404</v>
      </c>
      <c r="BE156" s="25" t="s">
        <v>3404</v>
      </c>
      <c r="BF156" s="25" t="s">
        <v>3404</v>
      </c>
      <c r="BG156" s="25" t="s">
        <v>3404</v>
      </c>
      <c r="BH156" s="25" t="s">
        <v>3404</v>
      </c>
      <c r="BI156" s="25" t="s">
        <v>3404</v>
      </c>
      <c r="BJ156" s="25" t="s">
        <v>3404</v>
      </c>
      <c r="BK156" s="25" t="s">
        <v>3404</v>
      </c>
      <c r="BL156" s="25" t="s">
        <v>3404</v>
      </c>
      <c r="BM156" s="25" t="s">
        <v>3404</v>
      </c>
      <c r="BN156" s="25" t="s">
        <v>3404</v>
      </c>
      <c r="BO156" s="25" t="s">
        <v>3404</v>
      </c>
      <c r="BP156" s="25" t="s">
        <v>3404</v>
      </c>
      <c r="BQ156" s="25" t="s">
        <v>3404</v>
      </c>
      <c r="BR156" s="25" t="s">
        <v>3404</v>
      </c>
      <c r="BS156" s="25" t="s">
        <v>3404</v>
      </c>
      <c r="BT156" s="25" t="s">
        <v>3404</v>
      </c>
      <c r="BU156" s="32" t="s">
        <v>3409</v>
      </c>
      <c r="BV156" s="32" t="s">
        <v>3409</v>
      </c>
      <c r="BW156" s="32" t="s">
        <v>3409</v>
      </c>
      <c r="BX156" s="32" t="s">
        <v>3409</v>
      </c>
      <c r="BY156" s="32" t="s">
        <v>3409</v>
      </c>
      <c r="BZ156" s="32" t="s">
        <v>3409</v>
      </c>
      <c r="CA156" s="32" t="s">
        <v>3409</v>
      </c>
      <c r="CB156" s="32" t="s">
        <v>3409</v>
      </c>
      <c r="CC156" s="32" t="s">
        <v>3409</v>
      </c>
      <c r="CD156" s="32" t="s">
        <v>3409</v>
      </c>
      <c r="CE156" s="32" t="s">
        <v>3409</v>
      </c>
      <c r="CF156" s="32" t="s">
        <v>3409</v>
      </c>
      <c r="CG156" s="32" t="s">
        <v>3409</v>
      </c>
      <c r="CH156" s="32" t="s">
        <v>3409</v>
      </c>
      <c r="CI156" s="32" t="s">
        <v>3409</v>
      </c>
      <c r="CJ156" s="32" t="s">
        <v>3409</v>
      </c>
      <c r="CK156" s="32" t="s">
        <v>3409</v>
      </c>
      <c r="CL156" s="32" t="s">
        <v>3409</v>
      </c>
      <c r="CM156" s="32" t="s">
        <v>3409</v>
      </c>
      <c r="CN156" s="32" t="s">
        <v>3409</v>
      </c>
      <c r="CO156" s="32" t="s">
        <v>3409</v>
      </c>
      <c r="CP156" s="32" t="s">
        <v>3409</v>
      </c>
      <c r="CQ156" s="32" t="s">
        <v>3409</v>
      </c>
      <c r="CR156" s="32" t="s">
        <v>3409</v>
      </c>
      <c r="CS156" s="32" t="s">
        <v>3409</v>
      </c>
      <c r="CT156" s="32" t="s">
        <v>3409</v>
      </c>
      <c r="CU156" s="32" t="s">
        <v>3409</v>
      </c>
      <c r="CV156" s="32" t="s">
        <v>3409</v>
      </c>
      <c r="CW156" s="32" t="s">
        <v>3409</v>
      </c>
      <c r="CX156" s="32" t="s">
        <v>3409</v>
      </c>
      <c r="CY156" s="32" t="s">
        <v>3409</v>
      </c>
      <c r="CZ156" s="32" t="s">
        <v>3409</v>
      </c>
      <c r="DA156" s="32" t="s">
        <v>3409</v>
      </c>
      <c r="DB156" s="32" t="s">
        <v>3409</v>
      </c>
      <c r="DC156" s="32" t="s">
        <v>3409</v>
      </c>
      <c r="DD156" s="32" t="s">
        <v>3409</v>
      </c>
      <c r="DE156" s="32" t="s">
        <v>3409</v>
      </c>
      <c r="DF156" s="32" t="s">
        <v>3409</v>
      </c>
      <c r="DG156" s="32" t="s">
        <v>3409</v>
      </c>
      <c r="DH156" s="32" t="s">
        <v>3409</v>
      </c>
      <c r="DI156" s="32" t="s">
        <v>3409</v>
      </c>
      <c r="DJ156" s="32" t="s">
        <v>3409</v>
      </c>
      <c r="DK156" s="32" t="s">
        <v>3409</v>
      </c>
      <c r="DL156" s="32" t="s">
        <v>3409</v>
      </c>
      <c r="DM156" s="32" t="s">
        <v>3409</v>
      </c>
      <c r="DN156" s="32" t="s">
        <v>3409</v>
      </c>
      <c r="DO156" s="32" t="s">
        <v>3409</v>
      </c>
      <c r="DP156" s="32" t="s">
        <v>3409</v>
      </c>
      <c r="DQ156" s="32" t="s">
        <v>3409</v>
      </c>
      <c r="DR156" s="32" t="s">
        <v>3409</v>
      </c>
      <c r="DS156" s="32" t="s">
        <v>3409</v>
      </c>
      <c r="DT156" s="32" t="s">
        <v>3409</v>
      </c>
      <c r="DU156" s="32" t="s">
        <v>3409</v>
      </c>
      <c r="DV156" s="32" t="s">
        <v>3409</v>
      </c>
      <c r="DW156" s="32" t="s">
        <v>3409</v>
      </c>
      <c r="DX156" s="32" t="s">
        <v>3409</v>
      </c>
      <c r="DY156" s="32" t="s">
        <v>3409</v>
      </c>
      <c r="DZ156" s="32" t="s">
        <v>3409</v>
      </c>
      <c r="EA156" s="32" t="s">
        <v>3409</v>
      </c>
      <c r="EB156" s="32" t="s">
        <v>3409</v>
      </c>
      <c r="EC156" s="32" t="s">
        <v>3409</v>
      </c>
      <c r="ED156" s="32" t="s">
        <v>3409</v>
      </c>
      <c r="EE156" s="32" t="s">
        <v>3409</v>
      </c>
      <c r="EF156" s="32" t="s">
        <v>3409</v>
      </c>
      <c r="EG156" s="32" t="s">
        <v>3409</v>
      </c>
      <c r="EH156" s="32" t="s">
        <v>3409</v>
      </c>
      <c r="EI156" s="32" t="s">
        <v>3409</v>
      </c>
      <c r="EJ156" s="32" t="s">
        <v>3409</v>
      </c>
      <c r="EK156" s="32" t="s">
        <v>3409</v>
      </c>
      <c r="EL156" s="32" t="s">
        <v>3409</v>
      </c>
      <c r="EM156" s="32" t="s">
        <v>3409</v>
      </c>
      <c r="EN156" s="32" t="s">
        <v>3409</v>
      </c>
      <c r="EO156" s="32" t="s">
        <v>3409</v>
      </c>
      <c r="EP156" s="32" t="s">
        <v>3409</v>
      </c>
      <c r="EQ156" s="32" t="s">
        <v>3409</v>
      </c>
      <c r="ER156" s="32" t="s">
        <v>3409</v>
      </c>
      <c r="ES156" s="32" t="s">
        <v>3409</v>
      </c>
      <c r="ET156" s="32" t="s">
        <v>3409</v>
      </c>
      <c r="EU156" s="32" t="s">
        <v>3409</v>
      </c>
      <c r="EV156" s="32" t="s">
        <v>3409</v>
      </c>
      <c r="EW156" s="32" t="s">
        <v>3409</v>
      </c>
      <c r="EX156" s="32" t="s">
        <v>3409</v>
      </c>
      <c r="EY156" s="32" t="s">
        <v>3409</v>
      </c>
      <c r="EZ156" s="32" t="s">
        <v>3409</v>
      </c>
      <c r="FA156" s="32" t="s">
        <v>3409</v>
      </c>
      <c r="FB156" s="32" t="s">
        <v>3409</v>
      </c>
      <c r="FC156" s="32" t="s">
        <v>3409</v>
      </c>
      <c r="FD156" s="32" t="s">
        <v>3409</v>
      </c>
      <c r="FE156" s="32" t="s">
        <v>3409</v>
      </c>
      <c r="FF156" s="32" t="s">
        <v>3409</v>
      </c>
      <c r="FG156" s="32" t="s">
        <v>3409</v>
      </c>
      <c r="FH156" s="32" t="s">
        <v>3409</v>
      </c>
      <c r="FI156" s="32" t="s">
        <v>3409</v>
      </c>
      <c r="FJ156" s="32" t="s">
        <v>3409</v>
      </c>
      <c r="FK156" s="32" t="s">
        <v>3409</v>
      </c>
      <c r="FL156" s="32" t="s">
        <v>3409</v>
      </c>
      <c r="FM156" s="32" t="s">
        <v>3409</v>
      </c>
      <c r="FN156" s="32" t="s">
        <v>3409</v>
      </c>
      <c r="FO156" s="32" t="s">
        <v>3409</v>
      </c>
      <c r="FP156" s="32" t="s">
        <v>3409</v>
      </c>
      <c r="FQ156" s="32" t="s">
        <v>3409</v>
      </c>
      <c r="FR156" s="32" t="s">
        <v>3409</v>
      </c>
      <c r="FS156" s="32" t="s">
        <v>3409</v>
      </c>
      <c r="FT156" s="32" t="s">
        <v>3409</v>
      </c>
      <c r="FU156" s="32" t="s">
        <v>3409</v>
      </c>
      <c r="FV156" s="32" t="s">
        <v>3409</v>
      </c>
      <c r="FW156" s="32" t="s">
        <v>3409</v>
      </c>
      <c r="FX156" s="32" t="s">
        <v>3409</v>
      </c>
      <c r="FY156" s="32" t="s">
        <v>3409</v>
      </c>
      <c r="FZ156" s="32" t="s">
        <v>3409</v>
      </c>
      <c r="GA156" s="32" t="s">
        <v>3409</v>
      </c>
      <c r="GB156" s="25" t="s">
        <v>3404</v>
      </c>
      <c r="GC156" s="25" t="s">
        <v>3404</v>
      </c>
      <c r="GD156" s="25" t="s">
        <v>3404</v>
      </c>
      <c r="GE156" s="25" t="s">
        <v>3404</v>
      </c>
      <c r="GF156" s="25" t="s">
        <v>3404</v>
      </c>
      <c r="GG156" s="25" t="s">
        <v>3404</v>
      </c>
      <c r="GH156" s="25" t="s">
        <v>3404</v>
      </c>
      <c r="GI156" s="25" t="s">
        <v>3404</v>
      </c>
      <c r="GJ156" s="25" t="s">
        <v>3404</v>
      </c>
      <c r="GK156" s="25" t="s">
        <v>3404</v>
      </c>
      <c r="GL156" s="25" t="s">
        <v>3404</v>
      </c>
      <c r="GM156" s="25" t="s">
        <v>3404</v>
      </c>
      <c r="GN156" s="25" t="s">
        <v>3404</v>
      </c>
      <c r="GO156" s="25" t="s">
        <v>3404</v>
      </c>
      <c r="GP156" s="25" t="s">
        <v>3404</v>
      </c>
      <c r="GQ156" s="25" t="s">
        <v>3404</v>
      </c>
      <c r="GR156" s="25" t="s">
        <v>3404</v>
      </c>
      <c r="GS156" s="25" t="s">
        <v>3404</v>
      </c>
      <c r="GT156" s="25" t="s">
        <v>3404</v>
      </c>
      <c r="GU156" s="25" t="s">
        <v>3404</v>
      </c>
      <c r="GV156" s="25" t="s">
        <v>3404</v>
      </c>
      <c r="GW156" s="25" t="s">
        <v>3404</v>
      </c>
      <c r="GX156" s="25" t="s">
        <v>3404</v>
      </c>
      <c r="GY156" s="25" t="s">
        <v>3404</v>
      </c>
      <c r="GZ156" s="25" t="s">
        <v>3404</v>
      </c>
      <c r="HA156" s="25" t="s">
        <v>3404</v>
      </c>
      <c r="HB156" s="25" t="s">
        <v>3404</v>
      </c>
      <c r="HC156" s="25" t="s">
        <v>3404</v>
      </c>
      <c r="HD156" s="25" t="s">
        <v>3404</v>
      </c>
      <c r="HE156" s="25" t="s">
        <v>3404</v>
      </c>
      <c r="HF156" s="25" t="s">
        <v>3404</v>
      </c>
      <c r="HG156" s="25" t="s">
        <v>3404</v>
      </c>
      <c r="HH156" s="25" t="s">
        <v>3404</v>
      </c>
      <c r="HI156" s="25" t="s">
        <v>3404</v>
      </c>
      <c r="HJ156" s="25" t="s">
        <v>3404</v>
      </c>
      <c r="HK156" s="25" t="s">
        <v>3404</v>
      </c>
      <c r="HL156" s="25" t="s">
        <v>3404</v>
      </c>
      <c r="HM156" s="25" t="s">
        <v>3404</v>
      </c>
      <c r="HN156" s="25" t="s">
        <v>3404</v>
      </c>
      <c r="HO156" s="25" t="s">
        <v>3404</v>
      </c>
      <c r="HP156" s="25" t="s">
        <v>3404</v>
      </c>
      <c r="HQ156" s="25" t="s">
        <v>3404</v>
      </c>
      <c r="HR156" s="25" t="s">
        <v>3404</v>
      </c>
      <c r="HS156" s="25" t="s">
        <v>3404</v>
      </c>
      <c r="HT156" s="25" t="s">
        <v>3404</v>
      </c>
      <c r="HU156" s="25" t="s">
        <v>3404</v>
      </c>
      <c r="HV156" s="25" t="s">
        <v>3404</v>
      </c>
      <c r="HW156" s="25" t="s">
        <v>3404</v>
      </c>
      <c r="HX156" s="25" t="s">
        <v>3404</v>
      </c>
      <c r="HY156" s="25" t="s">
        <v>3404</v>
      </c>
      <c r="HZ156" s="25" t="s">
        <v>3404</v>
      </c>
      <c r="IA156" s="25" t="s">
        <v>3404</v>
      </c>
      <c r="IB156" s="25" t="s">
        <v>3404</v>
      </c>
      <c r="IC156" s="25" t="s">
        <v>3404</v>
      </c>
      <c r="ID156" s="25" t="s">
        <v>3404</v>
      </c>
      <c r="IE156" s="25" t="s">
        <v>3404</v>
      </c>
      <c r="IF156" s="25" t="s">
        <v>3404</v>
      </c>
      <c r="IG156" s="25" t="s">
        <v>3404</v>
      </c>
      <c r="IH156" s="25" t="s">
        <v>3404</v>
      </c>
      <c r="II156" s="25" t="s">
        <v>3404</v>
      </c>
      <c r="IJ156" s="25" t="s">
        <v>3404</v>
      </c>
      <c r="IK156" s="25" t="s">
        <v>3404</v>
      </c>
      <c r="IL156" s="25" t="s">
        <v>3404</v>
      </c>
      <c r="IM156" s="25" t="s">
        <v>3404</v>
      </c>
      <c r="IN156" s="25" t="s">
        <v>3404</v>
      </c>
      <c r="IO156" s="25" t="s">
        <v>3404</v>
      </c>
      <c r="IP156" s="25" t="s">
        <v>3404</v>
      </c>
      <c r="IQ156" s="25" t="s">
        <v>3404</v>
      </c>
      <c r="IR156" s="25" t="s">
        <v>3404</v>
      </c>
      <c r="IS156" s="25" t="s">
        <v>3404</v>
      </c>
      <c r="IT156" s="25" t="s">
        <v>3404</v>
      </c>
      <c r="IU156" s="25" t="s">
        <v>3404</v>
      </c>
      <c r="IV156" s="25" t="s">
        <v>3404</v>
      </c>
      <c r="IW156" s="25" t="s">
        <v>3404</v>
      </c>
      <c r="IX156" s="25" t="s">
        <v>3404</v>
      </c>
      <c r="IY156" s="25" t="s">
        <v>3404</v>
      </c>
      <c r="IZ156" s="25" t="s">
        <v>3404</v>
      </c>
      <c r="JA156" s="25" t="s">
        <v>3404</v>
      </c>
      <c r="JB156" s="25" t="s">
        <v>3404</v>
      </c>
      <c r="JC156" s="25" t="s">
        <v>3404</v>
      </c>
      <c r="JD156" s="25" t="s">
        <v>3404</v>
      </c>
      <c r="JE156" s="25" t="s">
        <v>3404</v>
      </c>
      <c r="JF156" s="25" t="s">
        <v>3404</v>
      </c>
      <c r="JG156" s="25" t="s">
        <v>3404</v>
      </c>
      <c r="JH156" s="25" t="s">
        <v>3404</v>
      </c>
      <c r="JI156" s="25" t="s">
        <v>3404</v>
      </c>
      <c r="JJ156" s="25" t="s">
        <v>3404</v>
      </c>
      <c r="JK156" s="25" t="s">
        <v>3404</v>
      </c>
      <c r="JL156" s="25" t="s">
        <v>3404</v>
      </c>
      <c r="JM156" s="25" t="s">
        <v>3404</v>
      </c>
      <c r="JN156" s="25" t="s">
        <v>3404</v>
      </c>
      <c r="JO156" s="25" t="s">
        <v>3404</v>
      </c>
      <c r="JP156" s="25" t="s">
        <v>3404</v>
      </c>
      <c r="JQ156" s="25" t="s">
        <v>3404</v>
      </c>
      <c r="JR156" s="25" t="s">
        <v>3404</v>
      </c>
      <c r="JS156" s="25" t="s">
        <v>3404</v>
      </c>
      <c r="JT156" s="25" t="s">
        <v>3404</v>
      </c>
      <c r="JU156" s="25" t="s">
        <v>3404</v>
      </c>
      <c r="JV156" s="25" t="s">
        <v>3404</v>
      </c>
      <c r="JW156" s="25" t="s">
        <v>3404</v>
      </c>
      <c r="JX156" s="25" t="s">
        <v>3404</v>
      </c>
      <c r="JY156" s="25" t="s">
        <v>3404</v>
      </c>
      <c r="JZ156" s="25" t="s">
        <v>3404</v>
      </c>
      <c r="KA156" s="25" t="s">
        <v>3404</v>
      </c>
      <c r="KB156" s="25" t="s">
        <v>3404</v>
      </c>
      <c r="KC156" s="25" t="s">
        <v>3404</v>
      </c>
      <c r="KD156" s="25" t="s">
        <v>3404</v>
      </c>
      <c r="KE156" s="25" t="s">
        <v>3404</v>
      </c>
      <c r="KF156" s="25" t="s">
        <v>3404</v>
      </c>
      <c r="KG156" s="25" t="s">
        <v>3404</v>
      </c>
      <c r="KH156" s="25" t="s">
        <v>3404</v>
      </c>
      <c r="KI156" s="25" t="s">
        <v>3404</v>
      </c>
      <c r="KJ156" s="25" t="s">
        <v>3404</v>
      </c>
      <c r="KK156" s="25" t="s">
        <v>3404</v>
      </c>
      <c r="KL156" s="25" t="s">
        <v>3404</v>
      </c>
      <c r="KM156" s="25" t="s">
        <v>3404</v>
      </c>
      <c r="KN156" s="25" t="s">
        <v>3404</v>
      </c>
      <c r="KO156" s="25" t="s">
        <v>3404</v>
      </c>
      <c r="KP156" s="25" t="s">
        <v>3404</v>
      </c>
      <c r="KQ156" s="25" t="s">
        <v>3404</v>
      </c>
      <c r="KR156" s="25" t="s">
        <v>3404</v>
      </c>
      <c r="KS156" s="25" t="s">
        <v>3404</v>
      </c>
      <c r="KT156" s="25" t="s">
        <v>3404</v>
      </c>
      <c r="KU156" s="25" t="s">
        <v>3404</v>
      </c>
      <c r="KV156" s="25" t="s">
        <v>3404</v>
      </c>
      <c r="KW156" s="25" t="s">
        <v>3404</v>
      </c>
      <c r="KX156" s="25" t="s">
        <v>3404</v>
      </c>
      <c r="KY156" s="25" t="s">
        <v>3404</v>
      </c>
      <c r="KZ156" s="25" t="s">
        <v>3404</v>
      </c>
      <c r="LA156" s="25" t="s">
        <v>3404</v>
      </c>
      <c r="LB156" s="25" t="s">
        <v>3404</v>
      </c>
      <c r="LC156" s="25" t="s">
        <v>3404</v>
      </c>
      <c r="LD156" s="25" t="s">
        <v>3404</v>
      </c>
      <c r="LE156" s="25" t="s">
        <v>3404</v>
      </c>
      <c r="LF156" s="25" t="s">
        <v>3404</v>
      </c>
      <c r="LG156" s="25" t="s">
        <v>3404</v>
      </c>
      <c r="LH156" s="25" t="s">
        <v>3404</v>
      </c>
      <c r="LI156" s="25" t="s">
        <v>3404</v>
      </c>
      <c r="LJ156" s="25" t="s">
        <v>3404</v>
      </c>
      <c r="LK156" s="25" t="s">
        <v>3404</v>
      </c>
      <c r="LL156" s="25" t="s">
        <v>3404</v>
      </c>
      <c r="LM156" s="25" t="s">
        <v>3404</v>
      </c>
      <c r="LN156" s="25" t="s">
        <v>3404</v>
      </c>
      <c r="LO156" s="25" t="s">
        <v>3404</v>
      </c>
      <c r="LP156" s="25" t="s">
        <v>3404</v>
      </c>
      <c r="LQ156" s="25" t="s">
        <v>3404</v>
      </c>
      <c r="LR156" s="25" t="s">
        <v>3404</v>
      </c>
      <c r="LS156" s="25" t="s">
        <v>3404</v>
      </c>
      <c r="LT156" s="25" t="s">
        <v>3404</v>
      </c>
      <c r="LU156" s="25" t="s">
        <v>3404</v>
      </c>
      <c r="LV156" s="25" t="s">
        <v>3404</v>
      </c>
      <c r="LW156" s="25" t="s">
        <v>3404</v>
      </c>
      <c r="LX156" s="25" t="s">
        <v>3404</v>
      </c>
      <c r="LY156" s="25" t="s">
        <v>3404</v>
      </c>
      <c r="LZ156" s="25" t="s">
        <v>3404</v>
      </c>
      <c r="MA156" s="25" t="s">
        <v>3404</v>
      </c>
      <c r="MB156" s="25" t="s">
        <v>3404</v>
      </c>
      <c r="MC156" s="25" t="s">
        <v>3404</v>
      </c>
      <c r="MD156" s="25" t="s">
        <v>3404</v>
      </c>
      <c r="ME156" s="25" t="s">
        <v>3404</v>
      </c>
      <c r="MF156" s="25" t="s">
        <v>3404</v>
      </c>
      <c r="MG156" s="25" t="s">
        <v>3404</v>
      </c>
      <c r="MH156" s="25" t="s">
        <v>3404</v>
      </c>
      <c r="MI156" s="25" t="s">
        <v>3404</v>
      </c>
      <c r="MJ156" s="25" t="s">
        <v>3404</v>
      </c>
      <c r="MK156" s="25" t="s">
        <v>3404</v>
      </c>
      <c r="ML156" s="25" t="s">
        <v>3404</v>
      </c>
      <c r="MM156" s="25" t="s">
        <v>3404</v>
      </c>
      <c r="MN156" s="25" t="s">
        <v>3404</v>
      </c>
      <c r="MO156" s="25" t="s">
        <v>3404</v>
      </c>
      <c r="MP156" s="25" t="s">
        <v>3404</v>
      </c>
      <c r="MQ156" s="25" t="s">
        <v>3404</v>
      </c>
      <c r="MR156" s="25" t="s">
        <v>3404</v>
      </c>
      <c r="MS156" s="25" t="s">
        <v>3404</v>
      </c>
      <c r="MT156" s="25" t="s">
        <v>3404</v>
      </c>
      <c r="MU156" s="25" t="s">
        <v>3404</v>
      </c>
      <c r="MV156" s="25" t="s">
        <v>3404</v>
      </c>
      <c r="MW156" s="25" t="s">
        <v>3404</v>
      </c>
      <c r="MX156" s="25" t="s">
        <v>3404</v>
      </c>
      <c r="MY156" s="25" t="s">
        <v>3404</v>
      </c>
      <c r="MZ156" s="25" t="s">
        <v>3404</v>
      </c>
      <c r="NA156" s="25" t="s">
        <v>3404</v>
      </c>
      <c r="NB156" s="25" t="s">
        <v>3404</v>
      </c>
      <c r="NC156" s="25" t="s">
        <v>3404</v>
      </c>
      <c r="ND156" s="25" t="s">
        <v>3404</v>
      </c>
      <c r="NE156" s="25" t="s">
        <v>3404</v>
      </c>
      <c r="NF156" s="25" t="s">
        <v>3404</v>
      </c>
      <c r="NG156" s="25" t="s">
        <v>3404</v>
      </c>
      <c r="NH156" s="25" t="s">
        <v>3404</v>
      </c>
      <c r="NI156" s="25" t="s">
        <v>3404</v>
      </c>
      <c r="NJ156" s="25" t="s">
        <v>3404</v>
      </c>
      <c r="NK156" s="25" t="s">
        <v>3404</v>
      </c>
      <c r="NL156" s="25" t="s">
        <v>3404</v>
      </c>
      <c r="NM156" s="25" t="s">
        <v>3404</v>
      </c>
      <c r="NN156" s="25" t="s">
        <v>3404</v>
      </c>
      <c r="NO156" s="25" t="s">
        <v>3404</v>
      </c>
      <c r="NP156" s="25" t="s">
        <v>3404</v>
      </c>
      <c r="NQ156" s="25" t="s">
        <v>3404</v>
      </c>
      <c r="NR156" s="25" t="s">
        <v>3404</v>
      </c>
      <c r="NS156" s="25" t="s">
        <v>3404</v>
      </c>
      <c r="NT156" s="25" t="s">
        <v>3404</v>
      </c>
      <c r="NU156" s="25" t="s">
        <v>3404</v>
      </c>
      <c r="NV156" s="25" t="s">
        <v>3404</v>
      </c>
      <c r="NW156" s="25" t="s">
        <v>3404</v>
      </c>
      <c r="NX156" s="25" t="s">
        <v>3404</v>
      </c>
      <c r="NY156" s="25" t="s">
        <v>3404</v>
      </c>
      <c r="NZ156" s="25" t="s">
        <v>3404</v>
      </c>
      <c r="OA156" s="25" t="s">
        <v>3404</v>
      </c>
      <c r="OB156" s="25" t="s">
        <v>3404</v>
      </c>
      <c r="OC156" s="25" t="s">
        <v>3404</v>
      </c>
      <c r="OD156" s="25" t="s">
        <v>3404</v>
      </c>
      <c r="OE156" s="25" t="s">
        <v>3404</v>
      </c>
      <c r="OF156" s="25" t="s">
        <v>3404</v>
      </c>
      <c r="OG156" s="25" t="s">
        <v>3404</v>
      </c>
      <c r="OH156" s="25" t="s">
        <v>3404</v>
      </c>
      <c r="OI156" s="25" t="s">
        <v>3404</v>
      </c>
      <c r="OJ156" s="25" t="s">
        <v>3404</v>
      </c>
      <c r="OK156" s="25" t="s">
        <v>3404</v>
      </c>
      <c r="OL156" s="25" t="s">
        <v>3404</v>
      </c>
      <c r="OM156" s="25" t="s">
        <v>3404</v>
      </c>
      <c r="ON156" s="25" t="s">
        <v>3404</v>
      </c>
      <c r="OO156" s="25" t="s">
        <v>3404</v>
      </c>
      <c r="OP156" s="25" t="s">
        <v>3404</v>
      </c>
      <c r="OQ156" s="25" t="s">
        <v>3404</v>
      </c>
      <c r="OR156" s="25" t="s">
        <v>3404</v>
      </c>
      <c r="OS156" s="25" t="s">
        <v>3404</v>
      </c>
      <c r="OT156" s="25" t="s">
        <v>3404</v>
      </c>
      <c r="OU156" s="25" t="s">
        <v>3404</v>
      </c>
      <c r="OV156" s="25" t="s">
        <v>3404</v>
      </c>
      <c r="OW156" s="25" t="s">
        <v>3404</v>
      </c>
      <c r="OX156" s="25" t="s">
        <v>3404</v>
      </c>
      <c r="OY156" s="25" t="s">
        <v>3404</v>
      </c>
      <c r="OZ156" s="25" t="s">
        <v>3404</v>
      </c>
      <c r="PA156" s="25" t="s">
        <v>3404</v>
      </c>
      <c r="PB156" s="25" t="s">
        <v>3404</v>
      </c>
      <c r="PC156" s="25" t="s">
        <v>3404</v>
      </c>
      <c r="PD156" s="25" t="s">
        <v>3404</v>
      </c>
      <c r="PE156" s="25" t="s">
        <v>3404</v>
      </c>
      <c r="PF156" s="25" t="s">
        <v>3404</v>
      </c>
      <c r="PG156" s="25" t="s">
        <v>3404</v>
      </c>
      <c r="PH156" s="25" t="s">
        <v>3404</v>
      </c>
      <c r="PI156" s="25" t="s">
        <v>3404</v>
      </c>
      <c r="PJ156" s="25" t="s">
        <v>3404</v>
      </c>
      <c r="PK156" s="25" t="s">
        <v>3404</v>
      </c>
      <c r="PL156" s="25" t="s">
        <v>3404</v>
      </c>
      <c r="PM156" s="25" t="s">
        <v>3404</v>
      </c>
      <c r="PN156" s="25" t="s">
        <v>3404</v>
      </c>
      <c r="PO156" s="25" t="s">
        <v>3404</v>
      </c>
      <c r="PP156" s="25" t="s">
        <v>3404</v>
      </c>
      <c r="PQ156" s="25" t="s">
        <v>3404</v>
      </c>
      <c r="PR156" s="25" t="s">
        <v>3404</v>
      </c>
      <c r="PS156" s="25" t="s">
        <v>3404</v>
      </c>
      <c r="PT156" s="25" t="s">
        <v>3404</v>
      </c>
      <c r="PU156" s="25" t="s">
        <v>3404</v>
      </c>
      <c r="PV156" s="25" t="s">
        <v>3404</v>
      </c>
      <c r="PW156" s="25" t="s">
        <v>3404</v>
      </c>
      <c r="PX156" s="25" t="s">
        <v>3404</v>
      </c>
      <c r="PY156" s="25" t="s">
        <v>3404</v>
      </c>
      <c r="PZ156" s="25" t="s">
        <v>3404</v>
      </c>
      <c r="QA156" s="25" t="s">
        <v>3404</v>
      </c>
      <c r="QB156" s="25" t="s">
        <v>3404</v>
      </c>
      <c r="QC156" s="25" t="s">
        <v>3404</v>
      </c>
      <c r="QD156" s="25" t="s">
        <v>3404</v>
      </c>
      <c r="QE156" s="25" t="s">
        <v>3404</v>
      </c>
      <c r="QF156" s="25" t="s">
        <v>3404</v>
      </c>
      <c r="QG156" s="25" t="s">
        <v>3404</v>
      </c>
      <c r="QH156" s="25" t="s">
        <v>3404</v>
      </c>
      <c r="QI156" s="25" t="s">
        <v>3404</v>
      </c>
      <c r="QJ156" s="25" t="s">
        <v>3404</v>
      </c>
      <c r="QK156" s="25" t="s">
        <v>3404</v>
      </c>
      <c r="QL156" s="25" t="s">
        <v>3404</v>
      </c>
      <c r="QM156" s="25" t="s">
        <v>3404</v>
      </c>
      <c r="QN156" s="25" t="s">
        <v>3404</v>
      </c>
      <c r="QO156" s="25" t="s">
        <v>3404</v>
      </c>
      <c r="QP156" s="25" t="s">
        <v>3404</v>
      </c>
      <c r="QQ156" s="25" t="s">
        <v>3404</v>
      </c>
      <c r="QR156" s="25" t="s">
        <v>3404</v>
      </c>
      <c r="QS156" s="25" t="s">
        <v>3404</v>
      </c>
      <c r="QT156" s="25" t="s">
        <v>3404</v>
      </c>
      <c r="QU156" s="25" t="s">
        <v>3404</v>
      </c>
      <c r="QV156" s="25" t="s">
        <v>3404</v>
      </c>
      <c r="QW156" s="25" t="s">
        <v>3404</v>
      </c>
      <c r="QX156" s="25" t="s">
        <v>3404</v>
      </c>
      <c r="QY156" s="25" t="s">
        <v>3404</v>
      </c>
      <c r="QZ156" s="25" t="s">
        <v>3404</v>
      </c>
      <c r="RA156" s="25" t="s">
        <v>3404</v>
      </c>
      <c r="RB156" s="25" t="s">
        <v>3404</v>
      </c>
      <c r="RC156" s="25" t="s">
        <v>3404</v>
      </c>
      <c r="RD156" s="25" t="s">
        <v>3404</v>
      </c>
      <c r="RE156" s="25" t="s">
        <v>3404</v>
      </c>
      <c r="RF156" s="25" t="s">
        <v>3404</v>
      </c>
      <c r="RG156" s="25" t="s">
        <v>3404</v>
      </c>
      <c r="RH156" s="25" t="s">
        <v>3404</v>
      </c>
      <c r="RI156" s="25" t="s">
        <v>3404</v>
      </c>
      <c r="RJ156" s="25" t="s">
        <v>3404</v>
      </c>
      <c r="RK156" s="25" t="s">
        <v>3404</v>
      </c>
      <c r="RL156" s="25" t="s">
        <v>3404</v>
      </c>
      <c r="RM156" s="25" t="s">
        <v>3404</v>
      </c>
      <c r="RN156" s="25" t="s">
        <v>3404</v>
      </c>
      <c r="RO156" s="25" t="s">
        <v>3404</v>
      </c>
      <c r="RP156" s="25" t="s">
        <v>3404</v>
      </c>
      <c r="RQ156" s="25" t="s">
        <v>3404</v>
      </c>
      <c r="RR156" s="25" t="s">
        <v>3404</v>
      </c>
      <c r="RS156" s="25" t="s">
        <v>3404</v>
      </c>
      <c r="RT156" s="25" t="s">
        <v>3404</v>
      </c>
      <c r="RU156" s="25" t="s">
        <v>3404</v>
      </c>
      <c r="RV156" s="25" t="s">
        <v>3404</v>
      </c>
      <c r="RW156" s="25" t="s">
        <v>3404</v>
      </c>
      <c r="RX156" s="25" t="s">
        <v>3404</v>
      </c>
      <c r="RY156" s="25" t="s">
        <v>3404</v>
      </c>
      <c r="RZ156" s="25" t="s">
        <v>3404</v>
      </c>
      <c r="SA156" s="25" t="s">
        <v>3404</v>
      </c>
      <c r="SB156" s="25" t="s">
        <v>3404</v>
      </c>
      <c r="SC156" s="25" t="s">
        <v>3404</v>
      </c>
      <c r="SD156" s="25" t="s">
        <v>3404</v>
      </c>
      <c r="SE156" s="25" t="s">
        <v>3404</v>
      </c>
      <c r="SF156" s="25" t="s">
        <v>3404</v>
      </c>
      <c r="SG156" s="25" t="s">
        <v>3404</v>
      </c>
      <c r="SH156" s="25" t="s">
        <v>3404</v>
      </c>
      <c r="SI156" s="25" t="s">
        <v>3404</v>
      </c>
      <c r="SJ156" s="25" t="s">
        <v>3404</v>
      </c>
      <c r="SK156" s="25" t="s">
        <v>3404</v>
      </c>
      <c r="SL156" s="25" t="s">
        <v>3404</v>
      </c>
      <c r="SM156" s="25" t="s">
        <v>3404</v>
      </c>
      <c r="SN156" s="25" t="s">
        <v>3404</v>
      </c>
      <c r="SO156" s="25" t="s">
        <v>3404</v>
      </c>
      <c r="SP156" s="25" t="s">
        <v>3404</v>
      </c>
      <c r="SQ156" s="25" t="s">
        <v>3404</v>
      </c>
      <c r="SR156" s="25" t="s">
        <v>3404</v>
      </c>
      <c r="SS156" s="25" t="s">
        <v>3404</v>
      </c>
      <c r="ST156" s="25" t="s">
        <v>3404</v>
      </c>
      <c r="SU156" s="25" t="s">
        <v>3404</v>
      </c>
      <c r="SV156" s="25" t="s">
        <v>3404</v>
      </c>
      <c r="SW156" s="25" t="s">
        <v>3404</v>
      </c>
      <c r="SX156" s="25" t="s">
        <v>3404</v>
      </c>
      <c r="SY156" s="25" t="s">
        <v>3404</v>
      </c>
      <c r="SZ156" s="25" t="s">
        <v>3404</v>
      </c>
      <c r="TA156" s="25" t="s">
        <v>3404</v>
      </c>
      <c r="TB156" s="25" t="s">
        <v>3404</v>
      </c>
      <c r="TC156" s="25" t="s">
        <v>3404</v>
      </c>
      <c r="TD156" s="25" t="s">
        <v>3404</v>
      </c>
      <c r="TE156" s="25" t="s">
        <v>3404</v>
      </c>
      <c r="TF156" s="25" t="s">
        <v>3404</v>
      </c>
      <c r="TG156" s="25" t="s">
        <v>3404</v>
      </c>
      <c r="TH156" s="25" t="s">
        <v>3404</v>
      </c>
      <c r="TI156" s="25" t="s">
        <v>3404</v>
      </c>
      <c r="TJ156" s="25" t="s">
        <v>3404</v>
      </c>
      <c r="TK156" s="25" t="s">
        <v>3404</v>
      </c>
      <c r="TL156" s="25" t="s">
        <v>3404</v>
      </c>
      <c r="TM156" s="25" t="s">
        <v>3404</v>
      </c>
      <c r="TN156" s="25" t="s">
        <v>3404</v>
      </c>
      <c r="TO156" s="25" t="s">
        <v>3404</v>
      </c>
      <c r="TP156" s="25" t="s">
        <v>3404</v>
      </c>
      <c r="TQ156" s="25" t="s">
        <v>3404</v>
      </c>
      <c r="TR156" s="25" t="s">
        <v>3404</v>
      </c>
      <c r="TS156" s="25" t="s">
        <v>3404</v>
      </c>
      <c r="TT156" s="25" t="s">
        <v>3404</v>
      </c>
      <c r="TU156" s="25" t="s">
        <v>3404</v>
      </c>
      <c r="TV156" s="25" t="s">
        <v>3404</v>
      </c>
      <c r="TW156" s="25" t="s">
        <v>3404</v>
      </c>
      <c r="TX156" s="25" t="s">
        <v>3404</v>
      </c>
      <c r="TY156" s="25" t="s">
        <v>3404</v>
      </c>
      <c r="TZ156" s="25" t="s">
        <v>3404</v>
      </c>
      <c r="UA156" s="25" t="s">
        <v>3404</v>
      </c>
      <c r="UB156" s="25" t="s">
        <v>3404</v>
      </c>
      <c r="UC156" s="25" t="s">
        <v>3404</v>
      </c>
      <c r="UD156" s="25" t="s">
        <v>3404</v>
      </c>
      <c r="UE156" s="25" t="s">
        <v>3404</v>
      </c>
      <c r="UF156" s="25" t="s">
        <v>3404</v>
      </c>
      <c r="UG156" s="25" t="s">
        <v>3404</v>
      </c>
      <c r="UH156" s="25" t="s">
        <v>3404</v>
      </c>
      <c r="UI156" s="25" t="s">
        <v>3404</v>
      </c>
      <c r="UJ156" s="25" t="s">
        <v>3404</v>
      </c>
      <c r="UK156" s="25" t="s">
        <v>3404</v>
      </c>
      <c r="UL156" s="25" t="s">
        <v>3404</v>
      </c>
      <c r="UM156" s="25" t="s">
        <v>3404</v>
      </c>
      <c r="UN156" s="25" t="s">
        <v>3404</v>
      </c>
      <c r="UO156" s="25" t="s">
        <v>3404</v>
      </c>
      <c r="UP156" s="25" t="s">
        <v>3404</v>
      </c>
      <c r="UQ156" s="25" t="s">
        <v>3404</v>
      </c>
      <c r="UR156" s="25" t="s">
        <v>3404</v>
      </c>
      <c r="US156" s="25" t="s">
        <v>3404</v>
      </c>
      <c r="UT156" s="25" t="s">
        <v>3404</v>
      </c>
      <c r="UU156" s="25" t="s">
        <v>3404</v>
      </c>
      <c r="UV156" s="25" t="s">
        <v>3404</v>
      </c>
      <c r="UW156" s="25" t="s">
        <v>3404</v>
      </c>
      <c r="UX156" s="25" t="s">
        <v>3404</v>
      </c>
      <c r="UY156" s="25" t="s">
        <v>3404</v>
      </c>
      <c r="UZ156" s="25" t="s">
        <v>3404</v>
      </c>
      <c r="VA156" s="25" t="s">
        <v>3404</v>
      </c>
      <c r="VB156" s="25" t="s">
        <v>3404</v>
      </c>
      <c r="VC156" s="25" t="s">
        <v>3404</v>
      </c>
      <c r="VD156" s="25" t="s">
        <v>3404</v>
      </c>
      <c r="VE156" s="25" t="s">
        <v>3404</v>
      </c>
      <c r="VF156" s="25" t="s">
        <v>3404</v>
      </c>
      <c r="VG156" s="25" t="s">
        <v>3404</v>
      </c>
      <c r="VH156" s="25" t="s">
        <v>3404</v>
      </c>
      <c r="VI156" s="25" t="s">
        <v>3404</v>
      </c>
      <c r="VJ156" s="25" t="s">
        <v>3404</v>
      </c>
      <c r="VK156" s="25" t="s">
        <v>3404</v>
      </c>
      <c r="VL156" s="25" t="s">
        <v>3404</v>
      </c>
      <c r="VM156" s="25" t="s">
        <v>3404</v>
      </c>
      <c r="VN156" s="25" t="s">
        <v>3404</v>
      </c>
      <c r="VO156" s="25" t="s">
        <v>3404</v>
      </c>
      <c r="VP156" s="25" t="s">
        <v>3404</v>
      </c>
      <c r="VQ156" s="25" t="s">
        <v>3404</v>
      </c>
      <c r="VR156" s="25" t="s">
        <v>3404</v>
      </c>
      <c r="VS156" s="25" t="s">
        <v>3404</v>
      </c>
      <c r="VT156" s="25" t="s">
        <v>3404</v>
      </c>
      <c r="VU156" s="25" t="s">
        <v>3404</v>
      </c>
      <c r="VV156" s="25" t="s">
        <v>3404</v>
      </c>
      <c r="VW156" s="25" t="s">
        <v>3404</v>
      </c>
      <c r="VX156" s="25" t="s">
        <v>3404</v>
      </c>
      <c r="VY156" s="25" t="s">
        <v>3404</v>
      </c>
      <c r="VZ156" s="25" t="s">
        <v>3404</v>
      </c>
      <c r="WA156" s="25" t="s">
        <v>3404</v>
      </c>
      <c r="WB156" s="25" t="s">
        <v>3404</v>
      </c>
      <c r="WC156" s="25" t="s">
        <v>3404</v>
      </c>
      <c r="WD156" s="25" t="s">
        <v>3404</v>
      </c>
      <c r="WE156" s="25" t="s">
        <v>3404</v>
      </c>
      <c r="WF156" s="25" t="s">
        <v>3404</v>
      </c>
      <c r="WG156" s="25" t="s">
        <v>3404</v>
      </c>
      <c r="WH156" s="25" t="s">
        <v>3404</v>
      </c>
      <c r="WI156" s="25" t="s">
        <v>3404</v>
      </c>
      <c r="WJ156" s="25" t="s">
        <v>3404</v>
      </c>
      <c r="WK156" s="25" t="s">
        <v>3404</v>
      </c>
      <c r="WL156" s="25" t="s">
        <v>3404</v>
      </c>
      <c r="WM156" s="25" t="s">
        <v>3404</v>
      </c>
      <c r="WN156" s="25" t="s">
        <v>3404</v>
      </c>
      <c r="WO156" s="25" t="s">
        <v>3404</v>
      </c>
      <c r="WP156" s="25" t="s">
        <v>3404</v>
      </c>
      <c r="WQ156" s="25" t="s">
        <v>3404</v>
      </c>
      <c r="WR156" s="25" t="s">
        <v>3404</v>
      </c>
      <c r="WS156" s="25" t="s">
        <v>3404</v>
      </c>
      <c r="WT156" s="25" t="s">
        <v>3404</v>
      </c>
    </row>
    <row r="157">
      <c r="A157" s="24" t="s">
        <v>1419</v>
      </c>
      <c r="B157" s="25" t="s">
        <v>3404</v>
      </c>
      <c r="C157" s="25" t="s">
        <v>3404</v>
      </c>
      <c r="D157" s="25" t="s">
        <v>3404</v>
      </c>
      <c r="E157" s="25" t="s">
        <v>3404</v>
      </c>
      <c r="F157" s="25" t="s">
        <v>3404</v>
      </c>
      <c r="G157" s="25" t="s">
        <v>3404</v>
      </c>
      <c r="H157" s="25" t="s">
        <v>3404</v>
      </c>
      <c r="I157" s="25" t="s">
        <v>3404</v>
      </c>
      <c r="J157" s="25" t="s">
        <v>3404</v>
      </c>
      <c r="K157" s="25" t="s">
        <v>3404</v>
      </c>
      <c r="L157" s="25" t="s">
        <v>3404</v>
      </c>
      <c r="M157" s="25" t="s">
        <v>3404</v>
      </c>
      <c r="N157" s="25" t="s">
        <v>3404</v>
      </c>
      <c r="O157" s="25" t="s">
        <v>3404</v>
      </c>
      <c r="P157" s="25" t="s">
        <v>3404</v>
      </c>
      <c r="Q157" s="25" t="s">
        <v>3404</v>
      </c>
      <c r="R157" s="25" t="s">
        <v>3404</v>
      </c>
      <c r="S157" s="25" t="s">
        <v>3404</v>
      </c>
      <c r="T157" s="25" t="s">
        <v>3404</v>
      </c>
      <c r="U157" s="25" t="s">
        <v>3404</v>
      </c>
      <c r="V157" s="25" t="s">
        <v>3404</v>
      </c>
      <c r="W157" s="25" t="s">
        <v>3404</v>
      </c>
      <c r="X157" s="25" t="s">
        <v>3404</v>
      </c>
      <c r="Y157" s="25" t="s">
        <v>3404</v>
      </c>
      <c r="Z157" s="25" t="s">
        <v>3404</v>
      </c>
      <c r="AA157" s="25" t="s">
        <v>3404</v>
      </c>
      <c r="AB157" s="25" t="s">
        <v>3404</v>
      </c>
      <c r="AC157" s="25" t="s">
        <v>3404</v>
      </c>
      <c r="AD157" s="25" t="s">
        <v>3404</v>
      </c>
      <c r="AE157" s="25" t="s">
        <v>3404</v>
      </c>
      <c r="AF157" s="25" t="s">
        <v>3404</v>
      </c>
      <c r="AG157" s="25" t="s">
        <v>3404</v>
      </c>
      <c r="AH157" s="25" t="s">
        <v>3404</v>
      </c>
      <c r="AI157" s="25" t="s">
        <v>3404</v>
      </c>
      <c r="AJ157" s="25" t="s">
        <v>3404</v>
      </c>
      <c r="AK157" s="25" t="s">
        <v>3404</v>
      </c>
      <c r="AL157" s="25" t="s">
        <v>3404</v>
      </c>
      <c r="AM157" s="25" t="s">
        <v>3404</v>
      </c>
      <c r="AN157" s="25" t="s">
        <v>3404</v>
      </c>
      <c r="AO157" s="25" t="s">
        <v>3404</v>
      </c>
      <c r="AP157" s="25" t="s">
        <v>3404</v>
      </c>
      <c r="AQ157" s="25" t="s">
        <v>3404</v>
      </c>
      <c r="AR157" s="25" t="s">
        <v>3404</v>
      </c>
      <c r="AS157" s="25" t="s">
        <v>3404</v>
      </c>
      <c r="AT157" s="25" t="s">
        <v>3404</v>
      </c>
      <c r="AU157" s="25" t="s">
        <v>3404</v>
      </c>
      <c r="AV157" s="25" t="s">
        <v>3404</v>
      </c>
      <c r="AW157" s="25" t="s">
        <v>3404</v>
      </c>
      <c r="AX157" s="25" t="s">
        <v>3404</v>
      </c>
      <c r="AY157" s="25" t="s">
        <v>3404</v>
      </c>
      <c r="AZ157" s="25" t="s">
        <v>3404</v>
      </c>
      <c r="BA157" s="25" t="s">
        <v>3404</v>
      </c>
      <c r="BB157" s="25" t="s">
        <v>3404</v>
      </c>
      <c r="BC157" s="25" t="s">
        <v>3404</v>
      </c>
      <c r="BD157" s="25" t="s">
        <v>3404</v>
      </c>
      <c r="BE157" s="25" t="s">
        <v>3404</v>
      </c>
      <c r="BF157" s="25" t="s">
        <v>3404</v>
      </c>
      <c r="BG157" s="25" t="s">
        <v>3404</v>
      </c>
      <c r="BH157" s="25" t="s">
        <v>3404</v>
      </c>
      <c r="BI157" s="25" t="s">
        <v>3404</v>
      </c>
      <c r="BJ157" s="25" t="s">
        <v>3404</v>
      </c>
      <c r="BK157" s="25" t="s">
        <v>3404</v>
      </c>
      <c r="BL157" s="25" t="s">
        <v>3404</v>
      </c>
      <c r="BM157" s="25" t="s">
        <v>3404</v>
      </c>
      <c r="BN157" s="25" t="s">
        <v>3404</v>
      </c>
      <c r="BO157" s="25" t="s">
        <v>3404</v>
      </c>
      <c r="BP157" s="25" t="s">
        <v>3404</v>
      </c>
      <c r="BQ157" s="25" t="s">
        <v>3404</v>
      </c>
      <c r="BR157" s="25" t="s">
        <v>3404</v>
      </c>
      <c r="BS157" s="32" t="s">
        <v>3409</v>
      </c>
      <c r="BT157" s="25" t="s">
        <v>3409</v>
      </c>
      <c r="BU157" s="25" t="s">
        <v>3409</v>
      </c>
      <c r="BV157" s="25" t="s">
        <v>3409</v>
      </c>
      <c r="BW157" s="25" t="s">
        <v>3409</v>
      </c>
      <c r="BX157" s="25" t="s">
        <v>3409</v>
      </c>
      <c r="BY157" s="25" t="s">
        <v>3409</v>
      </c>
      <c r="BZ157" s="25" t="s">
        <v>3409</v>
      </c>
      <c r="CA157" s="25" t="s">
        <v>3409</v>
      </c>
      <c r="CB157" s="25" t="s">
        <v>3409</v>
      </c>
      <c r="CC157" s="25" t="s">
        <v>3409</v>
      </c>
      <c r="CD157" s="25" t="s">
        <v>3409</v>
      </c>
      <c r="CE157" s="25" t="s">
        <v>3409</v>
      </c>
      <c r="CF157" s="25" t="s">
        <v>3409</v>
      </c>
      <c r="CG157" s="25" t="s">
        <v>3409</v>
      </c>
      <c r="CH157" s="25" t="s">
        <v>3409</v>
      </c>
      <c r="CI157" s="25" t="s">
        <v>3409</v>
      </c>
      <c r="CJ157" s="25" t="s">
        <v>3409</v>
      </c>
      <c r="CK157" s="25" t="s">
        <v>3409</v>
      </c>
      <c r="CL157" s="25" t="s">
        <v>3409</v>
      </c>
      <c r="CM157" s="25" t="s">
        <v>3409</v>
      </c>
      <c r="CN157" s="25" t="s">
        <v>3409</v>
      </c>
      <c r="CO157" s="25" t="s">
        <v>3409</v>
      </c>
      <c r="CP157" s="25" t="s">
        <v>3409</v>
      </c>
      <c r="CQ157" s="25" t="s">
        <v>3409</v>
      </c>
      <c r="CR157" s="25" t="s">
        <v>3409</v>
      </c>
      <c r="CS157" s="25" t="s">
        <v>3409</v>
      </c>
      <c r="CT157" s="25" t="s">
        <v>3409</v>
      </c>
      <c r="CU157" s="25" t="s">
        <v>3409</v>
      </c>
      <c r="CV157" s="25" t="s">
        <v>3409</v>
      </c>
      <c r="CW157" s="25" t="s">
        <v>3409</v>
      </c>
      <c r="CX157" s="25" t="s">
        <v>3409</v>
      </c>
      <c r="CY157" s="25" t="s">
        <v>3409</v>
      </c>
      <c r="CZ157" s="25" t="s">
        <v>3409</v>
      </c>
      <c r="DA157" s="25" t="s">
        <v>3409</v>
      </c>
      <c r="DB157" s="25" t="s">
        <v>3409</v>
      </c>
      <c r="DC157" s="25" t="s">
        <v>3409</v>
      </c>
      <c r="DD157" s="25" t="s">
        <v>3409</v>
      </c>
      <c r="DE157" s="25" t="s">
        <v>3409</v>
      </c>
      <c r="DF157" s="25" t="s">
        <v>3409</v>
      </c>
      <c r="DG157" s="25" t="s">
        <v>3409</v>
      </c>
      <c r="DH157" s="25" t="s">
        <v>3409</v>
      </c>
      <c r="DI157" s="25" t="s">
        <v>3409</v>
      </c>
      <c r="DJ157" s="25" t="s">
        <v>3409</v>
      </c>
      <c r="DK157" s="25" t="s">
        <v>3409</v>
      </c>
      <c r="DL157" s="25" t="s">
        <v>3409</v>
      </c>
      <c r="DM157" s="25" t="s">
        <v>3409</v>
      </c>
      <c r="DN157" s="25" t="s">
        <v>3409</v>
      </c>
      <c r="DO157" s="25" t="s">
        <v>3409</v>
      </c>
      <c r="DP157" s="25" t="s">
        <v>3409</v>
      </c>
      <c r="DQ157" s="25" t="s">
        <v>3409</v>
      </c>
      <c r="DR157" s="25" t="s">
        <v>3409</v>
      </c>
      <c r="DS157" s="25" t="s">
        <v>3409</v>
      </c>
      <c r="DT157" s="25" t="s">
        <v>3409</v>
      </c>
      <c r="DU157" s="25" t="s">
        <v>3409</v>
      </c>
      <c r="DV157" s="25" t="s">
        <v>3409</v>
      </c>
      <c r="DW157" s="25" t="s">
        <v>3409</v>
      </c>
      <c r="DX157" s="25" t="s">
        <v>3409</v>
      </c>
      <c r="DY157" s="25" t="s">
        <v>3409</v>
      </c>
      <c r="DZ157" s="25" t="s">
        <v>3409</v>
      </c>
      <c r="EA157" s="25" t="s">
        <v>3409</v>
      </c>
      <c r="EB157" s="25" t="s">
        <v>3409</v>
      </c>
      <c r="EC157" s="25" t="s">
        <v>3409</v>
      </c>
      <c r="ED157" s="25" t="s">
        <v>3409</v>
      </c>
      <c r="EE157" s="25" t="s">
        <v>3409</v>
      </c>
      <c r="EF157" s="25" t="s">
        <v>3409</v>
      </c>
      <c r="EG157" s="25" t="s">
        <v>3409</v>
      </c>
      <c r="EH157" s="25" t="s">
        <v>3409</v>
      </c>
      <c r="EI157" s="25" t="s">
        <v>3409</v>
      </c>
      <c r="EJ157" s="25" t="s">
        <v>3409</v>
      </c>
      <c r="EK157" s="25" t="s">
        <v>3409</v>
      </c>
      <c r="EL157" s="25" t="s">
        <v>3409</v>
      </c>
      <c r="EM157" s="25" t="s">
        <v>3409</v>
      </c>
      <c r="EN157" s="25" t="s">
        <v>3409</v>
      </c>
      <c r="EO157" s="25" t="s">
        <v>3409</v>
      </c>
      <c r="EP157" s="25" t="s">
        <v>3409</v>
      </c>
      <c r="EQ157" s="25" t="s">
        <v>3409</v>
      </c>
      <c r="ER157" s="25" t="s">
        <v>3409</v>
      </c>
      <c r="ES157" s="25" t="s">
        <v>3409</v>
      </c>
      <c r="ET157" s="25" t="s">
        <v>3409</v>
      </c>
      <c r="EU157" s="25" t="s">
        <v>3409</v>
      </c>
      <c r="EV157" s="25" t="s">
        <v>3409</v>
      </c>
      <c r="EW157" s="25" t="s">
        <v>3409</v>
      </c>
      <c r="EX157" s="25" t="s">
        <v>3409</v>
      </c>
      <c r="EY157" s="25" t="s">
        <v>3409</v>
      </c>
      <c r="EZ157" s="25" t="s">
        <v>3409</v>
      </c>
      <c r="FA157" s="25" t="s">
        <v>3409</v>
      </c>
      <c r="FB157" s="25" t="s">
        <v>3409</v>
      </c>
      <c r="FC157" s="25" t="s">
        <v>3409</v>
      </c>
      <c r="FD157" s="25" t="s">
        <v>3409</v>
      </c>
      <c r="FE157" s="25" t="s">
        <v>3409</v>
      </c>
      <c r="FF157" s="25" t="s">
        <v>3409</v>
      </c>
      <c r="FG157" s="25" t="s">
        <v>3409</v>
      </c>
      <c r="FH157" s="25" t="s">
        <v>3409</v>
      </c>
      <c r="FI157" s="25" t="s">
        <v>3409</v>
      </c>
      <c r="FJ157" s="25" t="s">
        <v>3409</v>
      </c>
      <c r="FK157" s="25" t="s">
        <v>3409</v>
      </c>
      <c r="FL157" s="25" t="s">
        <v>3409</v>
      </c>
      <c r="FM157" s="25" t="s">
        <v>3409</v>
      </c>
      <c r="FN157" s="25" t="s">
        <v>3409</v>
      </c>
      <c r="FO157" s="25" t="s">
        <v>3409</v>
      </c>
      <c r="FP157" s="25" t="s">
        <v>3409</v>
      </c>
      <c r="FQ157" s="25" t="s">
        <v>3409</v>
      </c>
      <c r="FR157" s="25" t="s">
        <v>3409</v>
      </c>
      <c r="FS157" s="25" t="s">
        <v>3409</v>
      </c>
      <c r="FT157" s="25" t="s">
        <v>3409</v>
      </c>
      <c r="FU157" s="25" t="s">
        <v>3409</v>
      </c>
      <c r="FV157" s="25" t="s">
        <v>3409</v>
      </c>
      <c r="FW157" s="25" t="s">
        <v>3409</v>
      </c>
      <c r="FX157" s="25" t="s">
        <v>3409</v>
      </c>
      <c r="FY157" s="25" t="s">
        <v>3409</v>
      </c>
      <c r="FZ157" s="25" t="s">
        <v>3409</v>
      </c>
      <c r="GA157" s="25" t="s">
        <v>3409</v>
      </c>
      <c r="GB157" s="25" t="s">
        <v>3409</v>
      </c>
      <c r="GC157" s="25" t="s">
        <v>3409</v>
      </c>
      <c r="GD157" s="25" t="s">
        <v>3409</v>
      </c>
      <c r="GE157" s="25" t="s">
        <v>3409</v>
      </c>
      <c r="GF157" s="25" t="s">
        <v>3409</v>
      </c>
      <c r="GG157" s="25" t="s">
        <v>3409</v>
      </c>
      <c r="GH157" s="25" t="s">
        <v>3409</v>
      </c>
      <c r="GI157" s="25" t="s">
        <v>3409</v>
      </c>
      <c r="GJ157" s="25" t="s">
        <v>3409</v>
      </c>
      <c r="GK157" s="25" t="s">
        <v>3409</v>
      </c>
      <c r="GL157" s="25" t="s">
        <v>3409</v>
      </c>
      <c r="GM157" s="25" t="s">
        <v>3409</v>
      </c>
      <c r="GN157" s="25" t="s">
        <v>3409</v>
      </c>
      <c r="GO157" s="25" t="s">
        <v>3409</v>
      </c>
      <c r="GP157" s="25" t="s">
        <v>3409</v>
      </c>
      <c r="GQ157" s="25" t="s">
        <v>3409</v>
      </c>
      <c r="GR157" s="25" t="s">
        <v>3409</v>
      </c>
      <c r="GS157" s="25" t="s">
        <v>3409</v>
      </c>
      <c r="GT157" s="25" t="s">
        <v>3409</v>
      </c>
      <c r="GU157" s="25" t="s">
        <v>3409</v>
      </c>
      <c r="GV157" s="25" t="s">
        <v>3409</v>
      </c>
      <c r="GW157" s="25" t="s">
        <v>3409</v>
      </c>
      <c r="GX157" s="25" t="s">
        <v>3409</v>
      </c>
      <c r="GY157" s="25" t="s">
        <v>3409</v>
      </c>
      <c r="GZ157" s="25" t="s">
        <v>3409</v>
      </c>
      <c r="HA157" s="25" t="s">
        <v>3409</v>
      </c>
      <c r="HB157" s="25" t="s">
        <v>3409</v>
      </c>
      <c r="HC157" s="25" t="s">
        <v>3409</v>
      </c>
      <c r="HD157" s="25" t="s">
        <v>3409</v>
      </c>
      <c r="HE157" s="25" t="s">
        <v>3409</v>
      </c>
      <c r="HF157" s="25" t="s">
        <v>3409</v>
      </c>
      <c r="HG157" s="25" t="s">
        <v>3409</v>
      </c>
      <c r="HH157" s="25" t="s">
        <v>3409</v>
      </c>
      <c r="HI157" s="25" t="s">
        <v>3409</v>
      </c>
      <c r="HJ157" s="25" t="s">
        <v>3409</v>
      </c>
      <c r="HK157" s="25" t="s">
        <v>3409</v>
      </c>
      <c r="HL157" s="25" t="s">
        <v>3409</v>
      </c>
      <c r="HM157" s="25" t="s">
        <v>3409</v>
      </c>
      <c r="HN157" s="25" t="s">
        <v>3409</v>
      </c>
      <c r="HO157" s="25" t="s">
        <v>3409</v>
      </c>
      <c r="HP157" s="25" t="s">
        <v>3409</v>
      </c>
      <c r="HQ157" s="25" t="s">
        <v>3409</v>
      </c>
      <c r="HR157" s="25" t="s">
        <v>3409</v>
      </c>
      <c r="HS157" s="25" t="s">
        <v>3409</v>
      </c>
      <c r="HT157" s="25" t="s">
        <v>3409</v>
      </c>
      <c r="HU157" s="25" t="s">
        <v>3409</v>
      </c>
      <c r="HV157" s="25" t="s">
        <v>3409</v>
      </c>
      <c r="HW157" s="25" t="s">
        <v>3409</v>
      </c>
      <c r="HX157" s="25" t="s">
        <v>3409</v>
      </c>
      <c r="HY157" s="25" t="s">
        <v>3409</v>
      </c>
      <c r="HZ157" s="25" t="s">
        <v>3409</v>
      </c>
      <c r="IA157" s="25" t="s">
        <v>3409</v>
      </c>
      <c r="IB157" s="25" t="s">
        <v>3409</v>
      </c>
      <c r="IC157" s="25" t="s">
        <v>3409</v>
      </c>
      <c r="ID157" s="25" t="s">
        <v>3409</v>
      </c>
      <c r="IE157" s="25" t="s">
        <v>3409</v>
      </c>
      <c r="IF157" s="25" t="s">
        <v>3409</v>
      </c>
      <c r="IG157" s="25" t="s">
        <v>3409</v>
      </c>
      <c r="IH157" s="25" t="s">
        <v>3409</v>
      </c>
      <c r="II157" s="25" t="s">
        <v>3409</v>
      </c>
      <c r="IJ157" s="25" t="s">
        <v>3409</v>
      </c>
      <c r="IK157" s="25" t="s">
        <v>3409</v>
      </c>
      <c r="IL157" s="25" t="s">
        <v>3409</v>
      </c>
      <c r="IM157" s="25" t="s">
        <v>3409</v>
      </c>
      <c r="IN157" s="25" t="s">
        <v>3409</v>
      </c>
      <c r="IO157" s="25" t="s">
        <v>3409</v>
      </c>
      <c r="IP157" s="25" t="s">
        <v>3409</v>
      </c>
      <c r="IQ157" s="25" t="s">
        <v>3409</v>
      </c>
      <c r="IR157" s="25" t="s">
        <v>3409</v>
      </c>
      <c r="IS157" s="25" t="s">
        <v>3409</v>
      </c>
      <c r="IT157" s="25" t="s">
        <v>3409</v>
      </c>
      <c r="IU157" s="25" t="s">
        <v>3409</v>
      </c>
      <c r="IV157" s="25" t="s">
        <v>3409</v>
      </c>
      <c r="IW157" s="25" t="s">
        <v>3409</v>
      </c>
      <c r="IX157" s="25" t="s">
        <v>3409</v>
      </c>
      <c r="IY157" s="25" t="s">
        <v>3409</v>
      </c>
      <c r="IZ157" s="25" t="s">
        <v>3409</v>
      </c>
      <c r="JA157" s="25" t="s">
        <v>3409</v>
      </c>
      <c r="JB157" s="25" t="s">
        <v>3409</v>
      </c>
      <c r="JC157" s="25" t="s">
        <v>3409</v>
      </c>
      <c r="JD157" s="25" t="s">
        <v>3409</v>
      </c>
      <c r="JE157" s="25" t="s">
        <v>3409</v>
      </c>
      <c r="JF157" s="25" t="s">
        <v>3409</v>
      </c>
      <c r="JG157" s="25" t="s">
        <v>3409</v>
      </c>
      <c r="JH157" s="25" t="s">
        <v>3409</v>
      </c>
      <c r="JI157" s="25" t="s">
        <v>3409</v>
      </c>
      <c r="JJ157" s="25" t="s">
        <v>3409</v>
      </c>
      <c r="JK157" s="25" t="s">
        <v>3409</v>
      </c>
      <c r="JL157" s="25" t="s">
        <v>3409</v>
      </c>
      <c r="JM157" s="25" t="s">
        <v>3409</v>
      </c>
      <c r="JN157" s="25" t="s">
        <v>3409</v>
      </c>
      <c r="JO157" s="25" t="s">
        <v>3409</v>
      </c>
      <c r="JP157" s="25" t="s">
        <v>3409</v>
      </c>
      <c r="JQ157" s="25" t="s">
        <v>3409</v>
      </c>
      <c r="JR157" s="25" t="s">
        <v>3409</v>
      </c>
      <c r="JS157" s="25" t="s">
        <v>3409</v>
      </c>
      <c r="JT157" s="25" t="s">
        <v>3409</v>
      </c>
      <c r="JU157" s="25" t="s">
        <v>3409</v>
      </c>
      <c r="JV157" s="25" t="s">
        <v>3409</v>
      </c>
      <c r="JW157" s="25" t="s">
        <v>3409</v>
      </c>
      <c r="JX157" s="25" t="s">
        <v>3409</v>
      </c>
      <c r="JY157" s="25" t="s">
        <v>3409</v>
      </c>
      <c r="JZ157" s="25" t="s">
        <v>3409</v>
      </c>
      <c r="KA157" s="25" t="s">
        <v>3409</v>
      </c>
      <c r="KB157" s="25" t="s">
        <v>3409</v>
      </c>
      <c r="KC157" s="25" t="s">
        <v>3409</v>
      </c>
      <c r="KD157" s="25" t="s">
        <v>3409</v>
      </c>
      <c r="KE157" s="25" t="s">
        <v>3409</v>
      </c>
      <c r="KF157" s="25" t="s">
        <v>3409</v>
      </c>
      <c r="KG157" s="25" t="s">
        <v>3409</v>
      </c>
      <c r="KH157" s="25" t="s">
        <v>3409</v>
      </c>
      <c r="KI157" s="25" t="s">
        <v>3409</v>
      </c>
      <c r="KJ157" s="25" t="s">
        <v>3409</v>
      </c>
      <c r="KK157" s="25" t="s">
        <v>3409</v>
      </c>
      <c r="KL157" s="25" t="s">
        <v>3409</v>
      </c>
      <c r="KM157" s="25" t="s">
        <v>3409</v>
      </c>
      <c r="KN157" s="25" t="s">
        <v>3409</v>
      </c>
      <c r="KO157" s="25" t="s">
        <v>3409</v>
      </c>
      <c r="KP157" s="25" t="s">
        <v>3409</v>
      </c>
      <c r="KQ157" s="25" t="s">
        <v>3409</v>
      </c>
      <c r="KR157" s="25" t="s">
        <v>3409</v>
      </c>
      <c r="KS157" s="25" t="s">
        <v>3409</v>
      </c>
      <c r="KT157" s="25" t="s">
        <v>3409</v>
      </c>
      <c r="KU157" s="25" t="s">
        <v>3409</v>
      </c>
      <c r="KV157" s="25" t="s">
        <v>3409</v>
      </c>
      <c r="KW157" s="25" t="s">
        <v>3409</v>
      </c>
      <c r="KX157" s="25" t="s">
        <v>3409</v>
      </c>
      <c r="KY157" s="25" t="s">
        <v>3409</v>
      </c>
      <c r="KZ157" s="25" t="s">
        <v>3409</v>
      </c>
      <c r="LA157" s="25" t="s">
        <v>3409</v>
      </c>
      <c r="LB157" s="25" t="s">
        <v>3409</v>
      </c>
      <c r="LC157" s="25" t="s">
        <v>3409</v>
      </c>
      <c r="LD157" s="25" t="s">
        <v>3409</v>
      </c>
      <c r="LE157" s="25" t="s">
        <v>3409</v>
      </c>
      <c r="LF157" s="25" t="s">
        <v>3409</v>
      </c>
      <c r="LG157" s="25" t="s">
        <v>3409</v>
      </c>
      <c r="LH157" s="25" t="s">
        <v>3409</v>
      </c>
      <c r="LI157" s="25" t="s">
        <v>3409</v>
      </c>
      <c r="LJ157" s="25" t="s">
        <v>3409</v>
      </c>
      <c r="LK157" s="25" t="s">
        <v>3409</v>
      </c>
      <c r="LL157" s="25" t="s">
        <v>3409</v>
      </c>
      <c r="LM157" s="25" t="s">
        <v>3409</v>
      </c>
      <c r="LN157" s="25" t="s">
        <v>3409</v>
      </c>
      <c r="LO157" s="25" t="s">
        <v>3409</v>
      </c>
      <c r="LP157" s="25" t="s">
        <v>3409</v>
      </c>
      <c r="LQ157" s="25" t="s">
        <v>3409</v>
      </c>
      <c r="LR157" s="25" t="s">
        <v>3409</v>
      </c>
      <c r="LS157" s="25" t="s">
        <v>3409</v>
      </c>
      <c r="LT157" s="25" t="s">
        <v>3409</v>
      </c>
      <c r="LU157" s="25" t="s">
        <v>3409</v>
      </c>
      <c r="LV157" s="25" t="s">
        <v>3409</v>
      </c>
      <c r="LW157" s="25" t="s">
        <v>3409</v>
      </c>
      <c r="LX157" s="25" t="s">
        <v>3409</v>
      </c>
      <c r="LY157" s="25" t="s">
        <v>3409</v>
      </c>
      <c r="LZ157" s="25" t="s">
        <v>3409</v>
      </c>
      <c r="MA157" s="25" t="s">
        <v>3409</v>
      </c>
      <c r="MB157" s="25" t="s">
        <v>3409</v>
      </c>
      <c r="MC157" s="25" t="s">
        <v>3409</v>
      </c>
      <c r="MD157" s="25" t="s">
        <v>3409</v>
      </c>
      <c r="ME157" s="25" t="s">
        <v>3409</v>
      </c>
      <c r="MF157" s="25" t="s">
        <v>3409</v>
      </c>
      <c r="MG157" s="25" t="s">
        <v>3409</v>
      </c>
      <c r="MH157" s="25" t="s">
        <v>3409</v>
      </c>
      <c r="MI157" s="25" t="s">
        <v>3409</v>
      </c>
      <c r="MJ157" s="25" t="s">
        <v>3409</v>
      </c>
      <c r="MK157" s="25" t="s">
        <v>3409</v>
      </c>
      <c r="ML157" s="25" t="s">
        <v>3409</v>
      </c>
      <c r="MM157" s="25" t="s">
        <v>3409</v>
      </c>
      <c r="MN157" s="25" t="s">
        <v>3409</v>
      </c>
      <c r="MO157" s="25" t="s">
        <v>3409</v>
      </c>
      <c r="MP157" s="25" t="s">
        <v>3409</v>
      </c>
      <c r="MQ157" s="25" t="s">
        <v>3409</v>
      </c>
      <c r="MR157" s="25" t="s">
        <v>3409</v>
      </c>
      <c r="MS157" s="25" t="s">
        <v>3409</v>
      </c>
      <c r="MT157" s="25" t="s">
        <v>3409</v>
      </c>
      <c r="MU157" s="25" t="s">
        <v>3409</v>
      </c>
      <c r="MV157" s="25" t="s">
        <v>3409</v>
      </c>
      <c r="MW157" s="25" t="s">
        <v>3409</v>
      </c>
      <c r="MX157" s="25" t="s">
        <v>3409</v>
      </c>
      <c r="MY157" s="25" t="s">
        <v>3409</v>
      </c>
      <c r="MZ157" s="25" t="s">
        <v>3409</v>
      </c>
      <c r="NA157" s="25" t="s">
        <v>3409</v>
      </c>
      <c r="NB157" s="25" t="s">
        <v>3409</v>
      </c>
      <c r="NC157" s="25" t="s">
        <v>3409</v>
      </c>
      <c r="ND157" s="25" t="s">
        <v>3409</v>
      </c>
      <c r="NE157" s="25" t="s">
        <v>3409</v>
      </c>
      <c r="NF157" s="25" t="s">
        <v>3409</v>
      </c>
      <c r="NG157" s="25" t="s">
        <v>3409</v>
      </c>
      <c r="NH157" s="25" t="s">
        <v>3409</v>
      </c>
      <c r="NI157" s="25" t="s">
        <v>3409</v>
      </c>
      <c r="NJ157" s="25" t="s">
        <v>3409</v>
      </c>
      <c r="NK157" s="25" t="s">
        <v>3409</v>
      </c>
      <c r="NL157" s="25" t="s">
        <v>3409</v>
      </c>
      <c r="NM157" s="25" t="s">
        <v>3409</v>
      </c>
      <c r="NN157" s="25" t="s">
        <v>3409</v>
      </c>
      <c r="NO157" s="25" t="s">
        <v>3409</v>
      </c>
      <c r="NP157" s="25" t="s">
        <v>3409</v>
      </c>
      <c r="NQ157" s="25" t="s">
        <v>3409</v>
      </c>
      <c r="NR157" s="25" t="s">
        <v>3409</v>
      </c>
      <c r="NS157" s="25" t="s">
        <v>3409</v>
      </c>
      <c r="NT157" s="25" t="s">
        <v>3409</v>
      </c>
      <c r="NU157" s="25" t="s">
        <v>3409</v>
      </c>
      <c r="NV157" s="25" t="s">
        <v>3409</v>
      </c>
      <c r="NW157" s="25" t="s">
        <v>3409</v>
      </c>
      <c r="NX157" s="25" t="s">
        <v>3409</v>
      </c>
      <c r="NY157" s="25" t="s">
        <v>3409</v>
      </c>
      <c r="NZ157" s="25" t="s">
        <v>3409</v>
      </c>
      <c r="OA157" s="25" t="s">
        <v>3409</v>
      </c>
      <c r="OB157" s="25" t="s">
        <v>3409</v>
      </c>
      <c r="OC157" s="25" t="s">
        <v>3409</v>
      </c>
      <c r="OD157" s="25" t="s">
        <v>3409</v>
      </c>
      <c r="OE157" s="25" t="s">
        <v>3409</v>
      </c>
      <c r="OF157" s="25" t="s">
        <v>3409</v>
      </c>
      <c r="OG157" s="25" t="s">
        <v>3409</v>
      </c>
      <c r="OH157" s="25" t="s">
        <v>3409</v>
      </c>
      <c r="OI157" s="25" t="s">
        <v>3409</v>
      </c>
      <c r="OJ157" s="25" t="s">
        <v>3409</v>
      </c>
      <c r="OK157" s="25" t="s">
        <v>3409</v>
      </c>
      <c r="OL157" s="25" t="s">
        <v>3409</v>
      </c>
      <c r="OM157" s="25" t="s">
        <v>3409</v>
      </c>
      <c r="ON157" s="25" t="s">
        <v>3409</v>
      </c>
      <c r="OO157" s="25" t="s">
        <v>3409</v>
      </c>
      <c r="OP157" s="25" t="s">
        <v>3409</v>
      </c>
      <c r="OQ157" s="25" t="s">
        <v>3409</v>
      </c>
      <c r="OR157" s="25" t="s">
        <v>3409</v>
      </c>
      <c r="OS157" s="25" t="s">
        <v>3409</v>
      </c>
      <c r="OT157" s="25" t="s">
        <v>3409</v>
      </c>
      <c r="OU157" s="25" t="s">
        <v>3409</v>
      </c>
      <c r="OV157" s="25" t="s">
        <v>3409</v>
      </c>
      <c r="OW157" s="25" t="s">
        <v>3409</v>
      </c>
      <c r="OX157" s="25" t="s">
        <v>3409</v>
      </c>
      <c r="OY157" s="25" t="s">
        <v>3409</v>
      </c>
      <c r="OZ157" s="25" t="s">
        <v>3409</v>
      </c>
      <c r="PA157" s="25" t="s">
        <v>3409</v>
      </c>
      <c r="PB157" s="25" t="s">
        <v>3409</v>
      </c>
      <c r="PC157" s="25" t="s">
        <v>3409</v>
      </c>
      <c r="PD157" s="25" t="s">
        <v>3409</v>
      </c>
      <c r="PE157" s="25" t="s">
        <v>3409</v>
      </c>
      <c r="PF157" s="25" t="s">
        <v>3409</v>
      </c>
      <c r="PG157" s="25" t="s">
        <v>3409</v>
      </c>
      <c r="PH157" s="25" t="s">
        <v>3409</v>
      </c>
      <c r="PI157" s="25" t="s">
        <v>3409</v>
      </c>
      <c r="PJ157" s="25" t="s">
        <v>3409</v>
      </c>
      <c r="PK157" s="25" t="s">
        <v>3409</v>
      </c>
      <c r="PL157" s="25" t="s">
        <v>3409</v>
      </c>
      <c r="PM157" s="25" t="s">
        <v>3409</v>
      </c>
      <c r="PN157" s="25" t="s">
        <v>3409</v>
      </c>
      <c r="PO157" s="25" t="s">
        <v>3409</v>
      </c>
      <c r="PP157" s="25" t="s">
        <v>3409</v>
      </c>
      <c r="PQ157" s="25" t="s">
        <v>3409</v>
      </c>
      <c r="PR157" s="25" t="s">
        <v>3409</v>
      </c>
      <c r="PS157" s="25" t="s">
        <v>3409</v>
      </c>
      <c r="PT157" s="25" t="s">
        <v>3409</v>
      </c>
      <c r="PU157" s="25" t="s">
        <v>3409</v>
      </c>
      <c r="PV157" s="25" t="s">
        <v>3409</v>
      </c>
      <c r="PW157" s="25" t="s">
        <v>3409</v>
      </c>
      <c r="PX157" s="25" t="s">
        <v>3409</v>
      </c>
      <c r="PY157" s="25" t="s">
        <v>3409</v>
      </c>
      <c r="PZ157" s="25" t="s">
        <v>3409</v>
      </c>
      <c r="QA157" s="25" t="s">
        <v>3409</v>
      </c>
      <c r="QB157" s="25" t="s">
        <v>3409</v>
      </c>
      <c r="QC157" s="25" t="s">
        <v>3409</v>
      </c>
      <c r="QD157" s="25" t="s">
        <v>3409</v>
      </c>
      <c r="QE157" s="25" t="s">
        <v>3409</v>
      </c>
      <c r="QF157" s="25" t="s">
        <v>3409</v>
      </c>
      <c r="QG157" s="25" t="s">
        <v>3409</v>
      </c>
      <c r="QH157" s="25" t="s">
        <v>3409</v>
      </c>
      <c r="QI157" s="25" t="s">
        <v>3409</v>
      </c>
      <c r="QJ157" s="25" t="s">
        <v>3409</v>
      </c>
      <c r="QK157" s="25" t="s">
        <v>3409</v>
      </c>
      <c r="QL157" s="25" t="s">
        <v>3409</v>
      </c>
      <c r="QM157" s="25" t="s">
        <v>3409</v>
      </c>
      <c r="QN157" s="25" t="s">
        <v>3409</v>
      </c>
      <c r="QO157" s="25" t="s">
        <v>3409</v>
      </c>
      <c r="QP157" s="25" t="s">
        <v>3409</v>
      </c>
      <c r="QQ157" s="25" t="s">
        <v>3409</v>
      </c>
      <c r="QR157" s="25" t="s">
        <v>3409</v>
      </c>
      <c r="QS157" s="25" t="s">
        <v>3409</v>
      </c>
      <c r="QT157" s="25" t="s">
        <v>3409</v>
      </c>
      <c r="QU157" s="25" t="s">
        <v>3409</v>
      </c>
      <c r="QV157" s="25" t="s">
        <v>3409</v>
      </c>
      <c r="QW157" s="25" t="s">
        <v>3409</v>
      </c>
      <c r="QX157" s="25" t="s">
        <v>3409</v>
      </c>
      <c r="QY157" s="25" t="s">
        <v>3409</v>
      </c>
      <c r="QZ157" s="25" t="s">
        <v>3409</v>
      </c>
      <c r="RA157" s="25" t="s">
        <v>3409</v>
      </c>
      <c r="RB157" s="25" t="s">
        <v>3409</v>
      </c>
      <c r="RC157" s="25" t="s">
        <v>3409</v>
      </c>
      <c r="RD157" s="25" t="s">
        <v>3409</v>
      </c>
      <c r="RE157" s="25" t="s">
        <v>3409</v>
      </c>
      <c r="RF157" s="25" t="s">
        <v>3409</v>
      </c>
      <c r="RG157" s="25" t="s">
        <v>3409</v>
      </c>
      <c r="RH157" s="25" t="s">
        <v>3409</v>
      </c>
      <c r="RI157" s="25" t="s">
        <v>3409</v>
      </c>
      <c r="RJ157" s="25" t="s">
        <v>3409</v>
      </c>
      <c r="RK157" s="25" t="s">
        <v>3409</v>
      </c>
      <c r="RL157" s="25" t="s">
        <v>3409</v>
      </c>
      <c r="RM157" s="25" t="s">
        <v>3409</v>
      </c>
      <c r="RN157" s="25" t="s">
        <v>3409</v>
      </c>
      <c r="RO157" s="25" t="s">
        <v>3409</v>
      </c>
      <c r="RP157" s="25" t="s">
        <v>3409</v>
      </c>
      <c r="RQ157" s="25" t="s">
        <v>3409</v>
      </c>
      <c r="RR157" s="25" t="s">
        <v>3409</v>
      </c>
      <c r="RS157" s="25" t="s">
        <v>3409</v>
      </c>
      <c r="RT157" s="25" t="s">
        <v>3409</v>
      </c>
      <c r="RU157" s="25" t="s">
        <v>3409</v>
      </c>
      <c r="RV157" s="25" t="s">
        <v>3409</v>
      </c>
      <c r="RW157" s="25" t="s">
        <v>3409</v>
      </c>
      <c r="RX157" s="25" t="s">
        <v>3409</v>
      </c>
      <c r="RY157" s="25" t="s">
        <v>3409</v>
      </c>
      <c r="RZ157" s="25" t="s">
        <v>3409</v>
      </c>
      <c r="SA157" s="25" t="s">
        <v>3409</v>
      </c>
      <c r="SB157" s="25" t="s">
        <v>3409</v>
      </c>
      <c r="SC157" s="25" t="s">
        <v>3409</v>
      </c>
      <c r="SD157" s="25" t="s">
        <v>3409</v>
      </c>
      <c r="SE157" s="25" t="s">
        <v>3409</v>
      </c>
      <c r="SF157" s="25" t="s">
        <v>3409</v>
      </c>
      <c r="SG157" s="25" t="s">
        <v>3409</v>
      </c>
      <c r="SH157" s="25" t="s">
        <v>3409</v>
      </c>
      <c r="SI157" s="25" t="s">
        <v>3409</v>
      </c>
      <c r="SJ157" s="25" t="s">
        <v>3409</v>
      </c>
      <c r="SK157" s="25" t="s">
        <v>3409</v>
      </c>
      <c r="SL157" s="25" t="s">
        <v>3409</v>
      </c>
      <c r="SM157" s="25" t="s">
        <v>3409</v>
      </c>
      <c r="SN157" s="25" t="s">
        <v>3409</v>
      </c>
      <c r="SO157" s="25" t="s">
        <v>3409</v>
      </c>
      <c r="SP157" s="25" t="s">
        <v>3409</v>
      </c>
      <c r="SQ157" s="25" t="s">
        <v>3409</v>
      </c>
      <c r="SR157" s="25" t="s">
        <v>3409</v>
      </c>
      <c r="SS157" s="25" t="s">
        <v>3409</v>
      </c>
      <c r="ST157" s="25" t="s">
        <v>3409</v>
      </c>
      <c r="SU157" s="25" t="s">
        <v>3409</v>
      </c>
      <c r="SV157" s="25" t="s">
        <v>3409</v>
      </c>
      <c r="SW157" s="25" t="s">
        <v>3409</v>
      </c>
      <c r="SX157" s="25" t="s">
        <v>3409</v>
      </c>
      <c r="SY157" s="25" t="s">
        <v>3409</v>
      </c>
      <c r="SZ157" s="25" t="s">
        <v>3409</v>
      </c>
      <c r="TA157" s="25" t="s">
        <v>3409</v>
      </c>
      <c r="TB157" s="25" t="s">
        <v>3409</v>
      </c>
      <c r="TC157" s="25" t="s">
        <v>3409</v>
      </c>
      <c r="TD157" s="25" t="s">
        <v>3409</v>
      </c>
      <c r="TE157" s="25" t="s">
        <v>3409</v>
      </c>
      <c r="TF157" s="25" t="s">
        <v>3409</v>
      </c>
      <c r="TG157" s="25" t="s">
        <v>3409</v>
      </c>
      <c r="TH157" s="25" t="s">
        <v>3409</v>
      </c>
      <c r="TI157" s="25" t="s">
        <v>3409</v>
      </c>
      <c r="TJ157" s="25" t="s">
        <v>3409</v>
      </c>
      <c r="TK157" s="25" t="s">
        <v>3409</v>
      </c>
      <c r="TL157" s="25" t="s">
        <v>3409</v>
      </c>
      <c r="TM157" s="25" t="s">
        <v>3409</v>
      </c>
      <c r="TN157" s="25" t="s">
        <v>3409</v>
      </c>
      <c r="TO157" s="25" t="s">
        <v>3409</v>
      </c>
      <c r="TP157" s="25" t="s">
        <v>3409</v>
      </c>
      <c r="TQ157" s="25" t="s">
        <v>3409</v>
      </c>
      <c r="TR157" s="25" t="s">
        <v>3409</v>
      </c>
      <c r="TS157" s="25" t="s">
        <v>3409</v>
      </c>
      <c r="TT157" s="25" t="s">
        <v>3409</v>
      </c>
      <c r="TU157" s="25" t="s">
        <v>3409</v>
      </c>
      <c r="TV157" s="25" t="s">
        <v>3409</v>
      </c>
      <c r="TW157" s="25" t="s">
        <v>3409</v>
      </c>
      <c r="TX157" s="25" t="s">
        <v>3409</v>
      </c>
      <c r="TY157" s="25" t="s">
        <v>3409</v>
      </c>
      <c r="TZ157" s="25" t="s">
        <v>3409</v>
      </c>
      <c r="UA157" s="25" t="s">
        <v>3409</v>
      </c>
      <c r="UB157" s="25" t="s">
        <v>3409</v>
      </c>
      <c r="UC157" s="25" t="s">
        <v>3409</v>
      </c>
      <c r="UD157" s="25" t="s">
        <v>3409</v>
      </c>
      <c r="UE157" s="25" t="s">
        <v>3409</v>
      </c>
      <c r="UF157" s="25" t="s">
        <v>3409</v>
      </c>
      <c r="UG157" s="25" t="s">
        <v>3409</v>
      </c>
      <c r="UH157" s="25" t="s">
        <v>3409</v>
      </c>
      <c r="UI157" s="25" t="s">
        <v>3409</v>
      </c>
      <c r="UJ157" s="25" t="s">
        <v>3409</v>
      </c>
      <c r="UK157" s="25" t="s">
        <v>3409</v>
      </c>
      <c r="UL157" s="25" t="s">
        <v>3409</v>
      </c>
      <c r="UM157" s="25" t="s">
        <v>3409</v>
      </c>
      <c r="UN157" s="25" t="s">
        <v>3409</v>
      </c>
      <c r="UO157" s="25" t="s">
        <v>3409</v>
      </c>
      <c r="UP157" s="25" t="s">
        <v>3409</v>
      </c>
      <c r="UQ157" s="25" t="s">
        <v>3409</v>
      </c>
      <c r="UR157" s="25" t="s">
        <v>3409</v>
      </c>
      <c r="US157" s="25" t="s">
        <v>3409</v>
      </c>
      <c r="UT157" s="25" t="s">
        <v>3409</v>
      </c>
      <c r="UU157" s="25" t="s">
        <v>3409</v>
      </c>
      <c r="UV157" s="25" t="s">
        <v>3409</v>
      </c>
      <c r="UW157" s="25" t="s">
        <v>3409</v>
      </c>
      <c r="UX157" s="25" t="s">
        <v>3409</v>
      </c>
      <c r="UY157" s="25" t="s">
        <v>3409</v>
      </c>
      <c r="UZ157" s="25" t="s">
        <v>3409</v>
      </c>
      <c r="VA157" s="25" t="s">
        <v>3409</v>
      </c>
      <c r="VB157" s="25" t="s">
        <v>3409</v>
      </c>
      <c r="VC157" s="25" t="s">
        <v>3409</v>
      </c>
      <c r="VD157" s="25" t="s">
        <v>3409</v>
      </c>
      <c r="VE157" s="25" t="s">
        <v>3409</v>
      </c>
      <c r="VF157" s="25" t="s">
        <v>3409</v>
      </c>
      <c r="VG157" s="25" t="s">
        <v>3409</v>
      </c>
      <c r="VH157" s="25" t="s">
        <v>3409</v>
      </c>
      <c r="VI157" s="25" t="s">
        <v>3409</v>
      </c>
      <c r="VJ157" s="25" t="s">
        <v>3409</v>
      </c>
      <c r="VK157" s="25" t="s">
        <v>3409</v>
      </c>
      <c r="VL157" s="25" t="s">
        <v>3409</v>
      </c>
      <c r="VM157" s="25" t="s">
        <v>3409</v>
      </c>
      <c r="VN157" s="25" t="s">
        <v>3409</v>
      </c>
      <c r="VO157" s="25" t="s">
        <v>3409</v>
      </c>
      <c r="VP157" s="25" t="s">
        <v>3409</v>
      </c>
      <c r="VQ157" s="25" t="s">
        <v>3409</v>
      </c>
      <c r="VR157" s="25" t="s">
        <v>3409</v>
      </c>
      <c r="VS157" s="25" t="s">
        <v>3409</v>
      </c>
      <c r="VT157" s="25" t="s">
        <v>3409</v>
      </c>
      <c r="VU157" s="25" t="s">
        <v>3409</v>
      </c>
      <c r="VV157" s="25" t="s">
        <v>3409</v>
      </c>
      <c r="VW157" s="25" t="s">
        <v>3409</v>
      </c>
      <c r="VX157" s="25" t="s">
        <v>3409</v>
      </c>
      <c r="VY157" s="25" t="s">
        <v>3409</v>
      </c>
      <c r="VZ157" s="25" t="s">
        <v>3409</v>
      </c>
      <c r="WA157" s="25" t="s">
        <v>3409</v>
      </c>
      <c r="WB157" s="25" t="s">
        <v>3409</v>
      </c>
      <c r="WC157" s="25" t="s">
        <v>3409</v>
      </c>
      <c r="WD157" s="25" t="s">
        <v>3409</v>
      </c>
      <c r="WE157" s="25" t="s">
        <v>3409</v>
      </c>
      <c r="WF157" s="25" t="s">
        <v>3409</v>
      </c>
      <c r="WG157" s="25" t="s">
        <v>3409</v>
      </c>
      <c r="WH157" s="25" t="s">
        <v>3409</v>
      </c>
      <c r="WI157" s="25" t="s">
        <v>3409</v>
      </c>
      <c r="WJ157" s="25" t="s">
        <v>3409</v>
      </c>
      <c r="WK157" s="25" t="s">
        <v>3409</v>
      </c>
      <c r="WL157" s="25" t="s">
        <v>3409</v>
      </c>
      <c r="WM157" s="25" t="s">
        <v>3409</v>
      </c>
      <c r="WN157" s="25" t="s">
        <v>3409</v>
      </c>
      <c r="WO157" s="25" t="s">
        <v>3409</v>
      </c>
      <c r="WP157" s="25" t="s">
        <v>3409</v>
      </c>
      <c r="WQ157" s="25" t="s">
        <v>3409</v>
      </c>
      <c r="WR157" s="25" t="s">
        <v>3409</v>
      </c>
      <c r="WS157" s="25" t="s">
        <v>3409</v>
      </c>
      <c r="WT157" s="25" t="s">
        <v>3409</v>
      </c>
    </row>
    <row r="158">
      <c r="A158" s="24" t="s">
        <v>1429</v>
      </c>
      <c r="B158" s="25" t="s">
        <v>3404</v>
      </c>
      <c r="C158" s="25" t="s">
        <v>3404</v>
      </c>
      <c r="D158" s="25" t="s">
        <v>3404</v>
      </c>
      <c r="E158" s="25" t="s">
        <v>3404</v>
      </c>
      <c r="F158" s="25" t="s">
        <v>3404</v>
      </c>
      <c r="G158" s="25" t="s">
        <v>3404</v>
      </c>
      <c r="H158" s="25" t="s">
        <v>3404</v>
      </c>
      <c r="I158" s="25" t="s">
        <v>3404</v>
      </c>
      <c r="J158" s="25" t="s">
        <v>3404</v>
      </c>
      <c r="K158" s="25" t="s">
        <v>3404</v>
      </c>
      <c r="L158" s="25" t="s">
        <v>3404</v>
      </c>
      <c r="M158" s="25" t="s">
        <v>3404</v>
      </c>
      <c r="N158" s="25" t="s">
        <v>3404</v>
      </c>
      <c r="O158" s="25" t="s">
        <v>3404</v>
      </c>
      <c r="P158" s="25" t="s">
        <v>3404</v>
      </c>
      <c r="Q158" s="25" t="s">
        <v>3404</v>
      </c>
      <c r="R158" s="25" t="s">
        <v>3404</v>
      </c>
      <c r="S158" s="25" t="s">
        <v>3404</v>
      </c>
      <c r="T158" s="25" t="s">
        <v>3404</v>
      </c>
      <c r="U158" s="25" t="s">
        <v>3404</v>
      </c>
      <c r="V158" s="25" t="s">
        <v>3404</v>
      </c>
      <c r="W158" s="25" t="s">
        <v>3404</v>
      </c>
      <c r="X158" s="25" t="s">
        <v>3404</v>
      </c>
      <c r="Y158" s="25" t="s">
        <v>3404</v>
      </c>
      <c r="Z158" s="25" t="s">
        <v>3404</v>
      </c>
      <c r="AA158" s="25" t="s">
        <v>3404</v>
      </c>
      <c r="AB158" s="25" t="s">
        <v>3404</v>
      </c>
      <c r="AC158" s="25" t="s">
        <v>3404</v>
      </c>
      <c r="AD158" s="25" t="s">
        <v>3404</v>
      </c>
      <c r="AE158" s="25" t="s">
        <v>3404</v>
      </c>
      <c r="AF158" s="25" t="s">
        <v>3404</v>
      </c>
      <c r="AG158" s="25" t="s">
        <v>3404</v>
      </c>
      <c r="AH158" s="25" t="s">
        <v>3404</v>
      </c>
      <c r="AI158" s="25" t="s">
        <v>3404</v>
      </c>
      <c r="AJ158" s="25" t="s">
        <v>3404</v>
      </c>
      <c r="AK158" s="25" t="s">
        <v>3404</v>
      </c>
      <c r="AL158" s="25" t="s">
        <v>3404</v>
      </c>
      <c r="AM158" s="25" t="s">
        <v>3404</v>
      </c>
      <c r="AN158" s="25" t="s">
        <v>3404</v>
      </c>
      <c r="AO158" s="25" t="s">
        <v>3404</v>
      </c>
      <c r="AP158" s="25" t="s">
        <v>3404</v>
      </c>
      <c r="AQ158" s="25" t="s">
        <v>3404</v>
      </c>
      <c r="AR158" s="25" t="s">
        <v>3404</v>
      </c>
      <c r="AS158" s="25" t="s">
        <v>3404</v>
      </c>
      <c r="AT158" s="25" t="s">
        <v>3404</v>
      </c>
      <c r="AU158" s="25" t="s">
        <v>3404</v>
      </c>
      <c r="AV158" s="25" t="s">
        <v>3404</v>
      </c>
      <c r="AW158" s="25" t="s">
        <v>3404</v>
      </c>
      <c r="AX158" s="25" t="s">
        <v>3404</v>
      </c>
      <c r="AY158" s="25" t="s">
        <v>3404</v>
      </c>
      <c r="AZ158" s="25" t="s">
        <v>3404</v>
      </c>
      <c r="BA158" s="25" t="s">
        <v>3404</v>
      </c>
      <c r="BB158" s="25" t="s">
        <v>3404</v>
      </c>
      <c r="BC158" s="25" t="s">
        <v>3404</v>
      </c>
      <c r="BD158" s="25" t="s">
        <v>3404</v>
      </c>
      <c r="BE158" s="25" t="s">
        <v>3404</v>
      </c>
      <c r="BF158" s="25" t="s">
        <v>3404</v>
      </c>
      <c r="BG158" s="25" t="s">
        <v>3404</v>
      </c>
      <c r="BH158" s="25" t="s">
        <v>3404</v>
      </c>
      <c r="BI158" s="25" t="s">
        <v>3404</v>
      </c>
      <c r="BJ158" s="25" t="s">
        <v>3404</v>
      </c>
      <c r="BK158" s="25" t="s">
        <v>3404</v>
      </c>
      <c r="BL158" s="25" t="s">
        <v>3404</v>
      </c>
      <c r="BM158" s="25" t="s">
        <v>3404</v>
      </c>
      <c r="BN158" s="25" t="s">
        <v>3404</v>
      </c>
      <c r="BO158" s="25" t="s">
        <v>3404</v>
      </c>
      <c r="BP158" s="25" t="s">
        <v>3404</v>
      </c>
      <c r="BQ158" s="25" t="s">
        <v>3404</v>
      </c>
      <c r="BR158" s="25" t="s">
        <v>3404</v>
      </c>
      <c r="BS158" s="25" t="s">
        <v>3404</v>
      </c>
      <c r="BT158" s="32" t="s">
        <v>3409</v>
      </c>
      <c r="BU158" s="32" t="s">
        <v>3409</v>
      </c>
      <c r="BV158" s="32" t="s">
        <v>3409</v>
      </c>
      <c r="BW158" s="32" t="s">
        <v>3409</v>
      </c>
      <c r="BX158" s="32" t="s">
        <v>3409</v>
      </c>
      <c r="BY158" s="32" t="s">
        <v>3409</v>
      </c>
      <c r="BZ158" s="32" t="s">
        <v>3409</v>
      </c>
      <c r="CA158" s="32" t="s">
        <v>3409</v>
      </c>
      <c r="CB158" s="32" t="s">
        <v>3409</v>
      </c>
      <c r="CC158" s="32" t="s">
        <v>3409</v>
      </c>
      <c r="CD158" s="32" t="s">
        <v>3409</v>
      </c>
      <c r="CE158" s="32" t="s">
        <v>3409</v>
      </c>
      <c r="CF158" s="32" t="s">
        <v>3409</v>
      </c>
      <c r="CG158" s="32" t="s">
        <v>3409</v>
      </c>
      <c r="CH158" s="32" t="s">
        <v>3409</v>
      </c>
      <c r="CI158" s="32" t="s">
        <v>3409</v>
      </c>
      <c r="CJ158" s="32" t="s">
        <v>3409</v>
      </c>
      <c r="CK158" s="32" t="s">
        <v>3409</v>
      </c>
      <c r="CL158" s="32" t="s">
        <v>3409</v>
      </c>
      <c r="CM158" s="32" t="s">
        <v>3409</v>
      </c>
      <c r="CN158" s="32" t="s">
        <v>3409</v>
      </c>
      <c r="CO158" s="32" t="s">
        <v>3409</v>
      </c>
      <c r="CP158" s="32" t="s">
        <v>3409</v>
      </c>
      <c r="CQ158" s="32" t="s">
        <v>3409</v>
      </c>
      <c r="CR158" s="32" t="s">
        <v>3409</v>
      </c>
      <c r="CS158" s="32" t="s">
        <v>3409</v>
      </c>
      <c r="CT158" s="32" t="s">
        <v>3409</v>
      </c>
      <c r="CU158" s="32" t="s">
        <v>3409</v>
      </c>
      <c r="CV158" s="32" t="s">
        <v>3409</v>
      </c>
      <c r="CW158" s="32" t="s">
        <v>3409</v>
      </c>
      <c r="CX158" s="32" t="s">
        <v>3409</v>
      </c>
      <c r="CY158" s="32" t="s">
        <v>3409</v>
      </c>
      <c r="CZ158" s="32" t="s">
        <v>3409</v>
      </c>
      <c r="DA158" s="32" t="s">
        <v>3409</v>
      </c>
      <c r="DB158" s="32" t="s">
        <v>3409</v>
      </c>
      <c r="DC158" s="32" t="s">
        <v>3409</v>
      </c>
      <c r="DD158" s="32" t="s">
        <v>3409</v>
      </c>
      <c r="DE158" s="32" t="s">
        <v>3409</v>
      </c>
      <c r="DF158" s="32" t="s">
        <v>3409</v>
      </c>
      <c r="DG158" s="32" t="s">
        <v>3409</v>
      </c>
      <c r="DH158" s="32" t="s">
        <v>3409</v>
      </c>
      <c r="DI158" s="32" t="s">
        <v>3409</v>
      </c>
      <c r="DJ158" s="32" t="s">
        <v>3409</v>
      </c>
      <c r="DK158" s="32" t="s">
        <v>3409</v>
      </c>
      <c r="DL158" s="32" t="s">
        <v>3409</v>
      </c>
      <c r="DM158" s="32" t="s">
        <v>3409</v>
      </c>
      <c r="DN158" s="32" t="s">
        <v>3409</v>
      </c>
      <c r="DO158" s="32" t="s">
        <v>3409</v>
      </c>
      <c r="DP158" s="32" t="s">
        <v>3409</v>
      </c>
      <c r="DQ158" s="32" t="s">
        <v>3409</v>
      </c>
      <c r="DR158" s="32" t="s">
        <v>3409</v>
      </c>
      <c r="DS158" s="32" t="s">
        <v>3409</v>
      </c>
      <c r="DT158" s="32" t="s">
        <v>3409</v>
      </c>
      <c r="DU158" s="32" t="s">
        <v>3409</v>
      </c>
      <c r="DV158" s="32" t="s">
        <v>3409</v>
      </c>
      <c r="DW158" s="32" t="s">
        <v>3409</v>
      </c>
      <c r="DX158" s="32" t="s">
        <v>3409</v>
      </c>
      <c r="DY158" s="32" t="s">
        <v>3409</v>
      </c>
      <c r="DZ158" s="32" t="s">
        <v>3409</v>
      </c>
      <c r="EA158" s="32" t="s">
        <v>3409</v>
      </c>
      <c r="EB158" s="32" t="s">
        <v>3409</v>
      </c>
      <c r="EC158" s="32" t="s">
        <v>3409</v>
      </c>
      <c r="ED158" s="32" t="s">
        <v>3409</v>
      </c>
      <c r="EE158" s="32" t="s">
        <v>3409</v>
      </c>
      <c r="EF158" s="32" t="s">
        <v>3409</v>
      </c>
      <c r="EG158" s="32" t="s">
        <v>3409</v>
      </c>
      <c r="EH158" s="32" t="s">
        <v>3409</v>
      </c>
      <c r="EI158" s="32" t="s">
        <v>3409</v>
      </c>
      <c r="EJ158" s="32" t="s">
        <v>3409</v>
      </c>
      <c r="EK158" s="32" t="s">
        <v>3409</v>
      </c>
      <c r="EL158" s="32" t="s">
        <v>3409</v>
      </c>
      <c r="EM158" s="32" t="s">
        <v>3409</v>
      </c>
      <c r="EN158" s="32" t="s">
        <v>3409</v>
      </c>
      <c r="EO158" s="32" t="s">
        <v>3409</v>
      </c>
      <c r="EP158" s="32" t="s">
        <v>3409</v>
      </c>
      <c r="EQ158" s="25" t="s">
        <v>3404</v>
      </c>
      <c r="ER158" s="25" t="s">
        <v>3404</v>
      </c>
      <c r="ES158" s="25" t="s">
        <v>3404</v>
      </c>
      <c r="ET158" s="25" t="s">
        <v>3404</v>
      </c>
      <c r="EU158" s="25" t="s">
        <v>3404</v>
      </c>
      <c r="EV158" s="25" t="s">
        <v>3404</v>
      </c>
      <c r="EW158" s="25" t="s">
        <v>3404</v>
      </c>
      <c r="EX158" s="25" t="s">
        <v>3404</v>
      </c>
      <c r="EY158" s="25" t="s">
        <v>3404</v>
      </c>
      <c r="EZ158" s="25" t="s">
        <v>3404</v>
      </c>
      <c r="FA158" s="25" t="s">
        <v>3404</v>
      </c>
      <c r="FB158" s="25" t="s">
        <v>3404</v>
      </c>
      <c r="FC158" s="25" t="s">
        <v>3404</v>
      </c>
      <c r="FD158" s="25" t="s">
        <v>3404</v>
      </c>
      <c r="FE158" s="25" t="s">
        <v>3404</v>
      </c>
      <c r="FF158" s="25" t="s">
        <v>3404</v>
      </c>
      <c r="FG158" s="25" t="s">
        <v>3404</v>
      </c>
      <c r="FH158" s="25" t="s">
        <v>3404</v>
      </c>
      <c r="FI158" s="25" t="s">
        <v>3404</v>
      </c>
      <c r="FJ158" s="25" t="s">
        <v>3404</v>
      </c>
      <c r="FK158" s="25" t="s">
        <v>3404</v>
      </c>
      <c r="FL158" s="25" t="s">
        <v>3404</v>
      </c>
      <c r="FM158" s="25" t="s">
        <v>3404</v>
      </c>
      <c r="FN158" s="25" t="s">
        <v>3404</v>
      </c>
      <c r="FO158" s="25" t="s">
        <v>3404</v>
      </c>
      <c r="FP158" s="25" t="s">
        <v>3404</v>
      </c>
      <c r="FQ158" s="25" t="s">
        <v>3404</v>
      </c>
      <c r="FR158" s="25" t="s">
        <v>3404</v>
      </c>
      <c r="FS158" s="25" t="s">
        <v>3404</v>
      </c>
      <c r="FT158" s="25" t="s">
        <v>3404</v>
      </c>
      <c r="FU158" s="25" t="s">
        <v>3404</v>
      </c>
      <c r="FV158" s="25" t="s">
        <v>3404</v>
      </c>
      <c r="FW158" s="25" t="s">
        <v>3404</v>
      </c>
      <c r="FX158" s="25" t="s">
        <v>3404</v>
      </c>
      <c r="FY158" s="25" t="s">
        <v>3404</v>
      </c>
      <c r="FZ158" s="25" t="s">
        <v>3404</v>
      </c>
      <c r="GA158" s="25" t="s">
        <v>3404</v>
      </c>
      <c r="GB158" s="25" t="s">
        <v>3404</v>
      </c>
      <c r="GC158" s="25" t="s">
        <v>3404</v>
      </c>
      <c r="GD158" s="25" t="s">
        <v>3404</v>
      </c>
      <c r="GE158" s="25" t="s">
        <v>3404</v>
      </c>
      <c r="GF158" s="25" t="s">
        <v>3404</v>
      </c>
      <c r="GG158" s="25" t="s">
        <v>3404</v>
      </c>
      <c r="GH158" s="25" t="s">
        <v>3404</v>
      </c>
      <c r="GI158" s="25" t="s">
        <v>3404</v>
      </c>
      <c r="GJ158" s="25" t="s">
        <v>3404</v>
      </c>
      <c r="GK158" s="25" t="s">
        <v>3404</v>
      </c>
      <c r="GL158" s="25" t="s">
        <v>3404</v>
      </c>
      <c r="GM158" s="25" t="s">
        <v>3404</v>
      </c>
      <c r="GN158" s="25" t="s">
        <v>3404</v>
      </c>
      <c r="GO158" s="25" t="s">
        <v>3404</v>
      </c>
      <c r="GP158" s="25" t="s">
        <v>3404</v>
      </c>
      <c r="GQ158" s="25" t="s">
        <v>3404</v>
      </c>
      <c r="GR158" s="25" t="s">
        <v>3404</v>
      </c>
      <c r="GS158" s="25" t="s">
        <v>3404</v>
      </c>
      <c r="GT158" s="25" t="s">
        <v>3404</v>
      </c>
      <c r="GU158" s="25" t="s">
        <v>3404</v>
      </c>
      <c r="GV158" s="25" t="s">
        <v>3404</v>
      </c>
      <c r="GW158" s="25" t="s">
        <v>3404</v>
      </c>
      <c r="GX158" s="25" t="s">
        <v>3404</v>
      </c>
      <c r="GY158" s="25" t="s">
        <v>3404</v>
      </c>
      <c r="GZ158" s="25" t="s">
        <v>3404</v>
      </c>
      <c r="HA158" s="25" t="s">
        <v>3404</v>
      </c>
      <c r="HB158" s="25" t="s">
        <v>3404</v>
      </c>
      <c r="HC158" s="25" t="s">
        <v>3404</v>
      </c>
      <c r="HD158" s="25" t="s">
        <v>3404</v>
      </c>
      <c r="HE158" s="25" t="s">
        <v>3404</v>
      </c>
      <c r="HF158" s="25" t="s">
        <v>3404</v>
      </c>
      <c r="HG158" s="25" t="s">
        <v>3404</v>
      </c>
      <c r="HH158" s="25" t="s">
        <v>3404</v>
      </c>
      <c r="HI158" s="25" t="s">
        <v>3404</v>
      </c>
      <c r="HJ158" s="25" t="s">
        <v>3404</v>
      </c>
      <c r="HK158" s="25" t="s">
        <v>3404</v>
      </c>
      <c r="HL158" s="25" t="s">
        <v>3404</v>
      </c>
      <c r="HM158" s="25" t="s">
        <v>3404</v>
      </c>
      <c r="HN158" s="25" t="s">
        <v>3404</v>
      </c>
      <c r="HO158" s="25" t="s">
        <v>3404</v>
      </c>
      <c r="HP158" s="25" t="s">
        <v>3404</v>
      </c>
      <c r="HQ158" s="25" t="s">
        <v>3404</v>
      </c>
      <c r="HR158" s="25" t="s">
        <v>3404</v>
      </c>
      <c r="HS158" s="25" t="s">
        <v>3404</v>
      </c>
      <c r="HT158" s="25" t="s">
        <v>3404</v>
      </c>
      <c r="HU158" s="25" t="s">
        <v>3404</v>
      </c>
      <c r="HV158" s="25" t="s">
        <v>3404</v>
      </c>
      <c r="HW158" s="25" t="s">
        <v>3404</v>
      </c>
      <c r="HX158" s="25" t="s">
        <v>3404</v>
      </c>
      <c r="HY158" s="25" t="s">
        <v>3404</v>
      </c>
      <c r="HZ158" s="25" t="s">
        <v>3404</v>
      </c>
      <c r="IA158" s="25" t="s">
        <v>3404</v>
      </c>
      <c r="IB158" s="25" t="s">
        <v>3404</v>
      </c>
      <c r="IC158" s="25" t="s">
        <v>3404</v>
      </c>
      <c r="ID158" s="25" t="s">
        <v>3404</v>
      </c>
      <c r="IE158" s="25" t="s">
        <v>3404</v>
      </c>
      <c r="IF158" s="25" t="s">
        <v>3404</v>
      </c>
      <c r="IG158" s="25" t="s">
        <v>3404</v>
      </c>
      <c r="IH158" s="25" t="s">
        <v>3404</v>
      </c>
      <c r="II158" s="25" t="s">
        <v>3404</v>
      </c>
      <c r="IJ158" s="25" t="s">
        <v>3404</v>
      </c>
      <c r="IK158" s="25" t="s">
        <v>3404</v>
      </c>
      <c r="IL158" s="25" t="s">
        <v>3404</v>
      </c>
      <c r="IM158" s="25" t="s">
        <v>3404</v>
      </c>
      <c r="IN158" s="25" t="s">
        <v>3404</v>
      </c>
      <c r="IO158" s="25" t="s">
        <v>3404</v>
      </c>
      <c r="IP158" s="25" t="s">
        <v>3404</v>
      </c>
      <c r="IQ158" s="25" t="s">
        <v>3404</v>
      </c>
      <c r="IR158" s="25" t="s">
        <v>3404</v>
      </c>
      <c r="IS158" s="25" t="s">
        <v>3404</v>
      </c>
      <c r="IT158" s="25" t="s">
        <v>3404</v>
      </c>
      <c r="IU158" s="25" t="s">
        <v>3404</v>
      </c>
      <c r="IV158" s="25" t="s">
        <v>3404</v>
      </c>
      <c r="IW158" s="25" t="s">
        <v>3404</v>
      </c>
      <c r="IX158" s="25" t="s">
        <v>3404</v>
      </c>
      <c r="IY158" s="25" t="s">
        <v>3404</v>
      </c>
      <c r="IZ158" s="25" t="s">
        <v>3404</v>
      </c>
      <c r="JA158" s="25" t="s">
        <v>3404</v>
      </c>
      <c r="JB158" s="25" t="s">
        <v>3404</v>
      </c>
      <c r="JC158" s="25" t="s">
        <v>3404</v>
      </c>
      <c r="JD158" s="25" t="s">
        <v>3404</v>
      </c>
      <c r="JE158" s="25" t="s">
        <v>3404</v>
      </c>
      <c r="JF158" s="25" t="s">
        <v>3404</v>
      </c>
      <c r="JG158" s="25" t="s">
        <v>3404</v>
      </c>
      <c r="JH158" s="25" t="s">
        <v>3404</v>
      </c>
      <c r="JI158" s="25" t="s">
        <v>3404</v>
      </c>
      <c r="JJ158" s="25" t="s">
        <v>3404</v>
      </c>
      <c r="JK158" s="25" t="s">
        <v>3404</v>
      </c>
      <c r="JL158" s="25" t="s">
        <v>3404</v>
      </c>
      <c r="JM158" s="25" t="s">
        <v>3404</v>
      </c>
      <c r="JN158" s="25" t="s">
        <v>3404</v>
      </c>
      <c r="JO158" s="25" t="s">
        <v>3404</v>
      </c>
      <c r="JP158" s="25" t="s">
        <v>3404</v>
      </c>
      <c r="JQ158" s="25" t="s">
        <v>3404</v>
      </c>
      <c r="JR158" s="25" t="s">
        <v>3404</v>
      </c>
      <c r="JS158" s="25" t="s">
        <v>3404</v>
      </c>
      <c r="JT158" s="25" t="s">
        <v>3404</v>
      </c>
      <c r="JU158" s="25" t="s">
        <v>3404</v>
      </c>
      <c r="JV158" s="25" t="s">
        <v>3404</v>
      </c>
      <c r="JW158" s="25" t="s">
        <v>3404</v>
      </c>
      <c r="JX158" s="25" t="s">
        <v>3404</v>
      </c>
      <c r="JY158" s="25" t="s">
        <v>3404</v>
      </c>
      <c r="JZ158" s="25" t="s">
        <v>3404</v>
      </c>
      <c r="KA158" s="25" t="s">
        <v>3404</v>
      </c>
      <c r="KB158" s="25" t="s">
        <v>3404</v>
      </c>
      <c r="KC158" s="25" t="s">
        <v>3404</v>
      </c>
      <c r="KD158" s="25" t="s">
        <v>3404</v>
      </c>
      <c r="KE158" s="25" t="s">
        <v>3404</v>
      </c>
      <c r="KF158" s="25" t="s">
        <v>3404</v>
      </c>
      <c r="KG158" s="25" t="s">
        <v>3404</v>
      </c>
      <c r="KH158" s="25" t="s">
        <v>3404</v>
      </c>
      <c r="KI158" s="25" t="s">
        <v>3404</v>
      </c>
      <c r="KJ158" s="25" t="s">
        <v>3404</v>
      </c>
      <c r="KK158" s="25" t="s">
        <v>3404</v>
      </c>
      <c r="KL158" s="25" t="s">
        <v>3404</v>
      </c>
      <c r="KM158" s="25" t="s">
        <v>3404</v>
      </c>
      <c r="KN158" s="25" t="s">
        <v>3404</v>
      </c>
      <c r="KO158" s="25" t="s">
        <v>3409</v>
      </c>
      <c r="KP158" s="25" t="s">
        <v>3409</v>
      </c>
      <c r="KQ158" s="25" t="s">
        <v>3409</v>
      </c>
      <c r="KR158" s="25" t="s">
        <v>3409</v>
      </c>
      <c r="KS158" s="25" t="s">
        <v>3409</v>
      </c>
      <c r="KT158" s="25" t="s">
        <v>3409</v>
      </c>
      <c r="KU158" s="25" t="s">
        <v>3409</v>
      </c>
      <c r="KV158" s="25" t="s">
        <v>3409</v>
      </c>
      <c r="KW158" s="25" t="s">
        <v>3409</v>
      </c>
      <c r="KX158" s="25" t="s">
        <v>3409</v>
      </c>
      <c r="KY158" s="25" t="s">
        <v>3409</v>
      </c>
      <c r="KZ158" s="25" t="s">
        <v>3409</v>
      </c>
      <c r="LA158" s="25" t="s">
        <v>3409</v>
      </c>
      <c r="LB158" s="25" t="s">
        <v>3409</v>
      </c>
      <c r="LC158" s="25" t="s">
        <v>3409</v>
      </c>
      <c r="LD158" s="25" t="s">
        <v>3409</v>
      </c>
      <c r="LE158" s="25" t="s">
        <v>3409</v>
      </c>
      <c r="LF158" s="25" t="s">
        <v>3409</v>
      </c>
      <c r="LG158" s="25" t="s">
        <v>3409</v>
      </c>
      <c r="LH158" s="25" t="s">
        <v>3409</v>
      </c>
      <c r="LI158" s="25" t="s">
        <v>3409</v>
      </c>
      <c r="LJ158" s="25" t="s">
        <v>3409</v>
      </c>
      <c r="LK158" s="25" t="s">
        <v>3409</v>
      </c>
      <c r="LL158" s="25" t="s">
        <v>3409</v>
      </c>
      <c r="LM158" s="25" t="s">
        <v>3409</v>
      </c>
      <c r="LN158" s="25" t="s">
        <v>3409</v>
      </c>
      <c r="LO158" s="25" t="s">
        <v>3409</v>
      </c>
      <c r="LP158" s="25" t="s">
        <v>3409</v>
      </c>
      <c r="LQ158" s="25" t="s">
        <v>3409</v>
      </c>
      <c r="LR158" s="25" t="s">
        <v>3409</v>
      </c>
      <c r="LS158" s="25" t="s">
        <v>3409</v>
      </c>
      <c r="LT158" s="25" t="s">
        <v>3409</v>
      </c>
      <c r="LU158" s="25" t="s">
        <v>3409</v>
      </c>
      <c r="LV158" s="25" t="s">
        <v>3409</v>
      </c>
      <c r="LW158" s="25" t="s">
        <v>3409</v>
      </c>
      <c r="LX158" s="25" t="s">
        <v>3409</v>
      </c>
      <c r="LY158" s="25" t="s">
        <v>3409</v>
      </c>
      <c r="LZ158" s="25" t="s">
        <v>3409</v>
      </c>
      <c r="MA158" s="25" t="s">
        <v>3409</v>
      </c>
      <c r="MB158" s="25" t="s">
        <v>3409</v>
      </c>
      <c r="MC158" s="25" t="s">
        <v>3409</v>
      </c>
      <c r="MD158" s="25" t="s">
        <v>3409</v>
      </c>
      <c r="ME158" s="25" t="s">
        <v>3409</v>
      </c>
      <c r="MF158" s="25" t="s">
        <v>3409</v>
      </c>
      <c r="MG158" s="25" t="s">
        <v>3409</v>
      </c>
      <c r="MH158" s="25" t="s">
        <v>3409</v>
      </c>
      <c r="MI158" s="25" t="s">
        <v>3409</v>
      </c>
      <c r="MJ158" s="25" t="s">
        <v>3409</v>
      </c>
      <c r="MK158" s="25" t="s">
        <v>3409</v>
      </c>
      <c r="ML158" s="25" t="s">
        <v>3409</v>
      </c>
      <c r="MM158" s="25" t="s">
        <v>3409</v>
      </c>
      <c r="MN158" s="25" t="s">
        <v>3409</v>
      </c>
      <c r="MO158" s="25" t="s">
        <v>3409</v>
      </c>
      <c r="MP158" s="25" t="s">
        <v>3409</v>
      </c>
      <c r="MQ158" s="25" t="s">
        <v>3409</v>
      </c>
      <c r="MR158" s="25" t="s">
        <v>3409</v>
      </c>
      <c r="MS158" s="25" t="s">
        <v>3409</v>
      </c>
      <c r="MT158" s="25" t="s">
        <v>3409</v>
      </c>
      <c r="MU158" s="25" t="s">
        <v>3409</v>
      </c>
      <c r="MV158" s="25" t="s">
        <v>3409</v>
      </c>
      <c r="MW158" s="25" t="s">
        <v>3409</v>
      </c>
      <c r="MX158" s="25" t="s">
        <v>3409</v>
      </c>
      <c r="MY158" s="25" t="s">
        <v>3409</v>
      </c>
      <c r="MZ158" s="25" t="s">
        <v>3409</v>
      </c>
      <c r="NA158" s="25" t="s">
        <v>3409</v>
      </c>
      <c r="NB158" s="25" t="s">
        <v>3409</v>
      </c>
      <c r="NC158" s="25" t="s">
        <v>3409</v>
      </c>
      <c r="ND158" s="25" t="s">
        <v>3409</v>
      </c>
      <c r="NE158" s="25" t="s">
        <v>3409</v>
      </c>
      <c r="NF158" s="25" t="s">
        <v>3409</v>
      </c>
      <c r="NG158" s="25" t="s">
        <v>3409</v>
      </c>
      <c r="NH158" s="25" t="s">
        <v>3409</v>
      </c>
      <c r="NI158" s="25" t="s">
        <v>3409</v>
      </c>
      <c r="NJ158" s="25" t="s">
        <v>3409</v>
      </c>
      <c r="NK158" s="25" t="s">
        <v>3409</v>
      </c>
      <c r="NL158" s="25" t="s">
        <v>3409</v>
      </c>
      <c r="NM158" s="25" t="s">
        <v>3409</v>
      </c>
      <c r="NN158" s="25" t="s">
        <v>3409</v>
      </c>
      <c r="NO158" s="25" t="s">
        <v>3409</v>
      </c>
      <c r="NP158" s="25" t="s">
        <v>3409</v>
      </c>
      <c r="NQ158" s="25" t="s">
        <v>3409</v>
      </c>
      <c r="NR158" s="25" t="s">
        <v>3409</v>
      </c>
      <c r="NS158" s="25" t="s">
        <v>3409</v>
      </c>
      <c r="NT158" s="25" t="s">
        <v>3409</v>
      </c>
      <c r="NU158" s="25" t="s">
        <v>3404</v>
      </c>
      <c r="NV158" s="25" t="s">
        <v>3404</v>
      </c>
      <c r="NW158" s="25" t="s">
        <v>3404</v>
      </c>
      <c r="NX158" s="25" t="s">
        <v>3404</v>
      </c>
      <c r="NY158" s="25" t="s">
        <v>3404</v>
      </c>
      <c r="NZ158" s="25" t="s">
        <v>3404</v>
      </c>
      <c r="OA158" s="25" t="s">
        <v>3404</v>
      </c>
      <c r="OB158" s="25" t="s">
        <v>3404</v>
      </c>
      <c r="OC158" s="25" t="s">
        <v>3404</v>
      </c>
      <c r="OD158" s="25" t="s">
        <v>3404</v>
      </c>
      <c r="OE158" s="25" t="s">
        <v>3404</v>
      </c>
      <c r="OF158" s="25" t="s">
        <v>3404</v>
      </c>
      <c r="OG158" s="25" t="s">
        <v>3404</v>
      </c>
      <c r="OH158" s="25" t="s">
        <v>3404</v>
      </c>
      <c r="OI158" s="25" t="s">
        <v>3404</v>
      </c>
      <c r="OJ158" s="25" t="s">
        <v>3404</v>
      </c>
      <c r="OK158" s="25" t="s">
        <v>3404</v>
      </c>
      <c r="OL158" s="25" t="s">
        <v>3404</v>
      </c>
      <c r="OM158" s="25" t="s">
        <v>3404</v>
      </c>
      <c r="ON158" s="25" t="s">
        <v>3404</v>
      </c>
      <c r="OO158" s="25" t="s">
        <v>3404</v>
      </c>
      <c r="OP158" s="25" t="s">
        <v>3404</v>
      </c>
      <c r="OQ158" s="25" t="s">
        <v>3404</v>
      </c>
      <c r="OR158" s="25" t="s">
        <v>3404</v>
      </c>
      <c r="OS158" s="25" t="s">
        <v>3404</v>
      </c>
      <c r="OT158" s="25" t="s">
        <v>3404</v>
      </c>
      <c r="OU158" s="25" t="s">
        <v>3404</v>
      </c>
      <c r="OV158" s="25" t="s">
        <v>3404</v>
      </c>
      <c r="OW158" s="25" t="s">
        <v>3404</v>
      </c>
      <c r="OX158" s="25" t="s">
        <v>3404</v>
      </c>
      <c r="OY158" s="25" t="s">
        <v>3404</v>
      </c>
      <c r="OZ158" s="25" t="s">
        <v>3404</v>
      </c>
      <c r="PA158" s="25" t="s">
        <v>3404</v>
      </c>
      <c r="PB158" s="25" t="s">
        <v>3404</v>
      </c>
      <c r="PC158" s="25" t="s">
        <v>3404</v>
      </c>
      <c r="PD158" s="25" t="s">
        <v>3404</v>
      </c>
      <c r="PE158" s="25" t="s">
        <v>3404</v>
      </c>
      <c r="PF158" s="25" t="s">
        <v>3404</v>
      </c>
      <c r="PG158" s="25" t="s">
        <v>3404</v>
      </c>
      <c r="PH158" s="25" t="s">
        <v>3404</v>
      </c>
      <c r="PI158" s="25" t="s">
        <v>3404</v>
      </c>
      <c r="PJ158" s="25" t="s">
        <v>3404</v>
      </c>
      <c r="PK158" s="25" t="s">
        <v>3404</v>
      </c>
      <c r="PL158" s="25" t="s">
        <v>3404</v>
      </c>
      <c r="PM158" s="25" t="s">
        <v>3404</v>
      </c>
      <c r="PN158" s="25" t="s">
        <v>3404</v>
      </c>
      <c r="PO158" s="25" t="s">
        <v>3404</v>
      </c>
      <c r="PP158" s="25" t="s">
        <v>3404</v>
      </c>
      <c r="PQ158" s="25" t="s">
        <v>3404</v>
      </c>
      <c r="PR158" s="25" t="s">
        <v>3404</v>
      </c>
      <c r="PS158" s="25" t="s">
        <v>3404</v>
      </c>
      <c r="PT158" s="25" t="s">
        <v>3404</v>
      </c>
      <c r="PU158" s="25" t="s">
        <v>3404</v>
      </c>
      <c r="PV158" s="25" t="s">
        <v>3404</v>
      </c>
      <c r="PW158" s="25" t="s">
        <v>3404</v>
      </c>
      <c r="PX158" s="25" t="s">
        <v>3404</v>
      </c>
      <c r="PY158" s="25" t="s">
        <v>3404</v>
      </c>
      <c r="PZ158" s="25" t="s">
        <v>3404</v>
      </c>
      <c r="QA158" s="25" t="s">
        <v>3404</v>
      </c>
      <c r="QB158" s="25" t="s">
        <v>3404</v>
      </c>
      <c r="QC158" s="25" t="s">
        <v>3404</v>
      </c>
      <c r="QD158" s="25" t="s">
        <v>3409</v>
      </c>
      <c r="QE158" s="25" t="s">
        <v>3409</v>
      </c>
      <c r="QF158" s="25" t="s">
        <v>3409</v>
      </c>
      <c r="QG158" s="25" t="s">
        <v>3409</v>
      </c>
      <c r="QH158" s="25" t="s">
        <v>3409</v>
      </c>
      <c r="QI158" s="25" t="s">
        <v>3409</v>
      </c>
      <c r="QJ158" s="25" t="s">
        <v>3409</v>
      </c>
      <c r="QK158" s="25" t="s">
        <v>3409</v>
      </c>
      <c r="QL158" s="25" t="s">
        <v>3409</v>
      </c>
      <c r="QM158" s="25" t="s">
        <v>3409</v>
      </c>
      <c r="QN158" s="25" t="s">
        <v>3409</v>
      </c>
      <c r="QO158" s="25" t="s">
        <v>3409</v>
      </c>
      <c r="QP158" s="25" t="s">
        <v>3409</v>
      </c>
      <c r="QQ158" s="25" t="s">
        <v>3409</v>
      </c>
      <c r="QR158" s="25" t="s">
        <v>3409</v>
      </c>
      <c r="QS158" s="25" t="s">
        <v>3409</v>
      </c>
      <c r="QT158" s="25" t="s">
        <v>3409</v>
      </c>
      <c r="QU158" s="25" t="s">
        <v>3409</v>
      </c>
      <c r="QV158" s="25" t="s">
        <v>3409</v>
      </c>
      <c r="QW158" s="25" t="s">
        <v>3409</v>
      </c>
      <c r="QX158" s="25" t="s">
        <v>3409</v>
      </c>
      <c r="QY158" s="25" t="s">
        <v>3409</v>
      </c>
      <c r="QZ158" s="25" t="s">
        <v>3409</v>
      </c>
      <c r="RA158" s="25" t="s">
        <v>3409</v>
      </c>
      <c r="RB158" s="25" t="s">
        <v>3409</v>
      </c>
      <c r="RC158" s="25" t="s">
        <v>3409</v>
      </c>
      <c r="RD158" s="25" t="s">
        <v>3409</v>
      </c>
      <c r="RE158" s="25" t="s">
        <v>3409</v>
      </c>
      <c r="RF158" s="25" t="s">
        <v>3409</v>
      </c>
      <c r="RG158" s="25" t="s">
        <v>3409</v>
      </c>
      <c r="RH158" s="25" t="s">
        <v>3409</v>
      </c>
      <c r="RI158" s="25" t="s">
        <v>3409</v>
      </c>
      <c r="RJ158" s="25" t="s">
        <v>3409</v>
      </c>
      <c r="RK158" s="25" t="s">
        <v>3409</v>
      </c>
      <c r="RL158" s="25" t="s">
        <v>3409</v>
      </c>
      <c r="RM158" s="25" t="s">
        <v>3409</v>
      </c>
      <c r="RN158" s="25" t="s">
        <v>3409</v>
      </c>
      <c r="RO158" s="25" t="s">
        <v>3404</v>
      </c>
      <c r="RP158" s="25" t="s">
        <v>3404</v>
      </c>
      <c r="RQ158" s="25" t="s">
        <v>3404</v>
      </c>
      <c r="RR158" s="25" t="s">
        <v>3404</v>
      </c>
      <c r="RS158" s="25" t="s">
        <v>3404</v>
      </c>
      <c r="RT158" s="25" t="s">
        <v>3404</v>
      </c>
      <c r="RU158" s="25" t="s">
        <v>3404</v>
      </c>
      <c r="RV158" s="25" t="s">
        <v>3404</v>
      </c>
      <c r="RW158" s="25" t="s">
        <v>3404</v>
      </c>
      <c r="RX158" s="25" t="s">
        <v>3404</v>
      </c>
      <c r="RY158" s="25" t="s">
        <v>3404</v>
      </c>
      <c r="RZ158" s="25" t="s">
        <v>3404</v>
      </c>
      <c r="SA158" s="25" t="s">
        <v>3404</v>
      </c>
      <c r="SB158" s="25" t="s">
        <v>3404</v>
      </c>
      <c r="SC158" s="25" t="s">
        <v>3404</v>
      </c>
      <c r="SD158" s="25" t="s">
        <v>3404</v>
      </c>
      <c r="SE158" s="25" t="s">
        <v>3404</v>
      </c>
      <c r="SF158" s="25" t="s">
        <v>3404</v>
      </c>
      <c r="SG158" s="25" t="s">
        <v>3404</v>
      </c>
      <c r="SH158" s="25" t="s">
        <v>3404</v>
      </c>
      <c r="SI158" s="25" t="s">
        <v>3404</v>
      </c>
      <c r="SJ158" s="25" t="s">
        <v>3404</v>
      </c>
      <c r="SK158" s="25" t="s">
        <v>3404</v>
      </c>
      <c r="SL158" s="25" t="s">
        <v>3404</v>
      </c>
      <c r="SM158" s="25" t="s">
        <v>3404</v>
      </c>
      <c r="SN158" s="25" t="s">
        <v>3404</v>
      </c>
      <c r="SO158" s="25" t="s">
        <v>3404</v>
      </c>
      <c r="SP158" s="25" t="s">
        <v>3404</v>
      </c>
      <c r="SQ158" s="25" t="s">
        <v>3404</v>
      </c>
      <c r="SR158" s="25" t="s">
        <v>3404</v>
      </c>
      <c r="SS158" s="25" t="s">
        <v>3404</v>
      </c>
      <c r="ST158" s="25" t="s">
        <v>3404</v>
      </c>
      <c r="SU158" s="25" t="s">
        <v>3404</v>
      </c>
      <c r="SV158" s="25" t="s">
        <v>3404</v>
      </c>
      <c r="SW158" s="25" t="s">
        <v>3404</v>
      </c>
      <c r="SX158" s="25" t="s">
        <v>3404</v>
      </c>
      <c r="SY158" s="25" t="s">
        <v>3404</v>
      </c>
      <c r="SZ158" s="25" t="s">
        <v>3404</v>
      </c>
      <c r="TA158" s="25" t="s">
        <v>3404</v>
      </c>
      <c r="TB158" s="25" t="s">
        <v>3404</v>
      </c>
      <c r="TC158" s="25" t="s">
        <v>3404</v>
      </c>
      <c r="TD158" s="25" t="s">
        <v>3404</v>
      </c>
      <c r="TE158" s="25" t="s">
        <v>3404</v>
      </c>
      <c r="TF158" s="25" t="s">
        <v>3404</v>
      </c>
      <c r="TG158" s="25" t="s">
        <v>3404</v>
      </c>
      <c r="TH158" s="25" t="s">
        <v>3404</v>
      </c>
      <c r="TI158" s="25" t="s">
        <v>3404</v>
      </c>
      <c r="TJ158" s="25" t="s">
        <v>3404</v>
      </c>
      <c r="TK158" s="25" t="s">
        <v>3404</v>
      </c>
      <c r="TL158" s="25" t="s">
        <v>3404</v>
      </c>
      <c r="TM158" s="25" t="s">
        <v>3404</v>
      </c>
      <c r="TN158" s="25" t="s">
        <v>3404</v>
      </c>
      <c r="TO158" s="25" t="s">
        <v>3404</v>
      </c>
      <c r="TP158" s="25" t="s">
        <v>3404</v>
      </c>
      <c r="TQ158" s="25" t="s">
        <v>3404</v>
      </c>
      <c r="TR158" s="25" t="s">
        <v>3404</v>
      </c>
      <c r="TS158" s="25" t="s">
        <v>3404</v>
      </c>
      <c r="TT158" s="25" t="s">
        <v>3404</v>
      </c>
      <c r="TU158" s="25" t="s">
        <v>3404</v>
      </c>
      <c r="TV158" s="25" t="s">
        <v>3404</v>
      </c>
      <c r="TW158" s="25" t="s">
        <v>3404</v>
      </c>
      <c r="TX158" s="25" t="s">
        <v>3404</v>
      </c>
      <c r="TY158" s="25" t="s">
        <v>3404</v>
      </c>
      <c r="TZ158" s="25" t="s">
        <v>3404</v>
      </c>
      <c r="UA158" s="25" t="s">
        <v>3404</v>
      </c>
      <c r="UB158" s="25" t="s">
        <v>3404</v>
      </c>
      <c r="UC158" s="25" t="s">
        <v>3404</v>
      </c>
      <c r="UD158" s="25" t="s">
        <v>3404</v>
      </c>
      <c r="UE158" s="25" t="s">
        <v>3404</v>
      </c>
      <c r="UF158" s="25" t="s">
        <v>3404</v>
      </c>
      <c r="UG158" s="25" t="s">
        <v>3404</v>
      </c>
      <c r="UH158" s="25" t="s">
        <v>3404</v>
      </c>
      <c r="UI158" s="25" t="s">
        <v>3404</v>
      </c>
      <c r="UJ158" s="25" t="s">
        <v>3404</v>
      </c>
      <c r="UK158" s="25" t="s">
        <v>3404</v>
      </c>
      <c r="UL158" s="25" t="s">
        <v>3404</v>
      </c>
      <c r="UM158" s="25" t="s">
        <v>3404</v>
      </c>
      <c r="UN158" s="25" t="s">
        <v>3404</v>
      </c>
      <c r="UO158" s="25" t="s">
        <v>3404</v>
      </c>
      <c r="UP158" s="25" t="s">
        <v>3404</v>
      </c>
      <c r="UQ158" s="25" t="s">
        <v>3404</v>
      </c>
      <c r="UR158" s="25" t="s">
        <v>3404</v>
      </c>
      <c r="US158" s="25" t="s">
        <v>3404</v>
      </c>
      <c r="UT158" s="25" t="s">
        <v>3404</v>
      </c>
      <c r="UU158" s="25" t="s">
        <v>3404</v>
      </c>
      <c r="UV158" s="25" t="s">
        <v>3404</v>
      </c>
      <c r="UW158" s="25" t="s">
        <v>3404</v>
      </c>
      <c r="UX158" s="25" t="s">
        <v>3404</v>
      </c>
      <c r="UY158" s="25" t="s">
        <v>3404</v>
      </c>
      <c r="UZ158" s="25" t="s">
        <v>3404</v>
      </c>
      <c r="VA158" s="25" t="s">
        <v>3404</v>
      </c>
      <c r="VB158" s="25" t="s">
        <v>3404</v>
      </c>
      <c r="VC158" s="25" t="s">
        <v>3404</v>
      </c>
      <c r="VD158" s="25" t="s">
        <v>3404</v>
      </c>
      <c r="VE158" s="25" t="s">
        <v>3404</v>
      </c>
      <c r="VF158" s="25" t="s">
        <v>3404</v>
      </c>
      <c r="VG158" s="25" t="s">
        <v>3404</v>
      </c>
      <c r="VH158" s="25" t="s">
        <v>3404</v>
      </c>
      <c r="VI158" s="25" t="s">
        <v>3404</v>
      </c>
      <c r="VJ158" s="25" t="s">
        <v>3404</v>
      </c>
      <c r="VK158" s="25" t="s">
        <v>3404</v>
      </c>
      <c r="VL158" s="25" t="s">
        <v>3404</v>
      </c>
      <c r="VM158" s="25" t="s">
        <v>3404</v>
      </c>
      <c r="VN158" s="25" t="s">
        <v>3404</v>
      </c>
      <c r="VO158" s="25" t="s">
        <v>3404</v>
      </c>
      <c r="VP158" s="25" t="s">
        <v>3404</v>
      </c>
      <c r="VQ158" s="25" t="s">
        <v>3404</v>
      </c>
      <c r="VR158" s="25" t="s">
        <v>3404</v>
      </c>
      <c r="VS158" s="25" t="s">
        <v>3404</v>
      </c>
      <c r="VT158" s="25" t="s">
        <v>3404</v>
      </c>
      <c r="VU158" s="25" t="s">
        <v>3404</v>
      </c>
      <c r="VV158" s="25" t="s">
        <v>3404</v>
      </c>
      <c r="VW158" s="25" t="s">
        <v>3404</v>
      </c>
      <c r="VX158" s="25" t="s">
        <v>3404</v>
      </c>
      <c r="VY158" s="25" t="s">
        <v>3404</v>
      </c>
      <c r="VZ158" s="25" t="s">
        <v>3404</v>
      </c>
      <c r="WA158" s="25" t="s">
        <v>3404</v>
      </c>
      <c r="WB158" s="25" t="s">
        <v>3404</v>
      </c>
      <c r="WC158" s="25" t="s">
        <v>3404</v>
      </c>
      <c r="WD158" s="25" t="s">
        <v>3404</v>
      </c>
      <c r="WE158" s="25" t="s">
        <v>3404</v>
      </c>
      <c r="WF158" s="25" t="s">
        <v>3404</v>
      </c>
      <c r="WG158" s="25" t="s">
        <v>3404</v>
      </c>
      <c r="WH158" s="25" t="s">
        <v>3404</v>
      </c>
      <c r="WI158" s="25" t="s">
        <v>3404</v>
      </c>
      <c r="WJ158" s="25" t="s">
        <v>3404</v>
      </c>
      <c r="WK158" s="25" t="s">
        <v>3404</v>
      </c>
      <c r="WL158" s="25" t="s">
        <v>3404</v>
      </c>
      <c r="WM158" s="25" t="s">
        <v>3404</v>
      </c>
      <c r="WN158" s="25" t="s">
        <v>3404</v>
      </c>
      <c r="WO158" s="25" t="s">
        <v>3404</v>
      </c>
      <c r="WP158" s="25" t="s">
        <v>3404</v>
      </c>
      <c r="WQ158" s="25" t="s">
        <v>3404</v>
      </c>
      <c r="WR158" s="25" t="s">
        <v>3404</v>
      </c>
      <c r="WS158" s="25" t="s">
        <v>3404</v>
      </c>
      <c r="WT158" s="25" t="s">
        <v>3404</v>
      </c>
    </row>
    <row r="159">
      <c r="A159" s="24" t="s">
        <v>1440</v>
      </c>
      <c r="B159" s="25" t="s">
        <v>3404</v>
      </c>
      <c r="C159" s="25" t="s">
        <v>3404</v>
      </c>
      <c r="D159" s="25" t="s">
        <v>3404</v>
      </c>
      <c r="E159" s="25" t="s">
        <v>3404</v>
      </c>
      <c r="F159" s="25" t="s">
        <v>3404</v>
      </c>
      <c r="G159" s="25" t="s">
        <v>3404</v>
      </c>
      <c r="H159" s="25" t="s">
        <v>3404</v>
      </c>
      <c r="I159" s="25" t="s">
        <v>3404</v>
      </c>
      <c r="J159" s="25" t="s">
        <v>3404</v>
      </c>
      <c r="K159" s="25" t="s">
        <v>3404</v>
      </c>
      <c r="L159" s="25" t="s">
        <v>3404</v>
      </c>
      <c r="M159" s="25" t="s">
        <v>3404</v>
      </c>
      <c r="N159" s="25" t="s">
        <v>3404</v>
      </c>
      <c r="O159" s="25" t="s">
        <v>3404</v>
      </c>
      <c r="P159" s="25" t="s">
        <v>3404</v>
      </c>
      <c r="Q159" s="25" t="s">
        <v>3404</v>
      </c>
      <c r="R159" s="25" t="s">
        <v>3404</v>
      </c>
      <c r="S159" s="25" t="s">
        <v>3404</v>
      </c>
      <c r="T159" s="25" t="s">
        <v>3404</v>
      </c>
      <c r="U159" s="25" t="s">
        <v>3404</v>
      </c>
      <c r="V159" s="25" t="s">
        <v>3404</v>
      </c>
      <c r="W159" s="25" t="s">
        <v>3404</v>
      </c>
      <c r="X159" s="25" t="s">
        <v>3404</v>
      </c>
      <c r="Y159" s="25" t="s">
        <v>3404</v>
      </c>
      <c r="Z159" s="25" t="s">
        <v>3404</v>
      </c>
      <c r="AA159" s="25" t="s">
        <v>3404</v>
      </c>
      <c r="AB159" s="25" t="s">
        <v>3404</v>
      </c>
      <c r="AC159" s="25" t="s">
        <v>3404</v>
      </c>
      <c r="AD159" s="25" t="s">
        <v>3404</v>
      </c>
      <c r="AE159" s="25" t="s">
        <v>3404</v>
      </c>
      <c r="AF159" s="25" t="s">
        <v>3404</v>
      </c>
      <c r="AG159" s="25" t="s">
        <v>3404</v>
      </c>
      <c r="AH159" s="25" t="s">
        <v>3404</v>
      </c>
      <c r="AI159" s="25" t="s">
        <v>3404</v>
      </c>
      <c r="AJ159" s="25" t="s">
        <v>3404</v>
      </c>
      <c r="AK159" s="25" t="s">
        <v>3404</v>
      </c>
      <c r="AL159" s="25" t="s">
        <v>3404</v>
      </c>
      <c r="AM159" s="25" t="s">
        <v>3404</v>
      </c>
      <c r="AN159" s="25" t="s">
        <v>3404</v>
      </c>
      <c r="AO159" s="25" t="s">
        <v>3404</v>
      </c>
      <c r="AP159" s="25" t="s">
        <v>3404</v>
      </c>
      <c r="AQ159" s="25" t="s">
        <v>3404</v>
      </c>
      <c r="AR159" s="25" t="s">
        <v>3404</v>
      </c>
      <c r="AS159" s="25" t="s">
        <v>3404</v>
      </c>
      <c r="AT159" s="25" t="s">
        <v>3404</v>
      </c>
      <c r="AU159" s="25" t="s">
        <v>3404</v>
      </c>
      <c r="AV159" s="25" t="s">
        <v>3404</v>
      </c>
      <c r="AW159" s="25" t="s">
        <v>3404</v>
      </c>
      <c r="AX159" s="25" t="s">
        <v>3404</v>
      </c>
      <c r="AY159" s="25" t="s">
        <v>3404</v>
      </c>
      <c r="AZ159" s="25" t="s">
        <v>3404</v>
      </c>
      <c r="BA159" s="25" t="s">
        <v>3404</v>
      </c>
      <c r="BB159" s="25" t="s">
        <v>3404</v>
      </c>
      <c r="BC159" s="25" t="s">
        <v>3404</v>
      </c>
      <c r="BD159" s="25" t="s">
        <v>3404</v>
      </c>
      <c r="BE159" s="25" t="s">
        <v>3404</v>
      </c>
      <c r="BF159" s="25" t="s">
        <v>3404</v>
      </c>
      <c r="BG159" s="25" t="s">
        <v>3404</v>
      </c>
      <c r="BH159" s="25" t="s">
        <v>3404</v>
      </c>
      <c r="BI159" s="25" t="s">
        <v>3404</v>
      </c>
      <c r="BJ159" s="25" t="s">
        <v>3404</v>
      </c>
      <c r="BK159" s="25" t="s">
        <v>3404</v>
      </c>
      <c r="BL159" s="25" t="s">
        <v>3404</v>
      </c>
      <c r="BM159" s="25" t="s">
        <v>3404</v>
      </c>
      <c r="BN159" s="25" t="s">
        <v>3404</v>
      </c>
      <c r="BO159" s="25" t="s">
        <v>3404</v>
      </c>
      <c r="BP159" s="25" t="s">
        <v>3404</v>
      </c>
      <c r="BQ159" s="25" t="s">
        <v>3404</v>
      </c>
      <c r="BR159" s="25" t="s">
        <v>3404</v>
      </c>
      <c r="BS159" s="25" t="s">
        <v>3404</v>
      </c>
      <c r="BT159" s="25" t="s">
        <v>3404</v>
      </c>
      <c r="BU159" s="25" t="s">
        <v>3404</v>
      </c>
      <c r="BV159" s="25" t="s">
        <v>3404</v>
      </c>
      <c r="BW159" s="25" t="s">
        <v>3404</v>
      </c>
      <c r="BX159" s="25" t="s">
        <v>3404</v>
      </c>
      <c r="BY159" s="32" t="s">
        <v>3409</v>
      </c>
      <c r="BZ159" s="32" t="s">
        <v>3409</v>
      </c>
      <c r="CA159" s="32" t="s">
        <v>3409</v>
      </c>
      <c r="CB159" s="32" t="s">
        <v>3409</v>
      </c>
      <c r="CC159" s="32" t="s">
        <v>3409</v>
      </c>
      <c r="CD159" s="32" t="s">
        <v>3409</v>
      </c>
      <c r="CE159" s="32" t="s">
        <v>3409</v>
      </c>
      <c r="CF159" s="32" t="s">
        <v>3409</v>
      </c>
      <c r="CG159" s="32" t="s">
        <v>3409</v>
      </c>
      <c r="CH159" s="32" t="s">
        <v>3409</v>
      </c>
      <c r="CI159" s="32" t="s">
        <v>3409</v>
      </c>
      <c r="CJ159" s="32" t="s">
        <v>3409</v>
      </c>
      <c r="CK159" s="32" t="s">
        <v>3409</v>
      </c>
      <c r="CL159" s="32" t="s">
        <v>3409</v>
      </c>
      <c r="CM159" s="32" t="s">
        <v>3409</v>
      </c>
      <c r="CN159" s="32" t="s">
        <v>3409</v>
      </c>
      <c r="CO159" s="32" t="s">
        <v>3409</v>
      </c>
      <c r="CP159" s="32" t="s">
        <v>3409</v>
      </c>
      <c r="CQ159" s="32" t="s">
        <v>3409</v>
      </c>
      <c r="CR159" s="32" t="s">
        <v>3409</v>
      </c>
      <c r="CS159" s="32" t="s">
        <v>3409</v>
      </c>
      <c r="CT159" s="32" t="s">
        <v>3409</v>
      </c>
      <c r="CU159" s="32" t="s">
        <v>3409</v>
      </c>
      <c r="CV159" s="32" t="s">
        <v>3409</v>
      </c>
      <c r="CW159" s="32" t="s">
        <v>3409</v>
      </c>
      <c r="CX159" s="32" t="s">
        <v>3409</v>
      </c>
      <c r="CY159" s="32" t="s">
        <v>3409</v>
      </c>
      <c r="CZ159" s="32" t="s">
        <v>3409</v>
      </c>
      <c r="DA159" s="32" t="s">
        <v>3409</v>
      </c>
      <c r="DB159" s="32" t="s">
        <v>3409</v>
      </c>
      <c r="DC159" s="32" t="s">
        <v>3409</v>
      </c>
      <c r="DD159" s="32" t="s">
        <v>3409</v>
      </c>
      <c r="DE159" s="32" t="s">
        <v>3409</v>
      </c>
      <c r="DF159" s="32" t="s">
        <v>3409</v>
      </c>
      <c r="DG159" s="32" t="s">
        <v>3409</v>
      </c>
      <c r="DH159" s="32" t="s">
        <v>3409</v>
      </c>
      <c r="DI159" s="32" t="s">
        <v>3409</v>
      </c>
      <c r="DJ159" s="32" t="s">
        <v>3409</v>
      </c>
      <c r="DK159" s="32" t="s">
        <v>3409</v>
      </c>
      <c r="DL159" s="32" t="s">
        <v>3409</v>
      </c>
      <c r="DM159" s="32" t="s">
        <v>3409</v>
      </c>
      <c r="DN159" s="32" t="s">
        <v>3409</v>
      </c>
      <c r="DO159" s="32" t="s">
        <v>3409</v>
      </c>
      <c r="DP159" s="32" t="s">
        <v>3409</v>
      </c>
      <c r="DQ159" s="32" t="s">
        <v>3409</v>
      </c>
      <c r="DR159" s="32" t="s">
        <v>3409</v>
      </c>
      <c r="DS159" s="32" t="s">
        <v>3409</v>
      </c>
      <c r="DT159" s="32" t="s">
        <v>3409</v>
      </c>
      <c r="DU159" s="32" t="s">
        <v>3409</v>
      </c>
      <c r="DV159" s="32" t="s">
        <v>3409</v>
      </c>
      <c r="DW159" s="32" t="s">
        <v>3409</v>
      </c>
      <c r="DX159" s="32" t="s">
        <v>3409</v>
      </c>
      <c r="DY159" s="32" t="s">
        <v>3409</v>
      </c>
      <c r="DZ159" s="32" t="s">
        <v>3409</v>
      </c>
      <c r="EA159" s="32" t="s">
        <v>3409</v>
      </c>
      <c r="EB159" s="32" t="s">
        <v>3409</v>
      </c>
      <c r="EC159" s="32" t="s">
        <v>3409</v>
      </c>
      <c r="ED159" s="32" t="s">
        <v>3409</v>
      </c>
      <c r="EE159" s="32" t="s">
        <v>3409</v>
      </c>
      <c r="EF159" s="32" t="s">
        <v>3409</v>
      </c>
      <c r="EG159" s="32" t="s">
        <v>3409</v>
      </c>
      <c r="EH159" s="32" t="s">
        <v>3409</v>
      </c>
      <c r="EI159" s="32" t="s">
        <v>3409</v>
      </c>
      <c r="EJ159" s="25" t="s">
        <v>3404</v>
      </c>
      <c r="EK159" s="25" t="s">
        <v>3404</v>
      </c>
      <c r="EL159" s="25" t="s">
        <v>3404</v>
      </c>
      <c r="EM159" s="25" t="s">
        <v>3404</v>
      </c>
      <c r="EN159" s="25" t="s">
        <v>3404</v>
      </c>
      <c r="EO159" s="25" t="s">
        <v>3404</v>
      </c>
      <c r="EP159" s="25" t="s">
        <v>3404</v>
      </c>
      <c r="EQ159" s="25" t="s">
        <v>3404</v>
      </c>
      <c r="ER159" s="25" t="s">
        <v>3404</v>
      </c>
      <c r="ES159" s="25" t="s">
        <v>3404</v>
      </c>
      <c r="ET159" s="25" t="s">
        <v>3404</v>
      </c>
      <c r="EU159" s="25" t="s">
        <v>3404</v>
      </c>
      <c r="EV159" s="25" t="s">
        <v>3404</v>
      </c>
      <c r="EW159" s="25" t="s">
        <v>3404</v>
      </c>
      <c r="EX159" s="25" t="s">
        <v>3404</v>
      </c>
      <c r="EY159" s="25" t="s">
        <v>3404</v>
      </c>
      <c r="EZ159" s="25" t="s">
        <v>3404</v>
      </c>
      <c r="FA159" s="25" t="s">
        <v>3404</v>
      </c>
      <c r="FB159" s="25" t="s">
        <v>3404</v>
      </c>
      <c r="FC159" s="25" t="s">
        <v>3404</v>
      </c>
      <c r="FD159" s="25" t="s">
        <v>3404</v>
      </c>
      <c r="FE159" s="25" t="s">
        <v>3404</v>
      </c>
      <c r="FF159" s="25" t="s">
        <v>3404</v>
      </c>
      <c r="FG159" s="25" t="s">
        <v>3404</v>
      </c>
      <c r="FH159" s="25" t="s">
        <v>3404</v>
      </c>
      <c r="FI159" s="25" t="s">
        <v>3404</v>
      </c>
      <c r="FJ159" s="25" t="s">
        <v>3404</v>
      </c>
      <c r="FK159" s="25" t="s">
        <v>3404</v>
      </c>
      <c r="FL159" s="25" t="s">
        <v>3404</v>
      </c>
      <c r="FM159" s="25" t="s">
        <v>3404</v>
      </c>
      <c r="FN159" s="25" t="s">
        <v>3404</v>
      </c>
      <c r="FO159" s="25" t="s">
        <v>3404</v>
      </c>
      <c r="FP159" s="25" t="s">
        <v>3404</v>
      </c>
      <c r="FQ159" s="25" t="s">
        <v>3404</v>
      </c>
      <c r="FR159" s="25" t="s">
        <v>3404</v>
      </c>
      <c r="FS159" s="25" t="s">
        <v>3404</v>
      </c>
      <c r="FT159" s="25" t="s">
        <v>3404</v>
      </c>
      <c r="FU159" s="25" t="s">
        <v>3404</v>
      </c>
      <c r="FV159" s="25" t="s">
        <v>3404</v>
      </c>
      <c r="FW159" s="25" t="s">
        <v>3404</v>
      </c>
      <c r="FX159" s="25" t="s">
        <v>3404</v>
      </c>
      <c r="FY159" s="25" t="s">
        <v>3404</v>
      </c>
      <c r="FZ159" s="25" t="s">
        <v>3404</v>
      </c>
      <c r="GA159" s="25" t="s">
        <v>3404</v>
      </c>
      <c r="GB159" s="25" t="s">
        <v>3404</v>
      </c>
      <c r="GC159" s="25" t="s">
        <v>3404</v>
      </c>
      <c r="GD159" s="25" t="s">
        <v>3404</v>
      </c>
      <c r="GE159" s="25" t="s">
        <v>3404</v>
      </c>
      <c r="GF159" s="25" t="s">
        <v>3404</v>
      </c>
      <c r="GG159" s="25" t="s">
        <v>3404</v>
      </c>
      <c r="GH159" s="25" t="s">
        <v>3404</v>
      </c>
      <c r="GI159" s="25" t="s">
        <v>3404</v>
      </c>
      <c r="GJ159" s="25" t="s">
        <v>3404</v>
      </c>
      <c r="GK159" s="25" t="s">
        <v>3404</v>
      </c>
      <c r="GL159" s="25" t="s">
        <v>3404</v>
      </c>
      <c r="GM159" s="25" t="s">
        <v>3404</v>
      </c>
      <c r="GN159" s="25" t="s">
        <v>3404</v>
      </c>
      <c r="GO159" s="25" t="s">
        <v>3404</v>
      </c>
      <c r="GP159" s="25" t="s">
        <v>3404</v>
      </c>
      <c r="GQ159" s="25" t="s">
        <v>3404</v>
      </c>
      <c r="GR159" s="25" t="s">
        <v>3404</v>
      </c>
      <c r="GS159" s="25" t="s">
        <v>3404</v>
      </c>
      <c r="GT159" s="25" t="s">
        <v>3404</v>
      </c>
      <c r="GU159" s="25" t="s">
        <v>3404</v>
      </c>
      <c r="GV159" s="25" t="s">
        <v>3404</v>
      </c>
      <c r="GW159" s="25" t="s">
        <v>3404</v>
      </c>
      <c r="GX159" s="25" t="s">
        <v>3404</v>
      </c>
      <c r="GY159" s="25" t="s">
        <v>3404</v>
      </c>
      <c r="GZ159" s="25" t="s">
        <v>3404</v>
      </c>
      <c r="HA159" s="25" t="s">
        <v>3404</v>
      </c>
      <c r="HB159" s="25" t="s">
        <v>3404</v>
      </c>
      <c r="HC159" s="25" t="s">
        <v>3404</v>
      </c>
      <c r="HD159" s="25" t="s">
        <v>3404</v>
      </c>
      <c r="HE159" s="25" t="s">
        <v>3404</v>
      </c>
      <c r="HF159" s="25" t="s">
        <v>3404</v>
      </c>
      <c r="HG159" s="25" t="s">
        <v>3404</v>
      </c>
      <c r="HH159" s="25" t="s">
        <v>3404</v>
      </c>
      <c r="HI159" s="25" t="s">
        <v>3404</v>
      </c>
      <c r="HJ159" s="25" t="s">
        <v>3404</v>
      </c>
      <c r="HK159" s="25" t="s">
        <v>3404</v>
      </c>
      <c r="HL159" s="25" t="s">
        <v>3404</v>
      </c>
      <c r="HM159" s="25" t="s">
        <v>3404</v>
      </c>
      <c r="HN159" s="25" t="s">
        <v>3404</v>
      </c>
      <c r="HO159" s="25" t="s">
        <v>3404</v>
      </c>
      <c r="HP159" s="25" t="s">
        <v>3404</v>
      </c>
      <c r="HQ159" s="25" t="s">
        <v>3404</v>
      </c>
      <c r="HR159" s="25" t="s">
        <v>3404</v>
      </c>
      <c r="HS159" s="25" t="s">
        <v>3404</v>
      </c>
      <c r="HT159" s="25" t="s">
        <v>3404</v>
      </c>
      <c r="HU159" s="25" t="s">
        <v>3404</v>
      </c>
      <c r="HV159" s="25" t="s">
        <v>3404</v>
      </c>
      <c r="HW159" s="25" t="s">
        <v>3404</v>
      </c>
      <c r="HX159" s="25" t="s">
        <v>3404</v>
      </c>
      <c r="HY159" s="25" t="s">
        <v>3404</v>
      </c>
      <c r="HZ159" s="25" t="s">
        <v>3404</v>
      </c>
      <c r="IA159" s="25" t="s">
        <v>3404</v>
      </c>
      <c r="IB159" s="25" t="s">
        <v>3404</v>
      </c>
      <c r="IC159" s="25" t="s">
        <v>3404</v>
      </c>
      <c r="ID159" s="25" t="s">
        <v>3404</v>
      </c>
      <c r="IE159" s="25" t="s">
        <v>3404</v>
      </c>
      <c r="IF159" s="25" t="s">
        <v>3404</v>
      </c>
      <c r="IG159" s="25" t="s">
        <v>3404</v>
      </c>
      <c r="IH159" s="25" t="s">
        <v>3404</v>
      </c>
      <c r="II159" s="25" t="s">
        <v>3404</v>
      </c>
      <c r="IJ159" s="25" t="s">
        <v>3404</v>
      </c>
      <c r="IK159" s="25" t="s">
        <v>3404</v>
      </c>
      <c r="IL159" s="25" t="s">
        <v>3404</v>
      </c>
      <c r="IM159" s="25" t="s">
        <v>3404</v>
      </c>
      <c r="IN159" s="25" t="s">
        <v>3404</v>
      </c>
      <c r="IO159" s="25" t="s">
        <v>3404</v>
      </c>
      <c r="IP159" s="25" t="s">
        <v>3404</v>
      </c>
      <c r="IQ159" s="25" t="s">
        <v>3404</v>
      </c>
      <c r="IR159" s="25" t="s">
        <v>3404</v>
      </c>
      <c r="IS159" s="25" t="s">
        <v>3404</v>
      </c>
      <c r="IT159" s="25" t="s">
        <v>3404</v>
      </c>
      <c r="IU159" s="25" t="s">
        <v>3404</v>
      </c>
      <c r="IV159" s="25" t="s">
        <v>3404</v>
      </c>
      <c r="IW159" s="25" t="s">
        <v>3404</v>
      </c>
      <c r="IX159" s="25" t="s">
        <v>3404</v>
      </c>
      <c r="IY159" s="25" t="s">
        <v>3404</v>
      </c>
      <c r="IZ159" s="25" t="s">
        <v>3404</v>
      </c>
      <c r="JA159" s="25" t="s">
        <v>3404</v>
      </c>
      <c r="JB159" s="25" t="s">
        <v>3404</v>
      </c>
      <c r="JC159" s="25" t="s">
        <v>3404</v>
      </c>
      <c r="JD159" s="25" t="s">
        <v>3404</v>
      </c>
      <c r="JE159" s="25" t="s">
        <v>3404</v>
      </c>
      <c r="JF159" s="25" t="s">
        <v>3404</v>
      </c>
      <c r="JG159" s="25" t="s">
        <v>3404</v>
      </c>
      <c r="JH159" s="25" t="s">
        <v>3404</v>
      </c>
      <c r="JI159" s="25" t="s">
        <v>3404</v>
      </c>
      <c r="JJ159" s="25" t="s">
        <v>3404</v>
      </c>
      <c r="JK159" s="25" t="s">
        <v>3404</v>
      </c>
      <c r="JL159" s="25" t="s">
        <v>3404</v>
      </c>
      <c r="JM159" s="25" t="s">
        <v>3404</v>
      </c>
      <c r="JN159" s="25" t="s">
        <v>3404</v>
      </c>
      <c r="JO159" s="25" t="s">
        <v>3404</v>
      </c>
      <c r="JP159" s="25" t="s">
        <v>3404</v>
      </c>
      <c r="JQ159" s="25" t="s">
        <v>3404</v>
      </c>
      <c r="JR159" s="25" t="s">
        <v>3404</v>
      </c>
      <c r="JS159" s="25" t="s">
        <v>3404</v>
      </c>
      <c r="JT159" s="25" t="s">
        <v>3404</v>
      </c>
      <c r="JU159" s="25" t="s">
        <v>3404</v>
      </c>
      <c r="JV159" s="25" t="s">
        <v>3404</v>
      </c>
      <c r="JW159" s="25" t="s">
        <v>3404</v>
      </c>
      <c r="JX159" s="25" t="s">
        <v>3404</v>
      </c>
      <c r="JY159" s="25" t="s">
        <v>3404</v>
      </c>
      <c r="JZ159" s="25" t="s">
        <v>3404</v>
      </c>
      <c r="KA159" s="25" t="s">
        <v>3404</v>
      </c>
      <c r="KB159" s="25" t="s">
        <v>3404</v>
      </c>
      <c r="KC159" s="25" t="s">
        <v>3404</v>
      </c>
      <c r="KD159" s="25" t="s">
        <v>3404</v>
      </c>
      <c r="KE159" s="25" t="s">
        <v>3404</v>
      </c>
      <c r="KF159" s="25" t="s">
        <v>3404</v>
      </c>
      <c r="KG159" s="25" t="s">
        <v>3404</v>
      </c>
      <c r="KH159" s="25" t="s">
        <v>3404</v>
      </c>
      <c r="KI159" s="25" t="s">
        <v>3404</v>
      </c>
      <c r="KJ159" s="25" t="s">
        <v>3404</v>
      </c>
      <c r="KK159" s="25" t="s">
        <v>3404</v>
      </c>
      <c r="KL159" s="25" t="s">
        <v>3404</v>
      </c>
      <c r="KM159" s="25" t="s">
        <v>3404</v>
      </c>
      <c r="KN159" s="25" t="s">
        <v>3404</v>
      </c>
      <c r="KO159" s="25" t="s">
        <v>3404</v>
      </c>
      <c r="KP159" s="25" t="s">
        <v>3404</v>
      </c>
      <c r="KQ159" s="25" t="s">
        <v>3404</v>
      </c>
      <c r="KR159" s="25" t="s">
        <v>3404</v>
      </c>
      <c r="KS159" s="25" t="s">
        <v>3404</v>
      </c>
      <c r="KT159" s="25" t="s">
        <v>3404</v>
      </c>
      <c r="KU159" s="25" t="s">
        <v>3404</v>
      </c>
      <c r="KV159" s="25" t="s">
        <v>3404</v>
      </c>
      <c r="KW159" s="25" t="s">
        <v>3404</v>
      </c>
      <c r="KX159" s="25" t="s">
        <v>3404</v>
      </c>
      <c r="KY159" s="25" t="s">
        <v>3404</v>
      </c>
      <c r="KZ159" s="25" t="s">
        <v>3404</v>
      </c>
      <c r="LA159" s="25" t="s">
        <v>3404</v>
      </c>
      <c r="LB159" s="25" t="s">
        <v>3404</v>
      </c>
      <c r="LC159" s="25" t="s">
        <v>3404</v>
      </c>
      <c r="LD159" s="25" t="s">
        <v>3404</v>
      </c>
      <c r="LE159" s="25" t="s">
        <v>3404</v>
      </c>
      <c r="LF159" s="25" t="s">
        <v>3404</v>
      </c>
      <c r="LG159" s="25" t="s">
        <v>3404</v>
      </c>
      <c r="LH159" s="25" t="s">
        <v>3404</v>
      </c>
      <c r="LI159" s="25" t="s">
        <v>3404</v>
      </c>
      <c r="LJ159" s="25" t="s">
        <v>3404</v>
      </c>
      <c r="LK159" s="25" t="s">
        <v>3404</v>
      </c>
      <c r="LL159" s="25" t="s">
        <v>3404</v>
      </c>
      <c r="LM159" s="25" t="s">
        <v>3404</v>
      </c>
      <c r="LN159" s="25" t="s">
        <v>3404</v>
      </c>
      <c r="LO159" s="25" t="s">
        <v>3404</v>
      </c>
      <c r="LP159" s="25" t="s">
        <v>3404</v>
      </c>
      <c r="LQ159" s="25" t="s">
        <v>3404</v>
      </c>
      <c r="LR159" s="25" t="s">
        <v>3404</v>
      </c>
      <c r="LS159" s="25" t="s">
        <v>3404</v>
      </c>
      <c r="LT159" s="25" t="s">
        <v>3404</v>
      </c>
      <c r="LU159" s="25" t="s">
        <v>3404</v>
      </c>
      <c r="LV159" s="25" t="s">
        <v>3404</v>
      </c>
      <c r="LW159" s="25" t="s">
        <v>3404</v>
      </c>
      <c r="LX159" s="25" t="s">
        <v>3404</v>
      </c>
      <c r="LY159" s="25" t="s">
        <v>3404</v>
      </c>
      <c r="LZ159" s="25" t="s">
        <v>3404</v>
      </c>
      <c r="MA159" s="25" t="s">
        <v>3404</v>
      </c>
      <c r="MB159" s="25" t="s">
        <v>3404</v>
      </c>
      <c r="MC159" s="25" t="s">
        <v>3404</v>
      </c>
      <c r="MD159" s="25" t="s">
        <v>3404</v>
      </c>
      <c r="ME159" s="25" t="s">
        <v>3404</v>
      </c>
      <c r="MF159" s="25" t="s">
        <v>3404</v>
      </c>
      <c r="MG159" s="25" t="s">
        <v>3404</v>
      </c>
      <c r="MH159" s="25" t="s">
        <v>3404</v>
      </c>
      <c r="MI159" s="25" t="s">
        <v>3404</v>
      </c>
      <c r="MJ159" s="25" t="s">
        <v>3404</v>
      </c>
      <c r="MK159" s="25" t="s">
        <v>3404</v>
      </c>
      <c r="ML159" s="25" t="s">
        <v>3404</v>
      </c>
      <c r="MM159" s="25" t="s">
        <v>3404</v>
      </c>
      <c r="MN159" s="25" t="s">
        <v>3404</v>
      </c>
      <c r="MO159" s="25" t="s">
        <v>3404</v>
      </c>
      <c r="MP159" s="25" t="s">
        <v>3404</v>
      </c>
      <c r="MQ159" s="25" t="s">
        <v>3404</v>
      </c>
      <c r="MR159" s="25" t="s">
        <v>3404</v>
      </c>
      <c r="MS159" s="25" t="s">
        <v>3404</v>
      </c>
      <c r="MT159" s="25" t="s">
        <v>3404</v>
      </c>
      <c r="MU159" s="25" t="s">
        <v>3404</v>
      </c>
      <c r="MV159" s="25" t="s">
        <v>3404</v>
      </c>
      <c r="MW159" s="25" t="s">
        <v>3404</v>
      </c>
      <c r="MX159" s="25" t="s">
        <v>3404</v>
      </c>
      <c r="MY159" s="25" t="s">
        <v>3404</v>
      </c>
      <c r="MZ159" s="25" t="s">
        <v>3404</v>
      </c>
      <c r="NA159" s="25" t="s">
        <v>3404</v>
      </c>
      <c r="NB159" s="25" t="s">
        <v>3404</v>
      </c>
      <c r="NC159" s="25" t="s">
        <v>3404</v>
      </c>
      <c r="ND159" s="25" t="s">
        <v>3404</v>
      </c>
      <c r="NE159" s="25" t="s">
        <v>3404</v>
      </c>
      <c r="NF159" s="25" t="s">
        <v>3404</v>
      </c>
      <c r="NG159" s="25" t="s">
        <v>3404</v>
      </c>
      <c r="NH159" s="25" t="s">
        <v>3404</v>
      </c>
      <c r="NI159" s="25" t="s">
        <v>3404</v>
      </c>
      <c r="NJ159" s="25" t="s">
        <v>3404</v>
      </c>
      <c r="NK159" s="25" t="s">
        <v>3404</v>
      </c>
      <c r="NL159" s="25" t="s">
        <v>3404</v>
      </c>
      <c r="NM159" s="25" t="s">
        <v>3404</v>
      </c>
      <c r="NN159" s="25" t="s">
        <v>3404</v>
      </c>
      <c r="NO159" s="25" t="s">
        <v>3404</v>
      </c>
      <c r="NP159" s="25" t="s">
        <v>3404</v>
      </c>
      <c r="NQ159" s="25" t="s">
        <v>3404</v>
      </c>
      <c r="NR159" s="25" t="s">
        <v>3404</v>
      </c>
      <c r="NS159" s="25" t="s">
        <v>3404</v>
      </c>
      <c r="NT159" s="25" t="s">
        <v>3404</v>
      </c>
      <c r="NU159" s="25" t="s">
        <v>3404</v>
      </c>
      <c r="NV159" s="25" t="s">
        <v>3404</v>
      </c>
      <c r="NW159" s="25" t="s">
        <v>3404</v>
      </c>
      <c r="NX159" s="25" t="s">
        <v>3404</v>
      </c>
      <c r="NY159" s="25" t="s">
        <v>3409</v>
      </c>
      <c r="NZ159" s="25" t="s">
        <v>3409</v>
      </c>
      <c r="OA159" s="25" t="s">
        <v>3409</v>
      </c>
      <c r="OB159" s="25" t="s">
        <v>3409</v>
      </c>
      <c r="OC159" s="25" t="s">
        <v>3409</v>
      </c>
      <c r="OD159" s="25" t="s">
        <v>3409</v>
      </c>
      <c r="OE159" s="25" t="s">
        <v>3409</v>
      </c>
      <c r="OF159" s="25" t="s">
        <v>3409</v>
      </c>
      <c r="OG159" s="25" t="s">
        <v>3409</v>
      </c>
      <c r="OH159" s="25" t="s">
        <v>3409</v>
      </c>
      <c r="OI159" s="25" t="s">
        <v>3409</v>
      </c>
      <c r="OJ159" s="25" t="s">
        <v>3409</v>
      </c>
      <c r="OK159" s="25" t="s">
        <v>3409</v>
      </c>
      <c r="OL159" s="25" t="s">
        <v>3409</v>
      </c>
      <c r="OM159" s="25" t="s">
        <v>3409</v>
      </c>
      <c r="ON159" s="25" t="s">
        <v>3409</v>
      </c>
      <c r="OO159" s="25" t="s">
        <v>3409</v>
      </c>
      <c r="OP159" s="25" t="s">
        <v>3409</v>
      </c>
      <c r="OQ159" s="25" t="s">
        <v>3409</v>
      </c>
      <c r="OR159" s="25" t="s">
        <v>3409</v>
      </c>
      <c r="OS159" s="25" t="s">
        <v>3409</v>
      </c>
      <c r="OT159" s="25" t="s">
        <v>3409</v>
      </c>
      <c r="OU159" s="25" t="s">
        <v>3409</v>
      </c>
      <c r="OV159" s="25" t="s">
        <v>3409</v>
      </c>
      <c r="OW159" s="25" t="s">
        <v>3409</v>
      </c>
      <c r="OX159" s="25" t="s">
        <v>3409</v>
      </c>
      <c r="OY159" s="25" t="s">
        <v>3409</v>
      </c>
      <c r="OZ159" s="25" t="s">
        <v>3409</v>
      </c>
      <c r="PA159" s="25" t="s">
        <v>3409</v>
      </c>
      <c r="PB159" s="25" t="s">
        <v>3409</v>
      </c>
      <c r="PC159" s="25" t="s">
        <v>3409</v>
      </c>
      <c r="PD159" s="25" t="s">
        <v>3409</v>
      </c>
      <c r="PE159" s="25" t="s">
        <v>3409</v>
      </c>
      <c r="PF159" s="25" t="s">
        <v>3409</v>
      </c>
      <c r="PG159" s="25" t="s">
        <v>3409</v>
      </c>
      <c r="PH159" s="25" t="s">
        <v>3409</v>
      </c>
      <c r="PI159" s="25" t="s">
        <v>3409</v>
      </c>
      <c r="PJ159" s="25" t="s">
        <v>3409</v>
      </c>
      <c r="PK159" s="25" t="s">
        <v>3409</v>
      </c>
      <c r="PL159" s="25" t="s">
        <v>3409</v>
      </c>
      <c r="PM159" s="25" t="s">
        <v>3409</v>
      </c>
      <c r="PN159" s="25" t="s">
        <v>3409</v>
      </c>
      <c r="PO159" s="25" t="s">
        <v>3409</v>
      </c>
      <c r="PP159" s="25" t="s">
        <v>3409</v>
      </c>
      <c r="PQ159" s="25" t="s">
        <v>3409</v>
      </c>
      <c r="PR159" s="25" t="s">
        <v>3409</v>
      </c>
      <c r="PS159" s="25" t="s">
        <v>3409</v>
      </c>
      <c r="PT159" s="25" t="s">
        <v>3409</v>
      </c>
      <c r="PU159" s="25" t="s">
        <v>3409</v>
      </c>
      <c r="PV159" s="25" t="s">
        <v>3409</v>
      </c>
      <c r="PW159" s="25" t="s">
        <v>3409</v>
      </c>
      <c r="PX159" s="25" t="s">
        <v>3409</v>
      </c>
      <c r="PY159" s="25" t="s">
        <v>3404</v>
      </c>
      <c r="PZ159" s="25" t="s">
        <v>3404</v>
      </c>
      <c r="QA159" s="25" t="s">
        <v>3404</v>
      </c>
      <c r="QB159" s="25" t="s">
        <v>3404</v>
      </c>
      <c r="QC159" s="25" t="s">
        <v>3404</v>
      </c>
      <c r="QD159" s="25" t="s">
        <v>3404</v>
      </c>
      <c r="QE159" s="25" t="s">
        <v>3404</v>
      </c>
      <c r="QF159" s="25" t="s">
        <v>3404</v>
      </c>
      <c r="QG159" s="25" t="s">
        <v>3404</v>
      </c>
      <c r="QH159" s="25" t="s">
        <v>3404</v>
      </c>
      <c r="QI159" s="25" t="s">
        <v>3404</v>
      </c>
      <c r="QJ159" s="25" t="s">
        <v>3404</v>
      </c>
      <c r="QK159" s="25" t="s">
        <v>3404</v>
      </c>
      <c r="QL159" s="25" t="s">
        <v>3404</v>
      </c>
      <c r="QM159" s="25" t="s">
        <v>3404</v>
      </c>
      <c r="QN159" s="25" t="s">
        <v>3404</v>
      </c>
      <c r="QO159" s="25" t="s">
        <v>3404</v>
      </c>
      <c r="QP159" s="25" t="s">
        <v>3404</v>
      </c>
      <c r="QQ159" s="25" t="s">
        <v>3404</v>
      </c>
      <c r="QR159" s="25" t="s">
        <v>3404</v>
      </c>
      <c r="QS159" s="25" t="s">
        <v>3404</v>
      </c>
      <c r="QT159" s="25" t="s">
        <v>3404</v>
      </c>
      <c r="QU159" s="25" t="s">
        <v>3404</v>
      </c>
      <c r="QV159" s="25" t="s">
        <v>3404</v>
      </c>
      <c r="QW159" s="25" t="s">
        <v>3404</v>
      </c>
      <c r="QX159" s="25" t="s">
        <v>3404</v>
      </c>
      <c r="QY159" s="25" t="s">
        <v>3404</v>
      </c>
      <c r="QZ159" s="25" t="s">
        <v>3404</v>
      </c>
      <c r="RA159" s="25" t="s">
        <v>3404</v>
      </c>
      <c r="RB159" s="25" t="s">
        <v>3404</v>
      </c>
      <c r="RC159" s="25" t="s">
        <v>3404</v>
      </c>
      <c r="RD159" s="25" t="s">
        <v>3404</v>
      </c>
      <c r="RE159" s="25" t="s">
        <v>3404</v>
      </c>
      <c r="RF159" s="25" t="s">
        <v>3404</v>
      </c>
      <c r="RG159" s="25" t="s">
        <v>3404</v>
      </c>
      <c r="RH159" s="25" t="s">
        <v>3404</v>
      </c>
      <c r="RI159" s="25" t="s">
        <v>3404</v>
      </c>
      <c r="RJ159" s="25" t="s">
        <v>3404</v>
      </c>
      <c r="RK159" s="25" t="s">
        <v>3404</v>
      </c>
      <c r="RL159" s="25" t="s">
        <v>3404</v>
      </c>
      <c r="RM159" s="25" t="s">
        <v>3404</v>
      </c>
      <c r="RN159" s="25" t="s">
        <v>3404</v>
      </c>
      <c r="RO159" s="25" t="s">
        <v>3404</v>
      </c>
      <c r="RP159" s="25" t="s">
        <v>3404</v>
      </c>
      <c r="RQ159" s="25" t="s">
        <v>3404</v>
      </c>
      <c r="RR159" s="25" t="s">
        <v>3404</v>
      </c>
      <c r="RS159" s="25" t="s">
        <v>3404</v>
      </c>
      <c r="RT159" s="25" t="s">
        <v>3404</v>
      </c>
      <c r="RU159" s="25" t="s">
        <v>3404</v>
      </c>
      <c r="RV159" s="25" t="s">
        <v>3404</v>
      </c>
      <c r="RW159" s="25" t="s">
        <v>3404</v>
      </c>
      <c r="RX159" s="25" t="s">
        <v>3404</v>
      </c>
      <c r="RY159" s="25" t="s">
        <v>3404</v>
      </c>
      <c r="RZ159" s="25" t="s">
        <v>3404</v>
      </c>
      <c r="SA159" s="25" t="s">
        <v>3404</v>
      </c>
      <c r="SB159" s="25" t="s">
        <v>3404</v>
      </c>
      <c r="SC159" s="25" t="s">
        <v>3404</v>
      </c>
      <c r="SD159" s="25" t="s">
        <v>3404</v>
      </c>
      <c r="SE159" s="25" t="s">
        <v>3404</v>
      </c>
      <c r="SF159" s="25" t="s">
        <v>3404</v>
      </c>
      <c r="SG159" s="25" t="s">
        <v>3404</v>
      </c>
      <c r="SH159" s="25" t="s">
        <v>3404</v>
      </c>
      <c r="SI159" s="25" t="s">
        <v>3404</v>
      </c>
      <c r="SJ159" s="25" t="s">
        <v>3404</v>
      </c>
      <c r="SK159" s="25" t="s">
        <v>3404</v>
      </c>
      <c r="SL159" s="25" t="s">
        <v>3404</v>
      </c>
      <c r="SM159" s="25" t="s">
        <v>3404</v>
      </c>
      <c r="SN159" s="25" t="s">
        <v>3404</v>
      </c>
      <c r="SO159" s="25" t="s">
        <v>3404</v>
      </c>
      <c r="SP159" s="25" t="s">
        <v>3404</v>
      </c>
      <c r="SQ159" s="25" t="s">
        <v>3404</v>
      </c>
      <c r="SR159" s="25" t="s">
        <v>3404</v>
      </c>
      <c r="SS159" s="25" t="s">
        <v>3404</v>
      </c>
      <c r="ST159" s="25" t="s">
        <v>3404</v>
      </c>
      <c r="SU159" s="25" t="s">
        <v>3404</v>
      </c>
      <c r="SV159" s="25" t="s">
        <v>3404</v>
      </c>
      <c r="SW159" s="25" t="s">
        <v>3404</v>
      </c>
      <c r="SX159" s="25" t="s">
        <v>3404</v>
      </c>
      <c r="SY159" s="25" t="s">
        <v>3404</v>
      </c>
      <c r="SZ159" s="25" t="s">
        <v>3404</v>
      </c>
      <c r="TA159" s="25" t="s">
        <v>3404</v>
      </c>
      <c r="TB159" s="25" t="s">
        <v>3404</v>
      </c>
      <c r="TC159" s="25" t="s">
        <v>3404</v>
      </c>
      <c r="TD159" s="25" t="s">
        <v>3404</v>
      </c>
      <c r="TE159" s="25" t="s">
        <v>3404</v>
      </c>
      <c r="TF159" s="25" t="s">
        <v>3404</v>
      </c>
      <c r="TG159" s="25" t="s">
        <v>3404</v>
      </c>
      <c r="TH159" s="25" t="s">
        <v>3404</v>
      </c>
      <c r="TI159" s="25" t="s">
        <v>3404</v>
      </c>
      <c r="TJ159" s="25" t="s">
        <v>3404</v>
      </c>
      <c r="TK159" s="25" t="s">
        <v>3404</v>
      </c>
      <c r="TL159" s="25" t="s">
        <v>3404</v>
      </c>
      <c r="TM159" s="25" t="s">
        <v>3404</v>
      </c>
      <c r="TN159" s="25" t="s">
        <v>3404</v>
      </c>
      <c r="TO159" s="25" t="s">
        <v>3404</v>
      </c>
      <c r="TP159" s="25" t="s">
        <v>3404</v>
      </c>
      <c r="TQ159" s="25" t="s">
        <v>3404</v>
      </c>
      <c r="TR159" s="25" t="s">
        <v>3404</v>
      </c>
      <c r="TS159" s="25" t="s">
        <v>3404</v>
      </c>
      <c r="TT159" s="25" t="s">
        <v>3404</v>
      </c>
      <c r="TU159" s="25" t="s">
        <v>3404</v>
      </c>
      <c r="TV159" s="25" t="s">
        <v>3404</v>
      </c>
      <c r="TW159" s="25" t="s">
        <v>3404</v>
      </c>
      <c r="TX159" s="25" t="s">
        <v>3404</v>
      </c>
      <c r="TY159" s="25" t="s">
        <v>3404</v>
      </c>
      <c r="TZ159" s="25" t="s">
        <v>3404</v>
      </c>
      <c r="UA159" s="25" t="s">
        <v>3404</v>
      </c>
      <c r="UB159" s="25" t="s">
        <v>3404</v>
      </c>
      <c r="UC159" s="25" t="s">
        <v>3404</v>
      </c>
      <c r="UD159" s="25" t="s">
        <v>3404</v>
      </c>
      <c r="UE159" s="25" t="s">
        <v>3404</v>
      </c>
      <c r="UF159" s="25" t="s">
        <v>3404</v>
      </c>
      <c r="UG159" s="25" t="s">
        <v>3404</v>
      </c>
      <c r="UH159" s="25" t="s">
        <v>3404</v>
      </c>
      <c r="UI159" s="25" t="s">
        <v>3404</v>
      </c>
      <c r="UJ159" s="25" t="s">
        <v>3404</v>
      </c>
      <c r="UK159" s="25" t="s">
        <v>3404</v>
      </c>
      <c r="UL159" s="25" t="s">
        <v>3404</v>
      </c>
      <c r="UM159" s="25" t="s">
        <v>3404</v>
      </c>
      <c r="UN159" s="25" t="s">
        <v>3404</v>
      </c>
      <c r="UO159" s="25" t="s">
        <v>3404</v>
      </c>
      <c r="UP159" s="25" t="s">
        <v>3404</v>
      </c>
      <c r="UQ159" s="25" t="s">
        <v>3404</v>
      </c>
      <c r="UR159" s="25" t="s">
        <v>3404</v>
      </c>
      <c r="US159" s="25" t="s">
        <v>3404</v>
      </c>
      <c r="UT159" s="25" t="s">
        <v>3404</v>
      </c>
      <c r="UU159" s="25" t="s">
        <v>3404</v>
      </c>
      <c r="UV159" s="25" t="s">
        <v>3404</v>
      </c>
      <c r="UW159" s="25" t="s">
        <v>3404</v>
      </c>
      <c r="UX159" s="25" t="s">
        <v>3404</v>
      </c>
      <c r="UY159" s="25" t="s">
        <v>3404</v>
      </c>
      <c r="UZ159" s="25" t="s">
        <v>3404</v>
      </c>
      <c r="VA159" s="25" t="s">
        <v>3404</v>
      </c>
      <c r="VB159" s="25" t="s">
        <v>3404</v>
      </c>
      <c r="VC159" s="25" t="s">
        <v>3404</v>
      </c>
      <c r="VD159" s="25" t="s">
        <v>3404</v>
      </c>
      <c r="VE159" s="25" t="s">
        <v>3404</v>
      </c>
      <c r="VF159" s="25" t="s">
        <v>3404</v>
      </c>
      <c r="VG159" s="25" t="s">
        <v>3404</v>
      </c>
      <c r="VH159" s="25" t="s">
        <v>3404</v>
      </c>
      <c r="VI159" s="25" t="s">
        <v>3404</v>
      </c>
      <c r="VJ159" s="25" t="s">
        <v>3404</v>
      </c>
      <c r="VK159" s="25" t="s">
        <v>3404</v>
      </c>
      <c r="VL159" s="25" t="s">
        <v>3404</v>
      </c>
      <c r="VM159" s="25" t="s">
        <v>3404</v>
      </c>
      <c r="VN159" s="25" t="s">
        <v>3404</v>
      </c>
      <c r="VO159" s="25" t="s">
        <v>3404</v>
      </c>
      <c r="VP159" s="25" t="s">
        <v>3404</v>
      </c>
      <c r="VQ159" s="25" t="s">
        <v>3404</v>
      </c>
      <c r="VR159" s="25" t="s">
        <v>3404</v>
      </c>
      <c r="VS159" s="25" t="s">
        <v>3404</v>
      </c>
      <c r="VT159" s="25" t="s">
        <v>3404</v>
      </c>
      <c r="VU159" s="25" t="s">
        <v>3404</v>
      </c>
      <c r="VV159" s="25" t="s">
        <v>3404</v>
      </c>
      <c r="VW159" s="25" t="s">
        <v>3404</v>
      </c>
      <c r="VX159" s="25" t="s">
        <v>3404</v>
      </c>
      <c r="VY159" s="25" t="s">
        <v>3404</v>
      </c>
      <c r="VZ159" s="25" t="s">
        <v>3404</v>
      </c>
      <c r="WA159" s="25" t="s">
        <v>3404</v>
      </c>
      <c r="WB159" s="25" t="s">
        <v>3404</v>
      </c>
      <c r="WC159" s="25" t="s">
        <v>3404</v>
      </c>
      <c r="WD159" s="25" t="s">
        <v>3404</v>
      </c>
      <c r="WE159" s="25" t="s">
        <v>3404</v>
      </c>
      <c r="WF159" s="25" t="s">
        <v>3404</v>
      </c>
      <c r="WG159" s="25" t="s">
        <v>3404</v>
      </c>
      <c r="WH159" s="25" t="s">
        <v>3404</v>
      </c>
      <c r="WI159" s="25" t="s">
        <v>3404</v>
      </c>
      <c r="WJ159" s="25" t="s">
        <v>3404</v>
      </c>
      <c r="WK159" s="25" t="s">
        <v>3404</v>
      </c>
      <c r="WL159" s="25" t="s">
        <v>3404</v>
      </c>
      <c r="WM159" s="25" t="s">
        <v>3404</v>
      </c>
      <c r="WN159" s="25" t="s">
        <v>3404</v>
      </c>
      <c r="WO159" s="25" t="s">
        <v>3404</v>
      </c>
      <c r="WP159" s="25" t="s">
        <v>3404</v>
      </c>
      <c r="WQ159" s="25" t="s">
        <v>3404</v>
      </c>
      <c r="WR159" s="25" t="s">
        <v>3404</v>
      </c>
      <c r="WS159" s="25" t="s">
        <v>3404</v>
      </c>
      <c r="WT159" s="25" t="s">
        <v>3404</v>
      </c>
    </row>
    <row r="160">
      <c r="A160" s="24" t="s">
        <v>1447</v>
      </c>
      <c r="B160" s="25" t="s">
        <v>3404</v>
      </c>
      <c r="C160" s="25" t="s">
        <v>3404</v>
      </c>
      <c r="D160" s="25" t="s">
        <v>3404</v>
      </c>
      <c r="E160" s="25" t="s">
        <v>3404</v>
      </c>
      <c r="F160" s="25" t="s">
        <v>3404</v>
      </c>
      <c r="G160" s="25" t="s">
        <v>3404</v>
      </c>
      <c r="H160" s="25" t="s">
        <v>3404</v>
      </c>
      <c r="I160" s="25" t="s">
        <v>3404</v>
      </c>
      <c r="J160" s="25" t="s">
        <v>3404</v>
      </c>
      <c r="K160" s="25" t="s">
        <v>3404</v>
      </c>
      <c r="L160" s="25" t="s">
        <v>3404</v>
      </c>
      <c r="M160" s="25" t="s">
        <v>3404</v>
      </c>
      <c r="N160" s="25" t="s">
        <v>3404</v>
      </c>
      <c r="O160" s="25" t="s">
        <v>3404</v>
      </c>
      <c r="P160" s="25" t="s">
        <v>3404</v>
      </c>
      <c r="Q160" s="25" t="s">
        <v>3404</v>
      </c>
      <c r="R160" s="25" t="s">
        <v>3404</v>
      </c>
      <c r="S160" s="25" t="s">
        <v>3404</v>
      </c>
      <c r="T160" s="25" t="s">
        <v>3404</v>
      </c>
      <c r="U160" s="25" t="s">
        <v>3404</v>
      </c>
      <c r="V160" s="25" t="s">
        <v>3404</v>
      </c>
      <c r="W160" s="25" t="s">
        <v>3404</v>
      </c>
      <c r="X160" s="25" t="s">
        <v>3404</v>
      </c>
      <c r="Y160" s="25" t="s">
        <v>3404</v>
      </c>
      <c r="Z160" s="25" t="s">
        <v>3404</v>
      </c>
      <c r="AA160" s="25" t="s">
        <v>3404</v>
      </c>
      <c r="AB160" s="25" t="s">
        <v>3404</v>
      </c>
      <c r="AC160" s="25" t="s">
        <v>3404</v>
      </c>
      <c r="AD160" s="25" t="s">
        <v>3404</v>
      </c>
      <c r="AE160" s="25" t="s">
        <v>3404</v>
      </c>
      <c r="AF160" s="25" t="s">
        <v>3404</v>
      </c>
      <c r="AG160" s="25" t="s">
        <v>3404</v>
      </c>
      <c r="AH160" s="25" t="s">
        <v>3404</v>
      </c>
      <c r="AI160" s="25" t="s">
        <v>3404</v>
      </c>
      <c r="AJ160" s="25" t="s">
        <v>3404</v>
      </c>
      <c r="AK160" s="25" t="s">
        <v>3404</v>
      </c>
      <c r="AL160" s="25" t="s">
        <v>3404</v>
      </c>
      <c r="AM160" s="25" t="s">
        <v>3404</v>
      </c>
      <c r="AN160" s="25" t="s">
        <v>3404</v>
      </c>
      <c r="AO160" s="25" t="s">
        <v>3404</v>
      </c>
      <c r="AP160" s="25" t="s">
        <v>3404</v>
      </c>
      <c r="AQ160" s="25" t="s">
        <v>3404</v>
      </c>
      <c r="AR160" s="25" t="s">
        <v>3404</v>
      </c>
      <c r="AS160" s="25" t="s">
        <v>3404</v>
      </c>
      <c r="AT160" s="25" t="s">
        <v>3404</v>
      </c>
      <c r="AU160" s="25" t="s">
        <v>3404</v>
      </c>
      <c r="AV160" s="25" t="s">
        <v>3404</v>
      </c>
      <c r="AW160" s="25" t="s">
        <v>3404</v>
      </c>
      <c r="AX160" s="25" t="s">
        <v>3404</v>
      </c>
      <c r="AY160" s="25" t="s">
        <v>3404</v>
      </c>
      <c r="AZ160" s="25" t="s">
        <v>3404</v>
      </c>
      <c r="BA160" s="25" t="s">
        <v>3404</v>
      </c>
      <c r="BB160" s="25" t="s">
        <v>3404</v>
      </c>
      <c r="BC160" s="25" t="s">
        <v>3404</v>
      </c>
      <c r="BD160" s="25" t="s">
        <v>3404</v>
      </c>
      <c r="BE160" s="25" t="s">
        <v>3404</v>
      </c>
      <c r="BF160" s="25" t="s">
        <v>3404</v>
      </c>
      <c r="BG160" s="25" t="s">
        <v>3404</v>
      </c>
      <c r="BH160" s="25" t="s">
        <v>3404</v>
      </c>
      <c r="BI160" s="25" t="s">
        <v>3404</v>
      </c>
      <c r="BJ160" s="25" t="s">
        <v>3404</v>
      </c>
      <c r="BK160" s="25" t="s">
        <v>3404</v>
      </c>
      <c r="BL160" s="25" t="s">
        <v>3404</v>
      </c>
      <c r="BM160" s="25" t="s">
        <v>3404</v>
      </c>
      <c r="BN160" s="25" t="s">
        <v>3404</v>
      </c>
      <c r="BO160" s="25" t="s">
        <v>3404</v>
      </c>
      <c r="BP160" s="25" t="s">
        <v>3404</v>
      </c>
      <c r="BQ160" s="25" t="s">
        <v>3404</v>
      </c>
      <c r="BR160" s="25" t="s">
        <v>3404</v>
      </c>
      <c r="BS160" s="25" t="s">
        <v>3404</v>
      </c>
      <c r="BT160" s="25" t="s">
        <v>3404</v>
      </c>
      <c r="BU160" s="25" t="s">
        <v>3404</v>
      </c>
      <c r="BV160" s="25" t="s">
        <v>3404</v>
      </c>
      <c r="BW160" s="32" t="s">
        <v>3409</v>
      </c>
      <c r="BX160" s="32" t="s">
        <v>3409</v>
      </c>
      <c r="BY160" s="32" t="s">
        <v>3409</v>
      </c>
      <c r="BZ160" s="32" t="s">
        <v>3409</v>
      </c>
      <c r="CA160" s="32" t="s">
        <v>3409</v>
      </c>
      <c r="CB160" s="32" t="s">
        <v>3409</v>
      </c>
      <c r="CC160" s="32" t="s">
        <v>3409</v>
      </c>
      <c r="CD160" s="32" t="s">
        <v>3409</v>
      </c>
      <c r="CE160" s="32" t="s">
        <v>3409</v>
      </c>
      <c r="CF160" s="32" t="s">
        <v>3409</v>
      </c>
      <c r="CG160" s="32" t="s">
        <v>3409</v>
      </c>
      <c r="CH160" s="32" t="s">
        <v>3409</v>
      </c>
      <c r="CI160" s="32" t="s">
        <v>3409</v>
      </c>
      <c r="CJ160" s="32" t="s">
        <v>3409</v>
      </c>
      <c r="CK160" s="32" t="s">
        <v>3409</v>
      </c>
      <c r="CL160" s="32" t="s">
        <v>3409</v>
      </c>
      <c r="CM160" s="32" t="s">
        <v>3409</v>
      </c>
      <c r="CN160" s="32" t="s">
        <v>3409</v>
      </c>
      <c r="CO160" s="32" t="s">
        <v>3409</v>
      </c>
      <c r="CP160" s="32" t="s">
        <v>3409</v>
      </c>
      <c r="CQ160" s="32" t="s">
        <v>3409</v>
      </c>
      <c r="CR160" s="32" t="s">
        <v>3409</v>
      </c>
      <c r="CS160" s="32" t="s">
        <v>3409</v>
      </c>
      <c r="CT160" s="32" t="s">
        <v>3409</v>
      </c>
      <c r="CU160" s="32" t="s">
        <v>3409</v>
      </c>
      <c r="CV160" s="32" t="s">
        <v>3409</v>
      </c>
      <c r="CW160" s="32" t="s">
        <v>3409</v>
      </c>
      <c r="CX160" s="32" t="s">
        <v>3409</v>
      </c>
      <c r="CY160" s="32" t="s">
        <v>3409</v>
      </c>
      <c r="CZ160" s="32" t="s">
        <v>3409</v>
      </c>
      <c r="DA160" s="32" t="s">
        <v>3409</v>
      </c>
      <c r="DB160" s="32" t="s">
        <v>3409</v>
      </c>
      <c r="DC160" s="32" t="s">
        <v>3409</v>
      </c>
      <c r="DD160" s="32" t="s">
        <v>3409</v>
      </c>
      <c r="DE160" s="32" t="s">
        <v>3409</v>
      </c>
      <c r="DF160" s="32" t="s">
        <v>3409</v>
      </c>
      <c r="DG160" s="32" t="s">
        <v>3409</v>
      </c>
      <c r="DH160" s="32" t="s">
        <v>3409</v>
      </c>
      <c r="DI160" s="32" t="s">
        <v>3409</v>
      </c>
      <c r="DJ160" s="32" t="s">
        <v>3409</v>
      </c>
      <c r="DK160" s="32" t="s">
        <v>3409</v>
      </c>
      <c r="DL160" s="32" t="s">
        <v>3409</v>
      </c>
      <c r="DM160" s="32" t="s">
        <v>3409</v>
      </c>
      <c r="DN160" s="32" t="s">
        <v>3409</v>
      </c>
      <c r="DO160" s="32" t="s">
        <v>3409</v>
      </c>
      <c r="DP160" s="32" t="s">
        <v>3409</v>
      </c>
      <c r="DQ160" s="32" t="s">
        <v>3409</v>
      </c>
      <c r="DR160" s="32" t="s">
        <v>3409</v>
      </c>
      <c r="DS160" s="32" t="s">
        <v>3409</v>
      </c>
      <c r="DT160" s="32" t="s">
        <v>3409</v>
      </c>
      <c r="DU160" s="32" t="s">
        <v>3409</v>
      </c>
      <c r="DV160" s="32" t="s">
        <v>3409</v>
      </c>
      <c r="DW160" s="32" t="s">
        <v>3409</v>
      </c>
      <c r="DX160" s="32" t="s">
        <v>3409</v>
      </c>
      <c r="DY160" s="32" t="s">
        <v>3409</v>
      </c>
      <c r="DZ160" s="32" t="s">
        <v>3409</v>
      </c>
      <c r="EA160" s="32" t="s">
        <v>3409</v>
      </c>
      <c r="EB160" s="32" t="s">
        <v>3409</v>
      </c>
      <c r="EC160" s="32" t="s">
        <v>3409</v>
      </c>
      <c r="ED160" s="32" t="s">
        <v>3409</v>
      </c>
      <c r="EE160" s="32" t="s">
        <v>3409</v>
      </c>
      <c r="EF160" s="32" t="s">
        <v>3409</v>
      </c>
      <c r="EG160" s="32" t="s">
        <v>3409</v>
      </c>
      <c r="EH160" s="32" t="s">
        <v>3409</v>
      </c>
      <c r="EI160" s="32" t="s">
        <v>3409</v>
      </c>
      <c r="EJ160" s="32" t="s">
        <v>3409</v>
      </c>
      <c r="EK160" s="32" t="s">
        <v>3409</v>
      </c>
      <c r="EL160" s="32" t="s">
        <v>3409</v>
      </c>
      <c r="EM160" s="32" t="s">
        <v>3409</v>
      </c>
      <c r="EN160" s="32" t="s">
        <v>3409</v>
      </c>
      <c r="EO160" s="32" t="s">
        <v>3409</v>
      </c>
      <c r="EP160" s="32" t="s">
        <v>3409</v>
      </c>
      <c r="EQ160" s="32" t="s">
        <v>3409</v>
      </c>
      <c r="ER160" s="32" t="s">
        <v>3409</v>
      </c>
      <c r="ES160" s="32" t="s">
        <v>3409</v>
      </c>
      <c r="ET160" s="32" t="s">
        <v>3409</v>
      </c>
      <c r="EU160" s="32" t="s">
        <v>3409</v>
      </c>
      <c r="EV160" s="32" t="s">
        <v>3409</v>
      </c>
      <c r="EW160" s="32" t="s">
        <v>3409</v>
      </c>
      <c r="EX160" s="32" t="s">
        <v>3409</v>
      </c>
      <c r="EY160" s="32" t="s">
        <v>3409</v>
      </c>
      <c r="EZ160" s="32" t="s">
        <v>3409</v>
      </c>
      <c r="FA160" s="32" t="s">
        <v>3409</v>
      </c>
      <c r="FB160" s="32" t="s">
        <v>3409</v>
      </c>
      <c r="FC160" s="32" t="s">
        <v>3409</v>
      </c>
      <c r="FD160" s="32" t="s">
        <v>3409</v>
      </c>
      <c r="FE160" s="32" t="s">
        <v>3409</v>
      </c>
      <c r="FF160" s="32" t="s">
        <v>3409</v>
      </c>
      <c r="FG160" s="32" t="s">
        <v>3409</v>
      </c>
      <c r="FH160" s="32" t="s">
        <v>3409</v>
      </c>
      <c r="FI160" s="32" t="s">
        <v>3409</v>
      </c>
      <c r="FJ160" s="32" t="s">
        <v>3409</v>
      </c>
      <c r="FK160" s="32" t="s">
        <v>3409</v>
      </c>
      <c r="FL160" s="32" t="s">
        <v>3409</v>
      </c>
      <c r="FM160" s="32" t="s">
        <v>3409</v>
      </c>
      <c r="FN160" s="32" t="s">
        <v>3409</v>
      </c>
      <c r="FO160" s="32" t="s">
        <v>3409</v>
      </c>
      <c r="FP160" s="32" t="s">
        <v>3409</v>
      </c>
      <c r="FQ160" s="32" t="s">
        <v>3409</v>
      </c>
      <c r="FR160" s="32" t="s">
        <v>3409</v>
      </c>
      <c r="FS160" s="32" t="s">
        <v>3409</v>
      </c>
      <c r="FT160" s="32" t="s">
        <v>3409</v>
      </c>
      <c r="FU160" s="32" t="s">
        <v>3409</v>
      </c>
      <c r="FV160" s="32" t="s">
        <v>3409</v>
      </c>
      <c r="FW160" s="32" t="s">
        <v>3409</v>
      </c>
      <c r="FX160" s="32" t="s">
        <v>3409</v>
      </c>
      <c r="FY160" s="32" t="s">
        <v>3409</v>
      </c>
      <c r="FZ160" s="32" t="s">
        <v>3409</v>
      </c>
      <c r="GA160" s="32" t="s">
        <v>3409</v>
      </c>
      <c r="GB160" s="32" t="s">
        <v>3409</v>
      </c>
      <c r="GC160" s="32" t="s">
        <v>3409</v>
      </c>
      <c r="GD160" s="32" t="s">
        <v>3409</v>
      </c>
      <c r="GE160" s="32" t="s">
        <v>3409</v>
      </c>
      <c r="GF160" s="32" t="s">
        <v>3409</v>
      </c>
      <c r="GG160" s="32" t="s">
        <v>3409</v>
      </c>
      <c r="GH160" s="32" t="s">
        <v>3409</v>
      </c>
      <c r="GI160" s="32" t="s">
        <v>3409</v>
      </c>
      <c r="GJ160" s="32" t="s">
        <v>3409</v>
      </c>
      <c r="GK160" s="32" t="s">
        <v>3409</v>
      </c>
      <c r="GL160" s="32" t="s">
        <v>3409</v>
      </c>
      <c r="GM160" s="32" t="s">
        <v>3409</v>
      </c>
      <c r="GN160" s="32" t="s">
        <v>3409</v>
      </c>
      <c r="GO160" s="32" t="s">
        <v>3409</v>
      </c>
      <c r="GP160" s="32" t="s">
        <v>3409</v>
      </c>
      <c r="GQ160" s="32" t="s">
        <v>3409</v>
      </c>
      <c r="GR160" s="32" t="s">
        <v>3409</v>
      </c>
      <c r="GS160" s="32" t="s">
        <v>3409</v>
      </c>
      <c r="GT160" s="32" t="s">
        <v>3409</v>
      </c>
      <c r="GU160" s="32" t="s">
        <v>3409</v>
      </c>
      <c r="GV160" s="32" t="s">
        <v>3409</v>
      </c>
      <c r="GW160" s="32" t="s">
        <v>3409</v>
      </c>
      <c r="GX160" s="32" t="s">
        <v>3409</v>
      </c>
      <c r="GY160" s="32" t="s">
        <v>3409</v>
      </c>
      <c r="GZ160" s="32" t="s">
        <v>3409</v>
      </c>
      <c r="HA160" s="32" t="s">
        <v>3409</v>
      </c>
      <c r="HB160" s="32" t="s">
        <v>3409</v>
      </c>
      <c r="HC160" s="32" t="s">
        <v>3409</v>
      </c>
      <c r="HD160" s="32" t="s">
        <v>3409</v>
      </c>
      <c r="HE160" s="32" t="s">
        <v>3409</v>
      </c>
      <c r="HF160" s="32" t="s">
        <v>3409</v>
      </c>
      <c r="HG160" s="32" t="s">
        <v>3409</v>
      </c>
      <c r="HH160" s="32" t="s">
        <v>3409</v>
      </c>
      <c r="HI160" s="32" t="s">
        <v>3409</v>
      </c>
      <c r="HJ160" s="32" t="s">
        <v>3409</v>
      </c>
      <c r="HK160" s="32" t="s">
        <v>3409</v>
      </c>
      <c r="HL160" s="32" t="s">
        <v>3409</v>
      </c>
      <c r="HM160" s="32" t="s">
        <v>3409</v>
      </c>
      <c r="HN160" s="32" t="s">
        <v>3409</v>
      </c>
      <c r="HO160" s="32" t="s">
        <v>3409</v>
      </c>
      <c r="HP160" s="32" t="s">
        <v>3409</v>
      </c>
      <c r="HQ160" s="32" t="s">
        <v>3409</v>
      </c>
      <c r="HR160" s="32" t="s">
        <v>3409</v>
      </c>
      <c r="HS160" s="32" t="s">
        <v>3409</v>
      </c>
      <c r="HT160" s="32" t="s">
        <v>3409</v>
      </c>
      <c r="HU160" s="32" t="s">
        <v>3409</v>
      </c>
      <c r="HV160" s="32" t="s">
        <v>3409</v>
      </c>
      <c r="HW160" s="32" t="s">
        <v>3409</v>
      </c>
      <c r="HX160" s="32" t="s">
        <v>3409</v>
      </c>
      <c r="HY160" s="32" t="s">
        <v>3409</v>
      </c>
      <c r="HZ160" s="32" t="s">
        <v>3409</v>
      </c>
      <c r="IA160" s="32" t="s">
        <v>3409</v>
      </c>
      <c r="IB160" s="32" t="s">
        <v>3409</v>
      </c>
      <c r="IC160" s="32" t="s">
        <v>3409</v>
      </c>
      <c r="ID160" s="32" t="s">
        <v>3409</v>
      </c>
      <c r="IE160" s="32" t="s">
        <v>3409</v>
      </c>
      <c r="IF160" s="32" t="s">
        <v>3409</v>
      </c>
      <c r="IG160" s="32" t="s">
        <v>3409</v>
      </c>
      <c r="IH160" s="32" t="s">
        <v>3409</v>
      </c>
      <c r="II160" s="32" t="s">
        <v>3409</v>
      </c>
      <c r="IJ160" s="32" t="s">
        <v>3409</v>
      </c>
      <c r="IK160" s="32" t="s">
        <v>3409</v>
      </c>
      <c r="IL160" s="32" t="s">
        <v>3409</v>
      </c>
      <c r="IM160" s="32" t="s">
        <v>3409</v>
      </c>
      <c r="IN160" s="32" t="s">
        <v>3409</v>
      </c>
      <c r="IO160" s="32" t="s">
        <v>3409</v>
      </c>
      <c r="IP160" s="32" t="s">
        <v>3409</v>
      </c>
      <c r="IQ160" s="32" t="s">
        <v>3409</v>
      </c>
      <c r="IR160" s="32" t="s">
        <v>3409</v>
      </c>
      <c r="IS160" s="32" t="s">
        <v>3409</v>
      </c>
      <c r="IT160" s="32" t="s">
        <v>3409</v>
      </c>
      <c r="IU160" s="32" t="s">
        <v>3409</v>
      </c>
      <c r="IV160" s="32" t="s">
        <v>3409</v>
      </c>
      <c r="IW160" s="32" t="s">
        <v>3409</v>
      </c>
      <c r="IX160" s="32" t="s">
        <v>3409</v>
      </c>
      <c r="IY160" s="32" t="s">
        <v>3409</v>
      </c>
      <c r="IZ160" s="32" t="s">
        <v>3409</v>
      </c>
      <c r="JA160" s="32" t="s">
        <v>3409</v>
      </c>
      <c r="JB160" s="32" t="s">
        <v>3409</v>
      </c>
      <c r="JC160" s="32" t="s">
        <v>3409</v>
      </c>
      <c r="JD160" s="32" t="s">
        <v>3409</v>
      </c>
      <c r="JE160" s="32" t="s">
        <v>3409</v>
      </c>
      <c r="JF160" s="32" t="s">
        <v>3409</v>
      </c>
      <c r="JG160" s="32" t="s">
        <v>3409</v>
      </c>
      <c r="JH160" s="32" t="s">
        <v>3409</v>
      </c>
      <c r="JI160" s="32" t="s">
        <v>3409</v>
      </c>
      <c r="JJ160" s="32" t="s">
        <v>3409</v>
      </c>
      <c r="JK160" s="32" t="s">
        <v>3409</v>
      </c>
      <c r="JL160" s="32" t="s">
        <v>3409</v>
      </c>
      <c r="JM160" s="32" t="s">
        <v>3409</v>
      </c>
      <c r="JN160" s="32" t="s">
        <v>3409</v>
      </c>
      <c r="JO160" s="32" t="s">
        <v>3409</v>
      </c>
      <c r="JP160" s="32" t="s">
        <v>3409</v>
      </c>
      <c r="JQ160" s="32" t="s">
        <v>3409</v>
      </c>
      <c r="JR160" s="32" t="s">
        <v>3409</v>
      </c>
      <c r="JS160" s="32" t="s">
        <v>3409</v>
      </c>
      <c r="JT160" s="32" t="s">
        <v>3409</v>
      </c>
      <c r="JU160" s="32" t="s">
        <v>3409</v>
      </c>
      <c r="JV160" s="32" t="s">
        <v>3409</v>
      </c>
      <c r="JW160" s="32" t="s">
        <v>3409</v>
      </c>
      <c r="JX160" s="32" t="s">
        <v>3409</v>
      </c>
      <c r="JY160" s="32" t="s">
        <v>3409</v>
      </c>
      <c r="JZ160" s="32" t="s">
        <v>3409</v>
      </c>
      <c r="KA160" s="32" t="s">
        <v>3409</v>
      </c>
      <c r="KB160" s="32" t="s">
        <v>3409</v>
      </c>
      <c r="KC160" s="32" t="s">
        <v>3409</v>
      </c>
      <c r="KD160" s="32" t="s">
        <v>3409</v>
      </c>
      <c r="KE160" s="32" t="s">
        <v>3409</v>
      </c>
      <c r="KF160" s="32" t="s">
        <v>3409</v>
      </c>
      <c r="KG160" s="32" t="s">
        <v>3409</v>
      </c>
      <c r="KH160" s="32" t="s">
        <v>3409</v>
      </c>
      <c r="KI160" s="32" t="s">
        <v>3409</v>
      </c>
      <c r="KJ160" s="32" t="s">
        <v>3409</v>
      </c>
      <c r="KK160" s="32" t="s">
        <v>3409</v>
      </c>
      <c r="KL160" s="32" t="s">
        <v>3409</v>
      </c>
      <c r="KM160" s="32" t="s">
        <v>3409</v>
      </c>
      <c r="KN160" s="32" t="s">
        <v>3409</v>
      </c>
      <c r="KO160" s="32" t="s">
        <v>3409</v>
      </c>
      <c r="KP160" s="32" t="s">
        <v>3409</v>
      </c>
      <c r="KQ160" s="32" t="s">
        <v>3409</v>
      </c>
      <c r="KR160" s="32" t="s">
        <v>3409</v>
      </c>
      <c r="KS160" s="32" t="s">
        <v>3409</v>
      </c>
      <c r="KT160" s="32" t="s">
        <v>3409</v>
      </c>
      <c r="KU160" s="32" t="s">
        <v>3409</v>
      </c>
      <c r="KV160" s="32" t="s">
        <v>3409</v>
      </c>
      <c r="KW160" s="32" t="s">
        <v>3409</v>
      </c>
      <c r="KX160" s="32" t="s">
        <v>3409</v>
      </c>
      <c r="KY160" s="32" t="s">
        <v>3409</v>
      </c>
      <c r="KZ160" s="32" t="s">
        <v>3409</v>
      </c>
      <c r="LA160" s="32" t="s">
        <v>3409</v>
      </c>
      <c r="LB160" s="32" t="s">
        <v>3409</v>
      </c>
      <c r="LC160" s="32" t="s">
        <v>3409</v>
      </c>
      <c r="LD160" s="32" t="s">
        <v>3409</v>
      </c>
      <c r="LE160" s="32" t="s">
        <v>3409</v>
      </c>
      <c r="LF160" s="32" t="s">
        <v>3409</v>
      </c>
      <c r="LG160" s="32" t="s">
        <v>3409</v>
      </c>
      <c r="LH160" s="32" t="s">
        <v>3409</v>
      </c>
      <c r="LI160" s="32" t="s">
        <v>3409</v>
      </c>
      <c r="LJ160" s="32" t="s">
        <v>3409</v>
      </c>
      <c r="LK160" s="32" t="s">
        <v>3409</v>
      </c>
      <c r="LL160" s="32" t="s">
        <v>3409</v>
      </c>
      <c r="LM160" s="32" t="s">
        <v>3409</v>
      </c>
      <c r="LN160" s="32" t="s">
        <v>3409</v>
      </c>
      <c r="LO160" s="32" t="s">
        <v>3409</v>
      </c>
      <c r="LP160" s="32" t="s">
        <v>3409</v>
      </c>
      <c r="LQ160" s="32" t="s">
        <v>3409</v>
      </c>
      <c r="LR160" s="32" t="s">
        <v>3409</v>
      </c>
      <c r="LS160" s="32" t="s">
        <v>3409</v>
      </c>
      <c r="LT160" s="32" t="s">
        <v>3409</v>
      </c>
      <c r="LU160" s="32" t="s">
        <v>3409</v>
      </c>
      <c r="LV160" s="32" t="s">
        <v>3409</v>
      </c>
      <c r="LW160" s="32" t="s">
        <v>3409</v>
      </c>
      <c r="LX160" s="32" t="s">
        <v>3409</v>
      </c>
      <c r="LY160" s="32" t="s">
        <v>3409</v>
      </c>
      <c r="LZ160" s="32" t="s">
        <v>3409</v>
      </c>
      <c r="MA160" s="32" t="s">
        <v>3409</v>
      </c>
      <c r="MB160" s="32" t="s">
        <v>3409</v>
      </c>
      <c r="MC160" s="32" t="s">
        <v>3409</v>
      </c>
      <c r="MD160" s="32" t="s">
        <v>3409</v>
      </c>
      <c r="ME160" s="32" t="s">
        <v>3409</v>
      </c>
      <c r="MF160" s="32" t="s">
        <v>3409</v>
      </c>
      <c r="MG160" s="32" t="s">
        <v>3409</v>
      </c>
      <c r="MH160" s="32" t="s">
        <v>3409</v>
      </c>
      <c r="MI160" s="32" t="s">
        <v>3409</v>
      </c>
      <c r="MJ160" s="32" t="s">
        <v>3409</v>
      </c>
      <c r="MK160" s="32" t="s">
        <v>3409</v>
      </c>
      <c r="ML160" s="32" t="s">
        <v>3409</v>
      </c>
      <c r="MM160" s="32" t="s">
        <v>3409</v>
      </c>
      <c r="MN160" s="32" t="s">
        <v>3409</v>
      </c>
      <c r="MO160" s="32" t="s">
        <v>3409</v>
      </c>
      <c r="MP160" s="32" t="s">
        <v>3409</v>
      </c>
      <c r="MQ160" s="32" t="s">
        <v>3409</v>
      </c>
      <c r="MR160" s="32" t="s">
        <v>3409</v>
      </c>
      <c r="MS160" s="32" t="s">
        <v>3409</v>
      </c>
      <c r="MT160" s="32" t="s">
        <v>3409</v>
      </c>
      <c r="MU160" s="32" t="s">
        <v>3409</v>
      </c>
      <c r="MV160" s="32" t="s">
        <v>3409</v>
      </c>
      <c r="MW160" s="32" t="s">
        <v>3409</v>
      </c>
      <c r="MX160" s="32" t="s">
        <v>3409</v>
      </c>
      <c r="MY160" s="32" t="s">
        <v>3409</v>
      </c>
      <c r="MZ160" s="32" t="s">
        <v>3409</v>
      </c>
      <c r="NA160" s="32" t="s">
        <v>3409</v>
      </c>
      <c r="NB160" s="32" t="s">
        <v>3409</v>
      </c>
      <c r="NC160" s="32" t="s">
        <v>3409</v>
      </c>
      <c r="ND160" s="32" t="s">
        <v>3409</v>
      </c>
      <c r="NE160" s="32" t="s">
        <v>3409</v>
      </c>
      <c r="NF160" s="32" t="s">
        <v>3409</v>
      </c>
      <c r="NG160" s="32" t="s">
        <v>3409</v>
      </c>
      <c r="NH160" s="32" t="s">
        <v>3409</v>
      </c>
      <c r="NI160" s="32" t="s">
        <v>3409</v>
      </c>
      <c r="NJ160" s="32" t="s">
        <v>3409</v>
      </c>
      <c r="NK160" s="32" t="s">
        <v>3409</v>
      </c>
      <c r="NL160" s="32" t="s">
        <v>3409</v>
      </c>
      <c r="NM160" s="32" t="s">
        <v>3409</v>
      </c>
      <c r="NN160" s="32" t="s">
        <v>3409</v>
      </c>
      <c r="NO160" s="32" t="s">
        <v>3409</v>
      </c>
      <c r="NP160" s="32" t="s">
        <v>3409</v>
      </c>
      <c r="NQ160" s="32" t="s">
        <v>3409</v>
      </c>
      <c r="NR160" s="32" t="s">
        <v>3409</v>
      </c>
      <c r="NS160" s="32" t="s">
        <v>3409</v>
      </c>
      <c r="NT160" s="32" t="s">
        <v>3409</v>
      </c>
      <c r="NU160" s="32" t="s">
        <v>3409</v>
      </c>
      <c r="NV160" s="32" t="s">
        <v>3409</v>
      </c>
      <c r="NW160" s="32" t="s">
        <v>3409</v>
      </c>
      <c r="NX160" s="32" t="s">
        <v>3409</v>
      </c>
      <c r="NY160" s="32" t="s">
        <v>3409</v>
      </c>
      <c r="NZ160" s="32" t="s">
        <v>3409</v>
      </c>
      <c r="OA160" s="32" t="s">
        <v>3409</v>
      </c>
      <c r="OB160" s="32" t="s">
        <v>3409</v>
      </c>
      <c r="OC160" s="32" t="s">
        <v>3409</v>
      </c>
      <c r="OD160" s="32" t="s">
        <v>3409</v>
      </c>
      <c r="OE160" s="32" t="s">
        <v>3409</v>
      </c>
      <c r="OF160" s="32" t="s">
        <v>3409</v>
      </c>
      <c r="OG160" s="32" t="s">
        <v>3409</v>
      </c>
      <c r="OH160" s="32" t="s">
        <v>3409</v>
      </c>
      <c r="OI160" s="32" t="s">
        <v>3409</v>
      </c>
      <c r="OJ160" s="32" t="s">
        <v>3409</v>
      </c>
      <c r="OK160" s="32" t="s">
        <v>3409</v>
      </c>
      <c r="OL160" s="32" t="s">
        <v>3409</v>
      </c>
      <c r="OM160" s="32" t="s">
        <v>3409</v>
      </c>
      <c r="ON160" s="32" t="s">
        <v>3409</v>
      </c>
      <c r="OO160" s="32" t="s">
        <v>3409</v>
      </c>
      <c r="OP160" s="32" t="s">
        <v>3409</v>
      </c>
      <c r="OQ160" s="32" t="s">
        <v>3409</v>
      </c>
      <c r="OR160" s="32" t="s">
        <v>3409</v>
      </c>
      <c r="OS160" s="32" t="s">
        <v>3409</v>
      </c>
      <c r="OT160" s="32" t="s">
        <v>3409</v>
      </c>
      <c r="OU160" s="32" t="s">
        <v>3409</v>
      </c>
      <c r="OV160" s="32" t="s">
        <v>3409</v>
      </c>
      <c r="OW160" s="32" t="s">
        <v>3409</v>
      </c>
      <c r="OX160" s="32" t="s">
        <v>3409</v>
      </c>
      <c r="OY160" s="32" t="s">
        <v>3409</v>
      </c>
      <c r="OZ160" s="32" t="s">
        <v>3409</v>
      </c>
      <c r="PA160" s="32" t="s">
        <v>3409</v>
      </c>
      <c r="PB160" s="32" t="s">
        <v>3409</v>
      </c>
      <c r="PC160" s="32" t="s">
        <v>3409</v>
      </c>
      <c r="PD160" s="32" t="s">
        <v>3409</v>
      </c>
      <c r="PE160" s="32" t="s">
        <v>3409</v>
      </c>
      <c r="PF160" s="32" t="s">
        <v>3409</v>
      </c>
      <c r="PG160" s="32" t="s">
        <v>3409</v>
      </c>
      <c r="PH160" s="32" t="s">
        <v>3409</v>
      </c>
      <c r="PI160" s="32" t="s">
        <v>3409</v>
      </c>
      <c r="PJ160" s="32" t="s">
        <v>3409</v>
      </c>
      <c r="PK160" s="32" t="s">
        <v>3409</v>
      </c>
      <c r="PL160" s="32" t="s">
        <v>3409</v>
      </c>
      <c r="PM160" s="32" t="s">
        <v>3409</v>
      </c>
      <c r="PN160" s="32" t="s">
        <v>3409</v>
      </c>
      <c r="PO160" s="32" t="s">
        <v>3409</v>
      </c>
      <c r="PP160" s="32" t="s">
        <v>3409</v>
      </c>
      <c r="PQ160" s="32" t="s">
        <v>3409</v>
      </c>
      <c r="PR160" s="32" t="s">
        <v>3409</v>
      </c>
      <c r="PS160" s="32" t="s">
        <v>3409</v>
      </c>
      <c r="PT160" s="32" t="s">
        <v>3404</v>
      </c>
      <c r="PU160" s="32" t="s">
        <v>3404</v>
      </c>
      <c r="PV160" s="32" t="s">
        <v>3404</v>
      </c>
      <c r="PW160" s="32" t="s">
        <v>3404</v>
      </c>
      <c r="PX160" s="32" t="s">
        <v>3404</v>
      </c>
      <c r="PY160" s="32" t="s">
        <v>3404</v>
      </c>
      <c r="PZ160" s="32" t="s">
        <v>3404</v>
      </c>
      <c r="QA160" s="32" t="s">
        <v>3404</v>
      </c>
      <c r="QB160" s="32" t="s">
        <v>3404</v>
      </c>
      <c r="QC160" s="32" t="s">
        <v>3404</v>
      </c>
      <c r="QD160" s="32" t="s">
        <v>3404</v>
      </c>
      <c r="QE160" s="32" t="s">
        <v>3404</v>
      </c>
      <c r="QF160" s="32" t="s">
        <v>3404</v>
      </c>
      <c r="QG160" s="32" t="s">
        <v>3404</v>
      </c>
      <c r="QH160" s="32" t="s">
        <v>3404</v>
      </c>
      <c r="QI160" s="32" t="s">
        <v>3404</v>
      </c>
      <c r="QJ160" s="32" t="s">
        <v>3404</v>
      </c>
      <c r="QK160" s="32" t="s">
        <v>3404</v>
      </c>
      <c r="QL160" s="32" t="s">
        <v>3404</v>
      </c>
      <c r="QM160" s="32" t="s">
        <v>3404</v>
      </c>
      <c r="QN160" s="32" t="s">
        <v>3404</v>
      </c>
      <c r="QO160" s="32" t="s">
        <v>3404</v>
      </c>
      <c r="QP160" s="32" t="s">
        <v>3404</v>
      </c>
      <c r="QQ160" s="32" t="s">
        <v>3404</v>
      </c>
      <c r="QR160" s="32" t="s">
        <v>3404</v>
      </c>
      <c r="QS160" s="32" t="s">
        <v>3404</v>
      </c>
      <c r="QT160" s="32" t="s">
        <v>3404</v>
      </c>
      <c r="QU160" s="32" t="s">
        <v>3404</v>
      </c>
      <c r="QV160" s="32" t="s">
        <v>3404</v>
      </c>
      <c r="QW160" s="32" t="s">
        <v>3404</v>
      </c>
      <c r="QX160" s="32" t="s">
        <v>3404</v>
      </c>
      <c r="QY160" s="32" t="s">
        <v>3404</v>
      </c>
      <c r="QZ160" s="32" t="s">
        <v>3404</v>
      </c>
      <c r="RA160" s="32" t="s">
        <v>3409</v>
      </c>
      <c r="RB160" s="32" t="s">
        <v>3409</v>
      </c>
      <c r="RC160" s="32" t="s">
        <v>3409</v>
      </c>
      <c r="RD160" s="32" t="s">
        <v>3409</v>
      </c>
      <c r="RE160" s="32" t="s">
        <v>3409</v>
      </c>
      <c r="RF160" s="32" t="s">
        <v>3409</v>
      </c>
      <c r="RG160" s="32" t="s">
        <v>3409</v>
      </c>
      <c r="RH160" s="32" t="s">
        <v>3409</v>
      </c>
      <c r="RI160" s="32" t="s">
        <v>3409</v>
      </c>
      <c r="RJ160" s="32" t="s">
        <v>3409</v>
      </c>
      <c r="RK160" s="32" t="s">
        <v>3409</v>
      </c>
      <c r="RL160" s="32" t="s">
        <v>3409</v>
      </c>
      <c r="RM160" s="32" t="s">
        <v>3409</v>
      </c>
      <c r="RN160" s="32" t="s">
        <v>3409</v>
      </c>
      <c r="RO160" s="32" t="s">
        <v>3409</v>
      </c>
      <c r="RP160" s="32" t="s">
        <v>3409</v>
      </c>
      <c r="RQ160" s="32" t="s">
        <v>3409</v>
      </c>
      <c r="RR160" s="32" t="s">
        <v>3409</v>
      </c>
      <c r="RS160" s="32" t="s">
        <v>3409</v>
      </c>
      <c r="RT160" s="32" t="s">
        <v>3409</v>
      </c>
      <c r="RU160" s="32" t="s">
        <v>3409</v>
      </c>
      <c r="RV160" s="32" t="s">
        <v>3409</v>
      </c>
      <c r="RW160" s="32" t="s">
        <v>3409</v>
      </c>
      <c r="RX160" s="32" t="s">
        <v>3409</v>
      </c>
      <c r="RY160" s="32" t="s">
        <v>3409</v>
      </c>
      <c r="RZ160" s="32" t="s">
        <v>3409</v>
      </c>
      <c r="SA160" s="32" t="s">
        <v>3409</v>
      </c>
      <c r="SB160" s="32" t="s">
        <v>3409</v>
      </c>
      <c r="SC160" s="32" t="s">
        <v>3409</v>
      </c>
      <c r="SD160" s="32" t="s">
        <v>3409</v>
      </c>
      <c r="SE160" s="32" t="s">
        <v>3409</v>
      </c>
      <c r="SF160" s="32" t="s">
        <v>3404</v>
      </c>
      <c r="SG160" s="25" t="s">
        <v>3404</v>
      </c>
      <c r="SH160" s="25" t="s">
        <v>3404</v>
      </c>
      <c r="SI160" s="25" t="s">
        <v>3404</v>
      </c>
      <c r="SJ160" s="25" t="s">
        <v>3404</v>
      </c>
      <c r="SK160" s="25" t="s">
        <v>3404</v>
      </c>
      <c r="SL160" s="25" t="s">
        <v>3404</v>
      </c>
      <c r="SM160" s="25" t="s">
        <v>3404</v>
      </c>
      <c r="SN160" s="25" t="s">
        <v>3404</v>
      </c>
      <c r="SO160" s="25" t="s">
        <v>3404</v>
      </c>
      <c r="SP160" s="25" t="s">
        <v>3404</v>
      </c>
      <c r="SQ160" s="25" t="s">
        <v>3404</v>
      </c>
      <c r="SR160" s="25" t="s">
        <v>3404</v>
      </c>
      <c r="SS160" s="25" t="s">
        <v>3404</v>
      </c>
      <c r="ST160" s="25" t="s">
        <v>3404</v>
      </c>
      <c r="SU160" s="25" t="s">
        <v>3404</v>
      </c>
      <c r="SV160" s="25" t="s">
        <v>3404</v>
      </c>
      <c r="SW160" s="25" t="s">
        <v>3404</v>
      </c>
      <c r="SX160" s="25" t="s">
        <v>3404</v>
      </c>
      <c r="SY160" s="25" t="s">
        <v>3404</v>
      </c>
      <c r="SZ160" s="25" t="s">
        <v>3404</v>
      </c>
      <c r="TA160" s="25" t="s">
        <v>3404</v>
      </c>
      <c r="TB160" s="25" t="s">
        <v>3404</v>
      </c>
      <c r="TC160" s="25" t="s">
        <v>3404</v>
      </c>
      <c r="TD160" s="25" t="s">
        <v>3404</v>
      </c>
      <c r="TE160" s="25" t="s">
        <v>3404</v>
      </c>
      <c r="TF160" s="25" t="s">
        <v>3404</v>
      </c>
      <c r="TG160" s="25" t="s">
        <v>3404</v>
      </c>
      <c r="TH160" s="25" t="s">
        <v>3404</v>
      </c>
      <c r="TI160" s="25" t="s">
        <v>3404</v>
      </c>
      <c r="TJ160" s="25" t="s">
        <v>3404</v>
      </c>
      <c r="TK160" s="25" t="s">
        <v>3404</v>
      </c>
      <c r="TL160" s="25" t="s">
        <v>3404</v>
      </c>
      <c r="TM160" s="25" t="s">
        <v>3404</v>
      </c>
      <c r="TN160" s="25" t="s">
        <v>3404</v>
      </c>
      <c r="TO160" s="25" t="s">
        <v>3404</v>
      </c>
      <c r="TP160" s="25" t="s">
        <v>3404</v>
      </c>
      <c r="TQ160" s="25" t="s">
        <v>3404</v>
      </c>
      <c r="TR160" s="25" t="s">
        <v>3404</v>
      </c>
      <c r="TS160" s="25" t="s">
        <v>3404</v>
      </c>
      <c r="TT160" s="25" t="s">
        <v>3404</v>
      </c>
      <c r="TU160" s="25" t="s">
        <v>3404</v>
      </c>
      <c r="TV160" s="25" t="s">
        <v>3404</v>
      </c>
      <c r="TW160" s="25" t="s">
        <v>3404</v>
      </c>
      <c r="TX160" s="25" t="s">
        <v>3404</v>
      </c>
      <c r="TY160" s="25" t="s">
        <v>3404</v>
      </c>
      <c r="TZ160" s="25" t="s">
        <v>3404</v>
      </c>
      <c r="UA160" s="25" t="s">
        <v>3404</v>
      </c>
      <c r="UB160" s="25" t="s">
        <v>3404</v>
      </c>
      <c r="UC160" s="25" t="s">
        <v>3404</v>
      </c>
      <c r="UD160" s="25" t="s">
        <v>3404</v>
      </c>
      <c r="UE160" s="25" t="s">
        <v>3404</v>
      </c>
      <c r="UF160" s="25" t="s">
        <v>3404</v>
      </c>
      <c r="UG160" s="25" t="s">
        <v>3404</v>
      </c>
      <c r="UH160" s="25" t="s">
        <v>3404</v>
      </c>
      <c r="UI160" s="25" t="s">
        <v>3404</v>
      </c>
      <c r="UJ160" s="25" t="s">
        <v>3404</v>
      </c>
      <c r="UK160" s="25" t="s">
        <v>3404</v>
      </c>
      <c r="UL160" s="25" t="s">
        <v>3404</v>
      </c>
      <c r="UM160" s="25" t="s">
        <v>3404</v>
      </c>
      <c r="UN160" s="25" t="s">
        <v>3404</v>
      </c>
      <c r="UO160" s="25" t="s">
        <v>3404</v>
      </c>
      <c r="UP160" s="25" t="s">
        <v>3404</v>
      </c>
      <c r="UQ160" s="25" t="s">
        <v>3404</v>
      </c>
      <c r="UR160" s="25" t="s">
        <v>3404</v>
      </c>
      <c r="US160" s="25" t="s">
        <v>3404</v>
      </c>
      <c r="UT160" s="25" t="s">
        <v>3404</v>
      </c>
      <c r="UU160" s="25" t="s">
        <v>3404</v>
      </c>
      <c r="UV160" s="25" t="s">
        <v>3404</v>
      </c>
      <c r="UW160" s="25" t="s">
        <v>3404</v>
      </c>
      <c r="UX160" s="25" t="s">
        <v>3404</v>
      </c>
      <c r="UY160" s="25" t="s">
        <v>3404</v>
      </c>
      <c r="UZ160" s="25" t="s">
        <v>3404</v>
      </c>
      <c r="VA160" s="25" t="s">
        <v>3404</v>
      </c>
      <c r="VB160" s="25" t="s">
        <v>3404</v>
      </c>
      <c r="VC160" s="25" t="s">
        <v>3404</v>
      </c>
      <c r="VD160" s="25" t="s">
        <v>3404</v>
      </c>
      <c r="VE160" s="25" t="s">
        <v>3404</v>
      </c>
      <c r="VF160" s="25" t="s">
        <v>3404</v>
      </c>
      <c r="VG160" s="25" t="s">
        <v>3404</v>
      </c>
      <c r="VH160" s="25" t="s">
        <v>3404</v>
      </c>
      <c r="VI160" s="25" t="s">
        <v>3404</v>
      </c>
      <c r="VJ160" s="25" t="s">
        <v>3404</v>
      </c>
      <c r="VK160" s="25" t="s">
        <v>3404</v>
      </c>
      <c r="VL160" s="25" t="s">
        <v>3404</v>
      </c>
      <c r="VM160" s="25" t="s">
        <v>3404</v>
      </c>
      <c r="VN160" s="25" t="s">
        <v>3404</v>
      </c>
      <c r="VO160" s="25" t="s">
        <v>3404</v>
      </c>
      <c r="VP160" s="25" t="s">
        <v>3404</v>
      </c>
      <c r="VQ160" s="25" t="s">
        <v>3404</v>
      </c>
      <c r="VR160" s="25" t="s">
        <v>3404</v>
      </c>
      <c r="VS160" s="25" t="s">
        <v>3404</v>
      </c>
      <c r="VT160" s="25" t="s">
        <v>3404</v>
      </c>
      <c r="VU160" s="25" t="s">
        <v>3404</v>
      </c>
      <c r="VV160" s="25" t="s">
        <v>3404</v>
      </c>
      <c r="VW160" s="25" t="s">
        <v>3404</v>
      </c>
      <c r="VX160" s="25" t="s">
        <v>3404</v>
      </c>
      <c r="VY160" s="25" t="s">
        <v>3404</v>
      </c>
      <c r="VZ160" s="25" t="s">
        <v>3404</v>
      </c>
      <c r="WA160" s="25" t="s">
        <v>3404</v>
      </c>
      <c r="WB160" s="25" t="s">
        <v>3404</v>
      </c>
      <c r="WC160" s="25" t="s">
        <v>3404</v>
      </c>
      <c r="WD160" s="25" t="s">
        <v>3404</v>
      </c>
      <c r="WE160" s="25" t="s">
        <v>3404</v>
      </c>
      <c r="WF160" s="25" t="s">
        <v>3404</v>
      </c>
      <c r="WG160" s="25" t="s">
        <v>3404</v>
      </c>
      <c r="WH160" s="25" t="s">
        <v>3404</v>
      </c>
      <c r="WI160" s="25" t="s">
        <v>3404</v>
      </c>
      <c r="WJ160" s="25" t="s">
        <v>3404</v>
      </c>
      <c r="WK160" s="25" t="s">
        <v>3404</v>
      </c>
      <c r="WL160" s="25" t="s">
        <v>3404</v>
      </c>
      <c r="WM160" s="25" t="s">
        <v>3404</v>
      </c>
      <c r="WN160" s="25" t="s">
        <v>3404</v>
      </c>
      <c r="WO160" s="25" t="s">
        <v>3404</v>
      </c>
      <c r="WP160" s="25" t="s">
        <v>3404</v>
      </c>
      <c r="WQ160" s="25" t="s">
        <v>3404</v>
      </c>
      <c r="WR160" s="25" t="s">
        <v>3404</v>
      </c>
      <c r="WS160" s="25" t="s">
        <v>3404</v>
      </c>
      <c r="WT160" s="25" t="s">
        <v>3404</v>
      </c>
    </row>
    <row r="161">
      <c r="A161" s="24" t="s">
        <v>1456</v>
      </c>
      <c r="B161" s="25" t="s">
        <v>3404</v>
      </c>
      <c r="C161" s="25" t="s">
        <v>3404</v>
      </c>
      <c r="D161" s="25" t="s">
        <v>3404</v>
      </c>
      <c r="E161" s="25" t="s">
        <v>3404</v>
      </c>
      <c r="F161" s="25" t="s">
        <v>3404</v>
      </c>
      <c r="G161" s="25" t="s">
        <v>3404</v>
      </c>
      <c r="H161" s="25" t="s">
        <v>3404</v>
      </c>
      <c r="I161" s="25" t="s">
        <v>3404</v>
      </c>
      <c r="J161" s="25" t="s">
        <v>3404</v>
      </c>
      <c r="K161" s="25" t="s">
        <v>3404</v>
      </c>
      <c r="L161" s="25" t="s">
        <v>3404</v>
      </c>
      <c r="M161" s="25" t="s">
        <v>3404</v>
      </c>
      <c r="N161" s="25" t="s">
        <v>3404</v>
      </c>
      <c r="O161" s="25" t="s">
        <v>3404</v>
      </c>
      <c r="P161" s="25" t="s">
        <v>3404</v>
      </c>
      <c r="Q161" s="25" t="s">
        <v>3404</v>
      </c>
      <c r="R161" s="25" t="s">
        <v>3404</v>
      </c>
      <c r="S161" s="25" t="s">
        <v>3404</v>
      </c>
      <c r="T161" s="25" t="s">
        <v>3404</v>
      </c>
      <c r="U161" s="25" t="s">
        <v>3404</v>
      </c>
      <c r="V161" s="25" t="s">
        <v>3404</v>
      </c>
      <c r="W161" s="25" t="s">
        <v>3404</v>
      </c>
      <c r="X161" s="25" t="s">
        <v>3404</v>
      </c>
      <c r="Y161" s="25" t="s">
        <v>3404</v>
      </c>
      <c r="Z161" s="25" t="s">
        <v>3404</v>
      </c>
      <c r="AA161" s="25" t="s">
        <v>3404</v>
      </c>
      <c r="AB161" s="25" t="s">
        <v>3404</v>
      </c>
      <c r="AC161" s="25" t="s">
        <v>3404</v>
      </c>
      <c r="AD161" s="25" t="s">
        <v>3404</v>
      </c>
      <c r="AE161" s="25" t="s">
        <v>3404</v>
      </c>
      <c r="AF161" s="25" t="s">
        <v>3404</v>
      </c>
      <c r="AG161" s="25" t="s">
        <v>3404</v>
      </c>
      <c r="AH161" s="25" t="s">
        <v>3404</v>
      </c>
      <c r="AI161" s="25" t="s">
        <v>3404</v>
      </c>
      <c r="AJ161" s="25" t="s">
        <v>3404</v>
      </c>
      <c r="AK161" s="25" t="s">
        <v>3404</v>
      </c>
      <c r="AL161" s="25" t="s">
        <v>3404</v>
      </c>
      <c r="AM161" s="25" t="s">
        <v>3404</v>
      </c>
      <c r="AN161" s="25" t="s">
        <v>3404</v>
      </c>
      <c r="AO161" s="25" t="s">
        <v>3404</v>
      </c>
      <c r="AP161" s="25" t="s">
        <v>3404</v>
      </c>
      <c r="AQ161" s="25" t="s">
        <v>3404</v>
      </c>
      <c r="AR161" s="25" t="s">
        <v>3404</v>
      </c>
      <c r="AS161" s="25" t="s">
        <v>3404</v>
      </c>
      <c r="AT161" s="25" t="s">
        <v>3404</v>
      </c>
      <c r="AU161" s="25" t="s">
        <v>3404</v>
      </c>
      <c r="AV161" s="25" t="s">
        <v>3404</v>
      </c>
      <c r="AW161" s="25" t="s">
        <v>3404</v>
      </c>
      <c r="AX161" s="25" t="s">
        <v>3404</v>
      </c>
      <c r="AY161" s="25" t="s">
        <v>3404</v>
      </c>
      <c r="AZ161" s="25" t="s">
        <v>3404</v>
      </c>
      <c r="BA161" s="25" t="s">
        <v>3404</v>
      </c>
      <c r="BB161" s="25" t="s">
        <v>3404</v>
      </c>
      <c r="BC161" s="25" t="s">
        <v>3404</v>
      </c>
      <c r="BD161" s="25" t="s">
        <v>3404</v>
      </c>
      <c r="BE161" s="25" t="s">
        <v>3404</v>
      </c>
      <c r="BF161" s="25" t="s">
        <v>3404</v>
      </c>
      <c r="BG161" s="25" t="s">
        <v>3404</v>
      </c>
      <c r="BH161" s="25" t="s">
        <v>3404</v>
      </c>
      <c r="BI161" s="25" t="s">
        <v>3404</v>
      </c>
      <c r="BJ161" s="25" t="s">
        <v>3404</v>
      </c>
      <c r="BK161" s="25" t="s">
        <v>3404</v>
      </c>
      <c r="BL161" s="25" t="s">
        <v>3404</v>
      </c>
      <c r="BM161" s="25" t="s">
        <v>3404</v>
      </c>
      <c r="BN161" s="25" t="s">
        <v>3404</v>
      </c>
      <c r="BO161" s="25" t="s">
        <v>3404</v>
      </c>
      <c r="BP161" s="25" t="s">
        <v>3404</v>
      </c>
      <c r="BQ161" s="25" t="s">
        <v>3404</v>
      </c>
      <c r="BR161" s="25" t="s">
        <v>3404</v>
      </c>
      <c r="BS161" s="32" t="s">
        <v>3409</v>
      </c>
      <c r="BT161" s="32" t="s">
        <v>3409</v>
      </c>
      <c r="BU161" s="32" t="s">
        <v>3409</v>
      </c>
      <c r="BV161" s="32" t="s">
        <v>3409</v>
      </c>
      <c r="BW161" s="32" t="s">
        <v>3409</v>
      </c>
      <c r="BX161" s="32" t="s">
        <v>3409</v>
      </c>
      <c r="BY161" s="32" t="s">
        <v>3409</v>
      </c>
      <c r="BZ161" s="32" t="s">
        <v>3409</v>
      </c>
      <c r="CA161" s="32" t="s">
        <v>3409</v>
      </c>
      <c r="CB161" s="32" t="s">
        <v>3409</v>
      </c>
      <c r="CC161" s="32" t="s">
        <v>3409</v>
      </c>
      <c r="CD161" s="32" t="s">
        <v>3409</v>
      </c>
      <c r="CE161" s="32" t="s">
        <v>3409</v>
      </c>
      <c r="CF161" s="32" t="s">
        <v>3409</v>
      </c>
      <c r="CG161" s="32" t="s">
        <v>3409</v>
      </c>
      <c r="CH161" s="32" t="s">
        <v>3409</v>
      </c>
      <c r="CI161" s="32" t="s">
        <v>3409</v>
      </c>
      <c r="CJ161" s="32" t="s">
        <v>3409</v>
      </c>
      <c r="CK161" s="32" t="s">
        <v>3409</v>
      </c>
      <c r="CL161" s="32" t="s">
        <v>3409</v>
      </c>
      <c r="CM161" s="32" t="s">
        <v>3409</v>
      </c>
      <c r="CN161" s="32" t="s">
        <v>3409</v>
      </c>
      <c r="CO161" s="32" t="s">
        <v>3409</v>
      </c>
      <c r="CP161" s="32" t="s">
        <v>3409</v>
      </c>
      <c r="CQ161" s="32" t="s">
        <v>3409</v>
      </c>
      <c r="CR161" s="32" t="s">
        <v>3409</v>
      </c>
      <c r="CS161" s="32" t="s">
        <v>3409</v>
      </c>
      <c r="CT161" s="32" t="s">
        <v>3409</v>
      </c>
      <c r="CU161" s="32" t="s">
        <v>3409</v>
      </c>
      <c r="CV161" s="32" t="s">
        <v>3409</v>
      </c>
      <c r="CW161" s="32" t="s">
        <v>3409</v>
      </c>
      <c r="CX161" s="32" t="s">
        <v>3409</v>
      </c>
      <c r="CY161" s="32" t="s">
        <v>3409</v>
      </c>
      <c r="CZ161" s="32" t="s">
        <v>3409</v>
      </c>
      <c r="DA161" s="32" t="s">
        <v>3409</v>
      </c>
      <c r="DB161" s="32" t="s">
        <v>3409</v>
      </c>
      <c r="DC161" s="32" t="s">
        <v>3409</v>
      </c>
      <c r="DD161" s="32" t="s">
        <v>3409</v>
      </c>
      <c r="DE161" s="32" t="s">
        <v>3409</v>
      </c>
      <c r="DF161" s="32" t="s">
        <v>3409</v>
      </c>
      <c r="DG161" s="32" t="s">
        <v>3409</v>
      </c>
      <c r="DH161" s="32" t="s">
        <v>3409</v>
      </c>
      <c r="DI161" s="32" t="s">
        <v>3409</v>
      </c>
      <c r="DJ161" s="32" t="s">
        <v>3409</v>
      </c>
      <c r="DK161" s="32" t="s">
        <v>3409</v>
      </c>
      <c r="DL161" s="32" t="s">
        <v>3409</v>
      </c>
      <c r="DM161" s="32" t="s">
        <v>3409</v>
      </c>
      <c r="DN161" s="32" t="s">
        <v>3409</v>
      </c>
      <c r="DO161" s="32" t="s">
        <v>3409</v>
      </c>
      <c r="DP161" s="32" t="s">
        <v>3409</v>
      </c>
      <c r="DQ161" s="32" t="s">
        <v>3409</v>
      </c>
      <c r="DR161" s="32" t="s">
        <v>3409</v>
      </c>
      <c r="DS161" s="32" t="s">
        <v>3409</v>
      </c>
      <c r="DT161" s="32" t="s">
        <v>3409</v>
      </c>
      <c r="DU161" s="32" t="s">
        <v>3409</v>
      </c>
      <c r="DV161" s="32" t="s">
        <v>3409</v>
      </c>
      <c r="DW161" s="32" t="s">
        <v>3409</v>
      </c>
      <c r="DX161" s="32" t="s">
        <v>3409</v>
      </c>
      <c r="DY161" s="32" t="s">
        <v>3409</v>
      </c>
      <c r="DZ161" s="32" t="s">
        <v>3409</v>
      </c>
      <c r="EA161" s="32" t="s">
        <v>3409</v>
      </c>
      <c r="EB161" s="32" t="s">
        <v>3409</v>
      </c>
      <c r="EC161" s="32" t="s">
        <v>3409</v>
      </c>
      <c r="ED161" s="32" t="s">
        <v>3409</v>
      </c>
      <c r="EE161" s="32" t="s">
        <v>3409</v>
      </c>
      <c r="EF161" s="32" t="s">
        <v>3409</v>
      </c>
      <c r="EG161" s="32" t="s">
        <v>3409</v>
      </c>
      <c r="EH161" s="32" t="s">
        <v>3409</v>
      </c>
      <c r="EI161" s="32" t="s">
        <v>3409</v>
      </c>
      <c r="EJ161" s="32" t="s">
        <v>3409</v>
      </c>
      <c r="EK161" s="32" t="s">
        <v>3409</v>
      </c>
      <c r="EL161" s="32" t="s">
        <v>3409</v>
      </c>
      <c r="EM161" s="32" t="s">
        <v>3409</v>
      </c>
      <c r="EN161" s="32" t="s">
        <v>3409</v>
      </c>
      <c r="EO161" s="32" t="s">
        <v>3409</v>
      </c>
      <c r="EP161" s="32" t="s">
        <v>3409</v>
      </c>
      <c r="EQ161" s="32" t="s">
        <v>3409</v>
      </c>
      <c r="ER161" s="32" t="s">
        <v>3409</v>
      </c>
      <c r="ES161" s="32" t="s">
        <v>3409</v>
      </c>
      <c r="ET161" s="32" t="s">
        <v>3409</v>
      </c>
      <c r="EU161" s="32" t="s">
        <v>3409</v>
      </c>
      <c r="EV161" s="32" t="s">
        <v>3409</v>
      </c>
      <c r="EW161" s="32" t="s">
        <v>3409</v>
      </c>
      <c r="EX161" s="32" t="s">
        <v>3409</v>
      </c>
      <c r="EY161" s="32" t="s">
        <v>3409</v>
      </c>
      <c r="EZ161" s="32" t="s">
        <v>3409</v>
      </c>
      <c r="FA161" s="32" t="s">
        <v>3409</v>
      </c>
      <c r="FB161" s="32" t="s">
        <v>3409</v>
      </c>
      <c r="FC161" s="32" t="s">
        <v>3409</v>
      </c>
      <c r="FD161" s="32" t="s">
        <v>3409</v>
      </c>
      <c r="FE161" s="32" t="s">
        <v>3409</v>
      </c>
      <c r="FF161" s="32" t="s">
        <v>3409</v>
      </c>
      <c r="FG161" s="32" t="s">
        <v>3409</v>
      </c>
      <c r="FH161" s="32" t="s">
        <v>3409</v>
      </c>
      <c r="FI161" s="32" t="s">
        <v>3409</v>
      </c>
      <c r="FJ161" s="32" t="s">
        <v>3409</v>
      </c>
      <c r="FK161" s="32" t="s">
        <v>3409</v>
      </c>
      <c r="FL161" s="32" t="s">
        <v>3409</v>
      </c>
      <c r="FM161" s="32" t="s">
        <v>3409</v>
      </c>
      <c r="FN161" s="32" t="s">
        <v>3409</v>
      </c>
      <c r="FO161" s="32" t="s">
        <v>3409</v>
      </c>
      <c r="FP161" s="32" t="s">
        <v>3409</v>
      </c>
      <c r="FQ161" s="32" t="s">
        <v>3409</v>
      </c>
      <c r="FR161" s="32" t="s">
        <v>3409</v>
      </c>
      <c r="FS161" s="32" t="s">
        <v>3409</v>
      </c>
      <c r="FT161" s="32" t="s">
        <v>3409</v>
      </c>
      <c r="FU161" s="32" t="s">
        <v>3409</v>
      </c>
      <c r="FV161" s="32" t="s">
        <v>3409</v>
      </c>
      <c r="FW161" s="32" t="s">
        <v>3409</v>
      </c>
      <c r="FX161" s="32" t="s">
        <v>3409</v>
      </c>
      <c r="FY161" s="32" t="s">
        <v>3409</v>
      </c>
      <c r="FZ161" s="32" t="s">
        <v>3409</v>
      </c>
      <c r="GA161" s="32" t="s">
        <v>3409</v>
      </c>
      <c r="GB161" s="32" t="s">
        <v>3409</v>
      </c>
      <c r="GC161" s="32" t="s">
        <v>3409</v>
      </c>
      <c r="GD161" s="32" t="s">
        <v>3409</v>
      </c>
      <c r="GE161" s="32" t="s">
        <v>3409</v>
      </c>
      <c r="GF161" s="32" t="s">
        <v>3409</v>
      </c>
      <c r="GG161" s="32" t="s">
        <v>3409</v>
      </c>
      <c r="GH161" s="32" t="s">
        <v>3409</v>
      </c>
      <c r="GI161" s="32" t="s">
        <v>3409</v>
      </c>
      <c r="GJ161" s="32" t="s">
        <v>3409</v>
      </c>
      <c r="GK161" s="32" t="s">
        <v>3409</v>
      </c>
      <c r="GL161" s="32" t="s">
        <v>3409</v>
      </c>
      <c r="GM161" s="32" t="s">
        <v>3409</v>
      </c>
      <c r="GN161" s="32" t="s">
        <v>3409</v>
      </c>
      <c r="GO161" s="32" t="s">
        <v>3409</v>
      </c>
      <c r="GP161" s="32" t="s">
        <v>3409</v>
      </c>
      <c r="GQ161" s="32" t="s">
        <v>3409</v>
      </c>
      <c r="GR161" s="32" t="s">
        <v>3409</v>
      </c>
      <c r="GS161" s="32" t="s">
        <v>3409</v>
      </c>
      <c r="GT161" s="32" t="s">
        <v>3409</v>
      </c>
      <c r="GU161" s="32" t="s">
        <v>3409</v>
      </c>
      <c r="GV161" s="32" t="s">
        <v>3409</v>
      </c>
      <c r="GW161" s="32" t="s">
        <v>3409</v>
      </c>
      <c r="GX161" s="32" t="s">
        <v>3409</v>
      </c>
      <c r="GY161" s="32" t="s">
        <v>3409</v>
      </c>
      <c r="GZ161" s="32" t="s">
        <v>3409</v>
      </c>
      <c r="HA161" s="32" t="s">
        <v>3409</v>
      </c>
      <c r="HB161" s="32" t="s">
        <v>3409</v>
      </c>
      <c r="HC161" s="32" t="s">
        <v>3409</v>
      </c>
      <c r="HD161" s="32" t="s">
        <v>3409</v>
      </c>
      <c r="HE161" s="32" t="s">
        <v>3409</v>
      </c>
      <c r="HF161" s="32" t="s">
        <v>3409</v>
      </c>
      <c r="HG161" s="32" t="s">
        <v>3409</v>
      </c>
      <c r="HH161" s="32" t="s">
        <v>3409</v>
      </c>
      <c r="HI161" s="32" t="s">
        <v>3409</v>
      </c>
      <c r="HJ161" s="32" t="s">
        <v>3409</v>
      </c>
      <c r="HK161" s="32" t="s">
        <v>3409</v>
      </c>
      <c r="HL161" s="32" t="s">
        <v>3409</v>
      </c>
      <c r="HM161" s="32" t="s">
        <v>3409</v>
      </c>
      <c r="HN161" s="32" t="s">
        <v>3409</v>
      </c>
      <c r="HO161" s="32" t="s">
        <v>3409</v>
      </c>
      <c r="HP161" s="32" t="s">
        <v>3409</v>
      </c>
      <c r="HQ161" s="32" t="s">
        <v>3409</v>
      </c>
      <c r="HR161" s="32" t="s">
        <v>3409</v>
      </c>
      <c r="HS161" s="32" t="s">
        <v>3409</v>
      </c>
      <c r="HT161" s="32" t="s">
        <v>3409</v>
      </c>
      <c r="HU161" s="32" t="s">
        <v>3409</v>
      </c>
      <c r="HV161" s="32" t="s">
        <v>3409</v>
      </c>
      <c r="HW161" s="32" t="s">
        <v>3409</v>
      </c>
      <c r="HX161" s="32" t="s">
        <v>3409</v>
      </c>
      <c r="HY161" s="32" t="s">
        <v>3409</v>
      </c>
      <c r="HZ161" s="32" t="s">
        <v>3409</v>
      </c>
      <c r="IA161" s="32" t="s">
        <v>3409</v>
      </c>
      <c r="IB161" s="32" t="s">
        <v>3409</v>
      </c>
      <c r="IC161" s="32" t="s">
        <v>3409</v>
      </c>
      <c r="ID161" s="32" t="s">
        <v>3409</v>
      </c>
      <c r="IE161" s="32" t="s">
        <v>3409</v>
      </c>
      <c r="IF161" s="32" t="s">
        <v>3409</v>
      </c>
      <c r="IG161" s="32" t="s">
        <v>3409</v>
      </c>
      <c r="IH161" s="32" t="s">
        <v>3409</v>
      </c>
      <c r="II161" s="32" t="s">
        <v>3409</v>
      </c>
      <c r="IJ161" s="32" t="s">
        <v>3409</v>
      </c>
      <c r="IK161" s="32" t="s">
        <v>3409</v>
      </c>
      <c r="IL161" s="25" t="s">
        <v>3404</v>
      </c>
      <c r="IM161" s="25" t="s">
        <v>3404</v>
      </c>
      <c r="IN161" s="25" t="s">
        <v>3404</v>
      </c>
      <c r="IO161" s="25" t="s">
        <v>3404</v>
      </c>
      <c r="IP161" s="25" t="s">
        <v>3404</v>
      </c>
      <c r="IQ161" s="25" t="s">
        <v>3404</v>
      </c>
      <c r="IR161" s="25" t="s">
        <v>3404</v>
      </c>
      <c r="IS161" s="25" t="s">
        <v>3404</v>
      </c>
      <c r="IT161" s="25" t="s">
        <v>3404</v>
      </c>
      <c r="IU161" s="25" t="s">
        <v>3404</v>
      </c>
      <c r="IV161" s="25" t="s">
        <v>3404</v>
      </c>
      <c r="IW161" s="25" t="s">
        <v>3404</v>
      </c>
      <c r="IX161" s="25" t="s">
        <v>3404</v>
      </c>
      <c r="IY161" s="25" t="s">
        <v>3404</v>
      </c>
      <c r="IZ161" s="25" t="s">
        <v>3404</v>
      </c>
      <c r="JA161" s="25" t="s">
        <v>3404</v>
      </c>
      <c r="JB161" s="25" t="s">
        <v>3404</v>
      </c>
      <c r="JC161" s="25" t="s">
        <v>3404</v>
      </c>
      <c r="JD161" s="25" t="s">
        <v>3404</v>
      </c>
      <c r="JE161" s="25" t="s">
        <v>3404</v>
      </c>
      <c r="JF161" s="25" t="s">
        <v>3404</v>
      </c>
      <c r="JG161" s="25" t="s">
        <v>3404</v>
      </c>
      <c r="JH161" s="25" t="s">
        <v>3404</v>
      </c>
      <c r="JI161" s="25" t="s">
        <v>3404</v>
      </c>
      <c r="JJ161" s="25" t="s">
        <v>3404</v>
      </c>
      <c r="JK161" s="25" t="s">
        <v>3404</v>
      </c>
      <c r="JL161" s="25" t="s">
        <v>3404</v>
      </c>
      <c r="JM161" s="25" t="s">
        <v>3404</v>
      </c>
      <c r="JN161" s="25" t="s">
        <v>3404</v>
      </c>
      <c r="JO161" s="25" t="s">
        <v>3404</v>
      </c>
      <c r="JP161" s="25" t="s">
        <v>3404</v>
      </c>
      <c r="JQ161" s="25" t="s">
        <v>3404</v>
      </c>
      <c r="JR161" s="25" t="s">
        <v>3404</v>
      </c>
      <c r="JS161" s="25" t="s">
        <v>3404</v>
      </c>
      <c r="JT161" s="25" t="s">
        <v>3404</v>
      </c>
      <c r="JU161" s="25" t="s">
        <v>3404</v>
      </c>
      <c r="JV161" s="25" t="s">
        <v>3404</v>
      </c>
      <c r="JW161" s="25" t="s">
        <v>3404</v>
      </c>
      <c r="JX161" s="25" t="s">
        <v>3404</v>
      </c>
      <c r="JY161" s="25" t="s">
        <v>3404</v>
      </c>
      <c r="JZ161" s="25" t="s">
        <v>3404</v>
      </c>
      <c r="KA161" s="25" t="s">
        <v>3404</v>
      </c>
      <c r="KB161" s="25" t="s">
        <v>3404</v>
      </c>
      <c r="KC161" s="25" t="s">
        <v>3404</v>
      </c>
      <c r="KD161" s="25" t="s">
        <v>3404</v>
      </c>
      <c r="KE161" s="25" t="s">
        <v>3404</v>
      </c>
      <c r="KF161" s="25" t="s">
        <v>3404</v>
      </c>
      <c r="KG161" s="25" t="s">
        <v>3404</v>
      </c>
      <c r="KH161" s="25" t="s">
        <v>3404</v>
      </c>
      <c r="KI161" s="25" t="s">
        <v>3404</v>
      </c>
      <c r="KJ161" s="25" t="s">
        <v>3404</v>
      </c>
      <c r="KK161" s="25" t="s">
        <v>3404</v>
      </c>
      <c r="KL161" s="25" t="s">
        <v>3404</v>
      </c>
      <c r="KM161" s="25" t="s">
        <v>3404</v>
      </c>
      <c r="KN161" s="25" t="s">
        <v>3404</v>
      </c>
      <c r="KO161" s="25" t="s">
        <v>3404</v>
      </c>
      <c r="KP161" s="25" t="s">
        <v>3404</v>
      </c>
      <c r="KQ161" s="25" t="s">
        <v>3404</v>
      </c>
      <c r="KR161" s="25" t="s">
        <v>3404</v>
      </c>
      <c r="KS161" s="25" t="s">
        <v>3404</v>
      </c>
      <c r="KT161" s="25" t="s">
        <v>3404</v>
      </c>
      <c r="KU161" s="25" t="s">
        <v>3404</v>
      </c>
      <c r="KV161" s="25" t="s">
        <v>3404</v>
      </c>
      <c r="KW161" s="25" t="s">
        <v>3404</v>
      </c>
      <c r="KX161" s="25" t="s">
        <v>3404</v>
      </c>
      <c r="KY161" s="25" t="s">
        <v>3404</v>
      </c>
      <c r="KZ161" s="25" t="s">
        <v>3404</v>
      </c>
      <c r="LA161" s="25" t="s">
        <v>3404</v>
      </c>
      <c r="LB161" s="25" t="s">
        <v>3404</v>
      </c>
      <c r="LC161" s="25" t="s">
        <v>3404</v>
      </c>
      <c r="LD161" s="25" t="s">
        <v>3404</v>
      </c>
      <c r="LE161" s="25" t="s">
        <v>3404</v>
      </c>
      <c r="LF161" s="25" t="s">
        <v>3404</v>
      </c>
      <c r="LG161" s="25" t="s">
        <v>3404</v>
      </c>
      <c r="LH161" s="25" t="s">
        <v>3404</v>
      </c>
      <c r="LI161" s="25" t="s">
        <v>3404</v>
      </c>
      <c r="LJ161" s="25" t="s">
        <v>3404</v>
      </c>
      <c r="LK161" s="25" t="s">
        <v>3404</v>
      </c>
      <c r="LL161" s="25" t="s">
        <v>3404</v>
      </c>
      <c r="LM161" s="25" t="s">
        <v>3404</v>
      </c>
      <c r="LN161" s="25" t="s">
        <v>3404</v>
      </c>
      <c r="LO161" s="25" t="s">
        <v>3404</v>
      </c>
      <c r="LP161" s="25" t="s">
        <v>3404</v>
      </c>
      <c r="LQ161" s="25" t="s">
        <v>3404</v>
      </c>
      <c r="LR161" s="25" t="s">
        <v>3404</v>
      </c>
      <c r="LS161" s="25" t="s">
        <v>3404</v>
      </c>
      <c r="LT161" s="25" t="s">
        <v>3404</v>
      </c>
      <c r="LU161" s="25" t="s">
        <v>3404</v>
      </c>
      <c r="LV161" s="25" t="s">
        <v>3404</v>
      </c>
      <c r="LW161" s="25" t="s">
        <v>3404</v>
      </c>
      <c r="LX161" s="25" t="s">
        <v>3404</v>
      </c>
      <c r="LY161" s="25" t="s">
        <v>3404</v>
      </c>
      <c r="LZ161" s="25" t="s">
        <v>3404</v>
      </c>
      <c r="MA161" s="25" t="s">
        <v>3404</v>
      </c>
      <c r="MB161" s="25" t="s">
        <v>3404</v>
      </c>
      <c r="MC161" s="25" t="s">
        <v>3404</v>
      </c>
      <c r="MD161" s="25" t="s">
        <v>3404</v>
      </c>
      <c r="ME161" s="25" t="s">
        <v>3404</v>
      </c>
      <c r="MF161" s="25" t="s">
        <v>3404</v>
      </c>
      <c r="MG161" s="25" t="s">
        <v>3404</v>
      </c>
      <c r="MH161" s="25" t="s">
        <v>3404</v>
      </c>
      <c r="MI161" s="25" t="s">
        <v>3404</v>
      </c>
      <c r="MJ161" s="25" t="s">
        <v>3404</v>
      </c>
      <c r="MK161" s="25" t="s">
        <v>3404</v>
      </c>
      <c r="ML161" s="25" t="s">
        <v>3404</v>
      </c>
      <c r="MM161" s="25" t="s">
        <v>3404</v>
      </c>
      <c r="MN161" s="25" t="s">
        <v>3404</v>
      </c>
      <c r="MO161" s="25" t="s">
        <v>3404</v>
      </c>
      <c r="MP161" s="25" t="s">
        <v>3404</v>
      </c>
      <c r="MQ161" s="25" t="s">
        <v>3404</v>
      </c>
      <c r="MR161" s="25" t="s">
        <v>3404</v>
      </c>
      <c r="MS161" s="25" t="s">
        <v>3404</v>
      </c>
      <c r="MT161" s="25" t="s">
        <v>3404</v>
      </c>
      <c r="MU161" s="25" t="s">
        <v>3404</v>
      </c>
      <c r="MV161" s="25" t="s">
        <v>3404</v>
      </c>
      <c r="MW161" s="25" t="s">
        <v>3404</v>
      </c>
      <c r="MX161" s="25" t="s">
        <v>3404</v>
      </c>
      <c r="MY161" s="25" t="s">
        <v>3404</v>
      </c>
      <c r="MZ161" s="25" t="s">
        <v>3404</v>
      </c>
      <c r="NA161" s="25" t="s">
        <v>3404</v>
      </c>
      <c r="NB161" s="25" t="s">
        <v>3404</v>
      </c>
      <c r="NC161" s="25" t="s">
        <v>3404</v>
      </c>
      <c r="ND161" s="25" t="s">
        <v>3404</v>
      </c>
      <c r="NE161" s="25" t="s">
        <v>3404</v>
      </c>
      <c r="NF161" s="25" t="s">
        <v>3404</v>
      </c>
      <c r="NG161" s="25" t="s">
        <v>3404</v>
      </c>
      <c r="NH161" s="25" t="s">
        <v>3404</v>
      </c>
      <c r="NI161" s="25" t="s">
        <v>3404</v>
      </c>
      <c r="NJ161" s="25" t="s">
        <v>3404</v>
      </c>
      <c r="NK161" s="25" t="s">
        <v>3404</v>
      </c>
      <c r="NL161" s="25" t="s">
        <v>3404</v>
      </c>
      <c r="NM161" s="25" t="s">
        <v>3404</v>
      </c>
      <c r="NN161" s="25" t="s">
        <v>3404</v>
      </c>
      <c r="NO161" s="25" t="s">
        <v>3404</v>
      </c>
      <c r="NP161" s="25" t="s">
        <v>3404</v>
      </c>
      <c r="NQ161" s="25" t="s">
        <v>3404</v>
      </c>
      <c r="NR161" s="25" t="s">
        <v>3404</v>
      </c>
      <c r="NS161" s="25" t="s">
        <v>3404</v>
      </c>
      <c r="NT161" s="25" t="s">
        <v>3404</v>
      </c>
      <c r="NU161" s="25" t="s">
        <v>3404</v>
      </c>
      <c r="NV161" s="25" t="s">
        <v>3404</v>
      </c>
      <c r="NW161" s="25" t="s">
        <v>3404</v>
      </c>
      <c r="NX161" s="25" t="s">
        <v>3404</v>
      </c>
      <c r="NY161" s="25" t="s">
        <v>3404</v>
      </c>
      <c r="NZ161" s="25" t="s">
        <v>3404</v>
      </c>
      <c r="OA161" s="25" t="s">
        <v>3404</v>
      </c>
      <c r="OB161" s="25" t="s">
        <v>3404</v>
      </c>
      <c r="OC161" s="25" t="s">
        <v>3404</v>
      </c>
      <c r="OD161" s="25" t="s">
        <v>3404</v>
      </c>
      <c r="OE161" s="25" t="s">
        <v>3404</v>
      </c>
      <c r="OF161" s="25" t="s">
        <v>3404</v>
      </c>
      <c r="OG161" s="25" t="s">
        <v>3404</v>
      </c>
      <c r="OH161" s="25" t="s">
        <v>3404</v>
      </c>
      <c r="OI161" s="25" t="s">
        <v>3404</v>
      </c>
      <c r="OJ161" s="25" t="s">
        <v>3404</v>
      </c>
      <c r="OK161" s="25" t="s">
        <v>3404</v>
      </c>
      <c r="OL161" s="25" t="s">
        <v>3404</v>
      </c>
      <c r="OM161" s="25" t="s">
        <v>3404</v>
      </c>
      <c r="ON161" s="25" t="s">
        <v>3404</v>
      </c>
      <c r="OO161" s="25" t="s">
        <v>3404</v>
      </c>
      <c r="OP161" s="25" t="s">
        <v>3404</v>
      </c>
      <c r="OQ161" s="25" t="s">
        <v>3404</v>
      </c>
      <c r="OR161" s="25" t="s">
        <v>3404</v>
      </c>
      <c r="OS161" s="25" t="s">
        <v>3404</v>
      </c>
      <c r="OT161" s="25" t="s">
        <v>3404</v>
      </c>
      <c r="OU161" s="25" t="s">
        <v>3404</v>
      </c>
      <c r="OV161" s="25" t="s">
        <v>3404</v>
      </c>
      <c r="OW161" s="25" t="s">
        <v>3404</v>
      </c>
      <c r="OX161" s="25" t="s">
        <v>3404</v>
      </c>
      <c r="OY161" s="25" t="s">
        <v>3404</v>
      </c>
      <c r="OZ161" s="25" t="s">
        <v>3404</v>
      </c>
      <c r="PA161" s="25" t="s">
        <v>3404</v>
      </c>
      <c r="PB161" s="25" t="s">
        <v>3404</v>
      </c>
      <c r="PC161" s="25" t="s">
        <v>3404</v>
      </c>
      <c r="PD161" s="25" t="s">
        <v>3404</v>
      </c>
      <c r="PE161" s="25" t="s">
        <v>3404</v>
      </c>
      <c r="PF161" s="25" t="s">
        <v>3404</v>
      </c>
      <c r="PG161" s="25" t="s">
        <v>3404</v>
      </c>
      <c r="PH161" s="25" t="s">
        <v>3404</v>
      </c>
      <c r="PI161" s="25" t="s">
        <v>3404</v>
      </c>
      <c r="PJ161" s="25" t="s">
        <v>3404</v>
      </c>
      <c r="PK161" s="25" t="s">
        <v>3404</v>
      </c>
      <c r="PL161" s="25" t="s">
        <v>3404</v>
      </c>
      <c r="PM161" s="25" t="s">
        <v>3404</v>
      </c>
      <c r="PN161" s="25" t="s">
        <v>3404</v>
      </c>
      <c r="PO161" s="25" t="s">
        <v>3404</v>
      </c>
      <c r="PP161" s="25" t="s">
        <v>3404</v>
      </c>
      <c r="PQ161" s="25" t="s">
        <v>3404</v>
      </c>
      <c r="PR161" s="25" t="s">
        <v>3404</v>
      </c>
      <c r="PS161" s="25" t="s">
        <v>3404</v>
      </c>
      <c r="PT161" s="25" t="s">
        <v>3404</v>
      </c>
      <c r="PU161" s="25" t="s">
        <v>3404</v>
      </c>
      <c r="PV161" s="25" t="s">
        <v>3404</v>
      </c>
      <c r="PW161" s="25" t="s">
        <v>3404</v>
      </c>
      <c r="PX161" s="25" t="s">
        <v>3404</v>
      </c>
      <c r="PY161" s="25" t="s">
        <v>3404</v>
      </c>
      <c r="PZ161" s="25" t="s">
        <v>3404</v>
      </c>
      <c r="QA161" s="25" t="s">
        <v>3404</v>
      </c>
      <c r="QB161" s="25" t="s">
        <v>3404</v>
      </c>
      <c r="QC161" s="25" t="s">
        <v>3404</v>
      </c>
      <c r="QD161" s="25" t="s">
        <v>3404</v>
      </c>
      <c r="QE161" s="25" t="s">
        <v>3404</v>
      </c>
      <c r="QF161" s="25" t="s">
        <v>3404</v>
      </c>
      <c r="QG161" s="25" t="s">
        <v>3404</v>
      </c>
      <c r="QH161" s="25" t="s">
        <v>3404</v>
      </c>
      <c r="QI161" s="25" t="s">
        <v>3404</v>
      </c>
      <c r="QJ161" s="25" t="s">
        <v>3404</v>
      </c>
      <c r="QK161" s="25" t="s">
        <v>3404</v>
      </c>
      <c r="QL161" s="25" t="s">
        <v>3404</v>
      </c>
      <c r="QM161" s="25" t="s">
        <v>3404</v>
      </c>
      <c r="QN161" s="25" t="s">
        <v>3404</v>
      </c>
      <c r="QO161" s="25" t="s">
        <v>3404</v>
      </c>
      <c r="QP161" s="25" t="s">
        <v>3404</v>
      </c>
      <c r="QQ161" s="25" t="s">
        <v>3404</v>
      </c>
      <c r="QR161" s="25" t="s">
        <v>3404</v>
      </c>
      <c r="QS161" s="25" t="s">
        <v>3409</v>
      </c>
      <c r="QT161" s="25" t="s">
        <v>3409</v>
      </c>
      <c r="QU161" s="25" t="s">
        <v>3409</v>
      </c>
      <c r="QV161" s="25" t="s">
        <v>3409</v>
      </c>
      <c r="QW161" s="25" t="s">
        <v>3409</v>
      </c>
      <c r="QX161" s="25" t="s">
        <v>3409</v>
      </c>
      <c r="QY161" s="25" t="s">
        <v>3409</v>
      </c>
      <c r="QZ161" s="25" t="s">
        <v>3409</v>
      </c>
      <c r="RA161" s="25" t="s">
        <v>3409</v>
      </c>
      <c r="RB161" s="25" t="s">
        <v>3409</v>
      </c>
      <c r="RC161" s="25" t="s">
        <v>3409</v>
      </c>
      <c r="RD161" s="25" t="s">
        <v>3409</v>
      </c>
      <c r="RE161" s="25" t="s">
        <v>3409</v>
      </c>
      <c r="RF161" s="25" t="s">
        <v>3409</v>
      </c>
      <c r="RG161" s="25" t="s">
        <v>3409</v>
      </c>
      <c r="RH161" s="25" t="s">
        <v>3409</v>
      </c>
      <c r="RI161" s="25" t="s">
        <v>3409</v>
      </c>
      <c r="RJ161" s="25" t="s">
        <v>3409</v>
      </c>
      <c r="RK161" s="25" t="s">
        <v>3409</v>
      </c>
      <c r="RL161" s="25" t="s">
        <v>3409</v>
      </c>
      <c r="RM161" s="25" t="s">
        <v>3409</v>
      </c>
      <c r="RN161" s="25" t="s">
        <v>3409</v>
      </c>
      <c r="RO161" s="25" t="s">
        <v>3409</v>
      </c>
      <c r="RP161" s="25" t="s">
        <v>3409</v>
      </c>
      <c r="RQ161" s="25" t="s">
        <v>3409</v>
      </c>
      <c r="RR161" s="25" t="s">
        <v>3409</v>
      </c>
      <c r="RS161" s="25" t="s">
        <v>3409</v>
      </c>
      <c r="RT161" s="25" t="s">
        <v>3409</v>
      </c>
      <c r="RU161" s="25" t="s">
        <v>3409</v>
      </c>
      <c r="RV161" s="25" t="s">
        <v>3409</v>
      </c>
      <c r="RW161" s="25" t="s">
        <v>3409</v>
      </c>
      <c r="RX161" s="25" t="s">
        <v>3409</v>
      </c>
      <c r="RY161" s="25" t="s">
        <v>3409</v>
      </c>
      <c r="RZ161" s="25" t="s">
        <v>3409</v>
      </c>
      <c r="SA161" s="25" t="s">
        <v>3409</v>
      </c>
      <c r="SB161" s="25" t="s">
        <v>3409</v>
      </c>
      <c r="SC161" s="25" t="s">
        <v>3409</v>
      </c>
      <c r="SD161" s="25" t="s">
        <v>3409</v>
      </c>
      <c r="SE161" s="25" t="s">
        <v>3409</v>
      </c>
      <c r="SF161" s="25" t="s">
        <v>3409</v>
      </c>
      <c r="SG161" s="25" t="s">
        <v>3409</v>
      </c>
      <c r="SH161" s="25" t="s">
        <v>3409</v>
      </c>
      <c r="SI161" s="25" t="s">
        <v>3409</v>
      </c>
      <c r="SJ161" s="25" t="s">
        <v>3409</v>
      </c>
      <c r="SK161" s="25" t="s">
        <v>3409</v>
      </c>
      <c r="SL161" s="25" t="s">
        <v>3409</v>
      </c>
      <c r="SM161" s="25" t="s">
        <v>3409</v>
      </c>
      <c r="SN161" s="25" t="s">
        <v>3409</v>
      </c>
      <c r="SO161" s="25" t="s">
        <v>3409</v>
      </c>
      <c r="SP161" s="25" t="s">
        <v>3409</v>
      </c>
      <c r="SQ161" s="25" t="s">
        <v>3409</v>
      </c>
      <c r="SR161" s="25" t="s">
        <v>3409</v>
      </c>
      <c r="SS161" s="25" t="s">
        <v>3409</v>
      </c>
      <c r="ST161" s="25" t="s">
        <v>3409</v>
      </c>
      <c r="SU161" s="25" t="s">
        <v>3404</v>
      </c>
      <c r="SV161" s="25" t="s">
        <v>3404</v>
      </c>
      <c r="SW161" s="25" t="s">
        <v>3404</v>
      </c>
      <c r="SX161" s="25" t="s">
        <v>3404</v>
      </c>
      <c r="SY161" s="25" t="s">
        <v>3404</v>
      </c>
      <c r="SZ161" s="25" t="s">
        <v>3404</v>
      </c>
      <c r="TA161" s="25" t="s">
        <v>3404</v>
      </c>
      <c r="TB161" s="25" t="s">
        <v>3404</v>
      </c>
      <c r="TC161" s="25" t="s">
        <v>3404</v>
      </c>
      <c r="TD161" s="25" t="s">
        <v>3404</v>
      </c>
      <c r="TE161" s="25" t="s">
        <v>3404</v>
      </c>
      <c r="TF161" s="25" t="s">
        <v>3404</v>
      </c>
      <c r="TG161" s="25" t="s">
        <v>3404</v>
      </c>
      <c r="TH161" s="25" t="s">
        <v>3404</v>
      </c>
      <c r="TI161" s="25" t="s">
        <v>3404</v>
      </c>
      <c r="TJ161" s="25" t="s">
        <v>3404</v>
      </c>
      <c r="TK161" s="25" t="s">
        <v>3404</v>
      </c>
      <c r="TL161" s="25" t="s">
        <v>3404</v>
      </c>
      <c r="TM161" s="25" t="s">
        <v>3404</v>
      </c>
      <c r="TN161" s="25" t="s">
        <v>3404</v>
      </c>
      <c r="TO161" s="25" t="s">
        <v>3404</v>
      </c>
      <c r="TP161" s="25" t="s">
        <v>3404</v>
      </c>
      <c r="TQ161" s="25" t="s">
        <v>3404</v>
      </c>
      <c r="TR161" s="25" t="s">
        <v>3404</v>
      </c>
      <c r="TS161" s="25" t="s">
        <v>3404</v>
      </c>
      <c r="TT161" s="25" t="s">
        <v>3404</v>
      </c>
      <c r="TU161" s="25" t="s">
        <v>3404</v>
      </c>
      <c r="TV161" s="25" t="s">
        <v>3404</v>
      </c>
      <c r="TW161" s="25" t="s">
        <v>3404</v>
      </c>
      <c r="TX161" s="25" t="s">
        <v>3404</v>
      </c>
      <c r="TY161" s="25" t="s">
        <v>3404</v>
      </c>
      <c r="TZ161" s="25" t="s">
        <v>3404</v>
      </c>
      <c r="UA161" s="25" t="s">
        <v>3404</v>
      </c>
      <c r="UB161" s="25" t="s">
        <v>3404</v>
      </c>
      <c r="UC161" s="25" t="s">
        <v>3404</v>
      </c>
      <c r="UD161" s="25" t="s">
        <v>3404</v>
      </c>
      <c r="UE161" s="25" t="s">
        <v>3404</v>
      </c>
      <c r="UF161" s="25" t="s">
        <v>3404</v>
      </c>
      <c r="UG161" s="25" t="s">
        <v>3404</v>
      </c>
      <c r="UH161" s="25" t="s">
        <v>3404</v>
      </c>
      <c r="UI161" s="25" t="s">
        <v>3404</v>
      </c>
      <c r="UJ161" s="25" t="s">
        <v>3404</v>
      </c>
      <c r="UK161" s="25" t="s">
        <v>3404</v>
      </c>
      <c r="UL161" s="25" t="s">
        <v>3404</v>
      </c>
      <c r="UM161" s="25" t="s">
        <v>3404</v>
      </c>
      <c r="UN161" s="25" t="s">
        <v>3404</v>
      </c>
      <c r="UO161" s="25" t="s">
        <v>3404</v>
      </c>
      <c r="UP161" s="25" t="s">
        <v>3404</v>
      </c>
      <c r="UQ161" s="25" t="s">
        <v>3404</v>
      </c>
      <c r="UR161" s="25" t="s">
        <v>3404</v>
      </c>
      <c r="US161" s="25" t="s">
        <v>3404</v>
      </c>
      <c r="UT161" s="25" t="s">
        <v>3404</v>
      </c>
      <c r="UU161" s="25" t="s">
        <v>3404</v>
      </c>
      <c r="UV161" s="25" t="s">
        <v>3404</v>
      </c>
      <c r="UW161" s="25" t="s">
        <v>3404</v>
      </c>
      <c r="UX161" s="25" t="s">
        <v>3404</v>
      </c>
      <c r="UY161" s="25" t="s">
        <v>3404</v>
      </c>
      <c r="UZ161" s="25" t="s">
        <v>3404</v>
      </c>
      <c r="VA161" s="25" t="s">
        <v>3404</v>
      </c>
      <c r="VB161" s="25" t="s">
        <v>3404</v>
      </c>
      <c r="VC161" s="25" t="s">
        <v>3404</v>
      </c>
      <c r="VD161" s="25" t="s">
        <v>3404</v>
      </c>
      <c r="VE161" s="25" t="s">
        <v>3404</v>
      </c>
      <c r="VF161" s="25" t="s">
        <v>3404</v>
      </c>
      <c r="VG161" s="25" t="s">
        <v>3404</v>
      </c>
      <c r="VH161" s="25" t="s">
        <v>3404</v>
      </c>
      <c r="VI161" s="25" t="s">
        <v>3404</v>
      </c>
      <c r="VJ161" s="25" t="s">
        <v>3404</v>
      </c>
      <c r="VK161" s="25" t="s">
        <v>3404</v>
      </c>
      <c r="VL161" s="25" t="s">
        <v>3404</v>
      </c>
      <c r="VM161" s="25" t="s">
        <v>3404</v>
      </c>
      <c r="VN161" s="25" t="s">
        <v>3404</v>
      </c>
      <c r="VO161" s="25" t="s">
        <v>3404</v>
      </c>
      <c r="VP161" s="25" t="s">
        <v>3404</v>
      </c>
      <c r="VQ161" s="25" t="s">
        <v>3404</v>
      </c>
      <c r="VR161" s="25" t="s">
        <v>3404</v>
      </c>
      <c r="VS161" s="25" t="s">
        <v>3404</v>
      </c>
      <c r="VT161" s="25" t="s">
        <v>3404</v>
      </c>
      <c r="VU161" s="25" t="s">
        <v>3404</v>
      </c>
      <c r="VV161" s="25" t="s">
        <v>3404</v>
      </c>
      <c r="VW161" s="25" t="s">
        <v>3404</v>
      </c>
      <c r="VX161" s="25" t="s">
        <v>3404</v>
      </c>
      <c r="VY161" s="25" t="s">
        <v>3404</v>
      </c>
      <c r="VZ161" s="25" t="s">
        <v>3404</v>
      </c>
      <c r="WA161" s="25" t="s">
        <v>3404</v>
      </c>
      <c r="WB161" s="25" t="s">
        <v>3404</v>
      </c>
      <c r="WC161" s="25" t="s">
        <v>3404</v>
      </c>
      <c r="WD161" s="25" t="s">
        <v>3404</v>
      </c>
      <c r="WE161" s="25" t="s">
        <v>3404</v>
      </c>
      <c r="WF161" s="25" t="s">
        <v>3404</v>
      </c>
      <c r="WG161" s="25" t="s">
        <v>3404</v>
      </c>
      <c r="WH161" s="25" t="s">
        <v>3404</v>
      </c>
      <c r="WI161" s="25" t="s">
        <v>3404</v>
      </c>
      <c r="WJ161" s="25" t="s">
        <v>3404</v>
      </c>
      <c r="WK161" s="25" t="s">
        <v>3404</v>
      </c>
      <c r="WL161" s="25" t="s">
        <v>3404</v>
      </c>
      <c r="WM161" s="25" t="s">
        <v>3404</v>
      </c>
      <c r="WN161" s="25" t="s">
        <v>3404</v>
      </c>
      <c r="WO161" s="25" t="s">
        <v>3404</v>
      </c>
      <c r="WP161" s="25" t="s">
        <v>3404</v>
      </c>
      <c r="WQ161" s="25" t="s">
        <v>3404</v>
      </c>
      <c r="WR161" s="25" t="s">
        <v>3404</v>
      </c>
      <c r="WS161" s="25" t="s">
        <v>3404</v>
      </c>
      <c r="WT161" s="25" t="s">
        <v>3404</v>
      </c>
    </row>
    <row r="162">
      <c r="A162" s="24" t="s">
        <v>1464</v>
      </c>
      <c r="B162" s="25" t="s">
        <v>3404</v>
      </c>
      <c r="C162" s="25" t="s">
        <v>3404</v>
      </c>
      <c r="D162" s="25" t="s">
        <v>3404</v>
      </c>
      <c r="E162" s="25" t="s">
        <v>3404</v>
      </c>
      <c r="F162" s="25" t="s">
        <v>3404</v>
      </c>
      <c r="G162" s="25" t="s">
        <v>3404</v>
      </c>
      <c r="H162" s="25" t="s">
        <v>3404</v>
      </c>
      <c r="I162" s="25" t="s">
        <v>3404</v>
      </c>
      <c r="J162" s="25" t="s">
        <v>3404</v>
      </c>
      <c r="K162" s="25" t="s">
        <v>3404</v>
      </c>
      <c r="L162" s="25" t="s">
        <v>3404</v>
      </c>
      <c r="M162" s="25" t="s">
        <v>3404</v>
      </c>
      <c r="N162" s="25" t="s">
        <v>3404</v>
      </c>
      <c r="O162" s="25" t="s">
        <v>3404</v>
      </c>
      <c r="P162" s="25" t="s">
        <v>3404</v>
      </c>
      <c r="Q162" s="25" t="s">
        <v>3404</v>
      </c>
      <c r="R162" s="25" t="s">
        <v>3404</v>
      </c>
      <c r="S162" s="25" t="s">
        <v>3404</v>
      </c>
      <c r="T162" s="25" t="s">
        <v>3404</v>
      </c>
      <c r="U162" s="25" t="s">
        <v>3404</v>
      </c>
      <c r="V162" s="25" t="s">
        <v>3404</v>
      </c>
      <c r="W162" s="25" t="s">
        <v>3404</v>
      </c>
      <c r="X162" s="25" t="s">
        <v>3404</v>
      </c>
      <c r="Y162" s="25" t="s">
        <v>3404</v>
      </c>
      <c r="Z162" s="25" t="s">
        <v>3404</v>
      </c>
      <c r="AA162" s="25" t="s">
        <v>3404</v>
      </c>
      <c r="AB162" s="25" t="s">
        <v>3404</v>
      </c>
      <c r="AC162" s="25" t="s">
        <v>3404</v>
      </c>
      <c r="AD162" s="25" t="s">
        <v>3404</v>
      </c>
      <c r="AE162" s="25" t="s">
        <v>3404</v>
      </c>
      <c r="AF162" s="25" t="s">
        <v>3404</v>
      </c>
      <c r="AG162" s="25" t="s">
        <v>3404</v>
      </c>
      <c r="AH162" s="25" t="s">
        <v>3404</v>
      </c>
      <c r="AI162" s="25" t="s">
        <v>3404</v>
      </c>
      <c r="AJ162" s="25" t="s">
        <v>3404</v>
      </c>
      <c r="AK162" s="25" t="s">
        <v>3404</v>
      </c>
      <c r="AL162" s="25" t="s">
        <v>3404</v>
      </c>
      <c r="AM162" s="25" t="s">
        <v>3404</v>
      </c>
      <c r="AN162" s="25" t="s">
        <v>3404</v>
      </c>
      <c r="AO162" s="25" t="s">
        <v>3404</v>
      </c>
      <c r="AP162" s="25" t="s">
        <v>3404</v>
      </c>
      <c r="AQ162" s="25" t="s">
        <v>3404</v>
      </c>
      <c r="AR162" s="25" t="s">
        <v>3404</v>
      </c>
      <c r="AS162" s="25" t="s">
        <v>3404</v>
      </c>
      <c r="AT162" s="25" t="s">
        <v>3404</v>
      </c>
      <c r="AU162" s="25" t="s">
        <v>3404</v>
      </c>
      <c r="AV162" s="25" t="s">
        <v>3404</v>
      </c>
      <c r="AW162" s="25" t="s">
        <v>3404</v>
      </c>
      <c r="AX162" s="25" t="s">
        <v>3404</v>
      </c>
      <c r="AY162" s="25" t="s">
        <v>3404</v>
      </c>
      <c r="AZ162" s="25" t="s">
        <v>3404</v>
      </c>
      <c r="BA162" s="25" t="s">
        <v>3404</v>
      </c>
      <c r="BB162" s="25" t="s">
        <v>3404</v>
      </c>
      <c r="BC162" s="25" t="s">
        <v>3404</v>
      </c>
      <c r="BD162" s="25" t="s">
        <v>3404</v>
      </c>
      <c r="BE162" s="25" t="s">
        <v>3404</v>
      </c>
      <c r="BF162" s="25" t="s">
        <v>3404</v>
      </c>
      <c r="BG162" s="25" t="s">
        <v>3404</v>
      </c>
      <c r="BH162" s="25" t="s">
        <v>3404</v>
      </c>
      <c r="BI162" s="25" t="s">
        <v>3404</v>
      </c>
      <c r="BJ162" s="25" t="s">
        <v>3404</v>
      </c>
      <c r="BK162" s="25" t="s">
        <v>3404</v>
      </c>
      <c r="BL162" s="25" t="s">
        <v>3404</v>
      </c>
      <c r="BM162" s="25" t="s">
        <v>3404</v>
      </c>
      <c r="BN162" s="25" t="s">
        <v>3404</v>
      </c>
      <c r="BO162" s="25" t="s">
        <v>3404</v>
      </c>
      <c r="BP162" s="25" t="s">
        <v>3404</v>
      </c>
      <c r="BQ162" s="25" t="s">
        <v>3404</v>
      </c>
      <c r="BR162" s="25" t="s">
        <v>3404</v>
      </c>
      <c r="BS162" s="25" t="s">
        <v>3404</v>
      </c>
      <c r="BT162" s="25" t="s">
        <v>3404</v>
      </c>
      <c r="BU162" s="25" t="s">
        <v>3404</v>
      </c>
      <c r="BV162" s="25" t="s">
        <v>3404</v>
      </c>
      <c r="BW162" s="25" t="s">
        <v>3404</v>
      </c>
      <c r="BX162" s="25" t="s">
        <v>3404</v>
      </c>
      <c r="BY162" s="32" t="s">
        <v>3409</v>
      </c>
      <c r="BZ162" s="32" t="s">
        <v>3409</v>
      </c>
      <c r="CA162" s="32" t="s">
        <v>3409</v>
      </c>
      <c r="CB162" s="32" t="s">
        <v>3409</v>
      </c>
      <c r="CC162" s="32" t="s">
        <v>3409</v>
      </c>
      <c r="CD162" s="32" t="s">
        <v>3409</v>
      </c>
      <c r="CE162" s="32" t="s">
        <v>3409</v>
      </c>
      <c r="CF162" s="32" t="s">
        <v>3409</v>
      </c>
      <c r="CG162" s="32" t="s">
        <v>3409</v>
      </c>
      <c r="CH162" s="32" t="s">
        <v>3409</v>
      </c>
      <c r="CI162" s="32" t="s">
        <v>3409</v>
      </c>
      <c r="CJ162" s="32" t="s">
        <v>3409</v>
      </c>
      <c r="CK162" s="32" t="s">
        <v>3409</v>
      </c>
      <c r="CL162" s="32" t="s">
        <v>3409</v>
      </c>
      <c r="CM162" s="32" t="s">
        <v>3409</v>
      </c>
      <c r="CN162" s="32" t="s">
        <v>3409</v>
      </c>
      <c r="CO162" s="32" t="s">
        <v>3409</v>
      </c>
      <c r="CP162" s="32" t="s">
        <v>3409</v>
      </c>
      <c r="CQ162" s="32" t="s">
        <v>3409</v>
      </c>
      <c r="CR162" s="32" t="s">
        <v>3409</v>
      </c>
      <c r="CS162" s="32" t="s">
        <v>3409</v>
      </c>
      <c r="CT162" s="32" t="s">
        <v>3409</v>
      </c>
      <c r="CU162" s="32" t="s">
        <v>3409</v>
      </c>
      <c r="CV162" s="32" t="s">
        <v>3409</v>
      </c>
      <c r="CW162" s="32" t="s">
        <v>3409</v>
      </c>
      <c r="CX162" s="32" t="s">
        <v>3409</v>
      </c>
      <c r="CY162" s="32" t="s">
        <v>3409</v>
      </c>
      <c r="CZ162" s="32" t="s">
        <v>3409</v>
      </c>
      <c r="DA162" s="32" t="s">
        <v>3409</v>
      </c>
      <c r="DB162" s="32" t="s">
        <v>3409</v>
      </c>
      <c r="DC162" s="32" t="s">
        <v>3409</v>
      </c>
      <c r="DD162" s="32" t="s">
        <v>3409</v>
      </c>
      <c r="DE162" s="32" t="s">
        <v>3409</v>
      </c>
      <c r="DF162" s="32" t="s">
        <v>3409</v>
      </c>
      <c r="DG162" s="32" t="s">
        <v>3409</v>
      </c>
      <c r="DH162" s="32" t="s">
        <v>3409</v>
      </c>
      <c r="DI162" s="32" t="s">
        <v>3409</v>
      </c>
      <c r="DJ162" s="32" t="s">
        <v>3409</v>
      </c>
      <c r="DK162" s="32" t="s">
        <v>3409</v>
      </c>
      <c r="DL162" s="32" t="s">
        <v>3409</v>
      </c>
      <c r="DM162" s="32" t="s">
        <v>3409</v>
      </c>
      <c r="DN162" s="32" t="s">
        <v>3409</v>
      </c>
      <c r="DO162" s="32" t="s">
        <v>3409</v>
      </c>
      <c r="DP162" s="32" t="s">
        <v>3409</v>
      </c>
      <c r="DQ162" s="32" t="s">
        <v>3409</v>
      </c>
      <c r="DR162" s="32" t="s">
        <v>3409</v>
      </c>
      <c r="DS162" s="32" t="s">
        <v>3409</v>
      </c>
      <c r="DT162" s="32" t="s">
        <v>3409</v>
      </c>
      <c r="DU162" s="32" t="s">
        <v>3409</v>
      </c>
      <c r="DV162" s="32" t="s">
        <v>3409</v>
      </c>
      <c r="DW162" s="32" t="s">
        <v>3409</v>
      </c>
      <c r="DX162" s="32" t="s">
        <v>3409</v>
      </c>
      <c r="DY162" s="32" t="s">
        <v>3409</v>
      </c>
      <c r="DZ162" s="32" t="s">
        <v>3409</v>
      </c>
      <c r="EA162" s="32" t="s">
        <v>3409</v>
      </c>
      <c r="EB162" s="32" t="s">
        <v>3409</v>
      </c>
      <c r="EC162" s="32" t="s">
        <v>3409</v>
      </c>
      <c r="ED162" s="32" t="s">
        <v>3409</v>
      </c>
      <c r="EE162" s="32" t="s">
        <v>3409</v>
      </c>
      <c r="EF162" s="32" t="s">
        <v>3409</v>
      </c>
      <c r="EG162" s="32" t="s">
        <v>3409</v>
      </c>
      <c r="EH162" s="32" t="s">
        <v>3409</v>
      </c>
      <c r="EI162" s="32" t="s">
        <v>3409</v>
      </c>
      <c r="EJ162" s="32" t="s">
        <v>3409</v>
      </c>
      <c r="EK162" s="32" t="s">
        <v>3409</v>
      </c>
      <c r="EL162" s="32" t="s">
        <v>3409</v>
      </c>
      <c r="EM162" s="32" t="s">
        <v>3409</v>
      </c>
      <c r="EN162" s="32" t="s">
        <v>3409</v>
      </c>
      <c r="EO162" s="32" t="s">
        <v>3409</v>
      </c>
      <c r="EP162" s="32" t="s">
        <v>3409</v>
      </c>
      <c r="EQ162" s="32" t="s">
        <v>3409</v>
      </c>
      <c r="ER162" s="32" t="s">
        <v>3409</v>
      </c>
      <c r="ES162" s="32" t="s">
        <v>3409</v>
      </c>
      <c r="ET162" s="32" t="s">
        <v>3409</v>
      </c>
      <c r="EU162" s="32" t="s">
        <v>3409</v>
      </c>
      <c r="EV162" s="32" t="s">
        <v>3409</v>
      </c>
      <c r="EW162" s="32" t="s">
        <v>3409</v>
      </c>
      <c r="EX162" s="32" t="s">
        <v>3409</v>
      </c>
      <c r="EY162" s="32" t="s">
        <v>3409</v>
      </c>
      <c r="EZ162" s="32" t="s">
        <v>3409</v>
      </c>
      <c r="FA162" s="32" t="s">
        <v>3409</v>
      </c>
      <c r="FB162" s="32" t="s">
        <v>3409</v>
      </c>
      <c r="FC162" s="32" t="s">
        <v>3409</v>
      </c>
      <c r="FD162" s="32" t="s">
        <v>3409</v>
      </c>
      <c r="FE162" s="32" t="s">
        <v>3409</v>
      </c>
      <c r="FF162" s="32" t="s">
        <v>3409</v>
      </c>
      <c r="FG162" s="32" t="s">
        <v>3409</v>
      </c>
      <c r="FH162" s="32" t="s">
        <v>3409</v>
      </c>
      <c r="FI162" s="32" t="s">
        <v>3409</v>
      </c>
      <c r="FJ162" s="32" t="s">
        <v>3409</v>
      </c>
      <c r="FK162" s="32" t="s">
        <v>3409</v>
      </c>
      <c r="FL162" s="32" t="s">
        <v>3409</v>
      </c>
      <c r="FM162" s="32" t="s">
        <v>3409</v>
      </c>
      <c r="FN162" s="32" t="s">
        <v>3409</v>
      </c>
      <c r="FO162" s="32" t="s">
        <v>3409</v>
      </c>
      <c r="FP162" s="32" t="s">
        <v>3409</v>
      </c>
      <c r="FQ162" s="32" t="s">
        <v>3409</v>
      </c>
      <c r="FR162" s="32" t="s">
        <v>3409</v>
      </c>
      <c r="FS162" s="32" t="s">
        <v>3409</v>
      </c>
      <c r="FT162" s="32" t="s">
        <v>3409</v>
      </c>
      <c r="FU162" s="32" t="s">
        <v>3409</v>
      </c>
      <c r="FV162" s="32" t="s">
        <v>3409</v>
      </c>
      <c r="FW162" s="32" t="s">
        <v>3409</v>
      </c>
      <c r="FX162" s="32" t="s">
        <v>3409</v>
      </c>
      <c r="FY162" s="32" t="s">
        <v>3409</v>
      </c>
      <c r="FZ162" s="32" t="s">
        <v>3409</v>
      </c>
      <c r="GA162" s="32" t="s">
        <v>3409</v>
      </c>
      <c r="GB162" s="32" t="s">
        <v>3409</v>
      </c>
      <c r="GC162" s="32" t="s">
        <v>3409</v>
      </c>
      <c r="GD162" s="32" t="s">
        <v>3409</v>
      </c>
      <c r="GE162" s="32" t="s">
        <v>3409</v>
      </c>
      <c r="GF162" s="32" t="s">
        <v>3409</v>
      </c>
      <c r="GG162" s="32" t="s">
        <v>3409</v>
      </c>
      <c r="GH162" s="32" t="s">
        <v>3409</v>
      </c>
      <c r="GI162" s="32" t="s">
        <v>3409</v>
      </c>
      <c r="GJ162" s="32" t="s">
        <v>3409</v>
      </c>
      <c r="GK162" s="32" t="s">
        <v>3409</v>
      </c>
      <c r="GL162" s="32" t="s">
        <v>3409</v>
      </c>
      <c r="GM162" s="32" t="s">
        <v>3409</v>
      </c>
      <c r="GN162" s="32" t="s">
        <v>3409</v>
      </c>
      <c r="GO162" s="32" t="s">
        <v>3409</v>
      </c>
      <c r="GP162" s="32" t="s">
        <v>3409</v>
      </c>
      <c r="GQ162" s="32" t="s">
        <v>3409</v>
      </c>
      <c r="GR162" s="32" t="s">
        <v>3409</v>
      </c>
      <c r="GS162" s="32" t="s">
        <v>3409</v>
      </c>
      <c r="GT162" s="32" t="s">
        <v>3409</v>
      </c>
      <c r="GU162" s="32" t="s">
        <v>3409</v>
      </c>
      <c r="GV162" s="32" t="s">
        <v>3409</v>
      </c>
      <c r="GW162" s="32" t="s">
        <v>3409</v>
      </c>
      <c r="GX162" s="32" t="s">
        <v>3409</v>
      </c>
      <c r="GY162" s="32" t="s">
        <v>3409</v>
      </c>
      <c r="GZ162" s="32" t="s">
        <v>3409</v>
      </c>
      <c r="HA162" s="32" t="s">
        <v>3409</v>
      </c>
      <c r="HB162" s="32" t="s">
        <v>3409</v>
      </c>
      <c r="HC162" s="32" t="s">
        <v>3409</v>
      </c>
      <c r="HD162" s="32" t="s">
        <v>3409</v>
      </c>
      <c r="HE162" s="32" t="s">
        <v>3409</v>
      </c>
      <c r="HF162" s="32" t="s">
        <v>3409</v>
      </c>
      <c r="HG162" s="32" t="s">
        <v>3409</v>
      </c>
      <c r="HH162" s="32" t="s">
        <v>3409</v>
      </c>
      <c r="HI162" s="32" t="s">
        <v>3409</v>
      </c>
      <c r="HJ162" s="32" t="s">
        <v>3409</v>
      </c>
      <c r="HK162" s="32" t="s">
        <v>3409</v>
      </c>
      <c r="HL162" s="32" t="s">
        <v>3409</v>
      </c>
      <c r="HM162" s="32" t="s">
        <v>3409</v>
      </c>
      <c r="HN162" s="32" t="s">
        <v>3409</v>
      </c>
      <c r="HO162" s="32" t="s">
        <v>3409</v>
      </c>
      <c r="HP162" s="32" t="s">
        <v>3409</v>
      </c>
      <c r="HQ162" s="32" t="s">
        <v>3409</v>
      </c>
      <c r="HR162" s="32" t="s">
        <v>3409</v>
      </c>
      <c r="HS162" s="32" t="s">
        <v>3409</v>
      </c>
      <c r="HT162" s="32" t="s">
        <v>3409</v>
      </c>
      <c r="HU162" s="32" t="s">
        <v>3409</v>
      </c>
      <c r="HV162" s="32" t="s">
        <v>3409</v>
      </c>
      <c r="HW162" s="32" t="s">
        <v>3409</v>
      </c>
      <c r="HX162" s="32" t="s">
        <v>3409</v>
      </c>
      <c r="HY162" s="32" t="s">
        <v>3409</v>
      </c>
      <c r="HZ162" s="32" t="s">
        <v>3409</v>
      </c>
      <c r="IA162" s="32" t="s">
        <v>3409</v>
      </c>
      <c r="IB162" s="32" t="s">
        <v>3409</v>
      </c>
      <c r="IC162" s="32" t="s">
        <v>3409</v>
      </c>
      <c r="ID162" s="32" t="s">
        <v>3409</v>
      </c>
      <c r="IE162" s="32" t="s">
        <v>3409</v>
      </c>
      <c r="IF162" s="32" t="s">
        <v>3409</v>
      </c>
      <c r="IG162" s="32" t="s">
        <v>3409</v>
      </c>
      <c r="IH162" s="32" t="s">
        <v>3409</v>
      </c>
      <c r="II162" s="32" t="s">
        <v>3409</v>
      </c>
      <c r="IJ162" s="32" t="s">
        <v>3409</v>
      </c>
      <c r="IK162" s="32" t="s">
        <v>3409</v>
      </c>
      <c r="IL162" s="32" t="s">
        <v>3409</v>
      </c>
      <c r="IM162" s="32" t="s">
        <v>3409</v>
      </c>
      <c r="IN162" s="32" t="s">
        <v>3409</v>
      </c>
      <c r="IO162" s="32" t="s">
        <v>3409</v>
      </c>
      <c r="IP162" s="32" t="s">
        <v>3409</v>
      </c>
      <c r="IQ162" s="32" t="s">
        <v>3409</v>
      </c>
      <c r="IR162" s="32" t="s">
        <v>3409</v>
      </c>
      <c r="IS162" s="32" t="s">
        <v>3409</v>
      </c>
      <c r="IT162" s="32" t="s">
        <v>3409</v>
      </c>
      <c r="IU162" s="32" t="s">
        <v>3409</v>
      </c>
      <c r="IV162" s="32" t="s">
        <v>3409</v>
      </c>
      <c r="IW162" s="32" t="s">
        <v>3409</v>
      </c>
      <c r="IX162" s="32" t="s">
        <v>3409</v>
      </c>
      <c r="IY162" s="25" t="s">
        <v>3404</v>
      </c>
      <c r="IZ162" s="25" t="s">
        <v>3404</v>
      </c>
      <c r="JA162" s="25" t="s">
        <v>3404</v>
      </c>
      <c r="JB162" s="25" t="s">
        <v>3404</v>
      </c>
      <c r="JC162" s="25" t="s">
        <v>3404</v>
      </c>
      <c r="JD162" s="25" t="s">
        <v>3404</v>
      </c>
      <c r="JE162" s="25" t="s">
        <v>3404</v>
      </c>
      <c r="JF162" s="25" t="s">
        <v>3404</v>
      </c>
      <c r="JG162" s="25" t="s">
        <v>3404</v>
      </c>
      <c r="JH162" s="25" t="s">
        <v>3404</v>
      </c>
      <c r="JI162" s="25" t="s">
        <v>3404</v>
      </c>
      <c r="JJ162" s="25" t="s">
        <v>3404</v>
      </c>
      <c r="JK162" s="25" t="s">
        <v>3404</v>
      </c>
      <c r="JL162" s="25" t="s">
        <v>3404</v>
      </c>
      <c r="JM162" s="25" t="s">
        <v>3404</v>
      </c>
      <c r="JN162" s="25" t="s">
        <v>3404</v>
      </c>
      <c r="JO162" s="25" t="s">
        <v>3404</v>
      </c>
      <c r="JP162" s="25" t="s">
        <v>3404</v>
      </c>
      <c r="JQ162" s="25" t="s">
        <v>3404</v>
      </c>
      <c r="JR162" s="25" t="s">
        <v>3404</v>
      </c>
      <c r="JS162" s="25" t="s">
        <v>3404</v>
      </c>
      <c r="JT162" s="25" t="s">
        <v>3404</v>
      </c>
      <c r="JU162" s="25" t="s">
        <v>3404</v>
      </c>
      <c r="JV162" s="25" t="s">
        <v>3404</v>
      </c>
      <c r="JW162" s="25" t="s">
        <v>3404</v>
      </c>
      <c r="JX162" s="25" t="s">
        <v>3404</v>
      </c>
      <c r="JY162" s="25" t="s">
        <v>3404</v>
      </c>
      <c r="JZ162" s="25" t="s">
        <v>3404</v>
      </c>
      <c r="KA162" s="25" t="s">
        <v>3404</v>
      </c>
      <c r="KB162" s="25" t="s">
        <v>3404</v>
      </c>
      <c r="KC162" s="25" t="s">
        <v>3404</v>
      </c>
      <c r="KD162" s="25" t="s">
        <v>3404</v>
      </c>
      <c r="KE162" s="25" t="s">
        <v>3404</v>
      </c>
      <c r="KF162" s="25" t="s">
        <v>3404</v>
      </c>
      <c r="KG162" s="25" t="s">
        <v>3404</v>
      </c>
      <c r="KH162" s="25" t="s">
        <v>3404</v>
      </c>
      <c r="KI162" s="25" t="s">
        <v>3404</v>
      </c>
      <c r="KJ162" s="25" t="s">
        <v>3404</v>
      </c>
      <c r="KK162" s="25" t="s">
        <v>3404</v>
      </c>
      <c r="KL162" s="25" t="s">
        <v>3404</v>
      </c>
      <c r="KM162" s="25" t="s">
        <v>3404</v>
      </c>
      <c r="KN162" s="25" t="s">
        <v>3404</v>
      </c>
      <c r="KO162" s="25" t="s">
        <v>3404</v>
      </c>
      <c r="KP162" s="25" t="s">
        <v>3404</v>
      </c>
      <c r="KQ162" s="25" t="s">
        <v>3404</v>
      </c>
      <c r="KR162" s="25" t="s">
        <v>3404</v>
      </c>
      <c r="KS162" s="25" t="s">
        <v>3404</v>
      </c>
      <c r="KT162" s="25" t="s">
        <v>3404</v>
      </c>
      <c r="KU162" s="25" t="s">
        <v>3404</v>
      </c>
      <c r="KV162" s="25" t="s">
        <v>3404</v>
      </c>
      <c r="KW162" s="25" t="s">
        <v>3404</v>
      </c>
      <c r="KX162" s="25" t="s">
        <v>3404</v>
      </c>
      <c r="KY162" s="25" t="s">
        <v>3404</v>
      </c>
      <c r="KZ162" s="25" t="s">
        <v>3409</v>
      </c>
      <c r="LA162" s="25" t="s">
        <v>3409</v>
      </c>
      <c r="LB162" s="25" t="s">
        <v>3409</v>
      </c>
      <c r="LC162" s="25" t="s">
        <v>3409</v>
      </c>
      <c r="LD162" s="25" t="s">
        <v>3409</v>
      </c>
      <c r="LE162" s="25" t="s">
        <v>3409</v>
      </c>
      <c r="LF162" s="25" t="s">
        <v>3409</v>
      </c>
      <c r="LG162" s="25" t="s">
        <v>3409</v>
      </c>
      <c r="LH162" s="25" t="s">
        <v>3409</v>
      </c>
      <c r="LI162" s="25" t="s">
        <v>3409</v>
      </c>
      <c r="LJ162" s="25" t="s">
        <v>3409</v>
      </c>
      <c r="LK162" s="25" t="s">
        <v>3409</v>
      </c>
      <c r="LL162" s="25" t="s">
        <v>3409</v>
      </c>
      <c r="LM162" s="25" t="s">
        <v>3409</v>
      </c>
      <c r="LN162" s="25" t="s">
        <v>3409</v>
      </c>
      <c r="LO162" s="25" t="s">
        <v>3409</v>
      </c>
      <c r="LP162" s="25" t="s">
        <v>3409</v>
      </c>
      <c r="LQ162" s="25" t="s">
        <v>3409</v>
      </c>
      <c r="LR162" s="25" t="s">
        <v>3409</v>
      </c>
      <c r="LS162" s="25" t="s">
        <v>3409</v>
      </c>
      <c r="LT162" s="25" t="s">
        <v>3409</v>
      </c>
      <c r="LU162" s="25" t="s">
        <v>3409</v>
      </c>
      <c r="LV162" s="25" t="s">
        <v>3409</v>
      </c>
      <c r="LW162" s="25" t="s">
        <v>3409</v>
      </c>
      <c r="LX162" s="25" t="s">
        <v>3409</v>
      </c>
      <c r="LY162" s="25" t="s">
        <v>3409</v>
      </c>
      <c r="LZ162" s="25" t="s">
        <v>3409</v>
      </c>
      <c r="MA162" s="25" t="s">
        <v>3409</v>
      </c>
      <c r="MB162" s="25" t="s">
        <v>3409</v>
      </c>
      <c r="MC162" s="25" t="s">
        <v>3409</v>
      </c>
      <c r="MD162" s="25" t="s">
        <v>3409</v>
      </c>
      <c r="ME162" s="25" t="s">
        <v>3409</v>
      </c>
      <c r="MF162" s="25" t="s">
        <v>3409</v>
      </c>
      <c r="MG162" s="25" t="s">
        <v>3409</v>
      </c>
      <c r="MH162" s="25" t="s">
        <v>3409</v>
      </c>
      <c r="MI162" s="25" t="s">
        <v>3409</v>
      </c>
      <c r="MJ162" s="25" t="s">
        <v>3409</v>
      </c>
      <c r="MK162" s="25" t="s">
        <v>3409</v>
      </c>
      <c r="ML162" s="25" t="s">
        <v>3409</v>
      </c>
      <c r="MM162" s="25" t="s">
        <v>3409</v>
      </c>
      <c r="MN162" s="25" t="s">
        <v>3409</v>
      </c>
      <c r="MO162" s="25" t="s">
        <v>3409</v>
      </c>
      <c r="MP162" s="25" t="s">
        <v>3409</v>
      </c>
      <c r="MQ162" s="25" t="s">
        <v>3409</v>
      </c>
      <c r="MR162" s="25" t="s">
        <v>3409</v>
      </c>
      <c r="MS162" s="25" t="s">
        <v>3409</v>
      </c>
      <c r="MT162" s="25" t="s">
        <v>3409</v>
      </c>
      <c r="MU162" s="25" t="s">
        <v>3409</v>
      </c>
      <c r="MV162" s="25" t="s">
        <v>3409</v>
      </c>
      <c r="MW162" s="25" t="s">
        <v>3409</v>
      </c>
      <c r="MX162" s="25" t="s">
        <v>3409</v>
      </c>
      <c r="MY162" s="25" t="s">
        <v>3409</v>
      </c>
      <c r="MZ162" s="25" t="s">
        <v>3409</v>
      </c>
      <c r="NA162" s="25" t="s">
        <v>3409</v>
      </c>
      <c r="NB162" s="25" t="s">
        <v>3409</v>
      </c>
      <c r="NC162" s="25" t="s">
        <v>3409</v>
      </c>
      <c r="ND162" s="25" t="s">
        <v>3409</v>
      </c>
      <c r="NE162" s="25" t="s">
        <v>3409</v>
      </c>
      <c r="NF162" s="25" t="s">
        <v>3409</v>
      </c>
      <c r="NG162" s="25" t="s">
        <v>3409</v>
      </c>
      <c r="NH162" s="25" t="s">
        <v>3409</v>
      </c>
      <c r="NI162" s="25" t="s">
        <v>3409</v>
      </c>
      <c r="NJ162" s="25" t="s">
        <v>3409</v>
      </c>
      <c r="NK162" s="25" t="s">
        <v>3409</v>
      </c>
      <c r="NL162" s="25" t="s">
        <v>3409</v>
      </c>
      <c r="NM162" s="25" t="s">
        <v>3409</v>
      </c>
      <c r="NN162" s="25" t="s">
        <v>3409</v>
      </c>
      <c r="NO162" s="25" t="s">
        <v>3409</v>
      </c>
      <c r="NP162" s="25" t="s">
        <v>3409</v>
      </c>
      <c r="NQ162" s="25" t="s">
        <v>3409</v>
      </c>
      <c r="NR162" s="25" t="s">
        <v>3409</v>
      </c>
      <c r="NS162" s="25" t="s">
        <v>3409</v>
      </c>
      <c r="NT162" s="25" t="s">
        <v>3409</v>
      </c>
      <c r="NU162" s="25" t="s">
        <v>3409</v>
      </c>
      <c r="NV162" s="25" t="s">
        <v>3409</v>
      </c>
      <c r="NW162" s="25" t="s">
        <v>3409</v>
      </c>
      <c r="NX162" s="25" t="s">
        <v>3409</v>
      </c>
      <c r="NY162" s="25" t="s">
        <v>3409</v>
      </c>
      <c r="NZ162" s="25" t="s">
        <v>3409</v>
      </c>
      <c r="OA162" s="25" t="s">
        <v>3409</v>
      </c>
      <c r="OB162" s="25" t="s">
        <v>3409</v>
      </c>
      <c r="OC162" s="25" t="s">
        <v>3409</v>
      </c>
      <c r="OD162" s="25" t="s">
        <v>3409</v>
      </c>
      <c r="OE162" s="25" t="s">
        <v>3409</v>
      </c>
      <c r="OF162" s="25" t="s">
        <v>3409</v>
      </c>
      <c r="OG162" s="25" t="s">
        <v>3409</v>
      </c>
      <c r="OH162" s="25" t="s">
        <v>3409</v>
      </c>
      <c r="OI162" s="25" t="s">
        <v>3409</v>
      </c>
      <c r="OJ162" s="25" t="s">
        <v>3409</v>
      </c>
      <c r="OK162" s="25" t="s">
        <v>3409</v>
      </c>
      <c r="OL162" s="25" t="s">
        <v>3409</v>
      </c>
      <c r="OM162" s="25" t="s">
        <v>3409</v>
      </c>
      <c r="ON162" s="25" t="s">
        <v>3409</v>
      </c>
      <c r="OO162" s="25" t="s">
        <v>3409</v>
      </c>
      <c r="OP162" s="25" t="s">
        <v>3409</v>
      </c>
      <c r="OQ162" s="25" t="s">
        <v>3404</v>
      </c>
      <c r="OR162" s="25" t="s">
        <v>3404</v>
      </c>
      <c r="OS162" s="25" t="s">
        <v>3404</v>
      </c>
      <c r="OT162" s="25" t="s">
        <v>3404</v>
      </c>
      <c r="OU162" s="25" t="s">
        <v>3404</v>
      </c>
      <c r="OV162" s="25" t="s">
        <v>3404</v>
      </c>
      <c r="OW162" s="25" t="s">
        <v>3404</v>
      </c>
      <c r="OX162" s="25" t="s">
        <v>3404</v>
      </c>
      <c r="OY162" s="25" t="s">
        <v>3404</v>
      </c>
      <c r="OZ162" s="25" t="s">
        <v>3404</v>
      </c>
      <c r="PA162" s="25" t="s">
        <v>3404</v>
      </c>
      <c r="PB162" s="25" t="s">
        <v>3404</v>
      </c>
      <c r="PC162" s="25" t="s">
        <v>3404</v>
      </c>
      <c r="PD162" s="25" t="s">
        <v>3404</v>
      </c>
      <c r="PE162" s="25" t="s">
        <v>3404</v>
      </c>
      <c r="PF162" s="25" t="s">
        <v>3404</v>
      </c>
      <c r="PG162" s="25" t="s">
        <v>3404</v>
      </c>
      <c r="PH162" s="25" t="s">
        <v>3404</v>
      </c>
      <c r="PI162" s="25" t="s">
        <v>3404</v>
      </c>
      <c r="PJ162" s="25" t="s">
        <v>3404</v>
      </c>
      <c r="PK162" s="25" t="s">
        <v>3404</v>
      </c>
      <c r="PL162" s="25" t="s">
        <v>3404</v>
      </c>
      <c r="PM162" s="25" t="s">
        <v>3404</v>
      </c>
      <c r="PN162" s="25" t="s">
        <v>3404</v>
      </c>
      <c r="PO162" s="25" t="s">
        <v>3404</v>
      </c>
      <c r="PP162" s="25" t="s">
        <v>3404</v>
      </c>
      <c r="PQ162" s="25" t="s">
        <v>3404</v>
      </c>
      <c r="PR162" s="25" t="s">
        <v>3404</v>
      </c>
      <c r="PS162" s="25" t="s">
        <v>3404</v>
      </c>
      <c r="PT162" s="25" t="s">
        <v>3404</v>
      </c>
      <c r="PU162" s="25" t="s">
        <v>3404</v>
      </c>
      <c r="PV162" s="25" t="s">
        <v>3404</v>
      </c>
      <c r="PW162" s="25" t="s">
        <v>3404</v>
      </c>
      <c r="PX162" s="25" t="s">
        <v>3404</v>
      </c>
      <c r="PY162" s="25" t="s">
        <v>3404</v>
      </c>
      <c r="PZ162" s="25" t="s">
        <v>3404</v>
      </c>
      <c r="QA162" s="25" t="s">
        <v>3404</v>
      </c>
      <c r="QB162" s="25" t="s">
        <v>3404</v>
      </c>
      <c r="QC162" s="25" t="s">
        <v>3404</v>
      </c>
      <c r="QD162" s="25" t="s">
        <v>3404</v>
      </c>
      <c r="QE162" s="25" t="s">
        <v>3404</v>
      </c>
      <c r="QF162" s="25" t="s">
        <v>3404</v>
      </c>
      <c r="QG162" s="25" t="s">
        <v>3404</v>
      </c>
      <c r="QH162" s="25" t="s">
        <v>3404</v>
      </c>
      <c r="QI162" s="25" t="s">
        <v>3404</v>
      </c>
      <c r="QJ162" s="25" t="s">
        <v>3404</v>
      </c>
      <c r="QK162" s="25" t="s">
        <v>3404</v>
      </c>
      <c r="QL162" s="25" t="s">
        <v>3404</v>
      </c>
      <c r="QM162" s="25" t="s">
        <v>3404</v>
      </c>
      <c r="QN162" s="25" t="s">
        <v>3404</v>
      </c>
      <c r="QO162" s="25" t="s">
        <v>3404</v>
      </c>
      <c r="QP162" s="25" t="s">
        <v>3404</v>
      </c>
      <c r="QQ162" s="25" t="s">
        <v>3404</v>
      </c>
      <c r="QR162" s="25" t="s">
        <v>3404</v>
      </c>
      <c r="QS162" s="25" t="s">
        <v>3404</v>
      </c>
      <c r="QT162" s="25" t="s">
        <v>3404</v>
      </c>
      <c r="QU162" s="25" t="s">
        <v>3404</v>
      </c>
      <c r="QV162" s="25" t="s">
        <v>3404</v>
      </c>
      <c r="QW162" s="25" t="s">
        <v>3404</v>
      </c>
      <c r="QX162" s="25" t="s">
        <v>3404</v>
      </c>
      <c r="QY162" s="25" t="s">
        <v>3404</v>
      </c>
      <c r="QZ162" s="25" t="s">
        <v>3404</v>
      </c>
      <c r="RA162" s="25" t="s">
        <v>3404</v>
      </c>
      <c r="RB162" s="25" t="s">
        <v>3404</v>
      </c>
      <c r="RC162" s="25" t="s">
        <v>3404</v>
      </c>
      <c r="RD162" s="25" t="s">
        <v>3404</v>
      </c>
      <c r="RE162" s="25" t="s">
        <v>3404</v>
      </c>
      <c r="RF162" s="25" t="s">
        <v>3404</v>
      </c>
      <c r="RG162" s="25" t="s">
        <v>3404</v>
      </c>
      <c r="RH162" s="25" t="s">
        <v>3404</v>
      </c>
      <c r="RI162" s="25" t="s">
        <v>3404</v>
      </c>
      <c r="RJ162" s="25" t="s">
        <v>3404</v>
      </c>
      <c r="RK162" s="25" t="s">
        <v>3404</v>
      </c>
      <c r="RL162" s="25" t="s">
        <v>3404</v>
      </c>
      <c r="RM162" s="25" t="s">
        <v>3404</v>
      </c>
      <c r="RN162" s="25" t="s">
        <v>3404</v>
      </c>
      <c r="RO162" s="25" t="s">
        <v>3404</v>
      </c>
      <c r="RP162" s="25" t="s">
        <v>3404</v>
      </c>
      <c r="RQ162" s="25" t="s">
        <v>3404</v>
      </c>
      <c r="RR162" s="25" t="s">
        <v>3404</v>
      </c>
      <c r="RS162" s="25" t="s">
        <v>3404</v>
      </c>
      <c r="RT162" s="25" t="s">
        <v>3404</v>
      </c>
      <c r="RU162" s="25" t="s">
        <v>3404</v>
      </c>
      <c r="RV162" s="25" t="s">
        <v>3404</v>
      </c>
      <c r="RW162" s="25" t="s">
        <v>3404</v>
      </c>
      <c r="RX162" s="25" t="s">
        <v>3404</v>
      </c>
      <c r="RY162" s="25" t="s">
        <v>3404</v>
      </c>
      <c r="RZ162" s="25" t="s">
        <v>3404</v>
      </c>
      <c r="SA162" s="25" t="s">
        <v>3404</v>
      </c>
      <c r="SB162" s="25" t="s">
        <v>3404</v>
      </c>
      <c r="SC162" s="25" t="s">
        <v>3404</v>
      </c>
      <c r="SD162" s="25" t="s">
        <v>3404</v>
      </c>
      <c r="SE162" s="25" t="s">
        <v>3404</v>
      </c>
      <c r="SF162" s="25" t="s">
        <v>3404</v>
      </c>
      <c r="SG162" s="25" t="s">
        <v>3404</v>
      </c>
      <c r="SH162" s="25" t="s">
        <v>3404</v>
      </c>
      <c r="SI162" s="25" t="s">
        <v>3404</v>
      </c>
      <c r="SJ162" s="25" t="s">
        <v>3404</v>
      </c>
      <c r="SK162" s="25" t="s">
        <v>3404</v>
      </c>
      <c r="SL162" s="25" t="s">
        <v>3404</v>
      </c>
      <c r="SM162" s="25" t="s">
        <v>3404</v>
      </c>
      <c r="SN162" s="25" t="s">
        <v>3404</v>
      </c>
      <c r="SO162" s="25" t="s">
        <v>3404</v>
      </c>
      <c r="SP162" s="25" t="s">
        <v>3404</v>
      </c>
      <c r="SQ162" s="25" t="s">
        <v>3404</v>
      </c>
      <c r="SR162" s="25" t="s">
        <v>3404</v>
      </c>
      <c r="SS162" s="25" t="s">
        <v>3404</v>
      </c>
      <c r="ST162" s="25" t="s">
        <v>3404</v>
      </c>
      <c r="SU162" s="25" t="s">
        <v>3404</v>
      </c>
      <c r="SV162" s="25" t="s">
        <v>3404</v>
      </c>
      <c r="SW162" s="25" t="s">
        <v>3404</v>
      </c>
      <c r="SX162" s="25" t="s">
        <v>3404</v>
      </c>
      <c r="SY162" s="25" t="s">
        <v>3404</v>
      </c>
      <c r="SZ162" s="25" t="s">
        <v>3404</v>
      </c>
      <c r="TA162" s="25" t="s">
        <v>3404</v>
      </c>
      <c r="TB162" s="25" t="s">
        <v>3404</v>
      </c>
      <c r="TC162" s="25" t="s">
        <v>3404</v>
      </c>
      <c r="TD162" s="25" t="s">
        <v>3404</v>
      </c>
      <c r="TE162" s="25" t="s">
        <v>3404</v>
      </c>
      <c r="TF162" s="25" t="s">
        <v>3404</v>
      </c>
      <c r="TG162" s="25" t="s">
        <v>3404</v>
      </c>
      <c r="TH162" s="25" t="s">
        <v>3404</v>
      </c>
      <c r="TI162" s="25" t="s">
        <v>3404</v>
      </c>
      <c r="TJ162" s="25" t="s">
        <v>3404</v>
      </c>
      <c r="TK162" s="25" t="s">
        <v>3404</v>
      </c>
      <c r="TL162" s="25" t="s">
        <v>3404</v>
      </c>
      <c r="TM162" s="25" t="s">
        <v>3404</v>
      </c>
      <c r="TN162" s="25" t="s">
        <v>3404</v>
      </c>
      <c r="TO162" s="25" t="s">
        <v>3404</v>
      </c>
      <c r="TP162" s="25" t="s">
        <v>3404</v>
      </c>
      <c r="TQ162" s="25" t="s">
        <v>3404</v>
      </c>
      <c r="TR162" s="25" t="s">
        <v>3404</v>
      </c>
      <c r="TS162" s="25" t="s">
        <v>3404</v>
      </c>
      <c r="TT162" s="25" t="s">
        <v>3404</v>
      </c>
      <c r="TU162" s="25" t="s">
        <v>3404</v>
      </c>
      <c r="TV162" s="25" t="s">
        <v>3404</v>
      </c>
      <c r="TW162" s="25" t="s">
        <v>3404</v>
      </c>
      <c r="TX162" s="25" t="s">
        <v>3404</v>
      </c>
      <c r="TY162" s="25" t="s">
        <v>3404</v>
      </c>
      <c r="TZ162" s="25" t="s">
        <v>3404</v>
      </c>
      <c r="UA162" s="25" t="s">
        <v>3404</v>
      </c>
      <c r="UB162" s="25" t="s">
        <v>3404</v>
      </c>
      <c r="UC162" s="25" t="s">
        <v>3404</v>
      </c>
      <c r="UD162" s="25" t="s">
        <v>3404</v>
      </c>
      <c r="UE162" s="25" t="s">
        <v>3404</v>
      </c>
      <c r="UF162" s="25" t="s">
        <v>3404</v>
      </c>
      <c r="UG162" s="25" t="s">
        <v>3404</v>
      </c>
      <c r="UH162" s="25" t="s">
        <v>3404</v>
      </c>
      <c r="UI162" s="25" t="s">
        <v>3404</v>
      </c>
      <c r="UJ162" s="25" t="s">
        <v>3404</v>
      </c>
      <c r="UK162" s="25" t="s">
        <v>3404</v>
      </c>
      <c r="UL162" s="25" t="s">
        <v>3404</v>
      </c>
      <c r="UM162" s="25" t="s">
        <v>3404</v>
      </c>
      <c r="UN162" s="25" t="s">
        <v>3404</v>
      </c>
      <c r="UO162" s="25" t="s">
        <v>3404</v>
      </c>
      <c r="UP162" s="25" t="s">
        <v>3404</v>
      </c>
      <c r="UQ162" s="25" t="s">
        <v>3404</v>
      </c>
      <c r="UR162" s="25" t="s">
        <v>3404</v>
      </c>
      <c r="US162" s="25" t="s">
        <v>3404</v>
      </c>
      <c r="UT162" s="25" t="s">
        <v>3404</v>
      </c>
      <c r="UU162" s="25" t="s">
        <v>3404</v>
      </c>
      <c r="UV162" s="25" t="s">
        <v>3404</v>
      </c>
      <c r="UW162" s="25" t="s">
        <v>3404</v>
      </c>
      <c r="UX162" s="25" t="s">
        <v>3404</v>
      </c>
      <c r="UY162" s="25" t="s">
        <v>3404</v>
      </c>
      <c r="UZ162" s="25" t="s">
        <v>3404</v>
      </c>
      <c r="VA162" s="25" t="s">
        <v>3404</v>
      </c>
      <c r="VB162" s="25" t="s">
        <v>3404</v>
      </c>
      <c r="VC162" s="25" t="s">
        <v>3404</v>
      </c>
      <c r="VD162" s="25" t="s">
        <v>3404</v>
      </c>
      <c r="VE162" s="25" t="s">
        <v>3404</v>
      </c>
      <c r="VF162" s="25" t="s">
        <v>3404</v>
      </c>
      <c r="VG162" s="25" t="s">
        <v>3404</v>
      </c>
      <c r="VH162" s="25" t="s">
        <v>3404</v>
      </c>
      <c r="VI162" s="25" t="s">
        <v>3404</v>
      </c>
      <c r="VJ162" s="25" t="s">
        <v>3404</v>
      </c>
      <c r="VK162" s="25" t="s">
        <v>3404</v>
      </c>
      <c r="VL162" s="25" t="s">
        <v>3404</v>
      </c>
      <c r="VM162" s="25" t="s">
        <v>3404</v>
      </c>
      <c r="VN162" s="25" t="s">
        <v>3404</v>
      </c>
      <c r="VO162" s="25" t="s">
        <v>3404</v>
      </c>
      <c r="VP162" s="25" t="s">
        <v>3404</v>
      </c>
      <c r="VQ162" s="25" t="s">
        <v>3404</v>
      </c>
      <c r="VR162" s="25" t="s">
        <v>3404</v>
      </c>
      <c r="VS162" s="25" t="s">
        <v>3404</v>
      </c>
      <c r="VT162" s="25" t="s">
        <v>3404</v>
      </c>
      <c r="VU162" s="25" t="s">
        <v>3404</v>
      </c>
      <c r="VV162" s="25" t="s">
        <v>3404</v>
      </c>
      <c r="VW162" s="25" t="s">
        <v>3404</v>
      </c>
      <c r="VX162" s="25" t="s">
        <v>3404</v>
      </c>
      <c r="VY162" s="25" t="s">
        <v>3404</v>
      </c>
      <c r="VZ162" s="25" t="s">
        <v>3404</v>
      </c>
      <c r="WA162" s="25" t="s">
        <v>3404</v>
      </c>
      <c r="WB162" s="25" t="s">
        <v>3404</v>
      </c>
      <c r="WC162" s="25" t="s">
        <v>3404</v>
      </c>
      <c r="WD162" s="25" t="s">
        <v>3404</v>
      </c>
      <c r="WE162" s="25" t="s">
        <v>3404</v>
      </c>
      <c r="WF162" s="25" t="s">
        <v>3404</v>
      </c>
      <c r="WG162" s="25" t="s">
        <v>3404</v>
      </c>
      <c r="WH162" s="25" t="s">
        <v>3404</v>
      </c>
      <c r="WI162" s="25" t="s">
        <v>3404</v>
      </c>
      <c r="WJ162" s="25" t="s">
        <v>3404</v>
      </c>
      <c r="WK162" s="25" t="s">
        <v>3404</v>
      </c>
      <c r="WL162" s="25" t="s">
        <v>3404</v>
      </c>
      <c r="WM162" s="25" t="s">
        <v>3404</v>
      </c>
      <c r="WN162" s="25" t="s">
        <v>3404</v>
      </c>
      <c r="WO162" s="25" t="s">
        <v>3404</v>
      </c>
      <c r="WP162" s="25" t="s">
        <v>3404</v>
      </c>
      <c r="WQ162" s="25" t="s">
        <v>3404</v>
      </c>
      <c r="WR162" s="25" t="s">
        <v>3404</v>
      </c>
      <c r="WS162" s="25" t="s">
        <v>3404</v>
      </c>
      <c r="WT162" s="25" t="s">
        <v>3404</v>
      </c>
    </row>
    <row r="163">
      <c r="A163" s="24" t="s">
        <v>1473</v>
      </c>
      <c r="B163" s="25" t="s">
        <v>3404</v>
      </c>
      <c r="C163" s="25" t="s">
        <v>3404</v>
      </c>
      <c r="D163" s="25" t="s">
        <v>3404</v>
      </c>
      <c r="E163" s="25" t="s">
        <v>3404</v>
      </c>
      <c r="F163" s="25" t="s">
        <v>3404</v>
      </c>
      <c r="G163" s="25" t="s">
        <v>3404</v>
      </c>
      <c r="H163" s="25" t="s">
        <v>3404</v>
      </c>
      <c r="I163" s="25" t="s">
        <v>3404</v>
      </c>
      <c r="J163" s="25" t="s">
        <v>3404</v>
      </c>
      <c r="K163" s="25" t="s">
        <v>3404</v>
      </c>
      <c r="L163" s="25" t="s">
        <v>3404</v>
      </c>
      <c r="M163" s="25" t="s">
        <v>3404</v>
      </c>
      <c r="N163" s="25" t="s">
        <v>3404</v>
      </c>
      <c r="O163" s="25" t="s">
        <v>3404</v>
      </c>
      <c r="P163" s="25" t="s">
        <v>3404</v>
      </c>
      <c r="Q163" s="25" t="s">
        <v>3404</v>
      </c>
      <c r="R163" s="25" t="s">
        <v>3404</v>
      </c>
      <c r="S163" s="25" t="s">
        <v>3404</v>
      </c>
      <c r="T163" s="25" t="s">
        <v>3404</v>
      </c>
      <c r="U163" s="25" t="s">
        <v>3404</v>
      </c>
      <c r="V163" s="25" t="s">
        <v>3404</v>
      </c>
      <c r="W163" s="25" t="s">
        <v>3404</v>
      </c>
      <c r="X163" s="25" t="s">
        <v>3404</v>
      </c>
      <c r="Y163" s="25" t="s">
        <v>3404</v>
      </c>
      <c r="Z163" s="25" t="s">
        <v>3404</v>
      </c>
      <c r="AA163" s="25" t="s">
        <v>3404</v>
      </c>
      <c r="AB163" s="25" t="s">
        <v>3404</v>
      </c>
      <c r="AC163" s="25" t="s">
        <v>3404</v>
      </c>
      <c r="AD163" s="25" t="s">
        <v>3404</v>
      </c>
      <c r="AE163" s="25" t="s">
        <v>3404</v>
      </c>
      <c r="AF163" s="25" t="s">
        <v>3404</v>
      </c>
      <c r="AG163" s="25" t="s">
        <v>3404</v>
      </c>
      <c r="AH163" s="25" t="s">
        <v>3404</v>
      </c>
      <c r="AI163" s="25" t="s">
        <v>3404</v>
      </c>
      <c r="AJ163" s="25" t="s">
        <v>3404</v>
      </c>
      <c r="AK163" s="25" t="s">
        <v>3404</v>
      </c>
      <c r="AL163" s="25" t="s">
        <v>3404</v>
      </c>
      <c r="AM163" s="25" t="s">
        <v>3404</v>
      </c>
      <c r="AN163" s="25" t="s">
        <v>3404</v>
      </c>
      <c r="AO163" s="25" t="s">
        <v>3404</v>
      </c>
      <c r="AP163" s="25" t="s">
        <v>3404</v>
      </c>
      <c r="AQ163" s="25" t="s">
        <v>3404</v>
      </c>
      <c r="AR163" s="25" t="s">
        <v>3404</v>
      </c>
      <c r="AS163" s="25" t="s">
        <v>3404</v>
      </c>
      <c r="AT163" s="25" t="s">
        <v>3404</v>
      </c>
      <c r="AU163" s="25" t="s">
        <v>3404</v>
      </c>
      <c r="AV163" s="25" t="s">
        <v>3404</v>
      </c>
      <c r="AW163" s="25" t="s">
        <v>3404</v>
      </c>
      <c r="AX163" s="25" t="s">
        <v>3404</v>
      </c>
      <c r="AY163" s="25" t="s">
        <v>3404</v>
      </c>
      <c r="AZ163" s="25" t="s">
        <v>3404</v>
      </c>
      <c r="BA163" s="25" t="s">
        <v>3404</v>
      </c>
      <c r="BB163" s="25" t="s">
        <v>3404</v>
      </c>
      <c r="BC163" s="25" t="s">
        <v>3404</v>
      </c>
      <c r="BD163" s="25" t="s">
        <v>3404</v>
      </c>
      <c r="BE163" s="25" t="s">
        <v>3404</v>
      </c>
      <c r="BF163" s="25" t="s">
        <v>3404</v>
      </c>
      <c r="BG163" s="25" t="s">
        <v>3404</v>
      </c>
      <c r="BH163" s="25" t="s">
        <v>3404</v>
      </c>
      <c r="BI163" s="25" t="s">
        <v>3404</v>
      </c>
      <c r="BJ163" s="25" t="s">
        <v>3404</v>
      </c>
      <c r="BK163" s="25" t="s">
        <v>3404</v>
      </c>
      <c r="BL163" s="25" t="s">
        <v>3404</v>
      </c>
      <c r="BM163" s="25" t="s">
        <v>3404</v>
      </c>
      <c r="BN163" s="25" t="s">
        <v>3404</v>
      </c>
      <c r="BO163" s="25" t="s">
        <v>3404</v>
      </c>
      <c r="BP163" s="25" t="s">
        <v>3404</v>
      </c>
      <c r="BQ163" s="25" t="s">
        <v>3404</v>
      </c>
      <c r="BR163" s="25" t="s">
        <v>3404</v>
      </c>
      <c r="BS163" s="25" t="s">
        <v>3404</v>
      </c>
      <c r="BT163" s="25" t="s">
        <v>3404</v>
      </c>
      <c r="BU163" s="25" t="s">
        <v>3404</v>
      </c>
      <c r="BV163" s="25" t="s">
        <v>3404</v>
      </c>
      <c r="BW163" s="25" t="s">
        <v>3404</v>
      </c>
      <c r="BX163" s="25" t="s">
        <v>3404</v>
      </c>
      <c r="BY163" s="32" t="s">
        <v>3409</v>
      </c>
      <c r="BZ163" s="32" t="s">
        <v>3409</v>
      </c>
      <c r="CA163" s="32" t="s">
        <v>3409</v>
      </c>
      <c r="CB163" s="32" t="s">
        <v>3409</v>
      </c>
      <c r="CC163" s="32" t="s">
        <v>3409</v>
      </c>
      <c r="CD163" s="32" t="s">
        <v>3409</v>
      </c>
      <c r="CE163" s="32" t="s">
        <v>3409</v>
      </c>
      <c r="CF163" s="32" t="s">
        <v>3409</v>
      </c>
      <c r="CG163" s="32" t="s">
        <v>3409</v>
      </c>
      <c r="CH163" s="32" t="s">
        <v>3409</v>
      </c>
      <c r="CI163" s="32" t="s">
        <v>3409</v>
      </c>
      <c r="CJ163" s="32" t="s">
        <v>3409</v>
      </c>
      <c r="CK163" s="32" t="s">
        <v>3409</v>
      </c>
      <c r="CL163" s="32" t="s">
        <v>3409</v>
      </c>
      <c r="CM163" s="32" t="s">
        <v>3409</v>
      </c>
      <c r="CN163" s="32" t="s">
        <v>3409</v>
      </c>
      <c r="CO163" s="32" t="s">
        <v>3409</v>
      </c>
      <c r="CP163" s="32" t="s">
        <v>3409</v>
      </c>
      <c r="CQ163" s="32" t="s">
        <v>3409</v>
      </c>
      <c r="CR163" s="32" t="s">
        <v>3409</v>
      </c>
      <c r="CS163" s="32" t="s">
        <v>3409</v>
      </c>
      <c r="CT163" s="32" t="s">
        <v>3409</v>
      </c>
      <c r="CU163" s="32" t="s">
        <v>3409</v>
      </c>
      <c r="CV163" s="32" t="s">
        <v>3409</v>
      </c>
      <c r="CW163" s="32" t="s">
        <v>3409</v>
      </c>
      <c r="CX163" s="32" t="s">
        <v>3409</v>
      </c>
      <c r="CY163" s="32" t="s">
        <v>3409</v>
      </c>
      <c r="CZ163" s="32" t="s">
        <v>3409</v>
      </c>
      <c r="DA163" s="32" t="s">
        <v>3409</v>
      </c>
      <c r="DB163" s="32" t="s">
        <v>3409</v>
      </c>
      <c r="DC163" s="32" t="s">
        <v>3409</v>
      </c>
      <c r="DD163" s="32" t="s">
        <v>3409</v>
      </c>
      <c r="DE163" s="32" t="s">
        <v>3409</v>
      </c>
      <c r="DF163" s="32" t="s">
        <v>3409</v>
      </c>
      <c r="DG163" s="32" t="s">
        <v>3409</v>
      </c>
      <c r="DH163" s="32" t="s">
        <v>3409</v>
      </c>
      <c r="DI163" s="32" t="s">
        <v>3409</v>
      </c>
      <c r="DJ163" s="32" t="s">
        <v>3409</v>
      </c>
      <c r="DK163" s="32" t="s">
        <v>3409</v>
      </c>
      <c r="DL163" s="32" t="s">
        <v>3409</v>
      </c>
      <c r="DM163" s="32" t="s">
        <v>3409</v>
      </c>
      <c r="DN163" s="32" t="s">
        <v>3409</v>
      </c>
      <c r="DO163" s="32" t="s">
        <v>3409</v>
      </c>
      <c r="DP163" s="32" t="s">
        <v>3409</v>
      </c>
      <c r="DQ163" s="32" t="s">
        <v>3409</v>
      </c>
      <c r="DR163" s="32" t="s">
        <v>3409</v>
      </c>
      <c r="DS163" s="32" t="s">
        <v>3409</v>
      </c>
      <c r="DT163" s="32" t="s">
        <v>3409</v>
      </c>
      <c r="DU163" s="32" t="s">
        <v>3409</v>
      </c>
      <c r="DV163" s="32" t="s">
        <v>3409</v>
      </c>
      <c r="DW163" s="32" t="s">
        <v>3409</v>
      </c>
      <c r="DX163" s="32" t="s">
        <v>3409</v>
      </c>
      <c r="DY163" s="32" t="s">
        <v>3409</v>
      </c>
      <c r="DZ163" s="32" t="s">
        <v>3409</v>
      </c>
      <c r="EA163" s="32" t="s">
        <v>3409</v>
      </c>
      <c r="EB163" s="32" t="s">
        <v>3409</v>
      </c>
      <c r="EC163" s="32" t="s">
        <v>3409</v>
      </c>
      <c r="ED163" s="32" t="s">
        <v>3409</v>
      </c>
      <c r="EE163" s="32" t="s">
        <v>3409</v>
      </c>
      <c r="EF163" s="32" t="s">
        <v>3409</v>
      </c>
      <c r="EG163" s="32" t="s">
        <v>3409</v>
      </c>
      <c r="EH163" s="32" t="s">
        <v>3409</v>
      </c>
      <c r="EI163" s="32" t="s">
        <v>3409</v>
      </c>
      <c r="EJ163" s="32" t="s">
        <v>3409</v>
      </c>
      <c r="EK163" s="32" t="s">
        <v>3409</v>
      </c>
      <c r="EL163" s="32" t="s">
        <v>3409</v>
      </c>
      <c r="EM163" s="32" t="s">
        <v>3409</v>
      </c>
      <c r="EN163" s="32" t="s">
        <v>3409</v>
      </c>
      <c r="EO163" s="32" t="s">
        <v>3409</v>
      </c>
      <c r="EP163" s="32" t="s">
        <v>3409</v>
      </c>
      <c r="EQ163" s="32" t="s">
        <v>3409</v>
      </c>
      <c r="ER163" s="32" t="s">
        <v>3409</v>
      </c>
      <c r="ES163" s="32" t="s">
        <v>3409</v>
      </c>
      <c r="ET163" s="32" t="s">
        <v>3409</v>
      </c>
      <c r="EU163" s="32" t="s">
        <v>3409</v>
      </c>
      <c r="EV163" s="32" t="s">
        <v>3409</v>
      </c>
      <c r="EW163" s="32" t="s">
        <v>3409</v>
      </c>
      <c r="EX163" s="32" t="s">
        <v>3409</v>
      </c>
      <c r="EY163" s="32" t="s">
        <v>3409</v>
      </c>
      <c r="EZ163" s="32" t="s">
        <v>3409</v>
      </c>
      <c r="FA163" s="32" t="s">
        <v>3409</v>
      </c>
      <c r="FB163" s="32" t="s">
        <v>3409</v>
      </c>
      <c r="FC163" s="32" t="s">
        <v>3409</v>
      </c>
      <c r="FD163" s="32" t="s">
        <v>3409</v>
      </c>
      <c r="FE163" s="32" t="s">
        <v>3409</v>
      </c>
      <c r="FF163" s="32" t="s">
        <v>3409</v>
      </c>
      <c r="FG163" s="32" t="s">
        <v>3409</v>
      </c>
      <c r="FH163" s="32" t="s">
        <v>3409</v>
      </c>
      <c r="FI163" s="32" t="s">
        <v>3409</v>
      </c>
      <c r="FJ163" s="32" t="s">
        <v>3409</v>
      </c>
      <c r="FK163" s="32" t="s">
        <v>3409</v>
      </c>
      <c r="FL163" s="32" t="s">
        <v>3409</v>
      </c>
      <c r="FM163" s="32" t="s">
        <v>3409</v>
      </c>
      <c r="FN163" s="32" t="s">
        <v>3409</v>
      </c>
      <c r="FO163" s="32" t="s">
        <v>3409</v>
      </c>
      <c r="FP163" s="32" t="s">
        <v>3409</v>
      </c>
      <c r="FQ163" s="32" t="s">
        <v>3409</v>
      </c>
      <c r="FR163" s="32" t="s">
        <v>3409</v>
      </c>
      <c r="FS163" s="32" t="s">
        <v>3409</v>
      </c>
      <c r="FT163" s="32" t="s">
        <v>3409</v>
      </c>
      <c r="FU163" s="32" t="s">
        <v>3409</v>
      </c>
      <c r="FV163" s="32" t="s">
        <v>3409</v>
      </c>
      <c r="FW163" s="32" t="s">
        <v>3409</v>
      </c>
      <c r="FX163" s="32" t="s">
        <v>3409</v>
      </c>
      <c r="FY163" s="32" t="s">
        <v>3409</v>
      </c>
      <c r="FZ163" s="32" t="s">
        <v>3409</v>
      </c>
      <c r="GA163" s="32" t="s">
        <v>3409</v>
      </c>
      <c r="GB163" s="32" t="s">
        <v>3409</v>
      </c>
      <c r="GC163" s="32" t="s">
        <v>3409</v>
      </c>
      <c r="GD163" s="32" t="s">
        <v>3409</v>
      </c>
      <c r="GE163" s="32" t="s">
        <v>3409</v>
      </c>
      <c r="GF163" s="32" t="s">
        <v>3409</v>
      </c>
      <c r="GG163" s="32" t="s">
        <v>3409</v>
      </c>
      <c r="GH163" s="32" t="s">
        <v>3409</v>
      </c>
      <c r="GI163" s="32" t="s">
        <v>3409</v>
      </c>
      <c r="GJ163" s="32" t="s">
        <v>3409</v>
      </c>
      <c r="GK163" s="32" t="s">
        <v>3409</v>
      </c>
      <c r="GL163" s="32" t="s">
        <v>3409</v>
      </c>
      <c r="GM163" s="32" t="s">
        <v>3409</v>
      </c>
      <c r="GN163" s="32" t="s">
        <v>3409</v>
      </c>
      <c r="GO163" s="32" t="s">
        <v>3409</v>
      </c>
      <c r="GP163" s="32" t="s">
        <v>3409</v>
      </c>
      <c r="GQ163" s="32" t="s">
        <v>3409</v>
      </c>
      <c r="GR163" s="32" t="s">
        <v>3409</v>
      </c>
      <c r="GS163" s="32" t="s">
        <v>3409</v>
      </c>
      <c r="GT163" s="32" t="s">
        <v>3409</v>
      </c>
      <c r="GU163" s="32" t="s">
        <v>3409</v>
      </c>
      <c r="GV163" s="32" t="s">
        <v>3409</v>
      </c>
      <c r="GW163" s="32" t="s">
        <v>3409</v>
      </c>
      <c r="GX163" s="32" t="s">
        <v>3409</v>
      </c>
      <c r="GY163" s="32" t="s">
        <v>3409</v>
      </c>
      <c r="GZ163" s="32" t="s">
        <v>3409</v>
      </c>
      <c r="HA163" s="32" t="s">
        <v>3409</v>
      </c>
      <c r="HB163" s="32" t="s">
        <v>3409</v>
      </c>
      <c r="HC163" s="32" t="s">
        <v>3409</v>
      </c>
      <c r="HD163" s="32" t="s">
        <v>3409</v>
      </c>
      <c r="HE163" s="32" t="s">
        <v>3409</v>
      </c>
      <c r="HF163" s="32" t="s">
        <v>3409</v>
      </c>
      <c r="HG163" s="32" t="s">
        <v>3409</v>
      </c>
      <c r="HH163" s="32" t="s">
        <v>3409</v>
      </c>
      <c r="HI163" s="32" t="s">
        <v>3409</v>
      </c>
      <c r="HJ163" s="32" t="s">
        <v>3409</v>
      </c>
      <c r="HK163" s="32" t="s">
        <v>3409</v>
      </c>
      <c r="HL163" s="32" t="s">
        <v>3409</v>
      </c>
      <c r="HM163" s="32" t="s">
        <v>3409</v>
      </c>
      <c r="HN163" s="32" t="s">
        <v>3409</v>
      </c>
      <c r="HO163" s="32" t="s">
        <v>3409</v>
      </c>
      <c r="HP163" s="32" t="s">
        <v>3409</v>
      </c>
      <c r="HQ163" s="32" t="s">
        <v>3409</v>
      </c>
      <c r="HR163" s="32" t="s">
        <v>3409</v>
      </c>
      <c r="HS163" s="32" t="s">
        <v>3409</v>
      </c>
      <c r="HT163" s="32" t="s">
        <v>3409</v>
      </c>
      <c r="HU163" s="32" t="s">
        <v>3409</v>
      </c>
      <c r="HV163" s="32" t="s">
        <v>3409</v>
      </c>
      <c r="HW163" s="32" t="s">
        <v>3409</v>
      </c>
      <c r="HX163" s="32" t="s">
        <v>3409</v>
      </c>
      <c r="HY163" s="32" t="s">
        <v>3409</v>
      </c>
      <c r="HZ163" s="32" t="s">
        <v>3409</v>
      </c>
      <c r="IA163" s="32" t="s">
        <v>3409</v>
      </c>
      <c r="IB163" s="32" t="s">
        <v>3409</v>
      </c>
      <c r="IC163" s="32" t="s">
        <v>3409</v>
      </c>
      <c r="ID163" s="32" t="s">
        <v>3409</v>
      </c>
      <c r="IE163" s="32" t="s">
        <v>3409</v>
      </c>
      <c r="IF163" s="32" t="s">
        <v>3409</v>
      </c>
      <c r="IG163" s="32" t="s">
        <v>3409</v>
      </c>
      <c r="IH163" s="32" t="s">
        <v>3409</v>
      </c>
      <c r="II163" s="32" t="s">
        <v>3409</v>
      </c>
      <c r="IJ163" s="32" t="s">
        <v>3409</v>
      </c>
      <c r="IK163" s="32" t="s">
        <v>3409</v>
      </c>
      <c r="IL163" s="32" t="s">
        <v>3404</v>
      </c>
      <c r="IM163" s="25" t="s">
        <v>3404</v>
      </c>
      <c r="IN163" s="25" t="s">
        <v>3404</v>
      </c>
      <c r="IO163" s="25" t="s">
        <v>3404</v>
      </c>
      <c r="IP163" s="25" t="s">
        <v>3404</v>
      </c>
      <c r="IQ163" s="25" t="s">
        <v>3404</v>
      </c>
      <c r="IR163" s="25" t="s">
        <v>3404</v>
      </c>
      <c r="IS163" s="25" t="s">
        <v>3404</v>
      </c>
      <c r="IT163" s="25" t="s">
        <v>3404</v>
      </c>
      <c r="IU163" s="25" t="s">
        <v>3404</v>
      </c>
      <c r="IV163" s="25" t="s">
        <v>3404</v>
      </c>
      <c r="IW163" s="25" t="s">
        <v>3404</v>
      </c>
      <c r="IX163" s="25" t="s">
        <v>3404</v>
      </c>
      <c r="IY163" s="25" t="s">
        <v>3404</v>
      </c>
      <c r="IZ163" s="25" t="s">
        <v>3404</v>
      </c>
      <c r="JA163" s="25" t="s">
        <v>3404</v>
      </c>
      <c r="JB163" s="25" t="s">
        <v>3404</v>
      </c>
      <c r="JC163" s="25" t="s">
        <v>3404</v>
      </c>
      <c r="JD163" s="25" t="s">
        <v>3404</v>
      </c>
      <c r="JE163" s="25" t="s">
        <v>3404</v>
      </c>
      <c r="JF163" s="25" t="s">
        <v>3404</v>
      </c>
      <c r="JG163" s="25" t="s">
        <v>3404</v>
      </c>
      <c r="JH163" s="25" t="s">
        <v>3404</v>
      </c>
      <c r="JI163" s="25" t="s">
        <v>3404</v>
      </c>
      <c r="JJ163" s="25" t="s">
        <v>3404</v>
      </c>
      <c r="JK163" s="25" t="s">
        <v>3404</v>
      </c>
      <c r="JL163" s="25" t="s">
        <v>3404</v>
      </c>
      <c r="JM163" s="25" t="s">
        <v>3404</v>
      </c>
      <c r="JN163" s="25" t="s">
        <v>3404</v>
      </c>
      <c r="JO163" s="25" t="s">
        <v>3404</v>
      </c>
      <c r="JP163" s="25" t="s">
        <v>3404</v>
      </c>
      <c r="JQ163" s="25" t="s">
        <v>3404</v>
      </c>
      <c r="JR163" s="25" t="s">
        <v>3404</v>
      </c>
      <c r="JS163" s="25" t="s">
        <v>3404</v>
      </c>
      <c r="JT163" s="25" t="s">
        <v>3404</v>
      </c>
      <c r="JU163" s="25" t="s">
        <v>3404</v>
      </c>
      <c r="JV163" s="25" t="s">
        <v>3404</v>
      </c>
      <c r="JW163" s="25" t="s">
        <v>3404</v>
      </c>
      <c r="JX163" s="25" t="s">
        <v>3404</v>
      </c>
      <c r="JY163" s="25" t="s">
        <v>3404</v>
      </c>
      <c r="JZ163" s="25" t="s">
        <v>3404</v>
      </c>
      <c r="KA163" s="25" t="s">
        <v>3404</v>
      </c>
      <c r="KB163" s="25" t="s">
        <v>3404</v>
      </c>
      <c r="KC163" s="25" t="s">
        <v>3404</v>
      </c>
      <c r="KD163" s="25" t="s">
        <v>3404</v>
      </c>
      <c r="KE163" s="25" t="s">
        <v>3404</v>
      </c>
      <c r="KF163" s="25" t="s">
        <v>3404</v>
      </c>
      <c r="KG163" s="25" t="s">
        <v>3404</v>
      </c>
      <c r="KH163" s="25" t="s">
        <v>3404</v>
      </c>
      <c r="KI163" s="25" t="s">
        <v>3404</v>
      </c>
      <c r="KJ163" s="25" t="s">
        <v>3404</v>
      </c>
      <c r="KK163" s="25" t="s">
        <v>3404</v>
      </c>
      <c r="KL163" s="25" t="s">
        <v>3404</v>
      </c>
      <c r="KM163" s="25" t="s">
        <v>3404</v>
      </c>
      <c r="KN163" s="25" t="s">
        <v>3404</v>
      </c>
      <c r="KO163" s="25" t="s">
        <v>3404</v>
      </c>
      <c r="KP163" s="25" t="s">
        <v>3404</v>
      </c>
      <c r="KQ163" s="25" t="s">
        <v>3404</v>
      </c>
      <c r="KR163" s="25" t="s">
        <v>3404</v>
      </c>
      <c r="KS163" s="25" t="s">
        <v>3404</v>
      </c>
      <c r="KT163" s="25" t="s">
        <v>3404</v>
      </c>
      <c r="KU163" s="25" t="s">
        <v>3404</v>
      </c>
      <c r="KV163" s="25" t="s">
        <v>3404</v>
      </c>
      <c r="KW163" s="25" t="s">
        <v>3404</v>
      </c>
      <c r="KX163" s="25" t="s">
        <v>3404</v>
      </c>
      <c r="KY163" s="25" t="s">
        <v>3404</v>
      </c>
      <c r="KZ163" s="25" t="s">
        <v>3404</v>
      </c>
      <c r="LA163" s="25" t="s">
        <v>3404</v>
      </c>
      <c r="LB163" s="25" t="s">
        <v>3404</v>
      </c>
      <c r="LC163" s="25" t="s">
        <v>3404</v>
      </c>
      <c r="LD163" s="25" t="s">
        <v>3404</v>
      </c>
      <c r="LE163" s="25" t="s">
        <v>3404</v>
      </c>
      <c r="LF163" s="25" t="s">
        <v>3404</v>
      </c>
      <c r="LG163" s="25" t="s">
        <v>3404</v>
      </c>
      <c r="LH163" s="25" t="s">
        <v>3404</v>
      </c>
      <c r="LI163" s="25" t="s">
        <v>3404</v>
      </c>
      <c r="LJ163" s="25" t="s">
        <v>3404</v>
      </c>
      <c r="LK163" s="25" t="s">
        <v>3404</v>
      </c>
      <c r="LL163" s="25" t="s">
        <v>3404</v>
      </c>
      <c r="LM163" s="25" t="s">
        <v>3404</v>
      </c>
      <c r="LN163" s="25" t="s">
        <v>3404</v>
      </c>
      <c r="LO163" s="25" t="s">
        <v>3404</v>
      </c>
      <c r="LP163" s="25" t="s">
        <v>3404</v>
      </c>
      <c r="LQ163" s="25" t="s">
        <v>3404</v>
      </c>
      <c r="LR163" s="25" t="s">
        <v>3404</v>
      </c>
      <c r="LS163" s="25" t="s">
        <v>3404</v>
      </c>
      <c r="LT163" s="25" t="s">
        <v>3404</v>
      </c>
      <c r="LU163" s="25" t="s">
        <v>3404</v>
      </c>
      <c r="LV163" s="25" t="s">
        <v>3404</v>
      </c>
      <c r="LW163" s="25" t="s">
        <v>3404</v>
      </c>
      <c r="LX163" s="25" t="s">
        <v>3404</v>
      </c>
      <c r="LY163" s="25" t="s">
        <v>3404</v>
      </c>
      <c r="LZ163" s="25" t="s">
        <v>3404</v>
      </c>
      <c r="MA163" s="25" t="s">
        <v>3404</v>
      </c>
      <c r="MB163" s="25" t="s">
        <v>3404</v>
      </c>
      <c r="MC163" s="25" t="s">
        <v>3404</v>
      </c>
      <c r="MD163" s="25" t="s">
        <v>3404</v>
      </c>
      <c r="ME163" s="25" t="s">
        <v>3404</v>
      </c>
      <c r="MF163" s="25" t="s">
        <v>3404</v>
      </c>
      <c r="MG163" s="25" t="s">
        <v>3404</v>
      </c>
      <c r="MH163" s="25" t="s">
        <v>3404</v>
      </c>
      <c r="MI163" s="25" t="s">
        <v>3404</v>
      </c>
      <c r="MJ163" s="25" t="s">
        <v>3404</v>
      </c>
      <c r="MK163" s="25" t="s">
        <v>3404</v>
      </c>
      <c r="ML163" s="25" t="s">
        <v>3404</v>
      </c>
      <c r="MM163" s="25" t="s">
        <v>3404</v>
      </c>
      <c r="MN163" s="25" t="s">
        <v>3404</v>
      </c>
      <c r="MO163" s="25" t="s">
        <v>3404</v>
      </c>
      <c r="MP163" s="25" t="s">
        <v>3404</v>
      </c>
      <c r="MQ163" s="25" t="s">
        <v>3404</v>
      </c>
      <c r="MR163" s="25" t="s">
        <v>3404</v>
      </c>
      <c r="MS163" s="25" t="s">
        <v>3404</v>
      </c>
      <c r="MT163" s="25" t="s">
        <v>3404</v>
      </c>
      <c r="MU163" s="25" t="s">
        <v>3404</v>
      </c>
      <c r="MV163" s="25" t="s">
        <v>3404</v>
      </c>
      <c r="MW163" s="25" t="s">
        <v>3404</v>
      </c>
      <c r="MX163" s="25" t="s">
        <v>3404</v>
      </c>
      <c r="MY163" s="25" t="s">
        <v>3404</v>
      </c>
      <c r="MZ163" s="25" t="s">
        <v>3404</v>
      </c>
      <c r="NA163" s="25" t="s">
        <v>3404</v>
      </c>
      <c r="NB163" s="25" t="s">
        <v>3404</v>
      </c>
      <c r="NC163" s="25" t="s">
        <v>3404</v>
      </c>
      <c r="ND163" s="25" t="s">
        <v>3404</v>
      </c>
      <c r="NE163" s="25" t="s">
        <v>3404</v>
      </c>
      <c r="NF163" s="25" t="s">
        <v>3404</v>
      </c>
      <c r="NG163" s="25" t="s">
        <v>3404</v>
      </c>
      <c r="NH163" s="25" t="s">
        <v>3404</v>
      </c>
      <c r="NI163" s="25" t="s">
        <v>3404</v>
      </c>
      <c r="NJ163" s="25" t="s">
        <v>3404</v>
      </c>
      <c r="NK163" s="25" t="s">
        <v>3404</v>
      </c>
      <c r="NL163" s="25" t="s">
        <v>3404</v>
      </c>
      <c r="NM163" s="25" t="s">
        <v>3404</v>
      </c>
      <c r="NN163" s="25" t="s">
        <v>3404</v>
      </c>
      <c r="NO163" s="25" t="s">
        <v>3404</v>
      </c>
      <c r="NP163" s="25" t="s">
        <v>3404</v>
      </c>
      <c r="NQ163" s="25" t="s">
        <v>3404</v>
      </c>
      <c r="NR163" s="25" t="s">
        <v>3404</v>
      </c>
      <c r="NS163" s="25" t="s">
        <v>3404</v>
      </c>
      <c r="NT163" s="25" t="s">
        <v>3404</v>
      </c>
      <c r="NU163" s="25" t="s">
        <v>3404</v>
      </c>
      <c r="NV163" s="25" t="s">
        <v>3404</v>
      </c>
      <c r="NW163" s="25" t="s">
        <v>3404</v>
      </c>
      <c r="NX163" s="25" t="s">
        <v>3404</v>
      </c>
      <c r="NY163" s="25" t="s">
        <v>3404</v>
      </c>
      <c r="NZ163" s="25" t="s">
        <v>3404</v>
      </c>
      <c r="OA163" s="25" t="s">
        <v>3404</v>
      </c>
      <c r="OB163" s="25" t="s">
        <v>3404</v>
      </c>
      <c r="OC163" s="25" t="s">
        <v>3404</v>
      </c>
      <c r="OD163" s="25" t="s">
        <v>3404</v>
      </c>
      <c r="OE163" s="25" t="s">
        <v>3404</v>
      </c>
      <c r="OF163" s="25" t="s">
        <v>3404</v>
      </c>
      <c r="OG163" s="25" t="s">
        <v>3404</v>
      </c>
      <c r="OH163" s="25" t="s">
        <v>3404</v>
      </c>
      <c r="OI163" s="25" t="s">
        <v>3404</v>
      </c>
      <c r="OJ163" s="25" t="s">
        <v>3404</v>
      </c>
      <c r="OK163" s="25" t="s">
        <v>3404</v>
      </c>
      <c r="OL163" s="25" t="s">
        <v>3404</v>
      </c>
      <c r="OM163" s="25" t="s">
        <v>3404</v>
      </c>
      <c r="ON163" s="25" t="s">
        <v>3404</v>
      </c>
      <c r="OO163" s="25" t="s">
        <v>3404</v>
      </c>
      <c r="OP163" s="25" t="s">
        <v>3404</v>
      </c>
      <c r="OQ163" s="25" t="s">
        <v>3404</v>
      </c>
      <c r="OR163" s="25" t="s">
        <v>3404</v>
      </c>
      <c r="OS163" s="25" t="s">
        <v>3404</v>
      </c>
      <c r="OT163" s="25" t="s">
        <v>3404</v>
      </c>
      <c r="OU163" s="25" t="s">
        <v>3404</v>
      </c>
      <c r="OV163" s="25" t="s">
        <v>3404</v>
      </c>
      <c r="OW163" s="25" t="s">
        <v>3404</v>
      </c>
      <c r="OX163" s="25" t="s">
        <v>3404</v>
      </c>
      <c r="OY163" s="25" t="s">
        <v>3404</v>
      </c>
      <c r="OZ163" s="25" t="s">
        <v>3404</v>
      </c>
      <c r="PA163" s="25" t="s">
        <v>3404</v>
      </c>
      <c r="PB163" s="25" t="s">
        <v>3404</v>
      </c>
      <c r="PC163" s="25" t="s">
        <v>3404</v>
      </c>
      <c r="PD163" s="25" t="s">
        <v>3404</v>
      </c>
      <c r="PE163" s="25" t="s">
        <v>3404</v>
      </c>
      <c r="PF163" s="25" t="s">
        <v>3404</v>
      </c>
      <c r="PG163" s="25" t="s">
        <v>3404</v>
      </c>
      <c r="PH163" s="25" t="s">
        <v>3404</v>
      </c>
      <c r="PI163" s="25" t="s">
        <v>3404</v>
      </c>
      <c r="PJ163" s="25" t="s">
        <v>3404</v>
      </c>
      <c r="PK163" s="25" t="s">
        <v>3404</v>
      </c>
      <c r="PL163" s="25" t="s">
        <v>3404</v>
      </c>
      <c r="PM163" s="25" t="s">
        <v>3404</v>
      </c>
      <c r="PN163" s="25" t="s">
        <v>3404</v>
      </c>
      <c r="PO163" s="25" t="s">
        <v>3404</v>
      </c>
      <c r="PP163" s="25" t="s">
        <v>3404</v>
      </c>
      <c r="PQ163" s="25" t="s">
        <v>3404</v>
      </c>
      <c r="PR163" s="25" t="s">
        <v>3404</v>
      </c>
      <c r="PS163" s="25" t="s">
        <v>3404</v>
      </c>
      <c r="PT163" s="25" t="s">
        <v>3404</v>
      </c>
      <c r="PU163" s="25" t="s">
        <v>3404</v>
      </c>
      <c r="PV163" s="25" t="s">
        <v>3404</v>
      </c>
      <c r="PW163" s="25" t="s">
        <v>3404</v>
      </c>
      <c r="PX163" s="25" t="s">
        <v>3404</v>
      </c>
      <c r="PY163" s="25" t="s">
        <v>3404</v>
      </c>
      <c r="PZ163" s="25" t="s">
        <v>3404</v>
      </c>
      <c r="QA163" s="25" t="s">
        <v>3404</v>
      </c>
      <c r="QB163" s="25" t="s">
        <v>3404</v>
      </c>
      <c r="QC163" s="25" t="s">
        <v>3404</v>
      </c>
      <c r="QD163" s="25" t="s">
        <v>3404</v>
      </c>
      <c r="QE163" s="25" t="s">
        <v>3404</v>
      </c>
      <c r="QF163" s="25" t="s">
        <v>3404</v>
      </c>
      <c r="QG163" s="25" t="s">
        <v>3404</v>
      </c>
      <c r="QH163" s="25" t="s">
        <v>3404</v>
      </c>
      <c r="QI163" s="25" t="s">
        <v>3404</v>
      </c>
      <c r="QJ163" s="25" t="s">
        <v>3404</v>
      </c>
      <c r="QK163" s="25" t="s">
        <v>3404</v>
      </c>
      <c r="QL163" s="25" t="s">
        <v>3404</v>
      </c>
      <c r="QM163" s="25" t="s">
        <v>3404</v>
      </c>
      <c r="QN163" s="25" t="s">
        <v>3404</v>
      </c>
      <c r="QO163" s="25" t="s">
        <v>3404</v>
      </c>
      <c r="QP163" s="25" t="s">
        <v>3404</v>
      </c>
      <c r="QQ163" s="25" t="s">
        <v>3404</v>
      </c>
      <c r="QR163" s="25" t="s">
        <v>3404</v>
      </c>
      <c r="QS163" s="25" t="s">
        <v>3404</v>
      </c>
      <c r="QT163" s="25" t="s">
        <v>3404</v>
      </c>
      <c r="QU163" s="25" t="s">
        <v>3404</v>
      </c>
      <c r="QV163" s="25" t="s">
        <v>3404</v>
      </c>
      <c r="QW163" s="25" t="s">
        <v>3404</v>
      </c>
      <c r="QX163" s="25" t="s">
        <v>3404</v>
      </c>
      <c r="QY163" s="25" t="s">
        <v>3404</v>
      </c>
      <c r="QZ163" s="25" t="s">
        <v>3404</v>
      </c>
      <c r="RA163" s="25" t="s">
        <v>3404</v>
      </c>
      <c r="RB163" s="25" t="s">
        <v>3404</v>
      </c>
      <c r="RC163" s="25" t="s">
        <v>3404</v>
      </c>
      <c r="RD163" s="25" t="s">
        <v>3404</v>
      </c>
      <c r="RE163" s="25" t="s">
        <v>3404</v>
      </c>
      <c r="RF163" s="25" t="s">
        <v>3404</v>
      </c>
      <c r="RG163" s="25" t="s">
        <v>3404</v>
      </c>
      <c r="RH163" s="25" t="s">
        <v>3404</v>
      </c>
      <c r="RI163" s="25" t="s">
        <v>3404</v>
      </c>
      <c r="RJ163" s="25" t="s">
        <v>3404</v>
      </c>
      <c r="RK163" s="25" t="s">
        <v>3404</v>
      </c>
      <c r="RL163" s="25" t="s">
        <v>3404</v>
      </c>
      <c r="RM163" s="25" t="s">
        <v>3404</v>
      </c>
      <c r="RN163" s="25" t="s">
        <v>3404</v>
      </c>
      <c r="RO163" s="25" t="s">
        <v>3404</v>
      </c>
      <c r="RP163" s="25" t="s">
        <v>3404</v>
      </c>
      <c r="RQ163" s="25" t="s">
        <v>3404</v>
      </c>
      <c r="RR163" s="25" t="s">
        <v>3404</v>
      </c>
      <c r="RS163" s="25" t="s">
        <v>3404</v>
      </c>
      <c r="RT163" s="25" t="s">
        <v>3404</v>
      </c>
      <c r="RU163" s="25" t="s">
        <v>3404</v>
      </c>
      <c r="RV163" s="25" t="s">
        <v>3404</v>
      </c>
      <c r="RW163" s="25" t="s">
        <v>3404</v>
      </c>
      <c r="RX163" s="25" t="s">
        <v>3404</v>
      </c>
      <c r="RY163" s="25" t="s">
        <v>3404</v>
      </c>
      <c r="RZ163" s="25" t="s">
        <v>3404</v>
      </c>
      <c r="SA163" s="25" t="s">
        <v>3404</v>
      </c>
      <c r="SB163" s="25" t="s">
        <v>3404</v>
      </c>
      <c r="SC163" s="25" t="s">
        <v>3404</v>
      </c>
      <c r="SD163" s="25" t="s">
        <v>3404</v>
      </c>
      <c r="SE163" s="25" t="s">
        <v>3404</v>
      </c>
      <c r="SF163" s="25" t="s">
        <v>3404</v>
      </c>
      <c r="SG163" s="25" t="s">
        <v>3404</v>
      </c>
      <c r="SH163" s="25" t="s">
        <v>3404</v>
      </c>
      <c r="SI163" s="25" t="s">
        <v>3404</v>
      </c>
      <c r="SJ163" s="25" t="s">
        <v>3404</v>
      </c>
      <c r="SK163" s="25" t="s">
        <v>3404</v>
      </c>
      <c r="SL163" s="25" t="s">
        <v>3404</v>
      </c>
      <c r="SM163" s="25" t="s">
        <v>3404</v>
      </c>
      <c r="SN163" s="25" t="s">
        <v>3404</v>
      </c>
      <c r="SO163" s="25" t="s">
        <v>3404</v>
      </c>
      <c r="SP163" s="25" t="s">
        <v>3404</v>
      </c>
      <c r="SQ163" s="25" t="s">
        <v>3404</v>
      </c>
      <c r="SR163" s="25" t="s">
        <v>3404</v>
      </c>
      <c r="SS163" s="25" t="s">
        <v>3404</v>
      </c>
      <c r="ST163" s="25" t="s">
        <v>3404</v>
      </c>
      <c r="SU163" s="25" t="s">
        <v>3404</v>
      </c>
      <c r="SV163" s="25" t="s">
        <v>3404</v>
      </c>
      <c r="SW163" s="25" t="s">
        <v>3404</v>
      </c>
      <c r="SX163" s="25" t="s">
        <v>3404</v>
      </c>
      <c r="SY163" s="25" t="s">
        <v>3404</v>
      </c>
      <c r="SZ163" s="25" t="s">
        <v>3404</v>
      </c>
      <c r="TA163" s="25" t="s">
        <v>3404</v>
      </c>
      <c r="TB163" s="25" t="s">
        <v>3404</v>
      </c>
      <c r="TC163" s="25" t="s">
        <v>3404</v>
      </c>
      <c r="TD163" s="25" t="s">
        <v>3404</v>
      </c>
      <c r="TE163" s="25" t="s">
        <v>3404</v>
      </c>
      <c r="TF163" s="25" t="s">
        <v>3404</v>
      </c>
      <c r="TG163" s="25" t="s">
        <v>3404</v>
      </c>
      <c r="TH163" s="25" t="s">
        <v>3404</v>
      </c>
      <c r="TI163" s="25" t="s">
        <v>3404</v>
      </c>
      <c r="TJ163" s="25" t="s">
        <v>3404</v>
      </c>
      <c r="TK163" s="25" t="s">
        <v>3404</v>
      </c>
      <c r="TL163" s="25" t="s">
        <v>3404</v>
      </c>
      <c r="TM163" s="25" t="s">
        <v>3404</v>
      </c>
      <c r="TN163" s="25" t="s">
        <v>3404</v>
      </c>
      <c r="TO163" s="25" t="s">
        <v>3404</v>
      </c>
      <c r="TP163" s="25" t="s">
        <v>3404</v>
      </c>
      <c r="TQ163" s="25" t="s">
        <v>3404</v>
      </c>
      <c r="TR163" s="25" t="s">
        <v>3404</v>
      </c>
      <c r="TS163" s="25" t="s">
        <v>3404</v>
      </c>
      <c r="TT163" s="25" t="s">
        <v>3404</v>
      </c>
      <c r="TU163" s="25" t="s">
        <v>3404</v>
      </c>
      <c r="TV163" s="25" t="s">
        <v>3404</v>
      </c>
      <c r="TW163" s="25" t="s">
        <v>3404</v>
      </c>
      <c r="TX163" s="25" t="s">
        <v>3404</v>
      </c>
      <c r="TY163" s="25" t="s">
        <v>3404</v>
      </c>
      <c r="TZ163" s="25" t="s">
        <v>3404</v>
      </c>
      <c r="UA163" s="25" t="s">
        <v>3404</v>
      </c>
      <c r="UB163" s="25" t="s">
        <v>3404</v>
      </c>
      <c r="UC163" s="25" t="s">
        <v>3404</v>
      </c>
      <c r="UD163" s="25" t="s">
        <v>3404</v>
      </c>
      <c r="UE163" s="25" t="s">
        <v>3404</v>
      </c>
      <c r="UF163" s="25" t="s">
        <v>3404</v>
      </c>
      <c r="UG163" s="25" t="s">
        <v>3404</v>
      </c>
      <c r="UH163" s="25" t="s">
        <v>3404</v>
      </c>
      <c r="UI163" s="25" t="s">
        <v>3404</v>
      </c>
      <c r="UJ163" s="25" t="s">
        <v>3404</v>
      </c>
      <c r="UK163" s="25" t="s">
        <v>3404</v>
      </c>
      <c r="UL163" s="25" t="s">
        <v>3404</v>
      </c>
      <c r="UM163" s="25" t="s">
        <v>3404</v>
      </c>
      <c r="UN163" s="25" t="s">
        <v>3404</v>
      </c>
      <c r="UO163" s="25" t="s">
        <v>3404</v>
      </c>
      <c r="UP163" s="25" t="s">
        <v>3404</v>
      </c>
      <c r="UQ163" s="25" t="s">
        <v>3404</v>
      </c>
      <c r="UR163" s="25" t="s">
        <v>3404</v>
      </c>
      <c r="US163" s="25" t="s">
        <v>3404</v>
      </c>
      <c r="UT163" s="25" t="s">
        <v>3404</v>
      </c>
      <c r="UU163" s="25" t="s">
        <v>3404</v>
      </c>
      <c r="UV163" s="25" t="s">
        <v>3404</v>
      </c>
      <c r="UW163" s="25" t="s">
        <v>3404</v>
      </c>
      <c r="UX163" s="25" t="s">
        <v>3404</v>
      </c>
      <c r="UY163" s="25" t="s">
        <v>3404</v>
      </c>
      <c r="UZ163" s="25" t="s">
        <v>3404</v>
      </c>
      <c r="VA163" s="25" t="s">
        <v>3404</v>
      </c>
      <c r="VB163" s="25" t="s">
        <v>3404</v>
      </c>
      <c r="VC163" s="25" t="s">
        <v>3404</v>
      </c>
      <c r="VD163" s="25" t="s">
        <v>3404</v>
      </c>
      <c r="VE163" s="25" t="s">
        <v>3404</v>
      </c>
      <c r="VF163" s="25" t="s">
        <v>3404</v>
      </c>
      <c r="VG163" s="25" t="s">
        <v>3404</v>
      </c>
      <c r="VH163" s="25" t="s">
        <v>3404</v>
      </c>
      <c r="VI163" s="25" t="s">
        <v>3404</v>
      </c>
      <c r="VJ163" s="25" t="s">
        <v>3404</v>
      </c>
      <c r="VK163" s="25" t="s">
        <v>3404</v>
      </c>
      <c r="VL163" s="25" t="s">
        <v>3404</v>
      </c>
      <c r="VM163" s="25" t="s">
        <v>3404</v>
      </c>
      <c r="VN163" s="25" t="s">
        <v>3404</v>
      </c>
      <c r="VO163" s="25" t="s">
        <v>3404</v>
      </c>
      <c r="VP163" s="25" t="s">
        <v>3404</v>
      </c>
      <c r="VQ163" s="25" t="s">
        <v>3404</v>
      </c>
      <c r="VR163" s="25" t="s">
        <v>3404</v>
      </c>
      <c r="VS163" s="25" t="s">
        <v>3404</v>
      </c>
      <c r="VT163" s="25" t="s">
        <v>3404</v>
      </c>
      <c r="VU163" s="25" t="s">
        <v>3404</v>
      </c>
      <c r="VV163" s="25" t="s">
        <v>3404</v>
      </c>
      <c r="VW163" s="25" t="s">
        <v>3404</v>
      </c>
      <c r="VX163" s="25" t="s">
        <v>3404</v>
      </c>
      <c r="VY163" s="25" t="s">
        <v>3404</v>
      </c>
      <c r="VZ163" s="25" t="s">
        <v>3404</v>
      </c>
      <c r="WA163" s="25" t="s">
        <v>3404</v>
      </c>
      <c r="WB163" s="25" t="s">
        <v>3404</v>
      </c>
      <c r="WC163" s="25" t="s">
        <v>3404</v>
      </c>
      <c r="WD163" s="25" t="s">
        <v>3404</v>
      </c>
      <c r="WE163" s="25" t="s">
        <v>3404</v>
      </c>
      <c r="WF163" s="25" t="s">
        <v>3404</v>
      </c>
      <c r="WG163" s="25" t="s">
        <v>3404</v>
      </c>
      <c r="WH163" s="25" t="s">
        <v>3404</v>
      </c>
      <c r="WI163" s="25" t="s">
        <v>3404</v>
      </c>
      <c r="WJ163" s="25" t="s">
        <v>3404</v>
      </c>
      <c r="WK163" s="25" t="s">
        <v>3404</v>
      </c>
      <c r="WL163" s="25" t="s">
        <v>3404</v>
      </c>
      <c r="WM163" s="25" t="s">
        <v>3404</v>
      </c>
      <c r="WN163" s="25" t="s">
        <v>3404</v>
      </c>
      <c r="WO163" s="25" t="s">
        <v>3404</v>
      </c>
      <c r="WP163" s="25" t="s">
        <v>3404</v>
      </c>
      <c r="WQ163" s="25" t="s">
        <v>3404</v>
      </c>
      <c r="WR163" s="25" t="s">
        <v>3404</v>
      </c>
      <c r="WS163" s="25" t="s">
        <v>3404</v>
      </c>
      <c r="WT163" s="25" t="s">
        <v>3404</v>
      </c>
    </row>
    <row r="164">
      <c r="A164" s="24" t="s">
        <v>1482</v>
      </c>
      <c r="B164" s="25" t="s">
        <v>3404</v>
      </c>
      <c r="C164" s="25" t="s">
        <v>3404</v>
      </c>
      <c r="D164" s="25" t="s">
        <v>3404</v>
      </c>
      <c r="E164" s="25" t="s">
        <v>3404</v>
      </c>
      <c r="F164" s="25" t="s">
        <v>3404</v>
      </c>
      <c r="G164" s="25" t="s">
        <v>3404</v>
      </c>
      <c r="H164" s="25" t="s">
        <v>3404</v>
      </c>
      <c r="I164" s="25" t="s">
        <v>3404</v>
      </c>
      <c r="J164" s="25" t="s">
        <v>3404</v>
      </c>
      <c r="K164" s="25" t="s">
        <v>3404</v>
      </c>
      <c r="L164" s="25" t="s">
        <v>3404</v>
      </c>
      <c r="M164" s="25" t="s">
        <v>3404</v>
      </c>
      <c r="N164" s="25" t="s">
        <v>3404</v>
      </c>
      <c r="O164" s="25" t="s">
        <v>3404</v>
      </c>
      <c r="P164" s="25" t="s">
        <v>3404</v>
      </c>
      <c r="Q164" s="25" t="s">
        <v>3404</v>
      </c>
      <c r="R164" s="25" t="s">
        <v>3404</v>
      </c>
      <c r="S164" s="25" t="s">
        <v>3404</v>
      </c>
      <c r="T164" s="25" t="s">
        <v>3404</v>
      </c>
      <c r="U164" s="25" t="s">
        <v>3404</v>
      </c>
      <c r="V164" s="25" t="s">
        <v>3404</v>
      </c>
      <c r="W164" s="25" t="s">
        <v>3404</v>
      </c>
      <c r="X164" s="25" t="s">
        <v>3404</v>
      </c>
      <c r="Y164" s="25" t="s">
        <v>3404</v>
      </c>
      <c r="Z164" s="25" t="s">
        <v>3404</v>
      </c>
      <c r="AA164" s="25" t="s">
        <v>3404</v>
      </c>
      <c r="AB164" s="25" t="s">
        <v>3404</v>
      </c>
      <c r="AC164" s="25" t="s">
        <v>3404</v>
      </c>
      <c r="AD164" s="25" t="s">
        <v>3404</v>
      </c>
      <c r="AE164" s="25" t="s">
        <v>3404</v>
      </c>
      <c r="AF164" s="25" t="s">
        <v>3404</v>
      </c>
      <c r="AG164" s="25" t="s">
        <v>3404</v>
      </c>
      <c r="AH164" s="25" t="s">
        <v>3404</v>
      </c>
      <c r="AI164" s="25" t="s">
        <v>3404</v>
      </c>
      <c r="AJ164" s="25" t="s">
        <v>3404</v>
      </c>
      <c r="AK164" s="25" t="s">
        <v>3404</v>
      </c>
      <c r="AL164" s="25" t="s">
        <v>3404</v>
      </c>
      <c r="AM164" s="25" t="s">
        <v>3404</v>
      </c>
      <c r="AN164" s="25" t="s">
        <v>3404</v>
      </c>
      <c r="AO164" s="25" t="s">
        <v>3404</v>
      </c>
      <c r="AP164" s="25" t="s">
        <v>3404</v>
      </c>
      <c r="AQ164" s="25" t="s">
        <v>3404</v>
      </c>
      <c r="AR164" s="25" t="s">
        <v>3404</v>
      </c>
      <c r="AS164" s="25" t="s">
        <v>3404</v>
      </c>
      <c r="AT164" s="25" t="s">
        <v>3404</v>
      </c>
      <c r="AU164" s="25" t="s">
        <v>3404</v>
      </c>
      <c r="AV164" s="25" t="s">
        <v>3404</v>
      </c>
      <c r="AW164" s="25" t="s">
        <v>3404</v>
      </c>
      <c r="AX164" s="25" t="s">
        <v>3404</v>
      </c>
      <c r="AY164" s="25" t="s">
        <v>3404</v>
      </c>
      <c r="AZ164" s="25" t="s">
        <v>3404</v>
      </c>
      <c r="BA164" s="25" t="s">
        <v>3404</v>
      </c>
      <c r="BB164" s="25" t="s">
        <v>3404</v>
      </c>
      <c r="BC164" s="25" t="s">
        <v>3404</v>
      </c>
      <c r="BD164" s="25" t="s">
        <v>3404</v>
      </c>
      <c r="BE164" s="25" t="s">
        <v>3404</v>
      </c>
      <c r="BF164" s="25" t="s">
        <v>3404</v>
      </c>
      <c r="BG164" s="25" t="s">
        <v>3404</v>
      </c>
      <c r="BH164" s="25" t="s">
        <v>3404</v>
      </c>
      <c r="BI164" s="25" t="s">
        <v>3404</v>
      </c>
      <c r="BJ164" s="25" t="s">
        <v>3404</v>
      </c>
      <c r="BK164" s="25" t="s">
        <v>3404</v>
      </c>
      <c r="BL164" s="25" t="s">
        <v>3404</v>
      </c>
      <c r="BM164" s="25" t="s">
        <v>3404</v>
      </c>
      <c r="BN164" s="25" t="s">
        <v>3404</v>
      </c>
      <c r="BO164" s="25" t="s">
        <v>3404</v>
      </c>
      <c r="BP164" s="25" t="s">
        <v>3404</v>
      </c>
      <c r="BQ164" s="25" t="s">
        <v>3404</v>
      </c>
      <c r="BR164" s="25" t="s">
        <v>3404</v>
      </c>
      <c r="BS164" s="25" t="s">
        <v>3404</v>
      </c>
      <c r="BT164" s="25" t="s">
        <v>3404</v>
      </c>
      <c r="BU164" s="25" t="s">
        <v>3404</v>
      </c>
      <c r="BV164" s="25" t="s">
        <v>3404</v>
      </c>
      <c r="BW164" s="25" t="s">
        <v>3404</v>
      </c>
      <c r="BX164" s="25" t="s">
        <v>3404</v>
      </c>
      <c r="BY164" s="32" t="s">
        <v>3409</v>
      </c>
      <c r="BZ164" s="32" t="s">
        <v>3409</v>
      </c>
      <c r="CA164" s="32" t="s">
        <v>3409</v>
      </c>
      <c r="CB164" s="32" t="s">
        <v>3409</v>
      </c>
      <c r="CC164" s="32" t="s">
        <v>3409</v>
      </c>
      <c r="CD164" s="32" t="s">
        <v>3409</v>
      </c>
      <c r="CE164" s="32" t="s">
        <v>3409</v>
      </c>
      <c r="CF164" s="32" t="s">
        <v>3409</v>
      </c>
      <c r="CG164" s="32" t="s">
        <v>3409</v>
      </c>
      <c r="CH164" s="32" t="s">
        <v>3409</v>
      </c>
      <c r="CI164" s="32" t="s">
        <v>3409</v>
      </c>
      <c r="CJ164" s="32" t="s">
        <v>3409</v>
      </c>
      <c r="CK164" s="32" t="s">
        <v>3409</v>
      </c>
      <c r="CL164" s="32" t="s">
        <v>3409</v>
      </c>
      <c r="CM164" s="32" t="s">
        <v>3409</v>
      </c>
      <c r="CN164" s="32" t="s">
        <v>3409</v>
      </c>
      <c r="CO164" s="32" t="s">
        <v>3409</v>
      </c>
      <c r="CP164" s="32" t="s">
        <v>3409</v>
      </c>
      <c r="CQ164" s="32" t="s">
        <v>3409</v>
      </c>
      <c r="CR164" s="32" t="s">
        <v>3409</v>
      </c>
      <c r="CS164" s="32" t="s">
        <v>3409</v>
      </c>
      <c r="CT164" s="32" t="s">
        <v>3409</v>
      </c>
      <c r="CU164" s="32" t="s">
        <v>3409</v>
      </c>
      <c r="CV164" s="32" t="s">
        <v>3409</v>
      </c>
      <c r="CW164" s="32" t="s">
        <v>3409</v>
      </c>
      <c r="CX164" s="32" t="s">
        <v>3409</v>
      </c>
      <c r="CY164" s="32" t="s">
        <v>3409</v>
      </c>
      <c r="CZ164" s="32" t="s">
        <v>3409</v>
      </c>
      <c r="DA164" s="32" t="s">
        <v>3409</v>
      </c>
      <c r="DB164" s="32" t="s">
        <v>3409</v>
      </c>
      <c r="DC164" s="32" t="s">
        <v>3409</v>
      </c>
      <c r="DD164" s="32" t="s">
        <v>3409</v>
      </c>
      <c r="DE164" s="32" t="s">
        <v>3409</v>
      </c>
      <c r="DF164" s="32" t="s">
        <v>3409</v>
      </c>
      <c r="DG164" s="32" t="s">
        <v>3409</v>
      </c>
      <c r="DH164" s="32" t="s">
        <v>3409</v>
      </c>
      <c r="DI164" s="32" t="s">
        <v>3409</v>
      </c>
      <c r="DJ164" s="32" t="s">
        <v>3409</v>
      </c>
      <c r="DK164" s="32" t="s">
        <v>3409</v>
      </c>
      <c r="DL164" s="32" t="s">
        <v>3409</v>
      </c>
      <c r="DM164" s="32" t="s">
        <v>3409</v>
      </c>
      <c r="DN164" s="32" t="s">
        <v>3409</v>
      </c>
      <c r="DO164" s="32" t="s">
        <v>3409</v>
      </c>
      <c r="DP164" s="32" t="s">
        <v>3409</v>
      </c>
      <c r="DQ164" s="32" t="s">
        <v>3409</v>
      </c>
      <c r="DR164" s="32" t="s">
        <v>3409</v>
      </c>
      <c r="DS164" s="32" t="s">
        <v>3409</v>
      </c>
      <c r="DT164" s="32" t="s">
        <v>3409</v>
      </c>
      <c r="DU164" s="32" t="s">
        <v>3409</v>
      </c>
      <c r="DV164" s="32" t="s">
        <v>3409</v>
      </c>
      <c r="DW164" s="32" t="s">
        <v>3409</v>
      </c>
      <c r="DX164" s="32" t="s">
        <v>3409</v>
      </c>
      <c r="DY164" s="32" t="s">
        <v>3409</v>
      </c>
      <c r="DZ164" s="32" t="s">
        <v>3409</v>
      </c>
      <c r="EA164" s="32" t="s">
        <v>3409</v>
      </c>
      <c r="EB164" s="32" t="s">
        <v>3409</v>
      </c>
      <c r="EC164" s="32" t="s">
        <v>3409</v>
      </c>
      <c r="ED164" s="32" t="s">
        <v>3409</v>
      </c>
      <c r="EE164" s="32" t="s">
        <v>3409</v>
      </c>
      <c r="EF164" s="32" t="s">
        <v>3409</v>
      </c>
      <c r="EG164" s="32" t="s">
        <v>3409</v>
      </c>
      <c r="EH164" s="32" t="s">
        <v>3409</v>
      </c>
      <c r="EI164" s="32" t="s">
        <v>3409</v>
      </c>
      <c r="EJ164" s="32" t="s">
        <v>3409</v>
      </c>
      <c r="EK164" s="32" t="s">
        <v>3409</v>
      </c>
      <c r="EL164" s="32" t="s">
        <v>3409</v>
      </c>
      <c r="EM164" s="32" t="s">
        <v>3409</v>
      </c>
      <c r="EN164" s="32" t="s">
        <v>3409</v>
      </c>
      <c r="EO164" s="32" t="s">
        <v>3409</v>
      </c>
      <c r="EP164" s="32" t="s">
        <v>3409</v>
      </c>
      <c r="EQ164" s="32" t="s">
        <v>3409</v>
      </c>
      <c r="ER164" s="32" t="s">
        <v>3409</v>
      </c>
      <c r="ES164" s="32" t="s">
        <v>3409</v>
      </c>
      <c r="ET164" s="32" t="s">
        <v>3409</v>
      </c>
      <c r="EU164" s="32" t="s">
        <v>3409</v>
      </c>
      <c r="EV164" s="32" t="s">
        <v>3409</v>
      </c>
      <c r="EW164" s="32" t="s">
        <v>3409</v>
      </c>
      <c r="EX164" s="32" t="s">
        <v>3409</v>
      </c>
      <c r="EY164" s="32" t="s">
        <v>3409</v>
      </c>
      <c r="EZ164" s="32" t="s">
        <v>3409</v>
      </c>
      <c r="FA164" s="32" t="s">
        <v>3409</v>
      </c>
      <c r="FB164" s="32" t="s">
        <v>3409</v>
      </c>
      <c r="FC164" s="32" t="s">
        <v>3409</v>
      </c>
      <c r="FD164" s="32" t="s">
        <v>3409</v>
      </c>
      <c r="FE164" s="32" t="s">
        <v>3409</v>
      </c>
      <c r="FF164" s="32" t="s">
        <v>3409</v>
      </c>
      <c r="FG164" s="32" t="s">
        <v>3409</v>
      </c>
      <c r="FH164" s="32" t="s">
        <v>3409</v>
      </c>
      <c r="FI164" s="32" t="s">
        <v>3409</v>
      </c>
      <c r="FJ164" s="32" t="s">
        <v>3409</v>
      </c>
      <c r="FK164" s="32" t="s">
        <v>3409</v>
      </c>
      <c r="FL164" s="32" t="s">
        <v>3409</v>
      </c>
      <c r="FM164" s="32" t="s">
        <v>3409</v>
      </c>
      <c r="FN164" s="32" t="s">
        <v>3409</v>
      </c>
      <c r="FO164" s="32" t="s">
        <v>3409</v>
      </c>
      <c r="FP164" s="32" t="s">
        <v>3409</v>
      </c>
      <c r="FQ164" s="32" t="s">
        <v>3409</v>
      </c>
      <c r="FR164" s="32" t="s">
        <v>3409</v>
      </c>
      <c r="FS164" s="32" t="s">
        <v>3409</v>
      </c>
      <c r="FT164" s="32" t="s">
        <v>3409</v>
      </c>
      <c r="FU164" s="32" t="s">
        <v>3409</v>
      </c>
      <c r="FV164" s="32" t="s">
        <v>3409</v>
      </c>
      <c r="FW164" s="32" t="s">
        <v>3409</v>
      </c>
      <c r="FX164" s="32" t="s">
        <v>3409</v>
      </c>
      <c r="FY164" s="32" t="s">
        <v>3409</v>
      </c>
      <c r="FZ164" s="32" t="s">
        <v>3409</v>
      </c>
      <c r="GA164" s="32" t="s">
        <v>3409</v>
      </c>
      <c r="GB164" s="32" t="s">
        <v>3409</v>
      </c>
      <c r="GC164" s="32" t="s">
        <v>3409</v>
      </c>
      <c r="GD164" s="32" t="s">
        <v>3409</v>
      </c>
      <c r="GE164" s="32" t="s">
        <v>3409</v>
      </c>
      <c r="GF164" s="32" t="s">
        <v>3409</v>
      </c>
      <c r="GG164" s="32" t="s">
        <v>3409</v>
      </c>
      <c r="GH164" s="32" t="s">
        <v>3409</v>
      </c>
      <c r="GI164" s="32" t="s">
        <v>3409</v>
      </c>
      <c r="GJ164" s="32" t="s">
        <v>3409</v>
      </c>
      <c r="GK164" s="32" t="s">
        <v>3409</v>
      </c>
      <c r="GL164" s="32" t="s">
        <v>3409</v>
      </c>
      <c r="GM164" s="32" t="s">
        <v>3409</v>
      </c>
      <c r="GN164" s="32" t="s">
        <v>3409</v>
      </c>
      <c r="GO164" s="32" t="s">
        <v>3409</v>
      </c>
      <c r="GP164" s="32" t="s">
        <v>3409</v>
      </c>
      <c r="GQ164" s="32" t="s">
        <v>3409</v>
      </c>
      <c r="GR164" s="32" t="s">
        <v>3409</v>
      </c>
      <c r="GS164" s="32" t="s">
        <v>3409</v>
      </c>
      <c r="GT164" s="32" t="s">
        <v>3409</v>
      </c>
      <c r="GU164" s="32" t="s">
        <v>3409</v>
      </c>
      <c r="GV164" s="32" t="s">
        <v>3409</v>
      </c>
      <c r="GW164" s="32" t="s">
        <v>3409</v>
      </c>
      <c r="GX164" s="32" t="s">
        <v>3409</v>
      </c>
      <c r="GY164" s="32" t="s">
        <v>3409</v>
      </c>
      <c r="GZ164" s="32" t="s">
        <v>3409</v>
      </c>
      <c r="HA164" s="32" t="s">
        <v>3409</v>
      </c>
      <c r="HB164" s="32" t="s">
        <v>3409</v>
      </c>
      <c r="HC164" s="32" t="s">
        <v>3409</v>
      </c>
      <c r="HD164" s="32" t="s">
        <v>3409</v>
      </c>
      <c r="HE164" s="32" t="s">
        <v>3409</v>
      </c>
      <c r="HF164" s="32" t="s">
        <v>3409</v>
      </c>
      <c r="HG164" s="32" t="s">
        <v>3409</v>
      </c>
      <c r="HH164" s="32" t="s">
        <v>3409</v>
      </c>
      <c r="HI164" s="32" t="s">
        <v>3409</v>
      </c>
      <c r="HJ164" s="32" t="s">
        <v>3409</v>
      </c>
      <c r="HK164" s="32" t="s">
        <v>3409</v>
      </c>
      <c r="HL164" s="32" t="s">
        <v>3409</v>
      </c>
      <c r="HM164" s="32" t="s">
        <v>3409</v>
      </c>
      <c r="HN164" s="32" t="s">
        <v>3409</v>
      </c>
      <c r="HO164" s="32" t="s">
        <v>3409</v>
      </c>
      <c r="HP164" s="32" t="s">
        <v>3409</v>
      </c>
      <c r="HQ164" s="32" t="s">
        <v>3409</v>
      </c>
      <c r="HR164" s="32" t="s">
        <v>3409</v>
      </c>
      <c r="HS164" s="32" t="s">
        <v>3409</v>
      </c>
      <c r="HT164" s="32" t="s">
        <v>3409</v>
      </c>
      <c r="HU164" s="32" t="s">
        <v>3409</v>
      </c>
      <c r="HV164" s="32" t="s">
        <v>3409</v>
      </c>
      <c r="HW164" s="32" t="s">
        <v>3409</v>
      </c>
      <c r="HX164" s="32" t="s">
        <v>3409</v>
      </c>
      <c r="HY164" s="32" t="s">
        <v>3409</v>
      </c>
      <c r="HZ164" s="32" t="s">
        <v>3409</v>
      </c>
      <c r="IA164" s="32" t="s">
        <v>3409</v>
      </c>
      <c r="IB164" s="32" t="s">
        <v>3409</v>
      </c>
      <c r="IC164" s="32" t="s">
        <v>3409</v>
      </c>
      <c r="ID164" s="32" t="s">
        <v>3409</v>
      </c>
      <c r="IE164" s="32" t="s">
        <v>3409</v>
      </c>
      <c r="IF164" s="32" t="s">
        <v>3409</v>
      </c>
      <c r="IG164" s="32" t="s">
        <v>3409</v>
      </c>
      <c r="IH164" s="32" t="s">
        <v>3409</v>
      </c>
      <c r="II164" s="32" t="s">
        <v>3409</v>
      </c>
      <c r="IJ164" s="32" t="s">
        <v>3409</v>
      </c>
      <c r="IK164" s="32" t="s">
        <v>3409</v>
      </c>
      <c r="IL164" s="32" t="s">
        <v>3409</v>
      </c>
      <c r="IM164" s="32" t="s">
        <v>3409</v>
      </c>
      <c r="IN164" s="32" t="s">
        <v>3409</v>
      </c>
      <c r="IO164" s="32" t="s">
        <v>3409</v>
      </c>
      <c r="IP164" s="32" t="s">
        <v>3409</v>
      </c>
      <c r="IQ164" s="32" t="s">
        <v>3409</v>
      </c>
      <c r="IR164" s="32" t="s">
        <v>3409</v>
      </c>
      <c r="IS164" s="32" t="s">
        <v>3409</v>
      </c>
      <c r="IT164" s="32" t="s">
        <v>3409</v>
      </c>
      <c r="IU164" s="32" t="s">
        <v>3409</v>
      </c>
      <c r="IV164" s="32" t="s">
        <v>3409</v>
      </c>
      <c r="IW164" s="32" t="s">
        <v>3409</v>
      </c>
      <c r="IX164" s="32" t="s">
        <v>3409</v>
      </c>
      <c r="IY164" s="32" t="s">
        <v>3409</v>
      </c>
      <c r="IZ164" s="32" t="s">
        <v>3409</v>
      </c>
      <c r="JA164" s="32" t="s">
        <v>3409</v>
      </c>
      <c r="JB164" s="32" t="s">
        <v>3409</v>
      </c>
      <c r="JC164" s="32" t="s">
        <v>3409</v>
      </c>
      <c r="JD164" s="32" t="s">
        <v>3409</v>
      </c>
      <c r="JE164" s="32" t="s">
        <v>3409</v>
      </c>
      <c r="JF164" s="32" t="s">
        <v>3409</v>
      </c>
      <c r="JG164" s="32" t="s">
        <v>3409</v>
      </c>
      <c r="JH164" s="32" t="s">
        <v>3409</v>
      </c>
      <c r="JI164" s="32" t="s">
        <v>3409</v>
      </c>
      <c r="JJ164" s="32" t="s">
        <v>3409</v>
      </c>
      <c r="JK164" s="32" t="s">
        <v>3409</v>
      </c>
      <c r="JL164" s="32" t="s">
        <v>3409</v>
      </c>
      <c r="JM164" s="32" t="s">
        <v>3409</v>
      </c>
      <c r="JN164" s="32" t="s">
        <v>3409</v>
      </c>
      <c r="JO164" s="32" t="s">
        <v>3409</v>
      </c>
      <c r="JP164" s="32" t="s">
        <v>3409</v>
      </c>
      <c r="JQ164" s="32" t="s">
        <v>3409</v>
      </c>
      <c r="JR164" s="32" t="s">
        <v>3409</v>
      </c>
      <c r="JS164" s="32" t="s">
        <v>3409</v>
      </c>
      <c r="JT164" s="32" t="s">
        <v>3409</v>
      </c>
      <c r="JU164" s="32" t="s">
        <v>3409</v>
      </c>
      <c r="JV164" s="32" t="s">
        <v>3409</v>
      </c>
      <c r="JW164" s="32" t="s">
        <v>3409</v>
      </c>
      <c r="JX164" s="32" t="s">
        <v>3409</v>
      </c>
      <c r="JY164" s="32" t="s">
        <v>3409</v>
      </c>
      <c r="JZ164" s="32" t="s">
        <v>3409</v>
      </c>
      <c r="KA164" s="32" t="s">
        <v>3409</v>
      </c>
      <c r="KB164" s="32" t="s">
        <v>3409</v>
      </c>
      <c r="KC164" s="32" t="s">
        <v>3409</v>
      </c>
      <c r="KD164" s="32" t="s">
        <v>3409</v>
      </c>
      <c r="KE164" s="32" t="s">
        <v>3409</v>
      </c>
      <c r="KF164" s="32" t="s">
        <v>3409</v>
      </c>
      <c r="KG164" s="32" t="s">
        <v>3409</v>
      </c>
      <c r="KH164" s="32" t="s">
        <v>3409</v>
      </c>
      <c r="KI164" s="32" t="s">
        <v>3409</v>
      </c>
      <c r="KJ164" s="32" t="s">
        <v>3409</v>
      </c>
      <c r="KK164" s="32" t="s">
        <v>3409</v>
      </c>
      <c r="KL164" s="32" t="s">
        <v>3409</v>
      </c>
      <c r="KM164" s="32" t="s">
        <v>3409</v>
      </c>
      <c r="KN164" s="32" t="s">
        <v>3409</v>
      </c>
      <c r="KO164" s="32" t="s">
        <v>3409</v>
      </c>
      <c r="KP164" s="32" t="s">
        <v>3409</v>
      </c>
      <c r="KQ164" s="32" t="s">
        <v>3409</v>
      </c>
      <c r="KR164" s="32" t="s">
        <v>3409</v>
      </c>
      <c r="KS164" s="32" t="s">
        <v>3409</v>
      </c>
      <c r="KT164" s="32" t="s">
        <v>3409</v>
      </c>
      <c r="KU164" s="32" t="s">
        <v>3409</v>
      </c>
      <c r="KV164" s="32" t="s">
        <v>3404</v>
      </c>
      <c r="KW164" s="25" t="s">
        <v>3404</v>
      </c>
      <c r="KX164" s="25" t="s">
        <v>3404</v>
      </c>
      <c r="KY164" s="25" t="s">
        <v>3404</v>
      </c>
      <c r="KZ164" s="25" t="s">
        <v>3404</v>
      </c>
      <c r="LA164" s="25" t="s">
        <v>3404</v>
      </c>
      <c r="LB164" s="25" t="s">
        <v>3404</v>
      </c>
      <c r="LC164" s="25" t="s">
        <v>3404</v>
      </c>
      <c r="LD164" s="25" t="s">
        <v>3404</v>
      </c>
      <c r="LE164" s="25" t="s">
        <v>3404</v>
      </c>
      <c r="LF164" s="25" t="s">
        <v>3404</v>
      </c>
      <c r="LG164" s="25" t="s">
        <v>3404</v>
      </c>
      <c r="LH164" s="25" t="s">
        <v>3404</v>
      </c>
      <c r="LI164" s="25" t="s">
        <v>3404</v>
      </c>
      <c r="LJ164" s="25" t="s">
        <v>3404</v>
      </c>
      <c r="LK164" s="25" t="s">
        <v>3404</v>
      </c>
      <c r="LL164" s="25" t="s">
        <v>3404</v>
      </c>
      <c r="LM164" s="25" t="s">
        <v>3404</v>
      </c>
      <c r="LN164" s="25" t="s">
        <v>3404</v>
      </c>
      <c r="LO164" s="25" t="s">
        <v>3404</v>
      </c>
      <c r="LP164" s="25" t="s">
        <v>3404</v>
      </c>
      <c r="LQ164" s="25" t="s">
        <v>3404</v>
      </c>
      <c r="LR164" s="25" t="s">
        <v>3404</v>
      </c>
      <c r="LS164" s="25" t="s">
        <v>3404</v>
      </c>
      <c r="LT164" s="25" t="s">
        <v>3404</v>
      </c>
      <c r="LU164" s="25" t="s">
        <v>3404</v>
      </c>
      <c r="LV164" s="25" t="s">
        <v>3404</v>
      </c>
      <c r="LW164" s="25" t="s">
        <v>3404</v>
      </c>
      <c r="LX164" s="25" t="s">
        <v>3404</v>
      </c>
      <c r="LY164" s="25" t="s">
        <v>3404</v>
      </c>
      <c r="LZ164" s="25" t="s">
        <v>3404</v>
      </c>
      <c r="MA164" s="25" t="s">
        <v>3404</v>
      </c>
      <c r="MB164" s="25" t="s">
        <v>3404</v>
      </c>
      <c r="MC164" s="25" t="s">
        <v>3404</v>
      </c>
      <c r="MD164" s="25" t="s">
        <v>3404</v>
      </c>
      <c r="ME164" s="25" t="s">
        <v>3404</v>
      </c>
      <c r="MF164" s="25" t="s">
        <v>3404</v>
      </c>
      <c r="MG164" s="25" t="s">
        <v>3404</v>
      </c>
      <c r="MH164" s="25" t="s">
        <v>3404</v>
      </c>
      <c r="MI164" s="25" t="s">
        <v>3404</v>
      </c>
      <c r="MJ164" s="25" t="s">
        <v>3404</v>
      </c>
      <c r="MK164" s="25" t="s">
        <v>3404</v>
      </c>
      <c r="ML164" s="25" t="s">
        <v>3404</v>
      </c>
      <c r="MM164" s="25" t="s">
        <v>3404</v>
      </c>
      <c r="MN164" s="25" t="s">
        <v>3404</v>
      </c>
      <c r="MO164" s="25" t="s">
        <v>3404</v>
      </c>
      <c r="MP164" s="25" t="s">
        <v>3404</v>
      </c>
      <c r="MQ164" s="25" t="s">
        <v>3404</v>
      </c>
      <c r="MR164" s="25" t="s">
        <v>3404</v>
      </c>
      <c r="MS164" s="25" t="s">
        <v>3404</v>
      </c>
      <c r="MT164" s="25" t="s">
        <v>3404</v>
      </c>
      <c r="MU164" s="25" t="s">
        <v>3404</v>
      </c>
      <c r="MV164" s="25" t="s">
        <v>3404</v>
      </c>
      <c r="MW164" s="25" t="s">
        <v>3404</v>
      </c>
      <c r="MX164" s="25" t="s">
        <v>3404</v>
      </c>
      <c r="MY164" s="25" t="s">
        <v>3404</v>
      </c>
      <c r="MZ164" s="25" t="s">
        <v>3404</v>
      </c>
      <c r="NA164" s="25" t="s">
        <v>3404</v>
      </c>
      <c r="NB164" s="25" t="s">
        <v>3404</v>
      </c>
      <c r="NC164" s="25" t="s">
        <v>3404</v>
      </c>
      <c r="ND164" s="25" t="s">
        <v>3404</v>
      </c>
      <c r="NE164" s="25" t="s">
        <v>3404</v>
      </c>
      <c r="NF164" s="25" t="s">
        <v>3404</v>
      </c>
      <c r="NG164" s="25" t="s">
        <v>3404</v>
      </c>
      <c r="NH164" s="25" t="s">
        <v>3404</v>
      </c>
      <c r="NI164" s="25" t="s">
        <v>3404</v>
      </c>
      <c r="NJ164" s="25" t="s">
        <v>3404</v>
      </c>
      <c r="NK164" s="25" t="s">
        <v>3404</v>
      </c>
      <c r="NL164" s="25" t="s">
        <v>3404</v>
      </c>
      <c r="NM164" s="25" t="s">
        <v>3404</v>
      </c>
      <c r="NN164" s="25" t="s">
        <v>3404</v>
      </c>
      <c r="NO164" s="25" t="s">
        <v>3404</v>
      </c>
      <c r="NP164" s="25" t="s">
        <v>3404</v>
      </c>
      <c r="NQ164" s="25" t="s">
        <v>3404</v>
      </c>
      <c r="NR164" s="25" t="s">
        <v>3404</v>
      </c>
      <c r="NS164" s="25" t="s">
        <v>3404</v>
      </c>
      <c r="NT164" s="25" t="s">
        <v>3404</v>
      </c>
      <c r="NU164" s="25" t="s">
        <v>3404</v>
      </c>
      <c r="NV164" s="25" t="s">
        <v>3404</v>
      </c>
      <c r="NW164" s="25" t="s">
        <v>3404</v>
      </c>
      <c r="NX164" s="25" t="s">
        <v>3404</v>
      </c>
      <c r="NY164" s="25" t="s">
        <v>3404</v>
      </c>
      <c r="NZ164" s="25" t="s">
        <v>3404</v>
      </c>
      <c r="OA164" s="25" t="s">
        <v>3404</v>
      </c>
      <c r="OB164" s="25" t="s">
        <v>3404</v>
      </c>
      <c r="OC164" s="25" t="s">
        <v>3404</v>
      </c>
      <c r="OD164" s="25" t="s">
        <v>3404</v>
      </c>
      <c r="OE164" s="25" t="s">
        <v>3404</v>
      </c>
      <c r="OF164" s="25" t="s">
        <v>3404</v>
      </c>
      <c r="OG164" s="25" t="s">
        <v>3404</v>
      </c>
      <c r="OH164" s="25" t="s">
        <v>3404</v>
      </c>
      <c r="OI164" s="25" t="s">
        <v>3404</v>
      </c>
      <c r="OJ164" s="25" t="s">
        <v>3404</v>
      </c>
      <c r="OK164" s="25" t="s">
        <v>3404</v>
      </c>
      <c r="OL164" s="25" t="s">
        <v>3404</v>
      </c>
      <c r="OM164" s="25" t="s">
        <v>3404</v>
      </c>
      <c r="ON164" s="25" t="s">
        <v>3404</v>
      </c>
      <c r="OO164" s="25" t="s">
        <v>3404</v>
      </c>
      <c r="OP164" s="25" t="s">
        <v>3404</v>
      </c>
      <c r="OQ164" s="25" t="s">
        <v>3404</v>
      </c>
      <c r="OR164" s="25" t="s">
        <v>3404</v>
      </c>
      <c r="OS164" s="25" t="s">
        <v>3404</v>
      </c>
      <c r="OT164" s="25" t="s">
        <v>3404</v>
      </c>
      <c r="OU164" s="25" t="s">
        <v>3404</v>
      </c>
      <c r="OV164" s="25" t="s">
        <v>3404</v>
      </c>
      <c r="OW164" s="25" t="s">
        <v>3404</v>
      </c>
      <c r="OX164" s="25" t="s">
        <v>3404</v>
      </c>
      <c r="OY164" s="25" t="s">
        <v>3404</v>
      </c>
      <c r="OZ164" s="25" t="s">
        <v>3404</v>
      </c>
      <c r="PA164" s="25" t="s">
        <v>3404</v>
      </c>
      <c r="PB164" s="25" t="s">
        <v>3404</v>
      </c>
      <c r="PC164" s="25" t="s">
        <v>3404</v>
      </c>
      <c r="PD164" s="25" t="s">
        <v>3404</v>
      </c>
      <c r="PE164" s="25" t="s">
        <v>3404</v>
      </c>
      <c r="PF164" s="25" t="s">
        <v>3404</v>
      </c>
      <c r="PG164" s="25" t="s">
        <v>3404</v>
      </c>
      <c r="PH164" s="25" t="s">
        <v>3404</v>
      </c>
      <c r="PI164" s="25" t="s">
        <v>3404</v>
      </c>
      <c r="PJ164" s="25" t="s">
        <v>3404</v>
      </c>
      <c r="PK164" s="25" t="s">
        <v>3404</v>
      </c>
      <c r="PL164" s="25" t="s">
        <v>3404</v>
      </c>
      <c r="PM164" s="25" t="s">
        <v>3404</v>
      </c>
      <c r="PN164" s="25" t="s">
        <v>3404</v>
      </c>
      <c r="PO164" s="25" t="s">
        <v>3404</v>
      </c>
      <c r="PP164" s="25" t="s">
        <v>3404</v>
      </c>
      <c r="PQ164" s="25" t="s">
        <v>3404</v>
      </c>
      <c r="PR164" s="25" t="s">
        <v>3404</v>
      </c>
      <c r="PS164" s="25" t="s">
        <v>3404</v>
      </c>
      <c r="PT164" s="25" t="s">
        <v>3404</v>
      </c>
      <c r="PU164" s="25" t="s">
        <v>3404</v>
      </c>
      <c r="PV164" s="25" t="s">
        <v>3404</v>
      </c>
      <c r="PW164" s="25" t="s">
        <v>3404</v>
      </c>
      <c r="PX164" s="25" t="s">
        <v>3404</v>
      </c>
      <c r="PY164" s="25" t="s">
        <v>3404</v>
      </c>
      <c r="PZ164" s="25" t="s">
        <v>3404</v>
      </c>
      <c r="QA164" s="25" t="s">
        <v>3404</v>
      </c>
      <c r="QB164" s="25" t="s">
        <v>3404</v>
      </c>
      <c r="QC164" s="25" t="s">
        <v>3404</v>
      </c>
      <c r="QD164" s="25" t="s">
        <v>3404</v>
      </c>
      <c r="QE164" s="25" t="s">
        <v>3404</v>
      </c>
      <c r="QF164" s="25" t="s">
        <v>3404</v>
      </c>
      <c r="QG164" s="25" t="s">
        <v>3404</v>
      </c>
      <c r="QH164" s="25" t="s">
        <v>3404</v>
      </c>
      <c r="QI164" s="25" t="s">
        <v>3404</v>
      </c>
      <c r="QJ164" s="25" t="s">
        <v>3404</v>
      </c>
      <c r="QK164" s="25" t="s">
        <v>3404</v>
      </c>
      <c r="QL164" s="25" t="s">
        <v>3404</v>
      </c>
      <c r="QM164" s="25" t="s">
        <v>3404</v>
      </c>
      <c r="QN164" s="25" t="s">
        <v>3404</v>
      </c>
      <c r="QO164" s="25" t="s">
        <v>3404</v>
      </c>
      <c r="QP164" s="25" t="s">
        <v>3404</v>
      </c>
      <c r="QQ164" s="25" t="s">
        <v>3404</v>
      </c>
      <c r="QR164" s="25" t="s">
        <v>3404</v>
      </c>
      <c r="QS164" s="25" t="s">
        <v>3404</v>
      </c>
      <c r="QT164" s="25" t="s">
        <v>3404</v>
      </c>
      <c r="QU164" s="25" t="s">
        <v>3404</v>
      </c>
      <c r="QV164" s="25" t="s">
        <v>3404</v>
      </c>
      <c r="QW164" s="25" t="s">
        <v>3404</v>
      </c>
      <c r="QX164" s="25" t="s">
        <v>3404</v>
      </c>
      <c r="QY164" s="25" t="s">
        <v>3404</v>
      </c>
      <c r="QZ164" s="25" t="s">
        <v>3404</v>
      </c>
      <c r="RA164" s="25" t="s">
        <v>3404</v>
      </c>
      <c r="RB164" s="25" t="s">
        <v>3404</v>
      </c>
      <c r="RC164" s="25" t="s">
        <v>3404</v>
      </c>
      <c r="RD164" s="25" t="s">
        <v>3404</v>
      </c>
      <c r="RE164" s="25" t="s">
        <v>3404</v>
      </c>
      <c r="RF164" s="25" t="s">
        <v>3404</v>
      </c>
      <c r="RG164" s="25" t="s">
        <v>3404</v>
      </c>
      <c r="RH164" s="25" t="s">
        <v>3404</v>
      </c>
      <c r="RI164" s="25" t="s">
        <v>3404</v>
      </c>
      <c r="RJ164" s="25" t="s">
        <v>3404</v>
      </c>
      <c r="RK164" s="25" t="s">
        <v>3404</v>
      </c>
      <c r="RL164" s="25" t="s">
        <v>3404</v>
      </c>
      <c r="RM164" s="25" t="s">
        <v>3404</v>
      </c>
      <c r="RN164" s="25" t="s">
        <v>3404</v>
      </c>
      <c r="RO164" s="25" t="s">
        <v>3404</v>
      </c>
      <c r="RP164" s="25" t="s">
        <v>3404</v>
      </c>
      <c r="RQ164" s="25" t="s">
        <v>3404</v>
      </c>
      <c r="RR164" s="25" t="s">
        <v>3404</v>
      </c>
      <c r="RS164" s="25" t="s">
        <v>3404</v>
      </c>
      <c r="RT164" s="25" t="s">
        <v>3404</v>
      </c>
      <c r="RU164" s="25" t="s">
        <v>3404</v>
      </c>
      <c r="RV164" s="25" t="s">
        <v>3404</v>
      </c>
      <c r="RW164" s="25" t="s">
        <v>3404</v>
      </c>
      <c r="RX164" s="25" t="s">
        <v>3404</v>
      </c>
      <c r="RY164" s="25" t="s">
        <v>3404</v>
      </c>
      <c r="RZ164" s="25" t="s">
        <v>3404</v>
      </c>
      <c r="SA164" s="25" t="s">
        <v>3404</v>
      </c>
      <c r="SB164" s="25" t="s">
        <v>3404</v>
      </c>
      <c r="SC164" s="25" t="s">
        <v>3404</v>
      </c>
      <c r="SD164" s="25" t="s">
        <v>3404</v>
      </c>
      <c r="SE164" s="25" t="s">
        <v>3404</v>
      </c>
      <c r="SF164" s="25" t="s">
        <v>3404</v>
      </c>
      <c r="SG164" s="25" t="s">
        <v>3404</v>
      </c>
      <c r="SH164" s="25" t="s">
        <v>3404</v>
      </c>
      <c r="SI164" s="25" t="s">
        <v>3404</v>
      </c>
      <c r="SJ164" s="25" t="s">
        <v>3404</v>
      </c>
      <c r="SK164" s="25" t="s">
        <v>3404</v>
      </c>
      <c r="SL164" s="25" t="s">
        <v>3404</v>
      </c>
      <c r="SM164" s="25" t="s">
        <v>3404</v>
      </c>
      <c r="SN164" s="25" t="s">
        <v>3404</v>
      </c>
      <c r="SO164" s="25" t="s">
        <v>3404</v>
      </c>
      <c r="SP164" s="25" t="s">
        <v>3404</v>
      </c>
      <c r="SQ164" s="25" t="s">
        <v>3404</v>
      </c>
      <c r="SR164" s="25" t="s">
        <v>3404</v>
      </c>
      <c r="SS164" s="25" t="s">
        <v>3404</v>
      </c>
      <c r="ST164" s="25" t="s">
        <v>3404</v>
      </c>
      <c r="SU164" s="25" t="s">
        <v>3404</v>
      </c>
      <c r="SV164" s="25" t="s">
        <v>3404</v>
      </c>
      <c r="SW164" s="25" t="s">
        <v>3404</v>
      </c>
      <c r="SX164" s="25" t="s">
        <v>3404</v>
      </c>
      <c r="SY164" s="25" t="s">
        <v>3404</v>
      </c>
      <c r="SZ164" s="25" t="s">
        <v>3404</v>
      </c>
      <c r="TA164" s="25" t="s">
        <v>3404</v>
      </c>
      <c r="TB164" s="25" t="s">
        <v>3404</v>
      </c>
      <c r="TC164" s="25" t="s">
        <v>3404</v>
      </c>
      <c r="TD164" s="25" t="s">
        <v>3404</v>
      </c>
      <c r="TE164" s="25" t="s">
        <v>3404</v>
      </c>
      <c r="TF164" s="25" t="s">
        <v>3404</v>
      </c>
      <c r="TG164" s="25" t="s">
        <v>3404</v>
      </c>
      <c r="TH164" s="25" t="s">
        <v>3404</v>
      </c>
      <c r="TI164" s="25" t="s">
        <v>3404</v>
      </c>
      <c r="TJ164" s="25" t="s">
        <v>3404</v>
      </c>
      <c r="TK164" s="25" t="s">
        <v>3404</v>
      </c>
      <c r="TL164" s="25" t="s">
        <v>3404</v>
      </c>
      <c r="TM164" s="25" t="s">
        <v>3404</v>
      </c>
      <c r="TN164" s="25" t="s">
        <v>3404</v>
      </c>
      <c r="TO164" s="25" t="s">
        <v>3404</v>
      </c>
      <c r="TP164" s="25" t="s">
        <v>3404</v>
      </c>
      <c r="TQ164" s="25" t="s">
        <v>3404</v>
      </c>
      <c r="TR164" s="25" t="s">
        <v>3404</v>
      </c>
      <c r="TS164" s="25" t="s">
        <v>3404</v>
      </c>
      <c r="TT164" s="25" t="s">
        <v>3404</v>
      </c>
      <c r="TU164" s="25" t="s">
        <v>3404</v>
      </c>
      <c r="TV164" s="25" t="s">
        <v>3404</v>
      </c>
      <c r="TW164" s="25" t="s">
        <v>3404</v>
      </c>
      <c r="TX164" s="25" t="s">
        <v>3404</v>
      </c>
      <c r="TY164" s="25" t="s">
        <v>3404</v>
      </c>
      <c r="TZ164" s="25" t="s">
        <v>3404</v>
      </c>
      <c r="UA164" s="25" t="s">
        <v>3404</v>
      </c>
      <c r="UB164" s="25" t="s">
        <v>3404</v>
      </c>
      <c r="UC164" s="32" t="s">
        <v>3409</v>
      </c>
      <c r="UD164" s="32" t="s">
        <v>3409</v>
      </c>
      <c r="UE164" s="32" t="s">
        <v>3409</v>
      </c>
      <c r="UF164" s="32" t="s">
        <v>3409</v>
      </c>
      <c r="UG164" s="32" t="s">
        <v>3409</v>
      </c>
      <c r="UH164" s="32" t="s">
        <v>3409</v>
      </c>
      <c r="UI164" s="32" t="s">
        <v>3409</v>
      </c>
      <c r="UJ164" s="32" t="s">
        <v>3409</v>
      </c>
      <c r="UK164" s="32" t="s">
        <v>3409</v>
      </c>
      <c r="UL164" s="32" t="s">
        <v>3409</v>
      </c>
      <c r="UM164" s="32" t="s">
        <v>3409</v>
      </c>
      <c r="UN164" s="32" t="s">
        <v>3409</v>
      </c>
      <c r="UO164" s="32" t="s">
        <v>3409</v>
      </c>
      <c r="UP164" s="32" t="s">
        <v>3409</v>
      </c>
      <c r="UQ164" s="32" t="s">
        <v>3409</v>
      </c>
      <c r="UR164" s="32" t="s">
        <v>3409</v>
      </c>
      <c r="US164" s="32" t="s">
        <v>3409</v>
      </c>
      <c r="UT164" s="32" t="s">
        <v>3409</v>
      </c>
      <c r="UU164" s="32" t="s">
        <v>3409</v>
      </c>
      <c r="UV164" s="32" t="s">
        <v>3409</v>
      </c>
      <c r="UW164" s="32" t="s">
        <v>3409</v>
      </c>
      <c r="UX164" s="32" t="s">
        <v>3409</v>
      </c>
      <c r="UY164" s="32" t="s">
        <v>3409</v>
      </c>
      <c r="UZ164" s="32" t="s">
        <v>3409</v>
      </c>
      <c r="VA164" s="32" t="s">
        <v>3409</v>
      </c>
      <c r="VB164" s="32" t="s">
        <v>3409</v>
      </c>
      <c r="VC164" s="32" t="s">
        <v>3409</v>
      </c>
      <c r="VD164" s="32" t="s">
        <v>3409</v>
      </c>
      <c r="VE164" s="32" t="s">
        <v>3409</v>
      </c>
      <c r="VF164" s="32" t="s">
        <v>3409</v>
      </c>
      <c r="VG164" s="32" t="s">
        <v>3409</v>
      </c>
      <c r="VH164" s="32" t="s">
        <v>3409</v>
      </c>
      <c r="VI164" s="32" t="s">
        <v>3404</v>
      </c>
      <c r="VJ164" s="25" t="s">
        <v>3404</v>
      </c>
      <c r="VK164" s="25" t="s">
        <v>3404</v>
      </c>
      <c r="VL164" s="25" t="s">
        <v>3404</v>
      </c>
      <c r="VM164" s="25" t="s">
        <v>3404</v>
      </c>
      <c r="VN164" s="25" t="s">
        <v>3404</v>
      </c>
      <c r="VO164" s="25" t="s">
        <v>3404</v>
      </c>
      <c r="VP164" s="25" t="s">
        <v>3404</v>
      </c>
      <c r="VQ164" s="25" t="s">
        <v>3404</v>
      </c>
      <c r="VR164" s="25" t="s">
        <v>3404</v>
      </c>
      <c r="VS164" s="25" t="s">
        <v>3404</v>
      </c>
      <c r="VT164" s="25" t="s">
        <v>3404</v>
      </c>
      <c r="VU164" s="25" t="s">
        <v>3404</v>
      </c>
      <c r="VV164" s="25" t="s">
        <v>3404</v>
      </c>
      <c r="VW164" s="25" t="s">
        <v>3404</v>
      </c>
      <c r="VX164" s="25" t="s">
        <v>3404</v>
      </c>
      <c r="VY164" s="25" t="s">
        <v>3404</v>
      </c>
      <c r="VZ164" s="25" t="s">
        <v>3404</v>
      </c>
      <c r="WA164" s="25" t="s">
        <v>3404</v>
      </c>
      <c r="WB164" s="25" t="s">
        <v>3404</v>
      </c>
      <c r="WC164" s="25" t="s">
        <v>3404</v>
      </c>
      <c r="WD164" s="25" t="s">
        <v>3404</v>
      </c>
      <c r="WE164" s="25" t="s">
        <v>3404</v>
      </c>
      <c r="WF164" s="25" t="s">
        <v>3404</v>
      </c>
      <c r="WG164" s="25" t="s">
        <v>3404</v>
      </c>
      <c r="WH164" s="25" t="s">
        <v>3404</v>
      </c>
      <c r="WI164" s="25" t="s">
        <v>3404</v>
      </c>
      <c r="WJ164" s="25" t="s">
        <v>3404</v>
      </c>
      <c r="WK164" s="25" t="s">
        <v>3404</v>
      </c>
      <c r="WL164" s="25" t="s">
        <v>3404</v>
      </c>
      <c r="WM164" s="25" t="s">
        <v>3404</v>
      </c>
      <c r="WN164" s="25" t="s">
        <v>3404</v>
      </c>
      <c r="WO164" s="25" t="s">
        <v>3404</v>
      </c>
      <c r="WP164" s="25" t="s">
        <v>3404</v>
      </c>
      <c r="WQ164" s="25" t="s">
        <v>3404</v>
      </c>
      <c r="WR164" s="25" t="s">
        <v>3404</v>
      </c>
      <c r="WS164" s="25" t="s">
        <v>3404</v>
      </c>
      <c r="WT164" s="25" t="s">
        <v>3404</v>
      </c>
    </row>
    <row r="165">
      <c r="A165" s="24" t="s">
        <v>1495</v>
      </c>
      <c r="B165" s="25" t="s">
        <v>3404</v>
      </c>
      <c r="C165" s="25" t="s">
        <v>3404</v>
      </c>
      <c r="D165" s="25" t="s">
        <v>3404</v>
      </c>
      <c r="E165" s="25" t="s">
        <v>3404</v>
      </c>
      <c r="F165" s="25" t="s">
        <v>3404</v>
      </c>
      <c r="G165" s="25" t="s">
        <v>3404</v>
      </c>
      <c r="H165" s="25" t="s">
        <v>3404</v>
      </c>
      <c r="I165" s="25" t="s">
        <v>3404</v>
      </c>
      <c r="J165" s="25" t="s">
        <v>3404</v>
      </c>
      <c r="K165" s="25" t="s">
        <v>3404</v>
      </c>
      <c r="L165" s="25" t="s">
        <v>3404</v>
      </c>
      <c r="M165" s="25" t="s">
        <v>3404</v>
      </c>
      <c r="N165" s="25" t="s">
        <v>3404</v>
      </c>
      <c r="O165" s="25" t="s">
        <v>3404</v>
      </c>
      <c r="P165" s="25" t="s">
        <v>3404</v>
      </c>
      <c r="Q165" s="25" t="s">
        <v>3404</v>
      </c>
      <c r="R165" s="25" t="s">
        <v>3404</v>
      </c>
      <c r="S165" s="25" t="s">
        <v>3404</v>
      </c>
      <c r="T165" s="25" t="s">
        <v>3404</v>
      </c>
      <c r="U165" s="25" t="s">
        <v>3404</v>
      </c>
      <c r="V165" s="25" t="s">
        <v>3404</v>
      </c>
      <c r="W165" s="25" t="s">
        <v>3404</v>
      </c>
      <c r="X165" s="25" t="s">
        <v>3404</v>
      </c>
      <c r="Y165" s="25" t="s">
        <v>3404</v>
      </c>
      <c r="Z165" s="25" t="s">
        <v>3404</v>
      </c>
      <c r="AA165" s="25" t="s">
        <v>3404</v>
      </c>
      <c r="AB165" s="25" t="s">
        <v>3404</v>
      </c>
      <c r="AC165" s="25" t="s">
        <v>3404</v>
      </c>
      <c r="AD165" s="25" t="s">
        <v>3404</v>
      </c>
      <c r="AE165" s="25" t="s">
        <v>3404</v>
      </c>
      <c r="AF165" s="25" t="s">
        <v>3404</v>
      </c>
      <c r="AG165" s="25" t="s">
        <v>3404</v>
      </c>
      <c r="AH165" s="25" t="s">
        <v>3404</v>
      </c>
      <c r="AI165" s="25" t="s">
        <v>3404</v>
      </c>
      <c r="AJ165" s="25" t="s">
        <v>3404</v>
      </c>
      <c r="AK165" s="25" t="s">
        <v>3404</v>
      </c>
      <c r="AL165" s="25" t="s">
        <v>3404</v>
      </c>
      <c r="AM165" s="25" t="s">
        <v>3404</v>
      </c>
      <c r="AN165" s="25" t="s">
        <v>3404</v>
      </c>
      <c r="AO165" s="25" t="s">
        <v>3404</v>
      </c>
      <c r="AP165" s="25" t="s">
        <v>3404</v>
      </c>
      <c r="AQ165" s="25" t="s">
        <v>3404</v>
      </c>
      <c r="AR165" s="25" t="s">
        <v>3404</v>
      </c>
      <c r="AS165" s="25" t="s">
        <v>3404</v>
      </c>
      <c r="AT165" s="25" t="s">
        <v>3404</v>
      </c>
      <c r="AU165" s="25" t="s">
        <v>3404</v>
      </c>
      <c r="AV165" s="25" t="s">
        <v>3404</v>
      </c>
      <c r="AW165" s="25" t="s">
        <v>3404</v>
      </c>
      <c r="AX165" s="25" t="s">
        <v>3404</v>
      </c>
      <c r="AY165" s="25" t="s">
        <v>3404</v>
      </c>
      <c r="AZ165" s="25" t="s">
        <v>3404</v>
      </c>
      <c r="BA165" s="25" t="s">
        <v>3404</v>
      </c>
      <c r="BB165" s="25" t="s">
        <v>3404</v>
      </c>
      <c r="BC165" s="25" t="s">
        <v>3404</v>
      </c>
      <c r="BD165" s="25" t="s">
        <v>3404</v>
      </c>
      <c r="BE165" s="25" t="s">
        <v>3404</v>
      </c>
      <c r="BF165" s="25" t="s">
        <v>3404</v>
      </c>
      <c r="BG165" s="25" t="s">
        <v>3404</v>
      </c>
      <c r="BH165" s="25" t="s">
        <v>3404</v>
      </c>
      <c r="BI165" s="25" t="s">
        <v>3404</v>
      </c>
      <c r="BJ165" s="25" t="s">
        <v>3404</v>
      </c>
      <c r="BK165" s="25" t="s">
        <v>3404</v>
      </c>
      <c r="BL165" s="25" t="s">
        <v>3404</v>
      </c>
      <c r="BM165" s="25" t="s">
        <v>3404</v>
      </c>
      <c r="BN165" s="25" t="s">
        <v>3404</v>
      </c>
      <c r="BO165" s="25" t="s">
        <v>3404</v>
      </c>
      <c r="BP165" s="25" t="s">
        <v>3404</v>
      </c>
      <c r="BQ165" s="25" t="s">
        <v>3404</v>
      </c>
      <c r="BR165" s="25" t="s">
        <v>3404</v>
      </c>
      <c r="BS165" s="25" t="s">
        <v>3404</v>
      </c>
      <c r="BT165" s="25" t="s">
        <v>3404</v>
      </c>
      <c r="BU165" s="25" t="s">
        <v>3404</v>
      </c>
      <c r="BV165" s="25" t="s">
        <v>3404</v>
      </c>
      <c r="BW165" s="25" t="s">
        <v>3404</v>
      </c>
      <c r="BX165" s="25" t="s">
        <v>3404</v>
      </c>
      <c r="BY165" s="25" t="s">
        <v>3404</v>
      </c>
      <c r="BZ165" s="25" t="s">
        <v>3404</v>
      </c>
      <c r="CA165" s="25" t="s">
        <v>3404</v>
      </c>
      <c r="CB165" s="25" t="s">
        <v>3404</v>
      </c>
      <c r="CC165" s="32" t="s">
        <v>3409</v>
      </c>
      <c r="CD165" s="32" t="s">
        <v>3409</v>
      </c>
      <c r="CE165" s="32" t="s">
        <v>3409</v>
      </c>
      <c r="CF165" s="32" t="s">
        <v>3409</v>
      </c>
      <c r="CG165" s="32" t="s">
        <v>3409</v>
      </c>
      <c r="CH165" s="32" t="s">
        <v>3409</v>
      </c>
      <c r="CI165" s="32" t="s">
        <v>3409</v>
      </c>
      <c r="CJ165" s="32" t="s">
        <v>3409</v>
      </c>
      <c r="CK165" s="32" t="s">
        <v>3409</v>
      </c>
      <c r="CL165" s="32" t="s">
        <v>3409</v>
      </c>
      <c r="CM165" s="32" t="s">
        <v>3409</v>
      </c>
      <c r="CN165" s="32" t="s">
        <v>3409</v>
      </c>
      <c r="CO165" s="32" t="s">
        <v>3409</v>
      </c>
      <c r="CP165" s="32" t="s">
        <v>3409</v>
      </c>
      <c r="CQ165" s="32" t="s">
        <v>3409</v>
      </c>
      <c r="CR165" s="32" t="s">
        <v>3409</v>
      </c>
      <c r="CS165" s="32" t="s">
        <v>3409</v>
      </c>
      <c r="CT165" s="32" t="s">
        <v>3409</v>
      </c>
      <c r="CU165" s="32" t="s">
        <v>3409</v>
      </c>
      <c r="CV165" s="32" t="s">
        <v>3409</v>
      </c>
      <c r="CW165" s="32" t="s">
        <v>3409</v>
      </c>
      <c r="CX165" s="32" t="s">
        <v>3409</v>
      </c>
      <c r="CY165" s="32" t="s">
        <v>3409</v>
      </c>
      <c r="CZ165" s="32" t="s">
        <v>3409</v>
      </c>
      <c r="DA165" s="32" t="s">
        <v>3409</v>
      </c>
      <c r="DB165" s="32" t="s">
        <v>3409</v>
      </c>
      <c r="DC165" s="32" t="s">
        <v>3409</v>
      </c>
      <c r="DD165" s="32" t="s">
        <v>3409</v>
      </c>
      <c r="DE165" s="32" t="s">
        <v>3409</v>
      </c>
      <c r="DF165" s="32" t="s">
        <v>3409</v>
      </c>
      <c r="DG165" s="32" t="s">
        <v>3409</v>
      </c>
      <c r="DH165" s="32" t="s">
        <v>3409</v>
      </c>
      <c r="DI165" s="32" t="s">
        <v>3409</v>
      </c>
      <c r="DJ165" s="32" t="s">
        <v>3409</v>
      </c>
      <c r="DK165" s="32" t="s">
        <v>3409</v>
      </c>
      <c r="DL165" s="32" t="s">
        <v>3409</v>
      </c>
      <c r="DM165" s="32" t="s">
        <v>3409</v>
      </c>
      <c r="DN165" s="32" t="s">
        <v>3409</v>
      </c>
      <c r="DO165" s="32" t="s">
        <v>3409</v>
      </c>
      <c r="DP165" s="32" t="s">
        <v>3409</v>
      </c>
      <c r="DQ165" s="32" t="s">
        <v>3409</v>
      </c>
      <c r="DR165" s="32" t="s">
        <v>3409</v>
      </c>
      <c r="DS165" s="32" t="s">
        <v>3409</v>
      </c>
      <c r="DT165" s="32" t="s">
        <v>3409</v>
      </c>
      <c r="DU165" s="32" t="s">
        <v>3409</v>
      </c>
      <c r="DV165" s="25" t="s">
        <v>3404</v>
      </c>
      <c r="DW165" s="25" t="s">
        <v>3404</v>
      </c>
      <c r="DX165" s="25" t="s">
        <v>3404</v>
      </c>
      <c r="DY165" s="25" t="s">
        <v>3404</v>
      </c>
      <c r="DZ165" s="25" t="s">
        <v>3404</v>
      </c>
      <c r="EA165" s="25" t="s">
        <v>3404</v>
      </c>
      <c r="EB165" s="25" t="s">
        <v>3404</v>
      </c>
      <c r="EC165" s="25" t="s">
        <v>3404</v>
      </c>
      <c r="ED165" s="25" t="s">
        <v>3404</v>
      </c>
      <c r="EE165" s="25" t="s">
        <v>3404</v>
      </c>
      <c r="EF165" s="25" t="s">
        <v>3404</v>
      </c>
      <c r="EG165" s="25" t="s">
        <v>3404</v>
      </c>
      <c r="EH165" s="25" t="s">
        <v>3404</v>
      </c>
      <c r="EI165" s="25" t="s">
        <v>3404</v>
      </c>
      <c r="EJ165" s="25" t="s">
        <v>3404</v>
      </c>
      <c r="EK165" s="25" t="s">
        <v>3404</v>
      </c>
      <c r="EL165" s="25" t="s">
        <v>3404</v>
      </c>
      <c r="EM165" s="25" t="s">
        <v>3404</v>
      </c>
      <c r="EN165" s="25" t="s">
        <v>3404</v>
      </c>
      <c r="EO165" s="25" t="s">
        <v>3404</v>
      </c>
      <c r="EP165" s="25" t="s">
        <v>3404</v>
      </c>
      <c r="EQ165" s="25" t="s">
        <v>3404</v>
      </c>
      <c r="ER165" s="25" t="s">
        <v>3404</v>
      </c>
      <c r="ES165" s="25" t="s">
        <v>3404</v>
      </c>
      <c r="ET165" s="25" t="s">
        <v>3404</v>
      </c>
      <c r="EU165" s="25" t="s">
        <v>3404</v>
      </c>
      <c r="EV165" s="25" t="s">
        <v>3404</v>
      </c>
      <c r="EW165" s="25" t="s">
        <v>3404</v>
      </c>
      <c r="EX165" s="25" t="s">
        <v>3404</v>
      </c>
      <c r="EY165" s="25" t="s">
        <v>3404</v>
      </c>
      <c r="EZ165" s="25" t="s">
        <v>3404</v>
      </c>
      <c r="FA165" s="25" t="s">
        <v>3404</v>
      </c>
      <c r="FB165" s="25" t="s">
        <v>3404</v>
      </c>
      <c r="FC165" s="25" t="s">
        <v>3404</v>
      </c>
      <c r="FD165" s="25" t="s">
        <v>3404</v>
      </c>
      <c r="FE165" s="25" t="s">
        <v>3404</v>
      </c>
      <c r="FF165" s="25" t="s">
        <v>3404</v>
      </c>
      <c r="FG165" s="25" t="s">
        <v>3404</v>
      </c>
      <c r="FH165" s="25" t="s">
        <v>3404</v>
      </c>
      <c r="FI165" s="25" t="s">
        <v>3404</v>
      </c>
      <c r="FJ165" s="25" t="s">
        <v>3404</v>
      </c>
      <c r="FK165" s="25" t="s">
        <v>3404</v>
      </c>
      <c r="FL165" s="25" t="s">
        <v>3404</v>
      </c>
      <c r="FM165" s="25" t="s">
        <v>3404</v>
      </c>
      <c r="FN165" s="25" t="s">
        <v>3404</v>
      </c>
      <c r="FO165" s="25" t="s">
        <v>3404</v>
      </c>
      <c r="FP165" s="25" t="s">
        <v>3404</v>
      </c>
      <c r="FQ165" s="25" t="s">
        <v>3404</v>
      </c>
      <c r="FR165" s="25" t="s">
        <v>3404</v>
      </c>
      <c r="FS165" s="25" t="s">
        <v>3404</v>
      </c>
      <c r="FT165" s="25" t="s">
        <v>3404</v>
      </c>
      <c r="FU165" s="25" t="s">
        <v>3404</v>
      </c>
      <c r="FV165" s="25" t="s">
        <v>3404</v>
      </c>
      <c r="FW165" s="25" t="s">
        <v>3404</v>
      </c>
      <c r="FX165" s="25" t="s">
        <v>3404</v>
      </c>
      <c r="FY165" s="25" t="s">
        <v>3404</v>
      </c>
      <c r="FZ165" s="25" t="s">
        <v>3404</v>
      </c>
      <c r="GA165" s="25" t="s">
        <v>3404</v>
      </c>
      <c r="GB165" s="25" t="s">
        <v>3404</v>
      </c>
      <c r="GC165" s="25" t="s">
        <v>3404</v>
      </c>
      <c r="GD165" s="25" t="s">
        <v>3404</v>
      </c>
      <c r="GE165" s="25" t="s">
        <v>3404</v>
      </c>
      <c r="GF165" s="25" t="s">
        <v>3404</v>
      </c>
      <c r="GG165" s="25" t="s">
        <v>3404</v>
      </c>
      <c r="GH165" s="25" t="s">
        <v>3404</v>
      </c>
      <c r="GI165" s="25" t="s">
        <v>3404</v>
      </c>
      <c r="GJ165" s="25" t="s">
        <v>3404</v>
      </c>
      <c r="GK165" s="25" t="s">
        <v>3404</v>
      </c>
      <c r="GL165" s="25" t="s">
        <v>3404</v>
      </c>
      <c r="GM165" s="25" t="s">
        <v>3404</v>
      </c>
      <c r="GN165" s="25" t="s">
        <v>3404</v>
      </c>
      <c r="GO165" s="25" t="s">
        <v>3404</v>
      </c>
      <c r="GP165" s="25" t="s">
        <v>3404</v>
      </c>
      <c r="GQ165" s="25" t="s">
        <v>3404</v>
      </c>
      <c r="GR165" s="25" t="s">
        <v>3404</v>
      </c>
      <c r="GS165" s="25" t="s">
        <v>3404</v>
      </c>
      <c r="GT165" s="25" t="s">
        <v>3404</v>
      </c>
      <c r="GU165" s="25" t="s">
        <v>3404</v>
      </c>
      <c r="GV165" s="25" t="s">
        <v>3404</v>
      </c>
      <c r="GW165" s="25" t="s">
        <v>3404</v>
      </c>
      <c r="GX165" s="25" t="s">
        <v>3404</v>
      </c>
      <c r="GY165" s="25" t="s">
        <v>3404</v>
      </c>
      <c r="GZ165" s="25" t="s">
        <v>3404</v>
      </c>
      <c r="HA165" s="25" t="s">
        <v>3404</v>
      </c>
      <c r="HB165" s="25" t="s">
        <v>3404</v>
      </c>
      <c r="HC165" s="25" t="s">
        <v>3404</v>
      </c>
      <c r="HD165" s="25" t="s">
        <v>3404</v>
      </c>
      <c r="HE165" s="25" t="s">
        <v>3404</v>
      </c>
      <c r="HF165" s="25" t="s">
        <v>3404</v>
      </c>
      <c r="HG165" s="25" t="s">
        <v>3404</v>
      </c>
      <c r="HH165" s="25" t="s">
        <v>3404</v>
      </c>
      <c r="HI165" s="25" t="s">
        <v>3404</v>
      </c>
      <c r="HJ165" s="25" t="s">
        <v>3404</v>
      </c>
      <c r="HK165" s="25" t="s">
        <v>3404</v>
      </c>
      <c r="HL165" s="25" t="s">
        <v>3404</v>
      </c>
      <c r="HM165" s="25" t="s">
        <v>3404</v>
      </c>
      <c r="HN165" s="25" t="s">
        <v>3404</v>
      </c>
      <c r="HO165" s="25" t="s">
        <v>3404</v>
      </c>
      <c r="HP165" s="25" t="s">
        <v>3404</v>
      </c>
      <c r="HQ165" s="25" t="s">
        <v>3404</v>
      </c>
      <c r="HR165" s="25" t="s">
        <v>3404</v>
      </c>
      <c r="HS165" s="25" t="s">
        <v>3404</v>
      </c>
      <c r="HT165" s="25" t="s">
        <v>3404</v>
      </c>
      <c r="HU165" s="25" t="s">
        <v>3404</v>
      </c>
      <c r="HV165" s="25" t="s">
        <v>3404</v>
      </c>
      <c r="HW165" s="25" t="s">
        <v>3404</v>
      </c>
      <c r="HX165" s="25" t="s">
        <v>3404</v>
      </c>
      <c r="HY165" s="25" t="s">
        <v>3404</v>
      </c>
      <c r="HZ165" s="25" t="s">
        <v>3404</v>
      </c>
      <c r="IA165" s="25" t="s">
        <v>3404</v>
      </c>
      <c r="IB165" s="25" t="s">
        <v>3404</v>
      </c>
      <c r="IC165" s="25" t="s">
        <v>3404</v>
      </c>
      <c r="ID165" s="25" t="s">
        <v>3404</v>
      </c>
      <c r="IE165" s="25" t="s">
        <v>3404</v>
      </c>
      <c r="IF165" s="25" t="s">
        <v>3404</v>
      </c>
      <c r="IG165" s="25" t="s">
        <v>3404</v>
      </c>
      <c r="IH165" s="25" t="s">
        <v>3404</v>
      </c>
      <c r="II165" s="25" t="s">
        <v>3404</v>
      </c>
      <c r="IJ165" s="25" t="s">
        <v>3404</v>
      </c>
      <c r="IK165" s="25" t="s">
        <v>3404</v>
      </c>
      <c r="IL165" s="25" t="s">
        <v>3404</v>
      </c>
      <c r="IM165" s="25" t="s">
        <v>3404</v>
      </c>
      <c r="IN165" s="25" t="s">
        <v>3404</v>
      </c>
      <c r="IO165" s="25" t="s">
        <v>3404</v>
      </c>
      <c r="IP165" s="25" t="s">
        <v>3404</v>
      </c>
      <c r="IQ165" s="25" t="s">
        <v>3404</v>
      </c>
      <c r="IR165" s="25" t="s">
        <v>3404</v>
      </c>
      <c r="IS165" s="25" t="s">
        <v>3404</v>
      </c>
      <c r="IT165" s="25" t="s">
        <v>3404</v>
      </c>
      <c r="IU165" s="25" t="s">
        <v>3404</v>
      </c>
      <c r="IV165" s="25" t="s">
        <v>3404</v>
      </c>
      <c r="IW165" s="25" t="s">
        <v>3404</v>
      </c>
      <c r="IX165" s="25" t="s">
        <v>3404</v>
      </c>
      <c r="IY165" s="25" t="s">
        <v>3404</v>
      </c>
      <c r="IZ165" s="25" t="s">
        <v>3404</v>
      </c>
      <c r="JA165" s="25" t="s">
        <v>3404</v>
      </c>
      <c r="JB165" s="25" t="s">
        <v>3404</v>
      </c>
      <c r="JC165" s="25" t="s">
        <v>3404</v>
      </c>
      <c r="JD165" s="25" t="s">
        <v>3404</v>
      </c>
      <c r="JE165" s="25" t="s">
        <v>3404</v>
      </c>
      <c r="JF165" s="25" t="s">
        <v>3404</v>
      </c>
      <c r="JG165" s="25" t="s">
        <v>3404</v>
      </c>
      <c r="JH165" s="25" t="s">
        <v>3404</v>
      </c>
      <c r="JI165" s="25" t="s">
        <v>3404</v>
      </c>
      <c r="JJ165" s="25" t="s">
        <v>3404</v>
      </c>
      <c r="JK165" s="25" t="s">
        <v>3404</v>
      </c>
      <c r="JL165" s="25" t="s">
        <v>3404</v>
      </c>
      <c r="JM165" s="25" t="s">
        <v>3404</v>
      </c>
      <c r="JN165" s="25" t="s">
        <v>3404</v>
      </c>
      <c r="JO165" s="25" t="s">
        <v>3404</v>
      </c>
      <c r="JP165" s="25" t="s">
        <v>3404</v>
      </c>
      <c r="JQ165" s="25" t="s">
        <v>3404</v>
      </c>
      <c r="JR165" s="25" t="s">
        <v>3404</v>
      </c>
      <c r="JS165" s="25" t="s">
        <v>3404</v>
      </c>
      <c r="JT165" s="25" t="s">
        <v>3404</v>
      </c>
      <c r="JU165" s="25" t="s">
        <v>3404</v>
      </c>
      <c r="JV165" s="25" t="s">
        <v>3404</v>
      </c>
      <c r="JW165" s="25" t="s">
        <v>3404</v>
      </c>
      <c r="JX165" s="25" t="s">
        <v>3404</v>
      </c>
      <c r="JY165" s="25" t="s">
        <v>3404</v>
      </c>
      <c r="JZ165" s="25" t="s">
        <v>3404</v>
      </c>
      <c r="KA165" s="25" t="s">
        <v>3404</v>
      </c>
      <c r="KB165" s="25" t="s">
        <v>3404</v>
      </c>
      <c r="KC165" s="25" t="s">
        <v>3404</v>
      </c>
      <c r="KD165" s="25" t="s">
        <v>3404</v>
      </c>
      <c r="KE165" s="25" t="s">
        <v>3404</v>
      </c>
      <c r="KF165" s="25" t="s">
        <v>3404</v>
      </c>
      <c r="KG165" s="25" t="s">
        <v>3404</v>
      </c>
      <c r="KH165" s="25" t="s">
        <v>3404</v>
      </c>
      <c r="KI165" s="25" t="s">
        <v>3404</v>
      </c>
      <c r="KJ165" s="25" t="s">
        <v>3404</v>
      </c>
      <c r="KK165" s="25" t="s">
        <v>3404</v>
      </c>
      <c r="KL165" s="25" t="s">
        <v>3404</v>
      </c>
      <c r="KM165" s="25" t="s">
        <v>3404</v>
      </c>
      <c r="KN165" s="25" t="s">
        <v>3404</v>
      </c>
      <c r="KO165" s="25" t="s">
        <v>3404</v>
      </c>
      <c r="KP165" s="25" t="s">
        <v>3404</v>
      </c>
      <c r="KQ165" s="25" t="s">
        <v>3404</v>
      </c>
      <c r="KR165" s="25" t="s">
        <v>3404</v>
      </c>
      <c r="KS165" s="25" t="s">
        <v>3404</v>
      </c>
      <c r="KT165" s="25" t="s">
        <v>3404</v>
      </c>
      <c r="KU165" s="25" t="s">
        <v>3404</v>
      </c>
      <c r="KV165" s="25" t="s">
        <v>3404</v>
      </c>
      <c r="KW165" s="25" t="s">
        <v>3404</v>
      </c>
      <c r="KX165" s="25" t="s">
        <v>3404</v>
      </c>
      <c r="KY165" s="25" t="s">
        <v>3404</v>
      </c>
      <c r="KZ165" s="25" t="s">
        <v>3404</v>
      </c>
      <c r="LA165" s="25" t="s">
        <v>3404</v>
      </c>
      <c r="LB165" s="25" t="s">
        <v>3404</v>
      </c>
      <c r="LC165" s="25" t="s">
        <v>3404</v>
      </c>
      <c r="LD165" s="25" t="s">
        <v>3404</v>
      </c>
      <c r="LE165" s="25" t="s">
        <v>3404</v>
      </c>
      <c r="LF165" s="25" t="s">
        <v>3404</v>
      </c>
      <c r="LG165" s="25" t="s">
        <v>3404</v>
      </c>
      <c r="LH165" s="25" t="s">
        <v>3404</v>
      </c>
      <c r="LI165" s="25" t="s">
        <v>3404</v>
      </c>
      <c r="LJ165" s="25" t="s">
        <v>3404</v>
      </c>
      <c r="LK165" s="25" t="s">
        <v>3404</v>
      </c>
      <c r="LL165" s="25" t="s">
        <v>3404</v>
      </c>
      <c r="LM165" s="25" t="s">
        <v>3404</v>
      </c>
      <c r="LN165" s="25" t="s">
        <v>3404</v>
      </c>
      <c r="LO165" s="25" t="s">
        <v>3404</v>
      </c>
      <c r="LP165" s="25" t="s">
        <v>3404</v>
      </c>
      <c r="LQ165" s="25" t="s">
        <v>3404</v>
      </c>
      <c r="LR165" s="25" t="s">
        <v>3404</v>
      </c>
      <c r="LS165" s="25" t="s">
        <v>3404</v>
      </c>
      <c r="LT165" s="25" t="s">
        <v>3404</v>
      </c>
      <c r="LU165" s="25" t="s">
        <v>3404</v>
      </c>
      <c r="LV165" s="25" t="s">
        <v>3404</v>
      </c>
      <c r="LW165" s="25" t="s">
        <v>3404</v>
      </c>
      <c r="LX165" s="25" t="s">
        <v>3404</v>
      </c>
      <c r="LY165" s="25" t="s">
        <v>3404</v>
      </c>
      <c r="LZ165" s="25" t="s">
        <v>3404</v>
      </c>
      <c r="MA165" s="25" t="s">
        <v>3404</v>
      </c>
      <c r="MB165" s="25" t="s">
        <v>3404</v>
      </c>
      <c r="MC165" s="25" t="s">
        <v>3404</v>
      </c>
      <c r="MD165" s="25" t="s">
        <v>3404</v>
      </c>
      <c r="ME165" s="25" t="s">
        <v>3404</v>
      </c>
      <c r="MF165" s="25" t="s">
        <v>3404</v>
      </c>
      <c r="MG165" s="25" t="s">
        <v>3404</v>
      </c>
      <c r="MH165" s="25" t="s">
        <v>3404</v>
      </c>
      <c r="MI165" s="25" t="s">
        <v>3404</v>
      </c>
      <c r="MJ165" s="25" t="s">
        <v>3404</v>
      </c>
      <c r="MK165" s="25" t="s">
        <v>3404</v>
      </c>
      <c r="ML165" s="25" t="s">
        <v>3404</v>
      </c>
      <c r="MM165" s="25" t="s">
        <v>3404</v>
      </c>
      <c r="MN165" s="25" t="s">
        <v>3404</v>
      </c>
      <c r="MO165" s="25" t="s">
        <v>3404</v>
      </c>
      <c r="MP165" s="25" t="s">
        <v>3404</v>
      </c>
      <c r="MQ165" s="25" t="s">
        <v>3404</v>
      </c>
      <c r="MR165" s="25" t="s">
        <v>3404</v>
      </c>
      <c r="MS165" s="25" t="s">
        <v>3404</v>
      </c>
      <c r="MT165" s="25" t="s">
        <v>3404</v>
      </c>
      <c r="MU165" s="25" t="s">
        <v>3404</v>
      </c>
      <c r="MV165" s="25" t="s">
        <v>3404</v>
      </c>
      <c r="MW165" s="25" t="s">
        <v>3404</v>
      </c>
      <c r="MX165" s="25" t="s">
        <v>3404</v>
      </c>
      <c r="MY165" s="25" t="s">
        <v>3404</v>
      </c>
      <c r="MZ165" s="25" t="s">
        <v>3404</v>
      </c>
      <c r="NA165" s="25" t="s">
        <v>3404</v>
      </c>
      <c r="NB165" s="25" t="s">
        <v>3404</v>
      </c>
      <c r="NC165" s="25" t="s">
        <v>3404</v>
      </c>
      <c r="ND165" s="25" t="s">
        <v>3404</v>
      </c>
      <c r="NE165" s="25" t="s">
        <v>3404</v>
      </c>
      <c r="NF165" s="25" t="s">
        <v>3404</v>
      </c>
      <c r="NG165" s="25" t="s">
        <v>3404</v>
      </c>
      <c r="NH165" s="25" t="s">
        <v>3404</v>
      </c>
      <c r="NI165" s="25" t="s">
        <v>3404</v>
      </c>
      <c r="NJ165" s="25" t="s">
        <v>3404</v>
      </c>
      <c r="NK165" s="25" t="s">
        <v>3404</v>
      </c>
      <c r="NL165" s="25" t="s">
        <v>3404</v>
      </c>
      <c r="NM165" s="25" t="s">
        <v>3404</v>
      </c>
      <c r="NN165" s="25" t="s">
        <v>3404</v>
      </c>
      <c r="NO165" s="25" t="s">
        <v>3404</v>
      </c>
      <c r="NP165" s="25" t="s">
        <v>3404</v>
      </c>
      <c r="NQ165" s="25" t="s">
        <v>3404</v>
      </c>
      <c r="NR165" s="25" t="s">
        <v>3404</v>
      </c>
      <c r="NS165" s="25" t="s">
        <v>3404</v>
      </c>
      <c r="NT165" s="25" t="s">
        <v>3404</v>
      </c>
      <c r="NU165" s="25" t="s">
        <v>3404</v>
      </c>
      <c r="NV165" s="25" t="s">
        <v>3404</v>
      </c>
      <c r="NW165" s="25" t="s">
        <v>3404</v>
      </c>
      <c r="NX165" s="25" t="s">
        <v>3404</v>
      </c>
      <c r="NY165" s="25" t="s">
        <v>3404</v>
      </c>
      <c r="NZ165" s="25" t="s">
        <v>3404</v>
      </c>
      <c r="OA165" s="25" t="s">
        <v>3404</v>
      </c>
      <c r="OB165" s="25" t="s">
        <v>3404</v>
      </c>
      <c r="OC165" s="25" t="s">
        <v>3404</v>
      </c>
      <c r="OD165" s="25" t="s">
        <v>3404</v>
      </c>
      <c r="OE165" s="25" t="s">
        <v>3404</v>
      </c>
      <c r="OF165" s="25" t="s">
        <v>3404</v>
      </c>
      <c r="OG165" s="25" t="s">
        <v>3404</v>
      </c>
      <c r="OH165" s="25" t="s">
        <v>3404</v>
      </c>
      <c r="OI165" s="25" t="s">
        <v>3404</v>
      </c>
      <c r="OJ165" s="25" t="s">
        <v>3404</v>
      </c>
      <c r="OK165" s="25" t="s">
        <v>3404</v>
      </c>
      <c r="OL165" s="25" t="s">
        <v>3404</v>
      </c>
      <c r="OM165" s="25" t="s">
        <v>3404</v>
      </c>
      <c r="ON165" s="25" t="s">
        <v>3404</v>
      </c>
      <c r="OO165" s="25" t="s">
        <v>3404</v>
      </c>
      <c r="OP165" s="25" t="s">
        <v>3404</v>
      </c>
      <c r="OQ165" s="25" t="s">
        <v>3404</v>
      </c>
      <c r="OR165" s="25" t="s">
        <v>3404</v>
      </c>
      <c r="OS165" s="25" t="s">
        <v>3404</v>
      </c>
      <c r="OT165" s="25" t="s">
        <v>3404</v>
      </c>
      <c r="OU165" s="25" t="s">
        <v>3404</v>
      </c>
      <c r="OV165" s="25" t="s">
        <v>3404</v>
      </c>
      <c r="OW165" s="25" t="s">
        <v>3404</v>
      </c>
      <c r="OX165" s="25" t="s">
        <v>3404</v>
      </c>
      <c r="OY165" s="25" t="s">
        <v>3404</v>
      </c>
      <c r="OZ165" s="25" t="s">
        <v>3404</v>
      </c>
      <c r="PA165" s="25" t="s">
        <v>3404</v>
      </c>
      <c r="PB165" s="25" t="s">
        <v>3404</v>
      </c>
      <c r="PC165" s="25" t="s">
        <v>3404</v>
      </c>
      <c r="PD165" s="25" t="s">
        <v>3404</v>
      </c>
      <c r="PE165" s="25" t="s">
        <v>3404</v>
      </c>
      <c r="PF165" s="25" t="s">
        <v>3404</v>
      </c>
      <c r="PG165" s="25" t="s">
        <v>3404</v>
      </c>
      <c r="PH165" s="25" t="s">
        <v>3404</v>
      </c>
      <c r="PI165" s="25" t="s">
        <v>3404</v>
      </c>
      <c r="PJ165" s="25" t="s">
        <v>3404</v>
      </c>
      <c r="PK165" s="25" t="s">
        <v>3404</v>
      </c>
      <c r="PL165" s="25" t="s">
        <v>3404</v>
      </c>
      <c r="PM165" s="25" t="s">
        <v>3404</v>
      </c>
      <c r="PN165" s="25" t="s">
        <v>3404</v>
      </c>
      <c r="PO165" s="25" t="s">
        <v>3404</v>
      </c>
      <c r="PP165" s="25" t="s">
        <v>3404</v>
      </c>
      <c r="PQ165" s="25" t="s">
        <v>3404</v>
      </c>
      <c r="PR165" s="25" t="s">
        <v>3404</v>
      </c>
      <c r="PS165" s="25" t="s">
        <v>3404</v>
      </c>
      <c r="PT165" s="25" t="s">
        <v>3404</v>
      </c>
      <c r="PU165" s="25" t="s">
        <v>3404</v>
      </c>
      <c r="PV165" s="25" t="s">
        <v>3404</v>
      </c>
      <c r="PW165" s="25" t="s">
        <v>3404</v>
      </c>
      <c r="PX165" s="25" t="s">
        <v>3404</v>
      </c>
      <c r="PY165" s="25" t="s">
        <v>3404</v>
      </c>
      <c r="PZ165" s="25" t="s">
        <v>3404</v>
      </c>
      <c r="QA165" s="25" t="s">
        <v>3404</v>
      </c>
      <c r="QB165" s="25" t="s">
        <v>3404</v>
      </c>
      <c r="QC165" s="25" t="s">
        <v>3404</v>
      </c>
      <c r="QD165" s="25" t="s">
        <v>3404</v>
      </c>
      <c r="QE165" s="25" t="s">
        <v>3404</v>
      </c>
      <c r="QF165" s="25" t="s">
        <v>3404</v>
      </c>
      <c r="QG165" s="25" t="s">
        <v>3404</v>
      </c>
      <c r="QH165" s="25" t="s">
        <v>3404</v>
      </c>
      <c r="QI165" s="25" t="s">
        <v>3404</v>
      </c>
      <c r="QJ165" s="25" t="s">
        <v>3404</v>
      </c>
      <c r="QK165" s="25" t="s">
        <v>3404</v>
      </c>
      <c r="QL165" s="25" t="s">
        <v>3404</v>
      </c>
      <c r="QM165" s="25" t="s">
        <v>3404</v>
      </c>
      <c r="QN165" s="25" t="s">
        <v>3404</v>
      </c>
      <c r="QO165" s="25" t="s">
        <v>3404</v>
      </c>
      <c r="QP165" s="25" t="s">
        <v>3404</v>
      </c>
      <c r="QQ165" s="25" t="s">
        <v>3404</v>
      </c>
      <c r="QR165" s="25" t="s">
        <v>3404</v>
      </c>
      <c r="QS165" s="25" t="s">
        <v>3404</v>
      </c>
      <c r="QT165" s="25" t="s">
        <v>3404</v>
      </c>
      <c r="QU165" s="25" t="s">
        <v>3404</v>
      </c>
      <c r="QV165" s="25" t="s">
        <v>3404</v>
      </c>
      <c r="QW165" s="25" t="s">
        <v>3404</v>
      </c>
      <c r="QX165" s="25" t="s">
        <v>3404</v>
      </c>
      <c r="QY165" s="25" t="s">
        <v>3404</v>
      </c>
      <c r="QZ165" s="25" t="s">
        <v>3404</v>
      </c>
      <c r="RA165" s="25" t="s">
        <v>3404</v>
      </c>
      <c r="RB165" s="25" t="s">
        <v>3404</v>
      </c>
      <c r="RC165" s="25" t="s">
        <v>3404</v>
      </c>
      <c r="RD165" s="25" t="s">
        <v>3404</v>
      </c>
      <c r="RE165" s="25" t="s">
        <v>3404</v>
      </c>
      <c r="RF165" s="25" t="s">
        <v>3404</v>
      </c>
      <c r="RG165" s="25" t="s">
        <v>3404</v>
      </c>
      <c r="RH165" s="25" t="s">
        <v>3404</v>
      </c>
      <c r="RI165" s="25" t="s">
        <v>3404</v>
      </c>
      <c r="RJ165" s="25" t="s">
        <v>3404</v>
      </c>
      <c r="RK165" s="25" t="s">
        <v>3404</v>
      </c>
      <c r="RL165" s="25" t="s">
        <v>3404</v>
      </c>
      <c r="RM165" s="25" t="s">
        <v>3404</v>
      </c>
      <c r="RN165" s="25" t="s">
        <v>3404</v>
      </c>
      <c r="RO165" s="25" t="s">
        <v>3404</v>
      </c>
      <c r="RP165" s="25" t="s">
        <v>3404</v>
      </c>
      <c r="RQ165" s="25" t="s">
        <v>3404</v>
      </c>
      <c r="RR165" s="25" t="s">
        <v>3404</v>
      </c>
      <c r="RS165" s="25" t="s">
        <v>3404</v>
      </c>
      <c r="RT165" s="25" t="s">
        <v>3404</v>
      </c>
      <c r="RU165" s="25" t="s">
        <v>3404</v>
      </c>
      <c r="RV165" s="25" t="s">
        <v>3404</v>
      </c>
      <c r="RW165" s="25" t="s">
        <v>3404</v>
      </c>
      <c r="RX165" s="25" t="s">
        <v>3404</v>
      </c>
      <c r="RY165" s="25" t="s">
        <v>3404</v>
      </c>
      <c r="RZ165" s="25" t="s">
        <v>3404</v>
      </c>
      <c r="SA165" s="25" t="s">
        <v>3404</v>
      </c>
      <c r="SB165" s="25" t="s">
        <v>3404</v>
      </c>
      <c r="SC165" s="25" t="s">
        <v>3404</v>
      </c>
      <c r="SD165" s="25" t="s">
        <v>3404</v>
      </c>
      <c r="SE165" s="25" t="s">
        <v>3404</v>
      </c>
      <c r="SF165" s="25" t="s">
        <v>3404</v>
      </c>
      <c r="SG165" s="25" t="s">
        <v>3404</v>
      </c>
      <c r="SH165" s="25" t="s">
        <v>3404</v>
      </c>
      <c r="SI165" s="25" t="s">
        <v>3404</v>
      </c>
      <c r="SJ165" s="25" t="s">
        <v>3404</v>
      </c>
      <c r="SK165" s="25" t="s">
        <v>3404</v>
      </c>
      <c r="SL165" s="25" t="s">
        <v>3404</v>
      </c>
      <c r="SM165" s="25" t="s">
        <v>3404</v>
      </c>
      <c r="SN165" s="25" t="s">
        <v>3404</v>
      </c>
      <c r="SO165" s="25" t="s">
        <v>3404</v>
      </c>
      <c r="SP165" s="25" t="s">
        <v>3404</v>
      </c>
      <c r="SQ165" s="25" t="s">
        <v>3404</v>
      </c>
      <c r="SR165" s="25" t="s">
        <v>3404</v>
      </c>
      <c r="SS165" s="25" t="s">
        <v>3404</v>
      </c>
      <c r="ST165" s="25" t="s">
        <v>3404</v>
      </c>
      <c r="SU165" s="25" t="s">
        <v>3404</v>
      </c>
      <c r="SV165" s="25" t="s">
        <v>3404</v>
      </c>
      <c r="SW165" s="25" t="s">
        <v>3404</v>
      </c>
      <c r="SX165" s="25" t="s">
        <v>3404</v>
      </c>
      <c r="SY165" s="25" t="s">
        <v>3404</v>
      </c>
      <c r="SZ165" s="25" t="s">
        <v>3404</v>
      </c>
      <c r="TA165" s="25" t="s">
        <v>3404</v>
      </c>
      <c r="TB165" s="25" t="s">
        <v>3404</v>
      </c>
      <c r="TC165" s="25" t="s">
        <v>3404</v>
      </c>
      <c r="TD165" s="25" t="s">
        <v>3404</v>
      </c>
      <c r="TE165" s="25" t="s">
        <v>3404</v>
      </c>
      <c r="TF165" s="25" t="s">
        <v>3404</v>
      </c>
      <c r="TG165" s="25" t="s">
        <v>3404</v>
      </c>
      <c r="TH165" s="25" t="s">
        <v>3404</v>
      </c>
      <c r="TI165" s="25" t="s">
        <v>3404</v>
      </c>
      <c r="TJ165" s="25" t="s">
        <v>3404</v>
      </c>
      <c r="TK165" s="25" t="s">
        <v>3404</v>
      </c>
      <c r="TL165" s="25" t="s">
        <v>3404</v>
      </c>
      <c r="TM165" s="25" t="s">
        <v>3404</v>
      </c>
      <c r="TN165" s="25" t="s">
        <v>3404</v>
      </c>
      <c r="TO165" s="25" t="s">
        <v>3404</v>
      </c>
      <c r="TP165" s="25" t="s">
        <v>3404</v>
      </c>
      <c r="TQ165" s="25" t="s">
        <v>3404</v>
      </c>
      <c r="TR165" s="25" t="s">
        <v>3404</v>
      </c>
      <c r="TS165" s="25" t="s">
        <v>3404</v>
      </c>
      <c r="TT165" s="25" t="s">
        <v>3404</v>
      </c>
      <c r="TU165" s="25" t="s">
        <v>3404</v>
      </c>
      <c r="TV165" s="25" t="s">
        <v>3404</v>
      </c>
      <c r="TW165" s="25" t="s">
        <v>3404</v>
      </c>
      <c r="TX165" s="25" t="s">
        <v>3404</v>
      </c>
      <c r="TY165" s="25" t="s">
        <v>3404</v>
      </c>
      <c r="TZ165" s="25" t="s">
        <v>3404</v>
      </c>
      <c r="UA165" s="25" t="s">
        <v>3404</v>
      </c>
      <c r="UB165" s="25" t="s">
        <v>3404</v>
      </c>
      <c r="UC165" s="25" t="s">
        <v>3404</v>
      </c>
      <c r="UD165" s="25" t="s">
        <v>3404</v>
      </c>
      <c r="UE165" s="25" t="s">
        <v>3404</v>
      </c>
      <c r="UF165" s="25" t="s">
        <v>3404</v>
      </c>
      <c r="UG165" s="25" t="s">
        <v>3404</v>
      </c>
      <c r="UH165" s="25" t="s">
        <v>3404</v>
      </c>
      <c r="UI165" s="25" t="s">
        <v>3404</v>
      </c>
      <c r="UJ165" s="25" t="s">
        <v>3404</v>
      </c>
      <c r="UK165" s="25" t="s">
        <v>3404</v>
      </c>
      <c r="UL165" s="25" t="s">
        <v>3404</v>
      </c>
      <c r="UM165" s="25" t="s">
        <v>3404</v>
      </c>
      <c r="UN165" s="25" t="s">
        <v>3404</v>
      </c>
      <c r="UO165" s="25" t="s">
        <v>3404</v>
      </c>
      <c r="UP165" s="25" t="s">
        <v>3404</v>
      </c>
      <c r="UQ165" s="25" t="s">
        <v>3404</v>
      </c>
      <c r="UR165" s="25" t="s">
        <v>3404</v>
      </c>
      <c r="US165" s="25" t="s">
        <v>3404</v>
      </c>
      <c r="UT165" s="25" t="s">
        <v>3404</v>
      </c>
      <c r="UU165" s="25" t="s">
        <v>3404</v>
      </c>
      <c r="UV165" s="25" t="s">
        <v>3404</v>
      </c>
      <c r="UW165" s="25" t="s">
        <v>3404</v>
      </c>
      <c r="UX165" s="25" t="s">
        <v>3404</v>
      </c>
      <c r="UY165" s="25" t="s">
        <v>3404</v>
      </c>
      <c r="UZ165" s="25" t="s">
        <v>3404</v>
      </c>
      <c r="VA165" s="25" t="s">
        <v>3404</v>
      </c>
      <c r="VB165" s="25" t="s">
        <v>3404</v>
      </c>
      <c r="VC165" s="25" t="s">
        <v>3404</v>
      </c>
      <c r="VD165" s="25" t="s">
        <v>3404</v>
      </c>
      <c r="VE165" s="25" t="s">
        <v>3404</v>
      </c>
      <c r="VF165" s="25" t="s">
        <v>3404</v>
      </c>
      <c r="VG165" s="25" t="s">
        <v>3404</v>
      </c>
      <c r="VH165" s="25" t="s">
        <v>3404</v>
      </c>
      <c r="VI165" s="25" t="s">
        <v>3404</v>
      </c>
      <c r="VJ165" s="25" t="s">
        <v>3404</v>
      </c>
      <c r="VK165" s="25" t="s">
        <v>3404</v>
      </c>
      <c r="VL165" s="25" t="s">
        <v>3404</v>
      </c>
      <c r="VM165" s="25" t="s">
        <v>3404</v>
      </c>
      <c r="VN165" s="25" t="s">
        <v>3404</v>
      </c>
      <c r="VO165" s="25" t="s">
        <v>3404</v>
      </c>
      <c r="VP165" s="25" t="s">
        <v>3404</v>
      </c>
      <c r="VQ165" s="25" t="s">
        <v>3404</v>
      </c>
      <c r="VR165" s="25" t="s">
        <v>3404</v>
      </c>
      <c r="VS165" s="25" t="s">
        <v>3404</v>
      </c>
      <c r="VT165" s="25" t="s">
        <v>3404</v>
      </c>
      <c r="VU165" s="25" t="s">
        <v>3404</v>
      </c>
      <c r="VV165" s="25" t="s">
        <v>3404</v>
      </c>
      <c r="VW165" s="25" t="s">
        <v>3404</v>
      </c>
      <c r="VX165" s="25" t="s">
        <v>3404</v>
      </c>
      <c r="VY165" s="25" t="s">
        <v>3404</v>
      </c>
      <c r="VZ165" s="25" t="s">
        <v>3404</v>
      </c>
      <c r="WA165" s="25" t="s">
        <v>3404</v>
      </c>
      <c r="WB165" s="25" t="s">
        <v>3404</v>
      </c>
      <c r="WC165" s="25" t="s">
        <v>3404</v>
      </c>
      <c r="WD165" s="25" t="s">
        <v>3404</v>
      </c>
      <c r="WE165" s="25" t="s">
        <v>3404</v>
      </c>
      <c r="WF165" s="25" t="s">
        <v>3404</v>
      </c>
      <c r="WG165" s="25" t="s">
        <v>3404</v>
      </c>
      <c r="WH165" s="25" t="s">
        <v>3404</v>
      </c>
      <c r="WI165" s="25" t="s">
        <v>3404</v>
      </c>
      <c r="WJ165" s="25" t="s">
        <v>3404</v>
      </c>
      <c r="WK165" s="25" t="s">
        <v>3404</v>
      </c>
      <c r="WL165" s="25" t="s">
        <v>3404</v>
      </c>
      <c r="WM165" s="25" t="s">
        <v>3404</v>
      </c>
      <c r="WN165" s="25" t="s">
        <v>3404</v>
      </c>
      <c r="WO165" s="25" t="s">
        <v>3404</v>
      </c>
      <c r="WP165" s="25" t="s">
        <v>3404</v>
      </c>
      <c r="WQ165" s="25" t="s">
        <v>3404</v>
      </c>
      <c r="WR165" s="25" t="s">
        <v>3404</v>
      </c>
      <c r="WS165" s="25" t="s">
        <v>3404</v>
      </c>
      <c r="WT165" s="25" t="s">
        <v>3404</v>
      </c>
    </row>
    <row r="166">
      <c r="A166" s="24" t="s">
        <v>1501</v>
      </c>
      <c r="B166" s="25" t="s">
        <v>3404</v>
      </c>
      <c r="C166" s="25" t="s">
        <v>3404</v>
      </c>
      <c r="D166" s="25" t="s">
        <v>3404</v>
      </c>
      <c r="E166" s="25" t="s">
        <v>3404</v>
      </c>
      <c r="F166" s="25" t="s">
        <v>3404</v>
      </c>
      <c r="G166" s="25" t="s">
        <v>3404</v>
      </c>
      <c r="H166" s="25" t="s">
        <v>3404</v>
      </c>
      <c r="I166" s="25" t="s">
        <v>3404</v>
      </c>
      <c r="J166" s="25" t="s">
        <v>3404</v>
      </c>
      <c r="K166" s="25" t="s">
        <v>3404</v>
      </c>
      <c r="L166" s="25" t="s">
        <v>3404</v>
      </c>
      <c r="M166" s="25" t="s">
        <v>3404</v>
      </c>
      <c r="N166" s="25" t="s">
        <v>3404</v>
      </c>
      <c r="O166" s="25" t="s">
        <v>3404</v>
      </c>
      <c r="P166" s="25" t="s">
        <v>3404</v>
      </c>
      <c r="Q166" s="25" t="s">
        <v>3404</v>
      </c>
      <c r="R166" s="25" t="s">
        <v>3404</v>
      </c>
      <c r="S166" s="25" t="s">
        <v>3404</v>
      </c>
      <c r="T166" s="25" t="s">
        <v>3404</v>
      </c>
      <c r="U166" s="25" t="s">
        <v>3404</v>
      </c>
      <c r="V166" s="25" t="s">
        <v>3404</v>
      </c>
      <c r="W166" s="25" t="s">
        <v>3404</v>
      </c>
      <c r="X166" s="25" t="s">
        <v>3404</v>
      </c>
      <c r="Y166" s="25" t="s">
        <v>3404</v>
      </c>
      <c r="Z166" s="25" t="s">
        <v>3404</v>
      </c>
      <c r="AA166" s="25" t="s">
        <v>3404</v>
      </c>
      <c r="AB166" s="25" t="s">
        <v>3404</v>
      </c>
      <c r="AC166" s="25" t="s">
        <v>3404</v>
      </c>
      <c r="AD166" s="25" t="s">
        <v>3404</v>
      </c>
      <c r="AE166" s="25" t="s">
        <v>3404</v>
      </c>
      <c r="AF166" s="25" t="s">
        <v>3404</v>
      </c>
      <c r="AG166" s="25" t="s">
        <v>3404</v>
      </c>
      <c r="AH166" s="25" t="s">
        <v>3404</v>
      </c>
      <c r="AI166" s="25" t="s">
        <v>3404</v>
      </c>
      <c r="AJ166" s="25" t="s">
        <v>3404</v>
      </c>
      <c r="AK166" s="25" t="s">
        <v>3404</v>
      </c>
      <c r="AL166" s="25" t="s">
        <v>3404</v>
      </c>
      <c r="AM166" s="25" t="s">
        <v>3404</v>
      </c>
      <c r="AN166" s="25" t="s">
        <v>3404</v>
      </c>
      <c r="AO166" s="25" t="s">
        <v>3404</v>
      </c>
      <c r="AP166" s="25" t="s">
        <v>3404</v>
      </c>
      <c r="AQ166" s="25" t="s">
        <v>3404</v>
      </c>
      <c r="AR166" s="25" t="s">
        <v>3404</v>
      </c>
      <c r="AS166" s="25" t="s">
        <v>3404</v>
      </c>
      <c r="AT166" s="25" t="s">
        <v>3404</v>
      </c>
      <c r="AU166" s="25" t="s">
        <v>3404</v>
      </c>
      <c r="AV166" s="25" t="s">
        <v>3404</v>
      </c>
      <c r="AW166" s="25" t="s">
        <v>3404</v>
      </c>
      <c r="AX166" s="25" t="s">
        <v>3404</v>
      </c>
      <c r="AY166" s="25" t="s">
        <v>3404</v>
      </c>
      <c r="AZ166" s="25" t="s">
        <v>3404</v>
      </c>
      <c r="BA166" s="25" t="s">
        <v>3404</v>
      </c>
      <c r="BB166" s="25" t="s">
        <v>3404</v>
      </c>
      <c r="BC166" s="25" t="s">
        <v>3404</v>
      </c>
      <c r="BD166" s="25" t="s">
        <v>3404</v>
      </c>
      <c r="BE166" s="25" t="s">
        <v>3404</v>
      </c>
      <c r="BF166" s="25" t="s">
        <v>3404</v>
      </c>
      <c r="BG166" s="25" t="s">
        <v>3404</v>
      </c>
      <c r="BH166" s="25" t="s">
        <v>3404</v>
      </c>
      <c r="BI166" s="25" t="s">
        <v>3404</v>
      </c>
      <c r="BJ166" s="25" t="s">
        <v>3404</v>
      </c>
      <c r="BK166" s="25" t="s">
        <v>3404</v>
      </c>
      <c r="BL166" s="25" t="s">
        <v>3404</v>
      </c>
      <c r="BM166" s="25" t="s">
        <v>3404</v>
      </c>
      <c r="BN166" s="25" t="s">
        <v>3404</v>
      </c>
      <c r="BO166" s="25" t="s">
        <v>3404</v>
      </c>
      <c r="BP166" s="25" t="s">
        <v>3404</v>
      </c>
      <c r="BQ166" s="25" t="s">
        <v>3404</v>
      </c>
      <c r="BR166" s="25" t="s">
        <v>3404</v>
      </c>
      <c r="BS166" s="25" t="s">
        <v>3404</v>
      </c>
      <c r="BT166" s="25" t="s">
        <v>3404</v>
      </c>
      <c r="BU166" s="25" t="s">
        <v>3404</v>
      </c>
      <c r="BV166" s="25" t="s">
        <v>3404</v>
      </c>
      <c r="BW166" s="25" t="s">
        <v>3404</v>
      </c>
      <c r="BX166" s="25" t="s">
        <v>3404</v>
      </c>
      <c r="BY166" s="25" t="s">
        <v>3404</v>
      </c>
      <c r="BZ166" s="25" t="s">
        <v>3404</v>
      </c>
      <c r="CA166" s="25" t="s">
        <v>3404</v>
      </c>
      <c r="CB166" s="25" t="s">
        <v>3404</v>
      </c>
      <c r="CC166" s="25" t="s">
        <v>3404</v>
      </c>
      <c r="CD166" s="25" t="s">
        <v>3404</v>
      </c>
      <c r="CE166" s="25" t="s">
        <v>3404</v>
      </c>
      <c r="CF166" s="32" t="s">
        <v>3409</v>
      </c>
      <c r="CG166" s="32" t="s">
        <v>3409</v>
      </c>
      <c r="CH166" s="32" t="s">
        <v>3409</v>
      </c>
      <c r="CI166" s="32" t="s">
        <v>3409</v>
      </c>
      <c r="CJ166" s="32" t="s">
        <v>3409</v>
      </c>
      <c r="CK166" s="32" t="s">
        <v>3409</v>
      </c>
      <c r="CL166" s="32" t="s">
        <v>3409</v>
      </c>
      <c r="CM166" s="32" t="s">
        <v>3409</v>
      </c>
      <c r="CN166" s="32" t="s">
        <v>3409</v>
      </c>
      <c r="CO166" s="32" t="s">
        <v>3409</v>
      </c>
      <c r="CP166" s="32" t="s">
        <v>3409</v>
      </c>
      <c r="CQ166" s="32" t="s">
        <v>3409</v>
      </c>
      <c r="CR166" s="32" t="s">
        <v>3409</v>
      </c>
      <c r="CS166" s="32" t="s">
        <v>3409</v>
      </c>
      <c r="CT166" s="32" t="s">
        <v>3409</v>
      </c>
      <c r="CU166" s="32" t="s">
        <v>3409</v>
      </c>
      <c r="CV166" s="32" t="s">
        <v>3409</v>
      </c>
      <c r="CW166" s="32" t="s">
        <v>3409</v>
      </c>
      <c r="CX166" s="32" t="s">
        <v>3409</v>
      </c>
      <c r="CY166" s="32" t="s">
        <v>3409</v>
      </c>
      <c r="CZ166" s="32" t="s">
        <v>3409</v>
      </c>
      <c r="DA166" s="32" t="s">
        <v>3409</v>
      </c>
      <c r="DB166" s="32" t="s">
        <v>3409</v>
      </c>
      <c r="DC166" s="32" t="s">
        <v>3409</v>
      </c>
      <c r="DD166" s="32" t="s">
        <v>3409</v>
      </c>
      <c r="DE166" s="32" t="s">
        <v>3409</v>
      </c>
      <c r="DF166" s="32" t="s">
        <v>3409</v>
      </c>
      <c r="DG166" s="32" t="s">
        <v>3409</v>
      </c>
      <c r="DH166" s="32" t="s">
        <v>3409</v>
      </c>
      <c r="DI166" s="32" t="s">
        <v>3409</v>
      </c>
      <c r="DJ166" s="32" t="s">
        <v>3409</v>
      </c>
      <c r="DK166" s="32" t="s">
        <v>3409</v>
      </c>
      <c r="DL166" s="32" t="s">
        <v>3409</v>
      </c>
      <c r="DM166" s="32" t="s">
        <v>3409</v>
      </c>
      <c r="DN166" s="32" t="s">
        <v>3409</v>
      </c>
      <c r="DO166" s="32" t="s">
        <v>3409</v>
      </c>
      <c r="DP166" s="32" t="s">
        <v>3409</v>
      </c>
      <c r="DQ166" s="32" t="s">
        <v>3409</v>
      </c>
      <c r="DR166" s="32" t="s">
        <v>3409</v>
      </c>
      <c r="DS166" s="32" t="s">
        <v>3409</v>
      </c>
      <c r="DT166" s="32" t="s">
        <v>3409</v>
      </c>
      <c r="DU166" s="32" t="s">
        <v>3409</v>
      </c>
      <c r="DV166" s="32" t="s">
        <v>3409</v>
      </c>
      <c r="DW166" s="32" t="s">
        <v>3409</v>
      </c>
      <c r="DX166" s="32" t="s">
        <v>3409</v>
      </c>
      <c r="DY166" s="32" t="s">
        <v>3409</v>
      </c>
      <c r="DZ166" s="32" t="s">
        <v>3409</v>
      </c>
      <c r="EA166" s="32" t="s">
        <v>3409</v>
      </c>
      <c r="EB166" s="32" t="s">
        <v>3409</v>
      </c>
      <c r="EC166" s="32" t="s">
        <v>3409</v>
      </c>
      <c r="ED166" s="32" t="s">
        <v>3409</v>
      </c>
      <c r="EE166" s="32" t="s">
        <v>3409</v>
      </c>
      <c r="EF166" s="32" t="s">
        <v>3409</v>
      </c>
      <c r="EG166" s="32" t="s">
        <v>3409</v>
      </c>
      <c r="EH166" s="32" t="s">
        <v>3409</v>
      </c>
      <c r="EI166" s="32" t="s">
        <v>3409</v>
      </c>
      <c r="EJ166" s="32" t="s">
        <v>3409</v>
      </c>
      <c r="EK166" s="32" t="s">
        <v>3409</v>
      </c>
      <c r="EL166" s="32" t="s">
        <v>3409</v>
      </c>
      <c r="EM166" s="32" t="s">
        <v>3409</v>
      </c>
      <c r="EN166" s="32" t="s">
        <v>3409</v>
      </c>
      <c r="EO166" s="32" t="s">
        <v>3409</v>
      </c>
      <c r="EP166" s="32" t="s">
        <v>3409</v>
      </c>
      <c r="EQ166" s="32" t="s">
        <v>3409</v>
      </c>
      <c r="ER166" s="32" t="s">
        <v>3409</v>
      </c>
      <c r="ES166" s="32" t="s">
        <v>3409</v>
      </c>
      <c r="ET166" s="32" t="s">
        <v>3409</v>
      </c>
      <c r="EU166" s="32" t="s">
        <v>3409</v>
      </c>
      <c r="EV166" s="32" t="s">
        <v>3409</v>
      </c>
      <c r="EW166" s="32" t="s">
        <v>3409</v>
      </c>
      <c r="EX166" s="32" t="s">
        <v>3409</v>
      </c>
      <c r="EY166" s="32" t="s">
        <v>3409</v>
      </c>
      <c r="EZ166" s="32" t="s">
        <v>3409</v>
      </c>
      <c r="FA166" s="32" t="s">
        <v>3409</v>
      </c>
      <c r="FB166" s="32" t="s">
        <v>3409</v>
      </c>
      <c r="FC166" s="32" t="s">
        <v>3409</v>
      </c>
      <c r="FD166" s="32" t="s">
        <v>3409</v>
      </c>
      <c r="FE166" s="32" t="s">
        <v>3409</v>
      </c>
      <c r="FF166" s="32" t="s">
        <v>3409</v>
      </c>
      <c r="FG166" s="32" t="s">
        <v>3409</v>
      </c>
      <c r="FH166" s="32" t="s">
        <v>3409</v>
      </c>
      <c r="FI166" s="32" t="s">
        <v>3409</v>
      </c>
      <c r="FJ166" s="32" t="s">
        <v>3409</v>
      </c>
      <c r="FK166" s="32" t="s">
        <v>3409</v>
      </c>
      <c r="FL166" s="32" t="s">
        <v>3409</v>
      </c>
      <c r="FM166" s="32" t="s">
        <v>3409</v>
      </c>
      <c r="FN166" s="32" t="s">
        <v>3409</v>
      </c>
      <c r="FO166" s="32" t="s">
        <v>3409</v>
      </c>
      <c r="FP166" s="32" t="s">
        <v>3409</v>
      </c>
      <c r="FQ166" s="32" t="s">
        <v>3409</v>
      </c>
      <c r="FR166" s="32" t="s">
        <v>3409</v>
      </c>
      <c r="FS166" s="32" t="s">
        <v>3409</v>
      </c>
      <c r="FT166" s="32" t="s">
        <v>3409</v>
      </c>
      <c r="FU166" s="32" t="s">
        <v>3409</v>
      </c>
      <c r="FV166" s="32" t="s">
        <v>3409</v>
      </c>
      <c r="FW166" s="32" t="s">
        <v>3409</v>
      </c>
      <c r="FX166" s="32" t="s">
        <v>3409</v>
      </c>
      <c r="FY166" s="32" t="s">
        <v>3409</v>
      </c>
      <c r="FZ166" s="32" t="s">
        <v>3409</v>
      </c>
      <c r="GA166" s="32" t="s">
        <v>3409</v>
      </c>
      <c r="GB166" s="32" t="s">
        <v>3409</v>
      </c>
      <c r="GC166" s="32" t="s">
        <v>3409</v>
      </c>
      <c r="GD166" s="32" t="s">
        <v>3409</v>
      </c>
      <c r="GE166" s="32" t="s">
        <v>3409</v>
      </c>
      <c r="GF166" s="32" t="s">
        <v>3409</v>
      </c>
      <c r="GG166" s="32" t="s">
        <v>3409</v>
      </c>
      <c r="GH166" s="32" t="s">
        <v>3409</v>
      </c>
      <c r="GI166" s="32" t="s">
        <v>3409</v>
      </c>
      <c r="GJ166" s="32" t="s">
        <v>3409</v>
      </c>
      <c r="GK166" s="32" t="s">
        <v>3409</v>
      </c>
      <c r="GL166" s="32" t="s">
        <v>3409</v>
      </c>
      <c r="GM166" s="32" t="s">
        <v>3409</v>
      </c>
      <c r="GN166" s="32" t="s">
        <v>3409</v>
      </c>
      <c r="GO166" s="32" t="s">
        <v>3409</v>
      </c>
      <c r="GP166" s="32" t="s">
        <v>3409</v>
      </c>
      <c r="GQ166" s="32" t="s">
        <v>3409</v>
      </c>
      <c r="GR166" s="32" t="s">
        <v>3409</v>
      </c>
      <c r="GS166" s="32" t="s">
        <v>3409</v>
      </c>
      <c r="GT166" s="32" t="s">
        <v>3409</v>
      </c>
      <c r="GU166" s="32" t="s">
        <v>3409</v>
      </c>
      <c r="GV166" s="32" t="s">
        <v>3409</v>
      </c>
      <c r="GW166" s="32" t="s">
        <v>3409</v>
      </c>
      <c r="GX166" s="32" t="s">
        <v>3409</v>
      </c>
      <c r="GY166" s="32" t="s">
        <v>3409</v>
      </c>
      <c r="GZ166" s="32" t="s">
        <v>3409</v>
      </c>
      <c r="HA166" s="32" t="s">
        <v>3409</v>
      </c>
      <c r="HB166" s="32" t="s">
        <v>3409</v>
      </c>
      <c r="HC166" s="32" t="s">
        <v>3409</v>
      </c>
      <c r="HD166" s="32" t="s">
        <v>3409</v>
      </c>
      <c r="HE166" s="32" t="s">
        <v>3409</v>
      </c>
      <c r="HF166" s="32" t="s">
        <v>3409</v>
      </c>
      <c r="HG166" s="32" t="s">
        <v>3409</v>
      </c>
      <c r="HH166" s="32" t="s">
        <v>3409</v>
      </c>
      <c r="HI166" s="32" t="s">
        <v>3409</v>
      </c>
      <c r="HJ166" s="32" t="s">
        <v>3409</v>
      </c>
      <c r="HK166" s="32" t="s">
        <v>3409</v>
      </c>
      <c r="HL166" s="32" t="s">
        <v>3409</v>
      </c>
      <c r="HM166" s="32" t="s">
        <v>3409</v>
      </c>
      <c r="HN166" s="32" t="s">
        <v>3409</v>
      </c>
      <c r="HO166" s="32" t="s">
        <v>3409</v>
      </c>
      <c r="HP166" s="32" t="s">
        <v>3409</v>
      </c>
      <c r="HQ166" s="32" t="s">
        <v>3409</v>
      </c>
      <c r="HR166" s="32" t="s">
        <v>3409</v>
      </c>
      <c r="HS166" s="32" t="s">
        <v>3409</v>
      </c>
      <c r="HT166" s="32" t="s">
        <v>3409</v>
      </c>
      <c r="HU166" s="32" t="s">
        <v>3409</v>
      </c>
      <c r="HV166" s="32" t="s">
        <v>3409</v>
      </c>
      <c r="HW166" s="32" t="s">
        <v>3409</v>
      </c>
      <c r="HX166" s="32" t="s">
        <v>3409</v>
      </c>
      <c r="HY166" s="32" t="s">
        <v>3409</v>
      </c>
      <c r="HZ166" s="32" t="s">
        <v>3409</v>
      </c>
      <c r="IA166" s="32" t="s">
        <v>3409</v>
      </c>
      <c r="IB166" s="32" t="s">
        <v>3409</v>
      </c>
      <c r="IC166" s="32" t="s">
        <v>3409</v>
      </c>
      <c r="ID166" s="32" t="s">
        <v>3409</v>
      </c>
      <c r="IE166" s="32" t="s">
        <v>3409</v>
      </c>
      <c r="IF166" s="32" t="s">
        <v>3409</v>
      </c>
      <c r="IG166" s="32" t="s">
        <v>3409</v>
      </c>
      <c r="IH166" s="32" t="s">
        <v>3409</v>
      </c>
      <c r="II166" s="32" t="s">
        <v>3409</v>
      </c>
      <c r="IJ166" s="32" t="s">
        <v>3409</v>
      </c>
      <c r="IK166" s="32" t="s">
        <v>3409</v>
      </c>
      <c r="IL166" s="32" t="s">
        <v>3409</v>
      </c>
      <c r="IM166" s="32" t="s">
        <v>3409</v>
      </c>
      <c r="IN166" s="32" t="s">
        <v>3409</v>
      </c>
      <c r="IO166" s="32" t="s">
        <v>3409</v>
      </c>
      <c r="IP166" s="32" t="s">
        <v>3409</v>
      </c>
      <c r="IQ166" s="32" t="s">
        <v>3409</v>
      </c>
      <c r="IR166" s="25" t="s">
        <v>3404</v>
      </c>
      <c r="IS166" s="25" t="s">
        <v>3404</v>
      </c>
      <c r="IT166" s="25" t="s">
        <v>3404</v>
      </c>
      <c r="IU166" s="25" t="s">
        <v>3404</v>
      </c>
      <c r="IV166" s="25" t="s">
        <v>3404</v>
      </c>
      <c r="IW166" s="25" t="s">
        <v>3404</v>
      </c>
      <c r="IX166" s="25" t="s">
        <v>3404</v>
      </c>
      <c r="IY166" s="25" t="s">
        <v>3404</v>
      </c>
      <c r="IZ166" s="25" t="s">
        <v>3404</v>
      </c>
      <c r="JA166" s="25" t="s">
        <v>3404</v>
      </c>
      <c r="JB166" s="25" t="s">
        <v>3404</v>
      </c>
      <c r="JC166" s="25" t="s">
        <v>3404</v>
      </c>
      <c r="JD166" s="25" t="s">
        <v>3404</v>
      </c>
      <c r="JE166" s="25" t="s">
        <v>3404</v>
      </c>
      <c r="JF166" s="25" t="s">
        <v>3404</v>
      </c>
      <c r="JG166" s="25" t="s">
        <v>3404</v>
      </c>
      <c r="JH166" s="25" t="s">
        <v>3404</v>
      </c>
      <c r="JI166" s="25" t="s">
        <v>3404</v>
      </c>
      <c r="JJ166" s="25" t="s">
        <v>3404</v>
      </c>
      <c r="JK166" s="25" t="s">
        <v>3404</v>
      </c>
      <c r="JL166" s="25" t="s">
        <v>3404</v>
      </c>
      <c r="JM166" s="25" t="s">
        <v>3404</v>
      </c>
      <c r="JN166" s="25" t="s">
        <v>3404</v>
      </c>
      <c r="JO166" s="25" t="s">
        <v>3404</v>
      </c>
      <c r="JP166" s="25" t="s">
        <v>3404</v>
      </c>
      <c r="JQ166" s="25" t="s">
        <v>3404</v>
      </c>
      <c r="JR166" s="25" t="s">
        <v>3404</v>
      </c>
      <c r="JS166" s="25" t="s">
        <v>3404</v>
      </c>
      <c r="JT166" s="25" t="s">
        <v>3404</v>
      </c>
      <c r="JU166" s="25" t="s">
        <v>3404</v>
      </c>
      <c r="JV166" s="25" t="s">
        <v>3404</v>
      </c>
      <c r="JW166" s="25" t="s">
        <v>3404</v>
      </c>
      <c r="JX166" s="25" t="s">
        <v>3404</v>
      </c>
      <c r="JY166" s="25" t="s">
        <v>3404</v>
      </c>
      <c r="JZ166" s="25" t="s">
        <v>3404</v>
      </c>
      <c r="KA166" s="25" t="s">
        <v>3404</v>
      </c>
      <c r="KB166" s="25" t="s">
        <v>3404</v>
      </c>
      <c r="KC166" s="25" t="s">
        <v>3404</v>
      </c>
      <c r="KD166" s="25" t="s">
        <v>3404</v>
      </c>
      <c r="KE166" s="25" t="s">
        <v>3404</v>
      </c>
      <c r="KF166" s="25" t="s">
        <v>3404</v>
      </c>
      <c r="KG166" s="25" t="s">
        <v>3404</v>
      </c>
      <c r="KH166" s="25" t="s">
        <v>3404</v>
      </c>
      <c r="KI166" s="25" t="s">
        <v>3404</v>
      </c>
      <c r="KJ166" s="25" t="s">
        <v>3404</v>
      </c>
      <c r="KK166" s="25" t="s">
        <v>3404</v>
      </c>
      <c r="KL166" s="25" t="s">
        <v>3404</v>
      </c>
      <c r="KM166" s="25" t="s">
        <v>3404</v>
      </c>
      <c r="KN166" s="25" t="s">
        <v>3404</v>
      </c>
      <c r="KO166" s="25" t="s">
        <v>3404</v>
      </c>
      <c r="KP166" s="25" t="s">
        <v>3404</v>
      </c>
      <c r="KQ166" s="25" t="s">
        <v>3404</v>
      </c>
      <c r="KR166" s="25" t="s">
        <v>3404</v>
      </c>
      <c r="KS166" s="25" t="s">
        <v>3404</v>
      </c>
      <c r="KT166" s="25" t="s">
        <v>3404</v>
      </c>
      <c r="KU166" s="25" t="s">
        <v>3404</v>
      </c>
      <c r="KV166" s="25" t="s">
        <v>3404</v>
      </c>
      <c r="KW166" s="25" t="s">
        <v>3404</v>
      </c>
      <c r="KX166" s="25" t="s">
        <v>3404</v>
      </c>
      <c r="KY166" s="25" t="s">
        <v>3404</v>
      </c>
      <c r="KZ166" s="25" t="s">
        <v>3404</v>
      </c>
      <c r="LA166" s="25" t="s">
        <v>3404</v>
      </c>
      <c r="LB166" s="25" t="s">
        <v>3404</v>
      </c>
      <c r="LC166" s="25" t="s">
        <v>3404</v>
      </c>
      <c r="LD166" s="25" t="s">
        <v>3404</v>
      </c>
      <c r="LE166" s="25" t="s">
        <v>3404</v>
      </c>
      <c r="LF166" s="25" t="s">
        <v>3404</v>
      </c>
      <c r="LG166" s="25" t="s">
        <v>3404</v>
      </c>
      <c r="LH166" s="25" t="s">
        <v>3404</v>
      </c>
      <c r="LI166" s="25" t="s">
        <v>3404</v>
      </c>
      <c r="LJ166" s="25" t="s">
        <v>3404</v>
      </c>
      <c r="LK166" s="25" t="s">
        <v>3404</v>
      </c>
      <c r="LL166" s="25" t="s">
        <v>3404</v>
      </c>
      <c r="LM166" s="25" t="s">
        <v>3404</v>
      </c>
      <c r="LN166" s="25" t="s">
        <v>3404</v>
      </c>
      <c r="LO166" s="25" t="s">
        <v>3404</v>
      </c>
      <c r="LP166" s="25" t="s">
        <v>3404</v>
      </c>
      <c r="LQ166" s="25" t="s">
        <v>3404</v>
      </c>
      <c r="LR166" s="25" t="s">
        <v>3404</v>
      </c>
      <c r="LS166" s="25" t="s">
        <v>3404</v>
      </c>
      <c r="LT166" s="25" t="s">
        <v>3404</v>
      </c>
      <c r="LU166" s="25" t="s">
        <v>3404</v>
      </c>
      <c r="LV166" s="25" t="s">
        <v>3404</v>
      </c>
      <c r="LW166" s="25" t="s">
        <v>3404</v>
      </c>
      <c r="LX166" s="25" t="s">
        <v>3404</v>
      </c>
      <c r="LY166" s="25" t="s">
        <v>3404</v>
      </c>
      <c r="LZ166" s="25" t="s">
        <v>3404</v>
      </c>
      <c r="MA166" s="25" t="s">
        <v>3404</v>
      </c>
      <c r="MB166" s="25" t="s">
        <v>3404</v>
      </c>
      <c r="MC166" s="25" t="s">
        <v>3404</v>
      </c>
      <c r="MD166" s="25" t="s">
        <v>3404</v>
      </c>
      <c r="ME166" s="25" t="s">
        <v>3404</v>
      </c>
      <c r="MF166" s="25" t="s">
        <v>3404</v>
      </c>
      <c r="MG166" s="25" t="s">
        <v>3404</v>
      </c>
      <c r="MH166" s="25" t="s">
        <v>3404</v>
      </c>
      <c r="MI166" s="25" t="s">
        <v>3404</v>
      </c>
      <c r="MJ166" s="25" t="s">
        <v>3404</v>
      </c>
      <c r="MK166" s="25" t="s">
        <v>3404</v>
      </c>
      <c r="ML166" s="25" t="s">
        <v>3404</v>
      </c>
      <c r="MM166" s="25" t="s">
        <v>3404</v>
      </c>
      <c r="MN166" s="25" t="s">
        <v>3404</v>
      </c>
      <c r="MO166" s="25" t="s">
        <v>3404</v>
      </c>
      <c r="MP166" s="25" t="s">
        <v>3404</v>
      </c>
      <c r="MQ166" s="25" t="s">
        <v>3404</v>
      </c>
      <c r="MR166" s="25" t="s">
        <v>3404</v>
      </c>
      <c r="MS166" s="25" t="s">
        <v>3404</v>
      </c>
      <c r="MT166" s="25" t="s">
        <v>3404</v>
      </c>
      <c r="MU166" s="25" t="s">
        <v>3404</v>
      </c>
      <c r="MV166" s="25" t="s">
        <v>3404</v>
      </c>
      <c r="MW166" s="25" t="s">
        <v>3404</v>
      </c>
      <c r="MX166" s="25" t="s">
        <v>3404</v>
      </c>
      <c r="MY166" s="25" t="s">
        <v>3404</v>
      </c>
      <c r="MZ166" s="25" t="s">
        <v>3404</v>
      </c>
      <c r="NA166" s="25" t="s">
        <v>3404</v>
      </c>
      <c r="NB166" s="25" t="s">
        <v>3404</v>
      </c>
      <c r="NC166" s="25" t="s">
        <v>3404</v>
      </c>
      <c r="ND166" s="25" t="s">
        <v>3404</v>
      </c>
      <c r="NE166" s="25" t="s">
        <v>3404</v>
      </c>
      <c r="NF166" s="25" t="s">
        <v>3404</v>
      </c>
      <c r="NG166" s="25" t="s">
        <v>3404</v>
      </c>
      <c r="NH166" s="25" t="s">
        <v>3404</v>
      </c>
      <c r="NI166" s="25" t="s">
        <v>3404</v>
      </c>
      <c r="NJ166" s="25" t="s">
        <v>3404</v>
      </c>
      <c r="NK166" s="25" t="s">
        <v>3404</v>
      </c>
      <c r="NL166" s="25" t="s">
        <v>3404</v>
      </c>
      <c r="NM166" s="25" t="s">
        <v>3404</v>
      </c>
      <c r="NN166" s="25" t="s">
        <v>3404</v>
      </c>
      <c r="NO166" s="25" t="s">
        <v>3404</v>
      </c>
      <c r="NP166" s="25" t="s">
        <v>3404</v>
      </c>
      <c r="NQ166" s="25" t="s">
        <v>3404</v>
      </c>
      <c r="NR166" s="25" t="s">
        <v>3404</v>
      </c>
      <c r="NS166" s="25" t="s">
        <v>3404</v>
      </c>
      <c r="NT166" s="25" t="s">
        <v>3404</v>
      </c>
      <c r="NU166" s="25" t="s">
        <v>3404</v>
      </c>
      <c r="NV166" s="25" t="s">
        <v>3404</v>
      </c>
      <c r="NW166" s="25" t="s">
        <v>3404</v>
      </c>
      <c r="NX166" s="25" t="s">
        <v>3404</v>
      </c>
      <c r="NY166" s="25" t="s">
        <v>3404</v>
      </c>
      <c r="NZ166" s="25" t="s">
        <v>3404</v>
      </c>
      <c r="OA166" s="25" t="s">
        <v>3404</v>
      </c>
      <c r="OB166" s="25" t="s">
        <v>3404</v>
      </c>
      <c r="OC166" s="25" t="s">
        <v>3404</v>
      </c>
      <c r="OD166" s="25" t="s">
        <v>3404</v>
      </c>
      <c r="OE166" s="25" t="s">
        <v>3404</v>
      </c>
      <c r="OF166" s="25" t="s">
        <v>3404</v>
      </c>
      <c r="OG166" s="25" t="s">
        <v>3404</v>
      </c>
      <c r="OH166" s="25" t="s">
        <v>3404</v>
      </c>
      <c r="OI166" s="25" t="s">
        <v>3404</v>
      </c>
      <c r="OJ166" s="25" t="s">
        <v>3404</v>
      </c>
      <c r="OK166" s="25" t="s">
        <v>3404</v>
      </c>
      <c r="OL166" s="25" t="s">
        <v>3404</v>
      </c>
      <c r="OM166" s="25" t="s">
        <v>3404</v>
      </c>
      <c r="ON166" s="25" t="s">
        <v>3404</v>
      </c>
      <c r="OO166" s="25" t="s">
        <v>3404</v>
      </c>
      <c r="OP166" s="25" t="s">
        <v>3404</v>
      </c>
      <c r="OQ166" s="25" t="s">
        <v>3404</v>
      </c>
      <c r="OR166" s="25" t="s">
        <v>3404</v>
      </c>
      <c r="OS166" s="25" t="s">
        <v>3404</v>
      </c>
      <c r="OT166" s="25" t="s">
        <v>3404</v>
      </c>
      <c r="OU166" s="25" t="s">
        <v>3404</v>
      </c>
      <c r="OV166" s="25" t="s">
        <v>3404</v>
      </c>
      <c r="OW166" s="25" t="s">
        <v>3404</v>
      </c>
      <c r="OX166" s="25" t="s">
        <v>3404</v>
      </c>
      <c r="OY166" s="25" t="s">
        <v>3404</v>
      </c>
      <c r="OZ166" s="25" t="s">
        <v>3404</v>
      </c>
      <c r="PA166" s="25" t="s">
        <v>3404</v>
      </c>
      <c r="PB166" s="25" t="s">
        <v>3404</v>
      </c>
      <c r="PC166" s="25" t="s">
        <v>3404</v>
      </c>
      <c r="PD166" s="25" t="s">
        <v>3404</v>
      </c>
      <c r="PE166" s="25" t="s">
        <v>3404</v>
      </c>
      <c r="PF166" s="25" t="s">
        <v>3404</v>
      </c>
      <c r="PG166" s="25" t="s">
        <v>3404</v>
      </c>
      <c r="PH166" s="25" t="s">
        <v>3404</v>
      </c>
      <c r="PI166" s="25" t="s">
        <v>3404</v>
      </c>
      <c r="PJ166" s="25" t="s">
        <v>3404</v>
      </c>
      <c r="PK166" s="25" t="s">
        <v>3404</v>
      </c>
      <c r="PL166" s="25" t="s">
        <v>3404</v>
      </c>
      <c r="PM166" s="25" t="s">
        <v>3404</v>
      </c>
      <c r="PN166" s="25" t="s">
        <v>3404</v>
      </c>
      <c r="PO166" s="25" t="s">
        <v>3404</v>
      </c>
      <c r="PP166" s="25" t="s">
        <v>3404</v>
      </c>
      <c r="PQ166" s="25" t="s">
        <v>3404</v>
      </c>
      <c r="PR166" s="25" t="s">
        <v>3404</v>
      </c>
      <c r="PS166" s="25" t="s">
        <v>3404</v>
      </c>
      <c r="PT166" s="25" t="s">
        <v>3404</v>
      </c>
      <c r="PU166" s="25" t="s">
        <v>3404</v>
      </c>
      <c r="PV166" s="25" t="s">
        <v>3404</v>
      </c>
      <c r="PW166" s="25" t="s">
        <v>3404</v>
      </c>
      <c r="PX166" s="25" t="s">
        <v>3404</v>
      </c>
      <c r="PY166" s="25" t="s">
        <v>3404</v>
      </c>
      <c r="PZ166" s="25" t="s">
        <v>3404</v>
      </c>
      <c r="QA166" s="25" t="s">
        <v>3404</v>
      </c>
      <c r="QB166" s="25" t="s">
        <v>3404</v>
      </c>
      <c r="QC166" s="25" t="s">
        <v>3404</v>
      </c>
      <c r="QD166" s="25" t="s">
        <v>3404</v>
      </c>
      <c r="QE166" s="25" t="s">
        <v>3404</v>
      </c>
      <c r="QF166" s="25" t="s">
        <v>3404</v>
      </c>
      <c r="QG166" s="25" t="s">
        <v>3404</v>
      </c>
      <c r="QH166" s="25" t="s">
        <v>3404</v>
      </c>
      <c r="QI166" s="25" t="s">
        <v>3404</v>
      </c>
      <c r="QJ166" s="25" t="s">
        <v>3404</v>
      </c>
      <c r="QK166" s="25" t="s">
        <v>3404</v>
      </c>
      <c r="QL166" s="25" t="s">
        <v>3404</v>
      </c>
      <c r="QM166" s="25" t="s">
        <v>3404</v>
      </c>
      <c r="QN166" s="25" t="s">
        <v>3404</v>
      </c>
      <c r="QO166" s="25" t="s">
        <v>3404</v>
      </c>
      <c r="QP166" s="25" t="s">
        <v>3404</v>
      </c>
      <c r="QQ166" s="25" t="s">
        <v>3404</v>
      </c>
      <c r="QR166" s="25" t="s">
        <v>3404</v>
      </c>
      <c r="QS166" s="25" t="s">
        <v>3404</v>
      </c>
      <c r="QT166" s="25" t="s">
        <v>3404</v>
      </c>
      <c r="QU166" s="25" t="s">
        <v>3404</v>
      </c>
      <c r="QV166" s="25" t="s">
        <v>3404</v>
      </c>
      <c r="QW166" s="25" t="s">
        <v>3404</v>
      </c>
      <c r="QX166" s="25" t="s">
        <v>3404</v>
      </c>
      <c r="QY166" s="25" t="s">
        <v>3404</v>
      </c>
      <c r="QZ166" s="25" t="s">
        <v>3404</v>
      </c>
      <c r="RA166" s="25" t="s">
        <v>3404</v>
      </c>
      <c r="RB166" s="25" t="s">
        <v>3404</v>
      </c>
      <c r="RC166" s="25" t="s">
        <v>3404</v>
      </c>
      <c r="RD166" s="25" t="s">
        <v>3404</v>
      </c>
      <c r="RE166" s="25" t="s">
        <v>3404</v>
      </c>
      <c r="RF166" s="25" t="s">
        <v>3404</v>
      </c>
      <c r="RG166" s="25" t="s">
        <v>3404</v>
      </c>
      <c r="RH166" s="25" t="s">
        <v>3404</v>
      </c>
      <c r="RI166" s="25" t="s">
        <v>3404</v>
      </c>
      <c r="RJ166" s="25" t="s">
        <v>3404</v>
      </c>
      <c r="RK166" s="25" t="s">
        <v>3404</v>
      </c>
      <c r="RL166" s="25" t="s">
        <v>3404</v>
      </c>
      <c r="RM166" s="25" t="s">
        <v>3404</v>
      </c>
      <c r="RN166" s="25" t="s">
        <v>3404</v>
      </c>
      <c r="RO166" s="25" t="s">
        <v>3404</v>
      </c>
      <c r="RP166" s="25" t="s">
        <v>3404</v>
      </c>
      <c r="RQ166" s="25" t="s">
        <v>3404</v>
      </c>
      <c r="RR166" s="25" t="s">
        <v>3404</v>
      </c>
      <c r="RS166" s="25" t="s">
        <v>3404</v>
      </c>
      <c r="RT166" s="25" t="s">
        <v>3404</v>
      </c>
      <c r="RU166" s="25" t="s">
        <v>3404</v>
      </c>
      <c r="RV166" s="25" t="s">
        <v>3404</v>
      </c>
      <c r="RW166" s="25" t="s">
        <v>3404</v>
      </c>
      <c r="RX166" s="25" t="s">
        <v>3404</v>
      </c>
      <c r="RY166" s="25" t="s">
        <v>3404</v>
      </c>
      <c r="RZ166" s="25" t="s">
        <v>3404</v>
      </c>
      <c r="SA166" s="25" t="s">
        <v>3404</v>
      </c>
      <c r="SB166" s="25" t="s">
        <v>3404</v>
      </c>
      <c r="SC166" s="25" t="s">
        <v>3404</v>
      </c>
      <c r="SD166" s="25" t="s">
        <v>3404</v>
      </c>
      <c r="SE166" s="25" t="s">
        <v>3404</v>
      </c>
      <c r="SF166" s="25" t="s">
        <v>3404</v>
      </c>
      <c r="SG166" s="25" t="s">
        <v>3404</v>
      </c>
      <c r="SH166" s="25" t="s">
        <v>3404</v>
      </c>
      <c r="SI166" s="25" t="s">
        <v>3404</v>
      </c>
      <c r="SJ166" s="25" t="s">
        <v>3404</v>
      </c>
      <c r="SK166" s="25" t="s">
        <v>3404</v>
      </c>
      <c r="SL166" s="25" t="s">
        <v>3404</v>
      </c>
      <c r="SM166" s="25" t="s">
        <v>3404</v>
      </c>
      <c r="SN166" s="25" t="s">
        <v>3404</v>
      </c>
      <c r="SO166" s="25" t="s">
        <v>3404</v>
      </c>
      <c r="SP166" s="25" t="s">
        <v>3404</v>
      </c>
      <c r="SQ166" s="25" t="s">
        <v>3404</v>
      </c>
      <c r="SR166" s="25" t="s">
        <v>3404</v>
      </c>
      <c r="SS166" s="25" t="s">
        <v>3404</v>
      </c>
      <c r="ST166" s="25" t="s">
        <v>3404</v>
      </c>
      <c r="SU166" s="25" t="s">
        <v>3404</v>
      </c>
      <c r="SV166" s="25" t="s">
        <v>3404</v>
      </c>
      <c r="SW166" s="25" t="s">
        <v>3404</v>
      </c>
      <c r="SX166" s="25" t="s">
        <v>3404</v>
      </c>
      <c r="SY166" s="25" t="s">
        <v>3404</v>
      </c>
      <c r="SZ166" s="25" t="s">
        <v>3404</v>
      </c>
      <c r="TA166" s="25" t="s">
        <v>3404</v>
      </c>
      <c r="TB166" s="25" t="s">
        <v>3404</v>
      </c>
      <c r="TC166" s="25" t="s">
        <v>3404</v>
      </c>
      <c r="TD166" s="25" t="s">
        <v>3404</v>
      </c>
      <c r="TE166" s="25" t="s">
        <v>3404</v>
      </c>
      <c r="TF166" s="25" t="s">
        <v>3404</v>
      </c>
      <c r="TG166" s="25" t="s">
        <v>3404</v>
      </c>
      <c r="TH166" s="25" t="s">
        <v>3404</v>
      </c>
      <c r="TI166" s="25" t="s">
        <v>3404</v>
      </c>
      <c r="TJ166" s="25" t="s">
        <v>3404</v>
      </c>
      <c r="TK166" s="25" t="s">
        <v>3404</v>
      </c>
      <c r="TL166" s="25" t="s">
        <v>3404</v>
      </c>
      <c r="TM166" s="25" t="s">
        <v>3404</v>
      </c>
      <c r="TN166" s="25" t="s">
        <v>3404</v>
      </c>
      <c r="TO166" s="25" t="s">
        <v>3404</v>
      </c>
      <c r="TP166" s="25" t="s">
        <v>3404</v>
      </c>
      <c r="TQ166" s="25" t="s">
        <v>3404</v>
      </c>
      <c r="TR166" s="25" t="s">
        <v>3404</v>
      </c>
      <c r="TS166" s="25" t="s">
        <v>3404</v>
      </c>
      <c r="TT166" s="25" t="s">
        <v>3404</v>
      </c>
      <c r="TU166" s="25" t="s">
        <v>3404</v>
      </c>
      <c r="TV166" s="25" t="s">
        <v>3404</v>
      </c>
      <c r="TW166" s="25" t="s">
        <v>3404</v>
      </c>
      <c r="TX166" s="25" t="s">
        <v>3404</v>
      </c>
      <c r="TY166" s="25" t="s">
        <v>3404</v>
      </c>
      <c r="TZ166" s="25" t="s">
        <v>3404</v>
      </c>
      <c r="UA166" s="25" t="s">
        <v>3404</v>
      </c>
      <c r="UB166" s="25" t="s">
        <v>3404</v>
      </c>
      <c r="UC166" s="25" t="s">
        <v>3404</v>
      </c>
      <c r="UD166" s="25" t="s">
        <v>3404</v>
      </c>
      <c r="UE166" s="25" t="s">
        <v>3404</v>
      </c>
      <c r="UF166" s="25" t="s">
        <v>3404</v>
      </c>
      <c r="UG166" s="25" t="s">
        <v>3404</v>
      </c>
      <c r="UH166" s="25" t="s">
        <v>3404</v>
      </c>
      <c r="UI166" s="25" t="s">
        <v>3404</v>
      </c>
      <c r="UJ166" s="25" t="s">
        <v>3404</v>
      </c>
      <c r="UK166" s="25" t="s">
        <v>3404</v>
      </c>
      <c r="UL166" s="25" t="s">
        <v>3404</v>
      </c>
      <c r="UM166" s="25" t="s">
        <v>3404</v>
      </c>
      <c r="UN166" s="25" t="s">
        <v>3404</v>
      </c>
      <c r="UO166" s="25" t="s">
        <v>3404</v>
      </c>
      <c r="UP166" s="25" t="s">
        <v>3404</v>
      </c>
      <c r="UQ166" s="25" t="s">
        <v>3404</v>
      </c>
      <c r="UR166" s="25" t="s">
        <v>3404</v>
      </c>
      <c r="US166" s="25" t="s">
        <v>3404</v>
      </c>
      <c r="UT166" s="25" t="s">
        <v>3404</v>
      </c>
      <c r="UU166" s="25" t="s">
        <v>3404</v>
      </c>
      <c r="UV166" s="25" t="s">
        <v>3404</v>
      </c>
      <c r="UW166" s="25" t="s">
        <v>3404</v>
      </c>
      <c r="UX166" s="25" t="s">
        <v>3404</v>
      </c>
      <c r="UY166" s="25" t="s">
        <v>3404</v>
      </c>
      <c r="UZ166" s="25" t="s">
        <v>3404</v>
      </c>
      <c r="VA166" s="25" t="s">
        <v>3404</v>
      </c>
      <c r="VB166" s="25" t="s">
        <v>3404</v>
      </c>
      <c r="VC166" s="25" t="s">
        <v>3404</v>
      </c>
      <c r="VD166" s="25" t="s">
        <v>3404</v>
      </c>
      <c r="VE166" s="25" t="s">
        <v>3404</v>
      </c>
      <c r="VF166" s="25" t="s">
        <v>3404</v>
      </c>
      <c r="VG166" s="25" t="s">
        <v>3404</v>
      </c>
      <c r="VH166" s="25" t="s">
        <v>3404</v>
      </c>
      <c r="VI166" s="25" t="s">
        <v>3404</v>
      </c>
      <c r="VJ166" s="25" t="s">
        <v>3404</v>
      </c>
      <c r="VK166" s="25" t="s">
        <v>3404</v>
      </c>
      <c r="VL166" s="25" t="s">
        <v>3404</v>
      </c>
      <c r="VM166" s="25" t="s">
        <v>3404</v>
      </c>
      <c r="VN166" s="25" t="s">
        <v>3404</v>
      </c>
      <c r="VO166" s="25" t="s">
        <v>3404</v>
      </c>
      <c r="VP166" s="25" t="s">
        <v>3404</v>
      </c>
      <c r="VQ166" s="25" t="s">
        <v>3404</v>
      </c>
      <c r="VR166" s="25" t="s">
        <v>3404</v>
      </c>
      <c r="VS166" s="25" t="s">
        <v>3404</v>
      </c>
      <c r="VT166" s="25" t="s">
        <v>3404</v>
      </c>
      <c r="VU166" s="25" t="s">
        <v>3404</v>
      </c>
      <c r="VV166" s="25" t="s">
        <v>3404</v>
      </c>
      <c r="VW166" s="25" t="s">
        <v>3404</v>
      </c>
      <c r="VX166" s="25" t="s">
        <v>3404</v>
      </c>
      <c r="VY166" s="25" t="s">
        <v>3404</v>
      </c>
      <c r="VZ166" s="25" t="s">
        <v>3404</v>
      </c>
      <c r="WA166" s="25" t="s">
        <v>3404</v>
      </c>
      <c r="WB166" s="25" t="s">
        <v>3404</v>
      </c>
      <c r="WC166" s="25" t="s">
        <v>3404</v>
      </c>
      <c r="WD166" s="25" t="s">
        <v>3404</v>
      </c>
      <c r="WE166" s="25" t="s">
        <v>3404</v>
      </c>
      <c r="WF166" s="25" t="s">
        <v>3404</v>
      </c>
      <c r="WG166" s="25" t="s">
        <v>3404</v>
      </c>
      <c r="WH166" s="25" t="s">
        <v>3404</v>
      </c>
      <c r="WI166" s="25" t="s">
        <v>3404</v>
      </c>
      <c r="WJ166" s="25" t="s">
        <v>3404</v>
      </c>
      <c r="WK166" s="25" t="s">
        <v>3404</v>
      </c>
      <c r="WL166" s="25" t="s">
        <v>3404</v>
      </c>
      <c r="WM166" s="25" t="s">
        <v>3404</v>
      </c>
      <c r="WN166" s="25" t="s">
        <v>3404</v>
      </c>
      <c r="WO166" s="25" t="s">
        <v>3404</v>
      </c>
      <c r="WP166" s="25" t="s">
        <v>3404</v>
      </c>
      <c r="WQ166" s="25" t="s">
        <v>3404</v>
      </c>
      <c r="WR166" s="25" t="s">
        <v>3404</v>
      </c>
      <c r="WS166" s="25" t="s">
        <v>3404</v>
      </c>
      <c r="WT166" s="25" t="s">
        <v>3404</v>
      </c>
    </row>
    <row r="167">
      <c r="A167" s="24" t="s">
        <v>1506</v>
      </c>
      <c r="B167" s="25" t="s">
        <v>3404</v>
      </c>
      <c r="C167" s="25" t="s">
        <v>3404</v>
      </c>
      <c r="D167" s="25" t="s">
        <v>3404</v>
      </c>
      <c r="E167" s="25" t="s">
        <v>3404</v>
      </c>
      <c r="F167" s="25" t="s">
        <v>3404</v>
      </c>
      <c r="G167" s="25" t="s">
        <v>3404</v>
      </c>
      <c r="H167" s="25" t="s">
        <v>3404</v>
      </c>
      <c r="I167" s="25" t="s">
        <v>3404</v>
      </c>
      <c r="J167" s="25" t="s">
        <v>3404</v>
      </c>
      <c r="K167" s="25" t="s">
        <v>3404</v>
      </c>
      <c r="L167" s="25" t="s">
        <v>3404</v>
      </c>
      <c r="M167" s="25" t="s">
        <v>3404</v>
      </c>
      <c r="N167" s="25" t="s">
        <v>3404</v>
      </c>
      <c r="O167" s="25" t="s">
        <v>3404</v>
      </c>
      <c r="P167" s="25" t="s">
        <v>3404</v>
      </c>
      <c r="Q167" s="25" t="s">
        <v>3404</v>
      </c>
      <c r="R167" s="25" t="s">
        <v>3404</v>
      </c>
      <c r="S167" s="25" t="s">
        <v>3404</v>
      </c>
      <c r="T167" s="25" t="s">
        <v>3404</v>
      </c>
      <c r="U167" s="25" t="s">
        <v>3404</v>
      </c>
      <c r="V167" s="25" t="s">
        <v>3404</v>
      </c>
      <c r="W167" s="25" t="s">
        <v>3404</v>
      </c>
      <c r="X167" s="25" t="s">
        <v>3404</v>
      </c>
      <c r="Y167" s="25" t="s">
        <v>3404</v>
      </c>
      <c r="Z167" s="25" t="s">
        <v>3404</v>
      </c>
      <c r="AA167" s="25" t="s">
        <v>3404</v>
      </c>
      <c r="AB167" s="25" t="s">
        <v>3404</v>
      </c>
      <c r="AC167" s="25" t="s">
        <v>3404</v>
      </c>
      <c r="AD167" s="25" t="s">
        <v>3404</v>
      </c>
      <c r="AE167" s="25" t="s">
        <v>3404</v>
      </c>
      <c r="AF167" s="25" t="s">
        <v>3404</v>
      </c>
      <c r="AG167" s="25" t="s">
        <v>3404</v>
      </c>
      <c r="AH167" s="25" t="s">
        <v>3404</v>
      </c>
      <c r="AI167" s="25" t="s">
        <v>3404</v>
      </c>
      <c r="AJ167" s="25" t="s">
        <v>3404</v>
      </c>
      <c r="AK167" s="25" t="s">
        <v>3404</v>
      </c>
      <c r="AL167" s="25" t="s">
        <v>3404</v>
      </c>
      <c r="AM167" s="25" t="s">
        <v>3404</v>
      </c>
      <c r="AN167" s="25" t="s">
        <v>3404</v>
      </c>
      <c r="AO167" s="25" t="s">
        <v>3404</v>
      </c>
      <c r="AP167" s="25" t="s">
        <v>3404</v>
      </c>
      <c r="AQ167" s="25" t="s">
        <v>3404</v>
      </c>
      <c r="AR167" s="25" t="s">
        <v>3404</v>
      </c>
      <c r="AS167" s="25" t="s">
        <v>3404</v>
      </c>
      <c r="AT167" s="25" t="s">
        <v>3404</v>
      </c>
      <c r="AU167" s="25" t="s">
        <v>3404</v>
      </c>
      <c r="AV167" s="25" t="s">
        <v>3404</v>
      </c>
      <c r="AW167" s="25" t="s">
        <v>3404</v>
      </c>
      <c r="AX167" s="25" t="s">
        <v>3404</v>
      </c>
      <c r="AY167" s="25" t="s">
        <v>3404</v>
      </c>
      <c r="AZ167" s="25" t="s">
        <v>3404</v>
      </c>
      <c r="BA167" s="25" t="s">
        <v>3404</v>
      </c>
      <c r="BB167" s="25" t="s">
        <v>3404</v>
      </c>
      <c r="BC167" s="25" t="s">
        <v>3404</v>
      </c>
      <c r="BD167" s="25" t="s">
        <v>3404</v>
      </c>
      <c r="BE167" s="25" t="s">
        <v>3404</v>
      </c>
      <c r="BF167" s="25" t="s">
        <v>3404</v>
      </c>
      <c r="BG167" s="25" t="s">
        <v>3404</v>
      </c>
      <c r="BH167" s="25" t="s">
        <v>3404</v>
      </c>
      <c r="BI167" s="25" t="s">
        <v>3404</v>
      </c>
      <c r="BJ167" s="25" t="s">
        <v>3404</v>
      </c>
      <c r="BK167" s="25" t="s">
        <v>3404</v>
      </c>
      <c r="BL167" s="25" t="s">
        <v>3404</v>
      </c>
      <c r="BM167" s="25" t="s">
        <v>3404</v>
      </c>
      <c r="BN167" s="25" t="s">
        <v>3404</v>
      </c>
      <c r="BO167" s="25" t="s">
        <v>3404</v>
      </c>
      <c r="BP167" s="25" t="s">
        <v>3404</v>
      </c>
      <c r="BQ167" s="25" t="s">
        <v>3404</v>
      </c>
      <c r="BR167" s="25" t="s">
        <v>3404</v>
      </c>
      <c r="BS167" s="25" t="s">
        <v>3404</v>
      </c>
      <c r="BT167" s="25" t="s">
        <v>3404</v>
      </c>
      <c r="BU167" s="25" t="s">
        <v>3404</v>
      </c>
      <c r="BV167" s="25" t="s">
        <v>3404</v>
      </c>
      <c r="BW167" s="25" t="s">
        <v>3404</v>
      </c>
      <c r="BX167" s="25" t="s">
        <v>3404</v>
      </c>
      <c r="BY167" s="25" t="s">
        <v>3404</v>
      </c>
      <c r="BZ167" s="25" t="s">
        <v>3404</v>
      </c>
      <c r="CA167" s="32" t="s">
        <v>3409</v>
      </c>
      <c r="CB167" s="32" t="s">
        <v>3409</v>
      </c>
      <c r="CC167" s="32" t="s">
        <v>3409</v>
      </c>
      <c r="CD167" s="32" t="s">
        <v>3409</v>
      </c>
      <c r="CE167" s="32" t="s">
        <v>3409</v>
      </c>
      <c r="CF167" s="32" t="s">
        <v>3409</v>
      </c>
      <c r="CG167" s="32" t="s">
        <v>3409</v>
      </c>
      <c r="CH167" s="32" t="s">
        <v>3409</v>
      </c>
      <c r="CI167" s="32" t="s">
        <v>3409</v>
      </c>
      <c r="CJ167" s="32" t="s">
        <v>3409</v>
      </c>
      <c r="CK167" s="32" t="s">
        <v>3409</v>
      </c>
      <c r="CL167" s="32" t="s">
        <v>3409</v>
      </c>
      <c r="CM167" s="32" t="s">
        <v>3409</v>
      </c>
      <c r="CN167" s="32" t="s">
        <v>3409</v>
      </c>
      <c r="CO167" s="32" t="s">
        <v>3409</v>
      </c>
      <c r="CP167" s="32" t="s">
        <v>3409</v>
      </c>
      <c r="CQ167" s="32" t="s">
        <v>3409</v>
      </c>
      <c r="CR167" s="32" t="s">
        <v>3409</v>
      </c>
      <c r="CS167" s="32" t="s">
        <v>3409</v>
      </c>
      <c r="CT167" s="32" t="s">
        <v>3409</v>
      </c>
      <c r="CU167" s="32" t="s">
        <v>3409</v>
      </c>
      <c r="CV167" s="32" t="s">
        <v>3409</v>
      </c>
      <c r="CW167" s="32" t="s">
        <v>3409</v>
      </c>
      <c r="CX167" s="32" t="s">
        <v>3409</v>
      </c>
      <c r="CY167" s="32" t="s">
        <v>3409</v>
      </c>
      <c r="CZ167" s="32" t="s">
        <v>3409</v>
      </c>
      <c r="DA167" s="32" t="s">
        <v>3409</v>
      </c>
      <c r="DB167" s="32" t="s">
        <v>3409</v>
      </c>
      <c r="DC167" s="32" t="s">
        <v>3409</v>
      </c>
      <c r="DD167" s="32" t="s">
        <v>3409</v>
      </c>
      <c r="DE167" s="32" t="s">
        <v>3409</v>
      </c>
      <c r="DF167" s="32" t="s">
        <v>3409</v>
      </c>
      <c r="DG167" s="32" t="s">
        <v>3409</v>
      </c>
      <c r="DH167" s="32" t="s">
        <v>3409</v>
      </c>
      <c r="DI167" s="32" t="s">
        <v>3409</v>
      </c>
      <c r="DJ167" s="32" t="s">
        <v>3409</v>
      </c>
      <c r="DK167" s="32" t="s">
        <v>3409</v>
      </c>
      <c r="DL167" s="32" t="s">
        <v>3409</v>
      </c>
      <c r="DM167" s="32" t="s">
        <v>3409</v>
      </c>
      <c r="DN167" s="32" t="s">
        <v>3409</v>
      </c>
      <c r="DO167" s="32" t="s">
        <v>3409</v>
      </c>
      <c r="DP167" s="32" t="s">
        <v>3409</v>
      </c>
      <c r="DQ167" s="32" t="s">
        <v>3409</v>
      </c>
      <c r="DR167" s="32" t="s">
        <v>3409</v>
      </c>
      <c r="DS167" s="32" t="s">
        <v>3409</v>
      </c>
      <c r="DT167" s="32" t="s">
        <v>3409</v>
      </c>
      <c r="DU167" s="32" t="s">
        <v>3409</v>
      </c>
      <c r="DV167" s="32" t="s">
        <v>3409</v>
      </c>
      <c r="DW167" s="32" t="s">
        <v>3409</v>
      </c>
      <c r="DX167" s="32" t="s">
        <v>3409</v>
      </c>
      <c r="DY167" s="32" t="s">
        <v>3409</v>
      </c>
      <c r="DZ167" s="32" t="s">
        <v>3409</v>
      </c>
      <c r="EA167" s="32" t="s">
        <v>3409</v>
      </c>
      <c r="EB167" s="32" t="s">
        <v>3409</v>
      </c>
      <c r="EC167" s="32" t="s">
        <v>3409</v>
      </c>
      <c r="ED167" s="32" t="s">
        <v>3409</v>
      </c>
      <c r="EE167" s="32" t="s">
        <v>3409</v>
      </c>
      <c r="EF167" s="32" t="s">
        <v>3409</v>
      </c>
      <c r="EG167" s="32" t="s">
        <v>3409</v>
      </c>
      <c r="EH167" s="32" t="s">
        <v>3409</v>
      </c>
      <c r="EI167" s="32" t="s">
        <v>3409</v>
      </c>
      <c r="EJ167" s="32" t="s">
        <v>3409</v>
      </c>
      <c r="EK167" s="32" t="s">
        <v>3409</v>
      </c>
      <c r="EL167" s="32" t="s">
        <v>3409</v>
      </c>
      <c r="EM167" s="32" t="s">
        <v>3409</v>
      </c>
      <c r="EN167" s="32" t="s">
        <v>3409</v>
      </c>
      <c r="EO167" s="32" t="s">
        <v>3409</v>
      </c>
      <c r="EP167" s="32" t="s">
        <v>3409</v>
      </c>
      <c r="EQ167" s="32" t="s">
        <v>3409</v>
      </c>
      <c r="ER167" s="32" t="s">
        <v>3409</v>
      </c>
      <c r="ES167" s="32" t="s">
        <v>3409</v>
      </c>
      <c r="ET167" s="32" t="s">
        <v>3409</v>
      </c>
      <c r="EU167" s="32" t="s">
        <v>3409</v>
      </c>
      <c r="EV167" s="32" t="s">
        <v>3409</v>
      </c>
      <c r="EW167" s="32" t="s">
        <v>3409</v>
      </c>
      <c r="EX167" s="32" t="s">
        <v>3409</v>
      </c>
      <c r="EY167" s="32" t="s">
        <v>3409</v>
      </c>
      <c r="EZ167" s="32" t="s">
        <v>3409</v>
      </c>
      <c r="FA167" s="32" t="s">
        <v>3409</v>
      </c>
      <c r="FB167" s="32" t="s">
        <v>3409</v>
      </c>
      <c r="FC167" s="32" t="s">
        <v>3409</v>
      </c>
      <c r="FD167" s="32" t="s">
        <v>3409</v>
      </c>
      <c r="FE167" s="32" t="s">
        <v>3409</v>
      </c>
      <c r="FF167" s="32" t="s">
        <v>3409</v>
      </c>
      <c r="FG167" s="32" t="s">
        <v>3409</v>
      </c>
      <c r="FH167" s="32" t="s">
        <v>3409</v>
      </c>
      <c r="FI167" s="32" t="s">
        <v>3409</v>
      </c>
      <c r="FJ167" s="32" t="s">
        <v>3409</v>
      </c>
      <c r="FK167" s="32" t="s">
        <v>3409</v>
      </c>
      <c r="FL167" s="32" t="s">
        <v>3409</v>
      </c>
      <c r="FM167" s="32" t="s">
        <v>3409</v>
      </c>
      <c r="FN167" s="32" t="s">
        <v>3409</v>
      </c>
      <c r="FO167" s="32" t="s">
        <v>3409</v>
      </c>
      <c r="FP167" s="32" t="s">
        <v>3409</v>
      </c>
      <c r="FQ167" s="32" t="s">
        <v>3409</v>
      </c>
      <c r="FR167" s="32" t="s">
        <v>3409</v>
      </c>
      <c r="FS167" s="32" t="s">
        <v>3409</v>
      </c>
      <c r="FT167" s="32" t="s">
        <v>3409</v>
      </c>
      <c r="FU167" s="32" t="s">
        <v>3409</v>
      </c>
      <c r="FV167" s="32" t="s">
        <v>3409</v>
      </c>
      <c r="FW167" s="32" t="s">
        <v>3409</v>
      </c>
      <c r="FX167" s="32" t="s">
        <v>3409</v>
      </c>
      <c r="FY167" s="32" t="s">
        <v>3409</v>
      </c>
      <c r="FZ167" s="32" t="s">
        <v>3409</v>
      </c>
      <c r="GA167" s="32" t="s">
        <v>3409</v>
      </c>
      <c r="GB167" s="32" t="s">
        <v>3409</v>
      </c>
      <c r="GC167" s="32" t="s">
        <v>3409</v>
      </c>
      <c r="GD167" s="32" t="s">
        <v>3409</v>
      </c>
      <c r="GE167" s="32" t="s">
        <v>3409</v>
      </c>
      <c r="GF167" s="32" t="s">
        <v>3409</v>
      </c>
      <c r="GG167" s="32" t="s">
        <v>3409</v>
      </c>
      <c r="GH167" s="32" t="s">
        <v>3409</v>
      </c>
      <c r="GI167" s="32" t="s">
        <v>3409</v>
      </c>
      <c r="GJ167" s="32" t="s">
        <v>3409</v>
      </c>
      <c r="GK167" s="32" t="s">
        <v>3409</v>
      </c>
      <c r="GL167" s="32" t="s">
        <v>3409</v>
      </c>
      <c r="GM167" s="32" t="s">
        <v>3409</v>
      </c>
      <c r="GN167" s="32" t="s">
        <v>3409</v>
      </c>
      <c r="GO167" s="32" t="s">
        <v>3409</v>
      </c>
      <c r="GP167" s="32" t="s">
        <v>3409</v>
      </c>
      <c r="GQ167" s="32" t="s">
        <v>3409</v>
      </c>
      <c r="GR167" s="32" t="s">
        <v>3409</v>
      </c>
      <c r="GS167" s="32" t="s">
        <v>3409</v>
      </c>
      <c r="GT167" s="32" t="s">
        <v>3409</v>
      </c>
      <c r="GU167" s="32" t="s">
        <v>3409</v>
      </c>
      <c r="GV167" s="32" t="s">
        <v>3409</v>
      </c>
      <c r="GW167" s="32" t="s">
        <v>3409</v>
      </c>
      <c r="GX167" s="32" t="s">
        <v>3409</v>
      </c>
      <c r="GY167" s="32" t="s">
        <v>3409</v>
      </c>
      <c r="GZ167" s="32" t="s">
        <v>3409</v>
      </c>
      <c r="HA167" s="32" t="s">
        <v>3409</v>
      </c>
      <c r="HB167" s="32" t="s">
        <v>3409</v>
      </c>
      <c r="HC167" s="32" t="s">
        <v>3409</v>
      </c>
      <c r="HD167" s="32" t="s">
        <v>3409</v>
      </c>
      <c r="HE167" s="32" t="s">
        <v>3409</v>
      </c>
      <c r="HF167" s="32" t="s">
        <v>3409</v>
      </c>
      <c r="HG167" s="32" t="s">
        <v>3409</v>
      </c>
      <c r="HH167" s="32" t="s">
        <v>3409</v>
      </c>
      <c r="HI167" s="32" t="s">
        <v>3409</v>
      </c>
      <c r="HJ167" s="32" t="s">
        <v>3409</v>
      </c>
      <c r="HK167" s="32" t="s">
        <v>3409</v>
      </c>
      <c r="HL167" s="32" t="s">
        <v>3409</v>
      </c>
      <c r="HM167" s="32" t="s">
        <v>3409</v>
      </c>
      <c r="HN167" s="32" t="s">
        <v>3409</v>
      </c>
      <c r="HO167" s="32" t="s">
        <v>3409</v>
      </c>
      <c r="HP167" s="32" t="s">
        <v>3409</v>
      </c>
      <c r="HQ167" s="32" t="s">
        <v>3409</v>
      </c>
      <c r="HR167" s="32" t="s">
        <v>3409</v>
      </c>
      <c r="HS167" s="32" t="s">
        <v>3409</v>
      </c>
      <c r="HT167" s="32" t="s">
        <v>3409</v>
      </c>
      <c r="HU167" s="32" t="s">
        <v>3409</v>
      </c>
      <c r="HV167" s="32" t="s">
        <v>3409</v>
      </c>
      <c r="HW167" s="32" t="s">
        <v>3409</v>
      </c>
      <c r="HX167" s="32" t="s">
        <v>3409</v>
      </c>
      <c r="HY167" s="32" t="s">
        <v>3409</v>
      </c>
      <c r="HZ167" s="32" t="s">
        <v>3409</v>
      </c>
      <c r="IA167" s="32" t="s">
        <v>3409</v>
      </c>
      <c r="IB167" s="32" t="s">
        <v>3409</v>
      </c>
      <c r="IC167" s="32" t="s">
        <v>3409</v>
      </c>
      <c r="ID167" s="32" t="s">
        <v>3409</v>
      </c>
      <c r="IE167" s="32" t="s">
        <v>3409</v>
      </c>
      <c r="IF167" s="32" t="s">
        <v>3409</v>
      </c>
      <c r="IG167" s="32" t="s">
        <v>3409</v>
      </c>
      <c r="IH167" s="32" t="s">
        <v>3409</v>
      </c>
      <c r="II167" s="32" t="s">
        <v>3409</v>
      </c>
      <c r="IJ167" s="32" t="s">
        <v>3409</v>
      </c>
      <c r="IK167" s="32" t="s">
        <v>3409</v>
      </c>
      <c r="IL167" s="25" t="s">
        <v>3404</v>
      </c>
      <c r="IM167" s="25" t="s">
        <v>3404</v>
      </c>
      <c r="IN167" s="25" t="s">
        <v>3404</v>
      </c>
      <c r="IO167" s="25" t="s">
        <v>3404</v>
      </c>
      <c r="IP167" s="25" t="s">
        <v>3404</v>
      </c>
      <c r="IQ167" s="25" t="s">
        <v>3404</v>
      </c>
      <c r="IR167" s="25" t="s">
        <v>3404</v>
      </c>
      <c r="IS167" s="25" t="s">
        <v>3404</v>
      </c>
      <c r="IT167" s="25" t="s">
        <v>3404</v>
      </c>
      <c r="IU167" s="25" t="s">
        <v>3404</v>
      </c>
      <c r="IV167" s="25" t="s">
        <v>3404</v>
      </c>
      <c r="IW167" s="25" t="s">
        <v>3404</v>
      </c>
      <c r="IX167" s="25" t="s">
        <v>3404</v>
      </c>
      <c r="IY167" s="25" t="s">
        <v>3404</v>
      </c>
      <c r="IZ167" s="25" t="s">
        <v>3404</v>
      </c>
      <c r="JA167" s="25" t="s">
        <v>3404</v>
      </c>
      <c r="JB167" s="25" t="s">
        <v>3404</v>
      </c>
      <c r="JC167" s="25" t="s">
        <v>3404</v>
      </c>
      <c r="JD167" s="25" t="s">
        <v>3404</v>
      </c>
      <c r="JE167" s="25" t="s">
        <v>3404</v>
      </c>
      <c r="JF167" s="25" t="s">
        <v>3404</v>
      </c>
      <c r="JG167" s="25" t="s">
        <v>3404</v>
      </c>
      <c r="JH167" s="25" t="s">
        <v>3404</v>
      </c>
      <c r="JI167" s="25" t="s">
        <v>3404</v>
      </c>
      <c r="JJ167" s="25" t="s">
        <v>3404</v>
      </c>
      <c r="JK167" s="25" t="s">
        <v>3404</v>
      </c>
      <c r="JL167" s="25" t="s">
        <v>3404</v>
      </c>
      <c r="JM167" s="25" t="s">
        <v>3404</v>
      </c>
      <c r="JN167" s="25" t="s">
        <v>3404</v>
      </c>
      <c r="JO167" s="25" t="s">
        <v>3404</v>
      </c>
      <c r="JP167" s="25" t="s">
        <v>3404</v>
      </c>
      <c r="JQ167" s="25" t="s">
        <v>3404</v>
      </c>
      <c r="JR167" s="25" t="s">
        <v>3404</v>
      </c>
      <c r="JS167" s="25" t="s">
        <v>3404</v>
      </c>
      <c r="JT167" s="25" t="s">
        <v>3404</v>
      </c>
      <c r="JU167" s="25" t="s">
        <v>3404</v>
      </c>
      <c r="JV167" s="25" t="s">
        <v>3404</v>
      </c>
      <c r="JW167" s="25" t="s">
        <v>3404</v>
      </c>
      <c r="JX167" s="25" t="s">
        <v>3404</v>
      </c>
      <c r="JY167" s="25" t="s">
        <v>3404</v>
      </c>
      <c r="JZ167" s="25" t="s">
        <v>3404</v>
      </c>
      <c r="KA167" s="25" t="s">
        <v>3404</v>
      </c>
      <c r="KB167" s="25" t="s">
        <v>3404</v>
      </c>
      <c r="KC167" s="25" t="s">
        <v>3404</v>
      </c>
      <c r="KD167" s="25" t="s">
        <v>3404</v>
      </c>
      <c r="KE167" s="25" t="s">
        <v>3404</v>
      </c>
      <c r="KF167" s="25" t="s">
        <v>3404</v>
      </c>
      <c r="KG167" s="25" t="s">
        <v>3404</v>
      </c>
      <c r="KH167" s="25" t="s">
        <v>3404</v>
      </c>
      <c r="KI167" s="25" t="s">
        <v>3404</v>
      </c>
      <c r="KJ167" s="25" t="s">
        <v>3404</v>
      </c>
      <c r="KK167" s="25" t="s">
        <v>3404</v>
      </c>
      <c r="KL167" s="25" t="s">
        <v>3404</v>
      </c>
      <c r="KM167" s="25" t="s">
        <v>3404</v>
      </c>
      <c r="KN167" s="25" t="s">
        <v>3404</v>
      </c>
      <c r="KO167" s="25" t="s">
        <v>3404</v>
      </c>
      <c r="KP167" s="25" t="s">
        <v>3404</v>
      </c>
      <c r="KQ167" s="25" t="s">
        <v>3404</v>
      </c>
      <c r="KR167" s="25" t="s">
        <v>3404</v>
      </c>
      <c r="KS167" s="25" t="s">
        <v>3404</v>
      </c>
      <c r="KT167" s="25" t="s">
        <v>3404</v>
      </c>
      <c r="KU167" s="25" t="s">
        <v>3404</v>
      </c>
      <c r="KV167" s="25" t="s">
        <v>3404</v>
      </c>
      <c r="KW167" s="25" t="s">
        <v>3404</v>
      </c>
      <c r="KX167" s="25" t="s">
        <v>3404</v>
      </c>
      <c r="KY167" s="25" t="s">
        <v>3404</v>
      </c>
      <c r="KZ167" s="25" t="s">
        <v>3404</v>
      </c>
      <c r="LA167" s="25" t="s">
        <v>3404</v>
      </c>
      <c r="LB167" s="25" t="s">
        <v>3404</v>
      </c>
      <c r="LC167" s="25" t="s">
        <v>3404</v>
      </c>
      <c r="LD167" s="25" t="s">
        <v>3404</v>
      </c>
      <c r="LE167" s="25" t="s">
        <v>3404</v>
      </c>
      <c r="LF167" s="25" t="s">
        <v>3404</v>
      </c>
      <c r="LG167" s="25" t="s">
        <v>3404</v>
      </c>
      <c r="LH167" s="25" t="s">
        <v>3404</v>
      </c>
      <c r="LI167" s="25" t="s">
        <v>3404</v>
      </c>
      <c r="LJ167" s="25" t="s">
        <v>3404</v>
      </c>
      <c r="LK167" s="25" t="s">
        <v>3404</v>
      </c>
      <c r="LL167" s="25" t="s">
        <v>3404</v>
      </c>
      <c r="LM167" s="25" t="s">
        <v>3404</v>
      </c>
      <c r="LN167" s="25" t="s">
        <v>3404</v>
      </c>
      <c r="LO167" s="25" t="s">
        <v>3404</v>
      </c>
      <c r="LP167" s="25" t="s">
        <v>3404</v>
      </c>
      <c r="LQ167" s="25" t="s">
        <v>3404</v>
      </c>
      <c r="LR167" s="25" t="s">
        <v>3404</v>
      </c>
      <c r="LS167" s="25" t="s">
        <v>3404</v>
      </c>
      <c r="LT167" s="25" t="s">
        <v>3404</v>
      </c>
      <c r="LU167" s="25" t="s">
        <v>3404</v>
      </c>
      <c r="LV167" s="25" t="s">
        <v>3404</v>
      </c>
      <c r="LW167" s="25" t="s">
        <v>3404</v>
      </c>
      <c r="LX167" s="25" t="s">
        <v>3404</v>
      </c>
      <c r="LY167" s="25" t="s">
        <v>3404</v>
      </c>
      <c r="LZ167" s="25" t="s">
        <v>3404</v>
      </c>
      <c r="MA167" s="25" t="s">
        <v>3404</v>
      </c>
      <c r="MB167" s="25" t="s">
        <v>3404</v>
      </c>
      <c r="MC167" s="25" t="s">
        <v>3404</v>
      </c>
      <c r="MD167" s="25" t="s">
        <v>3404</v>
      </c>
      <c r="ME167" s="25" t="s">
        <v>3404</v>
      </c>
      <c r="MF167" s="25" t="s">
        <v>3404</v>
      </c>
      <c r="MG167" s="25" t="s">
        <v>3404</v>
      </c>
      <c r="MH167" s="25" t="s">
        <v>3404</v>
      </c>
      <c r="MI167" s="25" t="s">
        <v>3404</v>
      </c>
      <c r="MJ167" s="25" t="s">
        <v>3404</v>
      </c>
      <c r="MK167" s="25" t="s">
        <v>3404</v>
      </c>
      <c r="ML167" s="25" t="s">
        <v>3404</v>
      </c>
      <c r="MM167" s="25" t="s">
        <v>3404</v>
      </c>
      <c r="MN167" s="25" t="s">
        <v>3404</v>
      </c>
      <c r="MO167" s="25" t="s">
        <v>3404</v>
      </c>
      <c r="MP167" s="25" t="s">
        <v>3404</v>
      </c>
      <c r="MQ167" s="25" t="s">
        <v>3404</v>
      </c>
      <c r="MR167" s="25" t="s">
        <v>3404</v>
      </c>
      <c r="MS167" s="25" t="s">
        <v>3404</v>
      </c>
      <c r="MT167" s="25" t="s">
        <v>3404</v>
      </c>
      <c r="MU167" s="25" t="s">
        <v>3404</v>
      </c>
      <c r="MV167" s="25" t="s">
        <v>3404</v>
      </c>
      <c r="MW167" s="25" t="s">
        <v>3404</v>
      </c>
      <c r="MX167" s="25" t="s">
        <v>3404</v>
      </c>
      <c r="MY167" s="25" t="s">
        <v>3404</v>
      </c>
      <c r="MZ167" s="25" t="s">
        <v>3404</v>
      </c>
      <c r="NA167" s="25" t="s">
        <v>3404</v>
      </c>
      <c r="NB167" s="25" t="s">
        <v>3404</v>
      </c>
      <c r="NC167" s="25" t="s">
        <v>3404</v>
      </c>
      <c r="ND167" s="25" t="s">
        <v>3404</v>
      </c>
      <c r="NE167" s="25" t="s">
        <v>3404</v>
      </c>
      <c r="NF167" s="25" t="s">
        <v>3404</v>
      </c>
      <c r="NG167" s="25" t="s">
        <v>3404</v>
      </c>
      <c r="NH167" s="25" t="s">
        <v>3404</v>
      </c>
      <c r="NI167" s="25" t="s">
        <v>3404</v>
      </c>
      <c r="NJ167" s="25" t="s">
        <v>3404</v>
      </c>
      <c r="NK167" s="25" t="s">
        <v>3404</v>
      </c>
      <c r="NL167" s="25" t="s">
        <v>3404</v>
      </c>
      <c r="NM167" s="25" t="s">
        <v>3404</v>
      </c>
      <c r="NN167" s="25" t="s">
        <v>3404</v>
      </c>
      <c r="NO167" s="25" t="s">
        <v>3404</v>
      </c>
      <c r="NP167" s="25" t="s">
        <v>3404</v>
      </c>
      <c r="NQ167" s="25" t="s">
        <v>3404</v>
      </c>
      <c r="NR167" s="25" t="s">
        <v>3404</v>
      </c>
      <c r="NS167" s="25" t="s">
        <v>3404</v>
      </c>
      <c r="NT167" s="25" t="s">
        <v>3404</v>
      </c>
      <c r="NU167" s="25" t="s">
        <v>3404</v>
      </c>
      <c r="NV167" s="25" t="s">
        <v>3404</v>
      </c>
      <c r="NW167" s="25" t="s">
        <v>3404</v>
      </c>
      <c r="NX167" s="25" t="s">
        <v>3404</v>
      </c>
      <c r="NY167" s="25" t="s">
        <v>3404</v>
      </c>
      <c r="NZ167" s="25" t="s">
        <v>3404</v>
      </c>
      <c r="OA167" s="25" t="s">
        <v>3404</v>
      </c>
      <c r="OB167" s="25" t="s">
        <v>3404</v>
      </c>
      <c r="OC167" s="25" t="s">
        <v>3404</v>
      </c>
      <c r="OD167" s="25" t="s">
        <v>3404</v>
      </c>
      <c r="OE167" s="25" t="s">
        <v>3404</v>
      </c>
      <c r="OF167" s="25" t="s">
        <v>3404</v>
      </c>
      <c r="OG167" s="25" t="s">
        <v>3404</v>
      </c>
      <c r="OH167" s="25" t="s">
        <v>3404</v>
      </c>
      <c r="OI167" s="25" t="s">
        <v>3404</v>
      </c>
      <c r="OJ167" s="25" t="s">
        <v>3404</v>
      </c>
      <c r="OK167" s="25" t="s">
        <v>3404</v>
      </c>
      <c r="OL167" s="25" t="s">
        <v>3404</v>
      </c>
      <c r="OM167" s="25" t="s">
        <v>3404</v>
      </c>
      <c r="ON167" s="25" t="s">
        <v>3404</v>
      </c>
      <c r="OO167" s="25" t="s">
        <v>3404</v>
      </c>
      <c r="OP167" s="25" t="s">
        <v>3404</v>
      </c>
      <c r="OQ167" s="25" t="s">
        <v>3404</v>
      </c>
      <c r="OR167" s="25" t="s">
        <v>3404</v>
      </c>
      <c r="OS167" s="25" t="s">
        <v>3404</v>
      </c>
      <c r="OT167" s="25" t="s">
        <v>3404</v>
      </c>
      <c r="OU167" s="25" t="s">
        <v>3404</v>
      </c>
      <c r="OV167" s="25" t="s">
        <v>3404</v>
      </c>
      <c r="OW167" s="25" t="s">
        <v>3404</v>
      </c>
      <c r="OX167" s="25" t="s">
        <v>3404</v>
      </c>
      <c r="OY167" s="25" t="s">
        <v>3404</v>
      </c>
      <c r="OZ167" s="25" t="s">
        <v>3404</v>
      </c>
      <c r="PA167" s="25" t="s">
        <v>3404</v>
      </c>
      <c r="PB167" s="25" t="s">
        <v>3404</v>
      </c>
      <c r="PC167" s="25" t="s">
        <v>3404</v>
      </c>
      <c r="PD167" s="25" t="s">
        <v>3404</v>
      </c>
      <c r="PE167" s="25" t="s">
        <v>3404</v>
      </c>
      <c r="PF167" s="25" t="s">
        <v>3404</v>
      </c>
      <c r="PG167" s="25" t="s">
        <v>3404</v>
      </c>
      <c r="PH167" s="25" t="s">
        <v>3404</v>
      </c>
      <c r="PI167" s="25" t="s">
        <v>3404</v>
      </c>
      <c r="PJ167" s="25" t="s">
        <v>3404</v>
      </c>
      <c r="PK167" s="25" t="s">
        <v>3404</v>
      </c>
      <c r="PL167" s="25" t="s">
        <v>3404</v>
      </c>
      <c r="PM167" s="25" t="s">
        <v>3404</v>
      </c>
      <c r="PN167" s="25" t="s">
        <v>3404</v>
      </c>
      <c r="PO167" s="25" t="s">
        <v>3404</v>
      </c>
      <c r="PP167" s="25" t="s">
        <v>3404</v>
      </c>
      <c r="PQ167" s="25" t="s">
        <v>3404</v>
      </c>
      <c r="PR167" s="25" t="s">
        <v>3404</v>
      </c>
      <c r="PS167" s="25" t="s">
        <v>3404</v>
      </c>
      <c r="PT167" s="25" t="s">
        <v>3404</v>
      </c>
      <c r="PU167" s="25" t="s">
        <v>3404</v>
      </c>
      <c r="PV167" s="25" t="s">
        <v>3404</v>
      </c>
      <c r="PW167" s="25" t="s">
        <v>3404</v>
      </c>
      <c r="PX167" s="25" t="s">
        <v>3404</v>
      </c>
      <c r="PY167" s="25" t="s">
        <v>3404</v>
      </c>
      <c r="PZ167" s="25" t="s">
        <v>3404</v>
      </c>
      <c r="QA167" s="25" t="s">
        <v>3404</v>
      </c>
      <c r="QB167" s="25" t="s">
        <v>3404</v>
      </c>
      <c r="QC167" s="25" t="s">
        <v>3404</v>
      </c>
      <c r="QD167" s="25" t="s">
        <v>3404</v>
      </c>
      <c r="QE167" s="25" t="s">
        <v>3404</v>
      </c>
      <c r="QF167" s="25" t="s">
        <v>3404</v>
      </c>
      <c r="QG167" s="25" t="s">
        <v>3404</v>
      </c>
      <c r="QH167" s="25" t="s">
        <v>3404</v>
      </c>
      <c r="QI167" s="25" t="s">
        <v>3404</v>
      </c>
      <c r="QJ167" s="25" t="s">
        <v>3404</v>
      </c>
      <c r="QK167" s="25" t="s">
        <v>3404</v>
      </c>
      <c r="QL167" s="25" t="s">
        <v>3404</v>
      </c>
      <c r="QM167" s="25" t="s">
        <v>3404</v>
      </c>
      <c r="QN167" s="25" t="s">
        <v>3404</v>
      </c>
      <c r="QO167" s="25" t="s">
        <v>3404</v>
      </c>
      <c r="QP167" s="25" t="s">
        <v>3404</v>
      </c>
      <c r="QQ167" s="25" t="s">
        <v>3404</v>
      </c>
      <c r="QR167" s="25" t="s">
        <v>3404</v>
      </c>
      <c r="QS167" s="25" t="s">
        <v>3404</v>
      </c>
      <c r="QT167" s="25" t="s">
        <v>3404</v>
      </c>
      <c r="QU167" s="25" t="s">
        <v>3404</v>
      </c>
      <c r="QV167" s="25" t="s">
        <v>3404</v>
      </c>
      <c r="QW167" s="25" t="s">
        <v>3404</v>
      </c>
      <c r="QX167" s="25" t="s">
        <v>3404</v>
      </c>
      <c r="QY167" s="25" t="s">
        <v>3404</v>
      </c>
      <c r="QZ167" s="25" t="s">
        <v>3404</v>
      </c>
      <c r="RA167" s="25" t="s">
        <v>3404</v>
      </c>
      <c r="RB167" s="25" t="s">
        <v>3404</v>
      </c>
      <c r="RC167" s="25" t="s">
        <v>3404</v>
      </c>
      <c r="RD167" s="25" t="s">
        <v>3404</v>
      </c>
      <c r="RE167" s="25" t="s">
        <v>3404</v>
      </c>
      <c r="RF167" s="25" t="s">
        <v>3404</v>
      </c>
      <c r="RG167" s="25" t="s">
        <v>3404</v>
      </c>
      <c r="RH167" s="25" t="s">
        <v>3404</v>
      </c>
      <c r="RI167" s="25" t="s">
        <v>3404</v>
      </c>
      <c r="RJ167" s="25" t="s">
        <v>3404</v>
      </c>
      <c r="RK167" s="25" t="s">
        <v>3404</v>
      </c>
      <c r="RL167" s="25" t="s">
        <v>3404</v>
      </c>
      <c r="RM167" s="25" t="s">
        <v>3404</v>
      </c>
      <c r="RN167" s="25" t="s">
        <v>3404</v>
      </c>
      <c r="RO167" s="25" t="s">
        <v>3404</v>
      </c>
      <c r="RP167" s="25" t="s">
        <v>3404</v>
      </c>
      <c r="RQ167" s="25" t="s">
        <v>3404</v>
      </c>
      <c r="RR167" s="25" t="s">
        <v>3404</v>
      </c>
      <c r="RS167" s="25" t="s">
        <v>3404</v>
      </c>
      <c r="RT167" s="25" t="s">
        <v>3404</v>
      </c>
      <c r="RU167" s="25" t="s">
        <v>3404</v>
      </c>
      <c r="RV167" s="25" t="s">
        <v>3404</v>
      </c>
      <c r="RW167" s="25" t="s">
        <v>3404</v>
      </c>
      <c r="RX167" s="25" t="s">
        <v>3404</v>
      </c>
      <c r="RY167" s="25" t="s">
        <v>3404</v>
      </c>
      <c r="RZ167" s="25" t="s">
        <v>3404</v>
      </c>
      <c r="SA167" s="25" t="s">
        <v>3404</v>
      </c>
      <c r="SB167" s="25" t="s">
        <v>3404</v>
      </c>
      <c r="SC167" s="25" t="s">
        <v>3404</v>
      </c>
      <c r="SD167" s="25" t="s">
        <v>3404</v>
      </c>
      <c r="SE167" s="25" t="s">
        <v>3404</v>
      </c>
      <c r="SF167" s="25" t="s">
        <v>3404</v>
      </c>
      <c r="SG167" s="25" t="s">
        <v>3404</v>
      </c>
      <c r="SH167" s="25" t="s">
        <v>3404</v>
      </c>
      <c r="SI167" s="25" t="s">
        <v>3404</v>
      </c>
      <c r="SJ167" s="25" t="s">
        <v>3404</v>
      </c>
      <c r="SK167" s="25" t="s">
        <v>3404</v>
      </c>
      <c r="SL167" s="25" t="s">
        <v>3404</v>
      </c>
      <c r="SM167" s="25" t="s">
        <v>3404</v>
      </c>
      <c r="SN167" s="25" t="s">
        <v>3404</v>
      </c>
      <c r="SO167" s="25" t="s">
        <v>3404</v>
      </c>
      <c r="SP167" s="25" t="s">
        <v>3404</v>
      </c>
      <c r="SQ167" s="25" t="s">
        <v>3404</v>
      </c>
      <c r="SR167" s="25" t="s">
        <v>3404</v>
      </c>
      <c r="SS167" s="25" t="s">
        <v>3404</v>
      </c>
      <c r="ST167" s="25" t="s">
        <v>3404</v>
      </c>
      <c r="SU167" s="25" t="s">
        <v>3404</v>
      </c>
      <c r="SV167" s="25" t="s">
        <v>3404</v>
      </c>
      <c r="SW167" s="25" t="s">
        <v>3404</v>
      </c>
      <c r="SX167" s="25" t="s">
        <v>3404</v>
      </c>
      <c r="SY167" s="25" t="s">
        <v>3404</v>
      </c>
      <c r="SZ167" s="25" t="s">
        <v>3404</v>
      </c>
      <c r="TA167" s="25" t="s">
        <v>3404</v>
      </c>
      <c r="TB167" s="25" t="s">
        <v>3404</v>
      </c>
      <c r="TC167" s="25" t="s">
        <v>3404</v>
      </c>
      <c r="TD167" s="25" t="s">
        <v>3404</v>
      </c>
      <c r="TE167" s="25" t="s">
        <v>3404</v>
      </c>
      <c r="TF167" s="25" t="s">
        <v>3404</v>
      </c>
      <c r="TG167" s="25" t="s">
        <v>3404</v>
      </c>
      <c r="TH167" s="25" t="s">
        <v>3404</v>
      </c>
      <c r="TI167" s="25" t="s">
        <v>3404</v>
      </c>
      <c r="TJ167" s="25" t="s">
        <v>3404</v>
      </c>
      <c r="TK167" s="25" t="s">
        <v>3404</v>
      </c>
      <c r="TL167" s="25" t="s">
        <v>3404</v>
      </c>
      <c r="TM167" s="25" t="s">
        <v>3404</v>
      </c>
      <c r="TN167" s="25" t="s">
        <v>3404</v>
      </c>
      <c r="TO167" s="25" t="s">
        <v>3404</v>
      </c>
      <c r="TP167" s="25" t="s">
        <v>3404</v>
      </c>
      <c r="TQ167" s="25" t="s">
        <v>3404</v>
      </c>
      <c r="TR167" s="25" t="s">
        <v>3404</v>
      </c>
      <c r="TS167" s="25" t="s">
        <v>3404</v>
      </c>
      <c r="TT167" s="25" t="s">
        <v>3404</v>
      </c>
      <c r="TU167" s="25" t="s">
        <v>3404</v>
      </c>
      <c r="TV167" s="25" t="s">
        <v>3404</v>
      </c>
      <c r="TW167" s="25" t="s">
        <v>3404</v>
      </c>
      <c r="TX167" s="25" t="s">
        <v>3404</v>
      </c>
      <c r="TY167" s="25" t="s">
        <v>3404</v>
      </c>
      <c r="TZ167" s="25" t="s">
        <v>3404</v>
      </c>
      <c r="UA167" s="25" t="s">
        <v>3404</v>
      </c>
      <c r="UB167" s="25" t="s">
        <v>3404</v>
      </c>
      <c r="UC167" s="25" t="s">
        <v>3404</v>
      </c>
      <c r="UD167" s="25" t="s">
        <v>3404</v>
      </c>
      <c r="UE167" s="25" t="s">
        <v>3404</v>
      </c>
      <c r="UF167" s="25" t="s">
        <v>3404</v>
      </c>
      <c r="UG167" s="25" t="s">
        <v>3404</v>
      </c>
      <c r="UH167" s="25" t="s">
        <v>3404</v>
      </c>
      <c r="UI167" s="25" t="s">
        <v>3404</v>
      </c>
      <c r="UJ167" s="25" t="s">
        <v>3404</v>
      </c>
      <c r="UK167" s="25" t="s">
        <v>3404</v>
      </c>
      <c r="UL167" s="25" t="s">
        <v>3404</v>
      </c>
      <c r="UM167" s="25" t="s">
        <v>3404</v>
      </c>
      <c r="UN167" s="25" t="s">
        <v>3404</v>
      </c>
      <c r="UO167" s="25" t="s">
        <v>3404</v>
      </c>
      <c r="UP167" s="25" t="s">
        <v>3404</v>
      </c>
      <c r="UQ167" s="25" t="s">
        <v>3404</v>
      </c>
      <c r="UR167" s="25" t="s">
        <v>3404</v>
      </c>
      <c r="US167" s="25" t="s">
        <v>3404</v>
      </c>
      <c r="UT167" s="25" t="s">
        <v>3404</v>
      </c>
      <c r="UU167" s="25" t="s">
        <v>3404</v>
      </c>
      <c r="UV167" s="25" t="s">
        <v>3404</v>
      </c>
      <c r="UW167" s="25" t="s">
        <v>3404</v>
      </c>
      <c r="UX167" s="25" t="s">
        <v>3404</v>
      </c>
      <c r="UY167" s="25" t="s">
        <v>3404</v>
      </c>
      <c r="UZ167" s="25" t="s">
        <v>3404</v>
      </c>
      <c r="VA167" s="25" t="s">
        <v>3404</v>
      </c>
      <c r="VB167" s="25" t="s">
        <v>3404</v>
      </c>
      <c r="VC167" s="25" t="s">
        <v>3404</v>
      </c>
      <c r="VD167" s="25" t="s">
        <v>3404</v>
      </c>
      <c r="VE167" s="25" t="s">
        <v>3404</v>
      </c>
      <c r="VF167" s="25" t="s">
        <v>3404</v>
      </c>
      <c r="VG167" s="25" t="s">
        <v>3404</v>
      </c>
      <c r="VH167" s="25" t="s">
        <v>3404</v>
      </c>
      <c r="VI167" s="25" t="s">
        <v>3404</v>
      </c>
      <c r="VJ167" s="25" t="s">
        <v>3404</v>
      </c>
      <c r="VK167" s="25" t="s">
        <v>3404</v>
      </c>
      <c r="VL167" s="25" t="s">
        <v>3404</v>
      </c>
      <c r="VM167" s="25" t="s">
        <v>3404</v>
      </c>
      <c r="VN167" s="25" t="s">
        <v>3404</v>
      </c>
      <c r="VO167" s="25" t="s">
        <v>3404</v>
      </c>
      <c r="VP167" s="25" t="s">
        <v>3404</v>
      </c>
      <c r="VQ167" s="25" t="s">
        <v>3404</v>
      </c>
      <c r="VR167" s="25" t="s">
        <v>3404</v>
      </c>
      <c r="VS167" s="25" t="s">
        <v>3404</v>
      </c>
      <c r="VT167" s="25" t="s">
        <v>3404</v>
      </c>
      <c r="VU167" s="25" t="s">
        <v>3404</v>
      </c>
      <c r="VV167" s="25" t="s">
        <v>3404</v>
      </c>
      <c r="VW167" s="25" t="s">
        <v>3404</v>
      </c>
      <c r="VX167" s="25" t="s">
        <v>3404</v>
      </c>
      <c r="VY167" s="25" t="s">
        <v>3404</v>
      </c>
      <c r="VZ167" s="25" t="s">
        <v>3404</v>
      </c>
      <c r="WA167" s="25" t="s">
        <v>3404</v>
      </c>
      <c r="WB167" s="25" t="s">
        <v>3404</v>
      </c>
      <c r="WC167" s="25" t="s">
        <v>3404</v>
      </c>
      <c r="WD167" s="25" t="s">
        <v>3404</v>
      </c>
      <c r="WE167" s="25" t="s">
        <v>3404</v>
      </c>
      <c r="WF167" s="25" t="s">
        <v>3404</v>
      </c>
      <c r="WG167" s="25" t="s">
        <v>3404</v>
      </c>
      <c r="WH167" s="25" t="s">
        <v>3404</v>
      </c>
      <c r="WI167" s="25" t="s">
        <v>3404</v>
      </c>
      <c r="WJ167" s="25" t="s">
        <v>3404</v>
      </c>
      <c r="WK167" s="25" t="s">
        <v>3404</v>
      </c>
      <c r="WL167" s="25" t="s">
        <v>3404</v>
      </c>
      <c r="WM167" s="25" t="s">
        <v>3404</v>
      </c>
      <c r="WN167" s="25" t="s">
        <v>3404</v>
      </c>
      <c r="WO167" s="25" t="s">
        <v>3404</v>
      </c>
      <c r="WP167" s="25" t="s">
        <v>3404</v>
      </c>
      <c r="WQ167" s="25" t="s">
        <v>3404</v>
      </c>
      <c r="WR167" s="25" t="s">
        <v>3404</v>
      </c>
      <c r="WS167" s="25" t="s">
        <v>3404</v>
      </c>
      <c r="WT167" s="25" t="s">
        <v>3404</v>
      </c>
    </row>
    <row r="168">
      <c r="A168" s="24" t="s">
        <v>1510</v>
      </c>
      <c r="B168" s="25" t="s">
        <v>3404</v>
      </c>
      <c r="C168" s="25" t="s">
        <v>3404</v>
      </c>
      <c r="D168" s="25" t="s">
        <v>3404</v>
      </c>
      <c r="E168" s="25" t="s">
        <v>3404</v>
      </c>
      <c r="F168" s="25" t="s">
        <v>3404</v>
      </c>
      <c r="G168" s="25" t="s">
        <v>3404</v>
      </c>
      <c r="H168" s="25" t="s">
        <v>3404</v>
      </c>
      <c r="I168" s="25" t="s">
        <v>3404</v>
      </c>
      <c r="J168" s="25" t="s">
        <v>3404</v>
      </c>
      <c r="K168" s="25" t="s">
        <v>3404</v>
      </c>
      <c r="L168" s="25" t="s">
        <v>3404</v>
      </c>
      <c r="M168" s="25" t="s">
        <v>3404</v>
      </c>
      <c r="N168" s="25" t="s">
        <v>3404</v>
      </c>
      <c r="O168" s="25" t="s">
        <v>3404</v>
      </c>
      <c r="P168" s="25" t="s">
        <v>3404</v>
      </c>
      <c r="Q168" s="25" t="s">
        <v>3404</v>
      </c>
      <c r="R168" s="25" t="s">
        <v>3404</v>
      </c>
      <c r="S168" s="25" t="s">
        <v>3404</v>
      </c>
      <c r="T168" s="25" t="s">
        <v>3404</v>
      </c>
      <c r="U168" s="25" t="s">
        <v>3404</v>
      </c>
      <c r="V168" s="25" t="s">
        <v>3404</v>
      </c>
      <c r="W168" s="25" t="s">
        <v>3404</v>
      </c>
      <c r="X168" s="25" t="s">
        <v>3404</v>
      </c>
      <c r="Y168" s="25" t="s">
        <v>3404</v>
      </c>
      <c r="Z168" s="25" t="s">
        <v>3404</v>
      </c>
      <c r="AA168" s="25" t="s">
        <v>3404</v>
      </c>
      <c r="AB168" s="25" t="s">
        <v>3404</v>
      </c>
      <c r="AC168" s="25" t="s">
        <v>3404</v>
      </c>
      <c r="AD168" s="25" t="s">
        <v>3404</v>
      </c>
      <c r="AE168" s="25" t="s">
        <v>3404</v>
      </c>
      <c r="AF168" s="25" t="s">
        <v>3404</v>
      </c>
      <c r="AG168" s="25" t="s">
        <v>3404</v>
      </c>
      <c r="AH168" s="25" t="s">
        <v>3404</v>
      </c>
      <c r="AI168" s="25" t="s">
        <v>3404</v>
      </c>
      <c r="AJ168" s="25" t="s">
        <v>3404</v>
      </c>
      <c r="AK168" s="25" t="s">
        <v>3404</v>
      </c>
      <c r="AL168" s="25" t="s">
        <v>3404</v>
      </c>
      <c r="AM168" s="25" t="s">
        <v>3404</v>
      </c>
      <c r="AN168" s="25" t="s">
        <v>3404</v>
      </c>
      <c r="AO168" s="25" t="s">
        <v>3404</v>
      </c>
      <c r="AP168" s="25" t="s">
        <v>3404</v>
      </c>
      <c r="AQ168" s="25" t="s">
        <v>3404</v>
      </c>
      <c r="AR168" s="25" t="s">
        <v>3404</v>
      </c>
      <c r="AS168" s="25" t="s">
        <v>3404</v>
      </c>
      <c r="AT168" s="25" t="s">
        <v>3404</v>
      </c>
      <c r="AU168" s="25" t="s">
        <v>3404</v>
      </c>
      <c r="AV168" s="25" t="s">
        <v>3404</v>
      </c>
      <c r="AW168" s="25" t="s">
        <v>3404</v>
      </c>
      <c r="AX168" s="25" t="s">
        <v>3404</v>
      </c>
      <c r="AY168" s="25" t="s">
        <v>3404</v>
      </c>
      <c r="AZ168" s="25" t="s">
        <v>3404</v>
      </c>
      <c r="BA168" s="25" t="s">
        <v>3404</v>
      </c>
      <c r="BB168" s="25" t="s">
        <v>3404</v>
      </c>
      <c r="BC168" s="25" t="s">
        <v>3404</v>
      </c>
      <c r="BD168" s="25" t="s">
        <v>3404</v>
      </c>
      <c r="BE168" s="25" t="s">
        <v>3404</v>
      </c>
      <c r="BF168" s="25" t="s">
        <v>3404</v>
      </c>
      <c r="BG168" s="25" t="s">
        <v>3404</v>
      </c>
      <c r="BH168" s="25" t="s">
        <v>3404</v>
      </c>
      <c r="BI168" s="25" t="s">
        <v>3404</v>
      </c>
      <c r="BJ168" s="25" t="s">
        <v>3404</v>
      </c>
      <c r="BK168" s="25" t="s">
        <v>3404</v>
      </c>
      <c r="BL168" s="25" t="s">
        <v>3404</v>
      </c>
      <c r="BM168" s="25" t="s">
        <v>3404</v>
      </c>
      <c r="BN168" s="25" t="s">
        <v>3404</v>
      </c>
      <c r="BO168" s="25" t="s">
        <v>3404</v>
      </c>
      <c r="BP168" s="25" t="s">
        <v>3404</v>
      </c>
      <c r="BQ168" s="25" t="s">
        <v>3404</v>
      </c>
      <c r="BR168" s="32" t="s">
        <v>3409</v>
      </c>
      <c r="BS168" s="32" t="s">
        <v>3409</v>
      </c>
      <c r="BT168" s="32" t="s">
        <v>3409</v>
      </c>
      <c r="BU168" s="32" t="s">
        <v>3409</v>
      </c>
      <c r="BV168" s="32" t="s">
        <v>3409</v>
      </c>
      <c r="BW168" s="32" t="s">
        <v>3409</v>
      </c>
      <c r="BX168" s="32" t="s">
        <v>3409</v>
      </c>
      <c r="BY168" s="32" t="s">
        <v>3409</v>
      </c>
      <c r="BZ168" s="32" t="s">
        <v>3409</v>
      </c>
      <c r="CA168" s="32" t="s">
        <v>3409</v>
      </c>
      <c r="CB168" s="32" t="s">
        <v>3409</v>
      </c>
      <c r="CC168" s="32" t="s">
        <v>3409</v>
      </c>
      <c r="CD168" s="32" t="s">
        <v>3409</v>
      </c>
      <c r="CE168" s="32" t="s">
        <v>3409</v>
      </c>
      <c r="CF168" s="32" t="s">
        <v>3409</v>
      </c>
      <c r="CG168" s="32" t="s">
        <v>3409</v>
      </c>
      <c r="CH168" s="32" t="s">
        <v>3409</v>
      </c>
      <c r="CI168" s="32" t="s">
        <v>3409</v>
      </c>
      <c r="CJ168" s="32" t="s">
        <v>3409</v>
      </c>
      <c r="CK168" s="32" t="s">
        <v>3409</v>
      </c>
      <c r="CL168" s="32" t="s">
        <v>3409</v>
      </c>
      <c r="CM168" s="32" t="s">
        <v>3409</v>
      </c>
      <c r="CN168" s="32" t="s">
        <v>3409</v>
      </c>
      <c r="CO168" s="32" t="s">
        <v>3409</v>
      </c>
      <c r="CP168" s="32" t="s">
        <v>3409</v>
      </c>
      <c r="CQ168" s="32" t="s">
        <v>3409</v>
      </c>
      <c r="CR168" s="32" t="s">
        <v>3409</v>
      </c>
      <c r="CS168" s="32" t="s">
        <v>3409</v>
      </c>
      <c r="CT168" s="32" t="s">
        <v>3409</v>
      </c>
      <c r="CU168" s="32" t="s">
        <v>3409</v>
      </c>
      <c r="CV168" s="32" t="s">
        <v>3409</v>
      </c>
      <c r="CW168" s="32" t="s">
        <v>3409</v>
      </c>
      <c r="CX168" s="32" t="s">
        <v>3409</v>
      </c>
      <c r="CY168" s="32" t="s">
        <v>3409</v>
      </c>
      <c r="CZ168" s="32" t="s">
        <v>3409</v>
      </c>
      <c r="DA168" s="32" t="s">
        <v>3409</v>
      </c>
      <c r="DB168" s="32" t="s">
        <v>3409</v>
      </c>
      <c r="DC168" s="32" t="s">
        <v>3409</v>
      </c>
      <c r="DD168" s="32" t="s">
        <v>3409</v>
      </c>
      <c r="DE168" s="32" t="s">
        <v>3409</v>
      </c>
      <c r="DF168" s="32" t="s">
        <v>3409</v>
      </c>
      <c r="DG168" s="32" t="s">
        <v>3409</v>
      </c>
      <c r="DH168" s="32" t="s">
        <v>3409</v>
      </c>
      <c r="DI168" s="32" t="s">
        <v>3409</v>
      </c>
      <c r="DJ168" s="32" t="s">
        <v>3409</v>
      </c>
      <c r="DK168" s="32" t="s">
        <v>3409</v>
      </c>
      <c r="DL168" s="32" t="s">
        <v>3409</v>
      </c>
      <c r="DM168" s="32" t="s">
        <v>3409</v>
      </c>
      <c r="DN168" s="32" t="s">
        <v>3409</v>
      </c>
      <c r="DO168" s="32" t="s">
        <v>3409</v>
      </c>
      <c r="DP168" s="32" t="s">
        <v>3409</v>
      </c>
      <c r="DQ168" s="32" t="s">
        <v>3409</v>
      </c>
      <c r="DR168" s="32" t="s">
        <v>3409</v>
      </c>
      <c r="DS168" s="32" t="s">
        <v>3409</v>
      </c>
      <c r="DT168" s="32" t="s">
        <v>3409</v>
      </c>
      <c r="DU168" s="32" t="s">
        <v>3409</v>
      </c>
      <c r="DV168" s="32" t="s">
        <v>3409</v>
      </c>
      <c r="DW168" s="32" t="s">
        <v>3409</v>
      </c>
      <c r="DX168" s="32" t="s">
        <v>3409</v>
      </c>
      <c r="DY168" s="32" t="s">
        <v>3409</v>
      </c>
      <c r="DZ168" s="32" t="s">
        <v>3409</v>
      </c>
      <c r="EA168" s="32" t="s">
        <v>3409</v>
      </c>
      <c r="EB168" s="32" t="s">
        <v>3409</v>
      </c>
      <c r="EC168" s="32" t="s">
        <v>3409</v>
      </c>
      <c r="ED168" s="32" t="s">
        <v>3409</v>
      </c>
      <c r="EE168" s="32" t="s">
        <v>3409</v>
      </c>
      <c r="EF168" s="32" t="s">
        <v>3409</v>
      </c>
      <c r="EG168" s="32" t="s">
        <v>3409</v>
      </c>
      <c r="EH168" s="32" t="s">
        <v>3409</v>
      </c>
      <c r="EI168" s="32" t="s">
        <v>3409</v>
      </c>
      <c r="EJ168" s="32" t="s">
        <v>3409</v>
      </c>
      <c r="EK168" s="32" t="s">
        <v>3409</v>
      </c>
      <c r="EL168" s="32" t="s">
        <v>3409</v>
      </c>
      <c r="EM168" s="32" t="s">
        <v>3409</v>
      </c>
      <c r="EN168" s="32" t="s">
        <v>3409</v>
      </c>
      <c r="EO168" s="32" t="s">
        <v>3409</v>
      </c>
      <c r="EP168" s="32" t="s">
        <v>3409</v>
      </c>
      <c r="EQ168" s="32" t="s">
        <v>3409</v>
      </c>
      <c r="ER168" s="32" t="s">
        <v>3409</v>
      </c>
      <c r="ES168" s="32" t="s">
        <v>3409</v>
      </c>
      <c r="ET168" s="32" t="s">
        <v>3409</v>
      </c>
      <c r="EU168" s="32" t="s">
        <v>3409</v>
      </c>
      <c r="EV168" s="32" t="s">
        <v>3409</v>
      </c>
      <c r="EW168" s="32" t="s">
        <v>3409</v>
      </c>
      <c r="EX168" s="32" t="s">
        <v>3409</v>
      </c>
      <c r="EY168" s="32" t="s">
        <v>3409</v>
      </c>
      <c r="EZ168" s="32" t="s">
        <v>3409</v>
      </c>
      <c r="FA168" s="32" t="s">
        <v>3409</v>
      </c>
      <c r="FB168" s="32" t="s">
        <v>3409</v>
      </c>
      <c r="FC168" s="32" t="s">
        <v>3409</v>
      </c>
      <c r="FD168" s="32" t="s">
        <v>3409</v>
      </c>
      <c r="FE168" s="32" t="s">
        <v>3409</v>
      </c>
      <c r="FF168" s="32" t="s">
        <v>3409</v>
      </c>
      <c r="FG168" s="32" t="s">
        <v>3409</v>
      </c>
      <c r="FH168" s="32" t="s">
        <v>3409</v>
      </c>
      <c r="FI168" s="32" t="s">
        <v>3409</v>
      </c>
      <c r="FJ168" s="32" t="s">
        <v>3409</v>
      </c>
      <c r="FK168" s="32" t="s">
        <v>3409</v>
      </c>
      <c r="FL168" s="32" t="s">
        <v>3409</v>
      </c>
      <c r="FM168" s="32" t="s">
        <v>3409</v>
      </c>
      <c r="FN168" s="32" t="s">
        <v>3409</v>
      </c>
      <c r="FO168" s="32" t="s">
        <v>3409</v>
      </c>
      <c r="FP168" s="32" t="s">
        <v>3409</v>
      </c>
      <c r="FQ168" s="32" t="s">
        <v>3409</v>
      </c>
      <c r="FR168" s="32" t="s">
        <v>3409</v>
      </c>
      <c r="FS168" s="32" t="s">
        <v>3409</v>
      </c>
      <c r="FT168" s="32" t="s">
        <v>3409</v>
      </c>
      <c r="FU168" s="32" t="s">
        <v>3409</v>
      </c>
      <c r="FV168" s="32" t="s">
        <v>3409</v>
      </c>
      <c r="FW168" s="32" t="s">
        <v>3409</v>
      </c>
      <c r="FX168" s="32" t="s">
        <v>3409</v>
      </c>
      <c r="FY168" s="32" t="s">
        <v>3409</v>
      </c>
      <c r="FZ168" s="32" t="s">
        <v>3409</v>
      </c>
      <c r="GA168" s="32" t="s">
        <v>3409</v>
      </c>
      <c r="GB168" s="32" t="s">
        <v>3409</v>
      </c>
      <c r="GC168" s="32" t="s">
        <v>3409</v>
      </c>
      <c r="GD168" s="32" t="s">
        <v>3409</v>
      </c>
      <c r="GE168" s="32" t="s">
        <v>3409</v>
      </c>
      <c r="GF168" s="32" t="s">
        <v>3409</v>
      </c>
      <c r="GG168" s="32" t="s">
        <v>3409</v>
      </c>
      <c r="GH168" s="32" t="s">
        <v>3409</v>
      </c>
      <c r="GI168" s="32" t="s">
        <v>3409</v>
      </c>
      <c r="GJ168" s="32" t="s">
        <v>3409</v>
      </c>
      <c r="GK168" s="32" t="s">
        <v>3409</v>
      </c>
      <c r="GL168" s="32" t="s">
        <v>3409</v>
      </c>
      <c r="GM168" s="32" t="s">
        <v>3409</v>
      </c>
      <c r="GN168" s="32" t="s">
        <v>3409</v>
      </c>
      <c r="GO168" s="32" t="s">
        <v>3409</v>
      </c>
      <c r="GP168" s="32" t="s">
        <v>3409</v>
      </c>
      <c r="GQ168" s="32" t="s">
        <v>3409</v>
      </c>
      <c r="GR168" s="32" t="s">
        <v>3409</v>
      </c>
      <c r="GS168" s="32" t="s">
        <v>3409</v>
      </c>
      <c r="GT168" s="32" t="s">
        <v>3409</v>
      </c>
      <c r="GU168" s="32" t="s">
        <v>3409</v>
      </c>
      <c r="GV168" s="32" t="s">
        <v>3409</v>
      </c>
      <c r="GW168" s="32" t="s">
        <v>3409</v>
      </c>
      <c r="GX168" s="32" t="s">
        <v>3409</v>
      </c>
      <c r="GY168" s="32" t="s">
        <v>3409</v>
      </c>
      <c r="GZ168" s="32" t="s">
        <v>3409</v>
      </c>
      <c r="HA168" s="32" t="s">
        <v>3409</v>
      </c>
      <c r="HB168" s="32" t="s">
        <v>3409</v>
      </c>
      <c r="HC168" s="32" t="s">
        <v>3409</v>
      </c>
      <c r="HD168" s="32" t="s">
        <v>3409</v>
      </c>
      <c r="HE168" s="32" t="s">
        <v>3409</v>
      </c>
      <c r="HF168" s="32" t="s">
        <v>3409</v>
      </c>
      <c r="HG168" s="32" t="s">
        <v>3409</v>
      </c>
      <c r="HH168" s="32" t="s">
        <v>3409</v>
      </c>
      <c r="HI168" s="32" t="s">
        <v>3409</v>
      </c>
      <c r="HJ168" s="32" t="s">
        <v>3409</v>
      </c>
      <c r="HK168" s="32" t="s">
        <v>3409</v>
      </c>
      <c r="HL168" s="32" t="s">
        <v>3409</v>
      </c>
      <c r="HM168" s="32" t="s">
        <v>3409</v>
      </c>
      <c r="HN168" s="32" t="s">
        <v>3409</v>
      </c>
      <c r="HO168" s="32" t="s">
        <v>3409</v>
      </c>
      <c r="HP168" s="32" t="s">
        <v>3409</v>
      </c>
      <c r="HQ168" s="32" t="s">
        <v>3409</v>
      </c>
      <c r="HR168" s="32" t="s">
        <v>3409</v>
      </c>
      <c r="HS168" s="32" t="s">
        <v>3409</v>
      </c>
      <c r="HT168" s="32" t="s">
        <v>3409</v>
      </c>
      <c r="HU168" s="32" t="s">
        <v>3409</v>
      </c>
      <c r="HV168" s="32" t="s">
        <v>3409</v>
      </c>
      <c r="HW168" s="32" t="s">
        <v>3409</v>
      </c>
      <c r="HX168" s="32" t="s">
        <v>3409</v>
      </c>
      <c r="HY168" s="32" t="s">
        <v>3409</v>
      </c>
      <c r="HZ168" s="32" t="s">
        <v>3409</v>
      </c>
      <c r="IA168" s="32" t="s">
        <v>3409</v>
      </c>
      <c r="IB168" s="32" t="s">
        <v>3409</v>
      </c>
      <c r="IC168" s="32" t="s">
        <v>3409</v>
      </c>
      <c r="ID168" s="32" t="s">
        <v>3409</v>
      </c>
      <c r="IE168" s="32" t="s">
        <v>3409</v>
      </c>
      <c r="IF168" s="32" t="s">
        <v>3409</v>
      </c>
      <c r="IG168" s="32" t="s">
        <v>3409</v>
      </c>
      <c r="IH168" s="32" t="s">
        <v>3409</v>
      </c>
      <c r="II168" s="32" t="s">
        <v>3409</v>
      </c>
      <c r="IJ168" s="32" t="s">
        <v>3409</v>
      </c>
      <c r="IK168" s="32" t="s">
        <v>3409</v>
      </c>
      <c r="IL168" s="32" t="s">
        <v>3409</v>
      </c>
      <c r="IM168" s="32" t="s">
        <v>3409</v>
      </c>
      <c r="IN168" s="32" t="s">
        <v>3409</v>
      </c>
      <c r="IO168" s="32" t="s">
        <v>3409</v>
      </c>
      <c r="IP168" s="32" t="s">
        <v>3409</v>
      </c>
      <c r="IQ168" s="32" t="s">
        <v>3409</v>
      </c>
      <c r="IR168" s="32" t="s">
        <v>3409</v>
      </c>
      <c r="IS168" s="32" t="s">
        <v>3409</v>
      </c>
      <c r="IT168" s="32" t="s">
        <v>3409</v>
      </c>
      <c r="IU168" s="32" t="s">
        <v>3409</v>
      </c>
      <c r="IV168" s="32" t="s">
        <v>3409</v>
      </c>
      <c r="IW168" s="32" t="s">
        <v>3409</v>
      </c>
      <c r="IX168" s="32" t="s">
        <v>3409</v>
      </c>
      <c r="IY168" s="32" t="s">
        <v>3409</v>
      </c>
      <c r="IZ168" s="32" t="s">
        <v>3409</v>
      </c>
      <c r="JA168" s="32" t="s">
        <v>3409</v>
      </c>
      <c r="JB168" s="32" t="s">
        <v>3409</v>
      </c>
      <c r="JC168" s="32" t="s">
        <v>3409</v>
      </c>
      <c r="JD168" s="32" t="s">
        <v>3409</v>
      </c>
      <c r="JE168" s="32" t="s">
        <v>3409</v>
      </c>
      <c r="JF168" s="32" t="s">
        <v>3409</v>
      </c>
      <c r="JG168" s="32" t="s">
        <v>3409</v>
      </c>
      <c r="JH168" s="32" t="s">
        <v>3409</v>
      </c>
      <c r="JI168" s="32" t="s">
        <v>3409</v>
      </c>
      <c r="JJ168" s="32" t="s">
        <v>3409</v>
      </c>
      <c r="JK168" s="32" t="s">
        <v>3409</v>
      </c>
      <c r="JL168" s="32" t="s">
        <v>3409</v>
      </c>
      <c r="JM168" s="32" t="s">
        <v>3409</v>
      </c>
      <c r="JN168" s="32" t="s">
        <v>3409</v>
      </c>
      <c r="JO168" s="32" t="s">
        <v>3409</v>
      </c>
      <c r="JP168" s="32" t="s">
        <v>3409</v>
      </c>
      <c r="JQ168" s="32" t="s">
        <v>3409</v>
      </c>
      <c r="JR168" s="32" t="s">
        <v>3409</v>
      </c>
      <c r="JS168" s="32" t="s">
        <v>3409</v>
      </c>
      <c r="JT168" s="32" t="s">
        <v>3409</v>
      </c>
      <c r="JU168" s="32" t="s">
        <v>3409</v>
      </c>
      <c r="JV168" s="32" t="s">
        <v>3409</v>
      </c>
      <c r="JW168" s="32" t="s">
        <v>3409</v>
      </c>
      <c r="JX168" s="32" t="s">
        <v>3409</v>
      </c>
      <c r="JY168" s="32" t="s">
        <v>3409</v>
      </c>
      <c r="JZ168" s="32" t="s">
        <v>3409</v>
      </c>
      <c r="KA168" s="32" t="s">
        <v>3409</v>
      </c>
      <c r="KB168" s="32" t="s">
        <v>3409</v>
      </c>
      <c r="KC168" s="32" t="s">
        <v>3409</v>
      </c>
      <c r="KD168" s="32" t="s">
        <v>3409</v>
      </c>
      <c r="KE168" s="32" t="s">
        <v>3409</v>
      </c>
      <c r="KF168" s="32" t="s">
        <v>3409</v>
      </c>
      <c r="KG168" s="32" t="s">
        <v>3409</v>
      </c>
      <c r="KH168" s="32" t="s">
        <v>3409</v>
      </c>
      <c r="KI168" s="32" t="s">
        <v>3409</v>
      </c>
      <c r="KJ168" s="32" t="s">
        <v>3409</v>
      </c>
      <c r="KK168" s="32" t="s">
        <v>3409</v>
      </c>
      <c r="KL168" s="32" t="s">
        <v>3409</v>
      </c>
      <c r="KM168" s="32" t="s">
        <v>3409</v>
      </c>
      <c r="KN168" s="32" t="s">
        <v>3409</v>
      </c>
      <c r="KO168" s="32" t="s">
        <v>3409</v>
      </c>
      <c r="KP168" s="32" t="s">
        <v>3409</v>
      </c>
      <c r="KQ168" s="32" t="s">
        <v>3409</v>
      </c>
      <c r="KR168" s="32" t="s">
        <v>3409</v>
      </c>
      <c r="KS168" s="32" t="s">
        <v>3409</v>
      </c>
      <c r="KT168" s="32" t="s">
        <v>3409</v>
      </c>
      <c r="KU168" s="32" t="s">
        <v>3409</v>
      </c>
      <c r="KV168" s="32" t="s">
        <v>3409</v>
      </c>
      <c r="KW168" s="32" t="s">
        <v>3409</v>
      </c>
      <c r="KX168" s="32" t="s">
        <v>3409</v>
      </c>
      <c r="KY168" s="32" t="s">
        <v>3409</v>
      </c>
      <c r="KZ168" s="32" t="s">
        <v>3409</v>
      </c>
      <c r="LA168" s="32" t="s">
        <v>3409</v>
      </c>
      <c r="LB168" s="32" t="s">
        <v>3409</v>
      </c>
      <c r="LC168" s="32" t="s">
        <v>3409</v>
      </c>
      <c r="LD168" s="32" t="s">
        <v>3409</v>
      </c>
      <c r="LE168" s="32" t="s">
        <v>3409</v>
      </c>
      <c r="LF168" s="32" t="s">
        <v>3409</v>
      </c>
      <c r="LG168" s="32" t="s">
        <v>3409</v>
      </c>
      <c r="LH168" s="32" t="s">
        <v>3409</v>
      </c>
      <c r="LI168" s="32" t="s">
        <v>3409</v>
      </c>
      <c r="LJ168" s="32" t="s">
        <v>3409</v>
      </c>
      <c r="LK168" s="32" t="s">
        <v>3409</v>
      </c>
      <c r="LL168" s="32" t="s">
        <v>3409</v>
      </c>
      <c r="LM168" s="32" t="s">
        <v>3409</v>
      </c>
      <c r="LN168" s="32" t="s">
        <v>3409</v>
      </c>
      <c r="LO168" s="32" t="s">
        <v>3409</v>
      </c>
      <c r="LP168" s="32" t="s">
        <v>3409</v>
      </c>
      <c r="LQ168" s="32" t="s">
        <v>3409</v>
      </c>
      <c r="LR168" s="32" t="s">
        <v>3409</v>
      </c>
      <c r="LS168" s="32" t="s">
        <v>3409</v>
      </c>
      <c r="LT168" s="32" t="s">
        <v>3409</v>
      </c>
      <c r="LU168" s="32" t="s">
        <v>3409</v>
      </c>
      <c r="LV168" s="32" t="s">
        <v>3409</v>
      </c>
      <c r="LW168" s="32" t="s">
        <v>3409</v>
      </c>
      <c r="LX168" s="32" t="s">
        <v>3409</v>
      </c>
      <c r="LY168" s="32" t="s">
        <v>3409</v>
      </c>
      <c r="LZ168" s="32" t="s">
        <v>3409</v>
      </c>
      <c r="MA168" s="32" t="s">
        <v>3409</v>
      </c>
      <c r="MB168" s="32" t="s">
        <v>3409</v>
      </c>
      <c r="MC168" s="32" t="s">
        <v>3409</v>
      </c>
      <c r="MD168" s="32" t="s">
        <v>3409</v>
      </c>
      <c r="ME168" s="32" t="s">
        <v>3409</v>
      </c>
      <c r="MF168" s="32" t="s">
        <v>3409</v>
      </c>
      <c r="MG168" s="32" t="s">
        <v>3409</v>
      </c>
      <c r="MH168" s="32" t="s">
        <v>3409</v>
      </c>
      <c r="MI168" s="32" t="s">
        <v>3409</v>
      </c>
      <c r="MJ168" s="32" t="s">
        <v>3409</v>
      </c>
      <c r="MK168" s="32" t="s">
        <v>3409</v>
      </c>
      <c r="ML168" s="32" t="s">
        <v>3409</v>
      </c>
      <c r="MM168" s="32" t="s">
        <v>3409</v>
      </c>
      <c r="MN168" s="32" t="s">
        <v>3409</v>
      </c>
      <c r="MO168" s="32" t="s">
        <v>3409</v>
      </c>
      <c r="MP168" s="32" t="s">
        <v>3409</v>
      </c>
      <c r="MQ168" s="32" t="s">
        <v>3409</v>
      </c>
      <c r="MR168" s="32" t="s">
        <v>3409</v>
      </c>
      <c r="MS168" s="32" t="s">
        <v>3409</v>
      </c>
      <c r="MT168" s="32" t="s">
        <v>3409</v>
      </c>
      <c r="MU168" s="32" t="s">
        <v>3409</v>
      </c>
      <c r="MV168" s="32" t="s">
        <v>3409</v>
      </c>
      <c r="MW168" s="32" t="s">
        <v>3409</v>
      </c>
      <c r="MX168" s="32" t="s">
        <v>3409</v>
      </c>
      <c r="MY168" s="32" t="s">
        <v>3409</v>
      </c>
      <c r="MZ168" s="32" t="s">
        <v>3409</v>
      </c>
      <c r="NA168" s="32" t="s">
        <v>3409</v>
      </c>
      <c r="NB168" s="32" t="s">
        <v>3409</v>
      </c>
      <c r="NC168" s="32" t="s">
        <v>3409</v>
      </c>
      <c r="ND168" s="32" t="s">
        <v>3409</v>
      </c>
      <c r="NE168" s="32" t="s">
        <v>3409</v>
      </c>
      <c r="NF168" s="32" t="s">
        <v>3409</v>
      </c>
      <c r="NG168" s="32" t="s">
        <v>3409</v>
      </c>
      <c r="NH168" s="32" t="s">
        <v>3409</v>
      </c>
      <c r="NI168" s="32" t="s">
        <v>3409</v>
      </c>
      <c r="NJ168" s="32" t="s">
        <v>3409</v>
      </c>
      <c r="NK168" s="32" t="s">
        <v>3409</v>
      </c>
      <c r="NL168" s="32" t="s">
        <v>3409</v>
      </c>
      <c r="NM168" s="32" t="s">
        <v>3409</v>
      </c>
      <c r="NN168" s="32" t="s">
        <v>3409</v>
      </c>
      <c r="NO168" s="32" t="s">
        <v>3409</v>
      </c>
      <c r="NP168" s="32" t="s">
        <v>3409</v>
      </c>
      <c r="NQ168" s="32" t="s">
        <v>3409</v>
      </c>
      <c r="NR168" s="32" t="s">
        <v>3409</v>
      </c>
      <c r="NS168" s="32" t="s">
        <v>3409</v>
      </c>
      <c r="NT168" s="32" t="s">
        <v>3409</v>
      </c>
      <c r="NU168" s="32" t="s">
        <v>3409</v>
      </c>
      <c r="NV168" s="32" t="s">
        <v>3409</v>
      </c>
      <c r="NW168" s="32" t="s">
        <v>3409</v>
      </c>
      <c r="NX168" s="32" t="s">
        <v>3409</v>
      </c>
      <c r="NY168" s="32" t="s">
        <v>3409</v>
      </c>
      <c r="NZ168" s="32" t="s">
        <v>3409</v>
      </c>
      <c r="OA168" s="32" t="s">
        <v>3409</v>
      </c>
      <c r="OB168" s="32" t="s">
        <v>3409</v>
      </c>
      <c r="OC168" s="32" t="s">
        <v>3409</v>
      </c>
      <c r="OD168" s="32" t="s">
        <v>3409</v>
      </c>
      <c r="OE168" s="32" t="s">
        <v>3409</v>
      </c>
      <c r="OF168" s="32" t="s">
        <v>3409</v>
      </c>
      <c r="OG168" s="32" t="s">
        <v>3409</v>
      </c>
      <c r="OH168" s="32" t="s">
        <v>3409</v>
      </c>
      <c r="OI168" s="32" t="s">
        <v>3409</v>
      </c>
      <c r="OJ168" s="32" t="s">
        <v>3409</v>
      </c>
      <c r="OK168" s="32" t="s">
        <v>3409</v>
      </c>
      <c r="OL168" s="32" t="s">
        <v>3409</v>
      </c>
      <c r="OM168" s="32" t="s">
        <v>3409</v>
      </c>
      <c r="ON168" s="32" t="s">
        <v>3409</v>
      </c>
      <c r="OO168" s="32" t="s">
        <v>3409</v>
      </c>
      <c r="OP168" s="32" t="s">
        <v>3409</v>
      </c>
      <c r="OQ168" s="32" t="s">
        <v>3409</v>
      </c>
      <c r="OR168" s="32" t="s">
        <v>3409</v>
      </c>
      <c r="OS168" s="32" t="s">
        <v>3409</v>
      </c>
      <c r="OT168" s="32" t="s">
        <v>3409</v>
      </c>
      <c r="OU168" s="32" t="s">
        <v>3409</v>
      </c>
      <c r="OV168" s="32" t="s">
        <v>3409</v>
      </c>
      <c r="OW168" s="32" t="s">
        <v>3409</v>
      </c>
      <c r="OX168" s="32" t="s">
        <v>3409</v>
      </c>
      <c r="OY168" s="32" t="s">
        <v>3409</v>
      </c>
      <c r="OZ168" s="32" t="s">
        <v>3409</v>
      </c>
      <c r="PA168" s="32" t="s">
        <v>3409</v>
      </c>
      <c r="PB168" s="32" t="s">
        <v>3409</v>
      </c>
      <c r="PC168" s="32" t="s">
        <v>3409</v>
      </c>
      <c r="PD168" s="32" t="s">
        <v>3409</v>
      </c>
      <c r="PE168" s="32" t="s">
        <v>3409</v>
      </c>
      <c r="PF168" s="32" t="s">
        <v>3409</v>
      </c>
      <c r="PG168" s="32" t="s">
        <v>3409</v>
      </c>
      <c r="PH168" s="32" t="s">
        <v>3409</v>
      </c>
      <c r="PI168" s="32" t="s">
        <v>3409</v>
      </c>
      <c r="PJ168" s="32" t="s">
        <v>3409</v>
      </c>
      <c r="PK168" s="32" t="s">
        <v>3409</v>
      </c>
      <c r="PL168" s="32" t="s">
        <v>3409</v>
      </c>
      <c r="PM168" s="32" t="s">
        <v>3409</v>
      </c>
      <c r="PN168" s="32" t="s">
        <v>3409</v>
      </c>
      <c r="PO168" s="32" t="s">
        <v>3409</v>
      </c>
      <c r="PP168" s="32" t="s">
        <v>3409</v>
      </c>
      <c r="PQ168" s="32" t="s">
        <v>3409</v>
      </c>
      <c r="PR168" s="32" t="s">
        <v>3409</v>
      </c>
      <c r="PS168" s="32" t="s">
        <v>3409</v>
      </c>
      <c r="PT168" s="32" t="s">
        <v>3409</v>
      </c>
      <c r="PU168" s="32" t="s">
        <v>3409</v>
      </c>
      <c r="PV168" s="32" t="s">
        <v>3409</v>
      </c>
      <c r="PW168" s="32" t="s">
        <v>3409</v>
      </c>
      <c r="PX168" s="32" t="s">
        <v>3409</v>
      </c>
      <c r="PY168" s="32" t="s">
        <v>3409</v>
      </c>
      <c r="PZ168" s="32" t="s">
        <v>3409</v>
      </c>
      <c r="QA168" s="32" t="s">
        <v>3409</v>
      </c>
      <c r="QB168" s="32" t="s">
        <v>3409</v>
      </c>
      <c r="QC168" s="32" t="s">
        <v>3409</v>
      </c>
      <c r="QD168" s="32" t="s">
        <v>3409</v>
      </c>
      <c r="QE168" s="32" t="s">
        <v>3409</v>
      </c>
      <c r="QF168" s="32" t="s">
        <v>3409</v>
      </c>
      <c r="QG168" s="32" t="s">
        <v>3409</v>
      </c>
      <c r="QH168" s="32" t="s">
        <v>3409</v>
      </c>
      <c r="QI168" s="32" t="s">
        <v>3409</v>
      </c>
      <c r="QJ168" s="32" t="s">
        <v>3409</v>
      </c>
      <c r="QK168" s="32" t="s">
        <v>3409</v>
      </c>
      <c r="QL168" s="32" t="s">
        <v>3409</v>
      </c>
      <c r="QM168" s="32" t="s">
        <v>3409</v>
      </c>
      <c r="QN168" s="32" t="s">
        <v>3409</v>
      </c>
      <c r="QO168" s="32" t="s">
        <v>3409</v>
      </c>
      <c r="QP168" s="32" t="s">
        <v>3409</v>
      </c>
      <c r="QQ168" s="32" t="s">
        <v>3409</v>
      </c>
      <c r="QR168" s="32" t="s">
        <v>3409</v>
      </c>
      <c r="QS168" s="32" t="s">
        <v>3409</v>
      </c>
      <c r="QT168" s="32" t="s">
        <v>3409</v>
      </c>
      <c r="QU168" s="32" t="s">
        <v>3409</v>
      </c>
      <c r="QV168" s="32" t="s">
        <v>3409</v>
      </c>
      <c r="QW168" s="32" t="s">
        <v>3409</v>
      </c>
      <c r="QX168" s="32" t="s">
        <v>3409</v>
      </c>
      <c r="QY168" s="32" t="s">
        <v>3409</v>
      </c>
      <c r="QZ168" s="32" t="s">
        <v>3409</v>
      </c>
      <c r="RA168" s="32" t="s">
        <v>3409</v>
      </c>
      <c r="RB168" s="32" t="s">
        <v>3409</v>
      </c>
      <c r="RC168" s="32" t="s">
        <v>3409</v>
      </c>
      <c r="RD168" s="32" t="s">
        <v>3409</v>
      </c>
      <c r="RE168" s="32" t="s">
        <v>3409</v>
      </c>
      <c r="RF168" s="32" t="s">
        <v>3409</v>
      </c>
      <c r="RG168" s="32" t="s">
        <v>3409</v>
      </c>
      <c r="RH168" s="32" t="s">
        <v>3409</v>
      </c>
      <c r="RI168" s="32" t="s">
        <v>3409</v>
      </c>
      <c r="RJ168" s="32" t="s">
        <v>3409</v>
      </c>
      <c r="RK168" s="32" t="s">
        <v>3409</v>
      </c>
      <c r="RL168" s="32" t="s">
        <v>3409</v>
      </c>
      <c r="RM168" s="32" t="s">
        <v>3409</v>
      </c>
      <c r="RN168" s="32" t="s">
        <v>3409</v>
      </c>
      <c r="RO168" s="32" t="s">
        <v>3409</v>
      </c>
      <c r="RP168" s="32" t="s">
        <v>3409</v>
      </c>
      <c r="RQ168" s="32" t="s">
        <v>3409</v>
      </c>
      <c r="RR168" s="32" t="s">
        <v>3409</v>
      </c>
      <c r="RS168" s="32" t="s">
        <v>3409</v>
      </c>
      <c r="RT168" s="32" t="s">
        <v>3409</v>
      </c>
      <c r="RU168" s="32" t="s">
        <v>3409</v>
      </c>
      <c r="RV168" s="32" t="s">
        <v>3409</v>
      </c>
      <c r="RW168" s="32" t="s">
        <v>3409</v>
      </c>
      <c r="RX168" s="32" t="s">
        <v>3409</v>
      </c>
      <c r="RY168" s="32" t="s">
        <v>3409</v>
      </c>
      <c r="RZ168" s="32" t="s">
        <v>3409</v>
      </c>
      <c r="SA168" s="32" t="s">
        <v>3409</v>
      </c>
      <c r="SB168" s="32" t="s">
        <v>3409</v>
      </c>
      <c r="SC168" s="32" t="s">
        <v>3409</v>
      </c>
      <c r="SD168" s="32" t="s">
        <v>3409</v>
      </c>
      <c r="SE168" s="32" t="s">
        <v>3409</v>
      </c>
      <c r="SF168" s="32" t="s">
        <v>3409</v>
      </c>
      <c r="SG168" s="32" t="s">
        <v>3409</v>
      </c>
      <c r="SH168" s="32" t="s">
        <v>3409</v>
      </c>
      <c r="SI168" s="32" t="s">
        <v>3409</v>
      </c>
      <c r="SJ168" s="32" t="s">
        <v>3409</v>
      </c>
      <c r="SK168" s="32" t="s">
        <v>3409</v>
      </c>
      <c r="SL168" s="32" t="s">
        <v>3409</v>
      </c>
      <c r="SM168" s="32" t="s">
        <v>3409</v>
      </c>
      <c r="SN168" s="32" t="s">
        <v>3409</v>
      </c>
      <c r="SO168" s="32" t="s">
        <v>3409</v>
      </c>
      <c r="SP168" s="32" t="s">
        <v>3409</v>
      </c>
      <c r="SQ168" s="32" t="s">
        <v>3409</v>
      </c>
      <c r="SR168" s="32" t="s">
        <v>3409</v>
      </c>
      <c r="SS168" s="32" t="s">
        <v>3409</v>
      </c>
      <c r="ST168" s="32" t="s">
        <v>3409</v>
      </c>
      <c r="SU168" s="32" t="s">
        <v>3409</v>
      </c>
      <c r="SV168" s="32" t="s">
        <v>3409</v>
      </c>
      <c r="SW168" s="32" t="s">
        <v>3409</v>
      </c>
      <c r="SX168" s="32" t="s">
        <v>3409</v>
      </c>
      <c r="SY168" s="32" t="s">
        <v>3409</v>
      </c>
      <c r="SZ168" s="32" t="s">
        <v>3409</v>
      </c>
      <c r="TA168" s="32" t="s">
        <v>3409</v>
      </c>
      <c r="TB168" s="32" t="s">
        <v>3409</v>
      </c>
      <c r="TC168" s="32" t="s">
        <v>3409</v>
      </c>
      <c r="TD168" s="32" t="s">
        <v>3409</v>
      </c>
      <c r="TE168" s="32" t="s">
        <v>3409</v>
      </c>
      <c r="TF168" s="32" t="s">
        <v>3409</v>
      </c>
      <c r="TG168" s="32" t="s">
        <v>3409</v>
      </c>
      <c r="TH168" s="32" t="s">
        <v>3409</v>
      </c>
      <c r="TI168" s="32" t="s">
        <v>3409</v>
      </c>
      <c r="TJ168" s="32" t="s">
        <v>3409</v>
      </c>
      <c r="TK168" s="32" t="s">
        <v>3409</v>
      </c>
      <c r="TL168" s="32" t="s">
        <v>3409</v>
      </c>
      <c r="TM168" s="32" t="s">
        <v>3409</v>
      </c>
      <c r="TN168" s="32" t="s">
        <v>3409</v>
      </c>
      <c r="TO168" s="32" t="s">
        <v>3409</v>
      </c>
      <c r="TP168" s="32" t="s">
        <v>3409</v>
      </c>
      <c r="TQ168" s="32" t="s">
        <v>3409</v>
      </c>
      <c r="TR168" s="32" t="s">
        <v>3409</v>
      </c>
      <c r="TS168" s="32" t="s">
        <v>3409</v>
      </c>
      <c r="TT168" s="32" t="s">
        <v>3409</v>
      </c>
      <c r="TU168" s="32" t="s">
        <v>3409</v>
      </c>
      <c r="TV168" s="32" t="s">
        <v>3409</v>
      </c>
      <c r="TW168" s="32" t="s">
        <v>3409</v>
      </c>
      <c r="TX168" s="32" t="s">
        <v>3409</v>
      </c>
      <c r="TY168" s="32" t="s">
        <v>3409</v>
      </c>
      <c r="TZ168" s="32" t="s">
        <v>3409</v>
      </c>
      <c r="UA168" s="32" t="s">
        <v>3409</v>
      </c>
      <c r="UB168" s="32" t="s">
        <v>3409</v>
      </c>
      <c r="UC168" s="32" t="s">
        <v>3409</v>
      </c>
      <c r="UD168" s="32" t="s">
        <v>3409</v>
      </c>
      <c r="UE168" s="32" t="s">
        <v>3409</v>
      </c>
      <c r="UF168" s="32" t="s">
        <v>3409</v>
      </c>
      <c r="UG168" s="32" t="s">
        <v>3409</v>
      </c>
      <c r="UH168" s="32" t="s">
        <v>3409</v>
      </c>
      <c r="UI168" s="32" t="s">
        <v>3409</v>
      </c>
      <c r="UJ168" s="32" t="s">
        <v>3409</v>
      </c>
      <c r="UK168" s="32" t="s">
        <v>3409</v>
      </c>
      <c r="UL168" s="32" t="s">
        <v>3409</v>
      </c>
      <c r="UM168" s="32" t="s">
        <v>3409</v>
      </c>
      <c r="UN168" s="32" t="s">
        <v>3409</v>
      </c>
      <c r="UO168" s="32" t="s">
        <v>3409</v>
      </c>
      <c r="UP168" s="32" t="s">
        <v>3409</v>
      </c>
      <c r="UQ168" s="32" t="s">
        <v>3409</v>
      </c>
      <c r="UR168" s="32" t="s">
        <v>3409</v>
      </c>
      <c r="US168" s="32" t="s">
        <v>3409</v>
      </c>
      <c r="UT168" s="32" t="s">
        <v>3409</v>
      </c>
      <c r="UU168" s="32" t="s">
        <v>3409</v>
      </c>
      <c r="UV168" s="32" t="s">
        <v>3409</v>
      </c>
      <c r="UW168" s="32" t="s">
        <v>3409</v>
      </c>
      <c r="UX168" s="32" t="s">
        <v>3409</v>
      </c>
      <c r="UY168" s="32" t="s">
        <v>3409</v>
      </c>
      <c r="UZ168" s="32" t="s">
        <v>3409</v>
      </c>
      <c r="VA168" s="32" t="s">
        <v>3409</v>
      </c>
      <c r="VB168" s="32" t="s">
        <v>3409</v>
      </c>
      <c r="VC168" s="32" t="s">
        <v>3409</v>
      </c>
      <c r="VD168" s="32" t="s">
        <v>3409</v>
      </c>
      <c r="VE168" s="32" t="s">
        <v>3409</v>
      </c>
      <c r="VF168" s="32" t="s">
        <v>3409</v>
      </c>
      <c r="VG168" s="32" t="s">
        <v>3409</v>
      </c>
      <c r="VH168" s="32" t="s">
        <v>3409</v>
      </c>
      <c r="VI168" s="32" t="s">
        <v>3409</v>
      </c>
      <c r="VJ168" s="32" t="s">
        <v>3409</v>
      </c>
      <c r="VK168" s="32" t="s">
        <v>3409</v>
      </c>
      <c r="VL168" s="32" t="s">
        <v>3409</v>
      </c>
      <c r="VM168" s="32" t="s">
        <v>3409</v>
      </c>
      <c r="VN168" s="32" t="s">
        <v>3409</v>
      </c>
      <c r="VO168" s="32" t="s">
        <v>3409</v>
      </c>
      <c r="VP168" s="32" t="s">
        <v>3409</v>
      </c>
      <c r="VQ168" s="32" t="s">
        <v>3409</v>
      </c>
      <c r="VR168" s="32" t="s">
        <v>3409</v>
      </c>
      <c r="VS168" s="32" t="s">
        <v>3409</v>
      </c>
      <c r="VT168" s="32" t="s">
        <v>3409</v>
      </c>
      <c r="VU168" s="32" t="s">
        <v>3409</v>
      </c>
      <c r="VV168" s="32" t="s">
        <v>3409</v>
      </c>
      <c r="VW168" s="32" t="s">
        <v>3409</v>
      </c>
      <c r="VX168" s="32" t="s">
        <v>3409</v>
      </c>
      <c r="VY168" s="32" t="s">
        <v>3409</v>
      </c>
      <c r="VZ168" s="32" t="s">
        <v>3409</v>
      </c>
      <c r="WA168" s="32" t="s">
        <v>3409</v>
      </c>
      <c r="WB168" s="32" t="s">
        <v>3409</v>
      </c>
      <c r="WC168" s="32" t="s">
        <v>3409</v>
      </c>
      <c r="WD168" s="32" t="s">
        <v>3409</v>
      </c>
      <c r="WE168" s="32" t="s">
        <v>3409</v>
      </c>
      <c r="WF168" s="32" t="s">
        <v>3409</v>
      </c>
      <c r="WG168" s="32" t="s">
        <v>3409</v>
      </c>
      <c r="WH168" s="32" t="s">
        <v>3409</v>
      </c>
      <c r="WI168" s="32" t="s">
        <v>3409</v>
      </c>
      <c r="WJ168" s="32" t="s">
        <v>3404</v>
      </c>
      <c r="WK168" s="32" t="s">
        <v>3404</v>
      </c>
      <c r="WL168" s="32" t="s">
        <v>3404</v>
      </c>
      <c r="WM168" s="32" t="s">
        <v>3404</v>
      </c>
      <c r="WN168" s="32" t="s">
        <v>3404</v>
      </c>
      <c r="WO168" s="32" t="s">
        <v>3404</v>
      </c>
      <c r="WP168" s="32" t="s">
        <v>3404</v>
      </c>
      <c r="WQ168" s="32" t="s">
        <v>3404</v>
      </c>
      <c r="WR168" s="32" t="s">
        <v>3404</v>
      </c>
      <c r="WS168" s="32" t="s">
        <v>3404</v>
      </c>
      <c r="WT168" s="32" t="s">
        <v>3404</v>
      </c>
    </row>
    <row r="169">
      <c r="A169" s="24" t="s">
        <v>1519</v>
      </c>
      <c r="B169" s="25" t="s">
        <v>3404</v>
      </c>
      <c r="C169" s="25" t="s">
        <v>3404</v>
      </c>
      <c r="D169" s="25" t="s">
        <v>3404</v>
      </c>
      <c r="E169" s="25" t="s">
        <v>3404</v>
      </c>
      <c r="F169" s="25" t="s">
        <v>3404</v>
      </c>
      <c r="G169" s="25" t="s">
        <v>3404</v>
      </c>
      <c r="H169" s="25" t="s">
        <v>3404</v>
      </c>
      <c r="I169" s="25" t="s">
        <v>3404</v>
      </c>
      <c r="J169" s="25" t="s">
        <v>3404</v>
      </c>
      <c r="K169" s="25" t="s">
        <v>3404</v>
      </c>
      <c r="L169" s="25" t="s">
        <v>3404</v>
      </c>
      <c r="M169" s="25" t="s">
        <v>3404</v>
      </c>
      <c r="N169" s="25" t="s">
        <v>3404</v>
      </c>
      <c r="O169" s="25" t="s">
        <v>3404</v>
      </c>
      <c r="P169" s="25" t="s">
        <v>3404</v>
      </c>
      <c r="Q169" s="25" t="s">
        <v>3404</v>
      </c>
      <c r="R169" s="25" t="s">
        <v>3404</v>
      </c>
      <c r="S169" s="25" t="s">
        <v>3404</v>
      </c>
      <c r="T169" s="25" t="s">
        <v>3404</v>
      </c>
      <c r="U169" s="25" t="s">
        <v>3404</v>
      </c>
      <c r="V169" s="25" t="s">
        <v>3404</v>
      </c>
      <c r="W169" s="25" t="s">
        <v>3404</v>
      </c>
      <c r="X169" s="25" t="s">
        <v>3404</v>
      </c>
      <c r="Y169" s="25" t="s">
        <v>3404</v>
      </c>
      <c r="Z169" s="25" t="s">
        <v>3404</v>
      </c>
      <c r="AA169" s="25" t="s">
        <v>3404</v>
      </c>
      <c r="AB169" s="25" t="s">
        <v>3404</v>
      </c>
      <c r="AC169" s="25" t="s">
        <v>3404</v>
      </c>
      <c r="AD169" s="25" t="s">
        <v>3404</v>
      </c>
      <c r="AE169" s="25" t="s">
        <v>3404</v>
      </c>
      <c r="AF169" s="25" t="s">
        <v>3404</v>
      </c>
      <c r="AG169" s="25" t="s">
        <v>3404</v>
      </c>
      <c r="AH169" s="25" t="s">
        <v>3404</v>
      </c>
      <c r="AI169" s="25" t="s">
        <v>3404</v>
      </c>
      <c r="AJ169" s="25" t="s">
        <v>3404</v>
      </c>
      <c r="AK169" s="25" t="s">
        <v>3404</v>
      </c>
      <c r="AL169" s="25" t="s">
        <v>3404</v>
      </c>
      <c r="AM169" s="25" t="s">
        <v>3404</v>
      </c>
      <c r="AN169" s="25" t="s">
        <v>3404</v>
      </c>
      <c r="AO169" s="25" t="s">
        <v>3404</v>
      </c>
      <c r="AP169" s="25" t="s">
        <v>3404</v>
      </c>
      <c r="AQ169" s="25" t="s">
        <v>3404</v>
      </c>
      <c r="AR169" s="25" t="s">
        <v>3404</v>
      </c>
      <c r="AS169" s="25" t="s">
        <v>3404</v>
      </c>
      <c r="AT169" s="25" t="s">
        <v>3404</v>
      </c>
      <c r="AU169" s="25" t="s">
        <v>3404</v>
      </c>
      <c r="AV169" s="25" t="s">
        <v>3404</v>
      </c>
      <c r="AW169" s="25" t="s">
        <v>3404</v>
      </c>
      <c r="AX169" s="25" t="s">
        <v>3404</v>
      </c>
      <c r="AY169" s="25" t="s">
        <v>3404</v>
      </c>
      <c r="AZ169" s="25" t="s">
        <v>3404</v>
      </c>
      <c r="BA169" s="25" t="s">
        <v>3404</v>
      </c>
      <c r="BB169" s="25" t="s">
        <v>3404</v>
      </c>
      <c r="BC169" s="25" t="s">
        <v>3404</v>
      </c>
      <c r="BD169" s="25" t="s">
        <v>3404</v>
      </c>
      <c r="BE169" s="25" t="s">
        <v>3404</v>
      </c>
      <c r="BF169" s="25" t="s">
        <v>3404</v>
      </c>
      <c r="BG169" s="25" t="s">
        <v>3404</v>
      </c>
      <c r="BH169" s="25" t="s">
        <v>3404</v>
      </c>
      <c r="BI169" s="25" t="s">
        <v>3404</v>
      </c>
      <c r="BJ169" s="25" t="s">
        <v>3404</v>
      </c>
      <c r="BK169" s="25" t="s">
        <v>3404</v>
      </c>
      <c r="BL169" s="25" t="s">
        <v>3404</v>
      </c>
      <c r="BM169" s="25" t="s">
        <v>3404</v>
      </c>
      <c r="BN169" s="25" t="s">
        <v>3404</v>
      </c>
      <c r="BO169" s="25" t="s">
        <v>3404</v>
      </c>
      <c r="BP169" s="25" t="s">
        <v>3404</v>
      </c>
      <c r="BQ169" s="25" t="s">
        <v>3404</v>
      </c>
      <c r="BR169" s="25" t="s">
        <v>3404</v>
      </c>
      <c r="BS169" s="25" t="s">
        <v>3404</v>
      </c>
      <c r="BT169" s="25" t="s">
        <v>3404</v>
      </c>
      <c r="BU169" s="25" t="s">
        <v>3404</v>
      </c>
      <c r="BV169" s="25" t="s">
        <v>3404</v>
      </c>
      <c r="BW169" s="32" t="s">
        <v>3409</v>
      </c>
      <c r="BX169" s="32" t="s">
        <v>3409</v>
      </c>
      <c r="BY169" s="32" t="s">
        <v>3409</v>
      </c>
      <c r="BZ169" s="32" t="s">
        <v>3409</v>
      </c>
      <c r="CA169" s="32" t="s">
        <v>3409</v>
      </c>
      <c r="CB169" s="32" t="s">
        <v>3409</v>
      </c>
      <c r="CC169" s="32" t="s">
        <v>3409</v>
      </c>
      <c r="CD169" s="32" t="s">
        <v>3409</v>
      </c>
      <c r="CE169" s="32" t="s">
        <v>3409</v>
      </c>
      <c r="CF169" s="32" t="s">
        <v>3409</v>
      </c>
      <c r="CG169" s="32" t="s">
        <v>3409</v>
      </c>
      <c r="CH169" s="32" t="s">
        <v>3409</v>
      </c>
      <c r="CI169" s="32" t="s">
        <v>3409</v>
      </c>
      <c r="CJ169" s="32" t="s">
        <v>3409</v>
      </c>
      <c r="CK169" s="32" t="s">
        <v>3409</v>
      </c>
      <c r="CL169" s="32" t="s">
        <v>3409</v>
      </c>
      <c r="CM169" s="32" t="s">
        <v>3409</v>
      </c>
      <c r="CN169" s="32" t="s">
        <v>3409</v>
      </c>
      <c r="CO169" s="32" t="s">
        <v>3409</v>
      </c>
      <c r="CP169" s="32" t="s">
        <v>3409</v>
      </c>
      <c r="CQ169" s="32" t="s">
        <v>3409</v>
      </c>
      <c r="CR169" s="32" t="s">
        <v>3409</v>
      </c>
      <c r="CS169" s="32" t="s">
        <v>3409</v>
      </c>
      <c r="CT169" s="32" t="s">
        <v>3409</v>
      </c>
      <c r="CU169" s="32" t="s">
        <v>3409</v>
      </c>
      <c r="CV169" s="32" t="s">
        <v>3409</v>
      </c>
      <c r="CW169" s="32" t="s">
        <v>3409</v>
      </c>
      <c r="CX169" s="32" t="s">
        <v>3409</v>
      </c>
      <c r="CY169" s="32" t="s">
        <v>3409</v>
      </c>
      <c r="CZ169" s="32" t="s">
        <v>3409</v>
      </c>
      <c r="DA169" s="32" t="s">
        <v>3409</v>
      </c>
      <c r="DB169" s="32" t="s">
        <v>3409</v>
      </c>
      <c r="DC169" s="32" t="s">
        <v>3409</v>
      </c>
      <c r="DD169" s="32" t="s">
        <v>3409</v>
      </c>
      <c r="DE169" s="32" t="s">
        <v>3409</v>
      </c>
      <c r="DF169" s="32" t="s">
        <v>3409</v>
      </c>
      <c r="DG169" s="32" t="s">
        <v>3409</v>
      </c>
      <c r="DH169" s="32" t="s">
        <v>3409</v>
      </c>
      <c r="DI169" s="32" t="s">
        <v>3409</v>
      </c>
      <c r="DJ169" s="32" t="s">
        <v>3409</v>
      </c>
      <c r="DK169" s="32" t="s">
        <v>3409</v>
      </c>
      <c r="DL169" s="32" t="s">
        <v>3409</v>
      </c>
      <c r="DM169" s="32" t="s">
        <v>3409</v>
      </c>
      <c r="DN169" s="32" t="s">
        <v>3409</v>
      </c>
      <c r="DO169" s="32" t="s">
        <v>3409</v>
      </c>
      <c r="DP169" s="32" t="s">
        <v>3409</v>
      </c>
      <c r="DQ169" s="32" t="s">
        <v>3409</v>
      </c>
      <c r="DR169" s="32" t="s">
        <v>3409</v>
      </c>
      <c r="DS169" s="32" t="s">
        <v>3409</v>
      </c>
      <c r="DT169" s="32" t="s">
        <v>3409</v>
      </c>
      <c r="DU169" s="32" t="s">
        <v>3409</v>
      </c>
      <c r="DV169" s="32" t="s">
        <v>3409</v>
      </c>
      <c r="DW169" s="32" t="s">
        <v>3409</v>
      </c>
      <c r="DX169" s="32" t="s">
        <v>3409</v>
      </c>
      <c r="DY169" s="32" t="s">
        <v>3409</v>
      </c>
      <c r="DZ169" s="32" t="s">
        <v>3409</v>
      </c>
      <c r="EA169" s="32" t="s">
        <v>3409</v>
      </c>
      <c r="EB169" s="32" t="s">
        <v>3409</v>
      </c>
      <c r="EC169" s="32" t="s">
        <v>3409</v>
      </c>
      <c r="ED169" s="32" t="s">
        <v>3409</v>
      </c>
      <c r="EE169" s="32" t="s">
        <v>3409</v>
      </c>
      <c r="EF169" s="32" t="s">
        <v>3409</v>
      </c>
      <c r="EG169" s="32" t="s">
        <v>3409</v>
      </c>
      <c r="EH169" s="32" t="s">
        <v>3409</v>
      </c>
      <c r="EI169" s="32" t="s">
        <v>3409</v>
      </c>
      <c r="EJ169" s="32" t="s">
        <v>3409</v>
      </c>
      <c r="EK169" s="32" t="s">
        <v>3409</v>
      </c>
      <c r="EL169" s="32" t="s">
        <v>3409</v>
      </c>
      <c r="EM169" s="32" t="s">
        <v>3409</v>
      </c>
      <c r="EN169" s="32" t="s">
        <v>3409</v>
      </c>
      <c r="EO169" s="32" t="s">
        <v>3409</v>
      </c>
      <c r="EP169" s="32" t="s">
        <v>3409</v>
      </c>
      <c r="EQ169" s="32" t="s">
        <v>3409</v>
      </c>
      <c r="ER169" s="32" t="s">
        <v>3409</v>
      </c>
      <c r="ES169" s="32" t="s">
        <v>3409</v>
      </c>
      <c r="ET169" s="32" t="s">
        <v>3409</v>
      </c>
      <c r="EU169" s="32" t="s">
        <v>3409</v>
      </c>
      <c r="EV169" s="32" t="s">
        <v>3409</v>
      </c>
      <c r="EW169" s="32" t="s">
        <v>3409</v>
      </c>
      <c r="EX169" s="32" t="s">
        <v>3409</v>
      </c>
      <c r="EY169" s="32" t="s">
        <v>3409</v>
      </c>
      <c r="EZ169" s="32" t="s">
        <v>3409</v>
      </c>
      <c r="FA169" s="32" t="s">
        <v>3409</v>
      </c>
      <c r="FB169" s="32" t="s">
        <v>3409</v>
      </c>
      <c r="FC169" s="32" t="s">
        <v>3409</v>
      </c>
      <c r="FD169" s="32" t="s">
        <v>3409</v>
      </c>
      <c r="FE169" s="32" t="s">
        <v>3409</v>
      </c>
      <c r="FF169" s="32" t="s">
        <v>3409</v>
      </c>
      <c r="FG169" s="32" t="s">
        <v>3409</v>
      </c>
      <c r="FH169" s="32" t="s">
        <v>3409</v>
      </c>
      <c r="FI169" s="32" t="s">
        <v>3409</v>
      </c>
      <c r="FJ169" s="32" t="s">
        <v>3409</v>
      </c>
      <c r="FK169" s="32" t="s">
        <v>3409</v>
      </c>
      <c r="FL169" s="32" t="s">
        <v>3409</v>
      </c>
      <c r="FM169" s="32" t="s">
        <v>3409</v>
      </c>
      <c r="FN169" s="32" t="s">
        <v>3409</v>
      </c>
      <c r="FO169" s="32" t="s">
        <v>3409</v>
      </c>
      <c r="FP169" s="32" t="s">
        <v>3409</v>
      </c>
      <c r="FQ169" s="32" t="s">
        <v>3409</v>
      </c>
      <c r="FR169" s="32" t="s">
        <v>3409</v>
      </c>
      <c r="FS169" s="32" t="s">
        <v>3409</v>
      </c>
      <c r="FT169" s="32" t="s">
        <v>3409</v>
      </c>
      <c r="FU169" s="32" t="s">
        <v>3409</v>
      </c>
      <c r="FV169" s="32" t="s">
        <v>3404</v>
      </c>
      <c r="FW169" s="25" t="s">
        <v>3404</v>
      </c>
      <c r="FX169" s="25" t="s">
        <v>3404</v>
      </c>
      <c r="FY169" s="25" t="s">
        <v>3404</v>
      </c>
      <c r="FZ169" s="25" t="s">
        <v>3404</v>
      </c>
      <c r="GA169" s="25" t="s">
        <v>3404</v>
      </c>
      <c r="GB169" s="25" t="s">
        <v>3404</v>
      </c>
      <c r="GC169" s="25" t="s">
        <v>3404</v>
      </c>
      <c r="GD169" s="25" t="s">
        <v>3404</v>
      </c>
      <c r="GE169" s="25" t="s">
        <v>3404</v>
      </c>
      <c r="GF169" s="25" t="s">
        <v>3404</v>
      </c>
      <c r="GG169" s="25" t="s">
        <v>3404</v>
      </c>
      <c r="GH169" s="25" t="s">
        <v>3404</v>
      </c>
      <c r="GI169" s="25" t="s">
        <v>3404</v>
      </c>
      <c r="GJ169" s="25" t="s">
        <v>3404</v>
      </c>
      <c r="GK169" s="25" t="s">
        <v>3404</v>
      </c>
      <c r="GL169" s="25" t="s">
        <v>3404</v>
      </c>
      <c r="GM169" s="25" t="s">
        <v>3404</v>
      </c>
      <c r="GN169" s="25" t="s">
        <v>3404</v>
      </c>
      <c r="GO169" s="25" t="s">
        <v>3404</v>
      </c>
      <c r="GP169" s="25" t="s">
        <v>3404</v>
      </c>
      <c r="GQ169" s="25" t="s">
        <v>3404</v>
      </c>
      <c r="GR169" s="25" t="s">
        <v>3404</v>
      </c>
      <c r="GS169" s="25" t="s">
        <v>3404</v>
      </c>
      <c r="GT169" s="25" t="s">
        <v>3404</v>
      </c>
      <c r="GU169" s="25" t="s">
        <v>3404</v>
      </c>
      <c r="GV169" s="25" t="s">
        <v>3404</v>
      </c>
      <c r="GW169" s="25" t="s">
        <v>3404</v>
      </c>
      <c r="GX169" s="25" t="s">
        <v>3404</v>
      </c>
      <c r="GY169" s="25" t="s">
        <v>3404</v>
      </c>
      <c r="GZ169" s="25" t="s">
        <v>3404</v>
      </c>
      <c r="HA169" s="25" t="s">
        <v>3404</v>
      </c>
      <c r="HB169" s="25" t="s">
        <v>3404</v>
      </c>
      <c r="HC169" s="25" t="s">
        <v>3404</v>
      </c>
      <c r="HD169" s="25" t="s">
        <v>3404</v>
      </c>
      <c r="HE169" s="25" t="s">
        <v>3404</v>
      </c>
      <c r="HF169" s="25" t="s">
        <v>3404</v>
      </c>
      <c r="HG169" s="25" t="s">
        <v>3404</v>
      </c>
      <c r="HH169" s="25" t="s">
        <v>3404</v>
      </c>
      <c r="HI169" s="25" t="s">
        <v>3404</v>
      </c>
      <c r="HJ169" s="25" t="s">
        <v>3404</v>
      </c>
      <c r="HK169" s="25" t="s">
        <v>3404</v>
      </c>
      <c r="HL169" s="25" t="s">
        <v>3404</v>
      </c>
      <c r="HM169" s="25" t="s">
        <v>3404</v>
      </c>
      <c r="HN169" s="25" t="s">
        <v>3404</v>
      </c>
      <c r="HO169" s="25" t="s">
        <v>3404</v>
      </c>
      <c r="HP169" s="25" t="s">
        <v>3404</v>
      </c>
      <c r="HQ169" s="25" t="s">
        <v>3404</v>
      </c>
      <c r="HR169" s="25" t="s">
        <v>3404</v>
      </c>
      <c r="HS169" s="25" t="s">
        <v>3404</v>
      </c>
      <c r="HT169" s="25" t="s">
        <v>3404</v>
      </c>
      <c r="HU169" s="25" t="s">
        <v>3404</v>
      </c>
      <c r="HV169" s="25" t="s">
        <v>3404</v>
      </c>
      <c r="HW169" s="25" t="s">
        <v>3404</v>
      </c>
      <c r="HX169" s="25" t="s">
        <v>3404</v>
      </c>
      <c r="HY169" s="25" t="s">
        <v>3404</v>
      </c>
      <c r="HZ169" s="25" t="s">
        <v>3404</v>
      </c>
      <c r="IA169" s="25" t="s">
        <v>3404</v>
      </c>
      <c r="IB169" s="25" t="s">
        <v>3404</v>
      </c>
      <c r="IC169" s="25" t="s">
        <v>3404</v>
      </c>
      <c r="ID169" s="25" t="s">
        <v>3404</v>
      </c>
      <c r="IE169" s="25" t="s">
        <v>3404</v>
      </c>
      <c r="IF169" s="25" t="s">
        <v>3404</v>
      </c>
      <c r="IG169" s="25" t="s">
        <v>3404</v>
      </c>
      <c r="IH169" s="25" t="s">
        <v>3404</v>
      </c>
      <c r="II169" s="25" t="s">
        <v>3404</v>
      </c>
      <c r="IJ169" s="25" t="s">
        <v>3404</v>
      </c>
      <c r="IK169" s="25" t="s">
        <v>3404</v>
      </c>
      <c r="IL169" s="25" t="s">
        <v>3404</v>
      </c>
      <c r="IM169" s="25" t="s">
        <v>3404</v>
      </c>
      <c r="IN169" s="25" t="s">
        <v>3404</v>
      </c>
      <c r="IO169" s="25" t="s">
        <v>3404</v>
      </c>
      <c r="IP169" s="25" t="s">
        <v>3404</v>
      </c>
      <c r="IQ169" s="25" t="s">
        <v>3404</v>
      </c>
      <c r="IR169" s="25" t="s">
        <v>3404</v>
      </c>
      <c r="IS169" s="25" t="s">
        <v>3404</v>
      </c>
      <c r="IT169" s="25" t="s">
        <v>3404</v>
      </c>
      <c r="IU169" s="25" t="s">
        <v>3404</v>
      </c>
      <c r="IV169" s="25" t="s">
        <v>3404</v>
      </c>
      <c r="IW169" s="25" t="s">
        <v>3404</v>
      </c>
      <c r="IX169" s="25" t="s">
        <v>3404</v>
      </c>
      <c r="IY169" s="25" t="s">
        <v>3404</v>
      </c>
      <c r="IZ169" s="25" t="s">
        <v>3404</v>
      </c>
      <c r="JA169" s="25" t="s">
        <v>3404</v>
      </c>
      <c r="JB169" s="25" t="s">
        <v>3404</v>
      </c>
      <c r="JC169" s="25" t="s">
        <v>3404</v>
      </c>
      <c r="JD169" s="25" t="s">
        <v>3404</v>
      </c>
      <c r="JE169" s="25" t="s">
        <v>3404</v>
      </c>
      <c r="JF169" s="25" t="s">
        <v>3404</v>
      </c>
      <c r="JG169" s="25" t="s">
        <v>3404</v>
      </c>
      <c r="JH169" s="25" t="s">
        <v>3404</v>
      </c>
      <c r="JI169" s="25" t="s">
        <v>3404</v>
      </c>
      <c r="JJ169" s="25" t="s">
        <v>3404</v>
      </c>
      <c r="JK169" s="25" t="s">
        <v>3404</v>
      </c>
      <c r="JL169" s="25" t="s">
        <v>3404</v>
      </c>
      <c r="JM169" s="25" t="s">
        <v>3404</v>
      </c>
      <c r="JN169" s="25" t="s">
        <v>3404</v>
      </c>
      <c r="JO169" s="25" t="s">
        <v>3404</v>
      </c>
      <c r="JP169" s="25" t="s">
        <v>3404</v>
      </c>
      <c r="JQ169" s="25" t="s">
        <v>3404</v>
      </c>
      <c r="JR169" s="25" t="s">
        <v>3404</v>
      </c>
      <c r="JS169" s="25" t="s">
        <v>3404</v>
      </c>
      <c r="JT169" s="25" t="s">
        <v>3404</v>
      </c>
      <c r="JU169" s="25" t="s">
        <v>3404</v>
      </c>
      <c r="JV169" s="25" t="s">
        <v>3404</v>
      </c>
      <c r="JW169" s="25" t="s">
        <v>3404</v>
      </c>
      <c r="JX169" s="25" t="s">
        <v>3404</v>
      </c>
      <c r="JY169" s="25" t="s">
        <v>3404</v>
      </c>
      <c r="JZ169" s="25" t="s">
        <v>3404</v>
      </c>
      <c r="KA169" s="25" t="s">
        <v>3404</v>
      </c>
      <c r="KB169" s="25" t="s">
        <v>3404</v>
      </c>
      <c r="KC169" s="25" t="s">
        <v>3404</v>
      </c>
      <c r="KD169" s="25" t="s">
        <v>3404</v>
      </c>
      <c r="KE169" s="25" t="s">
        <v>3404</v>
      </c>
      <c r="KF169" s="25" t="s">
        <v>3404</v>
      </c>
      <c r="KG169" s="25" t="s">
        <v>3404</v>
      </c>
      <c r="KH169" s="25" t="s">
        <v>3404</v>
      </c>
      <c r="KI169" s="25" t="s">
        <v>3404</v>
      </c>
      <c r="KJ169" s="25" t="s">
        <v>3404</v>
      </c>
      <c r="KK169" s="25" t="s">
        <v>3404</v>
      </c>
      <c r="KL169" s="25" t="s">
        <v>3404</v>
      </c>
      <c r="KM169" s="25" t="s">
        <v>3404</v>
      </c>
      <c r="KN169" s="25" t="s">
        <v>3404</v>
      </c>
      <c r="KO169" s="25" t="s">
        <v>3404</v>
      </c>
      <c r="KP169" s="25" t="s">
        <v>3404</v>
      </c>
      <c r="KQ169" s="25" t="s">
        <v>3404</v>
      </c>
      <c r="KR169" s="25" t="s">
        <v>3404</v>
      </c>
      <c r="KS169" s="25" t="s">
        <v>3404</v>
      </c>
      <c r="KT169" s="25" t="s">
        <v>3404</v>
      </c>
      <c r="KU169" s="25" t="s">
        <v>3404</v>
      </c>
      <c r="KV169" s="25" t="s">
        <v>3404</v>
      </c>
      <c r="KW169" s="25" t="s">
        <v>3404</v>
      </c>
      <c r="KX169" s="25" t="s">
        <v>3404</v>
      </c>
      <c r="KY169" s="25" t="s">
        <v>3404</v>
      </c>
      <c r="KZ169" s="25" t="s">
        <v>3404</v>
      </c>
      <c r="LA169" s="25" t="s">
        <v>3404</v>
      </c>
      <c r="LB169" s="25" t="s">
        <v>3404</v>
      </c>
      <c r="LC169" s="25" t="s">
        <v>3404</v>
      </c>
      <c r="LD169" s="25" t="s">
        <v>3404</v>
      </c>
      <c r="LE169" s="25" t="s">
        <v>3404</v>
      </c>
      <c r="LF169" s="25" t="s">
        <v>3404</v>
      </c>
      <c r="LG169" s="25" t="s">
        <v>3404</v>
      </c>
      <c r="LH169" s="25" t="s">
        <v>3404</v>
      </c>
      <c r="LI169" s="25" t="s">
        <v>3404</v>
      </c>
      <c r="LJ169" s="25" t="s">
        <v>3404</v>
      </c>
      <c r="LK169" s="25" t="s">
        <v>3404</v>
      </c>
      <c r="LL169" s="25" t="s">
        <v>3404</v>
      </c>
      <c r="LM169" s="25" t="s">
        <v>3404</v>
      </c>
      <c r="LN169" s="25" t="s">
        <v>3404</v>
      </c>
      <c r="LO169" s="25" t="s">
        <v>3404</v>
      </c>
      <c r="LP169" s="25" t="s">
        <v>3404</v>
      </c>
      <c r="LQ169" s="25" t="s">
        <v>3404</v>
      </c>
      <c r="LR169" s="25" t="s">
        <v>3404</v>
      </c>
      <c r="LS169" s="25" t="s">
        <v>3404</v>
      </c>
      <c r="LT169" s="25" t="s">
        <v>3404</v>
      </c>
      <c r="LU169" s="25" t="s">
        <v>3404</v>
      </c>
      <c r="LV169" s="25" t="s">
        <v>3404</v>
      </c>
      <c r="LW169" s="25" t="s">
        <v>3404</v>
      </c>
      <c r="LX169" s="25" t="s">
        <v>3404</v>
      </c>
      <c r="LY169" s="25" t="s">
        <v>3404</v>
      </c>
      <c r="LZ169" s="25" t="s">
        <v>3404</v>
      </c>
      <c r="MA169" s="25" t="s">
        <v>3404</v>
      </c>
      <c r="MB169" s="25" t="s">
        <v>3404</v>
      </c>
      <c r="MC169" s="25" t="s">
        <v>3404</v>
      </c>
      <c r="MD169" s="25" t="s">
        <v>3404</v>
      </c>
      <c r="ME169" s="25" t="s">
        <v>3404</v>
      </c>
      <c r="MF169" s="25" t="s">
        <v>3404</v>
      </c>
      <c r="MG169" s="25" t="s">
        <v>3404</v>
      </c>
      <c r="MH169" s="25" t="s">
        <v>3404</v>
      </c>
      <c r="MI169" s="25" t="s">
        <v>3404</v>
      </c>
      <c r="MJ169" s="25" t="s">
        <v>3404</v>
      </c>
      <c r="MK169" s="25" t="s">
        <v>3404</v>
      </c>
      <c r="ML169" s="25" t="s">
        <v>3404</v>
      </c>
      <c r="MM169" s="25" t="s">
        <v>3404</v>
      </c>
      <c r="MN169" s="25" t="s">
        <v>3404</v>
      </c>
      <c r="MO169" s="25" t="s">
        <v>3404</v>
      </c>
      <c r="MP169" s="25" t="s">
        <v>3404</v>
      </c>
      <c r="MQ169" s="25" t="s">
        <v>3404</v>
      </c>
      <c r="MR169" s="25" t="s">
        <v>3404</v>
      </c>
      <c r="MS169" s="25" t="s">
        <v>3404</v>
      </c>
      <c r="MT169" s="25" t="s">
        <v>3404</v>
      </c>
      <c r="MU169" s="25" t="s">
        <v>3404</v>
      </c>
      <c r="MV169" s="25" t="s">
        <v>3404</v>
      </c>
      <c r="MW169" s="25" t="s">
        <v>3404</v>
      </c>
      <c r="MX169" s="25" t="s">
        <v>3404</v>
      </c>
      <c r="MY169" s="25" t="s">
        <v>3404</v>
      </c>
      <c r="MZ169" s="25" t="s">
        <v>3404</v>
      </c>
      <c r="NA169" s="25" t="s">
        <v>3404</v>
      </c>
      <c r="NB169" s="25" t="s">
        <v>3404</v>
      </c>
      <c r="NC169" s="25" t="s">
        <v>3404</v>
      </c>
      <c r="ND169" s="25" t="s">
        <v>3404</v>
      </c>
      <c r="NE169" s="25" t="s">
        <v>3404</v>
      </c>
      <c r="NF169" s="25" t="s">
        <v>3404</v>
      </c>
      <c r="NG169" s="25" t="s">
        <v>3404</v>
      </c>
      <c r="NH169" s="25" t="s">
        <v>3404</v>
      </c>
      <c r="NI169" s="25" t="s">
        <v>3404</v>
      </c>
      <c r="NJ169" s="25" t="s">
        <v>3404</v>
      </c>
      <c r="NK169" s="25" t="s">
        <v>3404</v>
      </c>
      <c r="NL169" s="25" t="s">
        <v>3404</v>
      </c>
      <c r="NM169" s="25" t="s">
        <v>3404</v>
      </c>
      <c r="NN169" s="25" t="s">
        <v>3404</v>
      </c>
      <c r="NO169" s="25" t="s">
        <v>3404</v>
      </c>
      <c r="NP169" s="25" t="s">
        <v>3404</v>
      </c>
      <c r="NQ169" s="25" t="s">
        <v>3404</v>
      </c>
      <c r="NR169" s="25" t="s">
        <v>3404</v>
      </c>
      <c r="NS169" s="25" t="s">
        <v>3404</v>
      </c>
      <c r="NT169" s="25" t="s">
        <v>3404</v>
      </c>
      <c r="NU169" s="25" t="s">
        <v>3404</v>
      </c>
      <c r="NV169" s="25" t="s">
        <v>3404</v>
      </c>
      <c r="NW169" s="25" t="s">
        <v>3404</v>
      </c>
      <c r="NX169" s="25" t="s">
        <v>3404</v>
      </c>
      <c r="NY169" s="25" t="s">
        <v>3404</v>
      </c>
      <c r="NZ169" s="25" t="s">
        <v>3404</v>
      </c>
      <c r="OA169" s="25" t="s">
        <v>3404</v>
      </c>
      <c r="OB169" s="25" t="s">
        <v>3404</v>
      </c>
      <c r="OC169" s="25" t="s">
        <v>3404</v>
      </c>
      <c r="OD169" s="25" t="s">
        <v>3404</v>
      </c>
      <c r="OE169" s="25" t="s">
        <v>3404</v>
      </c>
      <c r="OF169" s="25" t="s">
        <v>3404</v>
      </c>
      <c r="OG169" s="25" t="s">
        <v>3404</v>
      </c>
      <c r="OH169" s="25" t="s">
        <v>3404</v>
      </c>
      <c r="OI169" s="25" t="s">
        <v>3404</v>
      </c>
      <c r="OJ169" s="25" t="s">
        <v>3404</v>
      </c>
      <c r="OK169" s="25" t="s">
        <v>3404</v>
      </c>
      <c r="OL169" s="25" t="s">
        <v>3404</v>
      </c>
      <c r="OM169" s="25" t="s">
        <v>3404</v>
      </c>
      <c r="ON169" s="25" t="s">
        <v>3404</v>
      </c>
      <c r="OO169" s="25" t="s">
        <v>3404</v>
      </c>
      <c r="OP169" s="25" t="s">
        <v>3404</v>
      </c>
      <c r="OQ169" s="25" t="s">
        <v>3404</v>
      </c>
      <c r="OR169" s="25" t="s">
        <v>3404</v>
      </c>
      <c r="OS169" s="25" t="s">
        <v>3404</v>
      </c>
      <c r="OT169" s="25" t="s">
        <v>3404</v>
      </c>
      <c r="OU169" s="25" t="s">
        <v>3404</v>
      </c>
      <c r="OV169" s="25" t="s">
        <v>3404</v>
      </c>
      <c r="OW169" s="25" t="s">
        <v>3404</v>
      </c>
      <c r="OX169" s="25" t="s">
        <v>3404</v>
      </c>
      <c r="OY169" s="25" t="s">
        <v>3404</v>
      </c>
      <c r="OZ169" s="25" t="s">
        <v>3404</v>
      </c>
      <c r="PA169" s="25" t="s">
        <v>3404</v>
      </c>
      <c r="PB169" s="25" t="s">
        <v>3404</v>
      </c>
      <c r="PC169" s="25" t="s">
        <v>3404</v>
      </c>
      <c r="PD169" s="25" t="s">
        <v>3404</v>
      </c>
      <c r="PE169" s="25" t="s">
        <v>3404</v>
      </c>
      <c r="PF169" s="25" t="s">
        <v>3404</v>
      </c>
      <c r="PG169" s="25" t="s">
        <v>3404</v>
      </c>
      <c r="PH169" s="25" t="s">
        <v>3404</v>
      </c>
      <c r="PI169" s="25" t="s">
        <v>3404</v>
      </c>
      <c r="PJ169" s="25" t="s">
        <v>3404</v>
      </c>
      <c r="PK169" s="25" t="s">
        <v>3404</v>
      </c>
      <c r="PL169" s="25" t="s">
        <v>3404</v>
      </c>
      <c r="PM169" s="25" t="s">
        <v>3404</v>
      </c>
      <c r="PN169" s="25" t="s">
        <v>3404</v>
      </c>
      <c r="PO169" s="25" t="s">
        <v>3404</v>
      </c>
      <c r="PP169" s="25" t="s">
        <v>3404</v>
      </c>
      <c r="PQ169" s="25" t="s">
        <v>3404</v>
      </c>
      <c r="PR169" s="32" t="s">
        <v>3409</v>
      </c>
      <c r="PS169" s="32" t="s">
        <v>3409</v>
      </c>
      <c r="PT169" s="32" t="s">
        <v>3409</v>
      </c>
      <c r="PU169" s="32" t="s">
        <v>3409</v>
      </c>
      <c r="PV169" s="32" t="s">
        <v>3409</v>
      </c>
      <c r="PW169" s="32" t="s">
        <v>3409</v>
      </c>
      <c r="PX169" s="32" t="s">
        <v>3409</v>
      </c>
      <c r="PY169" s="32" t="s">
        <v>3404</v>
      </c>
      <c r="PZ169" s="25" t="s">
        <v>3404</v>
      </c>
      <c r="QA169" s="25" t="s">
        <v>3404</v>
      </c>
      <c r="QB169" s="25" t="s">
        <v>3404</v>
      </c>
      <c r="QC169" s="25" t="s">
        <v>3404</v>
      </c>
      <c r="QD169" s="25" t="s">
        <v>3404</v>
      </c>
      <c r="QE169" s="25" t="s">
        <v>3404</v>
      </c>
      <c r="QF169" s="25" t="s">
        <v>3404</v>
      </c>
      <c r="QG169" s="25" t="s">
        <v>3404</v>
      </c>
      <c r="QH169" s="25" t="s">
        <v>3404</v>
      </c>
      <c r="QI169" s="25" t="s">
        <v>3404</v>
      </c>
      <c r="QJ169" s="25" t="s">
        <v>3404</v>
      </c>
      <c r="QK169" s="25" t="s">
        <v>3404</v>
      </c>
      <c r="QL169" s="25" t="s">
        <v>3404</v>
      </c>
      <c r="QM169" s="25" t="s">
        <v>3404</v>
      </c>
      <c r="QN169" s="25" t="s">
        <v>3404</v>
      </c>
      <c r="QO169" s="25" t="s">
        <v>3404</v>
      </c>
      <c r="QP169" s="25" t="s">
        <v>3404</v>
      </c>
      <c r="QQ169" s="25" t="s">
        <v>3404</v>
      </c>
      <c r="QR169" s="25" t="s">
        <v>3404</v>
      </c>
      <c r="QS169" s="25" t="s">
        <v>3404</v>
      </c>
      <c r="QT169" s="25" t="s">
        <v>3404</v>
      </c>
      <c r="QU169" s="25" t="s">
        <v>3404</v>
      </c>
      <c r="QV169" s="25" t="s">
        <v>3404</v>
      </c>
      <c r="QW169" s="25" t="s">
        <v>3404</v>
      </c>
      <c r="QX169" s="25" t="s">
        <v>3404</v>
      </c>
      <c r="QY169" s="25" t="s">
        <v>3404</v>
      </c>
      <c r="QZ169" s="25" t="s">
        <v>3404</v>
      </c>
      <c r="RA169" s="25" t="s">
        <v>3404</v>
      </c>
      <c r="RB169" s="25" t="s">
        <v>3404</v>
      </c>
      <c r="RC169" s="25" t="s">
        <v>3404</v>
      </c>
      <c r="RD169" s="25" t="s">
        <v>3404</v>
      </c>
      <c r="RE169" s="25" t="s">
        <v>3404</v>
      </c>
      <c r="RF169" s="25" t="s">
        <v>3404</v>
      </c>
      <c r="RG169" s="25" t="s">
        <v>3404</v>
      </c>
      <c r="RH169" s="25" t="s">
        <v>3404</v>
      </c>
      <c r="RI169" s="25" t="s">
        <v>3404</v>
      </c>
      <c r="RJ169" s="25" t="s">
        <v>3404</v>
      </c>
      <c r="RK169" s="25" t="s">
        <v>3404</v>
      </c>
      <c r="RL169" s="25" t="s">
        <v>3404</v>
      </c>
      <c r="RM169" s="25" t="s">
        <v>3404</v>
      </c>
      <c r="RN169" s="25" t="s">
        <v>3404</v>
      </c>
      <c r="RO169" s="25" t="s">
        <v>3404</v>
      </c>
      <c r="RP169" s="25" t="s">
        <v>3404</v>
      </c>
      <c r="RQ169" s="25" t="s">
        <v>3404</v>
      </c>
      <c r="RR169" s="25" t="s">
        <v>3404</v>
      </c>
      <c r="RS169" s="25" t="s">
        <v>3404</v>
      </c>
      <c r="RT169" s="25" t="s">
        <v>3404</v>
      </c>
      <c r="RU169" s="25" t="s">
        <v>3404</v>
      </c>
      <c r="RV169" s="25" t="s">
        <v>3404</v>
      </c>
      <c r="RW169" s="25" t="s">
        <v>3404</v>
      </c>
      <c r="RX169" s="25" t="s">
        <v>3404</v>
      </c>
      <c r="RY169" s="25" t="s">
        <v>3404</v>
      </c>
      <c r="RZ169" s="25" t="s">
        <v>3404</v>
      </c>
      <c r="SA169" s="25" t="s">
        <v>3404</v>
      </c>
      <c r="SB169" s="25" t="s">
        <v>3404</v>
      </c>
      <c r="SC169" s="25" t="s">
        <v>3404</v>
      </c>
      <c r="SD169" s="25" t="s">
        <v>3404</v>
      </c>
      <c r="SE169" s="25" t="s">
        <v>3404</v>
      </c>
      <c r="SF169" s="25" t="s">
        <v>3404</v>
      </c>
      <c r="SG169" s="25" t="s">
        <v>3404</v>
      </c>
      <c r="SH169" s="25" t="s">
        <v>3404</v>
      </c>
      <c r="SI169" s="25" t="s">
        <v>3404</v>
      </c>
      <c r="SJ169" s="25" t="s">
        <v>3404</v>
      </c>
      <c r="SK169" s="25" t="s">
        <v>3404</v>
      </c>
      <c r="SL169" s="25" t="s">
        <v>3404</v>
      </c>
      <c r="SM169" s="25" t="s">
        <v>3404</v>
      </c>
      <c r="SN169" s="25" t="s">
        <v>3404</v>
      </c>
      <c r="SO169" s="25" t="s">
        <v>3404</v>
      </c>
      <c r="SP169" s="25" t="s">
        <v>3404</v>
      </c>
      <c r="SQ169" s="25" t="s">
        <v>3404</v>
      </c>
      <c r="SR169" s="25" t="s">
        <v>3404</v>
      </c>
      <c r="SS169" s="25" t="s">
        <v>3404</v>
      </c>
      <c r="ST169" s="25" t="s">
        <v>3404</v>
      </c>
      <c r="SU169" s="25" t="s">
        <v>3404</v>
      </c>
      <c r="SV169" s="25" t="s">
        <v>3404</v>
      </c>
      <c r="SW169" s="25" t="s">
        <v>3404</v>
      </c>
      <c r="SX169" s="25" t="s">
        <v>3404</v>
      </c>
      <c r="SY169" s="25" t="s">
        <v>3404</v>
      </c>
      <c r="SZ169" s="25" t="s">
        <v>3404</v>
      </c>
      <c r="TA169" s="25" t="s">
        <v>3404</v>
      </c>
      <c r="TB169" s="25" t="s">
        <v>3404</v>
      </c>
      <c r="TC169" s="25" t="s">
        <v>3404</v>
      </c>
      <c r="TD169" s="25" t="s">
        <v>3404</v>
      </c>
      <c r="TE169" s="25" t="s">
        <v>3404</v>
      </c>
      <c r="TF169" s="25" t="s">
        <v>3404</v>
      </c>
      <c r="TG169" s="25" t="s">
        <v>3404</v>
      </c>
      <c r="TH169" s="25" t="s">
        <v>3404</v>
      </c>
      <c r="TI169" s="25" t="s">
        <v>3404</v>
      </c>
      <c r="TJ169" s="25" t="s">
        <v>3404</v>
      </c>
      <c r="TK169" s="25" t="s">
        <v>3404</v>
      </c>
      <c r="TL169" s="25" t="s">
        <v>3404</v>
      </c>
      <c r="TM169" s="25" t="s">
        <v>3404</v>
      </c>
      <c r="TN169" s="25" t="s">
        <v>3404</v>
      </c>
      <c r="TO169" s="25" t="s">
        <v>3404</v>
      </c>
      <c r="TP169" s="25" t="s">
        <v>3404</v>
      </c>
      <c r="TQ169" s="25" t="s">
        <v>3404</v>
      </c>
      <c r="TR169" s="25" t="s">
        <v>3404</v>
      </c>
      <c r="TS169" s="25" t="s">
        <v>3404</v>
      </c>
      <c r="TT169" s="25" t="s">
        <v>3404</v>
      </c>
      <c r="TU169" s="25" t="s">
        <v>3404</v>
      </c>
      <c r="TV169" s="25" t="s">
        <v>3404</v>
      </c>
      <c r="TW169" s="25" t="s">
        <v>3404</v>
      </c>
      <c r="TX169" s="25" t="s">
        <v>3404</v>
      </c>
      <c r="TY169" s="25" t="s">
        <v>3404</v>
      </c>
      <c r="TZ169" s="25" t="s">
        <v>3404</v>
      </c>
      <c r="UA169" s="25" t="s">
        <v>3404</v>
      </c>
      <c r="UB169" s="25" t="s">
        <v>3404</v>
      </c>
      <c r="UC169" s="25" t="s">
        <v>3404</v>
      </c>
      <c r="UD169" s="25" t="s">
        <v>3404</v>
      </c>
      <c r="UE169" s="25" t="s">
        <v>3404</v>
      </c>
      <c r="UF169" s="25" t="s">
        <v>3404</v>
      </c>
      <c r="UG169" s="25" t="s">
        <v>3404</v>
      </c>
      <c r="UH169" s="25" t="s">
        <v>3404</v>
      </c>
      <c r="UI169" s="25" t="s">
        <v>3404</v>
      </c>
      <c r="UJ169" s="25" t="s">
        <v>3404</v>
      </c>
      <c r="UK169" s="25" t="s">
        <v>3404</v>
      </c>
      <c r="UL169" s="25" t="s">
        <v>3404</v>
      </c>
      <c r="UM169" s="25" t="s">
        <v>3404</v>
      </c>
      <c r="UN169" s="25" t="s">
        <v>3404</v>
      </c>
      <c r="UO169" s="25" t="s">
        <v>3404</v>
      </c>
      <c r="UP169" s="25" t="s">
        <v>3404</v>
      </c>
      <c r="UQ169" s="25" t="s">
        <v>3404</v>
      </c>
      <c r="UR169" s="25" t="s">
        <v>3404</v>
      </c>
      <c r="US169" s="25" t="s">
        <v>3404</v>
      </c>
      <c r="UT169" s="25" t="s">
        <v>3404</v>
      </c>
      <c r="UU169" s="25" t="s">
        <v>3404</v>
      </c>
      <c r="UV169" s="25" t="s">
        <v>3404</v>
      </c>
      <c r="UW169" s="25" t="s">
        <v>3404</v>
      </c>
      <c r="UX169" s="25" t="s">
        <v>3404</v>
      </c>
      <c r="UY169" s="25" t="s">
        <v>3404</v>
      </c>
      <c r="UZ169" s="25" t="s">
        <v>3404</v>
      </c>
      <c r="VA169" s="25" t="s">
        <v>3404</v>
      </c>
      <c r="VB169" s="25" t="s">
        <v>3404</v>
      </c>
      <c r="VC169" s="25" t="s">
        <v>3404</v>
      </c>
      <c r="VD169" s="25" t="s">
        <v>3404</v>
      </c>
      <c r="VE169" s="25" t="s">
        <v>3404</v>
      </c>
      <c r="VF169" s="25" t="s">
        <v>3404</v>
      </c>
      <c r="VG169" s="25" t="s">
        <v>3404</v>
      </c>
      <c r="VH169" s="25" t="s">
        <v>3404</v>
      </c>
      <c r="VI169" s="25" t="s">
        <v>3404</v>
      </c>
      <c r="VJ169" s="25" t="s">
        <v>3404</v>
      </c>
      <c r="VK169" s="25" t="s">
        <v>3404</v>
      </c>
      <c r="VL169" s="25" t="s">
        <v>3404</v>
      </c>
      <c r="VM169" s="25" t="s">
        <v>3404</v>
      </c>
      <c r="VN169" s="25" t="s">
        <v>3404</v>
      </c>
      <c r="VO169" s="25" t="s">
        <v>3404</v>
      </c>
      <c r="VP169" s="25" t="s">
        <v>3404</v>
      </c>
      <c r="VQ169" s="25" t="s">
        <v>3404</v>
      </c>
      <c r="VR169" s="25" t="s">
        <v>3404</v>
      </c>
      <c r="VS169" s="25" t="s">
        <v>3404</v>
      </c>
      <c r="VT169" s="25" t="s">
        <v>3404</v>
      </c>
      <c r="VU169" s="25" t="s">
        <v>3404</v>
      </c>
      <c r="VV169" s="25" t="s">
        <v>3404</v>
      </c>
      <c r="VW169" s="25" t="s">
        <v>3404</v>
      </c>
      <c r="VX169" s="25" t="s">
        <v>3404</v>
      </c>
      <c r="VY169" s="25" t="s">
        <v>3404</v>
      </c>
      <c r="VZ169" s="25" t="s">
        <v>3404</v>
      </c>
      <c r="WA169" s="25" t="s">
        <v>3404</v>
      </c>
      <c r="WB169" s="25" t="s">
        <v>3404</v>
      </c>
      <c r="WC169" s="25" t="s">
        <v>3404</v>
      </c>
      <c r="WD169" s="25" t="s">
        <v>3404</v>
      </c>
      <c r="WE169" s="25" t="s">
        <v>3404</v>
      </c>
      <c r="WF169" s="25" t="s">
        <v>3404</v>
      </c>
      <c r="WG169" s="25" t="s">
        <v>3404</v>
      </c>
      <c r="WH169" s="25" t="s">
        <v>3404</v>
      </c>
      <c r="WI169" s="25" t="s">
        <v>3404</v>
      </c>
      <c r="WJ169" s="25" t="s">
        <v>3404</v>
      </c>
      <c r="WK169" s="25" t="s">
        <v>3404</v>
      </c>
      <c r="WL169" s="25" t="s">
        <v>3404</v>
      </c>
      <c r="WM169" s="25" t="s">
        <v>3404</v>
      </c>
      <c r="WN169" s="25" t="s">
        <v>3404</v>
      </c>
      <c r="WO169" s="25" t="s">
        <v>3404</v>
      </c>
      <c r="WP169" s="25" t="s">
        <v>3404</v>
      </c>
      <c r="WQ169" s="25" t="s">
        <v>3404</v>
      </c>
      <c r="WR169" s="25" t="s">
        <v>3404</v>
      </c>
      <c r="WS169" s="25" t="s">
        <v>3404</v>
      </c>
      <c r="WT169" s="25" t="s">
        <v>3404</v>
      </c>
    </row>
    <row r="170">
      <c r="A170" s="24" t="s">
        <v>1528</v>
      </c>
      <c r="B170" s="25" t="s">
        <v>3404</v>
      </c>
      <c r="C170" s="25" t="s">
        <v>3404</v>
      </c>
      <c r="D170" s="25" t="s">
        <v>3404</v>
      </c>
      <c r="E170" s="25" t="s">
        <v>3404</v>
      </c>
      <c r="F170" s="25" t="s">
        <v>3404</v>
      </c>
      <c r="G170" s="25" t="s">
        <v>3404</v>
      </c>
      <c r="H170" s="25" t="s">
        <v>3404</v>
      </c>
      <c r="I170" s="25" t="s">
        <v>3404</v>
      </c>
      <c r="J170" s="25" t="s">
        <v>3404</v>
      </c>
      <c r="K170" s="25" t="s">
        <v>3404</v>
      </c>
      <c r="L170" s="25" t="s">
        <v>3404</v>
      </c>
      <c r="M170" s="25" t="s">
        <v>3404</v>
      </c>
      <c r="N170" s="25" t="s">
        <v>3404</v>
      </c>
      <c r="O170" s="25" t="s">
        <v>3404</v>
      </c>
      <c r="P170" s="25" t="s">
        <v>3404</v>
      </c>
      <c r="Q170" s="25" t="s">
        <v>3404</v>
      </c>
      <c r="R170" s="25" t="s">
        <v>3404</v>
      </c>
      <c r="S170" s="25" t="s">
        <v>3404</v>
      </c>
      <c r="T170" s="25" t="s">
        <v>3404</v>
      </c>
      <c r="U170" s="25" t="s">
        <v>3404</v>
      </c>
      <c r="V170" s="25" t="s">
        <v>3404</v>
      </c>
      <c r="W170" s="25" t="s">
        <v>3404</v>
      </c>
      <c r="X170" s="25" t="s">
        <v>3404</v>
      </c>
      <c r="Y170" s="25" t="s">
        <v>3404</v>
      </c>
      <c r="Z170" s="25" t="s">
        <v>3404</v>
      </c>
      <c r="AA170" s="25" t="s">
        <v>3404</v>
      </c>
      <c r="AB170" s="25" t="s">
        <v>3404</v>
      </c>
      <c r="AC170" s="25" t="s">
        <v>3404</v>
      </c>
      <c r="AD170" s="25" t="s">
        <v>3404</v>
      </c>
      <c r="AE170" s="25" t="s">
        <v>3404</v>
      </c>
      <c r="AF170" s="25" t="s">
        <v>3404</v>
      </c>
      <c r="AG170" s="25" t="s">
        <v>3404</v>
      </c>
      <c r="AH170" s="25" t="s">
        <v>3404</v>
      </c>
      <c r="AI170" s="25" t="s">
        <v>3404</v>
      </c>
      <c r="AJ170" s="25" t="s">
        <v>3404</v>
      </c>
      <c r="AK170" s="25" t="s">
        <v>3404</v>
      </c>
      <c r="AL170" s="25" t="s">
        <v>3404</v>
      </c>
      <c r="AM170" s="25" t="s">
        <v>3404</v>
      </c>
      <c r="AN170" s="25" t="s">
        <v>3404</v>
      </c>
      <c r="AO170" s="25" t="s">
        <v>3404</v>
      </c>
      <c r="AP170" s="25" t="s">
        <v>3404</v>
      </c>
      <c r="AQ170" s="25" t="s">
        <v>3404</v>
      </c>
      <c r="AR170" s="25" t="s">
        <v>3404</v>
      </c>
      <c r="AS170" s="25" t="s">
        <v>3404</v>
      </c>
      <c r="AT170" s="25" t="s">
        <v>3404</v>
      </c>
      <c r="AU170" s="25" t="s">
        <v>3404</v>
      </c>
      <c r="AV170" s="25" t="s">
        <v>3404</v>
      </c>
      <c r="AW170" s="25" t="s">
        <v>3404</v>
      </c>
      <c r="AX170" s="25" t="s">
        <v>3404</v>
      </c>
      <c r="AY170" s="25" t="s">
        <v>3404</v>
      </c>
      <c r="AZ170" s="25" t="s">
        <v>3404</v>
      </c>
      <c r="BA170" s="25" t="s">
        <v>3404</v>
      </c>
      <c r="BB170" s="25" t="s">
        <v>3404</v>
      </c>
      <c r="BC170" s="25" t="s">
        <v>3404</v>
      </c>
      <c r="BD170" s="25" t="s">
        <v>3404</v>
      </c>
      <c r="BE170" s="25" t="s">
        <v>3404</v>
      </c>
      <c r="BF170" s="25" t="s">
        <v>3404</v>
      </c>
      <c r="BG170" s="25" t="s">
        <v>3404</v>
      </c>
      <c r="BH170" s="25" t="s">
        <v>3404</v>
      </c>
      <c r="BI170" s="25" t="s">
        <v>3404</v>
      </c>
      <c r="BJ170" s="25" t="s">
        <v>3404</v>
      </c>
      <c r="BK170" s="25" t="s">
        <v>3404</v>
      </c>
      <c r="BL170" s="25" t="s">
        <v>3404</v>
      </c>
      <c r="BM170" s="25" t="s">
        <v>3404</v>
      </c>
      <c r="BN170" s="25" t="s">
        <v>3404</v>
      </c>
      <c r="BO170" s="25" t="s">
        <v>3404</v>
      </c>
      <c r="BP170" s="25" t="s">
        <v>3404</v>
      </c>
      <c r="BQ170" s="25" t="s">
        <v>3404</v>
      </c>
      <c r="BR170" s="25" t="s">
        <v>3404</v>
      </c>
      <c r="BS170" s="25" t="s">
        <v>3404</v>
      </c>
      <c r="BT170" s="25" t="s">
        <v>3404</v>
      </c>
      <c r="BU170" s="25" t="s">
        <v>3404</v>
      </c>
      <c r="BV170" s="25" t="s">
        <v>3404</v>
      </c>
      <c r="BW170" s="25" t="s">
        <v>3404</v>
      </c>
      <c r="BX170" s="32" t="s">
        <v>3409</v>
      </c>
      <c r="BY170" s="32" t="s">
        <v>3409</v>
      </c>
      <c r="BZ170" s="32" t="s">
        <v>3409</v>
      </c>
      <c r="CA170" s="32" t="s">
        <v>3409</v>
      </c>
      <c r="CB170" s="32" t="s">
        <v>3409</v>
      </c>
      <c r="CC170" s="32" t="s">
        <v>3409</v>
      </c>
      <c r="CD170" s="32" t="s">
        <v>3409</v>
      </c>
      <c r="CE170" s="32" t="s">
        <v>3409</v>
      </c>
      <c r="CF170" s="32" t="s">
        <v>3409</v>
      </c>
      <c r="CG170" s="32" t="s">
        <v>3409</v>
      </c>
      <c r="CH170" s="32" t="s">
        <v>3409</v>
      </c>
      <c r="CI170" s="32" t="s">
        <v>3409</v>
      </c>
      <c r="CJ170" s="32" t="s">
        <v>3409</v>
      </c>
      <c r="CK170" s="32" t="s">
        <v>3409</v>
      </c>
      <c r="CL170" s="32" t="s">
        <v>3409</v>
      </c>
      <c r="CM170" s="32" t="s">
        <v>3409</v>
      </c>
      <c r="CN170" s="32" t="s">
        <v>3409</v>
      </c>
      <c r="CO170" s="32" t="s">
        <v>3409</v>
      </c>
      <c r="CP170" s="32" t="s">
        <v>3409</v>
      </c>
      <c r="CQ170" s="32" t="s">
        <v>3409</v>
      </c>
      <c r="CR170" s="32" t="s">
        <v>3409</v>
      </c>
      <c r="CS170" s="32" t="s">
        <v>3409</v>
      </c>
      <c r="CT170" s="32" t="s">
        <v>3409</v>
      </c>
      <c r="CU170" s="32" t="s">
        <v>3409</v>
      </c>
      <c r="CV170" s="32" t="s">
        <v>3409</v>
      </c>
      <c r="CW170" s="32" t="s">
        <v>3409</v>
      </c>
      <c r="CX170" s="32" t="s">
        <v>3409</v>
      </c>
      <c r="CY170" s="32" t="s">
        <v>3409</v>
      </c>
      <c r="CZ170" s="32" t="s">
        <v>3409</v>
      </c>
      <c r="DA170" s="32" t="s">
        <v>3409</v>
      </c>
      <c r="DB170" s="32" t="s">
        <v>3409</v>
      </c>
      <c r="DC170" s="32" t="s">
        <v>3409</v>
      </c>
      <c r="DD170" s="32" t="s">
        <v>3409</v>
      </c>
      <c r="DE170" s="32" t="s">
        <v>3409</v>
      </c>
      <c r="DF170" s="32" t="s">
        <v>3409</v>
      </c>
      <c r="DG170" s="32" t="s">
        <v>3409</v>
      </c>
      <c r="DH170" s="32" t="s">
        <v>3409</v>
      </c>
      <c r="DI170" s="32" t="s">
        <v>3409</v>
      </c>
      <c r="DJ170" s="32" t="s">
        <v>3409</v>
      </c>
      <c r="DK170" s="32" t="s">
        <v>3409</v>
      </c>
      <c r="DL170" s="32" t="s">
        <v>3409</v>
      </c>
      <c r="DM170" s="32" t="s">
        <v>3409</v>
      </c>
      <c r="DN170" s="32" t="s">
        <v>3409</v>
      </c>
      <c r="DO170" s="32" t="s">
        <v>3409</v>
      </c>
      <c r="DP170" s="32" t="s">
        <v>3409</v>
      </c>
      <c r="DQ170" s="32" t="s">
        <v>3409</v>
      </c>
      <c r="DR170" s="32" t="s">
        <v>3409</v>
      </c>
      <c r="DS170" s="32" t="s">
        <v>3409</v>
      </c>
      <c r="DT170" s="32" t="s">
        <v>3409</v>
      </c>
      <c r="DU170" s="32" t="s">
        <v>3409</v>
      </c>
      <c r="DV170" s="32" t="s">
        <v>3409</v>
      </c>
      <c r="DW170" s="32" t="s">
        <v>3409</v>
      </c>
      <c r="DX170" s="32" t="s">
        <v>3409</v>
      </c>
      <c r="DY170" s="32" t="s">
        <v>3409</v>
      </c>
      <c r="DZ170" s="32" t="s">
        <v>3409</v>
      </c>
      <c r="EA170" s="32" t="s">
        <v>3409</v>
      </c>
      <c r="EB170" s="32" t="s">
        <v>3409</v>
      </c>
      <c r="EC170" s="32" t="s">
        <v>3409</v>
      </c>
      <c r="ED170" s="32" t="s">
        <v>3409</v>
      </c>
      <c r="EE170" s="32" t="s">
        <v>3409</v>
      </c>
      <c r="EF170" s="32" t="s">
        <v>3409</v>
      </c>
      <c r="EG170" s="32" t="s">
        <v>3409</v>
      </c>
      <c r="EH170" s="32" t="s">
        <v>3409</v>
      </c>
      <c r="EI170" s="32" t="s">
        <v>3409</v>
      </c>
      <c r="EJ170" s="32" t="s">
        <v>3409</v>
      </c>
      <c r="EK170" s="32" t="s">
        <v>3409</v>
      </c>
      <c r="EL170" s="32" t="s">
        <v>3409</v>
      </c>
      <c r="EM170" s="32" t="s">
        <v>3409</v>
      </c>
      <c r="EN170" s="32" t="s">
        <v>3409</v>
      </c>
      <c r="EO170" s="32" t="s">
        <v>3409</v>
      </c>
      <c r="EP170" s="32" t="s">
        <v>3409</v>
      </c>
      <c r="EQ170" s="32" t="s">
        <v>3409</v>
      </c>
      <c r="ER170" s="32" t="s">
        <v>3409</v>
      </c>
      <c r="ES170" s="32" t="s">
        <v>3409</v>
      </c>
      <c r="ET170" s="32" t="s">
        <v>3409</v>
      </c>
      <c r="EU170" s="32" t="s">
        <v>3409</v>
      </c>
      <c r="EV170" s="32" t="s">
        <v>3409</v>
      </c>
      <c r="EW170" s="32" t="s">
        <v>3409</v>
      </c>
      <c r="EX170" s="32" t="s">
        <v>3409</v>
      </c>
      <c r="EY170" s="32" t="s">
        <v>3409</v>
      </c>
      <c r="EZ170" s="32" t="s">
        <v>3409</v>
      </c>
      <c r="FA170" s="32" t="s">
        <v>3409</v>
      </c>
      <c r="FB170" s="32" t="s">
        <v>3409</v>
      </c>
      <c r="FC170" s="32" t="s">
        <v>3409</v>
      </c>
      <c r="FD170" s="32" t="s">
        <v>3409</v>
      </c>
      <c r="FE170" s="32" t="s">
        <v>3409</v>
      </c>
      <c r="FF170" s="32" t="s">
        <v>3409</v>
      </c>
      <c r="FG170" s="32" t="s">
        <v>3409</v>
      </c>
      <c r="FH170" s="32" t="s">
        <v>3409</v>
      </c>
      <c r="FI170" s="32" t="s">
        <v>3409</v>
      </c>
      <c r="FJ170" s="32" t="s">
        <v>3409</v>
      </c>
      <c r="FK170" s="32" t="s">
        <v>3409</v>
      </c>
      <c r="FL170" s="32" t="s">
        <v>3409</v>
      </c>
      <c r="FM170" s="32" t="s">
        <v>3409</v>
      </c>
      <c r="FN170" s="32" t="s">
        <v>3409</v>
      </c>
      <c r="FO170" s="32" t="s">
        <v>3409</v>
      </c>
      <c r="FP170" s="32" t="s">
        <v>3409</v>
      </c>
      <c r="FQ170" s="32" t="s">
        <v>3409</v>
      </c>
      <c r="FR170" s="32" t="s">
        <v>3409</v>
      </c>
      <c r="FS170" s="32" t="s">
        <v>3409</v>
      </c>
      <c r="FT170" s="32" t="s">
        <v>3409</v>
      </c>
      <c r="FU170" s="32" t="s">
        <v>3409</v>
      </c>
      <c r="FV170" s="32" t="s">
        <v>3409</v>
      </c>
      <c r="FW170" s="32" t="s">
        <v>3409</v>
      </c>
      <c r="FX170" s="32" t="s">
        <v>3409</v>
      </c>
      <c r="FY170" s="32" t="s">
        <v>3409</v>
      </c>
      <c r="FZ170" s="32" t="s">
        <v>3409</v>
      </c>
      <c r="GA170" s="32" t="s">
        <v>3409</v>
      </c>
      <c r="GB170" s="32" t="s">
        <v>3409</v>
      </c>
      <c r="GC170" s="32" t="s">
        <v>3409</v>
      </c>
      <c r="GD170" s="32" t="s">
        <v>3409</v>
      </c>
      <c r="GE170" s="32" t="s">
        <v>3409</v>
      </c>
      <c r="GF170" s="32" t="s">
        <v>3409</v>
      </c>
      <c r="GG170" s="32" t="s">
        <v>3409</v>
      </c>
      <c r="GH170" s="32" t="s">
        <v>3409</v>
      </c>
      <c r="GI170" s="32" t="s">
        <v>3409</v>
      </c>
      <c r="GJ170" s="32" t="s">
        <v>3409</v>
      </c>
      <c r="GK170" s="32" t="s">
        <v>3409</v>
      </c>
      <c r="GL170" s="32" t="s">
        <v>3409</v>
      </c>
      <c r="GM170" s="32" t="s">
        <v>3409</v>
      </c>
      <c r="GN170" s="32" t="s">
        <v>3409</v>
      </c>
      <c r="GO170" s="32" t="s">
        <v>3409</v>
      </c>
      <c r="GP170" s="32" t="s">
        <v>3409</v>
      </c>
      <c r="GQ170" s="32" t="s">
        <v>3409</v>
      </c>
      <c r="GR170" s="32" t="s">
        <v>3409</v>
      </c>
      <c r="GS170" s="32" t="s">
        <v>3409</v>
      </c>
      <c r="GT170" s="32" t="s">
        <v>3409</v>
      </c>
      <c r="GU170" s="32" t="s">
        <v>3409</v>
      </c>
      <c r="GV170" s="32" t="s">
        <v>3409</v>
      </c>
      <c r="GW170" s="32" t="s">
        <v>3409</v>
      </c>
      <c r="GX170" s="32" t="s">
        <v>3409</v>
      </c>
      <c r="GY170" s="32" t="s">
        <v>3409</v>
      </c>
      <c r="GZ170" s="32" t="s">
        <v>3409</v>
      </c>
      <c r="HA170" s="32" t="s">
        <v>3409</v>
      </c>
      <c r="HB170" s="32" t="s">
        <v>3409</v>
      </c>
      <c r="HC170" s="32" t="s">
        <v>3409</v>
      </c>
      <c r="HD170" s="32" t="s">
        <v>3409</v>
      </c>
      <c r="HE170" s="32" t="s">
        <v>3409</v>
      </c>
      <c r="HF170" s="32" t="s">
        <v>3409</v>
      </c>
      <c r="HG170" s="32" t="s">
        <v>3409</v>
      </c>
      <c r="HH170" s="32" t="s">
        <v>3409</v>
      </c>
      <c r="HI170" s="32" t="s">
        <v>3409</v>
      </c>
      <c r="HJ170" s="32" t="s">
        <v>3409</v>
      </c>
      <c r="HK170" s="32" t="s">
        <v>3409</v>
      </c>
      <c r="HL170" s="32" t="s">
        <v>3409</v>
      </c>
      <c r="HM170" s="32" t="s">
        <v>3409</v>
      </c>
      <c r="HN170" s="32" t="s">
        <v>3409</v>
      </c>
      <c r="HO170" s="32" t="s">
        <v>3409</v>
      </c>
      <c r="HP170" s="32" t="s">
        <v>3409</v>
      </c>
      <c r="HQ170" s="32" t="s">
        <v>3409</v>
      </c>
      <c r="HR170" s="32" t="s">
        <v>3409</v>
      </c>
      <c r="HS170" s="32" t="s">
        <v>3409</v>
      </c>
      <c r="HT170" s="32" t="s">
        <v>3409</v>
      </c>
      <c r="HU170" s="32" t="s">
        <v>3409</v>
      </c>
      <c r="HV170" s="32" t="s">
        <v>3409</v>
      </c>
      <c r="HW170" s="32" t="s">
        <v>3409</v>
      </c>
      <c r="HX170" s="32" t="s">
        <v>3409</v>
      </c>
      <c r="HY170" s="32" t="s">
        <v>3409</v>
      </c>
      <c r="HZ170" s="32" t="s">
        <v>3409</v>
      </c>
      <c r="IA170" s="32" t="s">
        <v>3409</v>
      </c>
      <c r="IB170" s="32" t="s">
        <v>3409</v>
      </c>
      <c r="IC170" s="32" t="s">
        <v>3409</v>
      </c>
      <c r="ID170" s="32" t="s">
        <v>3409</v>
      </c>
      <c r="IE170" s="32" t="s">
        <v>3409</v>
      </c>
      <c r="IF170" s="32" t="s">
        <v>3409</v>
      </c>
      <c r="IG170" s="32" t="s">
        <v>3409</v>
      </c>
      <c r="IH170" s="32" t="s">
        <v>3409</v>
      </c>
      <c r="II170" s="32" t="s">
        <v>3409</v>
      </c>
      <c r="IJ170" s="32" t="s">
        <v>3409</v>
      </c>
      <c r="IK170" s="32" t="s">
        <v>3409</v>
      </c>
      <c r="IL170" s="25" t="s">
        <v>3404</v>
      </c>
      <c r="IM170" s="25" t="s">
        <v>3404</v>
      </c>
      <c r="IN170" s="25" t="s">
        <v>3404</v>
      </c>
      <c r="IO170" s="25" t="s">
        <v>3404</v>
      </c>
      <c r="IP170" s="25" t="s">
        <v>3404</v>
      </c>
      <c r="IQ170" s="25" t="s">
        <v>3404</v>
      </c>
      <c r="IR170" s="25" t="s">
        <v>3404</v>
      </c>
      <c r="IS170" s="25" t="s">
        <v>3404</v>
      </c>
      <c r="IT170" s="25" t="s">
        <v>3404</v>
      </c>
      <c r="IU170" s="25" t="s">
        <v>3404</v>
      </c>
      <c r="IV170" s="25" t="s">
        <v>3404</v>
      </c>
      <c r="IW170" s="25" t="s">
        <v>3404</v>
      </c>
      <c r="IX170" s="25" t="s">
        <v>3404</v>
      </c>
      <c r="IY170" s="25" t="s">
        <v>3404</v>
      </c>
      <c r="IZ170" s="25" t="s">
        <v>3404</v>
      </c>
      <c r="JA170" s="25" t="s">
        <v>3404</v>
      </c>
      <c r="JB170" s="25" t="s">
        <v>3404</v>
      </c>
      <c r="JC170" s="25" t="s">
        <v>3404</v>
      </c>
      <c r="JD170" s="25" t="s">
        <v>3404</v>
      </c>
      <c r="JE170" s="25" t="s">
        <v>3404</v>
      </c>
      <c r="JF170" s="25" t="s">
        <v>3404</v>
      </c>
      <c r="JG170" s="25" t="s">
        <v>3404</v>
      </c>
      <c r="JH170" s="25" t="s">
        <v>3404</v>
      </c>
      <c r="JI170" s="25" t="s">
        <v>3404</v>
      </c>
      <c r="JJ170" s="25" t="s">
        <v>3404</v>
      </c>
      <c r="JK170" s="25" t="s">
        <v>3404</v>
      </c>
      <c r="JL170" s="25" t="s">
        <v>3404</v>
      </c>
      <c r="JM170" s="25" t="s">
        <v>3404</v>
      </c>
      <c r="JN170" s="25" t="s">
        <v>3404</v>
      </c>
      <c r="JO170" s="25" t="s">
        <v>3404</v>
      </c>
      <c r="JP170" s="25" t="s">
        <v>3404</v>
      </c>
      <c r="JQ170" s="25" t="s">
        <v>3404</v>
      </c>
      <c r="JR170" s="25" t="s">
        <v>3404</v>
      </c>
      <c r="JS170" s="25" t="s">
        <v>3404</v>
      </c>
      <c r="JT170" s="25" t="s">
        <v>3404</v>
      </c>
      <c r="JU170" s="25" t="s">
        <v>3404</v>
      </c>
      <c r="JV170" s="25" t="s">
        <v>3404</v>
      </c>
      <c r="JW170" s="25" t="s">
        <v>3404</v>
      </c>
      <c r="JX170" s="25" t="s">
        <v>3404</v>
      </c>
      <c r="JY170" s="25" t="s">
        <v>3404</v>
      </c>
      <c r="JZ170" s="25" t="s">
        <v>3404</v>
      </c>
      <c r="KA170" s="25" t="s">
        <v>3404</v>
      </c>
      <c r="KB170" s="25" t="s">
        <v>3404</v>
      </c>
      <c r="KC170" s="25" t="s">
        <v>3404</v>
      </c>
      <c r="KD170" s="25" t="s">
        <v>3404</v>
      </c>
      <c r="KE170" s="25" t="s">
        <v>3404</v>
      </c>
      <c r="KF170" s="25" t="s">
        <v>3404</v>
      </c>
      <c r="KG170" s="25" t="s">
        <v>3404</v>
      </c>
      <c r="KH170" s="25" t="s">
        <v>3404</v>
      </c>
      <c r="KI170" s="25" t="s">
        <v>3404</v>
      </c>
      <c r="KJ170" s="25" t="s">
        <v>3404</v>
      </c>
      <c r="KK170" s="25" t="s">
        <v>3404</v>
      </c>
      <c r="KL170" s="25" t="s">
        <v>3404</v>
      </c>
      <c r="KM170" s="25" t="s">
        <v>3404</v>
      </c>
      <c r="KN170" s="25" t="s">
        <v>3404</v>
      </c>
      <c r="KO170" s="25" t="s">
        <v>3404</v>
      </c>
      <c r="KP170" s="25" t="s">
        <v>3404</v>
      </c>
      <c r="KQ170" s="25" t="s">
        <v>3404</v>
      </c>
      <c r="KR170" s="25" t="s">
        <v>3404</v>
      </c>
      <c r="KS170" s="25" t="s">
        <v>3404</v>
      </c>
      <c r="KT170" s="25" t="s">
        <v>3404</v>
      </c>
      <c r="KU170" s="25" t="s">
        <v>3404</v>
      </c>
      <c r="KV170" s="25" t="s">
        <v>3404</v>
      </c>
      <c r="KW170" s="25" t="s">
        <v>3404</v>
      </c>
      <c r="KX170" s="25" t="s">
        <v>3404</v>
      </c>
      <c r="KY170" s="25" t="s">
        <v>3404</v>
      </c>
      <c r="KZ170" s="25" t="s">
        <v>3404</v>
      </c>
      <c r="LA170" s="25" t="s">
        <v>3404</v>
      </c>
      <c r="LB170" s="25" t="s">
        <v>3404</v>
      </c>
      <c r="LC170" s="25" t="s">
        <v>3404</v>
      </c>
      <c r="LD170" s="25" t="s">
        <v>3404</v>
      </c>
      <c r="LE170" s="25" t="s">
        <v>3404</v>
      </c>
      <c r="LF170" s="25" t="s">
        <v>3404</v>
      </c>
      <c r="LG170" s="25" t="s">
        <v>3404</v>
      </c>
      <c r="LH170" s="25" t="s">
        <v>3404</v>
      </c>
      <c r="LI170" s="25" t="s">
        <v>3404</v>
      </c>
      <c r="LJ170" s="25" t="s">
        <v>3404</v>
      </c>
      <c r="LK170" s="25" t="s">
        <v>3404</v>
      </c>
      <c r="LL170" s="25" t="s">
        <v>3404</v>
      </c>
      <c r="LM170" s="25" t="s">
        <v>3404</v>
      </c>
      <c r="LN170" s="25" t="s">
        <v>3404</v>
      </c>
      <c r="LO170" s="25" t="s">
        <v>3404</v>
      </c>
      <c r="LP170" s="25" t="s">
        <v>3404</v>
      </c>
      <c r="LQ170" s="25" t="s">
        <v>3404</v>
      </c>
      <c r="LR170" s="25" t="s">
        <v>3404</v>
      </c>
      <c r="LS170" s="25" t="s">
        <v>3404</v>
      </c>
      <c r="LT170" s="25" t="s">
        <v>3404</v>
      </c>
      <c r="LU170" s="25" t="s">
        <v>3404</v>
      </c>
      <c r="LV170" s="25" t="s">
        <v>3404</v>
      </c>
      <c r="LW170" s="25" t="s">
        <v>3404</v>
      </c>
      <c r="LX170" s="25" t="s">
        <v>3404</v>
      </c>
      <c r="LY170" s="25" t="s">
        <v>3404</v>
      </c>
      <c r="LZ170" s="25" t="s">
        <v>3409</v>
      </c>
      <c r="MA170" s="25" t="s">
        <v>3409</v>
      </c>
      <c r="MB170" s="25" t="s">
        <v>3409</v>
      </c>
      <c r="MC170" s="25" t="s">
        <v>3409</v>
      </c>
      <c r="MD170" s="25" t="s">
        <v>3409</v>
      </c>
      <c r="ME170" s="25" t="s">
        <v>3409</v>
      </c>
      <c r="MF170" s="25" t="s">
        <v>3409</v>
      </c>
      <c r="MG170" s="25" t="s">
        <v>3409</v>
      </c>
      <c r="MH170" s="25" t="s">
        <v>3409</v>
      </c>
      <c r="MI170" s="25" t="s">
        <v>3409</v>
      </c>
      <c r="MJ170" s="25" t="s">
        <v>3409</v>
      </c>
      <c r="MK170" s="25" t="s">
        <v>3409</v>
      </c>
      <c r="ML170" s="25" t="s">
        <v>3409</v>
      </c>
      <c r="MM170" s="25" t="s">
        <v>3409</v>
      </c>
      <c r="MN170" s="25" t="s">
        <v>3409</v>
      </c>
      <c r="MO170" s="25" t="s">
        <v>3409</v>
      </c>
      <c r="MP170" s="25" t="s">
        <v>3409</v>
      </c>
      <c r="MQ170" s="25" t="s">
        <v>3409</v>
      </c>
      <c r="MR170" s="25" t="s">
        <v>3409</v>
      </c>
      <c r="MS170" s="25" t="s">
        <v>3409</v>
      </c>
      <c r="MT170" s="25" t="s">
        <v>3409</v>
      </c>
      <c r="MU170" s="25" t="s">
        <v>3409</v>
      </c>
      <c r="MV170" s="25" t="s">
        <v>3409</v>
      </c>
      <c r="MW170" s="25" t="s">
        <v>3409</v>
      </c>
      <c r="MX170" s="25" t="s">
        <v>3409</v>
      </c>
      <c r="MY170" s="25" t="s">
        <v>3409</v>
      </c>
      <c r="MZ170" s="25" t="s">
        <v>3409</v>
      </c>
      <c r="NA170" s="25" t="s">
        <v>3409</v>
      </c>
      <c r="NB170" s="25" t="s">
        <v>3409</v>
      </c>
      <c r="NC170" s="25" t="s">
        <v>3409</v>
      </c>
      <c r="ND170" s="25" t="s">
        <v>3409</v>
      </c>
      <c r="NE170" s="25" t="s">
        <v>3409</v>
      </c>
      <c r="NF170" s="25" t="s">
        <v>3409</v>
      </c>
      <c r="NG170" s="25" t="s">
        <v>3409</v>
      </c>
      <c r="NH170" s="25" t="s">
        <v>3409</v>
      </c>
      <c r="NI170" s="25" t="s">
        <v>3409</v>
      </c>
      <c r="NJ170" s="25" t="s">
        <v>3409</v>
      </c>
      <c r="NK170" s="25" t="s">
        <v>3409</v>
      </c>
      <c r="NL170" s="25" t="s">
        <v>3409</v>
      </c>
      <c r="NM170" s="25" t="s">
        <v>3409</v>
      </c>
      <c r="NN170" s="25" t="s">
        <v>3409</v>
      </c>
      <c r="NO170" s="25" t="s">
        <v>3409</v>
      </c>
      <c r="NP170" s="25" t="s">
        <v>3409</v>
      </c>
      <c r="NQ170" s="25" t="s">
        <v>3409</v>
      </c>
      <c r="NR170" s="25" t="s">
        <v>3409</v>
      </c>
      <c r="NS170" s="25" t="s">
        <v>3409</v>
      </c>
      <c r="NT170" s="25" t="s">
        <v>3409</v>
      </c>
      <c r="NU170" s="25" t="s">
        <v>3409</v>
      </c>
      <c r="NV170" s="25" t="s">
        <v>3409</v>
      </c>
      <c r="NW170" s="25" t="s">
        <v>3409</v>
      </c>
      <c r="NX170" s="25" t="s">
        <v>3409</v>
      </c>
      <c r="NY170" s="25" t="s">
        <v>3404</v>
      </c>
      <c r="NZ170" s="25" t="s">
        <v>3404</v>
      </c>
      <c r="OA170" s="25" t="s">
        <v>3404</v>
      </c>
      <c r="OB170" s="25" t="s">
        <v>3404</v>
      </c>
      <c r="OC170" s="25" t="s">
        <v>3404</v>
      </c>
      <c r="OD170" s="25" t="s">
        <v>3404</v>
      </c>
      <c r="OE170" s="25" t="s">
        <v>3404</v>
      </c>
      <c r="OF170" s="25" t="s">
        <v>3404</v>
      </c>
      <c r="OG170" s="25" t="s">
        <v>3404</v>
      </c>
      <c r="OH170" s="25" t="s">
        <v>3404</v>
      </c>
      <c r="OI170" s="25" t="s">
        <v>3404</v>
      </c>
      <c r="OJ170" s="25" t="s">
        <v>3404</v>
      </c>
      <c r="OK170" s="25" t="s">
        <v>3404</v>
      </c>
      <c r="OL170" s="25" t="s">
        <v>3404</v>
      </c>
      <c r="OM170" s="25" t="s">
        <v>3404</v>
      </c>
      <c r="ON170" s="25" t="s">
        <v>3404</v>
      </c>
      <c r="OO170" s="25" t="s">
        <v>3404</v>
      </c>
      <c r="OP170" s="25" t="s">
        <v>3404</v>
      </c>
      <c r="OQ170" s="25" t="s">
        <v>3404</v>
      </c>
      <c r="OR170" s="25" t="s">
        <v>3404</v>
      </c>
      <c r="OS170" s="25" t="s">
        <v>3404</v>
      </c>
      <c r="OT170" s="25" t="s">
        <v>3404</v>
      </c>
      <c r="OU170" s="25" t="s">
        <v>3404</v>
      </c>
      <c r="OV170" s="25" t="s">
        <v>3404</v>
      </c>
      <c r="OW170" s="25" t="s">
        <v>3404</v>
      </c>
      <c r="OX170" s="25" t="s">
        <v>3404</v>
      </c>
      <c r="OY170" s="25" t="s">
        <v>3404</v>
      </c>
      <c r="OZ170" s="25" t="s">
        <v>3404</v>
      </c>
      <c r="PA170" s="25" t="s">
        <v>3404</v>
      </c>
      <c r="PB170" s="25" t="s">
        <v>3404</v>
      </c>
      <c r="PC170" s="25" t="s">
        <v>3404</v>
      </c>
      <c r="PD170" s="25" t="s">
        <v>3404</v>
      </c>
      <c r="PE170" s="25" t="s">
        <v>3404</v>
      </c>
      <c r="PF170" s="25" t="s">
        <v>3404</v>
      </c>
      <c r="PG170" s="25" t="s">
        <v>3404</v>
      </c>
      <c r="PH170" s="25" t="s">
        <v>3404</v>
      </c>
      <c r="PI170" s="25" t="s">
        <v>3404</v>
      </c>
      <c r="PJ170" s="25" t="s">
        <v>3404</v>
      </c>
      <c r="PK170" s="25" t="s">
        <v>3404</v>
      </c>
      <c r="PL170" s="25" t="s">
        <v>3404</v>
      </c>
      <c r="PM170" s="25" t="s">
        <v>3404</v>
      </c>
      <c r="PN170" s="25" t="s">
        <v>3404</v>
      </c>
      <c r="PO170" s="25" t="s">
        <v>3404</v>
      </c>
      <c r="PP170" s="25" t="s">
        <v>3404</v>
      </c>
      <c r="PQ170" s="25" t="s">
        <v>3404</v>
      </c>
      <c r="PR170" s="25" t="s">
        <v>3404</v>
      </c>
      <c r="PS170" s="25" t="s">
        <v>3404</v>
      </c>
      <c r="PT170" s="25" t="s">
        <v>3404</v>
      </c>
      <c r="PU170" s="25" t="s">
        <v>3404</v>
      </c>
      <c r="PV170" s="25" t="s">
        <v>3404</v>
      </c>
      <c r="PW170" s="25" t="s">
        <v>3404</v>
      </c>
      <c r="PX170" s="25" t="s">
        <v>3404</v>
      </c>
      <c r="PY170" s="25" t="s">
        <v>3404</v>
      </c>
      <c r="PZ170" s="25" t="s">
        <v>3404</v>
      </c>
      <c r="QA170" s="25" t="s">
        <v>3404</v>
      </c>
      <c r="QB170" s="25" t="s">
        <v>3404</v>
      </c>
      <c r="QC170" s="25" t="s">
        <v>3404</v>
      </c>
      <c r="QD170" s="25" t="s">
        <v>3404</v>
      </c>
      <c r="QE170" s="25" t="s">
        <v>3404</v>
      </c>
      <c r="QF170" s="25" t="s">
        <v>3404</v>
      </c>
      <c r="QG170" s="25" t="s">
        <v>3404</v>
      </c>
      <c r="QH170" s="25" t="s">
        <v>3404</v>
      </c>
      <c r="QI170" s="25" t="s">
        <v>3404</v>
      </c>
      <c r="QJ170" s="25" t="s">
        <v>3404</v>
      </c>
      <c r="QK170" s="25" t="s">
        <v>3404</v>
      </c>
      <c r="QL170" s="25" t="s">
        <v>3404</v>
      </c>
      <c r="QM170" s="25" t="s">
        <v>3404</v>
      </c>
      <c r="QN170" s="25" t="s">
        <v>3404</v>
      </c>
      <c r="QO170" s="25" t="s">
        <v>3404</v>
      </c>
      <c r="QP170" s="25" t="s">
        <v>3404</v>
      </c>
      <c r="QQ170" s="25" t="s">
        <v>3404</v>
      </c>
      <c r="QR170" s="25" t="s">
        <v>3404</v>
      </c>
      <c r="QS170" s="25" t="s">
        <v>3404</v>
      </c>
      <c r="QT170" s="25" t="s">
        <v>3404</v>
      </c>
      <c r="QU170" s="25" t="s">
        <v>3404</v>
      </c>
      <c r="QV170" s="25" t="s">
        <v>3404</v>
      </c>
      <c r="QW170" s="25" t="s">
        <v>3404</v>
      </c>
      <c r="QX170" s="25" t="s">
        <v>3404</v>
      </c>
      <c r="QY170" s="25" t="s">
        <v>3404</v>
      </c>
      <c r="QZ170" s="25" t="s">
        <v>3404</v>
      </c>
      <c r="RA170" s="25" t="s">
        <v>3404</v>
      </c>
      <c r="RB170" s="25" t="s">
        <v>3404</v>
      </c>
      <c r="RC170" s="25" t="s">
        <v>3404</v>
      </c>
      <c r="RD170" s="25" t="s">
        <v>3404</v>
      </c>
      <c r="RE170" s="25" t="s">
        <v>3404</v>
      </c>
      <c r="RF170" s="25" t="s">
        <v>3404</v>
      </c>
      <c r="RG170" s="25" t="s">
        <v>3404</v>
      </c>
      <c r="RH170" s="25" t="s">
        <v>3404</v>
      </c>
      <c r="RI170" s="25" t="s">
        <v>3404</v>
      </c>
      <c r="RJ170" s="25" t="s">
        <v>3404</v>
      </c>
      <c r="RK170" s="25" t="s">
        <v>3404</v>
      </c>
      <c r="RL170" s="25" t="s">
        <v>3404</v>
      </c>
      <c r="RM170" s="25" t="s">
        <v>3404</v>
      </c>
      <c r="RN170" s="25" t="s">
        <v>3404</v>
      </c>
      <c r="RO170" s="25" t="s">
        <v>3404</v>
      </c>
      <c r="RP170" s="25" t="s">
        <v>3404</v>
      </c>
      <c r="RQ170" s="25" t="s">
        <v>3404</v>
      </c>
      <c r="RR170" s="25" t="s">
        <v>3404</v>
      </c>
      <c r="RS170" s="25" t="s">
        <v>3404</v>
      </c>
      <c r="RT170" s="25" t="s">
        <v>3404</v>
      </c>
      <c r="RU170" s="25" t="s">
        <v>3404</v>
      </c>
      <c r="RV170" s="25" t="s">
        <v>3404</v>
      </c>
      <c r="RW170" s="25" t="s">
        <v>3404</v>
      </c>
      <c r="RX170" s="25" t="s">
        <v>3404</v>
      </c>
      <c r="RY170" s="25" t="s">
        <v>3404</v>
      </c>
      <c r="RZ170" s="25" t="s">
        <v>3404</v>
      </c>
      <c r="SA170" s="25" t="s">
        <v>3404</v>
      </c>
      <c r="SB170" s="25" t="s">
        <v>3404</v>
      </c>
      <c r="SC170" s="25" t="s">
        <v>3404</v>
      </c>
      <c r="SD170" s="25" t="s">
        <v>3404</v>
      </c>
      <c r="SE170" s="25" t="s">
        <v>3404</v>
      </c>
      <c r="SF170" s="25" t="s">
        <v>3404</v>
      </c>
      <c r="SG170" s="25" t="s">
        <v>3404</v>
      </c>
      <c r="SH170" s="25" t="s">
        <v>3404</v>
      </c>
      <c r="SI170" s="25" t="s">
        <v>3404</v>
      </c>
      <c r="SJ170" s="25" t="s">
        <v>3404</v>
      </c>
      <c r="SK170" s="25" t="s">
        <v>3404</v>
      </c>
      <c r="SL170" s="25" t="s">
        <v>3404</v>
      </c>
      <c r="SM170" s="25" t="s">
        <v>3404</v>
      </c>
      <c r="SN170" s="25" t="s">
        <v>3404</v>
      </c>
      <c r="SO170" s="25" t="s">
        <v>3404</v>
      </c>
      <c r="SP170" s="25" t="s">
        <v>3404</v>
      </c>
      <c r="SQ170" s="25" t="s">
        <v>3404</v>
      </c>
      <c r="SR170" s="25" t="s">
        <v>3404</v>
      </c>
      <c r="SS170" s="25" t="s">
        <v>3404</v>
      </c>
      <c r="ST170" s="25" t="s">
        <v>3404</v>
      </c>
      <c r="SU170" s="25" t="s">
        <v>3404</v>
      </c>
      <c r="SV170" s="25" t="s">
        <v>3404</v>
      </c>
      <c r="SW170" s="25" t="s">
        <v>3404</v>
      </c>
      <c r="SX170" s="25" t="s">
        <v>3404</v>
      </c>
      <c r="SY170" s="25" t="s">
        <v>3404</v>
      </c>
      <c r="SZ170" s="25" t="s">
        <v>3404</v>
      </c>
      <c r="TA170" s="25" t="s">
        <v>3404</v>
      </c>
      <c r="TB170" s="25" t="s">
        <v>3404</v>
      </c>
      <c r="TC170" s="25" t="s">
        <v>3404</v>
      </c>
      <c r="TD170" s="25" t="s">
        <v>3404</v>
      </c>
      <c r="TE170" s="25" t="s">
        <v>3404</v>
      </c>
      <c r="TF170" s="25" t="s">
        <v>3404</v>
      </c>
      <c r="TG170" s="25" t="s">
        <v>3404</v>
      </c>
      <c r="TH170" s="25" t="s">
        <v>3404</v>
      </c>
      <c r="TI170" s="25" t="s">
        <v>3404</v>
      </c>
      <c r="TJ170" s="25" t="s">
        <v>3404</v>
      </c>
      <c r="TK170" s="25" t="s">
        <v>3404</v>
      </c>
      <c r="TL170" s="25" t="s">
        <v>3404</v>
      </c>
      <c r="TM170" s="25" t="s">
        <v>3404</v>
      </c>
      <c r="TN170" s="25" t="s">
        <v>3404</v>
      </c>
      <c r="TO170" s="25" t="s">
        <v>3404</v>
      </c>
      <c r="TP170" s="25" t="s">
        <v>3404</v>
      </c>
      <c r="TQ170" s="25" t="s">
        <v>3404</v>
      </c>
      <c r="TR170" s="25" t="s">
        <v>3404</v>
      </c>
      <c r="TS170" s="25" t="s">
        <v>3404</v>
      </c>
      <c r="TT170" s="25" t="s">
        <v>3404</v>
      </c>
      <c r="TU170" s="25" t="s">
        <v>3404</v>
      </c>
      <c r="TV170" s="25" t="s">
        <v>3404</v>
      </c>
      <c r="TW170" s="25" t="s">
        <v>3404</v>
      </c>
      <c r="TX170" s="25" t="s">
        <v>3404</v>
      </c>
      <c r="TY170" s="25" t="s">
        <v>3404</v>
      </c>
      <c r="TZ170" s="25" t="s">
        <v>3404</v>
      </c>
      <c r="UA170" s="25" t="s">
        <v>3404</v>
      </c>
      <c r="UB170" s="25" t="s">
        <v>3404</v>
      </c>
      <c r="UC170" s="25" t="s">
        <v>3404</v>
      </c>
      <c r="UD170" s="25" t="s">
        <v>3404</v>
      </c>
      <c r="UE170" s="25" t="s">
        <v>3404</v>
      </c>
      <c r="UF170" s="25" t="s">
        <v>3404</v>
      </c>
      <c r="UG170" s="25" t="s">
        <v>3404</v>
      </c>
      <c r="UH170" s="25" t="s">
        <v>3404</v>
      </c>
      <c r="UI170" s="25" t="s">
        <v>3404</v>
      </c>
      <c r="UJ170" s="25" t="s">
        <v>3404</v>
      </c>
      <c r="UK170" s="25" t="s">
        <v>3404</v>
      </c>
      <c r="UL170" s="25" t="s">
        <v>3404</v>
      </c>
      <c r="UM170" s="25" t="s">
        <v>3404</v>
      </c>
      <c r="UN170" s="25" t="s">
        <v>3404</v>
      </c>
      <c r="UO170" s="25" t="s">
        <v>3404</v>
      </c>
      <c r="UP170" s="25" t="s">
        <v>3404</v>
      </c>
      <c r="UQ170" s="25" t="s">
        <v>3404</v>
      </c>
      <c r="UR170" s="25" t="s">
        <v>3404</v>
      </c>
      <c r="US170" s="25" t="s">
        <v>3404</v>
      </c>
      <c r="UT170" s="25" t="s">
        <v>3404</v>
      </c>
      <c r="UU170" s="25" t="s">
        <v>3404</v>
      </c>
      <c r="UV170" s="25" t="s">
        <v>3404</v>
      </c>
      <c r="UW170" s="25" t="s">
        <v>3404</v>
      </c>
      <c r="UX170" s="25" t="s">
        <v>3404</v>
      </c>
      <c r="UY170" s="25" t="s">
        <v>3404</v>
      </c>
      <c r="UZ170" s="25" t="s">
        <v>3404</v>
      </c>
      <c r="VA170" s="25" t="s">
        <v>3404</v>
      </c>
      <c r="VB170" s="25" t="s">
        <v>3404</v>
      </c>
      <c r="VC170" s="25" t="s">
        <v>3404</v>
      </c>
      <c r="VD170" s="25" t="s">
        <v>3404</v>
      </c>
      <c r="VE170" s="25" t="s">
        <v>3404</v>
      </c>
      <c r="VF170" s="25" t="s">
        <v>3404</v>
      </c>
      <c r="VG170" s="25" t="s">
        <v>3404</v>
      </c>
      <c r="VH170" s="25" t="s">
        <v>3404</v>
      </c>
      <c r="VI170" s="25" t="s">
        <v>3404</v>
      </c>
      <c r="VJ170" s="25" t="s">
        <v>3404</v>
      </c>
      <c r="VK170" s="25" t="s">
        <v>3404</v>
      </c>
      <c r="VL170" s="25" t="s">
        <v>3404</v>
      </c>
      <c r="VM170" s="25" t="s">
        <v>3404</v>
      </c>
      <c r="VN170" s="25" t="s">
        <v>3404</v>
      </c>
      <c r="VO170" s="25" t="s">
        <v>3404</v>
      </c>
      <c r="VP170" s="25" t="s">
        <v>3404</v>
      </c>
      <c r="VQ170" s="25" t="s">
        <v>3404</v>
      </c>
      <c r="VR170" s="25" t="s">
        <v>3404</v>
      </c>
      <c r="VS170" s="25" t="s">
        <v>3404</v>
      </c>
      <c r="VT170" s="25" t="s">
        <v>3404</v>
      </c>
      <c r="VU170" s="25" t="s">
        <v>3404</v>
      </c>
      <c r="VV170" s="25" t="s">
        <v>3404</v>
      </c>
      <c r="VW170" s="25" t="s">
        <v>3404</v>
      </c>
      <c r="VX170" s="25" t="s">
        <v>3404</v>
      </c>
      <c r="VY170" s="25" t="s">
        <v>3404</v>
      </c>
      <c r="VZ170" s="25" t="s">
        <v>3404</v>
      </c>
      <c r="WA170" s="25" t="s">
        <v>3404</v>
      </c>
      <c r="WB170" s="25" t="s">
        <v>3404</v>
      </c>
      <c r="WC170" s="25" t="s">
        <v>3404</v>
      </c>
      <c r="WD170" s="25" t="s">
        <v>3404</v>
      </c>
      <c r="WE170" s="25" t="s">
        <v>3404</v>
      </c>
      <c r="WF170" s="25" t="s">
        <v>3404</v>
      </c>
      <c r="WG170" s="25" t="s">
        <v>3404</v>
      </c>
      <c r="WH170" s="25" t="s">
        <v>3404</v>
      </c>
      <c r="WI170" s="25" t="s">
        <v>3404</v>
      </c>
      <c r="WJ170" s="25" t="s">
        <v>3404</v>
      </c>
      <c r="WK170" s="25" t="s">
        <v>3404</v>
      </c>
      <c r="WL170" s="25" t="s">
        <v>3404</v>
      </c>
      <c r="WM170" s="25" t="s">
        <v>3404</v>
      </c>
      <c r="WN170" s="25" t="s">
        <v>3404</v>
      </c>
      <c r="WO170" s="25" t="s">
        <v>3404</v>
      </c>
      <c r="WP170" s="25" t="s">
        <v>3404</v>
      </c>
      <c r="WQ170" s="25" t="s">
        <v>3404</v>
      </c>
      <c r="WR170" s="25" t="s">
        <v>3404</v>
      </c>
      <c r="WS170" s="25" t="s">
        <v>3404</v>
      </c>
      <c r="WT170" s="25" t="s">
        <v>3404</v>
      </c>
    </row>
    <row r="171">
      <c r="A171" s="24" t="s">
        <v>1534</v>
      </c>
      <c r="B171" s="25" t="s">
        <v>3404</v>
      </c>
      <c r="C171" s="25" t="s">
        <v>3404</v>
      </c>
      <c r="D171" s="25" t="s">
        <v>3404</v>
      </c>
      <c r="E171" s="25" t="s">
        <v>3404</v>
      </c>
      <c r="F171" s="25" t="s">
        <v>3404</v>
      </c>
      <c r="G171" s="25" t="s">
        <v>3404</v>
      </c>
      <c r="H171" s="25" t="s">
        <v>3404</v>
      </c>
      <c r="I171" s="25" t="s">
        <v>3404</v>
      </c>
      <c r="J171" s="25" t="s">
        <v>3404</v>
      </c>
      <c r="K171" s="25" t="s">
        <v>3404</v>
      </c>
      <c r="L171" s="25" t="s">
        <v>3404</v>
      </c>
      <c r="M171" s="25" t="s">
        <v>3404</v>
      </c>
      <c r="N171" s="25" t="s">
        <v>3404</v>
      </c>
      <c r="O171" s="25" t="s">
        <v>3404</v>
      </c>
      <c r="P171" s="25" t="s">
        <v>3404</v>
      </c>
      <c r="Q171" s="25" t="s">
        <v>3404</v>
      </c>
      <c r="R171" s="25" t="s">
        <v>3404</v>
      </c>
      <c r="S171" s="25" t="s">
        <v>3404</v>
      </c>
      <c r="T171" s="25" t="s">
        <v>3404</v>
      </c>
      <c r="U171" s="25" t="s">
        <v>3404</v>
      </c>
      <c r="V171" s="25" t="s">
        <v>3404</v>
      </c>
      <c r="W171" s="25" t="s">
        <v>3404</v>
      </c>
      <c r="X171" s="25" t="s">
        <v>3404</v>
      </c>
      <c r="Y171" s="25" t="s">
        <v>3404</v>
      </c>
      <c r="Z171" s="25" t="s">
        <v>3404</v>
      </c>
      <c r="AA171" s="25" t="s">
        <v>3404</v>
      </c>
      <c r="AB171" s="25" t="s">
        <v>3404</v>
      </c>
      <c r="AC171" s="25" t="s">
        <v>3404</v>
      </c>
      <c r="AD171" s="25" t="s">
        <v>3404</v>
      </c>
      <c r="AE171" s="25" t="s">
        <v>3404</v>
      </c>
      <c r="AF171" s="25" t="s">
        <v>3404</v>
      </c>
      <c r="AG171" s="25" t="s">
        <v>3404</v>
      </c>
      <c r="AH171" s="25" t="s">
        <v>3404</v>
      </c>
      <c r="AI171" s="25" t="s">
        <v>3404</v>
      </c>
      <c r="AJ171" s="25" t="s">
        <v>3404</v>
      </c>
      <c r="AK171" s="25" t="s">
        <v>3404</v>
      </c>
      <c r="AL171" s="25" t="s">
        <v>3404</v>
      </c>
      <c r="AM171" s="25" t="s">
        <v>3404</v>
      </c>
      <c r="AN171" s="25" t="s">
        <v>3404</v>
      </c>
      <c r="AO171" s="25" t="s">
        <v>3404</v>
      </c>
      <c r="AP171" s="25" t="s">
        <v>3404</v>
      </c>
      <c r="AQ171" s="25" t="s">
        <v>3404</v>
      </c>
      <c r="AR171" s="25" t="s">
        <v>3404</v>
      </c>
      <c r="AS171" s="25" t="s">
        <v>3404</v>
      </c>
      <c r="AT171" s="25" t="s">
        <v>3404</v>
      </c>
      <c r="AU171" s="25" t="s">
        <v>3404</v>
      </c>
      <c r="AV171" s="25" t="s">
        <v>3404</v>
      </c>
      <c r="AW171" s="25" t="s">
        <v>3404</v>
      </c>
      <c r="AX171" s="25" t="s">
        <v>3404</v>
      </c>
      <c r="AY171" s="25" t="s">
        <v>3404</v>
      </c>
      <c r="AZ171" s="25" t="s">
        <v>3404</v>
      </c>
      <c r="BA171" s="25" t="s">
        <v>3404</v>
      </c>
      <c r="BB171" s="25" t="s">
        <v>3404</v>
      </c>
      <c r="BC171" s="25" t="s">
        <v>3404</v>
      </c>
      <c r="BD171" s="25" t="s">
        <v>3404</v>
      </c>
      <c r="BE171" s="25" t="s">
        <v>3404</v>
      </c>
      <c r="BF171" s="25" t="s">
        <v>3404</v>
      </c>
      <c r="BG171" s="25" t="s">
        <v>3404</v>
      </c>
      <c r="BH171" s="25" t="s">
        <v>3404</v>
      </c>
      <c r="BI171" s="25" t="s">
        <v>3404</v>
      </c>
      <c r="BJ171" s="25" t="s">
        <v>3404</v>
      </c>
      <c r="BK171" s="25" t="s">
        <v>3404</v>
      </c>
      <c r="BL171" s="25" t="s">
        <v>3404</v>
      </c>
      <c r="BM171" s="25" t="s">
        <v>3404</v>
      </c>
      <c r="BN171" s="25" t="s">
        <v>3404</v>
      </c>
      <c r="BO171" s="25" t="s">
        <v>3404</v>
      </c>
      <c r="BP171" s="25" t="s">
        <v>3404</v>
      </c>
      <c r="BQ171" s="25" t="s">
        <v>3404</v>
      </c>
      <c r="BR171" s="25" t="s">
        <v>3404</v>
      </c>
      <c r="BS171" s="25" t="s">
        <v>3404</v>
      </c>
      <c r="BT171" s="25" t="s">
        <v>3404</v>
      </c>
      <c r="BU171" s="25" t="s">
        <v>3404</v>
      </c>
      <c r="BV171" s="25" t="s">
        <v>3404</v>
      </c>
      <c r="BW171" s="25" t="s">
        <v>3404</v>
      </c>
      <c r="BX171" s="25" t="s">
        <v>3404</v>
      </c>
      <c r="BY171" s="25" t="s">
        <v>3404</v>
      </c>
      <c r="BZ171" s="25" t="s">
        <v>3404</v>
      </c>
      <c r="CA171" s="25" t="s">
        <v>3404</v>
      </c>
      <c r="CB171" s="25" t="s">
        <v>3404</v>
      </c>
      <c r="CC171" s="32" t="s">
        <v>3409</v>
      </c>
      <c r="CD171" s="32" t="s">
        <v>3409</v>
      </c>
      <c r="CE171" s="32" t="s">
        <v>3409</v>
      </c>
      <c r="CF171" s="32" t="s">
        <v>3409</v>
      </c>
      <c r="CG171" s="32" t="s">
        <v>3409</v>
      </c>
      <c r="CH171" s="32" t="s">
        <v>3409</v>
      </c>
      <c r="CI171" s="32" t="s">
        <v>3409</v>
      </c>
      <c r="CJ171" s="32" t="s">
        <v>3409</v>
      </c>
      <c r="CK171" s="32" t="s">
        <v>3409</v>
      </c>
      <c r="CL171" s="32" t="s">
        <v>3409</v>
      </c>
      <c r="CM171" s="32" t="s">
        <v>3409</v>
      </c>
      <c r="CN171" s="32" t="s">
        <v>3409</v>
      </c>
      <c r="CO171" s="32" t="s">
        <v>3409</v>
      </c>
      <c r="CP171" s="32" t="s">
        <v>3409</v>
      </c>
      <c r="CQ171" s="32" t="s">
        <v>3409</v>
      </c>
      <c r="CR171" s="32" t="s">
        <v>3409</v>
      </c>
      <c r="CS171" s="32" t="s">
        <v>3409</v>
      </c>
      <c r="CT171" s="32" t="s">
        <v>3409</v>
      </c>
      <c r="CU171" s="32" t="s">
        <v>3409</v>
      </c>
      <c r="CV171" s="32" t="s">
        <v>3409</v>
      </c>
      <c r="CW171" s="32" t="s">
        <v>3409</v>
      </c>
      <c r="CX171" s="32" t="s">
        <v>3409</v>
      </c>
      <c r="CY171" s="32" t="s">
        <v>3409</v>
      </c>
      <c r="CZ171" s="32" t="s">
        <v>3409</v>
      </c>
      <c r="DA171" s="32" t="s">
        <v>3409</v>
      </c>
      <c r="DB171" s="32" t="s">
        <v>3409</v>
      </c>
      <c r="DC171" s="32" t="s">
        <v>3409</v>
      </c>
      <c r="DD171" s="32" t="s">
        <v>3409</v>
      </c>
      <c r="DE171" s="32" t="s">
        <v>3409</v>
      </c>
      <c r="DF171" s="32" t="s">
        <v>3409</v>
      </c>
      <c r="DG171" s="32" t="s">
        <v>3409</v>
      </c>
      <c r="DH171" s="32" t="s">
        <v>3409</v>
      </c>
      <c r="DI171" s="32" t="s">
        <v>3409</v>
      </c>
      <c r="DJ171" s="32" t="s">
        <v>3409</v>
      </c>
      <c r="DK171" s="32" t="s">
        <v>3409</v>
      </c>
      <c r="DL171" s="32" t="s">
        <v>3409</v>
      </c>
      <c r="DM171" s="32" t="s">
        <v>3409</v>
      </c>
      <c r="DN171" s="32" t="s">
        <v>3409</v>
      </c>
      <c r="DO171" s="32" t="s">
        <v>3409</v>
      </c>
      <c r="DP171" s="32" t="s">
        <v>3409</v>
      </c>
      <c r="DQ171" s="32" t="s">
        <v>3409</v>
      </c>
      <c r="DR171" s="32" t="s">
        <v>3409</v>
      </c>
      <c r="DS171" s="32" t="s">
        <v>3409</v>
      </c>
      <c r="DT171" s="32" t="s">
        <v>3409</v>
      </c>
      <c r="DU171" s="32" t="s">
        <v>3409</v>
      </c>
      <c r="DV171" s="32" t="s">
        <v>3409</v>
      </c>
      <c r="DW171" s="32" t="s">
        <v>3409</v>
      </c>
      <c r="DX171" s="32" t="s">
        <v>3409</v>
      </c>
      <c r="DY171" s="32" t="s">
        <v>3409</v>
      </c>
      <c r="DZ171" s="32" t="s">
        <v>3409</v>
      </c>
      <c r="EA171" s="32" t="s">
        <v>3409</v>
      </c>
      <c r="EB171" s="32" t="s">
        <v>3409</v>
      </c>
      <c r="EC171" s="32" t="s">
        <v>3409</v>
      </c>
      <c r="ED171" s="32" t="s">
        <v>3409</v>
      </c>
      <c r="EE171" s="32" t="s">
        <v>3409</v>
      </c>
      <c r="EF171" s="32" t="s">
        <v>3409</v>
      </c>
      <c r="EG171" s="32" t="s">
        <v>3409</v>
      </c>
      <c r="EH171" s="32" t="s">
        <v>3409</v>
      </c>
      <c r="EI171" s="32" t="s">
        <v>3409</v>
      </c>
      <c r="EJ171" s="32" t="s">
        <v>3404</v>
      </c>
      <c r="EK171" s="25" t="s">
        <v>3404</v>
      </c>
      <c r="EL171" s="25" t="s">
        <v>3404</v>
      </c>
      <c r="EM171" s="25" t="s">
        <v>3404</v>
      </c>
      <c r="EN171" s="25" t="s">
        <v>3404</v>
      </c>
      <c r="EO171" s="25" t="s">
        <v>3404</v>
      </c>
      <c r="EP171" s="25" t="s">
        <v>3404</v>
      </c>
      <c r="EQ171" s="25" t="s">
        <v>3404</v>
      </c>
      <c r="ER171" s="25" t="s">
        <v>3404</v>
      </c>
      <c r="ES171" s="25" t="s">
        <v>3404</v>
      </c>
      <c r="ET171" s="25" t="s">
        <v>3404</v>
      </c>
      <c r="EU171" s="25" t="s">
        <v>3404</v>
      </c>
      <c r="EV171" s="25" t="s">
        <v>3404</v>
      </c>
      <c r="EW171" s="25" t="s">
        <v>3404</v>
      </c>
      <c r="EX171" s="25" t="s">
        <v>3404</v>
      </c>
      <c r="EY171" s="25" t="s">
        <v>3404</v>
      </c>
      <c r="EZ171" s="25" t="s">
        <v>3404</v>
      </c>
      <c r="FA171" s="25" t="s">
        <v>3404</v>
      </c>
      <c r="FB171" s="25" t="s">
        <v>3404</v>
      </c>
      <c r="FC171" s="25" t="s">
        <v>3404</v>
      </c>
      <c r="FD171" s="25" t="s">
        <v>3404</v>
      </c>
      <c r="FE171" s="25" t="s">
        <v>3404</v>
      </c>
      <c r="FF171" s="25" t="s">
        <v>3404</v>
      </c>
      <c r="FG171" s="25" t="s">
        <v>3404</v>
      </c>
      <c r="FH171" s="25" t="s">
        <v>3404</v>
      </c>
      <c r="FI171" s="25" t="s">
        <v>3404</v>
      </c>
      <c r="FJ171" s="25" t="s">
        <v>3404</v>
      </c>
      <c r="FK171" s="25" t="s">
        <v>3404</v>
      </c>
      <c r="FL171" s="25" t="s">
        <v>3404</v>
      </c>
      <c r="FM171" s="25" t="s">
        <v>3404</v>
      </c>
      <c r="FN171" s="25" t="s">
        <v>3404</v>
      </c>
      <c r="FO171" s="25" t="s">
        <v>3404</v>
      </c>
      <c r="FP171" s="25" t="s">
        <v>3404</v>
      </c>
      <c r="FQ171" s="25" t="s">
        <v>3404</v>
      </c>
      <c r="FR171" s="25" t="s">
        <v>3404</v>
      </c>
      <c r="FS171" s="25" t="s">
        <v>3404</v>
      </c>
      <c r="FT171" s="25" t="s">
        <v>3404</v>
      </c>
      <c r="FU171" s="25" t="s">
        <v>3404</v>
      </c>
      <c r="FV171" s="25" t="s">
        <v>3404</v>
      </c>
      <c r="FW171" s="25" t="s">
        <v>3404</v>
      </c>
      <c r="FX171" s="25" t="s">
        <v>3404</v>
      </c>
      <c r="FY171" s="25" t="s">
        <v>3404</v>
      </c>
      <c r="FZ171" s="25" t="s">
        <v>3404</v>
      </c>
      <c r="GA171" s="25" t="s">
        <v>3404</v>
      </c>
      <c r="GB171" s="25" t="s">
        <v>3404</v>
      </c>
      <c r="GC171" s="25" t="s">
        <v>3404</v>
      </c>
      <c r="GD171" s="25" t="s">
        <v>3404</v>
      </c>
      <c r="GE171" s="25" t="s">
        <v>3404</v>
      </c>
      <c r="GF171" s="25" t="s">
        <v>3404</v>
      </c>
      <c r="GG171" s="25" t="s">
        <v>3404</v>
      </c>
      <c r="GH171" s="25" t="s">
        <v>3404</v>
      </c>
      <c r="GI171" s="25" t="s">
        <v>3404</v>
      </c>
      <c r="GJ171" s="25" t="s">
        <v>3404</v>
      </c>
      <c r="GK171" s="25" t="s">
        <v>3404</v>
      </c>
      <c r="GL171" s="25" t="s">
        <v>3404</v>
      </c>
      <c r="GM171" s="25" t="s">
        <v>3404</v>
      </c>
      <c r="GN171" s="25" t="s">
        <v>3404</v>
      </c>
      <c r="GO171" s="25" t="s">
        <v>3404</v>
      </c>
      <c r="GP171" s="25" t="s">
        <v>3404</v>
      </c>
      <c r="GQ171" s="25" t="s">
        <v>3404</v>
      </c>
      <c r="GR171" s="25" t="s">
        <v>3404</v>
      </c>
      <c r="GS171" s="25" t="s">
        <v>3404</v>
      </c>
      <c r="GT171" s="25" t="s">
        <v>3404</v>
      </c>
      <c r="GU171" s="25" t="s">
        <v>3404</v>
      </c>
      <c r="GV171" s="25" t="s">
        <v>3404</v>
      </c>
      <c r="GW171" s="25" t="s">
        <v>3404</v>
      </c>
      <c r="GX171" s="25" t="s">
        <v>3404</v>
      </c>
      <c r="GY171" s="25" t="s">
        <v>3404</v>
      </c>
      <c r="GZ171" s="25" t="s">
        <v>3404</v>
      </c>
      <c r="HA171" s="25" t="s">
        <v>3404</v>
      </c>
      <c r="HB171" s="25" t="s">
        <v>3404</v>
      </c>
      <c r="HC171" s="25" t="s">
        <v>3404</v>
      </c>
      <c r="HD171" s="25" t="s">
        <v>3404</v>
      </c>
      <c r="HE171" s="25" t="s">
        <v>3404</v>
      </c>
      <c r="HF171" s="25" t="s">
        <v>3404</v>
      </c>
      <c r="HG171" s="25" t="s">
        <v>3404</v>
      </c>
      <c r="HH171" s="25" t="s">
        <v>3404</v>
      </c>
      <c r="HI171" s="25" t="s">
        <v>3404</v>
      </c>
      <c r="HJ171" s="25" t="s">
        <v>3404</v>
      </c>
      <c r="HK171" s="25" t="s">
        <v>3404</v>
      </c>
      <c r="HL171" s="25" t="s">
        <v>3404</v>
      </c>
      <c r="HM171" s="25" t="s">
        <v>3404</v>
      </c>
      <c r="HN171" s="25" t="s">
        <v>3404</v>
      </c>
      <c r="HO171" s="25" t="s">
        <v>3404</v>
      </c>
      <c r="HP171" s="25" t="s">
        <v>3404</v>
      </c>
      <c r="HQ171" s="25" t="s">
        <v>3404</v>
      </c>
      <c r="HR171" s="25" t="s">
        <v>3404</v>
      </c>
      <c r="HS171" s="25" t="s">
        <v>3404</v>
      </c>
      <c r="HT171" s="25" t="s">
        <v>3404</v>
      </c>
      <c r="HU171" s="25" t="s">
        <v>3404</v>
      </c>
      <c r="HV171" s="25" t="s">
        <v>3404</v>
      </c>
      <c r="HW171" s="25" t="s">
        <v>3404</v>
      </c>
      <c r="HX171" s="25" t="s">
        <v>3404</v>
      </c>
      <c r="HY171" s="25" t="s">
        <v>3404</v>
      </c>
      <c r="HZ171" s="25" t="s">
        <v>3404</v>
      </c>
      <c r="IA171" s="25" t="s">
        <v>3404</v>
      </c>
      <c r="IB171" s="25" t="s">
        <v>3404</v>
      </c>
      <c r="IC171" s="25" t="s">
        <v>3404</v>
      </c>
      <c r="ID171" s="25" t="s">
        <v>3404</v>
      </c>
      <c r="IE171" s="25" t="s">
        <v>3404</v>
      </c>
      <c r="IF171" s="25" t="s">
        <v>3404</v>
      </c>
      <c r="IG171" s="25" t="s">
        <v>3404</v>
      </c>
      <c r="IH171" s="25" t="s">
        <v>3404</v>
      </c>
      <c r="II171" s="25" t="s">
        <v>3404</v>
      </c>
      <c r="IJ171" s="25" t="s">
        <v>3404</v>
      </c>
      <c r="IK171" s="25" t="s">
        <v>3404</v>
      </c>
      <c r="IL171" s="25" t="s">
        <v>3404</v>
      </c>
      <c r="IM171" s="25" t="s">
        <v>3404</v>
      </c>
      <c r="IN171" s="25" t="s">
        <v>3404</v>
      </c>
      <c r="IO171" s="25" t="s">
        <v>3404</v>
      </c>
      <c r="IP171" s="25" t="s">
        <v>3404</v>
      </c>
      <c r="IQ171" s="25" t="s">
        <v>3404</v>
      </c>
      <c r="IR171" s="25" t="s">
        <v>3404</v>
      </c>
      <c r="IS171" s="25" t="s">
        <v>3404</v>
      </c>
      <c r="IT171" s="25" t="s">
        <v>3404</v>
      </c>
      <c r="IU171" s="25" t="s">
        <v>3404</v>
      </c>
      <c r="IV171" s="25" t="s">
        <v>3404</v>
      </c>
      <c r="IW171" s="25" t="s">
        <v>3404</v>
      </c>
      <c r="IX171" s="25" t="s">
        <v>3404</v>
      </c>
      <c r="IY171" s="25" t="s">
        <v>3404</v>
      </c>
      <c r="IZ171" s="25" t="s">
        <v>3404</v>
      </c>
      <c r="JA171" s="25" t="s">
        <v>3404</v>
      </c>
      <c r="JB171" s="25" t="s">
        <v>3404</v>
      </c>
      <c r="JC171" s="25" t="s">
        <v>3404</v>
      </c>
      <c r="JD171" s="25" t="s">
        <v>3404</v>
      </c>
      <c r="JE171" s="25" t="s">
        <v>3404</v>
      </c>
      <c r="JF171" s="25" t="s">
        <v>3404</v>
      </c>
      <c r="JG171" s="25" t="s">
        <v>3404</v>
      </c>
      <c r="JH171" s="25" t="s">
        <v>3404</v>
      </c>
      <c r="JI171" s="25" t="s">
        <v>3404</v>
      </c>
      <c r="JJ171" s="25" t="s">
        <v>3404</v>
      </c>
      <c r="JK171" s="25" t="s">
        <v>3404</v>
      </c>
      <c r="JL171" s="25" t="s">
        <v>3404</v>
      </c>
      <c r="JM171" s="25" t="s">
        <v>3404</v>
      </c>
      <c r="JN171" s="25" t="s">
        <v>3404</v>
      </c>
      <c r="JO171" s="25" t="s">
        <v>3404</v>
      </c>
      <c r="JP171" s="25" t="s">
        <v>3404</v>
      </c>
      <c r="JQ171" s="25" t="s">
        <v>3404</v>
      </c>
      <c r="JR171" s="25" t="s">
        <v>3404</v>
      </c>
      <c r="JS171" s="25" t="s">
        <v>3404</v>
      </c>
      <c r="JT171" s="25" t="s">
        <v>3404</v>
      </c>
      <c r="JU171" s="25" t="s">
        <v>3404</v>
      </c>
      <c r="JV171" s="25" t="s">
        <v>3404</v>
      </c>
      <c r="JW171" s="25" t="s">
        <v>3404</v>
      </c>
      <c r="JX171" s="25" t="s">
        <v>3404</v>
      </c>
      <c r="JY171" s="25" t="s">
        <v>3404</v>
      </c>
      <c r="JZ171" s="25" t="s">
        <v>3404</v>
      </c>
      <c r="KA171" s="25" t="s">
        <v>3404</v>
      </c>
      <c r="KB171" s="25" t="s">
        <v>3404</v>
      </c>
      <c r="KC171" s="25" t="s">
        <v>3404</v>
      </c>
      <c r="KD171" s="25" t="s">
        <v>3404</v>
      </c>
      <c r="KE171" s="25" t="s">
        <v>3404</v>
      </c>
      <c r="KF171" s="25" t="s">
        <v>3404</v>
      </c>
      <c r="KG171" s="25" t="s">
        <v>3404</v>
      </c>
      <c r="KH171" s="25" t="s">
        <v>3404</v>
      </c>
      <c r="KI171" s="25" t="s">
        <v>3404</v>
      </c>
      <c r="KJ171" s="25" t="s">
        <v>3404</v>
      </c>
      <c r="KK171" s="25" t="s">
        <v>3404</v>
      </c>
      <c r="KL171" s="25" t="s">
        <v>3404</v>
      </c>
      <c r="KM171" s="25" t="s">
        <v>3404</v>
      </c>
      <c r="KN171" s="25" t="s">
        <v>3404</v>
      </c>
      <c r="KO171" s="25" t="s">
        <v>3404</v>
      </c>
      <c r="KP171" s="25" t="s">
        <v>3404</v>
      </c>
      <c r="KQ171" s="25" t="s">
        <v>3404</v>
      </c>
      <c r="KR171" s="25" t="s">
        <v>3404</v>
      </c>
      <c r="KS171" s="25" t="s">
        <v>3404</v>
      </c>
      <c r="KT171" s="25" t="s">
        <v>3404</v>
      </c>
      <c r="KU171" s="25" t="s">
        <v>3404</v>
      </c>
      <c r="KV171" s="25" t="s">
        <v>3404</v>
      </c>
      <c r="KW171" s="25" t="s">
        <v>3404</v>
      </c>
      <c r="KX171" s="25" t="s">
        <v>3404</v>
      </c>
      <c r="KY171" s="25" t="s">
        <v>3404</v>
      </c>
      <c r="KZ171" s="25" t="s">
        <v>3404</v>
      </c>
      <c r="LA171" s="25" t="s">
        <v>3404</v>
      </c>
      <c r="LB171" s="25" t="s">
        <v>3404</v>
      </c>
      <c r="LC171" s="25" t="s">
        <v>3404</v>
      </c>
      <c r="LD171" s="25" t="s">
        <v>3404</v>
      </c>
      <c r="LE171" s="25" t="s">
        <v>3404</v>
      </c>
      <c r="LF171" s="25" t="s">
        <v>3404</v>
      </c>
      <c r="LG171" s="25" t="s">
        <v>3404</v>
      </c>
      <c r="LH171" s="25" t="s">
        <v>3404</v>
      </c>
      <c r="LI171" s="25" t="s">
        <v>3404</v>
      </c>
      <c r="LJ171" s="25" t="s">
        <v>3404</v>
      </c>
      <c r="LK171" s="25" t="s">
        <v>3404</v>
      </c>
      <c r="LL171" s="25" t="s">
        <v>3404</v>
      </c>
      <c r="LM171" s="25" t="s">
        <v>3404</v>
      </c>
      <c r="LN171" s="25" t="s">
        <v>3404</v>
      </c>
      <c r="LO171" s="25" t="s">
        <v>3404</v>
      </c>
      <c r="LP171" s="25" t="s">
        <v>3404</v>
      </c>
      <c r="LQ171" s="25" t="s">
        <v>3404</v>
      </c>
      <c r="LR171" s="25" t="s">
        <v>3404</v>
      </c>
      <c r="LS171" s="25" t="s">
        <v>3404</v>
      </c>
      <c r="LT171" s="25" t="s">
        <v>3404</v>
      </c>
      <c r="LU171" s="25" t="s">
        <v>3404</v>
      </c>
      <c r="LV171" s="25" t="s">
        <v>3404</v>
      </c>
      <c r="LW171" s="25" t="s">
        <v>3404</v>
      </c>
      <c r="LX171" s="25" t="s">
        <v>3404</v>
      </c>
      <c r="LY171" s="25" t="s">
        <v>3404</v>
      </c>
      <c r="LZ171" s="25" t="s">
        <v>3404</v>
      </c>
      <c r="MA171" s="25" t="s">
        <v>3404</v>
      </c>
      <c r="MB171" s="25" t="s">
        <v>3404</v>
      </c>
      <c r="MC171" s="25" t="s">
        <v>3404</v>
      </c>
      <c r="MD171" s="25" t="s">
        <v>3404</v>
      </c>
      <c r="ME171" s="25" t="s">
        <v>3404</v>
      </c>
      <c r="MF171" s="25" t="s">
        <v>3404</v>
      </c>
      <c r="MG171" s="25" t="s">
        <v>3404</v>
      </c>
      <c r="MH171" s="25" t="s">
        <v>3404</v>
      </c>
      <c r="MI171" s="25" t="s">
        <v>3404</v>
      </c>
      <c r="MJ171" s="25" t="s">
        <v>3404</v>
      </c>
      <c r="MK171" s="25" t="s">
        <v>3404</v>
      </c>
      <c r="ML171" s="25" t="s">
        <v>3404</v>
      </c>
      <c r="MM171" s="25" t="s">
        <v>3404</v>
      </c>
      <c r="MN171" s="25" t="s">
        <v>3404</v>
      </c>
      <c r="MO171" s="25" t="s">
        <v>3404</v>
      </c>
      <c r="MP171" s="25" t="s">
        <v>3404</v>
      </c>
      <c r="MQ171" s="25" t="s">
        <v>3404</v>
      </c>
      <c r="MR171" s="25" t="s">
        <v>3404</v>
      </c>
      <c r="MS171" s="25" t="s">
        <v>3404</v>
      </c>
      <c r="MT171" s="25" t="s">
        <v>3404</v>
      </c>
      <c r="MU171" s="25" t="s">
        <v>3404</v>
      </c>
      <c r="MV171" s="25" t="s">
        <v>3404</v>
      </c>
      <c r="MW171" s="25" t="s">
        <v>3404</v>
      </c>
      <c r="MX171" s="25" t="s">
        <v>3404</v>
      </c>
      <c r="MY171" s="25" t="s">
        <v>3404</v>
      </c>
      <c r="MZ171" s="25" t="s">
        <v>3404</v>
      </c>
      <c r="NA171" s="32" t="s">
        <v>3409</v>
      </c>
      <c r="NB171" s="32" t="s">
        <v>3409</v>
      </c>
      <c r="NC171" s="32" t="s">
        <v>3409</v>
      </c>
      <c r="ND171" s="32" t="s">
        <v>3409</v>
      </c>
      <c r="NE171" s="32" t="s">
        <v>3409</v>
      </c>
      <c r="NF171" s="32" t="s">
        <v>3409</v>
      </c>
      <c r="NG171" s="32" t="s">
        <v>3409</v>
      </c>
      <c r="NH171" s="32" t="s">
        <v>3409</v>
      </c>
      <c r="NI171" s="32" t="s">
        <v>3409</v>
      </c>
      <c r="NJ171" s="32" t="s">
        <v>3409</v>
      </c>
      <c r="NK171" s="32" t="s">
        <v>3409</v>
      </c>
      <c r="NL171" s="32" t="s">
        <v>3409</v>
      </c>
      <c r="NM171" s="32" t="s">
        <v>3409</v>
      </c>
      <c r="NN171" s="32" t="s">
        <v>3409</v>
      </c>
      <c r="NO171" s="32" t="s">
        <v>3409</v>
      </c>
      <c r="NP171" s="32" t="s">
        <v>3409</v>
      </c>
      <c r="NQ171" s="32" t="s">
        <v>3409</v>
      </c>
      <c r="NR171" s="32" t="s">
        <v>3409</v>
      </c>
      <c r="NS171" s="32" t="s">
        <v>3409</v>
      </c>
      <c r="NT171" s="32" t="s">
        <v>3409</v>
      </c>
      <c r="NU171" s="32" t="s">
        <v>3409</v>
      </c>
      <c r="NV171" s="32" t="s">
        <v>3409</v>
      </c>
      <c r="NW171" s="32" t="s">
        <v>3409</v>
      </c>
      <c r="NX171" s="32" t="s">
        <v>3409</v>
      </c>
      <c r="NY171" s="32" t="s">
        <v>3409</v>
      </c>
      <c r="NZ171" s="32" t="s">
        <v>3409</v>
      </c>
      <c r="OA171" s="32" t="s">
        <v>3409</v>
      </c>
      <c r="OB171" s="32" t="s">
        <v>3409</v>
      </c>
      <c r="OC171" s="32" t="s">
        <v>3409</v>
      </c>
      <c r="OD171" s="32" t="s">
        <v>3409</v>
      </c>
      <c r="OE171" s="32" t="s">
        <v>3409</v>
      </c>
      <c r="OF171" s="32" t="s">
        <v>3409</v>
      </c>
      <c r="OG171" s="32" t="s">
        <v>3409</v>
      </c>
      <c r="OH171" s="32" t="s">
        <v>3409</v>
      </c>
      <c r="OI171" s="32" t="s">
        <v>3409</v>
      </c>
      <c r="OJ171" s="32" t="s">
        <v>3409</v>
      </c>
      <c r="OK171" s="32" t="s">
        <v>3409</v>
      </c>
      <c r="OL171" s="32" t="s">
        <v>3409</v>
      </c>
      <c r="OM171" s="32" t="s">
        <v>3409</v>
      </c>
      <c r="ON171" s="32" t="s">
        <v>3409</v>
      </c>
      <c r="OO171" s="32" t="s">
        <v>3409</v>
      </c>
      <c r="OP171" s="32" t="s">
        <v>3409</v>
      </c>
      <c r="OQ171" s="32" t="s">
        <v>3409</v>
      </c>
      <c r="OR171" s="32" t="s">
        <v>3409</v>
      </c>
      <c r="OS171" s="32" t="s">
        <v>3409</v>
      </c>
      <c r="OT171" s="32" t="s">
        <v>3409</v>
      </c>
      <c r="OU171" s="32" t="s">
        <v>3409</v>
      </c>
      <c r="OV171" s="32" t="s">
        <v>3409</v>
      </c>
      <c r="OW171" s="32" t="s">
        <v>3409</v>
      </c>
      <c r="OX171" s="32" t="s">
        <v>3409</v>
      </c>
      <c r="OY171" s="32" t="s">
        <v>3409</v>
      </c>
      <c r="OZ171" s="32" t="s">
        <v>3409</v>
      </c>
      <c r="PA171" s="32" t="s">
        <v>3409</v>
      </c>
      <c r="PB171" s="32" t="s">
        <v>3409</v>
      </c>
      <c r="PC171" s="32" t="s">
        <v>3409</v>
      </c>
      <c r="PD171" s="32" t="s">
        <v>3409</v>
      </c>
      <c r="PE171" s="32" t="s">
        <v>3409</v>
      </c>
      <c r="PF171" s="32" t="s">
        <v>3409</v>
      </c>
      <c r="PG171" s="32" t="s">
        <v>3409</v>
      </c>
      <c r="PH171" s="32" t="s">
        <v>3409</v>
      </c>
      <c r="PI171" s="32" t="s">
        <v>3409</v>
      </c>
      <c r="PJ171" s="32" t="s">
        <v>3409</v>
      </c>
      <c r="PK171" s="32" t="s">
        <v>3409</v>
      </c>
      <c r="PL171" s="32" t="s">
        <v>3409</v>
      </c>
      <c r="PM171" s="32" t="s">
        <v>3409</v>
      </c>
      <c r="PN171" s="32" t="s">
        <v>3409</v>
      </c>
      <c r="PO171" s="32" t="s">
        <v>3409</v>
      </c>
      <c r="PP171" s="32" t="s">
        <v>3409</v>
      </c>
      <c r="PQ171" s="32" t="s">
        <v>3409</v>
      </c>
      <c r="PR171" s="32" t="s">
        <v>3409</v>
      </c>
      <c r="PS171" s="32" t="s">
        <v>3409</v>
      </c>
      <c r="PT171" s="32" t="s">
        <v>3409</v>
      </c>
      <c r="PU171" s="32" t="s">
        <v>3409</v>
      </c>
      <c r="PV171" s="32" t="s">
        <v>3409</v>
      </c>
      <c r="PW171" s="32" t="s">
        <v>3409</v>
      </c>
      <c r="PX171" s="32" t="s">
        <v>3409</v>
      </c>
      <c r="PY171" s="32" t="s">
        <v>3404</v>
      </c>
      <c r="PZ171" s="32" t="s">
        <v>3404</v>
      </c>
      <c r="QA171" s="32" t="s">
        <v>3404</v>
      </c>
      <c r="QB171" s="32" t="s">
        <v>3404</v>
      </c>
      <c r="QC171" s="32" t="s">
        <v>3404</v>
      </c>
      <c r="QD171" s="32" t="s">
        <v>3404</v>
      </c>
      <c r="QE171" s="32" t="s">
        <v>3404</v>
      </c>
      <c r="QF171" s="32" t="s">
        <v>3404</v>
      </c>
      <c r="QG171" s="32" t="s">
        <v>3404</v>
      </c>
      <c r="QH171" s="32" t="s">
        <v>3404</v>
      </c>
      <c r="QI171" s="32" t="s">
        <v>3404</v>
      </c>
      <c r="QJ171" s="32" t="s">
        <v>3404</v>
      </c>
      <c r="QK171" s="32" t="s">
        <v>3404</v>
      </c>
      <c r="QL171" s="32" t="s">
        <v>3404</v>
      </c>
      <c r="QM171" s="32" t="s">
        <v>3404</v>
      </c>
      <c r="QN171" s="32" t="s">
        <v>3404</v>
      </c>
      <c r="QO171" s="32" t="s">
        <v>3404</v>
      </c>
      <c r="QP171" s="32" t="s">
        <v>3404</v>
      </c>
      <c r="QQ171" s="32" t="s">
        <v>3404</v>
      </c>
      <c r="QR171" s="32" t="s">
        <v>3404</v>
      </c>
      <c r="QS171" s="32" t="s">
        <v>3404</v>
      </c>
      <c r="QT171" s="32" t="s">
        <v>3404</v>
      </c>
      <c r="QU171" s="32" t="s">
        <v>3404</v>
      </c>
      <c r="QV171" s="32" t="s">
        <v>3404</v>
      </c>
      <c r="QW171" s="32" t="s">
        <v>3404</v>
      </c>
      <c r="QX171" s="32" t="s">
        <v>3404</v>
      </c>
      <c r="QY171" s="32" t="s">
        <v>3404</v>
      </c>
      <c r="QZ171" s="32" t="s">
        <v>3404</v>
      </c>
      <c r="RA171" s="32" t="s">
        <v>3404</v>
      </c>
      <c r="RB171" s="32" t="s">
        <v>3404</v>
      </c>
      <c r="RC171" s="32" t="s">
        <v>3404</v>
      </c>
      <c r="RD171" s="32" t="s">
        <v>3404</v>
      </c>
      <c r="RE171" s="32" t="s">
        <v>3404</v>
      </c>
      <c r="RF171" s="32" t="s">
        <v>3404</v>
      </c>
      <c r="RG171" s="32" t="s">
        <v>3404</v>
      </c>
      <c r="RH171" s="32" t="s">
        <v>3404</v>
      </c>
      <c r="RI171" s="32" t="s">
        <v>3404</v>
      </c>
      <c r="RJ171" s="32" t="s">
        <v>3404</v>
      </c>
      <c r="RK171" s="32" t="s">
        <v>3404</v>
      </c>
      <c r="RL171" s="32" t="s">
        <v>3404</v>
      </c>
      <c r="RM171" s="32" t="s">
        <v>3404</v>
      </c>
      <c r="RN171" s="32" t="s">
        <v>3404</v>
      </c>
      <c r="RO171" s="32" t="s">
        <v>3404</v>
      </c>
      <c r="RP171" s="32" t="s">
        <v>3404</v>
      </c>
      <c r="RQ171" s="32" t="s">
        <v>3404</v>
      </c>
      <c r="RR171" s="32" t="s">
        <v>3404</v>
      </c>
      <c r="RS171" s="32" t="s">
        <v>3404</v>
      </c>
      <c r="RT171" s="32" t="s">
        <v>3404</v>
      </c>
      <c r="RU171" s="32" t="s">
        <v>3404</v>
      </c>
      <c r="RV171" s="32" t="s">
        <v>3404</v>
      </c>
      <c r="RW171" s="32" t="s">
        <v>3409</v>
      </c>
      <c r="RX171" s="32" t="s">
        <v>3409</v>
      </c>
      <c r="RY171" s="32" t="s">
        <v>3409</v>
      </c>
      <c r="RZ171" s="32" t="s">
        <v>3409</v>
      </c>
      <c r="SA171" s="32" t="s">
        <v>3409</v>
      </c>
      <c r="SB171" s="32" t="s">
        <v>3409</v>
      </c>
      <c r="SC171" s="32" t="s">
        <v>3409</v>
      </c>
      <c r="SD171" s="32" t="s">
        <v>3409</v>
      </c>
      <c r="SE171" s="32" t="s">
        <v>3409</v>
      </c>
      <c r="SF171" s="32" t="s">
        <v>3409</v>
      </c>
      <c r="SG171" s="32" t="s">
        <v>3409</v>
      </c>
      <c r="SH171" s="32" t="s">
        <v>3409</v>
      </c>
      <c r="SI171" s="32" t="s">
        <v>3409</v>
      </c>
      <c r="SJ171" s="32" t="s">
        <v>3409</v>
      </c>
      <c r="SK171" s="32" t="s">
        <v>3409</v>
      </c>
      <c r="SL171" s="32" t="s">
        <v>3409</v>
      </c>
      <c r="SM171" s="32" t="s">
        <v>3409</v>
      </c>
      <c r="SN171" s="32" t="s">
        <v>3409</v>
      </c>
      <c r="SO171" s="32" t="s">
        <v>3409</v>
      </c>
      <c r="SP171" s="32" t="s">
        <v>3409</v>
      </c>
      <c r="SQ171" s="32" t="s">
        <v>3404</v>
      </c>
      <c r="SR171" s="25" t="s">
        <v>3404</v>
      </c>
      <c r="SS171" s="25" t="s">
        <v>3404</v>
      </c>
      <c r="ST171" s="25" t="s">
        <v>3404</v>
      </c>
      <c r="SU171" s="25" t="s">
        <v>3404</v>
      </c>
      <c r="SV171" s="25" t="s">
        <v>3404</v>
      </c>
      <c r="SW171" s="25" t="s">
        <v>3404</v>
      </c>
      <c r="SX171" s="25" t="s">
        <v>3404</v>
      </c>
      <c r="SY171" s="25" t="s">
        <v>3404</v>
      </c>
      <c r="SZ171" s="25" t="s">
        <v>3404</v>
      </c>
      <c r="TA171" s="25" t="s">
        <v>3404</v>
      </c>
      <c r="TB171" s="25" t="s">
        <v>3404</v>
      </c>
      <c r="TC171" s="25" t="s">
        <v>3404</v>
      </c>
      <c r="TD171" s="25" t="s">
        <v>3404</v>
      </c>
      <c r="TE171" s="25" t="s">
        <v>3404</v>
      </c>
      <c r="TF171" s="25" t="s">
        <v>3404</v>
      </c>
      <c r="TG171" s="25" t="s">
        <v>3404</v>
      </c>
      <c r="TH171" s="25" t="s">
        <v>3404</v>
      </c>
      <c r="TI171" s="25" t="s">
        <v>3404</v>
      </c>
      <c r="TJ171" s="25" t="s">
        <v>3404</v>
      </c>
      <c r="TK171" s="25" t="s">
        <v>3404</v>
      </c>
      <c r="TL171" s="25" t="s">
        <v>3404</v>
      </c>
      <c r="TM171" s="25" t="s">
        <v>3404</v>
      </c>
      <c r="TN171" s="25" t="s">
        <v>3404</v>
      </c>
      <c r="TO171" s="25" t="s">
        <v>3404</v>
      </c>
      <c r="TP171" s="25" t="s">
        <v>3404</v>
      </c>
      <c r="TQ171" s="25" t="s">
        <v>3404</v>
      </c>
      <c r="TR171" s="25" t="s">
        <v>3404</v>
      </c>
      <c r="TS171" s="25" t="s">
        <v>3404</v>
      </c>
      <c r="TT171" s="25" t="s">
        <v>3404</v>
      </c>
      <c r="TU171" s="25" t="s">
        <v>3404</v>
      </c>
      <c r="TV171" s="25" t="s">
        <v>3404</v>
      </c>
      <c r="TW171" s="25" t="s">
        <v>3404</v>
      </c>
      <c r="TX171" s="25" t="s">
        <v>3404</v>
      </c>
      <c r="TY171" s="25" t="s">
        <v>3404</v>
      </c>
      <c r="TZ171" s="25" t="s">
        <v>3404</v>
      </c>
      <c r="UA171" s="25" t="s">
        <v>3404</v>
      </c>
      <c r="UB171" s="25" t="s">
        <v>3404</v>
      </c>
      <c r="UC171" s="25" t="s">
        <v>3404</v>
      </c>
      <c r="UD171" s="25" t="s">
        <v>3404</v>
      </c>
      <c r="UE171" s="25" t="s">
        <v>3404</v>
      </c>
      <c r="UF171" s="25" t="s">
        <v>3404</v>
      </c>
      <c r="UG171" s="25" t="s">
        <v>3404</v>
      </c>
      <c r="UH171" s="25" t="s">
        <v>3404</v>
      </c>
      <c r="UI171" s="25" t="s">
        <v>3404</v>
      </c>
      <c r="UJ171" s="25" t="s">
        <v>3404</v>
      </c>
      <c r="UK171" s="25" t="s">
        <v>3404</v>
      </c>
      <c r="UL171" s="25" t="s">
        <v>3404</v>
      </c>
      <c r="UM171" s="25" t="s">
        <v>3404</v>
      </c>
      <c r="UN171" s="25" t="s">
        <v>3404</v>
      </c>
      <c r="UO171" s="25" t="s">
        <v>3404</v>
      </c>
      <c r="UP171" s="25" t="s">
        <v>3404</v>
      </c>
      <c r="UQ171" s="25" t="s">
        <v>3404</v>
      </c>
      <c r="UR171" s="25" t="s">
        <v>3404</v>
      </c>
      <c r="US171" s="25" t="s">
        <v>3404</v>
      </c>
      <c r="UT171" s="25" t="s">
        <v>3404</v>
      </c>
      <c r="UU171" s="25" t="s">
        <v>3404</v>
      </c>
      <c r="UV171" s="25" t="s">
        <v>3404</v>
      </c>
      <c r="UW171" s="25" t="s">
        <v>3404</v>
      </c>
      <c r="UX171" s="25" t="s">
        <v>3404</v>
      </c>
      <c r="UY171" s="25" t="s">
        <v>3404</v>
      </c>
      <c r="UZ171" s="25" t="s">
        <v>3404</v>
      </c>
      <c r="VA171" s="25" t="s">
        <v>3404</v>
      </c>
      <c r="VB171" s="25" t="s">
        <v>3404</v>
      </c>
      <c r="VC171" s="25" t="s">
        <v>3404</v>
      </c>
      <c r="VD171" s="25" t="s">
        <v>3404</v>
      </c>
      <c r="VE171" s="25" t="s">
        <v>3404</v>
      </c>
      <c r="VF171" s="25" t="s">
        <v>3404</v>
      </c>
      <c r="VG171" s="25" t="s">
        <v>3404</v>
      </c>
      <c r="VH171" s="25" t="s">
        <v>3404</v>
      </c>
      <c r="VI171" s="25" t="s">
        <v>3404</v>
      </c>
      <c r="VJ171" s="25" t="s">
        <v>3404</v>
      </c>
      <c r="VK171" s="25" t="s">
        <v>3404</v>
      </c>
      <c r="VL171" s="25" t="s">
        <v>3404</v>
      </c>
      <c r="VM171" s="25" t="s">
        <v>3404</v>
      </c>
      <c r="VN171" s="25" t="s">
        <v>3404</v>
      </c>
      <c r="VO171" s="25" t="s">
        <v>3404</v>
      </c>
      <c r="VP171" s="25" t="s">
        <v>3404</v>
      </c>
      <c r="VQ171" s="25" t="s">
        <v>3404</v>
      </c>
      <c r="VR171" s="25" t="s">
        <v>3404</v>
      </c>
      <c r="VS171" s="25" t="s">
        <v>3404</v>
      </c>
      <c r="VT171" s="25" t="s">
        <v>3404</v>
      </c>
      <c r="VU171" s="25" t="s">
        <v>3404</v>
      </c>
      <c r="VV171" s="25" t="s">
        <v>3404</v>
      </c>
      <c r="VW171" s="25" t="s">
        <v>3404</v>
      </c>
      <c r="VX171" s="25" t="s">
        <v>3404</v>
      </c>
      <c r="VY171" s="25" t="s">
        <v>3404</v>
      </c>
      <c r="VZ171" s="25" t="s">
        <v>3404</v>
      </c>
      <c r="WA171" s="25" t="s">
        <v>3404</v>
      </c>
      <c r="WB171" s="25" t="s">
        <v>3404</v>
      </c>
      <c r="WC171" s="25" t="s">
        <v>3404</v>
      </c>
      <c r="WD171" s="25" t="s">
        <v>3404</v>
      </c>
      <c r="WE171" s="25" t="s">
        <v>3404</v>
      </c>
      <c r="WF171" s="25" t="s">
        <v>3404</v>
      </c>
      <c r="WG171" s="25" t="s">
        <v>3404</v>
      </c>
      <c r="WH171" s="25" t="s">
        <v>3404</v>
      </c>
      <c r="WI171" s="25" t="s">
        <v>3404</v>
      </c>
      <c r="WJ171" s="25" t="s">
        <v>3404</v>
      </c>
      <c r="WK171" s="25" t="s">
        <v>3404</v>
      </c>
      <c r="WL171" s="25" t="s">
        <v>3404</v>
      </c>
      <c r="WM171" s="25" t="s">
        <v>3404</v>
      </c>
      <c r="WN171" s="25" t="s">
        <v>3404</v>
      </c>
      <c r="WO171" s="25" t="s">
        <v>3404</v>
      </c>
      <c r="WP171" s="25" t="s">
        <v>3404</v>
      </c>
      <c r="WQ171" s="25" t="s">
        <v>3404</v>
      </c>
      <c r="WR171" s="25" t="s">
        <v>3404</v>
      </c>
      <c r="WS171" s="25" t="s">
        <v>3404</v>
      </c>
      <c r="WT171" s="25" t="s">
        <v>3404</v>
      </c>
    </row>
    <row r="172">
      <c r="A172" s="24" t="s">
        <v>1542</v>
      </c>
      <c r="B172" s="25" t="s">
        <v>3404</v>
      </c>
      <c r="C172" s="25" t="s">
        <v>3404</v>
      </c>
      <c r="D172" s="25" t="s">
        <v>3404</v>
      </c>
      <c r="E172" s="25" t="s">
        <v>3404</v>
      </c>
      <c r="F172" s="25" t="s">
        <v>3404</v>
      </c>
      <c r="G172" s="25" t="s">
        <v>3404</v>
      </c>
      <c r="H172" s="25" t="s">
        <v>3404</v>
      </c>
      <c r="I172" s="25" t="s">
        <v>3404</v>
      </c>
      <c r="J172" s="25" t="s">
        <v>3404</v>
      </c>
      <c r="K172" s="25" t="s">
        <v>3404</v>
      </c>
      <c r="L172" s="25" t="s">
        <v>3404</v>
      </c>
      <c r="M172" s="25" t="s">
        <v>3404</v>
      </c>
      <c r="N172" s="25" t="s">
        <v>3404</v>
      </c>
      <c r="O172" s="25" t="s">
        <v>3404</v>
      </c>
      <c r="P172" s="25" t="s">
        <v>3404</v>
      </c>
      <c r="Q172" s="25" t="s">
        <v>3404</v>
      </c>
      <c r="R172" s="25" t="s">
        <v>3404</v>
      </c>
      <c r="S172" s="25" t="s">
        <v>3404</v>
      </c>
      <c r="T172" s="25" t="s">
        <v>3404</v>
      </c>
      <c r="U172" s="25" t="s">
        <v>3404</v>
      </c>
      <c r="V172" s="25" t="s">
        <v>3404</v>
      </c>
      <c r="W172" s="25" t="s">
        <v>3404</v>
      </c>
      <c r="X172" s="25" t="s">
        <v>3404</v>
      </c>
      <c r="Y172" s="25" t="s">
        <v>3404</v>
      </c>
      <c r="Z172" s="25" t="s">
        <v>3404</v>
      </c>
      <c r="AA172" s="25" t="s">
        <v>3404</v>
      </c>
      <c r="AB172" s="25" t="s">
        <v>3404</v>
      </c>
      <c r="AC172" s="25" t="s">
        <v>3404</v>
      </c>
      <c r="AD172" s="25" t="s">
        <v>3404</v>
      </c>
      <c r="AE172" s="25" t="s">
        <v>3404</v>
      </c>
      <c r="AF172" s="25" t="s">
        <v>3404</v>
      </c>
      <c r="AG172" s="25" t="s">
        <v>3404</v>
      </c>
      <c r="AH172" s="25" t="s">
        <v>3404</v>
      </c>
      <c r="AI172" s="25" t="s">
        <v>3404</v>
      </c>
      <c r="AJ172" s="25" t="s">
        <v>3404</v>
      </c>
      <c r="AK172" s="25" t="s">
        <v>3404</v>
      </c>
      <c r="AL172" s="25" t="s">
        <v>3404</v>
      </c>
      <c r="AM172" s="25" t="s">
        <v>3404</v>
      </c>
      <c r="AN172" s="25" t="s">
        <v>3404</v>
      </c>
      <c r="AO172" s="25" t="s">
        <v>3404</v>
      </c>
      <c r="AP172" s="25" t="s">
        <v>3404</v>
      </c>
      <c r="AQ172" s="25" t="s">
        <v>3404</v>
      </c>
      <c r="AR172" s="25" t="s">
        <v>3404</v>
      </c>
      <c r="AS172" s="25" t="s">
        <v>3404</v>
      </c>
      <c r="AT172" s="25" t="s">
        <v>3404</v>
      </c>
      <c r="AU172" s="25" t="s">
        <v>3404</v>
      </c>
      <c r="AV172" s="25" t="s">
        <v>3404</v>
      </c>
      <c r="AW172" s="25" t="s">
        <v>3404</v>
      </c>
      <c r="AX172" s="25" t="s">
        <v>3404</v>
      </c>
      <c r="AY172" s="25" t="s">
        <v>3404</v>
      </c>
      <c r="AZ172" s="25" t="s">
        <v>3404</v>
      </c>
      <c r="BA172" s="25" t="s">
        <v>3404</v>
      </c>
      <c r="BB172" s="25" t="s">
        <v>3404</v>
      </c>
      <c r="BC172" s="25" t="s">
        <v>3404</v>
      </c>
      <c r="BD172" s="25" t="s">
        <v>3404</v>
      </c>
      <c r="BE172" s="25" t="s">
        <v>3404</v>
      </c>
      <c r="BF172" s="25" t="s">
        <v>3404</v>
      </c>
      <c r="BG172" s="25" t="s">
        <v>3404</v>
      </c>
      <c r="BH172" s="25" t="s">
        <v>3404</v>
      </c>
      <c r="BI172" s="25" t="s">
        <v>3404</v>
      </c>
      <c r="BJ172" s="25" t="s">
        <v>3404</v>
      </c>
      <c r="BK172" s="25" t="s">
        <v>3404</v>
      </c>
      <c r="BL172" s="25" t="s">
        <v>3404</v>
      </c>
      <c r="BM172" s="25" t="s">
        <v>3404</v>
      </c>
      <c r="BN172" s="25" t="s">
        <v>3404</v>
      </c>
      <c r="BO172" s="25" t="s">
        <v>3404</v>
      </c>
      <c r="BP172" s="25" t="s">
        <v>3404</v>
      </c>
      <c r="BQ172" s="25" t="s">
        <v>3404</v>
      </c>
      <c r="BR172" s="25" t="s">
        <v>3404</v>
      </c>
      <c r="BS172" s="25" t="s">
        <v>3404</v>
      </c>
      <c r="BT172" s="25" t="s">
        <v>3404</v>
      </c>
      <c r="BU172" s="25" t="s">
        <v>3404</v>
      </c>
      <c r="BV172" s="25" t="s">
        <v>3404</v>
      </c>
      <c r="BW172" s="25" t="s">
        <v>3404</v>
      </c>
      <c r="BX172" s="25" t="s">
        <v>3404</v>
      </c>
      <c r="BY172" s="25" t="s">
        <v>3404</v>
      </c>
      <c r="BZ172" s="25" t="s">
        <v>3404</v>
      </c>
      <c r="CA172" s="25" t="s">
        <v>3404</v>
      </c>
      <c r="CB172" s="25" t="s">
        <v>3404</v>
      </c>
      <c r="CC172" s="25" t="s">
        <v>3404</v>
      </c>
      <c r="CD172" s="25" t="s">
        <v>3404</v>
      </c>
      <c r="CE172" s="25" t="s">
        <v>3404</v>
      </c>
      <c r="CF172" s="25" t="s">
        <v>3404</v>
      </c>
      <c r="CG172" s="25" t="s">
        <v>3404</v>
      </c>
      <c r="CH172" s="25" t="s">
        <v>3404</v>
      </c>
      <c r="CI172" s="25" t="s">
        <v>3404</v>
      </c>
      <c r="CJ172" s="25" t="s">
        <v>3404</v>
      </c>
      <c r="CK172" s="25" t="s">
        <v>3404</v>
      </c>
      <c r="CL172" s="25" t="s">
        <v>3404</v>
      </c>
      <c r="CM172" s="25" t="s">
        <v>3404</v>
      </c>
      <c r="CN172" s="25" t="s">
        <v>3404</v>
      </c>
      <c r="CO172" s="32" t="s">
        <v>3409</v>
      </c>
      <c r="CP172" s="32" t="s">
        <v>3409</v>
      </c>
      <c r="CQ172" s="32" t="s">
        <v>3409</v>
      </c>
      <c r="CR172" s="32" t="s">
        <v>3409</v>
      </c>
      <c r="CS172" s="32" t="s">
        <v>3409</v>
      </c>
      <c r="CT172" s="32" t="s">
        <v>3409</v>
      </c>
      <c r="CU172" s="32" t="s">
        <v>3409</v>
      </c>
      <c r="CV172" s="32" t="s">
        <v>3409</v>
      </c>
      <c r="CW172" s="32" t="s">
        <v>3409</v>
      </c>
      <c r="CX172" s="32" t="s">
        <v>3409</v>
      </c>
      <c r="CY172" s="32" t="s">
        <v>3409</v>
      </c>
      <c r="CZ172" s="32" t="s">
        <v>3409</v>
      </c>
      <c r="DA172" s="32" t="s">
        <v>3409</v>
      </c>
      <c r="DB172" s="32" t="s">
        <v>3409</v>
      </c>
      <c r="DC172" s="32" t="s">
        <v>3409</v>
      </c>
      <c r="DD172" s="32" t="s">
        <v>3409</v>
      </c>
      <c r="DE172" s="32" t="s">
        <v>3409</v>
      </c>
      <c r="DF172" s="32" t="s">
        <v>3409</v>
      </c>
      <c r="DG172" s="32" t="s">
        <v>3409</v>
      </c>
      <c r="DH172" s="32" t="s">
        <v>3409</v>
      </c>
      <c r="DI172" s="32" t="s">
        <v>3409</v>
      </c>
      <c r="DJ172" s="32" t="s">
        <v>3409</v>
      </c>
      <c r="DK172" s="32" t="s">
        <v>3409</v>
      </c>
      <c r="DL172" s="32" t="s">
        <v>3409</v>
      </c>
      <c r="DM172" s="32" t="s">
        <v>3409</v>
      </c>
      <c r="DN172" s="32" t="s">
        <v>3409</v>
      </c>
      <c r="DO172" s="32" t="s">
        <v>3409</v>
      </c>
      <c r="DP172" s="32" t="s">
        <v>3409</v>
      </c>
      <c r="DQ172" s="32" t="s">
        <v>3409</v>
      </c>
      <c r="DR172" s="32" t="s">
        <v>3409</v>
      </c>
      <c r="DS172" s="32" t="s">
        <v>3409</v>
      </c>
      <c r="DT172" s="32" t="s">
        <v>3409</v>
      </c>
      <c r="DU172" s="32" t="s">
        <v>3409</v>
      </c>
      <c r="DV172" s="32" t="s">
        <v>3409</v>
      </c>
      <c r="DW172" s="32" t="s">
        <v>3409</v>
      </c>
      <c r="DX172" s="32" t="s">
        <v>3409</v>
      </c>
      <c r="DY172" s="32" t="s">
        <v>3409</v>
      </c>
      <c r="DZ172" s="32" t="s">
        <v>3409</v>
      </c>
      <c r="EA172" s="32" t="s">
        <v>3409</v>
      </c>
      <c r="EB172" s="32" t="s">
        <v>3409</v>
      </c>
      <c r="EC172" s="32" t="s">
        <v>3409</v>
      </c>
      <c r="ED172" s="32" t="s">
        <v>3409</v>
      </c>
      <c r="EE172" s="32" t="s">
        <v>3409</v>
      </c>
      <c r="EF172" s="32" t="s">
        <v>3409</v>
      </c>
      <c r="EG172" s="32" t="s">
        <v>3409</v>
      </c>
      <c r="EH172" s="32" t="s">
        <v>3409</v>
      </c>
      <c r="EI172" s="32" t="s">
        <v>3409</v>
      </c>
      <c r="EJ172" s="32" t="s">
        <v>3409</v>
      </c>
      <c r="EK172" s="32" t="s">
        <v>3409</v>
      </c>
      <c r="EL172" s="32" t="s">
        <v>3409</v>
      </c>
      <c r="EM172" s="32" t="s">
        <v>3409</v>
      </c>
      <c r="EN172" s="32" t="s">
        <v>3409</v>
      </c>
      <c r="EO172" s="32" t="s">
        <v>3409</v>
      </c>
      <c r="EP172" s="32" t="s">
        <v>3409</v>
      </c>
      <c r="EQ172" s="32" t="s">
        <v>3409</v>
      </c>
      <c r="ER172" s="32" t="s">
        <v>3409</v>
      </c>
      <c r="ES172" s="32" t="s">
        <v>3409</v>
      </c>
      <c r="ET172" s="32" t="s">
        <v>3409</v>
      </c>
      <c r="EU172" s="32" t="s">
        <v>3409</v>
      </c>
      <c r="EV172" s="32" t="s">
        <v>3409</v>
      </c>
      <c r="EW172" s="32" t="s">
        <v>3409</v>
      </c>
      <c r="EX172" s="32" t="s">
        <v>3409</v>
      </c>
      <c r="EY172" s="32" t="s">
        <v>3409</v>
      </c>
      <c r="EZ172" s="32" t="s">
        <v>3409</v>
      </c>
      <c r="FA172" s="32" t="s">
        <v>3409</v>
      </c>
      <c r="FB172" s="32" t="s">
        <v>3409</v>
      </c>
      <c r="FC172" s="32" t="s">
        <v>3409</v>
      </c>
      <c r="FD172" s="32" t="s">
        <v>3409</v>
      </c>
      <c r="FE172" s="32" t="s">
        <v>3409</v>
      </c>
      <c r="FF172" s="32" t="s">
        <v>3409</v>
      </c>
      <c r="FG172" s="32" t="s">
        <v>3409</v>
      </c>
      <c r="FH172" s="32" t="s">
        <v>3409</v>
      </c>
      <c r="FI172" s="32" t="s">
        <v>3409</v>
      </c>
      <c r="FJ172" s="32" t="s">
        <v>3409</v>
      </c>
      <c r="FK172" s="32" t="s">
        <v>3409</v>
      </c>
      <c r="FL172" s="32" t="s">
        <v>3409</v>
      </c>
      <c r="FM172" s="32" t="s">
        <v>3409</v>
      </c>
      <c r="FN172" s="32" t="s">
        <v>3409</v>
      </c>
      <c r="FO172" s="32" t="s">
        <v>3409</v>
      </c>
      <c r="FP172" s="32" t="s">
        <v>3409</v>
      </c>
      <c r="FQ172" s="32" t="s">
        <v>3409</v>
      </c>
      <c r="FR172" s="32" t="s">
        <v>3409</v>
      </c>
      <c r="FS172" s="32" t="s">
        <v>3409</v>
      </c>
      <c r="FT172" s="32" t="s">
        <v>3409</v>
      </c>
      <c r="FU172" s="32" t="s">
        <v>3409</v>
      </c>
      <c r="FV172" s="32" t="s">
        <v>3409</v>
      </c>
      <c r="FW172" s="32" t="s">
        <v>3409</v>
      </c>
      <c r="FX172" s="32" t="s">
        <v>3409</v>
      </c>
      <c r="FY172" s="32" t="s">
        <v>3409</v>
      </c>
      <c r="FZ172" s="32" t="s">
        <v>3409</v>
      </c>
      <c r="GA172" s="32" t="s">
        <v>3409</v>
      </c>
      <c r="GB172" s="32" t="s">
        <v>3409</v>
      </c>
      <c r="GC172" s="32" t="s">
        <v>3409</v>
      </c>
      <c r="GD172" s="32" t="s">
        <v>3409</v>
      </c>
      <c r="GE172" s="32" t="s">
        <v>3409</v>
      </c>
      <c r="GF172" s="32" t="s">
        <v>3409</v>
      </c>
      <c r="GG172" s="32" t="s">
        <v>3409</v>
      </c>
      <c r="GH172" s="32" t="s">
        <v>3409</v>
      </c>
      <c r="GI172" s="32" t="s">
        <v>3409</v>
      </c>
      <c r="GJ172" s="32" t="s">
        <v>3409</v>
      </c>
      <c r="GK172" s="32" t="s">
        <v>3409</v>
      </c>
      <c r="GL172" s="32" t="s">
        <v>3409</v>
      </c>
      <c r="GM172" s="32" t="s">
        <v>3409</v>
      </c>
      <c r="GN172" s="32" t="s">
        <v>3409</v>
      </c>
      <c r="GO172" s="32" t="s">
        <v>3409</v>
      </c>
      <c r="GP172" s="32" t="s">
        <v>3409</v>
      </c>
      <c r="GQ172" s="32" t="s">
        <v>3409</v>
      </c>
      <c r="GR172" s="32" t="s">
        <v>3409</v>
      </c>
      <c r="GS172" s="32" t="s">
        <v>3409</v>
      </c>
      <c r="GT172" s="32" t="s">
        <v>3409</v>
      </c>
      <c r="GU172" s="32" t="s">
        <v>3409</v>
      </c>
      <c r="GV172" s="32" t="s">
        <v>3409</v>
      </c>
      <c r="GW172" s="32" t="s">
        <v>3409</v>
      </c>
      <c r="GX172" s="32" t="s">
        <v>3409</v>
      </c>
      <c r="GY172" s="32" t="s">
        <v>3409</v>
      </c>
      <c r="GZ172" s="32" t="s">
        <v>3409</v>
      </c>
      <c r="HA172" s="32" t="s">
        <v>3409</v>
      </c>
      <c r="HB172" s="32" t="s">
        <v>3409</v>
      </c>
      <c r="HC172" s="32" t="s">
        <v>3409</v>
      </c>
      <c r="HD172" s="32" t="s">
        <v>3409</v>
      </c>
      <c r="HE172" s="32" t="s">
        <v>3409</v>
      </c>
      <c r="HF172" s="32" t="s">
        <v>3409</v>
      </c>
      <c r="HG172" s="32" t="s">
        <v>3409</v>
      </c>
      <c r="HH172" s="32" t="s">
        <v>3409</v>
      </c>
      <c r="HI172" s="32" t="s">
        <v>3409</v>
      </c>
      <c r="HJ172" s="32" t="s">
        <v>3409</v>
      </c>
      <c r="HK172" s="32" t="s">
        <v>3409</v>
      </c>
      <c r="HL172" s="32" t="s">
        <v>3409</v>
      </c>
      <c r="HM172" s="32" t="s">
        <v>3409</v>
      </c>
      <c r="HN172" s="32" t="s">
        <v>3409</v>
      </c>
      <c r="HO172" s="32" t="s">
        <v>3409</v>
      </c>
      <c r="HP172" s="32" t="s">
        <v>3409</v>
      </c>
      <c r="HQ172" s="32" t="s">
        <v>3409</v>
      </c>
      <c r="HR172" s="32" t="s">
        <v>3409</v>
      </c>
      <c r="HS172" s="32" t="s">
        <v>3409</v>
      </c>
      <c r="HT172" s="32" t="s">
        <v>3409</v>
      </c>
      <c r="HU172" s="32" t="s">
        <v>3409</v>
      </c>
      <c r="HV172" s="32" t="s">
        <v>3409</v>
      </c>
      <c r="HW172" s="32" t="s">
        <v>3409</v>
      </c>
      <c r="HX172" s="32" t="s">
        <v>3409</v>
      </c>
      <c r="HY172" s="32" t="s">
        <v>3409</v>
      </c>
      <c r="HZ172" s="32" t="s">
        <v>3409</v>
      </c>
      <c r="IA172" s="32" t="s">
        <v>3409</v>
      </c>
      <c r="IB172" s="32" t="s">
        <v>3409</v>
      </c>
      <c r="IC172" s="32" t="s">
        <v>3409</v>
      </c>
      <c r="ID172" s="32" t="s">
        <v>3409</v>
      </c>
      <c r="IE172" s="32" t="s">
        <v>3409</v>
      </c>
      <c r="IF172" s="32" t="s">
        <v>3409</v>
      </c>
      <c r="IG172" s="32" t="s">
        <v>3409</v>
      </c>
      <c r="IH172" s="32" t="s">
        <v>3409</v>
      </c>
      <c r="II172" s="32" t="s">
        <v>3409</v>
      </c>
      <c r="IJ172" s="32" t="s">
        <v>3409</v>
      </c>
      <c r="IK172" s="32" t="s">
        <v>3409</v>
      </c>
      <c r="IL172" s="32" t="s">
        <v>3409</v>
      </c>
      <c r="IM172" s="32" t="s">
        <v>3409</v>
      </c>
      <c r="IN172" s="32" t="s">
        <v>3409</v>
      </c>
      <c r="IO172" s="32" t="s">
        <v>3409</v>
      </c>
      <c r="IP172" s="32" t="s">
        <v>3409</v>
      </c>
      <c r="IQ172" s="32" t="s">
        <v>3409</v>
      </c>
      <c r="IR172" s="32" t="s">
        <v>3409</v>
      </c>
      <c r="IS172" s="32" t="s">
        <v>3409</v>
      </c>
      <c r="IT172" s="32" t="s">
        <v>3409</v>
      </c>
      <c r="IU172" s="32" t="s">
        <v>3409</v>
      </c>
      <c r="IV172" s="32" t="s">
        <v>3409</v>
      </c>
      <c r="IW172" s="32" t="s">
        <v>3409</v>
      </c>
      <c r="IX172" s="32" t="s">
        <v>3409</v>
      </c>
      <c r="IY172" s="32" t="s">
        <v>3409</v>
      </c>
      <c r="IZ172" s="32" t="s">
        <v>3404</v>
      </c>
      <c r="JA172" s="25" t="s">
        <v>3404</v>
      </c>
      <c r="JB172" s="25" t="s">
        <v>3404</v>
      </c>
      <c r="JC172" s="25" t="s">
        <v>3404</v>
      </c>
      <c r="JD172" s="25" t="s">
        <v>3404</v>
      </c>
      <c r="JE172" s="25" t="s">
        <v>3404</v>
      </c>
      <c r="JF172" s="25" t="s">
        <v>3404</v>
      </c>
      <c r="JG172" s="25" t="s">
        <v>3404</v>
      </c>
      <c r="JH172" s="25" t="s">
        <v>3404</v>
      </c>
      <c r="JI172" s="25" t="s">
        <v>3404</v>
      </c>
      <c r="JJ172" s="25" t="s">
        <v>3404</v>
      </c>
      <c r="JK172" s="25" t="s">
        <v>3404</v>
      </c>
      <c r="JL172" s="25" t="s">
        <v>3404</v>
      </c>
      <c r="JM172" s="25" t="s">
        <v>3404</v>
      </c>
      <c r="JN172" s="25" t="s">
        <v>3404</v>
      </c>
      <c r="JO172" s="25" t="s">
        <v>3404</v>
      </c>
      <c r="JP172" s="25" t="s">
        <v>3404</v>
      </c>
      <c r="JQ172" s="25" t="s">
        <v>3404</v>
      </c>
      <c r="JR172" s="25" t="s">
        <v>3404</v>
      </c>
      <c r="JS172" s="25" t="s">
        <v>3404</v>
      </c>
      <c r="JT172" s="25" t="s">
        <v>3404</v>
      </c>
      <c r="JU172" s="25" t="s">
        <v>3404</v>
      </c>
      <c r="JV172" s="25" t="s">
        <v>3404</v>
      </c>
      <c r="JW172" s="25" t="s">
        <v>3404</v>
      </c>
      <c r="JX172" s="25" t="s">
        <v>3404</v>
      </c>
      <c r="JY172" s="25" t="s">
        <v>3404</v>
      </c>
      <c r="JZ172" s="25" t="s">
        <v>3404</v>
      </c>
      <c r="KA172" s="25" t="s">
        <v>3404</v>
      </c>
      <c r="KB172" s="25" t="s">
        <v>3404</v>
      </c>
      <c r="KC172" s="25" t="s">
        <v>3404</v>
      </c>
      <c r="KD172" s="25" t="s">
        <v>3404</v>
      </c>
      <c r="KE172" s="25" t="s">
        <v>3404</v>
      </c>
      <c r="KF172" s="25" t="s">
        <v>3404</v>
      </c>
      <c r="KG172" s="25" t="s">
        <v>3404</v>
      </c>
      <c r="KH172" s="25" t="s">
        <v>3404</v>
      </c>
      <c r="KI172" s="25" t="s">
        <v>3404</v>
      </c>
      <c r="KJ172" s="25" t="s">
        <v>3404</v>
      </c>
      <c r="KK172" s="25" t="s">
        <v>3404</v>
      </c>
      <c r="KL172" s="25" t="s">
        <v>3404</v>
      </c>
      <c r="KM172" s="25" t="s">
        <v>3404</v>
      </c>
      <c r="KN172" s="25" t="s">
        <v>3404</v>
      </c>
      <c r="KO172" s="25" t="s">
        <v>3404</v>
      </c>
      <c r="KP172" s="25" t="s">
        <v>3404</v>
      </c>
      <c r="KQ172" s="25" t="s">
        <v>3404</v>
      </c>
      <c r="KR172" s="25" t="s">
        <v>3404</v>
      </c>
      <c r="KS172" s="25" t="s">
        <v>3404</v>
      </c>
      <c r="KT172" s="25" t="s">
        <v>3404</v>
      </c>
      <c r="KU172" s="25" t="s">
        <v>3404</v>
      </c>
      <c r="KV172" s="25" t="s">
        <v>3404</v>
      </c>
      <c r="KW172" s="25" t="s">
        <v>3404</v>
      </c>
      <c r="KX172" s="25" t="s">
        <v>3404</v>
      </c>
      <c r="KY172" s="25" t="s">
        <v>3404</v>
      </c>
      <c r="KZ172" s="25" t="s">
        <v>3404</v>
      </c>
      <c r="LA172" s="25" t="s">
        <v>3404</v>
      </c>
      <c r="LB172" s="25" t="s">
        <v>3404</v>
      </c>
      <c r="LC172" s="25" t="s">
        <v>3404</v>
      </c>
      <c r="LD172" s="25" t="s">
        <v>3404</v>
      </c>
      <c r="LE172" s="25" t="s">
        <v>3404</v>
      </c>
      <c r="LF172" s="25" t="s">
        <v>3404</v>
      </c>
      <c r="LG172" s="25" t="s">
        <v>3404</v>
      </c>
      <c r="LH172" s="25" t="s">
        <v>3404</v>
      </c>
      <c r="LI172" s="25" t="s">
        <v>3404</v>
      </c>
      <c r="LJ172" s="25" t="s">
        <v>3404</v>
      </c>
      <c r="LK172" s="25" t="s">
        <v>3404</v>
      </c>
      <c r="LL172" s="25" t="s">
        <v>3404</v>
      </c>
      <c r="LM172" s="25" t="s">
        <v>3404</v>
      </c>
      <c r="LN172" s="25" t="s">
        <v>3404</v>
      </c>
      <c r="LO172" s="25" t="s">
        <v>3404</v>
      </c>
      <c r="LP172" s="25" t="s">
        <v>3404</v>
      </c>
      <c r="LQ172" s="25" t="s">
        <v>3404</v>
      </c>
      <c r="LR172" s="25" t="s">
        <v>3404</v>
      </c>
      <c r="LS172" s="25" t="s">
        <v>3404</v>
      </c>
      <c r="LT172" s="25" t="s">
        <v>3404</v>
      </c>
      <c r="LU172" s="25" t="s">
        <v>3404</v>
      </c>
      <c r="LV172" s="25" t="s">
        <v>3404</v>
      </c>
      <c r="LW172" s="25" t="s">
        <v>3404</v>
      </c>
      <c r="LX172" s="25" t="s">
        <v>3404</v>
      </c>
      <c r="LY172" s="25" t="s">
        <v>3404</v>
      </c>
      <c r="LZ172" s="25" t="s">
        <v>3404</v>
      </c>
      <c r="MA172" s="25" t="s">
        <v>3404</v>
      </c>
      <c r="MB172" s="25" t="s">
        <v>3404</v>
      </c>
      <c r="MC172" s="25" t="s">
        <v>3404</v>
      </c>
      <c r="MD172" s="25" t="s">
        <v>3404</v>
      </c>
      <c r="ME172" s="25" t="s">
        <v>3404</v>
      </c>
      <c r="MF172" s="25" t="s">
        <v>3404</v>
      </c>
      <c r="MG172" s="25" t="s">
        <v>3404</v>
      </c>
      <c r="MH172" s="25" t="s">
        <v>3404</v>
      </c>
      <c r="MI172" s="25" t="s">
        <v>3404</v>
      </c>
      <c r="MJ172" s="25" t="s">
        <v>3404</v>
      </c>
      <c r="MK172" s="25" t="s">
        <v>3404</v>
      </c>
      <c r="ML172" s="25" t="s">
        <v>3404</v>
      </c>
      <c r="MM172" s="25" t="s">
        <v>3404</v>
      </c>
      <c r="MN172" s="25" t="s">
        <v>3404</v>
      </c>
      <c r="MO172" s="25" t="s">
        <v>3404</v>
      </c>
      <c r="MP172" s="25" t="s">
        <v>3404</v>
      </c>
      <c r="MQ172" s="25" t="s">
        <v>3404</v>
      </c>
      <c r="MR172" s="25" t="s">
        <v>3404</v>
      </c>
      <c r="MS172" s="25" t="s">
        <v>3404</v>
      </c>
      <c r="MT172" s="25" t="s">
        <v>3404</v>
      </c>
      <c r="MU172" s="25" t="s">
        <v>3404</v>
      </c>
      <c r="MV172" s="25" t="s">
        <v>3404</v>
      </c>
      <c r="MW172" s="25" t="s">
        <v>3404</v>
      </c>
      <c r="MX172" s="25" t="s">
        <v>3404</v>
      </c>
      <c r="MY172" s="25" t="s">
        <v>3404</v>
      </c>
      <c r="MZ172" s="25" t="s">
        <v>3404</v>
      </c>
      <c r="NA172" s="25" t="s">
        <v>3404</v>
      </c>
      <c r="NB172" s="25" t="s">
        <v>3404</v>
      </c>
      <c r="NC172" s="25" t="s">
        <v>3404</v>
      </c>
      <c r="ND172" s="25" t="s">
        <v>3404</v>
      </c>
      <c r="NE172" s="25" t="s">
        <v>3404</v>
      </c>
      <c r="NF172" s="25" t="s">
        <v>3404</v>
      </c>
      <c r="NG172" s="25" t="s">
        <v>3404</v>
      </c>
      <c r="NH172" s="25" t="s">
        <v>3404</v>
      </c>
      <c r="NI172" s="25" t="s">
        <v>3404</v>
      </c>
      <c r="NJ172" s="25" t="s">
        <v>3404</v>
      </c>
      <c r="NK172" s="25" t="s">
        <v>3404</v>
      </c>
      <c r="NL172" s="25" t="s">
        <v>3404</v>
      </c>
      <c r="NM172" s="25" t="s">
        <v>3404</v>
      </c>
      <c r="NN172" s="25" t="s">
        <v>3404</v>
      </c>
      <c r="NO172" s="25" t="s">
        <v>3404</v>
      </c>
      <c r="NP172" s="25" t="s">
        <v>3404</v>
      </c>
      <c r="NQ172" s="25" t="s">
        <v>3404</v>
      </c>
      <c r="NR172" s="25" t="s">
        <v>3404</v>
      </c>
      <c r="NS172" s="25" t="s">
        <v>3404</v>
      </c>
      <c r="NT172" s="25" t="s">
        <v>3404</v>
      </c>
      <c r="NU172" s="25" t="s">
        <v>3404</v>
      </c>
      <c r="NV172" s="25" t="s">
        <v>3404</v>
      </c>
      <c r="NW172" s="25" t="s">
        <v>3404</v>
      </c>
      <c r="NX172" s="25" t="s">
        <v>3404</v>
      </c>
      <c r="NY172" s="25" t="s">
        <v>3404</v>
      </c>
      <c r="NZ172" s="25" t="s">
        <v>3404</v>
      </c>
      <c r="OA172" s="25" t="s">
        <v>3404</v>
      </c>
      <c r="OB172" s="25" t="s">
        <v>3404</v>
      </c>
      <c r="OC172" s="25" t="s">
        <v>3404</v>
      </c>
      <c r="OD172" s="25" t="s">
        <v>3404</v>
      </c>
      <c r="OE172" s="25" t="s">
        <v>3404</v>
      </c>
      <c r="OF172" s="25" t="s">
        <v>3404</v>
      </c>
      <c r="OG172" s="25" t="s">
        <v>3404</v>
      </c>
      <c r="OH172" s="25" t="s">
        <v>3404</v>
      </c>
      <c r="OI172" s="25" t="s">
        <v>3404</v>
      </c>
      <c r="OJ172" s="25" t="s">
        <v>3404</v>
      </c>
      <c r="OK172" s="25" t="s">
        <v>3404</v>
      </c>
      <c r="OL172" s="25" t="s">
        <v>3404</v>
      </c>
      <c r="OM172" s="25" t="s">
        <v>3404</v>
      </c>
      <c r="ON172" s="25" t="s">
        <v>3404</v>
      </c>
      <c r="OO172" s="25" t="s">
        <v>3404</v>
      </c>
      <c r="OP172" s="25" t="s">
        <v>3404</v>
      </c>
      <c r="OQ172" s="25" t="s">
        <v>3404</v>
      </c>
      <c r="OR172" s="25" t="s">
        <v>3404</v>
      </c>
      <c r="OS172" s="25" t="s">
        <v>3404</v>
      </c>
      <c r="OT172" s="25" t="s">
        <v>3404</v>
      </c>
      <c r="OU172" s="25" t="s">
        <v>3404</v>
      </c>
      <c r="OV172" s="25" t="s">
        <v>3404</v>
      </c>
      <c r="OW172" s="25" t="s">
        <v>3404</v>
      </c>
      <c r="OX172" s="25" t="s">
        <v>3404</v>
      </c>
      <c r="OY172" s="25" t="s">
        <v>3404</v>
      </c>
      <c r="OZ172" s="25" t="s">
        <v>3404</v>
      </c>
      <c r="PA172" s="25" t="s">
        <v>3404</v>
      </c>
      <c r="PB172" s="25" t="s">
        <v>3404</v>
      </c>
      <c r="PC172" s="25" t="s">
        <v>3404</v>
      </c>
      <c r="PD172" s="25" t="s">
        <v>3404</v>
      </c>
      <c r="PE172" s="25" t="s">
        <v>3404</v>
      </c>
      <c r="PF172" s="25" t="s">
        <v>3404</v>
      </c>
      <c r="PG172" s="25" t="s">
        <v>3404</v>
      </c>
      <c r="PH172" s="25" t="s">
        <v>3404</v>
      </c>
      <c r="PI172" s="25" t="s">
        <v>3404</v>
      </c>
      <c r="PJ172" s="25" t="s">
        <v>3404</v>
      </c>
      <c r="PK172" s="25" t="s">
        <v>3404</v>
      </c>
      <c r="PL172" s="25" t="s">
        <v>3404</v>
      </c>
      <c r="PM172" s="25" t="s">
        <v>3404</v>
      </c>
      <c r="PN172" s="25" t="s">
        <v>3404</v>
      </c>
      <c r="PO172" s="25" t="s">
        <v>3404</v>
      </c>
      <c r="PP172" s="25" t="s">
        <v>3404</v>
      </c>
      <c r="PQ172" s="25" t="s">
        <v>3404</v>
      </c>
      <c r="PR172" s="25" t="s">
        <v>3404</v>
      </c>
      <c r="PS172" s="25" t="s">
        <v>3404</v>
      </c>
      <c r="PT172" s="25" t="s">
        <v>3404</v>
      </c>
      <c r="PU172" s="25" t="s">
        <v>3404</v>
      </c>
      <c r="PV172" s="25" t="s">
        <v>3404</v>
      </c>
      <c r="PW172" s="25" t="s">
        <v>3404</v>
      </c>
      <c r="PX172" s="25" t="s">
        <v>3404</v>
      </c>
      <c r="PY172" s="25" t="s">
        <v>3404</v>
      </c>
      <c r="PZ172" s="25" t="s">
        <v>3404</v>
      </c>
      <c r="QA172" s="25" t="s">
        <v>3404</v>
      </c>
      <c r="QB172" s="25" t="s">
        <v>3404</v>
      </c>
      <c r="QC172" s="25" t="s">
        <v>3404</v>
      </c>
      <c r="QD172" s="25" t="s">
        <v>3404</v>
      </c>
      <c r="QE172" s="25" t="s">
        <v>3404</v>
      </c>
      <c r="QF172" s="25" t="s">
        <v>3404</v>
      </c>
      <c r="QG172" s="25" t="s">
        <v>3404</v>
      </c>
      <c r="QH172" s="25" t="s">
        <v>3404</v>
      </c>
      <c r="QI172" s="25" t="s">
        <v>3404</v>
      </c>
      <c r="QJ172" s="25" t="s">
        <v>3404</v>
      </c>
      <c r="QK172" s="25" t="s">
        <v>3404</v>
      </c>
      <c r="QL172" s="25" t="s">
        <v>3404</v>
      </c>
      <c r="QM172" s="25" t="s">
        <v>3404</v>
      </c>
      <c r="QN172" s="25" t="s">
        <v>3404</v>
      </c>
      <c r="QO172" s="25" t="s">
        <v>3404</v>
      </c>
      <c r="QP172" s="25" t="s">
        <v>3404</v>
      </c>
      <c r="QQ172" s="25" t="s">
        <v>3404</v>
      </c>
      <c r="QR172" s="25" t="s">
        <v>3404</v>
      </c>
      <c r="QS172" s="25" t="s">
        <v>3404</v>
      </c>
      <c r="QT172" s="25" t="s">
        <v>3404</v>
      </c>
      <c r="QU172" s="25" t="s">
        <v>3404</v>
      </c>
      <c r="QV172" s="25" t="s">
        <v>3404</v>
      </c>
      <c r="QW172" s="25" t="s">
        <v>3404</v>
      </c>
      <c r="QX172" s="25" t="s">
        <v>3404</v>
      </c>
      <c r="QY172" s="25" t="s">
        <v>3404</v>
      </c>
      <c r="QZ172" s="25" t="s">
        <v>3404</v>
      </c>
      <c r="RA172" s="25" t="s">
        <v>3404</v>
      </c>
      <c r="RB172" s="25" t="s">
        <v>3404</v>
      </c>
      <c r="RC172" s="25" t="s">
        <v>3404</v>
      </c>
      <c r="RD172" s="25" t="s">
        <v>3404</v>
      </c>
      <c r="RE172" s="25" t="s">
        <v>3404</v>
      </c>
      <c r="RF172" s="25" t="s">
        <v>3404</v>
      </c>
      <c r="RG172" s="25" t="s">
        <v>3404</v>
      </c>
      <c r="RH172" s="25" t="s">
        <v>3404</v>
      </c>
      <c r="RI172" s="25" t="s">
        <v>3404</v>
      </c>
      <c r="RJ172" s="25" t="s">
        <v>3404</v>
      </c>
      <c r="RK172" s="25" t="s">
        <v>3404</v>
      </c>
      <c r="RL172" s="25" t="s">
        <v>3404</v>
      </c>
      <c r="RM172" s="25" t="s">
        <v>3404</v>
      </c>
      <c r="RN172" s="25" t="s">
        <v>3404</v>
      </c>
      <c r="RO172" s="25" t="s">
        <v>3404</v>
      </c>
      <c r="RP172" s="25" t="s">
        <v>3404</v>
      </c>
      <c r="RQ172" s="25" t="s">
        <v>3404</v>
      </c>
      <c r="RR172" s="25" t="s">
        <v>3404</v>
      </c>
      <c r="RS172" s="25" t="s">
        <v>3404</v>
      </c>
      <c r="RT172" s="25" t="s">
        <v>3404</v>
      </c>
      <c r="RU172" s="25" t="s">
        <v>3404</v>
      </c>
      <c r="RV172" s="25" t="s">
        <v>3404</v>
      </c>
      <c r="RW172" s="25" t="s">
        <v>3404</v>
      </c>
      <c r="RX172" s="25" t="s">
        <v>3404</v>
      </c>
      <c r="RY172" s="25" t="s">
        <v>3404</v>
      </c>
      <c r="RZ172" s="25" t="s">
        <v>3404</v>
      </c>
      <c r="SA172" s="25" t="s">
        <v>3404</v>
      </c>
      <c r="SB172" s="25" t="s">
        <v>3404</v>
      </c>
      <c r="SC172" s="25" t="s">
        <v>3404</v>
      </c>
      <c r="SD172" s="25" t="s">
        <v>3404</v>
      </c>
      <c r="SE172" s="25" t="s">
        <v>3404</v>
      </c>
      <c r="SF172" s="25" t="s">
        <v>3404</v>
      </c>
      <c r="SG172" s="25" t="s">
        <v>3404</v>
      </c>
      <c r="SH172" s="25" t="s">
        <v>3404</v>
      </c>
      <c r="SI172" s="25" t="s">
        <v>3404</v>
      </c>
      <c r="SJ172" s="25" t="s">
        <v>3404</v>
      </c>
      <c r="SK172" s="25" t="s">
        <v>3404</v>
      </c>
      <c r="SL172" s="25" t="s">
        <v>3404</v>
      </c>
      <c r="SM172" s="25" t="s">
        <v>3404</v>
      </c>
      <c r="SN172" s="25" t="s">
        <v>3404</v>
      </c>
      <c r="SO172" s="25" t="s">
        <v>3404</v>
      </c>
      <c r="SP172" s="25" t="s">
        <v>3404</v>
      </c>
      <c r="SQ172" s="25" t="s">
        <v>3404</v>
      </c>
      <c r="SR172" s="25" t="s">
        <v>3404</v>
      </c>
      <c r="SS172" s="25" t="s">
        <v>3404</v>
      </c>
      <c r="ST172" s="25" t="s">
        <v>3404</v>
      </c>
      <c r="SU172" s="25" t="s">
        <v>3404</v>
      </c>
      <c r="SV172" s="25" t="s">
        <v>3404</v>
      </c>
      <c r="SW172" s="25" t="s">
        <v>3404</v>
      </c>
      <c r="SX172" s="25" t="s">
        <v>3404</v>
      </c>
      <c r="SY172" s="25" t="s">
        <v>3404</v>
      </c>
      <c r="SZ172" s="25" t="s">
        <v>3404</v>
      </c>
      <c r="TA172" s="25" t="s">
        <v>3404</v>
      </c>
      <c r="TB172" s="25" t="s">
        <v>3404</v>
      </c>
      <c r="TC172" s="25" t="s">
        <v>3404</v>
      </c>
      <c r="TD172" s="25" t="s">
        <v>3404</v>
      </c>
      <c r="TE172" s="25" t="s">
        <v>3404</v>
      </c>
      <c r="TF172" s="25" t="s">
        <v>3404</v>
      </c>
      <c r="TG172" s="25" t="s">
        <v>3404</v>
      </c>
      <c r="TH172" s="25" t="s">
        <v>3404</v>
      </c>
      <c r="TI172" s="25" t="s">
        <v>3404</v>
      </c>
      <c r="TJ172" s="25" t="s">
        <v>3404</v>
      </c>
      <c r="TK172" s="25" t="s">
        <v>3404</v>
      </c>
      <c r="TL172" s="25" t="s">
        <v>3404</v>
      </c>
      <c r="TM172" s="25" t="s">
        <v>3404</v>
      </c>
      <c r="TN172" s="25" t="s">
        <v>3404</v>
      </c>
      <c r="TO172" s="25" t="s">
        <v>3404</v>
      </c>
      <c r="TP172" s="25" t="s">
        <v>3404</v>
      </c>
      <c r="TQ172" s="25" t="s">
        <v>3404</v>
      </c>
      <c r="TR172" s="25" t="s">
        <v>3404</v>
      </c>
      <c r="TS172" s="25" t="s">
        <v>3404</v>
      </c>
      <c r="TT172" s="25" t="s">
        <v>3404</v>
      </c>
      <c r="TU172" s="25" t="s">
        <v>3404</v>
      </c>
      <c r="TV172" s="25" t="s">
        <v>3404</v>
      </c>
      <c r="TW172" s="25" t="s">
        <v>3404</v>
      </c>
      <c r="TX172" s="25" t="s">
        <v>3404</v>
      </c>
      <c r="TY172" s="25" t="s">
        <v>3404</v>
      </c>
      <c r="TZ172" s="25" t="s">
        <v>3404</v>
      </c>
      <c r="UA172" s="25" t="s">
        <v>3404</v>
      </c>
      <c r="UB172" s="25" t="s">
        <v>3404</v>
      </c>
      <c r="UC172" s="25" t="s">
        <v>3404</v>
      </c>
      <c r="UD172" s="25" t="s">
        <v>3404</v>
      </c>
      <c r="UE172" s="25" t="s">
        <v>3404</v>
      </c>
      <c r="UF172" s="25" t="s">
        <v>3404</v>
      </c>
      <c r="UG172" s="25" t="s">
        <v>3404</v>
      </c>
      <c r="UH172" s="25" t="s">
        <v>3404</v>
      </c>
      <c r="UI172" s="25" t="s">
        <v>3404</v>
      </c>
      <c r="UJ172" s="25" t="s">
        <v>3404</v>
      </c>
      <c r="UK172" s="25" t="s">
        <v>3404</v>
      </c>
      <c r="UL172" s="25" t="s">
        <v>3404</v>
      </c>
      <c r="UM172" s="25" t="s">
        <v>3404</v>
      </c>
      <c r="UN172" s="25" t="s">
        <v>3404</v>
      </c>
      <c r="UO172" s="25" t="s">
        <v>3404</v>
      </c>
      <c r="UP172" s="25" t="s">
        <v>3404</v>
      </c>
      <c r="UQ172" s="25" t="s">
        <v>3404</v>
      </c>
      <c r="UR172" s="25" t="s">
        <v>3404</v>
      </c>
      <c r="US172" s="25" t="s">
        <v>3404</v>
      </c>
      <c r="UT172" s="25" t="s">
        <v>3404</v>
      </c>
      <c r="UU172" s="25" t="s">
        <v>3404</v>
      </c>
      <c r="UV172" s="25" t="s">
        <v>3404</v>
      </c>
      <c r="UW172" s="25" t="s">
        <v>3404</v>
      </c>
      <c r="UX172" s="25" t="s">
        <v>3404</v>
      </c>
      <c r="UY172" s="25" t="s">
        <v>3404</v>
      </c>
      <c r="UZ172" s="25" t="s">
        <v>3404</v>
      </c>
      <c r="VA172" s="25" t="s">
        <v>3404</v>
      </c>
      <c r="VB172" s="25" t="s">
        <v>3404</v>
      </c>
      <c r="VC172" s="25" t="s">
        <v>3404</v>
      </c>
      <c r="VD172" s="25" t="s">
        <v>3404</v>
      </c>
      <c r="VE172" s="25" t="s">
        <v>3404</v>
      </c>
      <c r="VF172" s="25" t="s">
        <v>3404</v>
      </c>
      <c r="VG172" s="25" t="s">
        <v>3404</v>
      </c>
      <c r="VH172" s="25" t="s">
        <v>3404</v>
      </c>
      <c r="VI172" s="25" t="s">
        <v>3404</v>
      </c>
      <c r="VJ172" s="25" t="s">
        <v>3404</v>
      </c>
      <c r="VK172" s="25" t="s">
        <v>3404</v>
      </c>
      <c r="VL172" s="25" t="s">
        <v>3404</v>
      </c>
      <c r="VM172" s="25" t="s">
        <v>3404</v>
      </c>
      <c r="VN172" s="25" t="s">
        <v>3404</v>
      </c>
      <c r="VO172" s="25" t="s">
        <v>3404</v>
      </c>
      <c r="VP172" s="25" t="s">
        <v>3404</v>
      </c>
      <c r="VQ172" s="25" t="s">
        <v>3404</v>
      </c>
      <c r="VR172" s="25" t="s">
        <v>3404</v>
      </c>
      <c r="VS172" s="25" t="s">
        <v>3404</v>
      </c>
      <c r="VT172" s="25" t="s">
        <v>3404</v>
      </c>
      <c r="VU172" s="25" t="s">
        <v>3404</v>
      </c>
      <c r="VV172" s="25" t="s">
        <v>3404</v>
      </c>
      <c r="VW172" s="25" t="s">
        <v>3404</v>
      </c>
      <c r="VX172" s="25" t="s">
        <v>3404</v>
      </c>
      <c r="VY172" s="25" t="s">
        <v>3404</v>
      </c>
      <c r="VZ172" s="25" t="s">
        <v>3404</v>
      </c>
      <c r="WA172" s="25" t="s">
        <v>3404</v>
      </c>
      <c r="WB172" s="25" t="s">
        <v>3404</v>
      </c>
      <c r="WC172" s="25" t="s">
        <v>3404</v>
      </c>
      <c r="WD172" s="25" t="s">
        <v>3404</v>
      </c>
      <c r="WE172" s="25" t="s">
        <v>3404</v>
      </c>
      <c r="WF172" s="25" t="s">
        <v>3404</v>
      </c>
      <c r="WG172" s="25" t="s">
        <v>3404</v>
      </c>
      <c r="WH172" s="25" t="s">
        <v>3404</v>
      </c>
      <c r="WI172" s="25" t="s">
        <v>3404</v>
      </c>
      <c r="WJ172" s="25" t="s">
        <v>3404</v>
      </c>
      <c r="WK172" s="25" t="s">
        <v>3404</v>
      </c>
      <c r="WL172" s="25" t="s">
        <v>3404</v>
      </c>
      <c r="WM172" s="25" t="s">
        <v>3404</v>
      </c>
      <c r="WN172" s="25" t="s">
        <v>3404</v>
      </c>
      <c r="WO172" s="25" t="s">
        <v>3404</v>
      </c>
      <c r="WP172" s="25" t="s">
        <v>3404</v>
      </c>
      <c r="WQ172" s="25" t="s">
        <v>3404</v>
      </c>
      <c r="WR172" s="25" t="s">
        <v>3404</v>
      </c>
      <c r="WS172" s="25" t="s">
        <v>3404</v>
      </c>
      <c r="WT172" s="25" t="s">
        <v>3404</v>
      </c>
    </row>
    <row r="173">
      <c r="A173" s="24" t="s">
        <v>1550</v>
      </c>
      <c r="B173" s="25" t="s">
        <v>3404</v>
      </c>
      <c r="C173" s="25" t="s">
        <v>3404</v>
      </c>
      <c r="D173" s="25" t="s">
        <v>3404</v>
      </c>
      <c r="E173" s="25" t="s">
        <v>3404</v>
      </c>
      <c r="F173" s="25" t="s">
        <v>3404</v>
      </c>
      <c r="G173" s="25" t="s">
        <v>3404</v>
      </c>
      <c r="H173" s="25" t="s">
        <v>3404</v>
      </c>
      <c r="I173" s="25" t="s">
        <v>3404</v>
      </c>
      <c r="J173" s="25" t="s">
        <v>3404</v>
      </c>
      <c r="K173" s="25" t="s">
        <v>3404</v>
      </c>
      <c r="L173" s="25" t="s">
        <v>3404</v>
      </c>
      <c r="M173" s="25" t="s">
        <v>3404</v>
      </c>
      <c r="N173" s="25" t="s">
        <v>3404</v>
      </c>
      <c r="O173" s="25" t="s">
        <v>3404</v>
      </c>
      <c r="P173" s="25" t="s">
        <v>3404</v>
      </c>
      <c r="Q173" s="25" t="s">
        <v>3404</v>
      </c>
      <c r="R173" s="25" t="s">
        <v>3404</v>
      </c>
      <c r="S173" s="25" t="s">
        <v>3404</v>
      </c>
      <c r="T173" s="25" t="s">
        <v>3404</v>
      </c>
      <c r="U173" s="25" t="s">
        <v>3404</v>
      </c>
      <c r="V173" s="25" t="s">
        <v>3404</v>
      </c>
      <c r="W173" s="25" t="s">
        <v>3404</v>
      </c>
      <c r="X173" s="25" t="s">
        <v>3404</v>
      </c>
      <c r="Y173" s="25" t="s">
        <v>3404</v>
      </c>
      <c r="Z173" s="25" t="s">
        <v>3404</v>
      </c>
      <c r="AA173" s="25" t="s">
        <v>3404</v>
      </c>
      <c r="AB173" s="25" t="s">
        <v>3404</v>
      </c>
      <c r="AC173" s="25" t="s">
        <v>3404</v>
      </c>
      <c r="AD173" s="25" t="s">
        <v>3404</v>
      </c>
      <c r="AE173" s="25" t="s">
        <v>3404</v>
      </c>
      <c r="AF173" s="25" t="s">
        <v>3404</v>
      </c>
      <c r="AG173" s="25" t="s">
        <v>3404</v>
      </c>
      <c r="AH173" s="25" t="s">
        <v>3404</v>
      </c>
      <c r="AI173" s="25" t="s">
        <v>3404</v>
      </c>
      <c r="AJ173" s="25" t="s">
        <v>3404</v>
      </c>
      <c r="AK173" s="25" t="s">
        <v>3404</v>
      </c>
      <c r="AL173" s="25" t="s">
        <v>3404</v>
      </c>
      <c r="AM173" s="25" t="s">
        <v>3404</v>
      </c>
      <c r="AN173" s="25" t="s">
        <v>3404</v>
      </c>
      <c r="AO173" s="25" t="s">
        <v>3404</v>
      </c>
      <c r="AP173" s="25" t="s">
        <v>3404</v>
      </c>
      <c r="AQ173" s="25" t="s">
        <v>3404</v>
      </c>
      <c r="AR173" s="25" t="s">
        <v>3404</v>
      </c>
      <c r="AS173" s="25" t="s">
        <v>3404</v>
      </c>
      <c r="AT173" s="25" t="s">
        <v>3404</v>
      </c>
      <c r="AU173" s="25" t="s">
        <v>3404</v>
      </c>
      <c r="AV173" s="25" t="s">
        <v>3404</v>
      </c>
      <c r="AW173" s="25" t="s">
        <v>3404</v>
      </c>
      <c r="AX173" s="25" t="s">
        <v>3404</v>
      </c>
      <c r="AY173" s="25" t="s">
        <v>3404</v>
      </c>
      <c r="AZ173" s="25" t="s">
        <v>3404</v>
      </c>
      <c r="BA173" s="25" t="s">
        <v>3404</v>
      </c>
      <c r="BB173" s="25" t="s">
        <v>3404</v>
      </c>
      <c r="BC173" s="25" t="s">
        <v>3404</v>
      </c>
      <c r="BD173" s="25" t="s">
        <v>3404</v>
      </c>
      <c r="BE173" s="25" t="s">
        <v>3404</v>
      </c>
      <c r="BF173" s="25" t="s">
        <v>3404</v>
      </c>
      <c r="BG173" s="25" t="s">
        <v>3404</v>
      </c>
      <c r="BH173" s="25" t="s">
        <v>3404</v>
      </c>
      <c r="BI173" s="25" t="s">
        <v>3404</v>
      </c>
      <c r="BJ173" s="25" t="s">
        <v>3404</v>
      </c>
      <c r="BK173" s="25" t="s">
        <v>3404</v>
      </c>
      <c r="BL173" s="25" t="s">
        <v>3404</v>
      </c>
      <c r="BM173" s="25" t="s">
        <v>3404</v>
      </c>
      <c r="BN173" s="25" t="s">
        <v>3404</v>
      </c>
      <c r="BO173" s="25" t="s">
        <v>3404</v>
      </c>
      <c r="BP173" s="25" t="s">
        <v>3404</v>
      </c>
      <c r="BQ173" s="25" t="s">
        <v>3404</v>
      </c>
      <c r="BR173" s="25" t="s">
        <v>3404</v>
      </c>
      <c r="BS173" s="25" t="s">
        <v>3404</v>
      </c>
      <c r="BT173" s="25" t="s">
        <v>3404</v>
      </c>
      <c r="BU173" s="25" t="s">
        <v>3404</v>
      </c>
      <c r="BV173" s="25" t="s">
        <v>3404</v>
      </c>
      <c r="BW173" s="25" t="s">
        <v>3404</v>
      </c>
      <c r="BX173" s="25" t="s">
        <v>3404</v>
      </c>
      <c r="BY173" s="25" t="s">
        <v>3404</v>
      </c>
      <c r="BZ173" s="25" t="s">
        <v>3404</v>
      </c>
      <c r="CA173" s="25" t="s">
        <v>3404</v>
      </c>
      <c r="CB173" s="25" t="s">
        <v>3404</v>
      </c>
      <c r="CC173" s="25" t="s">
        <v>3404</v>
      </c>
      <c r="CD173" s="25" t="s">
        <v>3404</v>
      </c>
      <c r="CE173" s="25" t="s">
        <v>3404</v>
      </c>
      <c r="CF173" s="25" t="s">
        <v>3404</v>
      </c>
      <c r="CG173" s="25" t="s">
        <v>3404</v>
      </c>
      <c r="CH173" s="25" t="s">
        <v>3404</v>
      </c>
      <c r="CI173" s="25" t="s">
        <v>3404</v>
      </c>
      <c r="CJ173" s="25" t="s">
        <v>3404</v>
      </c>
      <c r="CK173" s="25" t="s">
        <v>3404</v>
      </c>
      <c r="CL173" s="25" t="s">
        <v>3404</v>
      </c>
      <c r="CM173" s="25" t="s">
        <v>3404</v>
      </c>
      <c r="CN173" s="25" t="s">
        <v>3404</v>
      </c>
      <c r="CO173" s="25" t="s">
        <v>3404</v>
      </c>
      <c r="CP173" s="25" t="s">
        <v>3404</v>
      </c>
      <c r="CQ173" s="25" t="s">
        <v>3404</v>
      </c>
      <c r="CR173" s="25" t="s">
        <v>3404</v>
      </c>
      <c r="CS173" s="25" t="s">
        <v>3404</v>
      </c>
      <c r="CT173" s="25" t="s">
        <v>3404</v>
      </c>
      <c r="CU173" s="25" t="s">
        <v>3404</v>
      </c>
      <c r="CV173" s="32" t="s">
        <v>3409</v>
      </c>
      <c r="CW173" s="32" t="s">
        <v>3409</v>
      </c>
      <c r="CX173" s="32" t="s">
        <v>3409</v>
      </c>
      <c r="CY173" s="32" t="s">
        <v>3409</v>
      </c>
      <c r="CZ173" s="32" t="s">
        <v>3409</v>
      </c>
      <c r="DA173" s="32" t="s">
        <v>3409</v>
      </c>
      <c r="DB173" s="32" t="s">
        <v>3409</v>
      </c>
      <c r="DC173" s="32" t="s">
        <v>3409</v>
      </c>
      <c r="DD173" s="32" t="s">
        <v>3409</v>
      </c>
      <c r="DE173" s="32" t="s">
        <v>3409</v>
      </c>
      <c r="DF173" s="32" t="s">
        <v>3409</v>
      </c>
      <c r="DG173" s="32" t="s">
        <v>3409</v>
      </c>
      <c r="DH173" s="32" t="s">
        <v>3409</v>
      </c>
      <c r="DI173" s="32" t="s">
        <v>3409</v>
      </c>
      <c r="DJ173" s="32" t="s">
        <v>3409</v>
      </c>
      <c r="DK173" s="32" t="s">
        <v>3409</v>
      </c>
      <c r="DL173" s="32" t="s">
        <v>3409</v>
      </c>
      <c r="DM173" s="32" t="s">
        <v>3409</v>
      </c>
      <c r="DN173" s="32" t="s">
        <v>3409</v>
      </c>
      <c r="DO173" s="32" t="s">
        <v>3409</v>
      </c>
      <c r="DP173" s="32" t="s">
        <v>3409</v>
      </c>
      <c r="DQ173" s="32" t="s">
        <v>3409</v>
      </c>
      <c r="DR173" s="32" t="s">
        <v>3409</v>
      </c>
      <c r="DS173" s="32" t="s">
        <v>3409</v>
      </c>
      <c r="DT173" s="32" t="s">
        <v>3409</v>
      </c>
      <c r="DU173" s="32" t="s">
        <v>3409</v>
      </c>
      <c r="DV173" s="32" t="s">
        <v>3409</v>
      </c>
      <c r="DW173" s="32" t="s">
        <v>3409</v>
      </c>
      <c r="DX173" s="32" t="s">
        <v>3409</v>
      </c>
      <c r="DY173" s="32" t="s">
        <v>3409</v>
      </c>
      <c r="DZ173" s="32" t="s">
        <v>3409</v>
      </c>
      <c r="EA173" s="32" t="s">
        <v>3409</v>
      </c>
      <c r="EB173" s="32" t="s">
        <v>3409</v>
      </c>
      <c r="EC173" s="32" t="s">
        <v>3409</v>
      </c>
      <c r="ED173" s="32" t="s">
        <v>3409</v>
      </c>
      <c r="EE173" s="32" t="s">
        <v>3409</v>
      </c>
      <c r="EF173" s="32" t="s">
        <v>3409</v>
      </c>
      <c r="EG173" s="32" t="s">
        <v>3409</v>
      </c>
      <c r="EH173" s="32" t="s">
        <v>3409</v>
      </c>
      <c r="EI173" s="32" t="s">
        <v>3409</v>
      </c>
      <c r="EJ173" s="32" t="s">
        <v>3409</v>
      </c>
      <c r="EK173" s="32" t="s">
        <v>3409</v>
      </c>
      <c r="EL173" s="32" t="s">
        <v>3409</v>
      </c>
      <c r="EM173" s="32" t="s">
        <v>3409</v>
      </c>
      <c r="EN173" s="32" t="s">
        <v>3409</v>
      </c>
      <c r="EO173" s="32" t="s">
        <v>3409</v>
      </c>
      <c r="EP173" s="32" t="s">
        <v>3409</v>
      </c>
      <c r="EQ173" s="32" t="s">
        <v>3409</v>
      </c>
      <c r="ER173" s="32" t="s">
        <v>3409</v>
      </c>
      <c r="ES173" s="32" t="s">
        <v>3409</v>
      </c>
      <c r="ET173" s="32" t="s">
        <v>3409</v>
      </c>
      <c r="EU173" s="32" t="s">
        <v>3409</v>
      </c>
      <c r="EV173" s="32" t="s">
        <v>3409</v>
      </c>
      <c r="EW173" s="32" t="s">
        <v>3409</v>
      </c>
      <c r="EX173" s="32" t="s">
        <v>3409</v>
      </c>
      <c r="EY173" s="32" t="s">
        <v>3404</v>
      </c>
      <c r="EZ173" s="32" t="s">
        <v>3404</v>
      </c>
      <c r="FA173" s="32" t="s">
        <v>3404</v>
      </c>
      <c r="FB173" s="32" t="s">
        <v>3404</v>
      </c>
      <c r="FC173" s="32" t="s">
        <v>3404</v>
      </c>
      <c r="FD173" s="32" t="s">
        <v>3404</v>
      </c>
      <c r="FE173" s="32" t="s">
        <v>3404</v>
      </c>
      <c r="FF173" s="32" t="s">
        <v>3404</v>
      </c>
      <c r="FG173" s="32" t="s">
        <v>3404</v>
      </c>
      <c r="FH173" s="32" t="s">
        <v>3404</v>
      </c>
      <c r="FI173" s="32" t="s">
        <v>3404</v>
      </c>
      <c r="FJ173" s="32" t="s">
        <v>3404</v>
      </c>
      <c r="FK173" s="32" t="s">
        <v>3404</v>
      </c>
      <c r="FL173" s="32" t="s">
        <v>3404</v>
      </c>
      <c r="FM173" s="32" t="s">
        <v>3404</v>
      </c>
      <c r="FN173" s="32" t="s">
        <v>3404</v>
      </c>
      <c r="FO173" s="32" t="s">
        <v>3404</v>
      </c>
      <c r="FP173" s="32" t="s">
        <v>3404</v>
      </c>
      <c r="FQ173" s="32" t="s">
        <v>3404</v>
      </c>
      <c r="FR173" s="32" t="s">
        <v>3404</v>
      </c>
      <c r="FS173" s="32" t="s">
        <v>3404</v>
      </c>
      <c r="FT173" s="32" t="s">
        <v>3404</v>
      </c>
      <c r="FU173" s="32" t="s">
        <v>3404</v>
      </c>
      <c r="FV173" s="32" t="s">
        <v>3404</v>
      </c>
      <c r="FW173" s="32" t="s">
        <v>3404</v>
      </c>
      <c r="FX173" s="32" t="s">
        <v>3404</v>
      </c>
      <c r="FY173" s="32" t="s">
        <v>3404</v>
      </c>
      <c r="FZ173" s="32" t="s">
        <v>3404</v>
      </c>
      <c r="GA173" s="32" t="s">
        <v>3404</v>
      </c>
      <c r="GB173" s="32" t="s">
        <v>3404</v>
      </c>
      <c r="GC173" s="32" t="s">
        <v>3404</v>
      </c>
      <c r="GD173" s="32" t="s">
        <v>3404</v>
      </c>
      <c r="GE173" s="32" t="s">
        <v>3404</v>
      </c>
      <c r="GF173" s="32" t="s">
        <v>3404</v>
      </c>
      <c r="GG173" s="32" t="s">
        <v>3404</v>
      </c>
      <c r="GH173" s="32" t="s">
        <v>3404</v>
      </c>
      <c r="GI173" s="32" t="s">
        <v>3404</v>
      </c>
      <c r="GJ173" s="32" t="s">
        <v>3404</v>
      </c>
      <c r="GK173" s="32" t="s">
        <v>3404</v>
      </c>
      <c r="GL173" s="32" t="s">
        <v>3404</v>
      </c>
      <c r="GM173" s="32" t="s">
        <v>3404</v>
      </c>
      <c r="GN173" s="32" t="s">
        <v>3404</v>
      </c>
      <c r="GO173" s="32" t="s">
        <v>3404</v>
      </c>
      <c r="GP173" s="32" t="s">
        <v>3404</v>
      </c>
      <c r="GQ173" s="32" t="s">
        <v>3404</v>
      </c>
      <c r="GR173" s="32" t="s">
        <v>3404</v>
      </c>
      <c r="GS173" s="32" t="s">
        <v>3404</v>
      </c>
      <c r="GT173" s="32" t="s">
        <v>3404</v>
      </c>
      <c r="GU173" s="32" t="s">
        <v>3404</v>
      </c>
      <c r="GV173" s="32" t="s">
        <v>3404</v>
      </c>
      <c r="GW173" s="32" t="s">
        <v>3404</v>
      </c>
      <c r="GX173" s="32" t="s">
        <v>3404</v>
      </c>
      <c r="GY173" s="32" t="s">
        <v>3404</v>
      </c>
      <c r="GZ173" s="32" t="s">
        <v>3404</v>
      </c>
      <c r="HA173" s="32" t="s">
        <v>3404</v>
      </c>
      <c r="HB173" s="32" t="s">
        <v>3404</v>
      </c>
      <c r="HC173" s="32" t="s">
        <v>3404</v>
      </c>
      <c r="HD173" s="32" t="s">
        <v>3404</v>
      </c>
      <c r="HE173" s="32" t="s">
        <v>3404</v>
      </c>
      <c r="HF173" s="32" t="s">
        <v>3404</v>
      </c>
      <c r="HG173" s="32" t="s">
        <v>3404</v>
      </c>
      <c r="HH173" s="32" t="s">
        <v>3404</v>
      </c>
      <c r="HI173" s="32" t="s">
        <v>3404</v>
      </c>
      <c r="HJ173" s="32" t="s">
        <v>3404</v>
      </c>
      <c r="HK173" s="32" t="s">
        <v>3404</v>
      </c>
      <c r="HL173" s="32" t="s">
        <v>3404</v>
      </c>
      <c r="HM173" s="32" t="s">
        <v>3404</v>
      </c>
      <c r="HN173" s="32" t="s">
        <v>3404</v>
      </c>
      <c r="HO173" s="32" t="s">
        <v>3404</v>
      </c>
      <c r="HP173" s="32" t="s">
        <v>3404</v>
      </c>
      <c r="HQ173" s="32" t="s">
        <v>3404</v>
      </c>
      <c r="HR173" s="32" t="s">
        <v>3404</v>
      </c>
      <c r="HS173" s="32" t="s">
        <v>3404</v>
      </c>
      <c r="HT173" s="32" t="s">
        <v>3404</v>
      </c>
      <c r="HU173" s="32" t="s">
        <v>3404</v>
      </c>
      <c r="HV173" s="32" t="s">
        <v>3404</v>
      </c>
      <c r="HW173" s="32" t="s">
        <v>3404</v>
      </c>
      <c r="HX173" s="32" t="s">
        <v>3404</v>
      </c>
      <c r="HY173" s="32" t="s">
        <v>3404</v>
      </c>
      <c r="HZ173" s="32" t="s">
        <v>3404</v>
      </c>
      <c r="IA173" s="32" t="s">
        <v>3404</v>
      </c>
      <c r="IB173" s="32" t="s">
        <v>3404</v>
      </c>
      <c r="IC173" s="32" t="s">
        <v>3404</v>
      </c>
      <c r="ID173" s="32" t="s">
        <v>3404</v>
      </c>
      <c r="IE173" s="32" t="s">
        <v>3404</v>
      </c>
      <c r="IF173" s="32" t="s">
        <v>3404</v>
      </c>
      <c r="IG173" s="32" t="s">
        <v>3404</v>
      </c>
      <c r="IH173" s="32" t="s">
        <v>3404</v>
      </c>
      <c r="II173" s="32" t="s">
        <v>3404</v>
      </c>
      <c r="IJ173" s="32" t="s">
        <v>3404</v>
      </c>
      <c r="IK173" s="32" t="s">
        <v>3404</v>
      </c>
      <c r="IL173" s="32" t="s">
        <v>3404</v>
      </c>
      <c r="IM173" s="32" t="s">
        <v>3404</v>
      </c>
      <c r="IN173" s="32" t="s">
        <v>3404</v>
      </c>
      <c r="IO173" s="32" t="s">
        <v>3404</v>
      </c>
      <c r="IP173" s="32" t="s">
        <v>3404</v>
      </c>
      <c r="IQ173" s="32" t="s">
        <v>3404</v>
      </c>
      <c r="IR173" s="32" t="s">
        <v>3404</v>
      </c>
      <c r="IS173" s="32" t="s">
        <v>3404</v>
      </c>
      <c r="IT173" s="32" t="s">
        <v>3404</v>
      </c>
      <c r="IU173" s="32" t="s">
        <v>3404</v>
      </c>
      <c r="IV173" s="32" t="s">
        <v>3404</v>
      </c>
      <c r="IW173" s="32" t="s">
        <v>3404</v>
      </c>
      <c r="IX173" s="32" t="s">
        <v>3404</v>
      </c>
      <c r="IY173" s="32" t="s">
        <v>3404</v>
      </c>
      <c r="IZ173" s="32" t="s">
        <v>3404</v>
      </c>
      <c r="JA173" s="32" t="s">
        <v>3404</v>
      </c>
      <c r="JB173" s="32" t="s">
        <v>3404</v>
      </c>
      <c r="JC173" s="32" t="s">
        <v>3404</v>
      </c>
      <c r="JD173" s="32" t="s">
        <v>3404</v>
      </c>
      <c r="JE173" s="32" t="s">
        <v>3404</v>
      </c>
      <c r="JF173" s="32" t="s">
        <v>3404</v>
      </c>
      <c r="JG173" s="32" t="s">
        <v>3404</v>
      </c>
      <c r="JH173" s="32" t="s">
        <v>3404</v>
      </c>
      <c r="JI173" s="32" t="s">
        <v>3404</v>
      </c>
      <c r="JJ173" s="32" t="s">
        <v>3404</v>
      </c>
      <c r="JK173" s="32" t="s">
        <v>3404</v>
      </c>
      <c r="JL173" s="32" t="s">
        <v>3404</v>
      </c>
      <c r="JM173" s="32" t="s">
        <v>3404</v>
      </c>
      <c r="JN173" s="32" t="s">
        <v>3404</v>
      </c>
      <c r="JO173" s="32" t="s">
        <v>3404</v>
      </c>
      <c r="JP173" s="32" t="s">
        <v>3404</v>
      </c>
      <c r="JQ173" s="32" t="s">
        <v>3404</v>
      </c>
      <c r="JR173" s="32" t="s">
        <v>3404</v>
      </c>
      <c r="JS173" s="32" t="s">
        <v>3404</v>
      </c>
      <c r="JT173" s="32" t="s">
        <v>3404</v>
      </c>
      <c r="JU173" s="32" t="s">
        <v>3404</v>
      </c>
      <c r="JV173" s="32" t="s">
        <v>3404</v>
      </c>
      <c r="JW173" s="32" t="s">
        <v>3404</v>
      </c>
      <c r="JX173" s="32" t="s">
        <v>3404</v>
      </c>
      <c r="JY173" s="32" t="s">
        <v>3404</v>
      </c>
      <c r="JZ173" s="32" t="s">
        <v>3404</v>
      </c>
      <c r="KA173" s="32" t="s">
        <v>3404</v>
      </c>
      <c r="KB173" s="32" t="s">
        <v>3404</v>
      </c>
      <c r="KC173" s="32" t="s">
        <v>3404</v>
      </c>
      <c r="KD173" s="32" t="s">
        <v>3404</v>
      </c>
      <c r="KE173" s="32" t="s">
        <v>3404</v>
      </c>
      <c r="KF173" s="32" t="s">
        <v>3404</v>
      </c>
      <c r="KG173" s="32" t="s">
        <v>3404</v>
      </c>
      <c r="KH173" s="32" t="s">
        <v>3404</v>
      </c>
      <c r="KI173" s="32" t="s">
        <v>3404</v>
      </c>
      <c r="KJ173" s="32" t="s">
        <v>3404</v>
      </c>
      <c r="KK173" s="32" t="s">
        <v>3404</v>
      </c>
      <c r="KL173" s="32" t="s">
        <v>3404</v>
      </c>
      <c r="KM173" s="32" t="s">
        <v>3404</v>
      </c>
      <c r="KN173" s="32" t="s">
        <v>3404</v>
      </c>
      <c r="KO173" s="32" t="s">
        <v>3404</v>
      </c>
      <c r="KP173" s="32" t="s">
        <v>3404</v>
      </c>
      <c r="KQ173" s="32" t="s">
        <v>3404</v>
      </c>
      <c r="KR173" s="32" t="s">
        <v>3404</v>
      </c>
      <c r="KS173" s="32" t="s">
        <v>3404</v>
      </c>
      <c r="KT173" s="32" t="s">
        <v>3404</v>
      </c>
      <c r="KU173" s="32" t="s">
        <v>3404</v>
      </c>
      <c r="KV173" s="32" t="s">
        <v>3404</v>
      </c>
      <c r="KW173" s="32" t="s">
        <v>3404</v>
      </c>
      <c r="KX173" s="32" t="s">
        <v>3404</v>
      </c>
      <c r="KY173" s="32" t="s">
        <v>3404</v>
      </c>
      <c r="KZ173" s="32" t="s">
        <v>3404</v>
      </c>
      <c r="LA173" s="32" t="s">
        <v>3404</v>
      </c>
      <c r="LB173" s="32" t="s">
        <v>3404</v>
      </c>
      <c r="LC173" s="32" t="s">
        <v>3404</v>
      </c>
      <c r="LD173" s="32" t="s">
        <v>3404</v>
      </c>
      <c r="LE173" s="32" t="s">
        <v>3404</v>
      </c>
      <c r="LF173" s="32" t="s">
        <v>3404</v>
      </c>
      <c r="LG173" s="32" t="s">
        <v>3404</v>
      </c>
      <c r="LH173" s="32" t="s">
        <v>3404</v>
      </c>
      <c r="LI173" s="32" t="s">
        <v>3404</v>
      </c>
      <c r="LJ173" s="32" t="s">
        <v>3404</v>
      </c>
      <c r="LK173" s="32" t="s">
        <v>3404</v>
      </c>
      <c r="LL173" s="32" t="s">
        <v>3404</v>
      </c>
      <c r="LM173" s="32" t="s">
        <v>3404</v>
      </c>
      <c r="LN173" s="32" t="s">
        <v>3404</v>
      </c>
      <c r="LO173" s="32" t="s">
        <v>3404</v>
      </c>
      <c r="LP173" s="32" t="s">
        <v>3404</v>
      </c>
      <c r="LQ173" s="32" t="s">
        <v>3404</v>
      </c>
      <c r="LR173" s="32" t="s">
        <v>3404</v>
      </c>
      <c r="LS173" s="32" t="s">
        <v>3404</v>
      </c>
      <c r="LT173" s="32" t="s">
        <v>3404</v>
      </c>
      <c r="LU173" s="32" t="s">
        <v>3404</v>
      </c>
      <c r="LV173" s="32" t="s">
        <v>3404</v>
      </c>
      <c r="LW173" s="32" t="s">
        <v>3404</v>
      </c>
      <c r="LX173" s="32" t="s">
        <v>3404</v>
      </c>
      <c r="LY173" s="32" t="s">
        <v>3404</v>
      </c>
      <c r="LZ173" s="32" t="s">
        <v>3404</v>
      </c>
      <c r="MA173" s="32" t="s">
        <v>3404</v>
      </c>
      <c r="MB173" s="32" t="s">
        <v>3404</v>
      </c>
      <c r="MC173" s="32" t="s">
        <v>3404</v>
      </c>
      <c r="MD173" s="32" t="s">
        <v>3404</v>
      </c>
      <c r="ME173" s="32" t="s">
        <v>3404</v>
      </c>
      <c r="MF173" s="32" t="s">
        <v>3404</v>
      </c>
      <c r="MG173" s="32" t="s">
        <v>3404</v>
      </c>
      <c r="MH173" s="32" t="s">
        <v>3404</v>
      </c>
      <c r="MI173" s="32" t="s">
        <v>3404</v>
      </c>
      <c r="MJ173" s="32" t="s">
        <v>3404</v>
      </c>
      <c r="MK173" s="32" t="s">
        <v>3404</v>
      </c>
      <c r="ML173" s="32" t="s">
        <v>3404</v>
      </c>
      <c r="MM173" s="32" t="s">
        <v>3404</v>
      </c>
      <c r="MN173" s="32" t="s">
        <v>3404</v>
      </c>
      <c r="MO173" s="32" t="s">
        <v>3404</v>
      </c>
      <c r="MP173" s="32" t="s">
        <v>3404</v>
      </c>
      <c r="MQ173" s="32" t="s">
        <v>3404</v>
      </c>
      <c r="MR173" s="32" t="s">
        <v>3404</v>
      </c>
      <c r="MS173" s="32" t="s">
        <v>3404</v>
      </c>
      <c r="MT173" s="32" t="s">
        <v>3404</v>
      </c>
      <c r="MU173" s="32" t="s">
        <v>3404</v>
      </c>
      <c r="MV173" s="32" t="s">
        <v>3404</v>
      </c>
      <c r="MW173" s="32" t="s">
        <v>3404</v>
      </c>
      <c r="MX173" s="32" t="s">
        <v>3404</v>
      </c>
      <c r="MY173" s="32" t="s">
        <v>3404</v>
      </c>
      <c r="MZ173" s="32" t="s">
        <v>3404</v>
      </c>
      <c r="NA173" s="32" t="s">
        <v>3404</v>
      </c>
      <c r="NB173" s="32" t="s">
        <v>3404</v>
      </c>
      <c r="NC173" s="32" t="s">
        <v>3404</v>
      </c>
      <c r="ND173" s="32" t="s">
        <v>3404</v>
      </c>
      <c r="NE173" s="32" t="s">
        <v>3404</v>
      </c>
      <c r="NF173" s="32" t="s">
        <v>3404</v>
      </c>
      <c r="NG173" s="32" t="s">
        <v>3404</v>
      </c>
      <c r="NH173" s="32" t="s">
        <v>3404</v>
      </c>
      <c r="NI173" s="32" t="s">
        <v>3404</v>
      </c>
      <c r="NJ173" s="32" t="s">
        <v>3404</v>
      </c>
      <c r="NK173" s="32" t="s">
        <v>3404</v>
      </c>
      <c r="NL173" s="32" t="s">
        <v>3404</v>
      </c>
      <c r="NM173" s="32" t="s">
        <v>3404</v>
      </c>
      <c r="NN173" s="32" t="s">
        <v>3404</v>
      </c>
      <c r="NO173" s="32" t="s">
        <v>3404</v>
      </c>
      <c r="NP173" s="32" t="s">
        <v>3404</v>
      </c>
      <c r="NQ173" s="32" t="s">
        <v>3404</v>
      </c>
      <c r="NR173" s="32" t="s">
        <v>3404</v>
      </c>
      <c r="NS173" s="32" t="s">
        <v>3404</v>
      </c>
      <c r="NT173" s="32" t="s">
        <v>3404</v>
      </c>
      <c r="NU173" s="32" t="s">
        <v>3404</v>
      </c>
      <c r="NV173" s="32" t="s">
        <v>3404</v>
      </c>
      <c r="NW173" s="32" t="s">
        <v>3404</v>
      </c>
      <c r="NX173" s="32" t="s">
        <v>3404</v>
      </c>
      <c r="NY173" s="32" t="s">
        <v>3404</v>
      </c>
      <c r="NZ173" s="32" t="s">
        <v>3404</v>
      </c>
      <c r="OA173" s="32" t="s">
        <v>3404</v>
      </c>
      <c r="OB173" s="32" t="s">
        <v>3404</v>
      </c>
      <c r="OC173" s="32" t="s">
        <v>3404</v>
      </c>
      <c r="OD173" s="32" t="s">
        <v>3404</v>
      </c>
      <c r="OE173" s="32" t="s">
        <v>3404</v>
      </c>
      <c r="OF173" s="32" t="s">
        <v>3404</v>
      </c>
      <c r="OG173" s="32" t="s">
        <v>3404</v>
      </c>
      <c r="OH173" s="32" t="s">
        <v>3404</v>
      </c>
      <c r="OI173" s="32" t="s">
        <v>3404</v>
      </c>
      <c r="OJ173" s="32" t="s">
        <v>3404</v>
      </c>
      <c r="OK173" s="32" t="s">
        <v>3404</v>
      </c>
      <c r="OL173" s="32" t="s">
        <v>3404</v>
      </c>
      <c r="OM173" s="32" t="s">
        <v>3404</v>
      </c>
      <c r="ON173" s="32" t="s">
        <v>3404</v>
      </c>
      <c r="OO173" s="32" t="s">
        <v>3404</v>
      </c>
      <c r="OP173" s="32" t="s">
        <v>3404</v>
      </c>
      <c r="OQ173" s="32" t="s">
        <v>3404</v>
      </c>
      <c r="OR173" s="32" t="s">
        <v>3404</v>
      </c>
      <c r="OS173" s="32" t="s">
        <v>3404</v>
      </c>
      <c r="OT173" s="32" t="s">
        <v>3404</v>
      </c>
      <c r="OU173" s="32" t="s">
        <v>3404</v>
      </c>
      <c r="OV173" s="32" t="s">
        <v>3404</v>
      </c>
      <c r="OW173" s="32" t="s">
        <v>3404</v>
      </c>
      <c r="OX173" s="32" t="s">
        <v>3404</v>
      </c>
      <c r="OY173" s="32" t="s">
        <v>3404</v>
      </c>
      <c r="OZ173" s="32" t="s">
        <v>3404</v>
      </c>
      <c r="PA173" s="32" t="s">
        <v>3404</v>
      </c>
      <c r="PB173" s="32" t="s">
        <v>3404</v>
      </c>
      <c r="PC173" s="32" t="s">
        <v>3404</v>
      </c>
      <c r="PD173" s="32" t="s">
        <v>3404</v>
      </c>
      <c r="PE173" s="32" t="s">
        <v>3404</v>
      </c>
      <c r="PF173" s="32" t="s">
        <v>3404</v>
      </c>
      <c r="PG173" s="32" t="s">
        <v>3404</v>
      </c>
      <c r="PH173" s="32" t="s">
        <v>3404</v>
      </c>
      <c r="PI173" s="32" t="s">
        <v>3404</v>
      </c>
      <c r="PJ173" s="32" t="s">
        <v>3404</v>
      </c>
      <c r="PK173" s="32" t="s">
        <v>3404</v>
      </c>
      <c r="PL173" s="32" t="s">
        <v>3404</v>
      </c>
      <c r="PM173" s="32" t="s">
        <v>3404</v>
      </c>
      <c r="PN173" s="32" t="s">
        <v>3404</v>
      </c>
      <c r="PO173" s="32" t="s">
        <v>3404</v>
      </c>
      <c r="PP173" s="32" t="s">
        <v>3404</v>
      </c>
      <c r="PQ173" s="32" t="s">
        <v>3404</v>
      </c>
      <c r="PR173" s="32" t="s">
        <v>3404</v>
      </c>
      <c r="PS173" s="32" t="s">
        <v>3404</v>
      </c>
      <c r="PT173" s="32" t="s">
        <v>3404</v>
      </c>
      <c r="PU173" s="32" t="s">
        <v>3404</v>
      </c>
      <c r="PV173" s="32" t="s">
        <v>3404</v>
      </c>
      <c r="PW173" s="32" t="s">
        <v>3404</v>
      </c>
      <c r="PX173" s="32" t="s">
        <v>3404</v>
      </c>
      <c r="PY173" s="32" t="s">
        <v>3404</v>
      </c>
      <c r="PZ173" s="32" t="s">
        <v>3404</v>
      </c>
      <c r="QA173" s="32" t="s">
        <v>3404</v>
      </c>
      <c r="QB173" s="32" t="s">
        <v>3404</v>
      </c>
      <c r="QC173" s="32" t="s">
        <v>3404</v>
      </c>
      <c r="QD173" s="32" t="s">
        <v>3404</v>
      </c>
      <c r="QE173" s="32" t="s">
        <v>3404</v>
      </c>
      <c r="QF173" s="32" t="s">
        <v>3404</v>
      </c>
      <c r="QG173" s="32" t="s">
        <v>3404</v>
      </c>
      <c r="QH173" s="32" t="s">
        <v>3404</v>
      </c>
      <c r="QI173" s="32" t="s">
        <v>3404</v>
      </c>
      <c r="QJ173" s="32" t="s">
        <v>3404</v>
      </c>
      <c r="QK173" s="32" t="s">
        <v>3404</v>
      </c>
      <c r="QL173" s="32" t="s">
        <v>3404</v>
      </c>
      <c r="QM173" s="32" t="s">
        <v>3404</v>
      </c>
      <c r="QN173" s="32" t="s">
        <v>3404</v>
      </c>
      <c r="QO173" s="32" t="s">
        <v>3404</v>
      </c>
      <c r="QP173" s="32" t="s">
        <v>3404</v>
      </c>
      <c r="QQ173" s="32" t="s">
        <v>3404</v>
      </c>
      <c r="QR173" s="32" t="s">
        <v>3404</v>
      </c>
      <c r="QS173" s="32" t="s">
        <v>3404</v>
      </c>
      <c r="QT173" s="32" t="s">
        <v>3404</v>
      </c>
      <c r="QU173" s="32" t="s">
        <v>3404</v>
      </c>
      <c r="QV173" s="32" t="s">
        <v>3404</v>
      </c>
      <c r="QW173" s="32" t="s">
        <v>3404</v>
      </c>
      <c r="QX173" s="32" t="s">
        <v>3404</v>
      </c>
      <c r="QY173" s="32" t="s">
        <v>3404</v>
      </c>
      <c r="QZ173" s="32" t="s">
        <v>3404</v>
      </c>
      <c r="RA173" s="32" t="s">
        <v>3404</v>
      </c>
      <c r="RB173" s="32" t="s">
        <v>3404</v>
      </c>
      <c r="RC173" s="32" t="s">
        <v>3404</v>
      </c>
      <c r="RD173" s="32" t="s">
        <v>3404</v>
      </c>
      <c r="RE173" s="32" t="s">
        <v>3404</v>
      </c>
      <c r="RF173" s="32" t="s">
        <v>3404</v>
      </c>
      <c r="RG173" s="32" t="s">
        <v>3404</v>
      </c>
      <c r="RH173" s="32" t="s">
        <v>3404</v>
      </c>
      <c r="RI173" s="32" t="s">
        <v>3404</v>
      </c>
      <c r="RJ173" s="32" t="s">
        <v>3404</v>
      </c>
      <c r="RK173" s="32" t="s">
        <v>3404</v>
      </c>
      <c r="RL173" s="32" t="s">
        <v>3404</v>
      </c>
      <c r="RM173" s="32" t="s">
        <v>3404</v>
      </c>
      <c r="RN173" s="32" t="s">
        <v>3404</v>
      </c>
      <c r="RO173" s="32" t="s">
        <v>3404</v>
      </c>
      <c r="RP173" s="32" t="s">
        <v>3404</v>
      </c>
      <c r="RQ173" s="32" t="s">
        <v>3404</v>
      </c>
      <c r="RR173" s="32" t="s">
        <v>3404</v>
      </c>
      <c r="RS173" s="32" t="s">
        <v>3404</v>
      </c>
      <c r="RT173" s="32" t="s">
        <v>3404</v>
      </c>
      <c r="RU173" s="32" t="s">
        <v>3404</v>
      </c>
      <c r="RV173" s="32" t="s">
        <v>3404</v>
      </c>
      <c r="RW173" s="32" t="s">
        <v>3404</v>
      </c>
      <c r="RX173" s="32" t="s">
        <v>3404</v>
      </c>
      <c r="RY173" s="32" t="s">
        <v>3404</v>
      </c>
      <c r="RZ173" s="32" t="s">
        <v>3404</v>
      </c>
      <c r="SA173" s="32" t="s">
        <v>3404</v>
      </c>
      <c r="SB173" s="32" t="s">
        <v>3404</v>
      </c>
      <c r="SC173" s="32" t="s">
        <v>3404</v>
      </c>
      <c r="SD173" s="32" t="s">
        <v>3404</v>
      </c>
      <c r="SE173" s="32" t="s">
        <v>3404</v>
      </c>
      <c r="SF173" s="32" t="s">
        <v>3404</v>
      </c>
      <c r="SG173" s="32" t="s">
        <v>3404</v>
      </c>
      <c r="SH173" s="32" t="s">
        <v>3404</v>
      </c>
      <c r="SI173" s="32" t="s">
        <v>3404</v>
      </c>
      <c r="SJ173" s="32" t="s">
        <v>3409</v>
      </c>
      <c r="SK173" s="32" t="s">
        <v>3409</v>
      </c>
      <c r="SL173" s="32" t="s">
        <v>3409</v>
      </c>
      <c r="SM173" s="32" t="s">
        <v>3409</v>
      </c>
      <c r="SN173" s="32" t="s">
        <v>3409</v>
      </c>
      <c r="SO173" s="32" t="s">
        <v>3409</v>
      </c>
      <c r="SP173" s="32" t="s">
        <v>3409</v>
      </c>
      <c r="SQ173" s="32" t="s">
        <v>3409</v>
      </c>
      <c r="SR173" s="32" t="s">
        <v>3409</v>
      </c>
      <c r="SS173" s="32" t="s">
        <v>3409</v>
      </c>
      <c r="ST173" s="32" t="s">
        <v>3409</v>
      </c>
      <c r="SU173" s="32" t="s">
        <v>3409</v>
      </c>
      <c r="SV173" s="32" t="s">
        <v>3404</v>
      </c>
      <c r="SW173" s="32" t="s">
        <v>3404</v>
      </c>
      <c r="SX173" s="32" t="s">
        <v>3404</v>
      </c>
      <c r="SY173" s="32" t="s">
        <v>3404</v>
      </c>
      <c r="SZ173" s="32" t="s">
        <v>3404</v>
      </c>
      <c r="TA173" s="32" t="s">
        <v>3404</v>
      </c>
      <c r="TB173" s="32" t="s">
        <v>3404</v>
      </c>
      <c r="TC173" s="32" t="s">
        <v>3404</v>
      </c>
      <c r="TD173" s="32" t="s">
        <v>3404</v>
      </c>
      <c r="TE173" s="32" t="s">
        <v>3404</v>
      </c>
      <c r="TF173" s="32" t="s">
        <v>3404</v>
      </c>
      <c r="TG173" s="32" t="s">
        <v>3404</v>
      </c>
      <c r="TH173" s="32" t="s">
        <v>3404</v>
      </c>
      <c r="TI173" s="32" t="s">
        <v>3404</v>
      </c>
      <c r="TJ173" s="32" t="s">
        <v>3404</v>
      </c>
      <c r="TK173" s="32" t="s">
        <v>3404</v>
      </c>
      <c r="TL173" s="32" t="s">
        <v>3404</v>
      </c>
      <c r="TM173" s="32" t="s">
        <v>3404</v>
      </c>
      <c r="TN173" s="32" t="s">
        <v>3404</v>
      </c>
      <c r="TO173" s="32" t="s">
        <v>3404</v>
      </c>
      <c r="TP173" s="32" t="s">
        <v>3404</v>
      </c>
      <c r="TQ173" s="32" t="s">
        <v>3404</v>
      </c>
      <c r="TR173" s="32" t="s">
        <v>3404</v>
      </c>
      <c r="TS173" s="32" t="s">
        <v>3404</v>
      </c>
      <c r="TT173" s="32" t="s">
        <v>3404</v>
      </c>
      <c r="TU173" s="32" t="s">
        <v>3404</v>
      </c>
      <c r="TV173" s="32" t="s">
        <v>3404</v>
      </c>
      <c r="TW173" s="32" t="s">
        <v>3404</v>
      </c>
      <c r="TX173" s="32" t="s">
        <v>3404</v>
      </c>
      <c r="TY173" s="32" t="s">
        <v>3404</v>
      </c>
      <c r="TZ173" s="32" t="s">
        <v>3404</v>
      </c>
      <c r="UA173" s="32" t="s">
        <v>3404</v>
      </c>
      <c r="UB173" s="32" t="s">
        <v>3404</v>
      </c>
      <c r="UC173" s="32" t="s">
        <v>3404</v>
      </c>
      <c r="UD173" s="32" t="s">
        <v>3404</v>
      </c>
      <c r="UE173" s="32" t="s">
        <v>3404</v>
      </c>
      <c r="UF173" s="32" t="s">
        <v>3404</v>
      </c>
      <c r="UG173" s="32" t="s">
        <v>3404</v>
      </c>
      <c r="UH173" s="32" t="s">
        <v>3404</v>
      </c>
      <c r="UI173" s="32" t="s">
        <v>3404</v>
      </c>
      <c r="UJ173" s="32" t="s">
        <v>3404</v>
      </c>
      <c r="UK173" s="32" t="s">
        <v>3404</v>
      </c>
      <c r="UL173" s="32" t="s">
        <v>3404</v>
      </c>
      <c r="UM173" s="32" t="s">
        <v>3404</v>
      </c>
      <c r="UN173" s="32" t="s">
        <v>3404</v>
      </c>
      <c r="UO173" s="32" t="s">
        <v>3404</v>
      </c>
      <c r="UP173" s="32" t="s">
        <v>3404</v>
      </c>
      <c r="UQ173" s="32" t="s">
        <v>3404</v>
      </c>
      <c r="UR173" s="32" t="s">
        <v>3404</v>
      </c>
      <c r="US173" s="32" t="s">
        <v>3404</v>
      </c>
      <c r="UT173" s="32" t="s">
        <v>3404</v>
      </c>
      <c r="UU173" s="32" t="s">
        <v>3404</v>
      </c>
      <c r="UV173" s="32" t="s">
        <v>3404</v>
      </c>
      <c r="UW173" s="32" t="s">
        <v>3404</v>
      </c>
      <c r="UX173" s="32" t="s">
        <v>3404</v>
      </c>
      <c r="UY173" s="32" t="s">
        <v>3404</v>
      </c>
      <c r="UZ173" s="32" t="s">
        <v>3404</v>
      </c>
      <c r="VA173" s="32" t="s">
        <v>3404</v>
      </c>
      <c r="VB173" s="32" t="s">
        <v>3404</v>
      </c>
      <c r="VC173" s="32" t="s">
        <v>3404</v>
      </c>
      <c r="VD173" s="32" t="s">
        <v>3404</v>
      </c>
      <c r="VE173" s="32" t="s">
        <v>3404</v>
      </c>
      <c r="VF173" s="32" t="s">
        <v>3404</v>
      </c>
      <c r="VG173" s="32" t="s">
        <v>3404</v>
      </c>
      <c r="VH173" s="32" t="s">
        <v>3404</v>
      </c>
      <c r="VI173" s="32" t="s">
        <v>3404</v>
      </c>
      <c r="VJ173" s="32" t="s">
        <v>3404</v>
      </c>
      <c r="VK173" s="32" t="s">
        <v>3404</v>
      </c>
      <c r="VL173" s="32" t="s">
        <v>3404</v>
      </c>
      <c r="VM173" s="32" t="s">
        <v>3404</v>
      </c>
      <c r="VN173" s="32" t="s">
        <v>3404</v>
      </c>
      <c r="VO173" s="32" t="s">
        <v>3404</v>
      </c>
      <c r="VP173" s="32" t="s">
        <v>3404</v>
      </c>
      <c r="VQ173" s="32" t="s">
        <v>3404</v>
      </c>
      <c r="VR173" s="32" t="s">
        <v>3404</v>
      </c>
      <c r="VS173" s="32" t="s">
        <v>3404</v>
      </c>
      <c r="VT173" s="32" t="s">
        <v>3404</v>
      </c>
      <c r="VU173" s="32" t="s">
        <v>3404</v>
      </c>
      <c r="VV173" s="32" t="s">
        <v>3404</v>
      </c>
      <c r="VW173" s="32" t="s">
        <v>3404</v>
      </c>
      <c r="VX173" s="32" t="s">
        <v>3404</v>
      </c>
      <c r="VY173" s="32" t="s">
        <v>3404</v>
      </c>
      <c r="VZ173" s="32" t="s">
        <v>3404</v>
      </c>
      <c r="WA173" s="32" t="s">
        <v>3404</v>
      </c>
      <c r="WB173" s="32" t="s">
        <v>3404</v>
      </c>
      <c r="WC173" s="32" t="s">
        <v>3404</v>
      </c>
      <c r="WD173" s="32" t="s">
        <v>3404</v>
      </c>
      <c r="WE173" s="32" t="s">
        <v>3404</v>
      </c>
      <c r="WF173" s="32" t="s">
        <v>3404</v>
      </c>
      <c r="WG173" s="32" t="s">
        <v>3404</v>
      </c>
      <c r="WH173" s="32" t="s">
        <v>3404</v>
      </c>
      <c r="WI173" s="32" t="s">
        <v>3404</v>
      </c>
      <c r="WJ173" s="32" t="s">
        <v>3404</v>
      </c>
      <c r="WK173" s="32" t="s">
        <v>3404</v>
      </c>
      <c r="WL173" s="32" t="s">
        <v>3404</v>
      </c>
      <c r="WM173" s="32" t="s">
        <v>3404</v>
      </c>
      <c r="WN173" s="32" t="s">
        <v>3404</v>
      </c>
      <c r="WO173" s="32" t="s">
        <v>3404</v>
      </c>
      <c r="WP173" s="32" t="s">
        <v>3404</v>
      </c>
      <c r="WQ173" s="32" t="s">
        <v>3404</v>
      </c>
      <c r="WR173" s="32" t="s">
        <v>3404</v>
      </c>
      <c r="WS173" s="32" t="s">
        <v>3404</v>
      </c>
      <c r="WT173" s="32" t="s">
        <v>3404</v>
      </c>
    </row>
    <row r="174">
      <c r="A174" s="24" t="s">
        <v>1563</v>
      </c>
      <c r="B174" s="25" t="s">
        <v>3404</v>
      </c>
      <c r="C174" s="25" t="s">
        <v>3404</v>
      </c>
      <c r="D174" s="25" t="s">
        <v>3404</v>
      </c>
      <c r="E174" s="25" t="s">
        <v>3404</v>
      </c>
      <c r="F174" s="25" t="s">
        <v>3404</v>
      </c>
      <c r="G174" s="25" t="s">
        <v>3404</v>
      </c>
      <c r="H174" s="25" t="s">
        <v>3404</v>
      </c>
      <c r="I174" s="25" t="s">
        <v>3404</v>
      </c>
      <c r="J174" s="25" t="s">
        <v>3404</v>
      </c>
      <c r="K174" s="25" t="s">
        <v>3404</v>
      </c>
      <c r="L174" s="25" t="s">
        <v>3404</v>
      </c>
      <c r="M174" s="25" t="s">
        <v>3404</v>
      </c>
      <c r="N174" s="25" t="s">
        <v>3404</v>
      </c>
      <c r="O174" s="25" t="s">
        <v>3404</v>
      </c>
      <c r="P174" s="25" t="s">
        <v>3404</v>
      </c>
      <c r="Q174" s="25" t="s">
        <v>3404</v>
      </c>
      <c r="R174" s="25" t="s">
        <v>3404</v>
      </c>
      <c r="S174" s="25" t="s">
        <v>3404</v>
      </c>
      <c r="T174" s="25" t="s">
        <v>3404</v>
      </c>
      <c r="U174" s="25" t="s">
        <v>3404</v>
      </c>
      <c r="V174" s="25" t="s">
        <v>3404</v>
      </c>
      <c r="W174" s="25" t="s">
        <v>3404</v>
      </c>
      <c r="X174" s="25" t="s">
        <v>3404</v>
      </c>
      <c r="Y174" s="25" t="s">
        <v>3404</v>
      </c>
      <c r="Z174" s="25" t="s">
        <v>3404</v>
      </c>
      <c r="AA174" s="25" t="s">
        <v>3404</v>
      </c>
      <c r="AB174" s="25" t="s">
        <v>3404</v>
      </c>
      <c r="AC174" s="25" t="s">
        <v>3404</v>
      </c>
      <c r="AD174" s="25" t="s">
        <v>3404</v>
      </c>
      <c r="AE174" s="25" t="s">
        <v>3404</v>
      </c>
      <c r="AF174" s="25" t="s">
        <v>3404</v>
      </c>
      <c r="AG174" s="25" t="s">
        <v>3404</v>
      </c>
      <c r="AH174" s="25" t="s">
        <v>3404</v>
      </c>
      <c r="AI174" s="25" t="s">
        <v>3404</v>
      </c>
      <c r="AJ174" s="25" t="s">
        <v>3404</v>
      </c>
      <c r="AK174" s="25" t="s">
        <v>3404</v>
      </c>
      <c r="AL174" s="25" t="s">
        <v>3404</v>
      </c>
      <c r="AM174" s="25" t="s">
        <v>3404</v>
      </c>
      <c r="AN174" s="25" t="s">
        <v>3404</v>
      </c>
      <c r="AO174" s="25" t="s">
        <v>3404</v>
      </c>
      <c r="AP174" s="25" t="s">
        <v>3404</v>
      </c>
      <c r="AQ174" s="25" t="s">
        <v>3404</v>
      </c>
      <c r="AR174" s="25" t="s">
        <v>3404</v>
      </c>
      <c r="AS174" s="25" t="s">
        <v>3404</v>
      </c>
      <c r="AT174" s="25" t="s">
        <v>3404</v>
      </c>
      <c r="AU174" s="25" t="s">
        <v>3404</v>
      </c>
      <c r="AV174" s="25" t="s">
        <v>3404</v>
      </c>
      <c r="AW174" s="25" t="s">
        <v>3404</v>
      </c>
      <c r="AX174" s="25" t="s">
        <v>3404</v>
      </c>
      <c r="AY174" s="25" t="s">
        <v>3404</v>
      </c>
      <c r="AZ174" s="25" t="s">
        <v>3404</v>
      </c>
      <c r="BA174" s="25" t="s">
        <v>3404</v>
      </c>
      <c r="BB174" s="25" t="s">
        <v>3404</v>
      </c>
      <c r="BC174" s="25" t="s">
        <v>3404</v>
      </c>
      <c r="BD174" s="25" t="s">
        <v>3404</v>
      </c>
      <c r="BE174" s="25" t="s">
        <v>3404</v>
      </c>
      <c r="BF174" s="25" t="s">
        <v>3404</v>
      </c>
      <c r="BG174" s="25" t="s">
        <v>3404</v>
      </c>
      <c r="BH174" s="25" t="s">
        <v>3404</v>
      </c>
      <c r="BI174" s="25" t="s">
        <v>3404</v>
      </c>
      <c r="BJ174" s="25" t="s">
        <v>3404</v>
      </c>
      <c r="BK174" s="25" t="s">
        <v>3404</v>
      </c>
      <c r="BL174" s="25" t="s">
        <v>3404</v>
      </c>
      <c r="BM174" s="25" t="s">
        <v>3404</v>
      </c>
      <c r="BN174" s="25" t="s">
        <v>3404</v>
      </c>
      <c r="BO174" s="25" t="s">
        <v>3404</v>
      </c>
      <c r="BP174" s="25" t="s">
        <v>3404</v>
      </c>
      <c r="BQ174" s="25" t="s">
        <v>3404</v>
      </c>
      <c r="BR174" s="25" t="s">
        <v>3404</v>
      </c>
      <c r="BS174" s="25" t="s">
        <v>3404</v>
      </c>
      <c r="BT174" s="25" t="s">
        <v>3404</v>
      </c>
      <c r="BU174" s="25" t="s">
        <v>3404</v>
      </c>
      <c r="BV174" s="25" t="s">
        <v>3404</v>
      </c>
      <c r="BW174" s="25" t="s">
        <v>3404</v>
      </c>
      <c r="BX174" s="25" t="s">
        <v>3404</v>
      </c>
      <c r="BY174" s="25" t="s">
        <v>3404</v>
      </c>
      <c r="BZ174" s="25" t="s">
        <v>3404</v>
      </c>
      <c r="CA174" s="32" t="s">
        <v>3409</v>
      </c>
      <c r="CB174" s="32" t="s">
        <v>3409</v>
      </c>
      <c r="CC174" s="32" t="s">
        <v>3409</v>
      </c>
      <c r="CD174" s="32" t="s">
        <v>3409</v>
      </c>
      <c r="CE174" s="32" t="s">
        <v>3409</v>
      </c>
      <c r="CF174" s="32" t="s">
        <v>3409</v>
      </c>
      <c r="CG174" s="32" t="s">
        <v>3409</v>
      </c>
      <c r="CH174" s="32" t="s">
        <v>3409</v>
      </c>
      <c r="CI174" s="32" t="s">
        <v>3409</v>
      </c>
      <c r="CJ174" s="32" t="s">
        <v>3409</v>
      </c>
      <c r="CK174" s="32" t="s">
        <v>3409</v>
      </c>
      <c r="CL174" s="32" t="s">
        <v>3409</v>
      </c>
      <c r="CM174" s="32" t="s">
        <v>3409</v>
      </c>
      <c r="CN174" s="32" t="s">
        <v>3409</v>
      </c>
      <c r="CO174" s="32" t="s">
        <v>3409</v>
      </c>
      <c r="CP174" s="32" t="s">
        <v>3409</v>
      </c>
      <c r="CQ174" s="32" t="s">
        <v>3409</v>
      </c>
      <c r="CR174" s="32" t="s">
        <v>3409</v>
      </c>
      <c r="CS174" s="32" t="s">
        <v>3409</v>
      </c>
      <c r="CT174" s="32" t="s">
        <v>3409</v>
      </c>
      <c r="CU174" s="32" t="s">
        <v>3409</v>
      </c>
      <c r="CV174" s="32" t="s">
        <v>3409</v>
      </c>
      <c r="CW174" s="32" t="s">
        <v>3409</v>
      </c>
      <c r="CX174" s="32" t="s">
        <v>3409</v>
      </c>
      <c r="CY174" s="32" t="s">
        <v>3409</v>
      </c>
      <c r="CZ174" s="32" t="s">
        <v>3409</v>
      </c>
      <c r="DA174" s="32" t="s">
        <v>3409</v>
      </c>
      <c r="DB174" s="32" t="s">
        <v>3409</v>
      </c>
      <c r="DC174" s="32" t="s">
        <v>3409</v>
      </c>
      <c r="DD174" s="32" t="s">
        <v>3409</v>
      </c>
      <c r="DE174" s="32" t="s">
        <v>3409</v>
      </c>
      <c r="DF174" s="32" t="s">
        <v>3409</v>
      </c>
      <c r="DG174" s="32" t="s">
        <v>3409</v>
      </c>
      <c r="DH174" s="32" t="s">
        <v>3409</v>
      </c>
      <c r="DI174" s="32" t="s">
        <v>3409</v>
      </c>
      <c r="DJ174" s="32" t="s">
        <v>3409</v>
      </c>
      <c r="DK174" s="32" t="s">
        <v>3409</v>
      </c>
      <c r="DL174" s="32" t="s">
        <v>3409</v>
      </c>
      <c r="DM174" s="32" t="s">
        <v>3409</v>
      </c>
      <c r="DN174" s="32" t="s">
        <v>3409</v>
      </c>
      <c r="DO174" s="32" t="s">
        <v>3409</v>
      </c>
      <c r="DP174" s="32" t="s">
        <v>3409</v>
      </c>
      <c r="DQ174" s="32" t="s">
        <v>3409</v>
      </c>
      <c r="DR174" s="32" t="s">
        <v>3409</v>
      </c>
      <c r="DS174" s="32" t="s">
        <v>3409</v>
      </c>
      <c r="DT174" s="32" t="s">
        <v>3409</v>
      </c>
      <c r="DU174" s="32" t="s">
        <v>3409</v>
      </c>
      <c r="DV174" s="32" t="s">
        <v>3409</v>
      </c>
      <c r="DW174" s="32" t="s">
        <v>3409</v>
      </c>
      <c r="DX174" s="32" t="s">
        <v>3409</v>
      </c>
      <c r="DY174" s="32" t="s">
        <v>3409</v>
      </c>
      <c r="DZ174" s="32" t="s">
        <v>3409</v>
      </c>
      <c r="EA174" s="32" t="s">
        <v>3409</v>
      </c>
      <c r="EB174" s="32" t="s">
        <v>3409</v>
      </c>
      <c r="EC174" s="32" t="s">
        <v>3409</v>
      </c>
      <c r="ED174" s="32" t="s">
        <v>3409</v>
      </c>
      <c r="EE174" s="32" t="s">
        <v>3409</v>
      </c>
      <c r="EF174" s="32" t="s">
        <v>3409</v>
      </c>
      <c r="EG174" s="32" t="s">
        <v>3409</v>
      </c>
      <c r="EH174" s="32" t="s">
        <v>3409</v>
      </c>
      <c r="EI174" s="32" t="s">
        <v>3409</v>
      </c>
      <c r="EJ174" s="32" t="s">
        <v>3409</v>
      </c>
      <c r="EK174" s="32" t="s">
        <v>3409</v>
      </c>
      <c r="EL174" s="32" t="s">
        <v>3409</v>
      </c>
      <c r="EM174" s="32" t="s">
        <v>3409</v>
      </c>
      <c r="EN174" s="32" t="s">
        <v>3409</v>
      </c>
      <c r="EO174" s="32" t="s">
        <v>3409</v>
      </c>
      <c r="EP174" s="32" t="s">
        <v>3409</v>
      </c>
      <c r="EQ174" s="32" t="s">
        <v>3404</v>
      </c>
      <c r="ER174" s="32" t="s">
        <v>3404</v>
      </c>
      <c r="ES174" s="32" t="s">
        <v>3404</v>
      </c>
      <c r="ET174" s="25" t="s">
        <v>3404</v>
      </c>
      <c r="EU174" s="32" t="s">
        <v>3404</v>
      </c>
      <c r="EV174" s="32" t="s">
        <v>3404</v>
      </c>
      <c r="EW174" s="32" t="s">
        <v>3404</v>
      </c>
      <c r="EX174" s="32" t="s">
        <v>3404</v>
      </c>
      <c r="EY174" s="32" t="s">
        <v>3404</v>
      </c>
      <c r="EZ174" s="32" t="s">
        <v>3404</v>
      </c>
      <c r="FA174" s="32" t="s">
        <v>3404</v>
      </c>
      <c r="FB174" s="32" t="s">
        <v>3404</v>
      </c>
      <c r="FC174" s="32" t="s">
        <v>3404</v>
      </c>
      <c r="FD174" s="32" t="s">
        <v>3404</v>
      </c>
      <c r="FE174" s="32" t="s">
        <v>3404</v>
      </c>
      <c r="FF174" s="32" t="s">
        <v>3404</v>
      </c>
      <c r="FG174" s="32" t="s">
        <v>3404</v>
      </c>
      <c r="FH174" s="32" t="s">
        <v>3404</v>
      </c>
      <c r="FI174" s="32" t="s">
        <v>3404</v>
      </c>
      <c r="FJ174" s="32" t="s">
        <v>3404</v>
      </c>
      <c r="FK174" s="32" t="s">
        <v>3404</v>
      </c>
      <c r="FL174" s="32" t="s">
        <v>3404</v>
      </c>
      <c r="FM174" s="32" t="s">
        <v>3404</v>
      </c>
      <c r="FN174" s="32" t="s">
        <v>3404</v>
      </c>
      <c r="FO174" s="32" t="s">
        <v>3404</v>
      </c>
      <c r="FP174" s="32" t="s">
        <v>3404</v>
      </c>
      <c r="FQ174" s="32" t="s">
        <v>3404</v>
      </c>
      <c r="FR174" s="32" t="s">
        <v>3404</v>
      </c>
      <c r="FS174" s="32" t="s">
        <v>3404</v>
      </c>
      <c r="FT174" s="32" t="s">
        <v>3404</v>
      </c>
      <c r="FU174" s="32" t="s">
        <v>3404</v>
      </c>
      <c r="FV174" s="32" t="s">
        <v>3404</v>
      </c>
      <c r="FW174" s="32" t="s">
        <v>3404</v>
      </c>
      <c r="FX174" s="32" t="s">
        <v>3404</v>
      </c>
      <c r="FY174" s="32" t="s">
        <v>3404</v>
      </c>
      <c r="FZ174" s="32" t="s">
        <v>3404</v>
      </c>
      <c r="GA174" s="32" t="s">
        <v>3404</v>
      </c>
      <c r="GB174" s="32" t="s">
        <v>3404</v>
      </c>
      <c r="GC174" s="32" t="s">
        <v>3404</v>
      </c>
      <c r="GD174" s="32" t="s">
        <v>3404</v>
      </c>
      <c r="GE174" s="32" t="s">
        <v>3404</v>
      </c>
      <c r="GF174" s="32" t="s">
        <v>3404</v>
      </c>
      <c r="GG174" s="32" t="s">
        <v>3404</v>
      </c>
      <c r="GH174" s="32" t="s">
        <v>3404</v>
      </c>
      <c r="GI174" s="32" t="s">
        <v>3404</v>
      </c>
      <c r="GJ174" s="32" t="s">
        <v>3404</v>
      </c>
      <c r="GK174" s="32" t="s">
        <v>3404</v>
      </c>
      <c r="GL174" s="32" t="s">
        <v>3404</v>
      </c>
      <c r="GM174" s="32" t="s">
        <v>3404</v>
      </c>
      <c r="GN174" s="32" t="s">
        <v>3404</v>
      </c>
      <c r="GO174" s="32" t="s">
        <v>3404</v>
      </c>
      <c r="GP174" s="32" t="s">
        <v>3404</v>
      </c>
      <c r="GQ174" s="32" t="s">
        <v>3404</v>
      </c>
      <c r="GR174" s="32" t="s">
        <v>3404</v>
      </c>
      <c r="GS174" s="32" t="s">
        <v>3404</v>
      </c>
      <c r="GT174" s="32" t="s">
        <v>3404</v>
      </c>
      <c r="GU174" s="32" t="s">
        <v>3404</v>
      </c>
      <c r="GV174" s="32" t="s">
        <v>3404</v>
      </c>
      <c r="GW174" s="32" t="s">
        <v>3404</v>
      </c>
      <c r="GX174" s="32" t="s">
        <v>3404</v>
      </c>
      <c r="GY174" s="32" t="s">
        <v>3404</v>
      </c>
      <c r="GZ174" s="32" t="s">
        <v>3404</v>
      </c>
      <c r="HA174" s="32" t="s">
        <v>3404</v>
      </c>
      <c r="HB174" s="32" t="s">
        <v>3404</v>
      </c>
      <c r="HC174" s="32" t="s">
        <v>3404</v>
      </c>
      <c r="HD174" s="32" t="s">
        <v>3404</v>
      </c>
      <c r="HE174" s="32" t="s">
        <v>3404</v>
      </c>
      <c r="HF174" s="32" t="s">
        <v>3404</v>
      </c>
      <c r="HG174" s="32" t="s">
        <v>3404</v>
      </c>
      <c r="HH174" s="32" t="s">
        <v>3404</v>
      </c>
      <c r="HI174" s="32" t="s">
        <v>3404</v>
      </c>
      <c r="HJ174" s="32" t="s">
        <v>3404</v>
      </c>
      <c r="HK174" s="32" t="s">
        <v>3404</v>
      </c>
      <c r="HL174" s="32" t="s">
        <v>3404</v>
      </c>
      <c r="HM174" s="32" t="s">
        <v>3404</v>
      </c>
      <c r="HN174" s="32" t="s">
        <v>3404</v>
      </c>
      <c r="HO174" s="32" t="s">
        <v>3404</v>
      </c>
      <c r="HP174" s="32" t="s">
        <v>3404</v>
      </c>
      <c r="HQ174" s="32" t="s">
        <v>3404</v>
      </c>
      <c r="HR174" s="32" t="s">
        <v>3404</v>
      </c>
      <c r="HS174" s="32" t="s">
        <v>3404</v>
      </c>
      <c r="HT174" s="32" t="s">
        <v>3404</v>
      </c>
      <c r="HU174" s="32" t="s">
        <v>3404</v>
      </c>
      <c r="HV174" s="32" t="s">
        <v>3404</v>
      </c>
      <c r="HW174" s="32" t="s">
        <v>3404</v>
      </c>
      <c r="HX174" s="32" t="s">
        <v>3404</v>
      </c>
      <c r="HY174" s="32" t="s">
        <v>3404</v>
      </c>
      <c r="HZ174" s="32" t="s">
        <v>3404</v>
      </c>
      <c r="IA174" s="32" t="s">
        <v>3404</v>
      </c>
      <c r="IB174" s="32" t="s">
        <v>3404</v>
      </c>
      <c r="IC174" s="32" t="s">
        <v>3404</v>
      </c>
      <c r="ID174" s="32" t="s">
        <v>3404</v>
      </c>
      <c r="IE174" s="32" t="s">
        <v>3404</v>
      </c>
      <c r="IF174" s="32" t="s">
        <v>3404</v>
      </c>
      <c r="IG174" s="32" t="s">
        <v>3404</v>
      </c>
      <c r="IH174" s="32" t="s">
        <v>3404</v>
      </c>
      <c r="II174" s="32" t="s">
        <v>3404</v>
      </c>
      <c r="IJ174" s="32" t="s">
        <v>3404</v>
      </c>
      <c r="IK174" s="32" t="s">
        <v>3404</v>
      </c>
      <c r="IL174" s="32" t="s">
        <v>3404</v>
      </c>
      <c r="IM174" s="32" t="s">
        <v>3404</v>
      </c>
      <c r="IN174" s="32" t="s">
        <v>3404</v>
      </c>
      <c r="IO174" s="32" t="s">
        <v>3404</v>
      </c>
      <c r="IP174" s="32" t="s">
        <v>3404</v>
      </c>
      <c r="IQ174" s="32" t="s">
        <v>3404</v>
      </c>
      <c r="IR174" s="32" t="s">
        <v>3404</v>
      </c>
      <c r="IS174" s="32" t="s">
        <v>3404</v>
      </c>
      <c r="IT174" s="32" t="s">
        <v>3404</v>
      </c>
      <c r="IU174" s="32" t="s">
        <v>3404</v>
      </c>
      <c r="IV174" s="32" t="s">
        <v>3404</v>
      </c>
      <c r="IW174" s="32" t="s">
        <v>3404</v>
      </c>
      <c r="IX174" s="32" t="s">
        <v>3404</v>
      </c>
      <c r="IY174" s="32" t="s">
        <v>3404</v>
      </c>
      <c r="IZ174" s="32" t="s">
        <v>3404</v>
      </c>
      <c r="JA174" s="32" t="s">
        <v>3404</v>
      </c>
      <c r="JB174" s="32" t="s">
        <v>3404</v>
      </c>
      <c r="JC174" s="32" t="s">
        <v>3404</v>
      </c>
      <c r="JD174" s="32" t="s">
        <v>3404</v>
      </c>
      <c r="JE174" s="32" t="s">
        <v>3404</v>
      </c>
      <c r="JF174" s="32" t="s">
        <v>3404</v>
      </c>
      <c r="JG174" s="32" t="s">
        <v>3404</v>
      </c>
      <c r="JH174" s="32" t="s">
        <v>3404</v>
      </c>
      <c r="JI174" s="32" t="s">
        <v>3404</v>
      </c>
      <c r="JJ174" s="32" t="s">
        <v>3404</v>
      </c>
      <c r="JK174" s="32" t="s">
        <v>3404</v>
      </c>
      <c r="JL174" s="32" t="s">
        <v>3404</v>
      </c>
      <c r="JM174" s="32" t="s">
        <v>3404</v>
      </c>
      <c r="JN174" s="32" t="s">
        <v>3404</v>
      </c>
      <c r="JO174" s="32" t="s">
        <v>3404</v>
      </c>
      <c r="JP174" s="32" t="s">
        <v>3404</v>
      </c>
      <c r="JQ174" s="32" t="s">
        <v>3404</v>
      </c>
      <c r="JR174" s="32" t="s">
        <v>3404</v>
      </c>
      <c r="JS174" s="32" t="s">
        <v>3404</v>
      </c>
      <c r="JT174" s="32" t="s">
        <v>3404</v>
      </c>
      <c r="JU174" s="32" t="s">
        <v>3404</v>
      </c>
      <c r="JV174" s="32" t="s">
        <v>3404</v>
      </c>
      <c r="JW174" s="32" t="s">
        <v>3404</v>
      </c>
      <c r="JX174" s="32" t="s">
        <v>3404</v>
      </c>
      <c r="JY174" s="32" t="s">
        <v>3404</v>
      </c>
      <c r="JZ174" s="32" t="s">
        <v>3404</v>
      </c>
      <c r="KA174" s="32" t="s">
        <v>3404</v>
      </c>
      <c r="KB174" s="32" t="s">
        <v>3404</v>
      </c>
      <c r="KC174" s="32" t="s">
        <v>3404</v>
      </c>
      <c r="KD174" s="32" t="s">
        <v>3404</v>
      </c>
      <c r="KE174" s="32" t="s">
        <v>3404</v>
      </c>
      <c r="KF174" s="32" t="s">
        <v>3404</v>
      </c>
      <c r="KG174" s="32" t="s">
        <v>3404</v>
      </c>
      <c r="KH174" s="32" t="s">
        <v>3404</v>
      </c>
      <c r="KI174" s="32" t="s">
        <v>3404</v>
      </c>
      <c r="KJ174" s="32" t="s">
        <v>3404</v>
      </c>
      <c r="KK174" s="32" t="s">
        <v>3404</v>
      </c>
      <c r="KL174" s="32" t="s">
        <v>3404</v>
      </c>
      <c r="KM174" s="32" t="s">
        <v>3404</v>
      </c>
      <c r="KN174" s="32" t="s">
        <v>3404</v>
      </c>
      <c r="KO174" s="32" t="s">
        <v>3404</v>
      </c>
      <c r="KP174" s="32" t="s">
        <v>3404</v>
      </c>
      <c r="KQ174" s="32" t="s">
        <v>3404</v>
      </c>
      <c r="KR174" s="32" t="s">
        <v>3404</v>
      </c>
      <c r="KS174" s="32" t="s">
        <v>3404</v>
      </c>
      <c r="KT174" s="32" t="s">
        <v>3404</v>
      </c>
      <c r="KU174" s="32" t="s">
        <v>3404</v>
      </c>
      <c r="KV174" s="32" t="s">
        <v>3404</v>
      </c>
      <c r="KW174" s="32" t="s">
        <v>3404</v>
      </c>
      <c r="KX174" s="32" t="s">
        <v>3404</v>
      </c>
      <c r="KY174" s="32" t="s">
        <v>3404</v>
      </c>
      <c r="KZ174" s="32" t="s">
        <v>3404</v>
      </c>
      <c r="LA174" s="32" t="s">
        <v>3404</v>
      </c>
      <c r="LB174" s="32" t="s">
        <v>3404</v>
      </c>
      <c r="LC174" s="32" t="s">
        <v>3404</v>
      </c>
      <c r="LD174" s="32" t="s">
        <v>3404</v>
      </c>
      <c r="LE174" s="32" t="s">
        <v>3404</v>
      </c>
      <c r="LF174" s="32" t="s">
        <v>3404</v>
      </c>
      <c r="LG174" s="32" t="s">
        <v>3404</v>
      </c>
      <c r="LH174" s="32" t="s">
        <v>3404</v>
      </c>
      <c r="LI174" s="32" t="s">
        <v>3404</v>
      </c>
      <c r="LJ174" s="32" t="s">
        <v>3404</v>
      </c>
      <c r="LK174" s="32" t="s">
        <v>3404</v>
      </c>
      <c r="LL174" s="32" t="s">
        <v>3404</v>
      </c>
      <c r="LM174" s="32" t="s">
        <v>3404</v>
      </c>
      <c r="LN174" s="32" t="s">
        <v>3404</v>
      </c>
      <c r="LO174" s="32" t="s">
        <v>3404</v>
      </c>
      <c r="LP174" s="32" t="s">
        <v>3404</v>
      </c>
      <c r="LQ174" s="32" t="s">
        <v>3404</v>
      </c>
      <c r="LR174" s="32" t="s">
        <v>3404</v>
      </c>
      <c r="LS174" s="32" t="s">
        <v>3404</v>
      </c>
      <c r="LT174" s="32" t="s">
        <v>3404</v>
      </c>
      <c r="LU174" s="32" t="s">
        <v>3404</v>
      </c>
      <c r="LV174" s="32" t="s">
        <v>3404</v>
      </c>
      <c r="LW174" s="32" t="s">
        <v>3404</v>
      </c>
      <c r="LX174" s="32" t="s">
        <v>3404</v>
      </c>
      <c r="LY174" s="32" t="s">
        <v>3404</v>
      </c>
      <c r="LZ174" s="32" t="s">
        <v>3404</v>
      </c>
      <c r="MA174" s="32" t="s">
        <v>3404</v>
      </c>
      <c r="MB174" s="32" t="s">
        <v>3404</v>
      </c>
      <c r="MC174" s="32" t="s">
        <v>3404</v>
      </c>
      <c r="MD174" s="32" t="s">
        <v>3404</v>
      </c>
      <c r="ME174" s="32" t="s">
        <v>3404</v>
      </c>
      <c r="MF174" s="32" t="s">
        <v>3404</v>
      </c>
      <c r="MG174" s="32" t="s">
        <v>3404</v>
      </c>
      <c r="MH174" s="32" t="s">
        <v>3404</v>
      </c>
      <c r="MI174" s="32" t="s">
        <v>3404</v>
      </c>
      <c r="MJ174" s="32" t="s">
        <v>3404</v>
      </c>
      <c r="MK174" s="32" t="s">
        <v>3404</v>
      </c>
      <c r="ML174" s="32" t="s">
        <v>3404</v>
      </c>
      <c r="MM174" s="32" t="s">
        <v>3404</v>
      </c>
      <c r="MN174" s="32" t="s">
        <v>3404</v>
      </c>
      <c r="MO174" s="32" t="s">
        <v>3404</v>
      </c>
      <c r="MP174" s="32" t="s">
        <v>3404</v>
      </c>
      <c r="MQ174" s="32" t="s">
        <v>3404</v>
      </c>
      <c r="MR174" s="32" t="s">
        <v>3404</v>
      </c>
      <c r="MS174" s="32" t="s">
        <v>3404</v>
      </c>
      <c r="MT174" s="32" t="s">
        <v>3404</v>
      </c>
      <c r="MU174" s="32" t="s">
        <v>3404</v>
      </c>
      <c r="MV174" s="32" t="s">
        <v>3404</v>
      </c>
      <c r="MW174" s="32" t="s">
        <v>3404</v>
      </c>
      <c r="MX174" s="32" t="s">
        <v>3404</v>
      </c>
      <c r="MY174" s="32" t="s">
        <v>3404</v>
      </c>
      <c r="MZ174" s="32" t="s">
        <v>3404</v>
      </c>
      <c r="NA174" s="32" t="s">
        <v>3404</v>
      </c>
      <c r="NB174" s="32" t="s">
        <v>3404</v>
      </c>
      <c r="NC174" s="32" t="s">
        <v>3404</v>
      </c>
      <c r="ND174" s="32" t="s">
        <v>3404</v>
      </c>
      <c r="NE174" s="32" t="s">
        <v>3404</v>
      </c>
      <c r="NF174" s="32" t="s">
        <v>3404</v>
      </c>
      <c r="NG174" s="32" t="s">
        <v>3404</v>
      </c>
      <c r="NH174" s="32" t="s">
        <v>3404</v>
      </c>
      <c r="NI174" s="32" t="s">
        <v>3404</v>
      </c>
      <c r="NJ174" s="32" t="s">
        <v>3404</v>
      </c>
      <c r="NK174" s="32" t="s">
        <v>3404</v>
      </c>
      <c r="NL174" s="32" t="s">
        <v>3404</v>
      </c>
      <c r="NM174" s="32" t="s">
        <v>3404</v>
      </c>
      <c r="NN174" s="32" t="s">
        <v>3404</v>
      </c>
      <c r="NO174" s="32" t="s">
        <v>3404</v>
      </c>
      <c r="NP174" s="32" t="s">
        <v>3404</v>
      </c>
      <c r="NQ174" s="32" t="s">
        <v>3404</v>
      </c>
      <c r="NR174" s="32" t="s">
        <v>3404</v>
      </c>
      <c r="NS174" s="32" t="s">
        <v>3404</v>
      </c>
      <c r="NT174" s="32" t="s">
        <v>3404</v>
      </c>
      <c r="NU174" s="32" t="s">
        <v>3404</v>
      </c>
      <c r="NV174" s="32" t="s">
        <v>3404</v>
      </c>
      <c r="NW174" s="32" t="s">
        <v>3404</v>
      </c>
      <c r="NX174" s="32" t="s">
        <v>3404</v>
      </c>
      <c r="NY174" s="32" t="s">
        <v>3404</v>
      </c>
      <c r="NZ174" s="32" t="s">
        <v>3404</v>
      </c>
      <c r="OA174" s="32" t="s">
        <v>3404</v>
      </c>
      <c r="OB174" s="32" t="s">
        <v>3404</v>
      </c>
      <c r="OC174" s="32" t="s">
        <v>3404</v>
      </c>
      <c r="OD174" s="32" t="s">
        <v>3404</v>
      </c>
      <c r="OE174" s="32" t="s">
        <v>3404</v>
      </c>
      <c r="OF174" s="32" t="s">
        <v>3404</v>
      </c>
      <c r="OG174" s="32" t="s">
        <v>3404</v>
      </c>
      <c r="OH174" s="32" t="s">
        <v>3404</v>
      </c>
      <c r="OI174" s="32" t="s">
        <v>3404</v>
      </c>
      <c r="OJ174" s="32" t="s">
        <v>3404</v>
      </c>
      <c r="OK174" s="32" t="s">
        <v>3404</v>
      </c>
      <c r="OL174" s="32" t="s">
        <v>3404</v>
      </c>
      <c r="OM174" s="32" t="s">
        <v>3404</v>
      </c>
      <c r="ON174" s="32" t="s">
        <v>3404</v>
      </c>
      <c r="OO174" s="32" t="s">
        <v>3404</v>
      </c>
      <c r="OP174" s="32" t="s">
        <v>3404</v>
      </c>
      <c r="OQ174" s="32" t="s">
        <v>3404</v>
      </c>
      <c r="OR174" s="32" t="s">
        <v>3404</v>
      </c>
      <c r="OS174" s="32" t="s">
        <v>3404</v>
      </c>
      <c r="OT174" s="32" t="s">
        <v>3404</v>
      </c>
      <c r="OU174" s="32" t="s">
        <v>3404</v>
      </c>
      <c r="OV174" s="32" t="s">
        <v>3404</v>
      </c>
      <c r="OW174" s="32" t="s">
        <v>3404</v>
      </c>
      <c r="OX174" s="32" t="s">
        <v>3404</v>
      </c>
      <c r="OY174" s="32" t="s">
        <v>3404</v>
      </c>
      <c r="OZ174" s="32" t="s">
        <v>3404</v>
      </c>
      <c r="PA174" s="32" t="s">
        <v>3404</v>
      </c>
      <c r="PB174" s="32" t="s">
        <v>3404</v>
      </c>
      <c r="PC174" s="32" t="s">
        <v>3404</v>
      </c>
      <c r="PD174" s="32" t="s">
        <v>3404</v>
      </c>
      <c r="PE174" s="32" t="s">
        <v>3404</v>
      </c>
      <c r="PF174" s="32" t="s">
        <v>3404</v>
      </c>
      <c r="PG174" s="32" t="s">
        <v>3404</v>
      </c>
      <c r="PH174" s="32" t="s">
        <v>3404</v>
      </c>
      <c r="PI174" s="32" t="s">
        <v>3404</v>
      </c>
      <c r="PJ174" s="32" t="s">
        <v>3404</v>
      </c>
      <c r="PK174" s="32" t="s">
        <v>3404</v>
      </c>
      <c r="PL174" s="32" t="s">
        <v>3404</v>
      </c>
      <c r="PM174" s="32" t="s">
        <v>3404</v>
      </c>
      <c r="PN174" s="32" t="s">
        <v>3404</v>
      </c>
      <c r="PO174" s="32" t="s">
        <v>3404</v>
      </c>
      <c r="PP174" s="32" t="s">
        <v>3404</v>
      </c>
      <c r="PQ174" s="32" t="s">
        <v>3404</v>
      </c>
      <c r="PR174" s="32" t="s">
        <v>3404</v>
      </c>
      <c r="PS174" s="32" t="s">
        <v>3404</v>
      </c>
      <c r="PT174" s="32" t="s">
        <v>3404</v>
      </c>
      <c r="PU174" s="32" t="s">
        <v>3404</v>
      </c>
      <c r="PV174" s="32" t="s">
        <v>3404</v>
      </c>
      <c r="PW174" s="32" t="s">
        <v>3404</v>
      </c>
      <c r="PX174" s="32" t="s">
        <v>3404</v>
      </c>
      <c r="PY174" s="32" t="s">
        <v>3404</v>
      </c>
      <c r="PZ174" s="32" t="s">
        <v>3404</v>
      </c>
      <c r="QA174" s="32" t="s">
        <v>3404</v>
      </c>
      <c r="QB174" s="32" t="s">
        <v>3404</v>
      </c>
      <c r="QC174" s="32" t="s">
        <v>3404</v>
      </c>
      <c r="QD174" s="32" t="s">
        <v>3404</v>
      </c>
      <c r="QE174" s="32" t="s">
        <v>3404</v>
      </c>
      <c r="QF174" s="32" t="s">
        <v>3404</v>
      </c>
      <c r="QG174" s="32" t="s">
        <v>3404</v>
      </c>
      <c r="QH174" s="32" t="s">
        <v>3404</v>
      </c>
      <c r="QI174" s="32" t="s">
        <v>3404</v>
      </c>
      <c r="QJ174" s="32" t="s">
        <v>3404</v>
      </c>
      <c r="QK174" s="32" t="s">
        <v>3404</v>
      </c>
      <c r="QL174" s="32" t="s">
        <v>3404</v>
      </c>
      <c r="QM174" s="32" t="s">
        <v>3404</v>
      </c>
      <c r="QN174" s="32" t="s">
        <v>3404</v>
      </c>
      <c r="QO174" s="32" t="s">
        <v>3404</v>
      </c>
      <c r="QP174" s="32" t="s">
        <v>3404</v>
      </c>
      <c r="QQ174" s="32" t="s">
        <v>3404</v>
      </c>
      <c r="QR174" s="32" t="s">
        <v>3404</v>
      </c>
      <c r="QS174" s="32" t="s">
        <v>3404</v>
      </c>
      <c r="QT174" s="32" t="s">
        <v>3404</v>
      </c>
      <c r="QU174" s="32" t="s">
        <v>3404</v>
      </c>
      <c r="QV174" s="32" t="s">
        <v>3404</v>
      </c>
      <c r="QW174" s="32" t="s">
        <v>3404</v>
      </c>
      <c r="QX174" s="32" t="s">
        <v>3404</v>
      </c>
      <c r="QY174" s="32" t="s">
        <v>3404</v>
      </c>
      <c r="QZ174" s="32" t="s">
        <v>3404</v>
      </c>
      <c r="RA174" s="32" t="s">
        <v>3404</v>
      </c>
      <c r="RB174" s="32" t="s">
        <v>3404</v>
      </c>
      <c r="RC174" s="32" t="s">
        <v>3404</v>
      </c>
      <c r="RD174" s="32" t="s">
        <v>3404</v>
      </c>
      <c r="RE174" s="32" t="s">
        <v>3404</v>
      </c>
      <c r="RF174" s="32" t="s">
        <v>3404</v>
      </c>
      <c r="RG174" s="32" t="s">
        <v>3404</v>
      </c>
      <c r="RH174" s="32" t="s">
        <v>3404</v>
      </c>
      <c r="RI174" s="32" t="s">
        <v>3404</v>
      </c>
      <c r="RJ174" s="32" t="s">
        <v>3404</v>
      </c>
      <c r="RK174" s="32" t="s">
        <v>3404</v>
      </c>
      <c r="RL174" s="32" t="s">
        <v>3404</v>
      </c>
      <c r="RM174" s="32" t="s">
        <v>3404</v>
      </c>
      <c r="RN174" s="32" t="s">
        <v>3404</v>
      </c>
      <c r="RO174" s="32" t="s">
        <v>3404</v>
      </c>
      <c r="RP174" s="32" t="s">
        <v>3404</v>
      </c>
      <c r="RQ174" s="32" t="s">
        <v>3404</v>
      </c>
      <c r="RR174" s="32" t="s">
        <v>3404</v>
      </c>
      <c r="RS174" s="32" t="s">
        <v>3404</v>
      </c>
      <c r="RT174" s="32" t="s">
        <v>3404</v>
      </c>
      <c r="RU174" s="32" t="s">
        <v>3404</v>
      </c>
      <c r="RV174" s="32" t="s">
        <v>3404</v>
      </c>
      <c r="RW174" s="32" t="s">
        <v>3404</v>
      </c>
      <c r="RX174" s="32" t="s">
        <v>3404</v>
      </c>
      <c r="RY174" s="32" t="s">
        <v>3404</v>
      </c>
      <c r="RZ174" s="32" t="s">
        <v>3404</v>
      </c>
      <c r="SA174" s="32" t="s">
        <v>3404</v>
      </c>
      <c r="SB174" s="32" t="s">
        <v>3404</v>
      </c>
      <c r="SC174" s="32" t="s">
        <v>3404</v>
      </c>
      <c r="SD174" s="32" t="s">
        <v>3404</v>
      </c>
      <c r="SE174" s="32" t="s">
        <v>3404</v>
      </c>
      <c r="SF174" s="32" t="s">
        <v>3404</v>
      </c>
      <c r="SG174" s="32" t="s">
        <v>3404</v>
      </c>
      <c r="SH174" s="32" t="s">
        <v>3404</v>
      </c>
      <c r="SI174" s="32" t="s">
        <v>3404</v>
      </c>
      <c r="SJ174" s="32" t="s">
        <v>3404</v>
      </c>
      <c r="SK174" s="32" t="s">
        <v>3404</v>
      </c>
      <c r="SL174" s="32" t="s">
        <v>3404</v>
      </c>
      <c r="SM174" s="32" t="s">
        <v>3404</v>
      </c>
      <c r="SN174" s="32" t="s">
        <v>3404</v>
      </c>
      <c r="SO174" s="32" t="s">
        <v>3404</v>
      </c>
      <c r="SP174" s="32" t="s">
        <v>3404</v>
      </c>
      <c r="SQ174" s="32" t="s">
        <v>3404</v>
      </c>
      <c r="SR174" s="32" t="s">
        <v>3404</v>
      </c>
      <c r="SS174" s="32" t="s">
        <v>3404</v>
      </c>
      <c r="ST174" s="32" t="s">
        <v>3404</v>
      </c>
      <c r="SU174" s="32" t="s">
        <v>3404</v>
      </c>
      <c r="SV174" s="32" t="s">
        <v>3404</v>
      </c>
      <c r="SW174" s="32" t="s">
        <v>3404</v>
      </c>
      <c r="SX174" s="32" t="s">
        <v>3404</v>
      </c>
      <c r="SY174" s="32" t="s">
        <v>3404</v>
      </c>
      <c r="SZ174" s="32" t="s">
        <v>3404</v>
      </c>
      <c r="TA174" s="32" t="s">
        <v>3404</v>
      </c>
      <c r="TB174" s="32" t="s">
        <v>3404</v>
      </c>
      <c r="TC174" s="32" t="s">
        <v>3404</v>
      </c>
      <c r="TD174" s="32" t="s">
        <v>3404</v>
      </c>
      <c r="TE174" s="32" t="s">
        <v>3404</v>
      </c>
      <c r="TF174" s="32" t="s">
        <v>3404</v>
      </c>
      <c r="TG174" s="32" t="s">
        <v>3404</v>
      </c>
      <c r="TH174" s="32" t="s">
        <v>3404</v>
      </c>
      <c r="TI174" s="32" t="s">
        <v>3404</v>
      </c>
      <c r="TJ174" s="32" t="s">
        <v>3404</v>
      </c>
      <c r="TK174" s="32" t="s">
        <v>3404</v>
      </c>
      <c r="TL174" s="32" t="s">
        <v>3404</v>
      </c>
      <c r="TM174" s="32" t="s">
        <v>3404</v>
      </c>
      <c r="TN174" s="32" t="s">
        <v>3404</v>
      </c>
      <c r="TO174" s="32" t="s">
        <v>3404</v>
      </c>
      <c r="TP174" s="32" t="s">
        <v>3404</v>
      </c>
      <c r="TQ174" s="32" t="s">
        <v>3404</v>
      </c>
      <c r="TR174" s="32" t="s">
        <v>3404</v>
      </c>
      <c r="TS174" s="32" t="s">
        <v>3404</v>
      </c>
      <c r="TT174" s="32" t="s">
        <v>3404</v>
      </c>
      <c r="TU174" s="32" t="s">
        <v>3404</v>
      </c>
      <c r="TV174" s="32" t="s">
        <v>3404</v>
      </c>
      <c r="TW174" s="32" t="s">
        <v>3404</v>
      </c>
      <c r="TX174" s="32" t="s">
        <v>3404</v>
      </c>
      <c r="TY174" s="32" t="s">
        <v>3404</v>
      </c>
      <c r="TZ174" s="32" t="s">
        <v>3404</v>
      </c>
      <c r="UA174" s="32" t="s">
        <v>3404</v>
      </c>
      <c r="UB174" s="32" t="s">
        <v>3404</v>
      </c>
      <c r="UC174" s="32" t="s">
        <v>3404</v>
      </c>
      <c r="UD174" s="32" t="s">
        <v>3404</v>
      </c>
      <c r="UE174" s="32" t="s">
        <v>3404</v>
      </c>
      <c r="UF174" s="32" t="s">
        <v>3404</v>
      </c>
      <c r="UG174" s="32" t="s">
        <v>3404</v>
      </c>
      <c r="UH174" s="32" t="s">
        <v>3404</v>
      </c>
      <c r="UI174" s="32" t="s">
        <v>3404</v>
      </c>
      <c r="UJ174" s="32" t="s">
        <v>3404</v>
      </c>
      <c r="UK174" s="32" t="s">
        <v>3404</v>
      </c>
      <c r="UL174" s="32" t="s">
        <v>3404</v>
      </c>
      <c r="UM174" s="32" t="s">
        <v>3404</v>
      </c>
      <c r="UN174" s="32" t="s">
        <v>3404</v>
      </c>
      <c r="UO174" s="32" t="s">
        <v>3404</v>
      </c>
      <c r="UP174" s="32" t="s">
        <v>3404</v>
      </c>
      <c r="UQ174" s="32" t="s">
        <v>3404</v>
      </c>
      <c r="UR174" s="32" t="s">
        <v>3404</v>
      </c>
      <c r="US174" s="32" t="s">
        <v>3404</v>
      </c>
      <c r="UT174" s="32" t="s">
        <v>3404</v>
      </c>
      <c r="UU174" s="32" t="s">
        <v>3404</v>
      </c>
      <c r="UV174" s="32" t="s">
        <v>3404</v>
      </c>
      <c r="UW174" s="32" t="s">
        <v>3404</v>
      </c>
      <c r="UX174" s="32" t="s">
        <v>3404</v>
      </c>
      <c r="UY174" s="32" t="s">
        <v>3404</v>
      </c>
      <c r="UZ174" s="32" t="s">
        <v>3404</v>
      </c>
      <c r="VA174" s="32" t="s">
        <v>3404</v>
      </c>
      <c r="VB174" s="32" t="s">
        <v>3404</v>
      </c>
      <c r="VC174" s="32" t="s">
        <v>3404</v>
      </c>
      <c r="VD174" s="32" t="s">
        <v>3404</v>
      </c>
      <c r="VE174" s="32" t="s">
        <v>3404</v>
      </c>
      <c r="VF174" s="32" t="s">
        <v>3404</v>
      </c>
      <c r="VG174" s="32" t="s">
        <v>3404</v>
      </c>
      <c r="VH174" s="32" t="s">
        <v>3404</v>
      </c>
      <c r="VI174" s="32" t="s">
        <v>3404</v>
      </c>
      <c r="VJ174" s="32" t="s">
        <v>3404</v>
      </c>
      <c r="VK174" s="32" t="s">
        <v>3404</v>
      </c>
      <c r="VL174" s="32" t="s">
        <v>3404</v>
      </c>
      <c r="VM174" s="32" t="s">
        <v>3404</v>
      </c>
      <c r="VN174" s="32" t="s">
        <v>3404</v>
      </c>
      <c r="VO174" s="32" t="s">
        <v>3404</v>
      </c>
      <c r="VP174" s="32" t="s">
        <v>3404</v>
      </c>
      <c r="VQ174" s="32" t="s">
        <v>3404</v>
      </c>
      <c r="VR174" s="32" t="s">
        <v>3404</v>
      </c>
      <c r="VS174" s="32" t="s">
        <v>3404</v>
      </c>
      <c r="VT174" s="32" t="s">
        <v>3404</v>
      </c>
      <c r="VU174" s="32" t="s">
        <v>3404</v>
      </c>
      <c r="VV174" s="32" t="s">
        <v>3404</v>
      </c>
      <c r="VW174" s="32" t="s">
        <v>3404</v>
      </c>
      <c r="VX174" s="32" t="s">
        <v>3404</v>
      </c>
      <c r="VY174" s="32" t="s">
        <v>3404</v>
      </c>
      <c r="VZ174" s="32" t="s">
        <v>3404</v>
      </c>
      <c r="WA174" s="32" t="s">
        <v>3404</v>
      </c>
      <c r="WB174" s="32" t="s">
        <v>3404</v>
      </c>
      <c r="WC174" s="32" t="s">
        <v>3404</v>
      </c>
      <c r="WD174" s="32" t="s">
        <v>3404</v>
      </c>
      <c r="WE174" s="32" t="s">
        <v>3404</v>
      </c>
      <c r="WF174" s="32" t="s">
        <v>3404</v>
      </c>
      <c r="WG174" s="32" t="s">
        <v>3404</v>
      </c>
      <c r="WH174" s="32" t="s">
        <v>3404</v>
      </c>
      <c r="WI174" s="32" t="s">
        <v>3404</v>
      </c>
      <c r="WJ174" s="32" t="s">
        <v>3404</v>
      </c>
      <c r="WK174" s="32" t="s">
        <v>3404</v>
      </c>
      <c r="WL174" s="32" t="s">
        <v>3404</v>
      </c>
      <c r="WM174" s="32" t="s">
        <v>3404</v>
      </c>
      <c r="WN174" s="32" t="s">
        <v>3404</v>
      </c>
      <c r="WO174" s="32" t="s">
        <v>3404</v>
      </c>
      <c r="WP174" s="32" t="s">
        <v>3404</v>
      </c>
      <c r="WQ174" s="32" t="s">
        <v>3404</v>
      </c>
      <c r="WR174" s="32" t="s">
        <v>3404</v>
      </c>
      <c r="WS174" s="32" t="s">
        <v>3404</v>
      </c>
      <c r="WT174" s="32" t="s">
        <v>3404</v>
      </c>
    </row>
    <row r="175">
      <c r="A175" s="24" t="s">
        <v>1567</v>
      </c>
      <c r="B175" s="25" t="s">
        <v>3404</v>
      </c>
      <c r="C175" s="25" t="s">
        <v>3404</v>
      </c>
      <c r="D175" s="25" t="s">
        <v>3404</v>
      </c>
      <c r="E175" s="25" t="s">
        <v>3404</v>
      </c>
      <c r="F175" s="25" t="s">
        <v>3404</v>
      </c>
      <c r="G175" s="25" t="s">
        <v>3404</v>
      </c>
      <c r="H175" s="25" t="s">
        <v>3404</v>
      </c>
      <c r="I175" s="25" t="s">
        <v>3404</v>
      </c>
      <c r="J175" s="25" t="s">
        <v>3404</v>
      </c>
      <c r="K175" s="25" t="s">
        <v>3404</v>
      </c>
      <c r="L175" s="25" t="s">
        <v>3404</v>
      </c>
      <c r="M175" s="25" t="s">
        <v>3404</v>
      </c>
      <c r="N175" s="25" t="s">
        <v>3404</v>
      </c>
      <c r="O175" s="25" t="s">
        <v>3404</v>
      </c>
      <c r="P175" s="25" t="s">
        <v>3404</v>
      </c>
      <c r="Q175" s="25" t="s">
        <v>3404</v>
      </c>
      <c r="R175" s="25" t="s">
        <v>3404</v>
      </c>
      <c r="S175" s="25" t="s">
        <v>3404</v>
      </c>
      <c r="T175" s="25" t="s">
        <v>3404</v>
      </c>
      <c r="U175" s="25" t="s">
        <v>3404</v>
      </c>
      <c r="V175" s="25" t="s">
        <v>3404</v>
      </c>
      <c r="W175" s="25" t="s">
        <v>3404</v>
      </c>
      <c r="X175" s="25" t="s">
        <v>3404</v>
      </c>
      <c r="Y175" s="25" t="s">
        <v>3404</v>
      </c>
      <c r="Z175" s="25" t="s">
        <v>3404</v>
      </c>
      <c r="AA175" s="25" t="s">
        <v>3404</v>
      </c>
      <c r="AB175" s="25" t="s">
        <v>3404</v>
      </c>
      <c r="AC175" s="25" t="s">
        <v>3404</v>
      </c>
      <c r="AD175" s="25" t="s">
        <v>3404</v>
      </c>
      <c r="AE175" s="25" t="s">
        <v>3404</v>
      </c>
      <c r="AF175" s="25" t="s">
        <v>3404</v>
      </c>
      <c r="AG175" s="25" t="s">
        <v>3404</v>
      </c>
      <c r="AH175" s="25" t="s">
        <v>3404</v>
      </c>
      <c r="AI175" s="25" t="s">
        <v>3404</v>
      </c>
      <c r="AJ175" s="25" t="s">
        <v>3404</v>
      </c>
      <c r="AK175" s="25" t="s">
        <v>3404</v>
      </c>
      <c r="AL175" s="25" t="s">
        <v>3404</v>
      </c>
      <c r="AM175" s="25" t="s">
        <v>3404</v>
      </c>
      <c r="AN175" s="25" t="s">
        <v>3404</v>
      </c>
      <c r="AO175" s="25" t="s">
        <v>3404</v>
      </c>
      <c r="AP175" s="25" t="s">
        <v>3404</v>
      </c>
      <c r="AQ175" s="25" t="s">
        <v>3404</v>
      </c>
      <c r="AR175" s="25" t="s">
        <v>3404</v>
      </c>
      <c r="AS175" s="25" t="s">
        <v>3404</v>
      </c>
      <c r="AT175" s="25" t="s">
        <v>3404</v>
      </c>
      <c r="AU175" s="25" t="s">
        <v>3404</v>
      </c>
      <c r="AV175" s="25" t="s">
        <v>3404</v>
      </c>
      <c r="AW175" s="25" t="s">
        <v>3404</v>
      </c>
      <c r="AX175" s="25" t="s">
        <v>3404</v>
      </c>
      <c r="AY175" s="25" t="s">
        <v>3404</v>
      </c>
      <c r="AZ175" s="25" t="s">
        <v>3404</v>
      </c>
      <c r="BA175" s="25" t="s">
        <v>3404</v>
      </c>
      <c r="BB175" s="25" t="s">
        <v>3404</v>
      </c>
      <c r="BC175" s="25" t="s">
        <v>3404</v>
      </c>
      <c r="BD175" s="25" t="s">
        <v>3404</v>
      </c>
      <c r="BE175" s="25" t="s">
        <v>3404</v>
      </c>
      <c r="BF175" s="25" t="s">
        <v>3404</v>
      </c>
      <c r="BG175" s="25" t="s">
        <v>3404</v>
      </c>
      <c r="BH175" s="25" t="s">
        <v>3404</v>
      </c>
      <c r="BI175" s="25" t="s">
        <v>3404</v>
      </c>
      <c r="BJ175" s="25" t="s">
        <v>3404</v>
      </c>
      <c r="BK175" s="25" t="s">
        <v>3404</v>
      </c>
      <c r="BL175" s="25" t="s">
        <v>3404</v>
      </c>
      <c r="BM175" s="25" t="s">
        <v>3404</v>
      </c>
      <c r="BN175" s="25" t="s">
        <v>3404</v>
      </c>
      <c r="BO175" s="25" t="s">
        <v>3404</v>
      </c>
      <c r="BP175" s="25" t="s">
        <v>3404</v>
      </c>
      <c r="BQ175" s="25" t="s">
        <v>3404</v>
      </c>
      <c r="BR175" s="25" t="s">
        <v>3404</v>
      </c>
      <c r="BS175" s="25" t="s">
        <v>3404</v>
      </c>
      <c r="BT175" s="25" t="s">
        <v>3404</v>
      </c>
      <c r="BU175" s="32" t="s">
        <v>3409</v>
      </c>
      <c r="BV175" s="32" t="s">
        <v>3409</v>
      </c>
      <c r="BW175" s="32" t="s">
        <v>3409</v>
      </c>
      <c r="BX175" s="32" t="s">
        <v>3409</v>
      </c>
      <c r="BY175" s="32" t="s">
        <v>3409</v>
      </c>
      <c r="BZ175" s="32" t="s">
        <v>3409</v>
      </c>
      <c r="CA175" s="32" t="s">
        <v>3409</v>
      </c>
      <c r="CB175" s="32" t="s">
        <v>3409</v>
      </c>
      <c r="CC175" s="32" t="s">
        <v>3409</v>
      </c>
      <c r="CD175" s="32" t="s">
        <v>3409</v>
      </c>
      <c r="CE175" s="32" t="s">
        <v>3409</v>
      </c>
      <c r="CF175" s="32" t="s">
        <v>3409</v>
      </c>
      <c r="CG175" s="32" t="s">
        <v>3409</v>
      </c>
      <c r="CH175" s="32" t="s">
        <v>3409</v>
      </c>
      <c r="CI175" s="32" t="s">
        <v>3409</v>
      </c>
      <c r="CJ175" s="32" t="s">
        <v>3409</v>
      </c>
      <c r="CK175" s="32" t="s">
        <v>3409</v>
      </c>
      <c r="CL175" s="32" t="s">
        <v>3409</v>
      </c>
      <c r="CM175" s="32" t="s">
        <v>3409</v>
      </c>
      <c r="CN175" s="32" t="s">
        <v>3409</v>
      </c>
      <c r="CO175" s="32" t="s">
        <v>3409</v>
      </c>
      <c r="CP175" s="32" t="s">
        <v>3409</v>
      </c>
      <c r="CQ175" s="32" t="s">
        <v>3409</v>
      </c>
      <c r="CR175" s="32" t="s">
        <v>3409</v>
      </c>
      <c r="CS175" s="32" t="s">
        <v>3409</v>
      </c>
      <c r="CT175" s="32" t="s">
        <v>3409</v>
      </c>
      <c r="CU175" s="32" t="s">
        <v>3409</v>
      </c>
      <c r="CV175" s="32" t="s">
        <v>3409</v>
      </c>
      <c r="CW175" s="32" t="s">
        <v>3409</v>
      </c>
      <c r="CX175" s="32" t="s">
        <v>3409</v>
      </c>
      <c r="CY175" s="32" t="s">
        <v>3409</v>
      </c>
      <c r="CZ175" s="32" t="s">
        <v>3409</v>
      </c>
      <c r="DA175" s="32" t="s">
        <v>3409</v>
      </c>
      <c r="DB175" s="32" t="s">
        <v>3409</v>
      </c>
      <c r="DC175" s="32" t="s">
        <v>3409</v>
      </c>
      <c r="DD175" s="32" t="s">
        <v>3409</v>
      </c>
      <c r="DE175" s="32" t="s">
        <v>3409</v>
      </c>
      <c r="DF175" s="32" t="s">
        <v>3409</v>
      </c>
      <c r="DG175" s="32" t="s">
        <v>3409</v>
      </c>
      <c r="DH175" s="32" t="s">
        <v>3409</v>
      </c>
      <c r="DI175" s="32" t="s">
        <v>3409</v>
      </c>
      <c r="DJ175" s="32" t="s">
        <v>3409</v>
      </c>
      <c r="DK175" s="32" t="s">
        <v>3409</v>
      </c>
      <c r="DL175" s="32" t="s">
        <v>3409</v>
      </c>
      <c r="DM175" s="32" t="s">
        <v>3409</v>
      </c>
      <c r="DN175" s="32" t="s">
        <v>3409</v>
      </c>
      <c r="DO175" s="32" t="s">
        <v>3409</v>
      </c>
      <c r="DP175" s="32" t="s">
        <v>3409</v>
      </c>
      <c r="DQ175" s="32" t="s">
        <v>3409</v>
      </c>
      <c r="DR175" s="32" t="s">
        <v>3409</v>
      </c>
      <c r="DS175" s="32" t="s">
        <v>3409</v>
      </c>
      <c r="DT175" s="32" t="s">
        <v>3409</v>
      </c>
      <c r="DU175" s="32" t="s">
        <v>3409</v>
      </c>
      <c r="DV175" s="32" t="s">
        <v>3409</v>
      </c>
      <c r="DW175" s="32" t="s">
        <v>3409</v>
      </c>
      <c r="DX175" s="32" t="s">
        <v>3409</v>
      </c>
      <c r="DY175" s="32" t="s">
        <v>3409</v>
      </c>
      <c r="DZ175" s="32" t="s">
        <v>3409</v>
      </c>
      <c r="EA175" s="32" t="s">
        <v>3409</v>
      </c>
      <c r="EB175" s="32" t="s">
        <v>3409</v>
      </c>
      <c r="EC175" s="32" t="s">
        <v>3409</v>
      </c>
      <c r="ED175" s="32" t="s">
        <v>3409</v>
      </c>
      <c r="EE175" s="32" t="s">
        <v>3409</v>
      </c>
      <c r="EF175" s="32" t="s">
        <v>3409</v>
      </c>
      <c r="EG175" s="32" t="s">
        <v>3409</v>
      </c>
      <c r="EH175" s="32" t="s">
        <v>3409</v>
      </c>
      <c r="EI175" s="32" t="s">
        <v>3409</v>
      </c>
      <c r="EJ175" s="32" t="s">
        <v>3409</v>
      </c>
      <c r="EK175" s="32" t="s">
        <v>3409</v>
      </c>
      <c r="EL175" s="32" t="s">
        <v>3409</v>
      </c>
      <c r="EM175" s="32" t="s">
        <v>3409</v>
      </c>
      <c r="EN175" s="32" t="s">
        <v>3409</v>
      </c>
      <c r="EO175" s="32" t="s">
        <v>3409</v>
      </c>
      <c r="EP175" s="32" t="s">
        <v>3409</v>
      </c>
      <c r="EQ175" s="32" t="s">
        <v>3409</v>
      </c>
      <c r="ER175" s="32" t="s">
        <v>3409</v>
      </c>
      <c r="ES175" s="32" t="s">
        <v>3409</v>
      </c>
      <c r="ET175" s="32" t="s">
        <v>3409</v>
      </c>
      <c r="EU175" s="32" t="s">
        <v>3409</v>
      </c>
      <c r="EV175" s="32" t="s">
        <v>3409</v>
      </c>
      <c r="EW175" s="32" t="s">
        <v>3409</v>
      </c>
      <c r="EX175" s="25" t="s">
        <v>3404</v>
      </c>
      <c r="EY175" s="32" t="s">
        <v>3404</v>
      </c>
      <c r="EZ175" s="32" t="s">
        <v>3404</v>
      </c>
      <c r="FA175" s="32" t="s">
        <v>3404</v>
      </c>
      <c r="FB175" s="32" t="s">
        <v>3404</v>
      </c>
      <c r="FC175" s="32" t="s">
        <v>3404</v>
      </c>
      <c r="FD175" s="32" t="s">
        <v>3404</v>
      </c>
      <c r="FE175" s="32" t="s">
        <v>3404</v>
      </c>
      <c r="FF175" s="32" t="s">
        <v>3404</v>
      </c>
      <c r="FG175" s="32" t="s">
        <v>3404</v>
      </c>
      <c r="FH175" s="32" t="s">
        <v>3404</v>
      </c>
      <c r="FI175" s="32" t="s">
        <v>3404</v>
      </c>
      <c r="FJ175" s="32" t="s">
        <v>3404</v>
      </c>
      <c r="FK175" s="32" t="s">
        <v>3404</v>
      </c>
      <c r="FL175" s="32" t="s">
        <v>3404</v>
      </c>
      <c r="FM175" s="32" t="s">
        <v>3404</v>
      </c>
      <c r="FN175" s="32" t="s">
        <v>3404</v>
      </c>
      <c r="FO175" s="32" t="s">
        <v>3404</v>
      </c>
      <c r="FP175" s="32" t="s">
        <v>3404</v>
      </c>
      <c r="FQ175" s="32" t="s">
        <v>3404</v>
      </c>
      <c r="FR175" s="32" t="s">
        <v>3404</v>
      </c>
      <c r="FS175" s="32" t="s">
        <v>3404</v>
      </c>
      <c r="FT175" s="32" t="s">
        <v>3404</v>
      </c>
      <c r="FU175" s="32" t="s">
        <v>3404</v>
      </c>
      <c r="FV175" s="32" t="s">
        <v>3404</v>
      </c>
      <c r="FW175" s="32" t="s">
        <v>3404</v>
      </c>
      <c r="FX175" s="32" t="s">
        <v>3404</v>
      </c>
      <c r="FY175" s="32" t="s">
        <v>3404</v>
      </c>
      <c r="FZ175" s="32" t="s">
        <v>3404</v>
      </c>
      <c r="GA175" s="32" t="s">
        <v>3404</v>
      </c>
      <c r="GB175" s="32" t="s">
        <v>3404</v>
      </c>
      <c r="GC175" s="32" t="s">
        <v>3404</v>
      </c>
      <c r="GD175" s="32" t="s">
        <v>3404</v>
      </c>
      <c r="GE175" s="32" t="s">
        <v>3404</v>
      </c>
      <c r="GF175" s="32" t="s">
        <v>3404</v>
      </c>
      <c r="GG175" s="32" t="s">
        <v>3404</v>
      </c>
      <c r="GH175" s="32" t="s">
        <v>3404</v>
      </c>
      <c r="GI175" s="32" t="s">
        <v>3404</v>
      </c>
      <c r="GJ175" s="32" t="s">
        <v>3404</v>
      </c>
      <c r="GK175" s="32" t="s">
        <v>3404</v>
      </c>
      <c r="GL175" s="32" t="s">
        <v>3404</v>
      </c>
      <c r="GM175" s="32" t="s">
        <v>3404</v>
      </c>
      <c r="GN175" s="32" t="s">
        <v>3404</v>
      </c>
      <c r="GO175" s="32" t="s">
        <v>3404</v>
      </c>
      <c r="GP175" s="32" t="s">
        <v>3404</v>
      </c>
      <c r="GQ175" s="32" t="s">
        <v>3404</v>
      </c>
      <c r="GR175" s="32" t="s">
        <v>3404</v>
      </c>
      <c r="GS175" s="32" t="s">
        <v>3404</v>
      </c>
      <c r="GT175" s="32" t="s">
        <v>3404</v>
      </c>
      <c r="GU175" s="32" t="s">
        <v>3404</v>
      </c>
      <c r="GV175" s="32" t="s">
        <v>3404</v>
      </c>
      <c r="GW175" s="32" t="s">
        <v>3404</v>
      </c>
      <c r="GX175" s="32" t="s">
        <v>3404</v>
      </c>
      <c r="GY175" s="32" t="s">
        <v>3404</v>
      </c>
      <c r="GZ175" s="32" t="s">
        <v>3404</v>
      </c>
      <c r="HA175" s="32" t="s">
        <v>3404</v>
      </c>
      <c r="HB175" s="32" t="s">
        <v>3404</v>
      </c>
      <c r="HC175" s="32" t="s">
        <v>3404</v>
      </c>
      <c r="HD175" s="32" t="s">
        <v>3404</v>
      </c>
      <c r="HE175" s="32" t="s">
        <v>3404</v>
      </c>
      <c r="HF175" s="32" t="s">
        <v>3404</v>
      </c>
      <c r="HG175" s="32" t="s">
        <v>3404</v>
      </c>
      <c r="HH175" s="32" t="s">
        <v>3404</v>
      </c>
      <c r="HI175" s="32" t="s">
        <v>3404</v>
      </c>
      <c r="HJ175" s="32" t="s">
        <v>3404</v>
      </c>
      <c r="HK175" s="32" t="s">
        <v>3404</v>
      </c>
      <c r="HL175" s="32" t="s">
        <v>3404</v>
      </c>
      <c r="HM175" s="32" t="s">
        <v>3404</v>
      </c>
      <c r="HN175" s="32" t="s">
        <v>3404</v>
      </c>
      <c r="HO175" s="32" t="s">
        <v>3404</v>
      </c>
      <c r="HP175" s="32" t="s">
        <v>3404</v>
      </c>
      <c r="HQ175" s="32" t="s">
        <v>3404</v>
      </c>
      <c r="HR175" s="32" t="s">
        <v>3404</v>
      </c>
      <c r="HS175" s="32" t="s">
        <v>3404</v>
      </c>
      <c r="HT175" s="32" t="s">
        <v>3404</v>
      </c>
      <c r="HU175" s="32" t="s">
        <v>3404</v>
      </c>
      <c r="HV175" s="32" t="s">
        <v>3404</v>
      </c>
      <c r="HW175" s="32" t="s">
        <v>3404</v>
      </c>
      <c r="HX175" s="32" t="s">
        <v>3404</v>
      </c>
      <c r="HY175" s="32" t="s">
        <v>3404</v>
      </c>
      <c r="HZ175" s="32" t="s">
        <v>3404</v>
      </c>
      <c r="IA175" s="32" t="s">
        <v>3404</v>
      </c>
      <c r="IB175" s="32" t="s">
        <v>3404</v>
      </c>
      <c r="IC175" s="32" t="s">
        <v>3404</v>
      </c>
      <c r="ID175" s="32" t="s">
        <v>3404</v>
      </c>
      <c r="IE175" s="32" t="s">
        <v>3404</v>
      </c>
      <c r="IF175" s="32" t="s">
        <v>3404</v>
      </c>
      <c r="IG175" s="32" t="s">
        <v>3404</v>
      </c>
      <c r="IH175" s="32" t="s">
        <v>3404</v>
      </c>
      <c r="II175" s="32" t="s">
        <v>3404</v>
      </c>
      <c r="IJ175" s="32" t="s">
        <v>3404</v>
      </c>
      <c r="IK175" s="32" t="s">
        <v>3404</v>
      </c>
      <c r="IL175" s="32" t="s">
        <v>3404</v>
      </c>
      <c r="IM175" s="32" t="s">
        <v>3404</v>
      </c>
      <c r="IN175" s="32" t="s">
        <v>3404</v>
      </c>
      <c r="IO175" s="32" t="s">
        <v>3404</v>
      </c>
      <c r="IP175" s="32" t="s">
        <v>3404</v>
      </c>
      <c r="IQ175" s="32" t="s">
        <v>3404</v>
      </c>
      <c r="IR175" s="32" t="s">
        <v>3404</v>
      </c>
      <c r="IS175" s="32" t="s">
        <v>3404</v>
      </c>
      <c r="IT175" s="32" t="s">
        <v>3404</v>
      </c>
      <c r="IU175" s="32" t="s">
        <v>3404</v>
      </c>
      <c r="IV175" s="32" t="s">
        <v>3404</v>
      </c>
      <c r="IW175" s="32" t="s">
        <v>3404</v>
      </c>
      <c r="IX175" s="32" t="s">
        <v>3404</v>
      </c>
      <c r="IY175" s="32" t="s">
        <v>3404</v>
      </c>
      <c r="IZ175" s="32" t="s">
        <v>3404</v>
      </c>
      <c r="JA175" s="32" t="s">
        <v>3404</v>
      </c>
      <c r="JB175" s="32" t="s">
        <v>3404</v>
      </c>
      <c r="JC175" s="32" t="s">
        <v>3404</v>
      </c>
      <c r="JD175" s="32" t="s">
        <v>3404</v>
      </c>
      <c r="JE175" s="32" t="s">
        <v>3404</v>
      </c>
      <c r="JF175" s="32" t="s">
        <v>3404</v>
      </c>
      <c r="JG175" s="32" t="s">
        <v>3404</v>
      </c>
      <c r="JH175" s="32" t="s">
        <v>3404</v>
      </c>
      <c r="JI175" s="32" t="s">
        <v>3404</v>
      </c>
      <c r="JJ175" s="32" t="s">
        <v>3404</v>
      </c>
      <c r="JK175" s="32" t="s">
        <v>3404</v>
      </c>
      <c r="JL175" s="32" t="s">
        <v>3404</v>
      </c>
      <c r="JM175" s="32" t="s">
        <v>3404</v>
      </c>
      <c r="JN175" s="32" t="s">
        <v>3404</v>
      </c>
      <c r="JO175" s="32" t="s">
        <v>3404</v>
      </c>
      <c r="JP175" s="32" t="s">
        <v>3404</v>
      </c>
      <c r="JQ175" s="32" t="s">
        <v>3404</v>
      </c>
      <c r="JR175" s="32" t="s">
        <v>3404</v>
      </c>
      <c r="JS175" s="32" t="s">
        <v>3404</v>
      </c>
      <c r="JT175" s="32" t="s">
        <v>3404</v>
      </c>
      <c r="JU175" s="32" t="s">
        <v>3404</v>
      </c>
      <c r="JV175" s="32" t="s">
        <v>3404</v>
      </c>
      <c r="JW175" s="32" t="s">
        <v>3404</v>
      </c>
      <c r="JX175" s="32" t="s">
        <v>3404</v>
      </c>
      <c r="JY175" s="32" t="s">
        <v>3404</v>
      </c>
      <c r="JZ175" s="32" t="s">
        <v>3404</v>
      </c>
      <c r="KA175" s="32" t="s">
        <v>3404</v>
      </c>
      <c r="KB175" s="32" t="s">
        <v>3404</v>
      </c>
      <c r="KC175" s="32" t="s">
        <v>3404</v>
      </c>
      <c r="KD175" s="32" t="s">
        <v>3404</v>
      </c>
      <c r="KE175" s="32" t="s">
        <v>3404</v>
      </c>
      <c r="KF175" s="32" t="s">
        <v>3404</v>
      </c>
      <c r="KG175" s="32" t="s">
        <v>3404</v>
      </c>
      <c r="KH175" s="32" t="s">
        <v>3404</v>
      </c>
      <c r="KI175" s="32" t="s">
        <v>3404</v>
      </c>
      <c r="KJ175" s="32" t="s">
        <v>3404</v>
      </c>
      <c r="KK175" s="32" t="s">
        <v>3404</v>
      </c>
      <c r="KL175" s="32" t="s">
        <v>3404</v>
      </c>
      <c r="KM175" s="32" t="s">
        <v>3404</v>
      </c>
      <c r="KN175" s="32" t="s">
        <v>3404</v>
      </c>
      <c r="KO175" s="32" t="s">
        <v>3404</v>
      </c>
      <c r="KP175" s="32" t="s">
        <v>3404</v>
      </c>
      <c r="KQ175" s="32" t="s">
        <v>3404</v>
      </c>
      <c r="KR175" s="32" t="s">
        <v>3404</v>
      </c>
      <c r="KS175" s="32" t="s">
        <v>3404</v>
      </c>
      <c r="KT175" s="32" t="s">
        <v>3404</v>
      </c>
      <c r="KU175" s="32" t="s">
        <v>3404</v>
      </c>
      <c r="KV175" s="32" t="s">
        <v>3404</v>
      </c>
      <c r="KW175" s="32" t="s">
        <v>3404</v>
      </c>
      <c r="KX175" s="32" t="s">
        <v>3404</v>
      </c>
      <c r="KY175" s="32" t="s">
        <v>3404</v>
      </c>
      <c r="KZ175" s="32" t="s">
        <v>3404</v>
      </c>
      <c r="LA175" s="32" t="s">
        <v>3404</v>
      </c>
      <c r="LB175" s="32" t="s">
        <v>3404</v>
      </c>
      <c r="LC175" s="32" t="s">
        <v>3404</v>
      </c>
      <c r="LD175" s="32" t="s">
        <v>3404</v>
      </c>
      <c r="LE175" s="32" t="s">
        <v>3404</v>
      </c>
      <c r="LF175" s="32" t="s">
        <v>3404</v>
      </c>
      <c r="LG175" s="32" t="s">
        <v>3404</v>
      </c>
      <c r="LH175" s="32" t="s">
        <v>3404</v>
      </c>
      <c r="LI175" s="32" t="s">
        <v>3404</v>
      </c>
      <c r="LJ175" s="32" t="s">
        <v>3404</v>
      </c>
      <c r="LK175" s="32" t="s">
        <v>3404</v>
      </c>
      <c r="LL175" s="32" t="s">
        <v>3404</v>
      </c>
      <c r="LM175" s="32" t="s">
        <v>3404</v>
      </c>
      <c r="LN175" s="32" t="s">
        <v>3404</v>
      </c>
      <c r="LO175" s="32" t="s">
        <v>3404</v>
      </c>
      <c r="LP175" s="32" t="s">
        <v>3404</v>
      </c>
      <c r="LQ175" s="32" t="s">
        <v>3404</v>
      </c>
      <c r="LR175" s="32" t="s">
        <v>3404</v>
      </c>
      <c r="LS175" s="32" t="s">
        <v>3404</v>
      </c>
      <c r="LT175" s="32" t="s">
        <v>3404</v>
      </c>
      <c r="LU175" s="32" t="s">
        <v>3404</v>
      </c>
      <c r="LV175" s="32" t="s">
        <v>3404</v>
      </c>
      <c r="LW175" s="32" t="s">
        <v>3404</v>
      </c>
      <c r="LX175" s="32" t="s">
        <v>3404</v>
      </c>
      <c r="LY175" s="32" t="s">
        <v>3404</v>
      </c>
      <c r="LZ175" s="32" t="s">
        <v>3404</v>
      </c>
      <c r="MA175" s="32" t="s">
        <v>3404</v>
      </c>
      <c r="MB175" s="32" t="s">
        <v>3404</v>
      </c>
      <c r="MC175" s="32" t="s">
        <v>3404</v>
      </c>
      <c r="MD175" s="32" t="s">
        <v>3404</v>
      </c>
      <c r="ME175" s="32" t="s">
        <v>3404</v>
      </c>
      <c r="MF175" s="32" t="s">
        <v>3404</v>
      </c>
      <c r="MG175" s="32" t="s">
        <v>3404</v>
      </c>
      <c r="MH175" s="32" t="s">
        <v>3404</v>
      </c>
      <c r="MI175" s="32" t="s">
        <v>3404</v>
      </c>
      <c r="MJ175" s="32" t="s">
        <v>3404</v>
      </c>
      <c r="MK175" s="32" t="s">
        <v>3404</v>
      </c>
      <c r="ML175" s="32" t="s">
        <v>3404</v>
      </c>
      <c r="MM175" s="32" t="s">
        <v>3404</v>
      </c>
      <c r="MN175" s="32" t="s">
        <v>3404</v>
      </c>
      <c r="MO175" s="32" t="s">
        <v>3404</v>
      </c>
      <c r="MP175" s="32" t="s">
        <v>3404</v>
      </c>
      <c r="MQ175" s="32" t="s">
        <v>3404</v>
      </c>
      <c r="MR175" s="32" t="s">
        <v>3404</v>
      </c>
      <c r="MS175" s="32" t="s">
        <v>3404</v>
      </c>
      <c r="MT175" s="32" t="s">
        <v>3404</v>
      </c>
      <c r="MU175" s="32" t="s">
        <v>3404</v>
      </c>
      <c r="MV175" s="32" t="s">
        <v>3404</v>
      </c>
      <c r="MW175" s="32" t="s">
        <v>3404</v>
      </c>
      <c r="MX175" s="32" t="s">
        <v>3404</v>
      </c>
      <c r="MY175" s="32" t="s">
        <v>3404</v>
      </c>
      <c r="MZ175" s="32" t="s">
        <v>3404</v>
      </c>
      <c r="NA175" s="32" t="s">
        <v>3404</v>
      </c>
      <c r="NB175" s="32" t="s">
        <v>3404</v>
      </c>
      <c r="NC175" s="32" t="s">
        <v>3404</v>
      </c>
      <c r="ND175" s="32" t="s">
        <v>3404</v>
      </c>
      <c r="NE175" s="32" t="s">
        <v>3404</v>
      </c>
      <c r="NF175" s="32" t="s">
        <v>3404</v>
      </c>
      <c r="NG175" s="32" t="s">
        <v>3404</v>
      </c>
      <c r="NH175" s="32" t="s">
        <v>3404</v>
      </c>
      <c r="NI175" s="32" t="s">
        <v>3404</v>
      </c>
      <c r="NJ175" s="32" t="s">
        <v>3404</v>
      </c>
      <c r="NK175" s="32" t="s">
        <v>3404</v>
      </c>
      <c r="NL175" s="32" t="s">
        <v>3404</v>
      </c>
      <c r="NM175" s="32" t="s">
        <v>3404</v>
      </c>
      <c r="NN175" s="25" t="s">
        <v>3409</v>
      </c>
      <c r="NO175" s="25" t="s">
        <v>3409</v>
      </c>
      <c r="NP175" s="25" t="s">
        <v>3409</v>
      </c>
      <c r="NQ175" s="25" t="s">
        <v>3409</v>
      </c>
      <c r="NR175" s="25" t="s">
        <v>3409</v>
      </c>
      <c r="NS175" s="25" t="s">
        <v>3409</v>
      </c>
      <c r="NT175" s="25" t="s">
        <v>3409</v>
      </c>
      <c r="NU175" s="25" t="s">
        <v>3409</v>
      </c>
      <c r="NV175" s="25" t="s">
        <v>3409</v>
      </c>
      <c r="NW175" s="25" t="s">
        <v>3409</v>
      </c>
      <c r="NX175" s="25" t="s">
        <v>3409</v>
      </c>
      <c r="NY175" s="25" t="s">
        <v>3409</v>
      </c>
      <c r="NZ175" s="25" t="s">
        <v>3409</v>
      </c>
      <c r="OA175" s="25" t="s">
        <v>3409</v>
      </c>
      <c r="OB175" s="25" t="s">
        <v>3409</v>
      </c>
      <c r="OC175" s="25" t="s">
        <v>3409</v>
      </c>
      <c r="OD175" s="25" t="s">
        <v>3409</v>
      </c>
      <c r="OE175" s="25" t="s">
        <v>3409</v>
      </c>
      <c r="OF175" s="25" t="s">
        <v>3409</v>
      </c>
      <c r="OG175" s="25" t="s">
        <v>3409</v>
      </c>
      <c r="OH175" s="25" t="s">
        <v>3409</v>
      </c>
      <c r="OI175" s="25" t="s">
        <v>3409</v>
      </c>
      <c r="OJ175" s="25" t="s">
        <v>3409</v>
      </c>
      <c r="OK175" s="25" t="s">
        <v>3409</v>
      </c>
      <c r="OL175" s="25" t="s">
        <v>3409</v>
      </c>
      <c r="OM175" s="25" t="s">
        <v>3409</v>
      </c>
      <c r="ON175" s="25" t="s">
        <v>3409</v>
      </c>
      <c r="OO175" s="25" t="s">
        <v>3409</v>
      </c>
      <c r="OP175" s="25" t="s">
        <v>3404</v>
      </c>
      <c r="OQ175" s="32" t="s">
        <v>3404</v>
      </c>
      <c r="OR175" s="32" t="s">
        <v>3404</v>
      </c>
      <c r="OS175" s="32" t="s">
        <v>3404</v>
      </c>
      <c r="OT175" s="32" t="s">
        <v>3404</v>
      </c>
      <c r="OU175" s="32" t="s">
        <v>3404</v>
      </c>
      <c r="OV175" s="32" t="s">
        <v>3404</v>
      </c>
      <c r="OW175" s="32" t="s">
        <v>3404</v>
      </c>
      <c r="OX175" s="32" t="s">
        <v>3404</v>
      </c>
      <c r="OY175" s="32" t="s">
        <v>3404</v>
      </c>
      <c r="OZ175" s="32" t="s">
        <v>3404</v>
      </c>
      <c r="PA175" s="32" t="s">
        <v>3404</v>
      </c>
      <c r="PB175" s="32" t="s">
        <v>3404</v>
      </c>
      <c r="PC175" s="32" t="s">
        <v>3404</v>
      </c>
      <c r="PD175" s="32" t="s">
        <v>3404</v>
      </c>
      <c r="PE175" s="32" t="s">
        <v>3404</v>
      </c>
      <c r="PF175" s="32" t="s">
        <v>3404</v>
      </c>
      <c r="PG175" s="32" t="s">
        <v>3404</v>
      </c>
      <c r="PH175" s="32" t="s">
        <v>3404</v>
      </c>
      <c r="PI175" s="32" t="s">
        <v>3404</v>
      </c>
      <c r="PJ175" s="32" t="s">
        <v>3404</v>
      </c>
      <c r="PK175" s="32" t="s">
        <v>3404</v>
      </c>
      <c r="PL175" s="32" t="s">
        <v>3404</v>
      </c>
      <c r="PM175" s="32" t="s">
        <v>3404</v>
      </c>
      <c r="PN175" s="32" t="s">
        <v>3404</v>
      </c>
      <c r="PO175" s="32" t="s">
        <v>3404</v>
      </c>
      <c r="PP175" s="32" t="s">
        <v>3404</v>
      </c>
      <c r="PQ175" s="32" t="s">
        <v>3404</v>
      </c>
      <c r="PR175" s="32" t="s">
        <v>3404</v>
      </c>
      <c r="PS175" s="32" t="s">
        <v>3404</v>
      </c>
      <c r="PT175" s="32" t="s">
        <v>3404</v>
      </c>
      <c r="PU175" s="32" t="s">
        <v>3404</v>
      </c>
      <c r="PV175" s="32" t="s">
        <v>3404</v>
      </c>
      <c r="PW175" s="32" t="s">
        <v>3404</v>
      </c>
      <c r="PX175" s="32" t="s">
        <v>3404</v>
      </c>
      <c r="PY175" s="32" t="s">
        <v>3404</v>
      </c>
      <c r="PZ175" s="32" t="s">
        <v>3404</v>
      </c>
      <c r="QA175" s="32" t="s">
        <v>3404</v>
      </c>
      <c r="QB175" s="32" t="s">
        <v>3404</v>
      </c>
      <c r="QC175" s="32" t="s">
        <v>3404</v>
      </c>
      <c r="QD175" s="32" t="s">
        <v>3404</v>
      </c>
      <c r="QE175" s="32" t="s">
        <v>3404</v>
      </c>
      <c r="QF175" s="32" t="s">
        <v>3404</v>
      </c>
      <c r="QG175" s="32" t="s">
        <v>3404</v>
      </c>
      <c r="QH175" s="32" t="s">
        <v>3404</v>
      </c>
      <c r="QI175" s="32" t="s">
        <v>3404</v>
      </c>
      <c r="QJ175" s="32" t="s">
        <v>3404</v>
      </c>
      <c r="QK175" s="32" t="s">
        <v>3404</v>
      </c>
      <c r="QL175" s="32" t="s">
        <v>3404</v>
      </c>
      <c r="QM175" s="32" t="s">
        <v>3404</v>
      </c>
      <c r="QN175" s="32" t="s">
        <v>3404</v>
      </c>
      <c r="QO175" s="32" t="s">
        <v>3404</v>
      </c>
      <c r="QP175" s="32" t="s">
        <v>3404</v>
      </c>
      <c r="QQ175" s="32" t="s">
        <v>3404</v>
      </c>
      <c r="QR175" s="32" t="s">
        <v>3404</v>
      </c>
      <c r="QS175" s="32" t="s">
        <v>3404</v>
      </c>
      <c r="QT175" s="32" t="s">
        <v>3404</v>
      </c>
      <c r="QU175" s="32" t="s">
        <v>3404</v>
      </c>
      <c r="QV175" s="32" t="s">
        <v>3404</v>
      </c>
      <c r="QW175" s="32" t="s">
        <v>3404</v>
      </c>
      <c r="QX175" s="32" t="s">
        <v>3404</v>
      </c>
      <c r="QY175" s="32" t="s">
        <v>3404</v>
      </c>
      <c r="QZ175" s="32" t="s">
        <v>3404</v>
      </c>
      <c r="RA175" s="32" t="s">
        <v>3404</v>
      </c>
      <c r="RB175" s="32" t="s">
        <v>3404</v>
      </c>
      <c r="RC175" s="32" t="s">
        <v>3404</v>
      </c>
      <c r="RD175" s="32" t="s">
        <v>3404</v>
      </c>
      <c r="RE175" s="32" t="s">
        <v>3404</v>
      </c>
      <c r="RF175" s="32" t="s">
        <v>3404</v>
      </c>
      <c r="RG175" s="32" t="s">
        <v>3404</v>
      </c>
      <c r="RH175" s="32" t="s">
        <v>3404</v>
      </c>
      <c r="RI175" s="32" t="s">
        <v>3404</v>
      </c>
      <c r="RJ175" s="32" t="s">
        <v>3404</v>
      </c>
      <c r="RK175" s="32" t="s">
        <v>3404</v>
      </c>
      <c r="RL175" s="32" t="s">
        <v>3404</v>
      </c>
      <c r="RM175" s="32" t="s">
        <v>3404</v>
      </c>
      <c r="RN175" s="32" t="s">
        <v>3404</v>
      </c>
      <c r="RO175" s="32" t="s">
        <v>3404</v>
      </c>
      <c r="RP175" s="32" t="s">
        <v>3404</v>
      </c>
      <c r="RQ175" s="32" t="s">
        <v>3404</v>
      </c>
      <c r="RR175" s="32" t="s">
        <v>3404</v>
      </c>
      <c r="RS175" s="32" t="s">
        <v>3404</v>
      </c>
      <c r="RT175" s="32" t="s">
        <v>3404</v>
      </c>
      <c r="RU175" s="32" t="s">
        <v>3404</v>
      </c>
      <c r="RV175" s="32" t="s">
        <v>3404</v>
      </c>
      <c r="RW175" s="32" t="s">
        <v>3404</v>
      </c>
      <c r="RX175" s="32" t="s">
        <v>3404</v>
      </c>
      <c r="RY175" s="32" t="s">
        <v>3404</v>
      </c>
      <c r="RZ175" s="32" t="s">
        <v>3404</v>
      </c>
      <c r="SA175" s="32" t="s">
        <v>3404</v>
      </c>
      <c r="SB175" s="32" t="s">
        <v>3404</v>
      </c>
      <c r="SC175" s="32" t="s">
        <v>3404</v>
      </c>
      <c r="SD175" s="32" t="s">
        <v>3404</v>
      </c>
      <c r="SE175" s="32" t="s">
        <v>3404</v>
      </c>
      <c r="SF175" s="32" t="s">
        <v>3404</v>
      </c>
      <c r="SG175" s="32" t="s">
        <v>3404</v>
      </c>
      <c r="SH175" s="32" t="s">
        <v>3404</v>
      </c>
      <c r="SI175" s="32" t="s">
        <v>3404</v>
      </c>
      <c r="SJ175" s="32" t="s">
        <v>3404</v>
      </c>
      <c r="SK175" s="32" t="s">
        <v>3404</v>
      </c>
      <c r="SL175" s="32" t="s">
        <v>3404</v>
      </c>
      <c r="SM175" s="32" t="s">
        <v>3404</v>
      </c>
      <c r="SN175" s="32" t="s">
        <v>3404</v>
      </c>
      <c r="SO175" s="32" t="s">
        <v>3404</v>
      </c>
      <c r="SP175" s="32" t="s">
        <v>3404</v>
      </c>
      <c r="SQ175" s="32" t="s">
        <v>3404</v>
      </c>
      <c r="SR175" s="32" t="s">
        <v>3404</v>
      </c>
      <c r="SS175" s="32" t="s">
        <v>3404</v>
      </c>
      <c r="ST175" s="32" t="s">
        <v>3404</v>
      </c>
      <c r="SU175" s="32" t="s">
        <v>3404</v>
      </c>
      <c r="SV175" s="32" t="s">
        <v>3404</v>
      </c>
      <c r="SW175" s="32" t="s">
        <v>3404</v>
      </c>
      <c r="SX175" s="32" t="s">
        <v>3404</v>
      </c>
      <c r="SY175" s="32" t="s">
        <v>3404</v>
      </c>
      <c r="SZ175" s="32" t="s">
        <v>3404</v>
      </c>
      <c r="TA175" s="32" t="s">
        <v>3404</v>
      </c>
      <c r="TB175" s="32" t="s">
        <v>3404</v>
      </c>
      <c r="TC175" s="32" t="s">
        <v>3404</v>
      </c>
      <c r="TD175" s="32" t="s">
        <v>3404</v>
      </c>
      <c r="TE175" s="32" t="s">
        <v>3404</v>
      </c>
      <c r="TF175" s="32" t="s">
        <v>3404</v>
      </c>
      <c r="TG175" s="32" t="s">
        <v>3404</v>
      </c>
      <c r="TH175" s="32" t="s">
        <v>3404</v>
      </c>
      <c r="TI175" s="32" t="s">
        <v>3404</v>
      </c>
      <c r="TJ175" s="32" t="s">
        <v>3404</v>
      </c>
      <c r="TK175" s="32" t="s">
        <v>3404</v>
      </c>
      <c r="TL175" s="32" t="s">
        <v>3404</v>
      </c>
      <c r="TM175" s="32" t="s">
        <v>3404</v>
      </c>
      <c r="TN175" s="32" t="s">
        <v>3404</v>
      </c>
      <c r="TO175" s="32" t="s">
        <v>3404</v>
      </c>
      <c r="TP175" s="32" t="s">
        <v>3404</v>
      </c>
      <c r="TQ175" s="32" t="s">
        <v>3404</v>
      </c>
      <c r="TR175" s="32" t="s">
        <v>3404</v>
      </c>
      <c r="TS175" s="32" t="s">
        <v>3404</v>
      </c>
      <c r="TT175" s="32" t="s">
        <v>3404</v>
      </c>
      <c r="TU175" s="32" t="s">
        <v>3404</v>
      </c>
      <c r="TV175" s="32" t="s">
        <v>3404</v>
      </c>
      <c r="TW175" s="32" t="s">
        <v>3404</v>
      </c>
      <c r="TX175" s="32" t="s">
        <v>3404</v>
      </c>
      <c r="TY175" s="32" t="s">
        <v>3404</v>
      </c>
      <c r="TZ175" s="32" t="s">
        <v>3404</v>
      </c>
      <c r="UA175" s="32" t="s">
        <v>3404</v>
      </c>
      <c r="UB175" s="32" t="s">
        <v>3404</v>
      </c>
      <c r="UC175" s="32" t="s">
        <v>3404</v>
      </c>
      <c r="UD175" s="32" t="s">
        <v>3404</v>
      </c>
      <c r="UE175" s="32" t="s">
        <v>3404</v>
      </c>
      <c r="UF175" s="32" t="s">
        <v>3404</v>
      </c>
      <c r="UG175" s="32" t="s">
        <v>3404</v>
      </c>
      <c r="UH175" s="32" t="s">
        <v>3404</v>
      </c>
      <c r="UI175" s="32" t="s">
        <v>3404</v>
      </c>
      <c r="UJ175" s="32" t="s">
        <v>3404</v>
      </c>
      <c r="UK175" s="32" t="s">
        <v>3404</v>
      </c>
      <c r="UL175" s="32" t="s">
        <v>3404</v>
      </c>
      <c r="UM175" s="32" t="s">
        <v>3404</v>
      </c>
      <c r="UN175" s="32" t="s">
        <v>3404</v>
      </c>
      <c r="UO175" s="32" t="s">
        <v>3404</v>
      </c>
      <c r="UP175" s="32" t="s">
        <v>3404</v>
      </c>
      <c r="UQ175" s="32" t="s">
        <v>3404</v>
      </c>
      <c r="UR175" s="32" t="s">
        <v>3404</v>
      </c>
      <c r="US175" s="32" t="s">
        <v>3404</v>
      </c>
      <c r="UT175" s="32" t="s">
        <v>3404</v>
      </c>
      <c r="UU175" s="32" t="s">
        <v>3404</v>
      </c>
      <c r="UV175" s="32" t="s">
        <v>3404</v>
      </c>
      <c r="UW175" s="32" t="s">
        <v>3404</v>
      </c>
      <c r="UX175" s="32" t="s">
        <v>3404</v>
      </c>
      <c r="UY175" s="32" t="s">
        <v>3404</v>
      </c>
      <c r="UZ175" s="32" t="s">
        <v>3404</v>
      </c>
      <c r="VA175" s="32" t="s">
        <v>3404</v>
      </c>
      <c r="VB175" s="32" t="s">
        <v>3404</v>
      </c>
      <c r="VC175" s="32" t="s">
        <v>3404</v>
      </c>
      <c r="VD175" s="32" t="s">
        <v>3404</v>
      </c>
      <c r="VE175" s="32" t="s">
        <v>3404</v>
      </c>
      <c r="VF175" s="32" t="s">
        <v>3404</v>
      </c>
      <c r="VG175" s="32" t="s">
        <v>3404</v>
      </c>
      <c r="VH175" s="32" t="s">
        <v>3404</v>
      </c>
      <c r="VI175" s="32" t="s">
        <v>3404</v>
      </c>
      <c r="VJ175" s="32" t="s">
        <v>3404</v>
      </c>
      <c r="VK175" s="32" t="s">
        <v>3404</v>
      </c>
      <c r="VL175" s="32" t="s">
        <v>3404</v>
      </c>
      <c r="VM175" s="32" t="s">
        <v>3404</v>
      </c>
      <c r="VN175" s="32" t="s">
        <v>3404</v>
      </c>
      <c r="VO175" s="32" t="s">
        <v>3404</v>
      </c>
      <c r="VP175" s="32" t="s">
        <v>3404</v>
      </c>
      <c r="VQ175" s="32" t="s">
        <v>3404</v>
      </c>
      <c r="VR175" s="32" t="s">
        <v>3404</v>
      </c>
      <c r="VS175" s="32" t="s">
        <v>3404</v>
      </c>
      <c r="VT175" s="32" t="s">
        <v>3404</v>
      </c>
      <c r="VU175" s="32" t="s">
        <v>3404</v>
      </c>
      <c r="VV175" s="32" t="s">
        <v>3404</v>
      </c>
      <c r="VW175" s="32" t="s">
        <v>3404</v>
      </c>
      <c r="VX175" s="32" t="s">
        <v>3404</v>
      </c>
      <c r="VY175" s="32" t="s">
        <v>3404</v>
      </c>
      <c r="VZ175" s="32" t="s">
        <v>3404</v>
      </c>
      <c r="WA175" s="32" t="s">
        <v>3404</v>
      </c>
      <c r="WB175" s="32" t="s">
        <v>3404</v>
      </c>
      <c r="WC175" s="32" t="s">
        <v>3404</v>
      </c>
      <c r="WD175" s="32" t="s">
        <v>3404</v>
      </c>
      <c r="WE175" s="32" t="s">
        <v>3404</v>
      </c>
      <c r="WF175" s="32" t="s">
        <v>3404</v>
      </c>
      <c r="WG175" s="32" t="s">
        <v>3404</v>
      </c>
      <c r="WH175" s="32" t="s">
        <v>3404</v>
      </c>
      <c r="WI175" s="32" t="s">
        <v>3404</v>
      </c>
      <c r="WJ175" s="32" t="s">
        <v>3404</v>
      </c>
      <c r="WK175" s="32" t="s">
        <v>3404</v>
      </c>
      <c r="WL175" s="32" t="s">
        <v>3404</v>
      </c>
      <c r="WM175" s="32" t="s">
        <v>3404</v>
      </c>
      <c r="WN175" s="32" t="s">
        <v>3404</v>
      </c>
      <c r="WO175" s="32" t="s">
        <v>3404</v>
      </c>
      <c r="WP175" s="32" t="s">
        <v>3404</v>
      </c>
      <c r="WQ175" s="32" t="s">
        <v>3404</v>
      </c>
      <c r="WR175" s="32" t="s">
        <v>3404</v>
      </c>
      <c r="WS175" s="32" t="s">
        <v>3404</v>
      </c>
      <c r="WT175" s="32" t="s">
        <v>3404</v>
      </c>
    </row>
    <row r="176">
      <c r="A176" s="24" t="s">
        <v>1576</v>
      </c>
      <c r="B176" s="25" t="s">
        <v>3404</v>
      </c>
      <c r="C176" s="25" t="s">
        <v>3404</v>
      </c>
      <c r="D176" s="25" t="s">
        <v>3404</v>
      </c>
      <c r="E176" s="25" t="s">
        <v>3404</v>
      </c>
      <c r="F176" s="25" t="s">
        <v>3404</v>
      </c>
      <c r="G176" s="25" t="s">
        <v>3404</v>
      </c>
      <c r="H176" s="25" t="s">
        <v>3404</v>
      </c>
      <c r="I176" s="25" t="s">
        <v>3404</v>
      </c>
      <c r="J176" s="25" t="s">
        <v>3404</v>
      </c>
      <c r="K176" s="25" t="s">
        <v>3404</v>
      </c>
      <c r="L176" s="25" t="s">
        <v>3404</v>
      </c>
      <c r="M176" s="25" t="s">
        <v>3404</v>
      </c>
      <c r="N176" s="25" t="s">
        <v>3404</v>
      </c>
      <c r="O176" s="25" t="s">
        <v>3404</v>
      </c>
      <c r="P176" s="25" t="s">
        <v>3404</v>
      </c>
      <c r="Q176" s="25" t="s">
        <v>3404</v>
      </c>
      <c r="R176" s="25" t="s">
        <v>3404</v>
      </c>
      <c r="S176" s="25" t="s">
        <v>3404</v>
      </c>
      <c r="T176" s="25" t="s">
        <v>3404</v>
      </c>
      <c r="U176" s="25" t="s">
        <v>3404</v>
      </c>
      <c r="V176" s="25" t="s">
        <v>3404</v>
      </c>
      <c r="W176" s="25" t="s">
        <v>3404</v>
      </c>
      <c r="X176" s="25" t="s">
        <v>3404</v>
      </c>
      <c r="Y176" s="25" t="s">
        <v>3404</v>
      </c>
      <c r="Z176" s="25" t="s">
        <v>3404</v>
      </c>
      <c r="AA176" s="25" t="s">
        <v>3404</v>
      </c>
      <c r="AB176" s="25" t="s">
        <v>3404</v>
      </c>
      <c r="AC176" s="25" t="s">
        <v>3404</v>
      </c>
      <c r="AD176" s="25" t="s">
        <v>3404</v>
      </c>
      <c r="AE176" s="25" t="s">
        <v>3404</v>
      </c>
      <c r="AF176" s="25" t="s">
        <v>3404</v>
      </c>
      <c r="AG176" s="25" t="s">
        <v>3404</v>
      </c>
      <c r="AH176" s="25" t="s">
        <v>3404</v>
      </c>
      <c r="AI176" s="25" t="s">
        <v>3404</v>
      </c>
      <c r="AJ176" s="25" t="s">
        <v>3404</v>
      </c>
      <c r="AK176" s="25" t="s">
        <v>3404</v>
      </c>
      <c r="AL176" s="25" t="s">
        <v>3404</v>
      </c>
      <c r="AM176" s="25" t="s">
        <v>3404</v>
      </c>
      <c r="AN176" s="25" t="s">
        <v>3404</v>
      </c>
      <c r="AO176" s="25" t="s">
        <v>3404</v>
      </c>
      <c r="AP176" s="25" t="s">
        <v>3404</v>
      </c>
      <c r="AQ176" s="25" t="s">
        <v>3404</v>
      </c>
      <c r="AR176" s="25" t="s">
        <v>3404</v>
      </c>
      <c r="AS176" s="25" t="s">
        <v>3404</v>
      </c>
      <c r="AT176" s="25" t="s">
        <v>3404</v>
      </c>
      <c r="AU176" s="25" t="s">
        <v>3404</v>
      </c>
      <c r="AV176" s="25" t="s">
        <v>3404</v>
      </c>
      <c r="AW176" s="25" t="s">
        <v>3404</v>
      </c>
      <c r="AX176" s="25" t="s">
        <v>3404</v>
      </c>
      <c r="AY176" s="25" t="s">
        <v>3404</v>
      </c>
      <c r="AZ176" s="25" t="s">
        <v>3404</v>
      </c>
      <c r="BA176" s="25" t="s">
        <v>3404</v>
      </c>
      <c r="BB176" s="25" t="s">
        <v>3404</v>
      </c>
      <c r="BC176" s="25" t="s">
        <v>3404</v>
      </c>
      <c r="BD176" s="25" t="s">
        <v>3404</v>
      </c>
      <c r="BE176" s="25" t="s">
        <v>3404</v>
      </c>
      <c r="BF176" s="25" t="s">
        <v>3404</v>
      </c>
      <c r="BG176" s="25" t="s">
        <v>3404</v>
      </c>
      <c r="BH176" s="25" t="s">
        <v>3404</v>
      </c>
      <c r="BI176" s="25" t="s">
        <v>3404</v>
      </c>
      <c r="BJ176" s="25" t="s">
        <v>3404</v>
      </c>
      <c r="BK176" s="25" t="s">
        <v>3404</v>
      </c>
      <c r="BL176" s="25" t="s">
        <v>3404</v>
      </c>
      <c r="BM176" s="25" t="s">
        <v>3404</v>
      </c>
      <c r="BN176" s="25" t="s">
        <v>3404</v>
      </c>
      <c r="BO176" s="25" t="s">
        <v>3404</v>
      </c>
      <c r="BP176" s="25" t="s">
        <v>3404</v>
      </c>
      <c r="BQ176" s="25" t="s">
        <v>3404</v>
      </c>
      <c r="BR176" s="25" t="s">
        <v>3404</v>
      </c>
      <c r="BS176" s="25" t="s">
        <v>3404</v>
      </c>
      <c r="BT176" s="25" t="s">
        <v>3404</v>
      </c>
      <c r="BU176" s="25" t="s">
        <v>3404</v>
      </c>
      <c r="BV176" s="32" t="s">
        <v>3409</v>
      </c>
      <c r="BW176" s="32" t="s">
        <v>3409</v>
      </c>
      <c r="BX176" s="32" t="s">
        <v>3409</v>
      </c>
      <c r="BY176" s="32" t="s">
        <v>3409</v>
      </c>
      <c r="BZ176" s="32" t="s">
        <v>3409</v>
      </c>
      <c r="CA176" s="32" t="s">
        <v>3409</v>
      </c>
      <c r="CB176" s="32" t="s">
        <v>3409</v>
      </c>
      <c r="CC176" s="32" t="s">
        <v>3409</v>
      </c>
      <c r="CD176" s="32" t="s">
        <v>3409</v>
      </c>
      <c r="CE176" s="32" t="s">
        <v>3409</v>
      </c>
      <c r="CF176" s="32" t="s">
        <v>3409</v>
      </c>
      <c r="CG176" s="32" t="s">
        <v>3409</v>
      </c>
      <c r="CH176" s="32" t="s">
        <v>3409</v>
      </c>
      <c r="CI176" s="32" t="s">
        <v>3409</v>
      </c>
      <c r="CJ176" s="32" t="s">
        <v>3409</v>
      </c>
      <c r="CK176" s="32" t="s">
        <v>3409</v>
      </c>
      <c r="CL176" s="32" t="s">
        <v>3409</v>
      </c>
      <c r="CM176" s="32" t="s">
        <v>3409</v>
      </c>
      <c r="CN176" s="32" t="s">
        <v>3409</v>
      </c>
      <c r="CO176" s="32" t="s">
        <v>3409</v>
      </c>
      <c r="CP176" s="32" t="s">
        <v>3409</v>
      </c>
      <c r="CQ176" s="32" t="s">
        <v>3409</v>
      </c>
      <c r="CR176" s="32" t="s">
        <v>3409</v>
      </c>
      <c r="CS176" s="32" t="s">
        <v>3409</v>
      </c>
      <c r="CT176" s="32" t="s">
        <v>3409</v>
      </c>
      <c r="CU176" s="32" t="s">
        <v>3409</v>
      </c>
      <c r="CV176" s="32" t="s">
        <v>3409</v>
      </c>
      <c r="CW176" s="32" t="s">
        <v>3409</v>
      </c>
      <c r="CX176" s="32" t="s">
        <v>3409</v>
      </c>
      <c r="CY176" s="32" t="s">
        <v>3409</v>
      </c>
      <c r="CZ176" s="32" t="s">
        <v>3409</v>
      </c>
      <c r="DA176" s="32" t="s">
        <v>3409</v>
      </c>
      <c r="DB176" s="32" t="s">
        <v>3409</v>
      </c>
      <c r="DC176" s="32" t="s">
        <v>3409</v>
      </c>
      <c r="DD176" s="32" t="s">
        <v>3409</v>
      </c>
      <c r="DE176" s="32" t="s">
        <v>3409</v>
      </c>
      <c r="DF176" s="32" t="s">
        <v>3409</v>
      </c>
      <c r="DG176" s="32" t="s">
        <v>3409</v>
      </c>
      <c r="DH176" s="32" t="s">
        <v>3409</v>
      </c>
      <c r="DI176" s="32" t="s">
        <v>3409</v>
      </c>
      <c r="DJ176" s="32" t="s">
        <v>3409</v>
      </c>
      <c r="DK176" s="32" t="s">
        <v>3409</v>
      </c>
      <c r="DL176" s="32" t="s">
        <v>3409</v>
      </c>
      <c r="DM176" s="32" t="s">
        <v>3409</v>
      </c>
      <c r="DN176" s="32" t="s">
        <v>3409</v>
      </c>
      <c r="DO176" s="32" t="s">
        <v>3409</v>
      </c>
      <c r="DP176" s="32" t="s">
        <v>3409</v>
      </c>
      <c r="DQ176" s="32" t="s">
        <v>3409</v>
      </c>
      <c r="DR176" s="32" t="s">
        <v>3409</v>
      </c>
      <c r="DS176" s="32" t="s">
        <v>3409</v>
      </c>
      <c r="DT176" s="32" t="s">
        <v>3409</v>
      </c>
      <c r="DU176" s="32" t="s">
        <v>3409</v>
      </c>
      <c r="DV176" s="32" t="s">
        <v>3409</v>
      </c>
      <c r="DW176" s="32" t="s">
        <v>3409</v>
      </c>
      <c r="DX176" s="32" t="s">
        <v>3409</v>
      </c>
      <c r="DY176" s="32" t="s">
        <v>3409</v>
      </c>
      <c r="DZ176" s="32" t="s">
        <v>3409</v>
      </c>
      <c r="EA176" s="32" t="s">
        <v>3409</v>
      </c>
      <c r="EB176" s="32" t="s">
        <v>3409</v>
      </c>
      <c r="EC176" s="32" t="s">
        <v>3409</v>
      </c>
      <c r="ED176" s="32" t="s">
        <v>3409</v>
      </c>
      <c r="EE176" s="32" t="s">
        <v>3409</v>
      </c>
      <c r="EF176" s="32" t="s">
        <v>3409</v>
      </c>
      <c r="EG176" s="32" t="s">
        <v>3409</v>
      </c>
      <c r="EH176" s="32" t="s">
        <v>3409</v>
      </c>
      <c r="EI176" s="32" t="s">
        <v>3409</v>
      </c>
      <c r="EJ176" s="25" t="s">
        <v>3404</v>
      </c>
      <c r="EK176" s="32" t="s">
        <v>3404</v>
      </c>
      <c r="EL176" s="32" t="s">
        <v>3404</v>
      </c>
      <c r="EM176" s="32" t="s">
        <v>3404</v>
      </c>
      <c r="EN176" s="32" t="s">
        <v>3404</v>
      </c>
      <c r="EO176" s="32" t="s">
        <v>3404</v>
      </c>
      <c r="EP176" s="32" t="s">
        <v>3404</v>
      </c>
      <c r="EQ176" s="32" t="s">
        <v>3404</v>
      </c>
      <c r="ER176" s="32" t="s">
        <v>3404</v>
      </c>
      <c r="ES176" s="32" t="s">
        <v>3404</v>
      </c>
      <c r="ET176" s="32" t="s">
        <v>3404</v>
      </c>
      <c r="EU176" s="32" t="s">
        <v>3404</v>
      </c>
      <c r="EV176" s="32" t="s">
        <v>3404</v>
      </c>
      <c r="EW176" s="32" t="s">
        <v>3404</v>
      </c>
      <c r="EX176" s="32" t="s">
        <v>3404</v>
      </c>
      <c r="EY176" s="32" t="s">
        <v>3404</v>
      </c>
      <c r="EZ176" s="32" t="s">
        <v>3404</v>
      </c>
      <c r="FA176" s="32" t="s">
        <v>3404</v>
      </c>
      <c r="FB176" s="32" t="s">
        <v>3404</v>
      </c>
      <c r="FC176" s="32" t="s">
        <v>3404</v>
      </c>
      <c r="FD176" s="32" t="s">
        <v>3404</v>
      </c>
      <c r="FE176" s="32" t="s">
        <v>3404</v>
      </c>
      <c r="FF176" s="32" t="s">
        <v>3404</v>
      </c>
      <c r="FG176" s="32" t="s">
        <v>3404</v>
      </c>
      <c r="FH176" s="32" t="s">
        <v>3404</v>
      </c>
      <c r="FI176" s="32" t="s">
        <v>3404</v>
      </c>
      <c r="FJ176" s="32" t="s">
        <v>3404</v>
      </c>
      <c r="FK176" s="32" t="s">
        <v>3404</v>
      </c>
      <c r="FL176" s="32" t="s">
        <v>3404</v>
      </c>
      <c r="FM176" s="32" t="s">
        <v>3404</v>
      </c>
      <c r="FN176" s="32" t="s">
        <v>3404</v>
      </c>
      <c r="FO176" s="32" t="s">
        <v>3404</v>
      </c>
      <c r="FP176" s="32" t="s">
        <v>3404</v>
      </c>
      <c r="FQ176" s="32" t="s">
        <v>3404</v>
      </c>
      <c r="FR176" s="32" t="s">
        <v>3404</v>
      </c>
      <c r="FS176" s="32" t="s">
        <v>3404</v>
      </c>
      <c r="FT176" s="32" t="s">
        <v>3404</v>
      </c>
      <c r="FU176" s="32" t="s">
        <v>3404</v>
      </c>
      <c r="FV176" s="32" t="s">
        <v>3404</v>
      </c>
      <c r="FW176" s="32" t="s">
        <v>3404</v>
      </c>
      <c r="FX176" s="32" t="s">
        <v>3404</v>
      </c>
      <c r="FY176" s="32" t="s">
        <v>3404</v>
      </c>
      <c r="FZ176" s="32" t="s">
        <v>3404</v>
      </c>
      <c r="GA176" s="32" t="s">
        <v>3404</v>
      </c>
      <c r="GB176" s="32" t="s">
        <v>3404</v>
      </c>
      <c r="GC176" s="32" t="s">
        <v>3404</v>
      </c>
      <c r="GD176" s="32" t="s">
        <v>3404</v>
      </c>
      <c r="GE176" s="32" t="s">
        <v>3404</v>
      </c>
      <c r="GF176" s="32" t="s">
        <v>3404</v>
      </c>
      <c r="GG176" s="32" t="s">
        <v>3404</v>
      </c>
      <c r="GH176" s="32" t="s">
        <v>3404</v>
      </c>
      <c r="GI176" s="32" t="s">
        <v>3404</v>
      </c>
      <c r="GJ176" s="32" t="s">
        <v>3404</v>
      </c>
      <c r="GK176" s="32" t="s">
        <v>3404</v>
      </c>
      <c r="GL176" s="32" t="s">
        <v>3404</v>
      </c>
      <c r="GM176" s="32" t="s">
        <v>3404</v>
      </c>
      <c r="GN176" s="32" t="s">
        <v>3404</v>
      </c>
      <c r="GO176" s="32" t="s">
        <v>3404</v>
      </c>
      <c r="GP176" s="32" t="s">
        <v>3404</v>
      </c>
      <c r="GQ176" s="32" t="s">
        <v>3404</v>
      </c>
      <c r="GR176" s="32" t="s">
        <v>3404</v>
      </c>
      <c r="GS176" s="32" t="s">
        <v>3404</v>
      </c>
      <c r="GT176" s="32" t="s">
        <v>3404</v>
      </c>
      <c r="GU176" s="32" t="s">
        <v>3404</v>
      </c>
      <c r="GV176" s="32" t="s">
        <v>3404</v>
      </c>
      <c r="GW176" s="32" t="s">
        <v>3404</v>
      </c>
      <c r="GX176" s="32" t="s">
        <v>3404</v>
      </c>
      <c r="GY176" s="32" t="s">
        <v>3404</v>
      </c>
      <c r="GZ176" s="32" t="s">
        <v>3404</v>
      </c>
      <c r="HA176" s="32" t="s">
        <v>3404</v>
      </c>
      <c r="HB176" s="32" t="s">
        <v>3404</v>
      </c>
      <c r="HC176" s="32" t="s">
        <v>3404</v>
      </c>
      <c r="HD176" s="32" t="s">
        <v>3404</v>
      </c>
      <c r="HE176" s="32" t="s">
        <v>3404</v>
      </c>
      <c r="HF176" s="32" t="s">
        <v>3404</v>
      </c>
      <c r="HG176" s="32" t="s">
        <v>3404</v>
      </c>
      <c r="HH176" s="32" t="s">
        <v>3404</v>
      </c>
      <c r="HI176" s="32" t="s">
        <v>3404</v>
      </c>
      <c r="HJ176" s="32" t="s">
        <v>3404</v>
      </c>
      <c r="HK176" s="32" t="s">
        <v>3404</v>
      </c>
      <c r="HL176" s="32" t="s">
        <v>3404</v>
      </c>
      <c r="HM176" s="32" t="s">
        <v>3404</v>
      </c>
      <c r="HN176" s="32" t="s">
        <v>3404</v>
      </c>
      <c r="HO176" s="32" t="s">
        <v>3404</v>
      </c>
      <c r="HP176" s="32" t="s">
        <v>3404</v>
      </c>
      <c r="HQ176" s="32" t="s">
        <v>3404</v>
      </c>
      <c r="HR176" s="32" t="s">
        <v>3404</v>
      </c>
      <c r="HS176" s="32" t="s">
        <v>3404</v>
      </c>
      <c r="HT176" s="32" t="s">
        <v>3404</v>
      </c>
      <c r="HU176" s="32" t="s">
        <v>3404</v>
      </c>
      <c r="HV176" s="32" t="s">
        <v>3404</v>
      </c>
      <c r="HW176" s="32" t="s">
        <v>3404</v>
      </c>
      <c r="HX176" s="32" t="s">
        <v>3404</v>
      </c>
      <c r="HY176" s="32" t="s">
        <v>3404</v>
      </c>
      <c r="HZ176" s="32" t="s">
        <v>3404</v>
      </c>
      <c r="IA176" s="32" t="s">
        <v>3404</v>
      </c>
      <c r="IB176" s="32" t="s">
        <v>3404</v>
      </c>
      <c r="IC176" s="32" t="s">
        <v>3404</v>
      </c>
      <c r="ID176" s="32" t="s">
        <v>3404</v>
      </c>
      <c r="IE176" s="32" t="s">
        <v>3404</v>
      </c>
      <c r="IF176" s="32" t="s">
        <v>3404</v>
      </c>
      <c r="IG176" s="32" t="s">
        <v>3404</v>
      </c>
      <c r="IH176" s="32" t="s">
        <v>3404</v>
      </c>
      <c r="II176" s="32" t="s">
        <v>3404</v>
      </c>
      <c r="IJ176" s="32" t="s">
        <v>3404</v>
      </c>
      <c r="IK176" s="32" t="s">
        <v>3404</v>
      </c>
      <c r="IL176" s="32" t="s">
        <v>3404</v>
      </c>
      <c r="IM176" s="32" t="s">
        <v>3404</v>
      </c>
      <c r="IN176" s="32" t="s">
        <v>3404</v>
      </c>
      <c r="IO176" s="32" t="s">
        <v>3404</v>
      </c>
      <c r="IP176" s="32" t="s">
        <v>3404</v>
      </c>
      <c r="IQ176" s="32" t="s">
        <v>3404</v>
      </c>
      <c r="IR176" s="32" t="s">
        <v>3404</v>
      </c>
      <c r="IS176" s="32" t="s">
        <v>3404</v>
      </c>
      <c r="IT176" s="32" t="s">
        <v>3404</v>
      </c>
      <c r="IU176" s="32" t="s">
        <v>3404</v>
      </c>
      <c r="IV176" s="32" t="s">
        <v>3404</v>
      </c>
      <c r="IW176" s="32" t="s">
        <v>3404</v>
      </c>
      <c r="IX176" s="32" t="s">
        <v>3404</v>
      </c>
      <c r="IY176" s="32" t="s">
        <v>3404</v>
      </c>
      <c r="IZ176" s="32" t="s">
        <v>3404</v>
      </c>
      <c r="JA176" s="32" t="s">
        <v>3404</v>
      </c>
      <c r="JB176" s="32" t="s">
        <v>3404</v>
      </c>
      <c r="JC176" s="32" t="s">
        <v>3404</v>
      </c>
      <c r="JD176" s="32" t="s">
        <v>3404</v>
      </c>
      <c r="JE176" s="32" t="s">
        <v>3404</v>
      </c>
      <c r="JF176" s="32" t="s">
        <v>3404</v>
      </c>
      <c r="JG176" s="32" t="s">
        <v>3404</v>
      </c>
      <c r="JH176" s="32" t="s">
        <v>3404</v>
      </c>
      <c r="JI176" s="32" t="s">
        <v>3404</v>
      </c>
      <c r="JJ176" s="32" t="s">
        <v>3404</v>
      </c>
      <c r="JK176" s="32" t="s">
        <v>3404</v>
      </c>
      <c r="JL176" s="32" t="s">
        <v>3404</v>
      </c>
      <c r="JM176" s="32" t="s">
        <v>3404</v>
      </c>
      <c r="JN176" s="32" t="s">
        <v>3404</v>
      </c>
      <c r="JO176" s="32" t="s">
        <v>3404</v>
      </c>
      <c r="JP176" s="32" t="s">
        <v>3404</v>
      </c>
      <c r="JQ176" s="32" t="s">
        <v>3404</v>
      </c>
      <c r="JR176" s="32" t="s">
        <v>3404</v>
      </c>
      <c r="JS176" s="32" t="s">
        <v>3404</v>
      </c>
      <c r="JT176" s="32" t="s">
        <v>3404</v>
      </c>
      <c r="JU176" s="32" t="s">
        <v>3404</v>
      </c>
      <c r="JV176" s="32" t="s">
        <v>3404</v>
      </c>
      <c r="JW176" s="32" t="s">
        <v>3404</v>
      </c>
      <c r="JX176" s="32" t="s">
        <v>3404</v>
      </c>
      <c r="JY176" s="32" t="s">
        <v>3404</v>
      </c>
      <c r="JZ176" s="32" t="s">
        <v>3404</v>
      </c>
      <c r="KA176" s="32" t="s">
        <v>3404</v>
      </c>
      <c r="KB176" s="32" t="s">
        <v>3404</v>
      </c>
      <c r="KC176" s="32" t="s">
        <v>3404</v>
      </c>
      <c r="KD176" s="32" t="s">
        <v>3404</v>
      </c>
      <c r="KE176" s="32" t="s">
        <v>3404</v>
      </c>
      <c r="KF176" s="32" t="s">
        <v>3404</v>
      </c>
      <c r="KG176" s="32" t="s">
        <v>3404</v>
      </c>
      <c r="KH176" s="25" t="s">
        <v>3409</v>
      </c>
      <c r="KI176" s="25" t="s">
        <v>3409</v>
      </c>
      <c r="KJ176" s="25" t="s">
        <v>3409</v>
      </c>
      <c r="KK176" s="25" t="s">
        <v>3409</v>
      </c>
      <c r="KL176" s="25" t="s">
        <v>3409</v>
      </c>
      <c r="KM176" s="25" t="s">
        <v>3409</v>
      </c>
      <c r="KN176" s="25" t="s">
        <v>3409</v>
      </c>
      <c r="KO176" s="25" t="s">
        <v>3409</v>
      </c>
      <c r="KP176" s="25" t="s">
        <v>3409</v>
      </c>
      <c r="KQ176" s="25" t="s">
        <v>3409</v>
      </c>
      <c r="KR176" s="25" t="s">
        <v>3409</v>
      </c>
      <c r="KS176" s="25" t="s">
        <v>3409</v>
      </c>
      <c r="KT176" s="25" t="s">
        <v>3409</v>
      </c>
      <c r="KU176" s="25" t="s">
        <v>3409</v>
      </c>
      <c r="KV176" s="25" t="s">
        <v>3409</v>
      </c>
      <c r="KW176" s="25" t="s">
        <v>3409</v>
      </c>
      <c r="KX176" s="25" t="s">
        <v>3409</v>
      </c>
      <c r="KY176" s="25" t="s">
        <v>3409</v>
      </c>
      <c r="KZ176" s="25" t="s">
        <v>3409</v>
      </c>
      <c r="LA176" s="25" t="s">
        <v>3409</v>
      </c>
      <c r="LB176" s="25" t="s">
        <v>3409</v>
      </c>
      <c r="LC176" s="25" t="s">
        <v>3409</v>
      </c>
      <c r="LD176" s="25" t="s">
        <v>3409</v>
      </c>
      <c r="LE176" s="25" t="s">
        <v>3409</v>
      </c>
      <c r="LF176" s="25" t="s">
        <v>3409</v>
      </c>
      <c r="LG176" s="25" t="s">
        <v>3409</v>
      </c>
      <c r="LH176" s="25" t="s">
        <v>3409</v>
      </c>
      <c r="LI176" s="25" t="s">
        <v>3409</v>
      </c>
      <c r="LJ176" s="25" t="s">
        <v>3409</v>
      </c>
      <c r="LK176" s="25" t="s">
        <v>3409</v>
      </c>
      <c r="LL176" s="25" t="s">
        <v>3409</v>
      </c>
      <c r="LM176" s="25" t="s">
        <v>3409</v>
      </c>
      <c r="LN176" s="25" t="s">
        <v>3409</v>
      </c>
      <c r="LO176" s="25" t="s">
        <v>3409</v>
      </c>
      <c r="LP176" s="25" t="s">
        <v>3409</v>
      </c>
      <c r="LQ176" s="25" t="s">
        <v>3409</v>
      </c>
      <c r="LR176" s="25" t="s">
        <v>3409</v>
      </c>
      <c r="LS176" s="25" t="s">
        <v>3409</v>
      </c>
      <c r="LT176" s="25" t="s">
        <v>3409</v>
      </c>
      <c r="LU176" s="25" t="s">
        <v>3409</v>
      </c>
      <c r="LV176" s="25" t="s">
        <v>3409</v>
      </c>
      <c r="LW176" s="25" t="s">
        <v>3409</v>
      </c>
      <c r="LX176" s="25" t="s">
        <v>3409</v>
      </c>
      <c r="LY176" s="25" t="s">
        <v>3409</v>
      </c>
      <c r="LZ176" s="25" t="s">
        <v>3409</v>
      </c>
      <c r="MA176" s="25" t="s">
        <v>3409</v>
      </c>
      <c r="MB176" s="25" t="s">
        <v>3409</v>
      </c>
      <c r="MC176" s="25" t="s">
        <v>3409</v>
      </c>
      <c r="MD176" s="25" t="s">
        <v>3409</v>
      </c>
      <c r="ME176" s="25" t="s">
        <v>3409</v>
      </c>
      <c r="MF176" s="25" t="s">
        <v>3409</v>
      </c>
      <c r="MG176" s="25" t="s">
        <v>3409</v>
      </c>
      <c r="MH176" s="25" t="s">
        <v>3409</v>
      </c>
      <c r="MI176" s="25" t="s">
        <v>3409</v>
      </c>
      <c r="MJ176" s="25" t="s">
        <v>3409</v>
      </c>
      <c r="MK176" s="25" t="s">
        <v>3409</v>
      </c>
      <c r="ML176" s="25" t="s">
        <v>3409</v>
      </c>
      <c r="MM176" s="25" t="s">
        <v>3409</v>
      </c>
      <c r="MN176" s="25" t="s">
        <v>3409</v>
      </c>
      <c r="MO176" s="25" t="s">
        <v>3409</v>
      </c>
      <c r="MP176" s="25" t="s">
        <v>3409</v>
      </c>
      <c r="MQ176" s="25" t="s">
        <v>3409</v>
      </c>
      <c r="MR176" s="25" t="s">
        <v>3409</v>
      </c>
      <c r="MS176" s="25" t="s">
        <v>3409</v>
      </c>
      <c r="MT176" s="25" t="s">
        <v>3409</v>
      </c>
      <c r="MU176" s="25" t="s">
        <v>3409</v>
      </c>
      <c r="MV176" s="25" t="s">
        <v>3409</v>
      </c>
      <c r="MW176" s="25" t="s">
        <v>3409</v>
      </c>
      <c r="MX176" s="25" t="s">
        <v>3409</v>
      </c>
      <c r="MY176" s="25" t="s">
        <v>3409</v>
      </c>
      <c r="MZ176" s="25" t="s">
        <v>3409</v>
      </c>
      <c r="NA176" s="25" t="s">
        <v>3409</v>
      </c>
      <c r="NB176" s="25" t="s">
        <v>3409</v>
      </c>
      <c r="NC176" s="25" t="s">
        <v>3409</v>
      </c>
      <c r="ND176" s="25" t="s">
        <v>3409</v>
      </c>
      <c r="NE176" s="25" t="s">
        <v>3409</v>
      </c>
      <c r="NF176" s="25" t="s">
        <v>3409</v>
      </c>
      <c r="NG176" s="25" t="s">
        <v>3409</v>
      </c>
      <c r="NH176" s="25" t="s">
        <v>3409</v>
      </c>
      <c r="NI176" s="25" t="s">
        <v>3409</v>
      </c>
      <c r="NJ176" s="25" t="s">
        <v>3409</v>
      </c>
      <c r="NK176" s="25" t="s">
        <v>3409</v>
      </c>
      <c r="NL176" s="25" t="s">
        <v>3409</v>
      </c>
      <c r="NM176" s="25" t="s">
        <v>3409</v>
      </c>
      <c r="NN176" s="25" t="s">
        <v>3409</v>
      </c>
      <c r="NO176" s="25" t="s">
        <v>3409</v>
      </c>
      <c r="NP176" s="25" t="s">
        <v>3409</v>
      </c>
      <c r="NQ176" s="25" t="s">
        <v>3409</v>
      </c>
      <c r="NR176" s="25" t="s">
        <v>3409</v>
      </c>
      <c r="NS176" s="25" t="s">
        <v>3409</v>
      </c>
      <c r="NT176" s="25" t="s">
        <v>3409</v>
      </c>
      <c r="NU176" s="25" t="s">
        <v>3409</v>
      </c>
      <c r="NV176" s="25" t="s">
        <v>3409</v>
      </c>
      <c r="NW176" s="25" t="s">
        <v>3409</v>
      </c>
      <c r="NX176" s="25" t="s">
        <v>3409</v>
      </c>
      <c r="NY176" s="25" t="s">
        <v>3409</v>
      </c>
      <c r="NZ176" s="25" t="s">
        <v>3409</v>
      </c>
      <c r="OA176" s="25" t="s">
        <v>3409</v>
      </c>
      <c r="OB176" s="25" t="s">
        <v>3409</v>
      </c>
      <c r="OC176" s="25" t="s">
        <v>3409</v>
      </c>
      <c r="OD176" s="25" t="s">
        <v>3409</v>
      </c>
      <c r="OE176" s="25" t="s">
        <v>3409</v>
      </c>
      <c r="OF176" s="25" t="s">
        <v>3409</v>
      </c>
      <c r="OG176" s="25" t="s">
        <v>3409</v>
      </c>
      <c r="OH176" s="25" t="s">
        <v>3409</v>
      </c>
      <c r="OI176" s="25" t="s">
        <v>3409</v>
      </c>
      <c r="OJ176" s="25" t="s">
        <v>3404</v>
      </c>
      <c r="OK176" s="32" t="s">
        <v>3404</v>
      </c>
      <c r="OL176" s="32" t="s">
        <v>3404</v>
      </c>
      <c r="OM176" s="32" t="s">
        <v>3404</v>
      </c>
      <c r="ON176" s="32" t="s">
        <v>3404</v>
      </c>
      <c r="OO176" s="32" t="s">
        <v>3404</v>
      </c>
      <c r="OP176" s="32" t="s">
        <v>3404</v>
      </c>
      <c r="OQ176" s="32" t="s">
        <v>3404</v>
      </c>
      <c r="OR176" s="32" t="s">
        <v>3404</v>
      </c>
      <c r="OS176" s="32" t="s">
        <v>3404</v>
      </c>
      <c r="OT176" s="32" t="s">
        <v>3404</v>
      </c>
      <c r="OU176" s="32" t="s">
        <v>3404</v>
      </c>
      <c r="OV176" s="32" t="s">
        <v>3404</v>
      </c>
      <c r="OW176" s="32" t="s">
        <v>3404</v>
      </c>
      <c r="OX176" s="32" t="s">
        <v>3404</v>
      </c>
      <c r="OY176" s="32" t="s">
        <v>3404</v>
      </c>
      <c r="OZ176" s="32" t="s">
        <v>3404</v>
      </c>
      <c r="PA176" s="32" t="s">
        <v>3404</v>
      </c>
      <c r="PB176" s="32" t="s">
        <v>3404</v>
      </c>
      <c r="PC176" s="32" t="s">
        <v>3404</v>
      </c>
      <c r="PD176" s="32" t="s">
        <v>3404</v>
      </c>
      <c r="PE176" s="32" t="s">
        <v>3404</v>
      </c>
      <c r="PF176" s="32" t="s">
        <v>3404</v>
      </c>
      <c r="PG176" s="32" t="s">
        <v>3404</v>
      </c>
      <c r="PH176" s="32" t="s">
        <v>3404</v>
      </c>
      <c r="PI176" s="32" t="s">
        <v>3404</v>
      </c>
      <c r="PJ176" s="32" t="s">
        <v>3404</v>
      </c>
      <c r="PK176" s="32" t="s">
        <v>3404</v>
      </c>
      <c r="PL176" s="32" t="s">
        <v>3404</v>
      </c>
      <c r="PM176" s="32" t="s">
        <v>3404</v>
      </c>
      <c r="PN176" s="32" t="s">
        <v>3404</v>
      </c>
      <c r="PO176" s="32" t="s">
        <v>3404</v>
      </c>
      <c r="PP176" s="32" t="s">
        <v>3404</v>
      </c>
      <c r="PQ176" s="32" t="s">
        <v>3404</v>
      </c>
      <c r="PR176" s="32" t="s">
        <v>3404</v>
      </c>
      <c r="PS176" s="32" t="s">
        <v>3404</v>
      </c>
      <c r="PT176" s="32" t="s">
        <v>3404</v>
      </c>
      <c r="PU176" s="32" t="s">
        <v>3404</v>
      </c>
      <c r="PV176" s="32" t="s">
        <v>3404</v>
      </c>
      <c r="PW176" s="32" t="s">
        <v>3404</v>
      </c>
      <c r="PX176" s="32" t="s">
        <v>3404</v>
      </c>
      <c r="PY176" s="32" t="s">
        <v>3404</v>
      </c>
      <c r="PZ176" s="32" t="s">
        <v>3404</v>
      </c>
      <c r="QA176" s="32" t="s">
        <v>3404</v>
      </c>
      <c r="QB176" s="32" t="s">
        <v>3404</v>
      </c>
      <c r="QC176" s="32" t="s">
        <v>3404</v>
      </c>
      <c r="QD176" s="32" t="s">
        <v>3404</v>
      </c>
      <c r="QE176" s="32" t="s">
        <v>3404</v>
      </c>
      <c r="QF176" s="32" t="s">
        <v>3404</v>
      </c>
      <c r="QG176" s="32" t="s">
        <v>3404</v>
      </c>
      <c r="QH176" s="32" t="s">
        <v>3404</v>
      </c>
      <c r="QI176" s="32" t="s">
        <v>3404</v>
      </c>
      <c r="QJ176" s="32" t="s">
        <v>3404</v>
      </c>
      <c r="QK176" s="32" t="s">
        <v>3404</v>
      </c>
      <c r="QL176" s="32" t="s">
        <v>3404</v>
      </c>
      <c r="QM176" s="32" t="s">
        <v>3404</v>
      </c>
      <c r="QN176" s="32" t="s">
        <v>3404</v>
      </c>
      <c r="QO176" s="32" t="s">
        <v>3404</v>
      </c>
      <c r="QP176" s="32" t="s">
        <v>3404</v>
      </c>
      <c r="QQ176" s="32" t="s">
        <v>3404</v>
      </c>
      <c r="QR176" s="32" t="s">
        <v>3404</v>
      </c>
      <c r="QS176" s="32" t="s">
        <v>3404</v>
      </c>
      <c r="QT176" s="32" t="s">
        <v>3404</v>
      </c>
      <c r="QU176" s="32" t="s">
        <v>3404</v>
      </c>
      <c r="QV176" s="32" t="s">
        <v>3404</v>
      </c>
      <c r="QW176" s="32" t="s">
        <v>3404</v>
      </c>
      <c r="QX176" s="32" t="s">
        <v>3404</v>
      </c>
      <c r="QY176" s="32" t="s">
        <v>3404</v>
      </c>
      <c r="QZ176" s="32" t="s">
        <v>3404</v>
      </c>
      <c r="RA176" s="32" t="s">
        <v>3404</v>
      </c>
      <c r="RB176" s="32" t="s">
        <v>3404</v>
      </c>
      <c r="RC176" s="32" t="s">
        <v>3404</v>
      </c>
      <c r="RD176" s="32" t="s">
        <v>3404</v>
      </c>
      <c r="RE176" s="32" t="s">
        <v>3404</v>
      </c>
      <c r="RF176" s="32" t="s">
        <v>3404</v>
      </c>
      <c r="RG176" s="32" t="s">
        <v>3404</v>
      </c>
      <c r="RH176" s="32" t="s">
        <v>3404</v>
      </c>
      <c r="RI176" s="32" t="s">
        <v>3404</v>
      </c>
      <c r="RJ176" s="32" t="s">
        <v>3404</v>
      </c>
      <c r="RK176" s="32" t="s">
        <v>3404</v>
      </c>
      <c r="RL176" s="32" t="s">
        <v>3404</v>
      </c>
      <c r="RM176" s="32" t="s">
        <v>3404</v>
      </c>
      <c r="RN176" s="32" t="s">
        <v>3404</v>
      </c>
      <c r="RO176" s="32" t="s">
        <v>3404</v>
      </c>
      <c r="RP176" s="32" t="s">
        <v>3404</v>
      </c>
      <c r="RQ176" s="32" t="s">
        <v>3404</v>
      </c>
      <c r="RR176" s="32" t="s">
        <v>3404</v>
      </c>
      <c r="RS176" s="32" t="s">
        <v>3404</v>
      </c>
      <c r="RT176" s="32" t="s">
        <v>3404</v>
      </c>
      <c r="RU176" s="32" t="s">
        <v>3404</v>
      </c>
      <c r="RV176" s="32" t="s">
        <v>3404</v>
      </c>
      <c r="RW176" s="32" t="s">
        <v>3404</v>
      </c>
      <c r="RX176" s="32" t="s">
        <v>3404</v>
      </c>
      <c r="RY176" s="32" t="s">
        <v>3404</v>
      </c>
      <c r="RZ176" s="32" t="s">
        <v>3404</v>
      </c>
      <c r="SA176" s="32" t="s">
        <v>3404</v>
      </c>
      <c r="SB176" s="32" t="s">
        <v>3404</v>
      </c>
      <c r="SC176" s="32" t="s">
        <v>3404</v>
      </c>
      <c r="SD176" s="32" t="s">
        <v>3404</v>
      </c>
      <c r="SE176" s="32" t="s">
        <v>3404</v>
      </c>
      <c r="SF176" s="32" t="s">
        <v>3404</v>
      </c>
      <c r="SG176" s="32" t="s">
        <v>3404</v>
      </c>
      <c r="SH176" s="32" t="s">
        <v>3404</v>
      </c>
      <c r="SI176" s="32" t="s">
        <v>3404</v>
      </c>
      <c r="SJ176" s="32" t="s">
        <v>3404</v>
      </c>
      <c r="SK176" s="32" t="s">
        <v>3404</v>
      </c>
      <c r="SL176" s="32" t="s">
        <v>3404</v>
      </c>
      <c r="SM176" s="32" t="s">
        <v>3404</v>
      </c>
      <c r="SN176" s="32" t="s">
        <v>3404</v>
      </c>
      <c r="SO176" s="32" t="s">
        <v>3404</v>
      </c>
      <c r="SP176" s="32" t="s">
        <v>3404</v>
      </c>
      <c r="SQ176" s="32" t="s">
        <v>3404</v>
      </c>
      <c r="SR176" s="32" t="s">
        <v>3404</v>
      </c>
      <c r="SS176" s="32" t="s">
        <v>3404</v>
      </c>
      <c r="ST176" s="32" t="s">
        <v>3404</v>
      </c>
      <c r="SU176" s="32" t="s">
        <v>3404</v>
      </c>
      <c r="SV176" s="32" t="s">
        <v>3404</v>
      </c>
      <c r="SW176" s="32" t="s">
        <v>3404</v>
      </c>
      <c r="SX176" s="32" t="s">
        <v>3404</v>
      </c>
      <c r="SY176" s="32" t="s">
        <v>3404</v>
      </c>
      <c r="SZ176" s="32" t="s">
        <v>3404</v>
      </c>
      <c r="TA176" s="32" t="s">
        <v>3404</v>
      </c>
      <c r="TB176" s="32" t="s">
        <v>3404</v>
      </c>
      <c r="TC176" s="32" t="s">
        <v>3404</v>
      </c>
      <c r="TD176" s="32" t="s">
        <v>3404</v>
      </c>
      <c r="TE176" s="32" t="s">
        <v>3404</v>
      </c>
      <c r="TF176" s="32" t="s">
        <v>3404</v>
      </c>
      <c r="TG176" s="32" t="s">
        <v>3404</v>
      </c>
      <c r="TH176" s="32" t="s">
        <v>3404</v>
      </c>
      <c r="TI176" s="32" t="s">
        <v>3404</v>
      </c>
      <c r="TJ176" s="32" t="s">
        <v>3404</v>
      </c>
      <c r="TK176" s="32" t="s">
        <v>3404</v>
      </c>
      <c r="TL176" s="32" t="s">
        <v>3404</v>
      </c>
      <c r="TM176" s="32" t="s">
        <v>3404</v>
      </c>
      <c r="TN176" s="32" t="s">
        <v>3404</v>
      </c>
      <c r="TO176" s="32" t="s">
        <v>3404</v>
      </c>
      <c r="TP176" s="32" t="s">
        <v>3404</v>
      </c>
      <c r="TQ176" s="32" t="s">
        <v>3404</v>
      </c>
      <c r="TR176" s="32" t="s">
        <v>3404</v>
      </c>
      <c r="TS176" s="32" t="s">
        <v>3404</v>
      </c>
      <c r="TT176" s="32" t="s">
        <v>3404</v>
      </c>
      <c r="TU176" s="32" t="s">
        <v>3404</v>
      </c>
      <c r="TV176" s="32" t="s">
        <v>3404</v>
      </c>
      <c r="TW176" s="32" t="s">
        <v>3404</v>
      </c>
      <c r="TX176" s="32" t="s">
        <v>3404</v>
      </c>
      <c r="TY176" s="32" t="s">
        <v>3404</v>
      </c>
      <c r="TZ176" s="32" t="s">
        <v>3404</v>
      </c>
      <c r="UA176" s="32" t="s">
        <v>3404</v>
      </c>
      <c r="UB176" s="32" t="s">
        <v>3404</v>
      </c>
      <c r="UC176" s="32" t="s">
        <v>3404</v>
      </c>
      <c r="UD176" s="32" t="s">
        <v>3404</v>
      </c>
      <c r="UE176" s="32" t="s">
        <v>3404</v>
      </c>
      <c r="UF176" s="32" t="s">
        <v>3404</v>
      </c>
      <c r="UG176" s="32" t="s">
        <v>3404</v>
      </c>
      <c r="UH176" s="32" t="s">
        <v>3404</v>
      </c>
      <c r="UI176" s="32" t="s">
        <v>3404</v>
      </c>
      <c r="UJ176" s="32" t="s">
        <v>3404</v>
      </c>
      <c r="UK176" s="32" t="s">
        <v>3404</v>
      </c>
      <c r="UL176" s="32" t="s">
        <v>3404</v>
      </c>
      <c r="UM176" s="32" t="s">
        <v>3404</v>
      </c>
      <c r="UN176" s="32" t="s">
        <v>3404</v>
      </c>
      <c r="UO176" s="32" t="s">
        <v>3404</v>
      </c>
      <c r="UP176" s="32" t="s">
        <v>3404</v>
      </c>
      <c r="UQ176" s="32" t="s">
        <v>3404</v>
      </c>
      <c r="UR176" s="32" t="s">
        <v>3404</v>
      </c>
      <c r="US176" s="32" t="s">
        <v>3404</v>
      </c>
      <c r="UT176" s="32" t="s">
        <v>3404</v>
      </c>
      <c r="UU176" s="32" t="s">
        <v>3404</v>
      </c>
      <c r="UV176" s="32" t="s">
        <v>3404</v>
      </c>
      <c r="UW176" s="32" t="s">
        <v>3404</v>
      </c>
      <c r="UX176" s="32" t="s">
        <v>3404</v>
      </c>
      <c r="UY176" s="32" t="s">
        <v>3404</v>
      </c>
      <c r="UZ176" s="32" t="s">
        <v>3404</v>
      </c>
      <c r="VA176" s="32" t="s">
        <v>3404</v>
      </c>
      <c r="VB176" s="32" t="s">
        <v>3404</v>
      </c>
      <c r="VC176" s="32" t="s">
        <v>3404</v>
      </c>
      <c r="VD176" s="32" t="s">
        <v>3404</v>
      </c>
      <c r="VE176" s="32" t="s">
        <v>3404</v>
      </c>
      <c r="VF176" s="32" t="s">
        <v>3404</v>
      </c>
      <c r="VG176" s="32" t="s">
        <v>3404</v>
      </c>
      <c r="VH176" s="32" t="s">
        <v>3404</v>
      </c>
      <c r="VI176" s="32" t="s">
        <v>3404</v>
      </c>
      <c r="VJ176" s="32" t="s">
        <v>3404</v>
      </c>
      <c r="VK176" s="32" t="s">
        <v>3404</v>
      </c>
      <c r="VL176" s="32" t="s">
        <v>3404</v>
      </c>
      <c r="VM176" s="32" t="s">
        <v>3404</v>
      </c>
      <c r="VN176" s="32" t="s">
        <v>3404</v>
      </c>
      <c r="VO176" s="32" t="s">
        <v>3404</v>
      </c>
      <c r="VP176" s="32" t="s">
        <v>3404</v>
      </c>
      <c r="VQ176" s="32" t="s">
        <v>3404</v>
      </c>
      <c r="VR176" s="32" t="s">
        <v>3404</v>
      </c>
      <c r="VS176" s="32" t="s">
        <v>3404</v>
      </c>
      <c r="VT176" s="32" t="s">
        <v>3404</v>
      </c>
      <c r="VU176" s="32" t="s">
        <v>3404</v>
      </c>
      <c r="VV176" s="32" t="s">
        <v>3404</v>
      </c>
      <c r="VW176" s="32" t="s">
        <v>3404</v>
      </c>
      <c r="VX176" s="32" t="s">
        <v>3404</v>
      </c>
      <c r="VY176" s="32" t="s">
        <v>3404</v>
      </c>
      <c r="VZ176" s="32" t="s">
        <v>3404</v>
      </c>
      <c r="WA176" s="32" t="s">
        <v>3404</v>
      </c>
      <c r="WB176" s="32" t="s">
        <v>3404</v>
      </c>
      <c r="WC176" s="32" t="s">
        <v>3404</v>
      </c>
      <c r="WD176" s="32" t="s">
        <v>3404</v>
      </c>
      <c r="WE176" s="32" t="s">
        <v>3404</v>
      </c>
      <c r="WF176" s="32" t="s">
        <v>3404</v>
      </c>
      <c r="WG176" s="32" t="s">
        <v>3404</v>
      </c>
      <c r="WH176" s="32" t="s">
        <v>3404</v>
      </c>
      <c r="WI176" s="32" t="s">
        <v>3404</v>
      </c>
      <c r="WJ176" s="32" t="s">
        <v>3404</v>
      </c>
      <c r="WK176" s="32" t="s">
        <v>3404</v>
      </c>
      <c r="WL176" s="32" t="s">
        <v>3404</v>
      </c>
      <c r="WM176" s="32" t="s">
        <v>3404</v>
      </c>
      <c r="WN176" s="32" t="s">
        <v>3404</v>
      </c>
      <c r="WO176" s="32" t="s">
        <v>3404</v>
      </c>
      <c r="WP176" s="32" t="s">
        <v>3404</v>
      </c>
      <c r="WQ176" s="32" t="s">
        <v>3404</v>
      </c>
      <c r="WR176" s="32" t="s">
        <v>3404</v>
      </c>
      <c r="WS176" s="32" t="s">
        <v>3404</v>
      </c>
      <c r="WT176" s="32" t="s">
        <v>3404</v>
      </c>
    </row>
    <row r="177">
      <c r="A177" s="24" t="s">
        <v>1586</v>
      </c>
      <c r="B177" s="25" t="s">
        <v>3404</v>
      </c>
      <c r="C177" s="25" t="s">
        <v>3404</v>
      </c>
      <c r="D177" s="25" t="s">
        <v>3404</v>
      </c>
      <c r="E177" s="25" t="s">
        <v>3404</v>
      </c>
      <c r="F177" s="25" t="s">
        <v>3404</v>
      </c>
      <c r="G177" s="25" t="s">
        <v>3404</v>
      </c>
      <c r="H177" s="25" t="s">
        <v>3404</v>
      </c>
      <c r="I177" s="25" t="s">
        <v>3404</v>
      </c>
      <c r="J177" s="25" t="s">
        <v>3404</v>
      </c>
      <c r="K177" s="25" t="s">
        <v>3404</v>
      </c>
      <c r="L177" s="25" t="s">
        <v>3404</v>
      </c>
      <c r="M177" s="25" t="s">
        <v>3404</v>
      </c>
      <c r="N177" s="25" t="s">
        <v>3404</v>
      </c>
      <c r="O177" s="25" t="s">
        <v>3404</v>
      </c>
      <c r="P177" s="25" t="s">
        <v>3404</v>
      </c>
      <c r="Q177" s="25" t="s">
        <v>3404</v>
      </c>
      <c r="R177" s="25" t="s">
        <v>3404</v>
      </c>
      <c r="S177" s="25" t="s">
        <v>3404</v>
      </c>
      <c r="T177" s="25" t="s">
        <v>3404</v>
      </c>
      <c r="U177" s="25" t="s">
        <v>3404</v>
      </c>
      <c r="V177" s="25" t="s">
        <v>3404</v>
      </c>
      <c r="W177" s="25" t="s">
        <v>3404</v>
      </c>
      <c r="X177" s="25" t="s">
        <v>3404</v>
      </c>
      <c r="Y177" s="25" t="s">
        <v>3404</v>
      </c>
      <c r="Z177" s="25" t="s">
        <v>3404</v>
      </c>
      <c r="AA177" s="25" t="s">
        <v>3404</v>
      </c>
      <c r="AB177" s="25" t="s">
        <v>3404</v>
      </c>
      <c r="AC177" s="25" t="s">
        <v>3404</v>
      </c>
      <c r="AD177" s="25" t="s">
        <v>3404</v>
      </c>
      <c r="AE177" s="25" t="s">
        <v>3404</v>
      </c>
      <c r="AF177" s="25" t="s">
        <v>3404</v>
      </c>
      <c r="AG177" s="25" t="s">
        <v>3404</v>
      </c>
      <c r="AH177" s="25" t="s">
        <v>3404</v>
      </c>
      <c r="AI177" s="25" t="s">
        <v>3404</v>
      </c>
      <c r="AJ177" s="25" t="s">
        <v>3404</v>
      </c>
      <c r="AK177" s="25" t="s">
        <v>3404</v>
      </c>
      <c r="AL177" s="25" t="s">
        <v>3404</v>
      </c>
      <c r="AM177" s="25" t="s">
        <v>3404</v>
      </c>
      <c r="AN177" s="25" t="s">
        <v>3404</v>
      </c>
      <c r="AO177" s="25" t="s">
        <v>3404</v>
      </c>
      <c r="AP177" s="25" t="s">
        <v>3404</v>
      </c>
      <c r="AQ177" s="25" t="s">
        <v>3404</v>
      </c>
      <c r="AR177" s="25" t="s">
        <v>3404</v>
      </c>
      <c r="AS177" s="25" t="s">
        <v>3404</v>
      </c>
      <c r="AT177" s="25" t="s">
        <v>3404</v>
      </c>
      <c r="AU177" s="25" t="s">
        <v>3404</v>
      </c>
      <c r="AV177" s="25" t="s">
        <v>3404</v>
      </c>
      <c r="AW177" s="25" t="s">
        <v>3404</v>
      </c>
      <c r="AX177" s="25" t="s">
        <v>3404</v>
      </c>
      <c r="AY177" s="25" t="s">
        <v>3404</v>
      </c>
      <c r="AZ177" s="25" t="s">
        <v>3404</v>
      </c>
      <c r="BA177" s="25" t="s">
        <v>3404</v>
      </c>
      <c r="BB177" s="25" t="s">
        <v>3404</v>
      </c>
      <c r="BC177" s="25" t="s">
        <v>3404</v>
      </c>
      <c r="BD177" s="25" t="s">
        <v>3404</v>
      </c>
      <c r="BE177" s="25" t="s">
        <v>3404</v>
      </c>
      <c r="BF177" s="25" t="s">
        <v>3404</v>
      </c>
      <c r="BG177" s="25" t="s">
        <v>3404</v>
      </c>
      <c r="BH177" s="25" t="s">
        <v>3404</v>
      </c>
      <c r="BI177" s="25" t="s">
        <v>3404</v>
      </c>
      <c r="BJ177" s="25" t="s">
        <v>3404</v>
      </c>
      <c r="BK177" s="25" t="s">
        <v>3404</v>
      </c>
      <c r="BL177" s="25" t="s">
        <v>3404</v>
      </c>
      <c r="BM177" s="25" t="s">
        <v>3404</v>
      </c>
      <c r="BN177" s="25" t="s">
        <v>3404</v>
      </c>
      <c r="BO177" s="25" t="s">
        <v>3404</v>
      </c>
      <c r="BP177" s="25" t="s">
        <v>3404</v>
      </c>
      <c r="BQ177" s="25" t="s">
        <v>3404</v>
      </c>
      <c r="BR177" s="25" t="s">
        <v>3404</v>
      </c>
      <c r="BS177" s="25" t="s">
        <v>3404</v>
      </c>
      <c r="BT177" s="25" t="s">
        <v>3404</v>
      </c>
      <c r="BU177" s="25" t="s">
        <v>3404</v>
      </c>
      <c r="BV177" s="25" t="s">
        <v>3404</v>
      </c>
      <c r="BW177" s="25" t="s">
        <v>3404</v>
      </c>
      <c r="BX177" s="25" t="s">
        <v>3404</v>
      </c>
      <c r="BY177" s="25" t="s">
        <v>3404</v>
      </c>
      <c r="BZ177" s="25" t="s">
        <v>3404</v>
      </c>
      <c r="CA177" s="25" t="s">
        <v>3404</v>
      </c>
      <c r="CB177" s="25" t="s">
        <v>3404</v>
      </c>
      <c r="CC177" s="25" t="s">
        <v>3404</v>
      </c>
      <c r="CD177" s="25" t="s">
        <v>3404</v>
      </c>
      <c r="CE177" s="25" t="s">
        <v>3404</v>
      </c>
      <c r="CF177" s="25" t="s">
        <v>3404</v>
      </c>
      <c r="CG177" s="25" t="s">
        <v>3404</v>
      </c>
      <c r="CH177" s="25" t="s">
        <v>3404</v>
      </c>
      <c r="CI177" s="25" t="s">
        <v>3404</v>
      </c>
      <c r="CJ177" s="25" t="s">
        <v>3404</v>
      </c>
      <c r="CK177" s="25" t="s">
        <v>3404</v>
      </c>
      <c r="CL177" s="25" t="s">
        <v>3404</v>
      </c>
      <c r="CM177" s="32" t="s">
        <v>3409</v>
      </c>
      <c r="CN177" s="32" t="s">
        <v>3409</v>
      </c>
      <c r="CO177" s="32" t="s">
        <v>3409</v>
      </c>
      <c r="CP177" s="32" t="s">
        <v>3409</v>
      </c>
      <c r="CQ177" s="32" t="s">
        <v>3409</v>
      </c>
      <c r="CR177" s="32" t="s">
        <v>3409</v>
      </c>
      <c r="CS177" s="32" t="s">
        <v>3409</v>
      </c>
      <c r="CT177" s="32" t="s">
        <v>3409</v>
      </c>
      <c r="CU177" s="32" t="s">
        <v>3409</v>
      </c>
      <c r="CV177" s="32" t="s">
        <v>3409</v>
      </c>
      <c r="CW177" s="32" t="s">
        <v>3409</v>
      </c>
      <c r="CX177" s="32" t="s">
        <v>3409</v>
      </c>
      <c r="CY177" s="32" t="s">
        <v>3409</v>
      </c>
      <c r="CZ177" s="32" t="s">
        <v>3409</v>
      </c>
      <c r="DA177" s="32" t="s">
        <v>3409</v>
      </c>
      <c r="DB177" s="32" t="s">
        <v>3409</v>
      </c>
      <c r="DC177" s="32" t="s">
        <v>3409</v>
      </c>
      <c r="DD177" s="32" t="s">
        <v>3409</v>
      </c>
      <c r="DE177" s="32" t="s">
        <v>3409</v>
      </c>
      <c r="DF177" s="32" t="s">
        <v>3409</v>
      </c>
      <c r="DG177" s="32" t="s">
        <v>3409</v>
      </c>
      <c r="DH177" s="32" t="s">
        <v>3409</v>
      </c>
      <c r="DI177" s="32" t="s">
        <v>3409</v>
      </c>
      <c r="DJ177" s="32" t="s">
        <v>3409</v>
      </c>
      <c r="DK177" s="32" t="s">
        <v>3409</v>
      </c>
      <c r="DL177" s="32" t="s">
        <v>3409</v>
      </c>
      <c r="DM177" s="32" t="s">
        <v>3409</v>
      </c>
      <c r="DN177" s="32" t="s">
        <v>3409</v>
      </c>
      <c r="DO177" s="32" t="s">
        <v>3409</v>
      </c>
      <c r="DP177" s="32" t="s">
        <v>3409</v>
      </c>
      <c r="DQ177" s="32" t="s">
        <v>3409</v>
      </c>
      <c r="DR177" s="32" t="s">
        <v>3409</v>
      </c>
      <c r="DS177" s="32" t="s">
        <v>3409</v>
      </c>
      <c r="DT177" s="32" t="s">
        <v>3409</v>
      </c>
      <c r="DU177" s="32" t="s">
        <v>3409</v>
      </c>
      <c r="DV177" s="32" t="s">
        <v>3409</v>
      </c>
      <c r="DW177" s="32" t="s">
        <v>3409</v>
      </c>
      <c r="DX177" s="32" t="s">
        <v>3409</v>
      </c>
      <c r="DY177" s="32" t="s">
        <v>3409</v>
      </c>
      <c r="DZ177" s="32" t="s">
        <v>3409</v>
      </c>
      <c r="EA177" s="32" t="s">
        <v>3409</v>
      </c>
      <c r="EB177" s="32" t="s">
        <v>3409</v>
      </c>
      <c r="EC177" s="32" t="s">
        <v>3409</v>
      </c>
      <c r="ED177" s="32" t="s">
        <v>3409</v>
      </c>
      <c r="EE177" s="32" t="s">
        <v>3409</v>
      </c>
      <c r="EF177" s="32" t="s">
        <v>3409</v>
      </c>
      <c r="EG177" s="32" t="s">
        <v>3409</v>
      </c>
      <c r="EH177" s="32" t="s">
        <v>3409</v>
      </c>
      <c r="EI177" s="32" t="s">
        <v>3409</v>
      </c>
      <c r="EJ177" s="32" t="s">
        <v>3409</v>
      </c>
      <c r="EK177" s="25" t="s">
        <v>3404</v>
      </c>
      <c r="EL177" s="32" t="s">
        <v>3404</v>
      </c>
      <c r="EM177" s="32" t="s">
        <v>3404</v>
      </c>
      <c r="EN177" s="32" t="s">
        <v>3404</v>
      </c>
      <c r="EO177" s="32" t="s">
        <v>3404</v>
      </c>
      <c r="EP177" s="32" t="s">
        <v>3404</v>
      </c>
      <c r="EQ177" s="32" t="s">
        <v>3404</v>
      </c>
      <c r="ER177" s="32" t="s">
        <v>3404</v>
      </c>
      <c r="ES177" s="32" t="s">
        <v>3404</v>
      </c>
      <c r="ET177" s="32" t="s">
        <v>3404</v>
      </c>
      <c r="EU177" s="32" t="s">
        <v>3404</v>
      </c>
      <c r="EV177" s="32" t="s">
        <v>3404</v>
      </c>
      <c r="EW177" s="32" t="s">
        <v>3404</v>
      </c>
      <c r="EX177" s="32" t="s">
        <v>3404</v>
      </c>
      <c r="EY177" s="32" t="s">
        <v>3404</v>
      </c>
      <c r="EZ177" s="32" t="s">
        <v>3404</v>
      </c>
      <c r="FA177" s="32" t="s">
        <v>3404</v>
      </c>
      <c r="FB177" s="32" t="s">
        <v>3404</v>
      </c>
      <c r="FC177" s="32" t="s">
        <v>3404</v>
      </c>
      <c r="FD177" s="32" t="s">
        <v>3404</v>
      </c>
      <c r="FE177" s="32" t="s">
        <v>3404</v>
      </c>
      <c r="FF177" s="32" t="s">
        <v>3404</v>
      </c>
      <c r="FG177" s="32" t="s">
        <v>3404</v>
      </c>
      <c r="FH177" s="32" t="s">
        <v>3404</v>
      </c>
      <c r="FI177" s="32" t="s">
        <v>3404</v>
      </c>
      <c r="FJ177" s="32" t="s">
        <v>3404</v>
      </c>
      <c r="FK177" s="32" t="s">
        <v>3404</v>
      </c>
      <c r="FL177" s="32" t="s">
        <v>3404</v>
      </c>
      <c r="FM177" s="32" t="s">
        <v>3404</v>
      </c>
      <c r="FN177" s="32" t="s">
        <v>3404</v>
      </c>
      <c r="FO177" s="32" t="s">
        <v>3404</v>
      </c>
      <c r="FP177" s="32" t="s">
        <v>3404</v>
      </c>
      <c r="FQ177" s="32" t="s">
        <v>3404</v>
      </c>
      <c r="FR177" s="32" t="s">
        <v>3404</v>
      </c>
      <c r="FS177" s="32" t="s">
        <v>3404</v>
      </c>
      <c r="FT177" s="32" t="s">
        <v>3404</v>
      </c>
      <c r="FU177" s="32" t="s">
        <v>3404</v>
      </c>
      <c r="FV177" s="32" t="s">
        <v>3404</v>
      </c>
      <c r="FW177" s="32" t="s">
        <v>3404</v>
      </c>
      <c r="FX177" s="32" t="s">
        <v>3404</v>
      </c>
      <c r="FY177" s="32" t="s">
        <v>3404</v>
      </c>
      <c r="FZ177" s="32" t="s">
        <v>3404</v>
      </c>
      <c r="GA177" s="32" t="s">
        <v>3404</v>
      </c>
      <c r="GB177" s="32" t="s">
        <v>3404</v>
      </c>
      <c r="GC177" s="32" t="s">
        <v>3404</v>
      </c>
      <c r="GD177" s="32" t="s">
        <v>3404</v>
      </c>
      <c r="GE177" s="32" t="s">
        <v>3404</v>
      </c>
      <c r="GF177" s="32" t="s">
        <v>3404</v>
      </c>
      <c r="GG177" s="32" t="s">
        <v>3404</v>
      </c>
      <c r="GH177" s="32" t="s">
        <v>3404</v>
      </c>
      <c r="GI177" s="32" t="s">
        <v>3404</v>
      </c>
      <c r="GJ177" s="32" t="s">
        <v>3404</v>
      </c>
      <c r="GK177" s="32" t="s">
        <v>3404</v>
      </c>
      <c r="GL177" s="32" t="s">
        <v>3404</v>
      </c>
      <c r="GM177" s="32" t="s">
        <v>3404</v>
      </c>
      <c r="GN177" s="32" t="s">
        <v>3404</v>
      </c>
      <c r="GO177" s="32" t="s">
        <v>3404</v>
      </c>
      <c r="GP177" s="32" t="s">
        <v>3404</v>
      </c>
      <c r="GQ177" s="32" t="s">
        <v>3404</v>
      </c>
      <c r="GR177" s="32" t="s">
        <v>3404</v>
      </c>
      <c r="GS177" s="32" t="s">
        <v>3404</v>
      </c>
      <c r="GT177" s="32" t="s">
        <v>3404</v>
      </c>
      <c r="GU177" s="32" t="s">
        <v>3404</v>
      </c>
      <c r="GV177" s="32" t="s">
        <v>3404</v>
      </c>
      <c r="GW177" s="32" t="s">
        <v>3404</v>
      </c>
      <c r="GX177" s="32" t="s">
        <v>3404</v>
      </c>
      <c r="GY177" s="32" t="s">
        <v>3404</v>
      </c>
      <c r="GZ177" s="32" t="s">
        <v>3404</v>
      </c>
      <c r="HA177" s="32" t="s">
        <v>3404</v>
      </c>
      <c r="HB177" s="32" t="s">
        <v>3404</v>
      </c>
      <c r="HC177" s="32" t="s">
        <v>3404</v>
      </c>
      <c r="HD177" s="32" t="s">
        <v>3404</v>
      </c>
      <c r="HE177" s="32" t="s">
        <v>3404</v>
      </c>
      <c r="HF177" s="32" t="s">
        <v>3404</v>
      </c>
      <c r="HG177" s="32" t="s">
        <v>3404</v>
      </c>
      <c r="HH177" s="32" t="s">
        <v>3404</v>
      </c>
      <c r="HI177" s="32" t="s">
        <v>3404</v>
      </c>
      <c r="HJ177" s="32" t="s">
        <v>3404</v>
      </c>
      <c r="HK177" s="32" t="s">
        <v>3404</v>
      </c>
      <c r="HL177" s="32" t="s">
        <v>3404</v>
      </c>
      <c r="HM177" s="32" t="s">
        <v>3404</v>
      </c>
      <c r="HN177" s="32" t="s">
        <v>3404</v>
      </c>
      <c r="HO177" s="32" t="s">
        <v>3404</v>
      </c>
      <c r="HP177" s="32" t="s">
        <v>3404</v>
      </c>
      <c r="HQ177" s="32" t="s">
        <v>3404</v>
      </c>
      <c r="HR177" s="32" t="s">
        <v>3404</v>
      </c>
      <c r="HS177" s="32" t="s">
        <v>3404</v>
      </c>
      <c r="HT177" s="32" t="s">
        <v>3404</v>
      </c>
      <c r="HU177" s="32" t="s">
        <v>3404</v>
      </c>
      <c r="HV177" s="32" t="s">
        <v>3404</v>
      </c>
      <c r="HW177" s="32" t="s">
        <v>3404</v>
      </c>
      <c r="HX177" s="32" t="s">
        <v>3404</v>
      </c>
      <c r="HY177" s="32" t="s">
        <v>3404</v>
      </c>
      <c r="HZ177" s="32" t="s">
        <v>3404</v>
      </c>
      <c r="IA177" s="32" t="s">
        <v>3404</v>
      </c>
      <c r="IB177" s="32" t="s">
        <v>3404</v>
      </c>
      <c r="IC177" s="32" t="s">
        <v>3404</v>
      </c>
      <c r="ID177" s="32" t="s">
        <v>3404</v>
      </c>
      <c r="IE177" s="32" t="s">
        <v>3404</v>
      </c>
      <c r="IF177" s="32" t="s">
        <v>3404</v>
      </c>
      <c r="IG177" s="32" t="s">
        <v>3404</v>
      </c>
      <c r="IH177" s="32" t="s">
        <v>3404</v>
      </c>
      <c r="II177" s="32" t="s">
        <v>3404</v>
      </c>
      <c r="IJ177" s="32" t="s">
        <v>3404</v>
      </c>
      <c r="IK177" s="32" t="s">
        <v>3404</v>
      </c>
      <c r="IL177" s="32" t="s">
        <v>3404</v>
      </c>
      <c r="IM177" s="32" t="s">
        <v>3404</v>
      </c>
      <c r="IN177" s="32" t="s">
        <v>3404</v>
      </c>
      <c r="IO177" s="32" t="s">
        <v>3404</v>
      </c>
      <c r="IP177" s="32" t="s">
        <v>3404</v>
      </c>
      <c r="IQ177" s="32" t="s">
        <v>3404</v>
      </c>
      <c r="IR177" s="32" t="s">
        <v>3404</v>
      </c>
      <c r="IS177" s="32" t="s">
        <v>3404</v>
      </c>
      <c r="IT177" s="32" t="s">
        <v>3404</v>
      </c>
      <c r="IU177" s="32" t="s">
        <v>3404</v>
      </c>
      <c r="IV177" s="32" t="s">
        <v>3404</v>
      </c>
      <c r="IW177" s="32" t="s">
        <v>3404</v>
      </c>
      <c r="IX177" s="32" t="s">
        <v>3404</v>
      </c>
      <c r="IY177" s="32" t="s">
        <v>3404</v>
      </c>
      <c r="IZ177" s="32" t="s">
        <v>3404</v>
      </c>
      <c r="JA177" s="32" t="s">
        <v>3404</v>
      </c>
      <c r="JB177" s="32" t="s">
        <v>3404</v>
      </c>
      <c r="JC177" s="32" t="s">
        <v>3404</v>
      </c>
      <c r="JD177" s="32" t="s">
        <v>3404</v>
      </c>
      <c r="JE177" s="32" t="s">
        <v>3404</v>
      </c>
      <c r="JF177" s="32" t="s">
        <v>3404</v>
      </c>
      <c r="JG177" s="32" t="s">
        <v>3404</v>
      </c>
      <c r="JH177" s="32" t="s">
        <v>3404</v>
      </c>
      <c r="JI177" s="32" t="s">
        <v>3404</v>
      </c>
      <c r="JJ177" s="32" t="s">
        <v>3404</v>
      </c>
      <c r="JK177" s="32" t="s">
        <v>3404</v>
      </c>
      <c r="JL177" s="32" t="s">
        <v>3404</v>
      </c>
      <c r="JM177" s="32" t="s">
        <v>3404</v>
      </c>
      <c r="JN177" s="32" t="s">
        <v>3404</v>
      </c>
      <c r="JO177" s="32" t="s">
        <v>3404</v>
      </c>
      <c r="JP177" s="32" t="s">
        <v>3404</v>
      </c>
      <c r="JQ177" s="32" t="s">
        <v>3404</v>
      </c>
      <c r="JR177" s="32" t="s">
        <v>3404</v>
      </c>
      <c r="JS177" s="32" t="s">
        <v>3404</v>
      </c>
      <c r="JT177" s="32" t="s">
        <v>3404</v>
      </c>
      <c r="JU177" s="32" t="s">
        <v>3404</v>
      </c>
      <c r="JV177" s="32" t="s">
        <v>3404</v>
      </c>
      <c r="JW177" s="32" t="s">
        <v>3404</v>
      </c>
      <c r="JX177" s="32" t="s">
        <v>3404</v>
      </c>
      <c r="JY177" s="32" t="s">
        <v>3404</v>
      </c>
      <c r="JZ177" s="32" t="s">
        <v>3404</v>
      </c>
      <c r="KA177" s="32" t="s">
        <v>3404</v>
      </c>
      <c r="KB177" s="32" t="s">
        <v>3404</v>
      </c>
      <c r="KC177" s="32" t="s">
        <v>3404</v>
      </c>
      <c r="KD177" s="32" t="s">
        <v>3404</v>
      </c>
      <c r="KE177" s="32" t="s">
        <v>3404</v>
      </c>
      <c r="KF177" s="32" t="s">
        <v>3404</v>
      </c>
      <c r="KG177" s="32" t="s">
        <v>3404</v>
      </c>
      <c r="KH177" s="32" t="s">
        <v>3404</v>
      </c>
      <c r="KI177" s="32" t="s">
        <v>3404</v>
      </c>
      <c r="KJ177" s="32" t="s">
        <v>3404</v>
      </c>
      <c r="KK177" s="32" t="s">
        <v>3404</v>
      </c>
      <c r="KL177" s="32" t="s">
        <v>3404</v>
      </c>
      <c r="KM177" s="32" t="s">
        <v>3404</v>
      </c>
      <c r="KN177" s="32" t="s">
        <v>3404</v>
      </c>
      <c r="KO177" s="32" t="s">
        <v>3404</v>
      </c>
      <c r="KP177" s="32" t="s">
        <v>3404</v>
      </c>
      <c r="KQ177" s="32" t="s">
        <v>3404</v>
      </c>
      <c r="KR177" s="32" t="s">
        <v>3404</v>
      </c>
      <c r="KS177" s="32" t="s">
        <v>3404</v>
      </c>
      <c r="KT177" s="32" t="s">
        <v>3404</v>
      </c>
      <c r="KU177" s="32" t="s">
        <v>3404</v>
      </c>
      <c r="KV177" s="32" t="s">
        <v>3404</v>
      </c>
      <c r="KW177" s="32" t="s">
        <v>3404</v>
      </c>
      <c r="KX177" s="32" t="s">
        <v>3404</v>
      </c>
      <c r="KY177" s="32" t="s">
        <v>3404</v>
      </c>
      <c r="KZ177" s="32" t="s">
        <v>3404</v>
      </c>
      <c r="LA177" s="32" t="s">
        <v>3404</v>
      </c>
      <c r="LB177" s="32" t="s">
        <v>3404</v>
      </c>
      <c r="LC177" s="32" t="s">
        <v>3404</v>
      </c>
      <c r="LD177" s="32" t="s">
        <v>3404</v>
      </c>
      <c r="LE177" s="32" t="s">
        <v>3404</v>
      </c>
      <c r="LF177" s="32" t="s">
        <v>3404</v>
      </c>
      <c r="LG177" s="32" t="s">
        <v>3404</v>
      </c>
      <c r="LH177" s="32" t="s">
        <v>3404</v>
      </c>
      <c r="LI177" s="32" t="s">
        <v>3404</v>
      </c>
      <c r="LJ177" s="32" t="s">
        <v>3404</v>
      </c>
      <c r="LK177" s="32" t="s">
        <v>3404</v>
      </c>
      <c r="LL177" s="32" t="s">
        <v>3404</v>
      </c>
      <c r="LM177" s="32" t="s">
        <v>3404</v>
      </c>
      <c r="LN177" s="32" t="s">
        <v>3404</v>
      </c>
      <c r="LO177" s="32" t="s">
        <v>3404</v>
      </c>
      <c r="LP177" s="32" t="s">
        <v>3404</v>
      </c>
      <c r="LQ177" s="32" t="s">
        <v>3404</v>
      </c>
      <c r="LR177" s="32" t="s">
        <v>3404</v>
      </c>
      <c r="LS177" s="32" t="s">
        <v>3404</v>
      </c>
      <c r="LT177" s="32" t="s">
        <v>3404</v>
      </c>
      <c r="LU177" s="32" t="s">
        <v>3404</v>
      </c>
      <c r="LV177" s="32" t="s">
        <v>3404</v>
      </c>
      <c r="LW177" s="32" t="s">
        <v>3404</v>
      </c>
      <c r="LX177" s="32" t="s">
        <v>3404</v>
      </c>
      <c r="LY177" s="32" t="s">
        <v>3404</v>
      </c>
      <c r="LZ177" s="32" t="s">
        <v>3404</v>
      </c>
      <c r="MA177" s="32" t="s">
        <v>3404</v>
      </c>
      <c r="MB177" s="32" t="s">
        <v>3404</v>
      </c>
      <c r="MC177" s="32" t="s">
        <v>3404</v>
      </c>
      <c r="MD177" s="32" t="s">
        <v>3404</v>
      </c>
      <c r="ME177" s="32" t="s">
        <v>3404</v>
      </c>
      <c r="MF177" s="32" t="s">
        <v>3404</v>
      </c>
      <c r="MG177" s="32" t="s">
        <v>3404</v>
      </c>
      <c r="MH177" s="32" t="s">
        <v>3404</v>
      </c>
      <c r="MI177" s="32" t="s">
        <v>3404</v>
      </c>
      <c r="MJ177" s="32" t="s">
        <v>3404</v>
      </c>
      <c r="MK177" s="32" t="s">
        <v>3404</v>
      </c>
      <c r="ML177" s="32" t="s">
        <v>3404</v>
      </c>
      <c r="MM177" s="32" t="s">
        <v>3404</v>
      </c>
      <c r="MN177" s="32" t="s">
        <v>3404</v>
      </c>
      <c r="MO177" s="32" t="s">
        <v>3404</v>
      </c>
      <c r="MP177" s="32" t="s">
        <v>3404</v>
      </c>
      <c r="MQ177" s="32" t="s">
        <v>3404</v>
      </c>
      <c r="MR177" s="32" t="s">
        <v>3404</v>
      </c>
      <c r="MS177" s="32" t="s">
        <v>3404</v>
      </c>
      <c r="MT177" s="32" t="s">
        <v>3404</v>
      </c>
      <c r="MU177" s="32" t="s">
        <v>3404</v>
      </c>
      <c r="MV177" s="32" t="s">
        <v>3404</v>
      </c>
      <c r="MW177" s="32" t="s">
        <v>3404</v>
      </c>
      <c r="MX177" s="32" t="s">
        <v>3404</v>
      </c>
      <c r="MY177" s="32" t="s">
        <v>3404</v>
      </c>
      <c r="MZ177" s="32" t="s">
        <v>3404</v>
      </c>
      <c r="NA177" s="32" t="s">
        <v>3404</v>
      </c>
      <c r="NB177" s="32" t="s">
        <v>3404</v>
      </c>
      <c r="NC177" s="32" t="s">
        <v>3404</v>
      </c>
      <c r="ND177" s="32" t="s">
        <v>3404</v>
      </c>
      <c r="NE177" s="32" t="s">
        <v>3404</v>
      </c>
      <c r="NF177" s="32" t="s">
        <v>3404</v>
      </c>
      <c r="NG177" s="32" t="s">
        <v>3404</v>
      </c>
      <c r="NH177" s="32" t="s">
        <v>3404</v>
      </c>
      <c r="NI177" s="32" t="s">
        <v>3404</v>
      </c>
      <c r="NJ177" s="32" t="s">
        <v>3404</v>
      </c>
      <c r="NK177" s="32" t="s">
        <v>3404</v>
      </c>
      <c r="NL177" s="32" t="s">
        <v>3404</v>
      </c>
      <c r="NM177" s="32" t="s">
        <v>3404</v>
      </c>
      <c r="NN177" s="32" t="s">
        <v>3404</v>
      </c>
      <c r="NO177" s="32" t="s">
        <v>3404</v>
      </c>
      <c r="NP177" s="32" t="s">
        <v>3404</v>
      </c>
      <c r="NQ177" s="32" t="s">
        <v>3404</v>
      </c>
      <c r="NR177" s="32" t="s">
        <v>3404</v>
      </c>
      <c r="NS177" s="32" t="s">
        <v>3404</v>
      </c>
      <c r="NT177" s="32" t="s">
        <v>3404</v>
      </c>
      <c r="NU177" s="32" t="s">
        <v>3404</v>
      </c>
      <c r="NV177" s="32" t="s">
        <v>3404</v>
      </c>
      <c r="NW177" s="32" t="s">
        <v>3404</v>
      </c>
      <c r="NX177" s="32" t="s">
        <v>3404</v>
      </c>
      <c r="NY177" s="32" t="s">
        <v>3404</v>
      </c>
      <c r="NZ177" s="32" t="s">
        <v>3404</v>
      </c>
      <c r="OA177" s="32" t="s">
        <v>3404</v>
      </c>
      <c r="OB177" s="32" t="s">
        <v>3404</v>
      </c>
      <c r="OC177" s="32" t="s">
        <v>3404</v>
      </c>
      <c r="OD177" s="32" t="s">
        <v>3404</v>
      </c>
      <c r="OE177" s="32" t="s">
        <v>3404</v>
      </c>
      <c r="OF177" s="32" t="s">
        <v>3404</v>
      </c>
      <c r="OG177" s="32" t="s">
        <v>3404</v>
      </c>
      <c r="OH177" s="32" t="s">
        <v>3404</v>
      </c>
      <c r="OI177" s="32" t="s">
        <v>3404</v>
      </c>
      <c r="OJ177" s="32" t="s">
        <v>3404</v>
      </c>
      <c r="OK177" s="32" t="s">
        <v>3404</v>
      </c>
      <c r="OL177" s="32" t="s">
        <v>3404</v>
      </c>
      <c r="OM177" s="32" t="s">
        <v>3404</v>
      </c>
      <c r="ON177" s="32" t="s">
        <v>3404</v>
      </c>
      <c r="OO177" s="32" t="s">
        <v>3404</v>
      </c>
      <c r="OP177" s="32" t="s">
        <v>3404</v>
      </c>
      <c r="OQ177" s="32" t="s">
        <v>3404</v>
      </c>
      <c r="OR177" s="32" t="s">
        <v>3404</v>
      </c>
      <c r="OS177" s="32" t="s">
        <v>3404</v>
      </c>
      <c r="OT177" s="32" t="s">
        <v>3404</v>
      </c>
      <c r="OU177" s="32" t="s">
        <v>3404</v>
      </c>
      <c r="OV177" s="32" t="s">
        <v>3404</v>
      </c>
      <c r="OW177" s="32" t="s">
        <v>3404</v>
      </c>
      <c r="OX177" s="32" t="s">
        <v>3404</v>
      </c>
      <c r="OY177" s="32" t="s">
        <v>3404</v>
      </c>
      <c r="OZ177" s="32" t="s">
        <v>3404</v>
      </c>
      <c r="PA177" s="32" t="s">
        <v>3404</v>
      </c>
      <c r="PB177" s="32" t="s">
        <v>3404</v>
      </c>
      <c r="PC177" s="32" t="s">
        <v>3404</v>
      </c>
      <c r="PD177" s="32" t="s">
        <v>3404</v>
      </c>
      <c r="PE177" s="32" t="s">
        <v>3404</v>
      </c>
      <c r="PF177" s="32" t="s">
        <v>3404</v>
      </c>
      <c r="PG177" s="32" t="s">
        <v>3404</v>
      </c>
      <c r="PH177" s="32" t="s">
        <v>3404</v>
      </c>
      <c r="PI177" s="32" t="s">
        <v>3404</v>
      </c>
      <c r="PJ177" s="32" t="s">
        <v>3404</v>
      </c>
      <c r="PK177" s="32" t="s">
        <v>3404</v>
      </c>
      <c r="PL177" s="32" t="s">
        <v>3404</v>
      </c>
      <c r="PM177" s="32" t="s">
        <v>3404</v>
      </c>
      <c r="PN177" s="32" t="s">
        <v>3404</v>
      </c>
      <c r="PO177" s="32" t="s">
        <v>3404</v>
      </c>
      <c r="PP177" s="32" t="s">
        <v>3404</v>
      </c>
      <c r="PQ177" s="32" t="s">
        <v>3404</v>
      </c>
      <c r="PR177" s="32" t="s">
        <v>3404</v>
      </c>
      <c r="PS177" s="32" t="s">
        <v>3404</v>
      </c>
      <c r="PT177" s="32" t="s">
        <v>3404</v>
      </c>
      <c r="PU177" s="32" t="s">
        <v>3404</v>
      </c>
      <c r="PV177" s="32" t="s">
        <v>3404</v>
      </c>
      <c r="PW177" s="32" t="s">
        <v>3404</v>
      </c>
      <c r="PX177" s="32" t="s">
        <v>3404</v>
      </c>
      <c r="PY177" s="32" t="s">
        <v>3404</v>
      </c>
      <c r="PZ177" s="32" t="s">
        <v>3404</v>
      </c>
      <c r="QA177" s="32" t="s">
        <v>3404</v>
      </c>
      <c r="QB177" s="32" t="s">
        <v>3404</v>
      </c>
      <c r="QC177" s="32" t="s">
        <v>3404</v>
      </c>
      <c r="QD177" s="32" t="s">
        <v>3404</v>
      </c>
      <c r="QE177" s="32" t="s">
        <v>3404</v>
      </c>
      <c r="QF177" s="32" t="s">
        <v>3404</v>
      </c>
      <c r="QG177" s="32" t="s">
        <v>3404</v>
      </c>
      <c r="QH177" s="32" t="s">
        <v>3404</v>
      </c>
      <c r="QI177" s="32" t="s">
        <v>3404</v>
      </c>
      <c r="QJ177" s="32" t="s">
        <v>3404</v>
      </c>
      <c r="QK177" s="32" t="s">
        <v>3404</v>
      </c>
      <c r="QL177" s="32" t="s">
        <v>3404</v>
      </c>
      <c r="QM177" s="32" t="s">
        <v>3404</v>
      </c>
      <c r="QN177" s="32" t="s">
        <v>3404</v>
      </c>
      <c r="QO177" s="32" t="s">
        <v>3404</v>
      </c>
      <c r="QP177" s="32" t="s">
        <v>3404</v>
      </c>
      <c r="QQ177" s="32" t="s">
        <v>3404</v>
      </c>
      <c r="QR177" s="32" t="s">
        <v>3404</v>
      </c>
      <c r="QS177" s="32" t="s">
        <v>3404</v>
      </c>
      <c r="QT177" s="32" t="s">
        <v>3404</v>
      </c>
      <c r="QU177" s="32" t="s">
        <v>3404</v>
      </c>
      <c r="QV177" s="32" t="s">
        <v>3404</v>
      </c>
      <c r="QW177" s="32" t="s">
        <v>3404</v>
      </c>
      <c r="QX177" s="32" t="s">
        <v>3404</v>
      </c>
      <c r="QY177" s="32" t="s">
        <v>3404</v>
      </c>
      <c r="QZ177" s="32" t="s">
        <v>3404</v>
      </c>
      <c r="RA177" s="32" t="s">
        <v>3404</v>
      </c>
      <c r="RB177" s="32" t="s">
        <v>3404</v>
      </c>
      <c r="RC177" s="32" t="s">
        <v>3404</v>
      </c>
      <c r="RD177" s="32" t="s">
        <v>3404</v>
      </c>
      <c r="RE177" s="32" t="s">
        <v>3404</v>
      </c>
      <c r="RF177" s="32" t="s">
        <v>3404</v>
      </c>
      <c r="RG177" s="32" t="s">
        <v>3404</v>
      </c>
      <c r="RH177" s="32" t="s">
        <v>3404</v>
      </c>
      <c r="RI177" s="32" t="s">
        <v>3404</v>
      </c>
      <c r="RJ177" s="32" t="s">
        <v>3404</v>
      </c>
      <c r="RK177" s="32" t="s">
        <v>3404</v>
      </c>
      <c r="RL177" s="32" t="s">
        <v>3404</v>
      </c>
      <c r="RM177" s="32" t="s">
        <v>3404</v>
      </c>
      <c r="RN177" s="32" t="s">
        <v>3404</v>
      </c>
      <c r="RO177" s="32" t="s">
        <v>3404</v>
      </c>
      <c r="RP177" s="32" t="s">
        <v>3404</v>
      </c>
      <c r="RQ177" s="32" t="s">
        <v>3404</v>
      </c>
      <c r="RR177" s="32" t="s">
        <v>3404</v>
      </c>
      <c r="RS177" s="32" t="s">
        <v>3404</v>
      </c>
      <c r="RT177" s="32" t="s">
        <v>3404</v>
      </c>
      <c r="RU177" s="32" t="s">
        <v>3404</v>
      </c>
      <c r="RV177" s="32" t="s">
        <v>3404</v>
      </c>
      <c r="RW177" s="32" t="s">
        <v>3404</v>
      </c>
      <c r="RX177" s="32" t="s">
        <v>3404</v>
      </c>
      <c r="RY177" s="32" t="s">
        <v>3404</v>
      </c>
      <c r="RZ177" s="32" t="s">
        <v>3404</v>
      </c>
      <c r="SA177" s="32" t="s">
        <v>3404</v>
      </c>
      <c r="SB177" s="32" t="s">
        <v>3404</v>
      </c>
      <c r="SC177" s="32" t="s">
        <v>3404</v>
      </c>
      <c r="SD177" s="32" t="s">
        <v>3404</v>
      </c>
      <c r="SE177" s="32" t="s">
        <v>3404</v>
      </c>
      <c r="SF177" s="32" t="s">
        <v>3404</v>
      </c>
      <c r="SG177" s="32" t="s">
        <v>3404</v>
      </c>
      <c r="SH177" s="32" t="s">
        <v>3404</v>
      </c>
      <c r="SI177" s="32" t="s">
        <v>3404</v>
      </c>
      <c r="SJ177" s="32" t="s">
        <v>3404</v>
      </c>
      <c r="SK177" s="32" t="s">
        <v>3404</v>
      </c>
      <c r="SL177" s="32" t="s">
        <v>3404</v>
      </c>
      <c r="SM177" s="32" t="s">
        <v>3404</v>
      </c>
      <c r="SN177" s="32" t="s">
        <v>3404</v>
      </c>
      <c r="SO177" s="32" t="s">
        <v>3404</v>
      </c>
      <c r="SP177" s="32" t="s">
        <v>3404</v>
      </c>
      <c r="SQ177" s="32" t="s">
        <v>3404</v>
      </c>
      <c r="SR177" s="32" t="s">
        <v>3404</v>
      </c>
      <c r="SS177" s="32" t="s">
        <v>3404</v>
      </c>
      <c r="ST177" s="32" t="s">
        <v>3404</v>
      </c>
      <c r="SU177" s="32" t="s">
        <v>3404</v>
      </c>
      <c r="SV177" s="32" t="s">
        <v>3404</v>
      </c>
      <c r="SW177" s="32" t="s">
        <v>3404</v>
      </c>
      <c r="SX177" s="32" t="s">
        <v>3404</v>
      </c>
      <c r="SY177" s="32" t="s">
        <v>3404</v>
      </c>
      <c r="SZ177" s="32" t="s">
        <v>3404</v>
      </c>
      <c r="TA177" s="32" t="s">
        <v>3404</v>
      </c>
      <c r="TB177" s="32" t="s">
        <v>3404</v>
      </c>
      <c r="TC177" s="32" t="s">
        <v>3404</v>
      </c>
      <c r="TD177" s="32" t="s">
        <v>3404</v>
      </c>
      <c r="TE177" s="32" t="s">
        <v>3404</v>
      </c>
      <c r="TF177" s="32" t="s">
        <v>3404</v>
      </c>
      <c r="TG177" s="32" t="s">
        <v>3404</v>
      </c>
      <c r="TH177" s="32" t="s">
        <v>3404</v>
      </c>
      <c r="TI177" s="32" t="s">
        <v>3404</v>
      </c>
      <c r="TJ177" s="32" t="s">
        <v>3404</v>
      </c>
      <c r="TK177" s="32" t="s">
        <v>3404</v>
      </c>
      <c r="TL177" s="32" t="s">
        <v>3404</v>
      </c>
      <c r="TM177" s="32" t="s">
        <v>3404</v>
      </c>
      <c r="TN177" s="32" t="s">
        <v>3404</v>
      </c>
      <c r="TO177" s="32" t="s">
        <v>3404</v>
      </c>
      <c r="TP177" s="32" t="s">
        <v>3404</v>
      </c>
      <c r="TQ177" s="32" t="s">
        <v>3404</v>
      </c>
      <c r="TR177" s="32" t="s">
        <v>3404</v>
      </c>
      <c r="TS177" s="32" t="s">
        <v>3404</v>
      </c>
      <c r="TT177" s="32" t="s">
        <v>3404</v>
      </c>
      <c r="TU177" s="32" t="s">
        <v>3404</v>
      </c>
      <c r="TV177" s="32" t="s">
        <v>3404</v>
      </c>
      <c r="TW177" s="32" t="s">
        <v>3404</v>
      </c>
      <c r="TX177" s="32" t="s">
        <v>3404</v>
      </c>
      <c r="TY177" s="32" t="s">
        <v>3404</v>
      </c>
      <c r="TZ177" s="32" t="s">
        <v>3404</v>
      </c>
      <c r="UA177" s="32" t="s">
        <v>3404</v>
      </c>
      <c r="UB177" s="32" t="s">
        <v>3404</v>
      </c>
      <c r="UC177" s="32" t="s">
        <v>3404</v>
      </c>
      <c r="UD177" s="32" t="s">
        <v>3404</v>
      </c>
      <c r="UE177" s="32" t="s">
        <v>3404</v>
      </c>
      <c r="UF177" s="32" t="s">
        <v>3404</v>
      </c>
      <c r="UG177" s="32" t="s">
        <v>3404</v>
      </c>
      <c r="UH177" s="32" t="s">
        <v>3404</v>
      </c>
      <c r="UI177" s="32" t="s">
        <v>3404</v>
      </c>
      <c r="UJ177" s="32" t="s">
        <v>3404</v>
      </c>
      <c r="UK177" s="32" t="s">
        <v>3404</v>
      </c>
      <c r="UL177" s="32" t="s">
        <v>3404</v>
      </c>
      <c r="UM177" s="32" t="s">
        <v>3404</v>
      </c>
      <c r="UN177" s="32" t="s">
        <v>3404</v>
      </c>
      <c r="UO177" s="32" t="s">
        <v>3404</v>
      </c>
      <c r="UP177" s="32" t="s">
        <v>3404</v>
      </c>
      <c r="UQ177" s="32" t="s">
        <v>3404</v>
      </c>
      <c r="UR177" s="32" t="s">
        <v>3404</v>
      </c>
      <c r="US177" s="32" t="s">
        <v>3404</v>
      </c>
      <c r="UT177" s="32" t="s">
        <v>3404</v>
      </c>
      <c r="UU177" s="32" t="s">
        <v>3404</v>
      </c>
      <c r="UV177" s="32" t="s">
        <v>3404</v>
      </c>
      <c r="UW177" s="32" t="s">
        <v>3404</v>
      </c>
      <c r="UX177" s="32" t="s">
        <v>3404</v>
      </c>
      <c r="UY177" s="32" t="s">
        <v>3404</v>
      </c>
      <c r="UZ177" s="32" t="s">
        <v>3404</v>
      </c>
      <c r="VA177" s="32" t="s">
        <v>3404</v>
      </c>
      <c r="VB177" s="32" t="s">
        <v>3404</v>
      </c>
      <c r="VC177" s="32" t="s">
        <v>3404</v>
      </c>
      <c r="VD177" s="32" t="s">
        <v>3404</v>
      </c>
      <c r="VE177" s="32" t="s">
        <v>3404</v>
      </c>
      <c r="VF177" s="32" t="s">
        <v>3404</v>
      </c>
      <c r="VG177" s="32" t="s">
        <v>3404</v>
      </c>
      <c r="VH177" s="32" t="s">
        <v>3404</v>
      </c>
      <c r="VI177" s="32" t="s">
        <v>3404</v>
      </c>
      <c r="VJ177" s="32" t="s">
        <v>3404</v>
      </c>
      <c r="VK177" s="32" t="s">
        <v>3404</v>
      </c>
      <c r="VL177" s="32" t="s">
        <v>3404</v>
      </c>
      <c r="VM177" s="32" t="s">
        <v>3404</v>
      </c>
      <c r="VN177" s="32" t="s">
        <v>3404</v>
      </c>
      <c r="VO177" s="32" t="s">
        <v>3404</v>
      </c>
      <c r="VP177" s="32" t="s">
        <v>3404</v>
      </c>
      <c r="VQ177" s="32" t="s">
        <v>3404</v>
      </c>
      <c r="VR177" s="32" t="s">
        <v>3404</v>
      </c>
      <c r="VS177" s="32" t="s">
        <v>3404</v>
      </c>
      <c r="VT177" s="32" t="s">
        <v>3404</v>
      </c>
      <c r="VU177" s="32" t="s">
        <v>3404</v>
      </c>
      <c r="VV177" s="32" t="s">
        <v>3404</v>
      </c>
      <c r="VW177" s="32" t="s">
        <v>3404</v>
      </c>
      <c r="VX177" s="32" t="s">
        <v>3404</v>
      </c>
      <c r="VY177" s="32" t="s">
        <v>3404</v>
      </c>
      <c r="VZ177" s="32" t="s">
        <v>3404</v>
      </c>
      <c r="WA177" s="32" t="s">
        <v>3404</v>
      </c>
      <c r="WB177" s="32" t="s">
        <v>3404</v>
      </c>
      <c r="WC177" s="32" t="s">
        <v>3404</v>
      </c>
      <c r="WD177" s="32" t="s">
        <v>3404</v>
      </c>
      <c r="WE177" s="32" t="s">
        <v>3404</v>
      </c>
      <c r="WF177" s="32" t="s">
        <v>3404</v>
      </c>
      <c r="WG177" s="32" t="s">
        <v>3404</v>
      </c>
      <c r="WH177" s="32" t="s">
        <v>3404</v>
      </c>
      <c r="WI177" s="32" t="s">
        <v>3404</v>
      </c>
      <c r="WJ177" s="32" t="s">
        <v>3404</v>
      </c>
      <c r="WK177" s="32" t="s">
        <v>3404</v>
      </c>
      <c r="WL177" s="32" t="s">
        <v>3404</v>
      </c>
      <c r="WM177" s="32" t="s">
        <v>3404</v>
      </c>
      <c r="WN177" s="32" t="s">
        <v>3404</v>
      </c>
      <c r="WO177" s="32" t="s">
        <v>3404</v>
      </c>
      <c r="WP177" s="32" t="s">
        <v>3404</v>
      </c>
      <c r="WQ177" s="32" t="s">
        <v>3404</v>
      </c>
      <c r="WR177" s="32" t="s">
        <v>3404</v>
      </c>
      <c r="WS177" s="32" t="s">
        <v>3404</v>
      </c>
      <c r="WT177" s="32" t="s">
        <v>3404</v>
      </c>
    </row>
    <row r="178">
      <c r="A178" s="24" t="s">
        <v>1590</v>
      </c>
      <c r="B178" s="25" t="s">
        <v>3404</v>
      </c>
      <c r="C178" s="25" t="s">
        <v>3404</v>
      </c>
      <c r="D178" s="25" t="s">
        <v>3404</v>
      </c>
      <c r="E178" s="25" t="s">
        <v>3404</v>
      </c>
      <c r="F178" s="25" t="s">
        <v>3404</v>
      </c>
      <c r="G178" s="25" t="s">
        <v>3404</v>
      </c>
      <c r="H178" s="25" t="s">
        <v>3404</v>
      </c>
      <c r="I178" s="25" t="s">
        <v>3404</v>
      </c>
      <c r="J178" s="25" t="s">
        <v>3404</v>
      </c>
      <c r="K178" s="25" t="s">
        <v>3404</v>
      </c>
      <c r="L178" s="25" t="s">
        <v>3404</v>
      </c>
      <c r="M178" s="25" t="s">
        <v>3404</v>
      </c>
      <c r="N178" s="25" t="s">
        <v>3404</v>
      </c>
      <c r="O178" s="25" t="s">
        <v>3404</v>
      </c>
      <c r="P178" s="25" t="s">
        <v>3404</v>
      </c>
      <c r="Q178" s="25" t="s">
        <v>3404</v>
      </c>
      <c r="R178" s="25" t="s">
        <v>3404</v>
      </c>
      <c r="S178" s="25" t="s">
        <v>3404</v>
      </c>
      <c r="T178" s="25" t="s">
        <v>3404</v>
      </c>
      <c r="U178" s="25" t="s">
        <v>3404</v>
      </c>
      <c r="V178" s="25" t="s">
        <v>3404</v>
      </c>
      <c r="W178" s="25" t="s">
        <v>3404</v>
      </c>
      <c r="X178" s="25" t="s">
        <v>3404</v>
      </c>
      <c r="Y178" s="25" t="s">
        <v>3404</v>
      </c>
      <c r="Z178" s="25" t="s">
        <v>3404</v>
      </c>
      <c r="AA178" s="25" t="s">
        <v>3404</v>
      </c>
      <c r="AB178" s="25" t="s">
        <v>3404</v>
      </c>
      <c r="AC178" s="25" t="s">
        <v>3404</v>
      </c>
      <c r="AD178" s="25" t="s">
        <v>3404</v>
      </c>
      <c r="AE178" s="25" t="s">
        <v>3404</v>
      </c>
      <c r="AF178" s="25" t="s">
        <v>3404</v>
      </c>
      <c r="AG178" s="25" t="s">
        <v>3404</v>
      </c>
      <c r="AH178" s="25" t="s">
        <v>3404</v>
      </c>
      <c r="AI178" s="25" t="s">
        <v>3404</v>
      </c>
      <c r="AJ178" s="25" t="s">
        <v>3404</v>
      </c>
      <c r="AK178" s="25" t="s">
        <v>3404</v>
      </c>
      <c r="AL178" s="25" t="s">
        <v>3404</v>
      </c>
      <c r="AM178" s="25" t="s">
        <v>3404</v>
      </c>
      <c r="AN178" s="25" t="s">
        <v>3404</v>
      </c>
      <c r="AO178" s="25" t="s">
        <v>3404</v>
      </c>
      <c r="AP178" s="25" t="s">
        <v>3404</v>
      </c>
      <c r="AQ178" s="25" t="s">
        <v>3404</v>
      </c>
      <c r="AR178" s="25" t="s">
        <v>3404</v>
      </c>
      <c r="AS178" s="25" t="s">
        <v>3404</v>
      </c>
      <c r="AT178" s="25" t="s">
        <v>3404</v>
      </c>
      <c r="AU178" s="25" t="s">
        <v>3404</v>
      </c>
      <c r="AV178" s="25" t="s">
        <v>3404</v>
      </c>
      <c r="AW178" s="25" t="s">
        <v>3404</v>
      </c>
      <c r="AX178" s="25" t="s">
        <v>3404</v>
      </c>
      <c r="AY178" s="25" t="s">
        <v>3404</v>
      </c>
      <c r="AZ178" s="25" t="s">
        <v>3404</v>
      </c>
      <c r="BA178" s="25" t="s">
        <v>3404</v>
      </c>
      <c r="BB178" s="25" t="s">
        <v>3404</v>
      </c>
      <c r="BC178" s="25" t="s">
        <v>3404</v>
      </c>
      <c r="BD178" s="25" t="s">
        <v>3404</v>
      </c>
      <c r="BE178" s="25" t="s">
        <v>3404</v>
      </c>
      <c r="BF178" s="25" t="s">
        <v>3404</v>
      </c>
      <c r="BG178" s="25" t="s">
        <v>3404</v>
      </c>
      <c r="BH178" s="25" t="s">
        <v>3404</v>
      </c>
      <c r="BI178" s="25" t="s">
        <v>3404</v>
      </c>
      <c r="BJ178" s="25" t="s">
        <v>3404</v>
      </c>
      <c r="BK178" s="25" t="s">
        <v>3404</v>
      </c>
      <c r="BL178" s="25" t="s">
        <v>3404</v>
      </c>
      <c r="BM178" s="25" t="s">
        <v>3404</v>
      </c>
      <c r="BN178" s="25" t="s">
        <v>3404</v>
      </c>
      <c r="BO178" s="25" t="s">
        <v>3404</v>
      </c>
      <c r="BP178" s="25" t="s">
        <v>3404</v>
      </c>
      <c r="BQ178" s="25" t="s">
        <v>3404</v>
      </c>
      <c r="BR178" s="25" t="s">
        <v>3404</v>
      </c>
      <c r="BS178" s="25" t="s">
        <v>3404</v>
      </c>
      <c r="BT178" s="25" t="s">
        <v>3404</v>
      </c>
      <c r="BU178" s="25" t="s">
        <v>3404</v>
      </c>
      <c r="BV178" s="25" t="s">
        <v>3404</v>
      </c>
      <c r="BW178" s="25" t="s">
        <v>3404</v>
      </c>
      <c r="BX178" s="25" t="s">
        <v>3404</v>
      </c>
      <c r="BY178" s="25" t="s">
        <v>3404</v>
      </c>
      <c r="BZ178" s="25" t="s">
        <v>3404</v>
      </c>
      <c r="CA178" s="25" t="s">
        <v>3404</v>
      </c>
      <c r="CB178" s="32" t="s">
        <v>3409</v>
      </c>
      <c r="CC178" s="32" t="s">
        <v>3409</v>
      </c>
      <c r="CD178" s="32" t="s">
        <v>3409</v>
      </c>
      <c r="CE178" s="32" t="s">
        <v>3409</v>
      </c>
      <c r="CF178" s="32" t="s">
        <v>3409</v>
      </c>
      <c r="CG178" s="32" t="s">
        <v>3409</v>
      </c>
      <c r="CH178" s="32" t="s">
        <v>3409</v>
      </c>
      <c r="CI178" s="32" t="s">
        <v>3409</v>
      </c>
      <c r="CJ178" s="32" t="s">
        <v>3409</v>
      </c>
      <c r="CK178" s="32" t="s">
        <v>3409</v>
      </c>
      <c r="CL178" s="32" t="s">
        <v>3409</v>
      </c>
      <c r="CM178" s="32" t="s">
        <v>3409</v>
      </c>
      <c r="CN178" s="32" t="s">
        <v>3409</v>
      </c>
      <c r="CO178" s="32" t="s">
        <v>3409</v>
      </c>
      <c r="CP178" s="32" t="s">
        <v>3409</v>
      </c>
      <c r="CQ178" s="32" t="s">
        <v>3409</v>
      </c>
      <c r="CR178" s="32" t="s">
        <v>3409</v>
      </c>
      <c r="CS178" s="32" t="s">
        <v>3409</v>
      </c>
      <c r="CT178" s="32" t="s">
        <v>3409</v>
      </c>
      <c r="CU178" s="32" t="s">
        <v>3409</v>
      </c>
      <c r="CV178" s="32" t="s">
        <v>3409</v>
      </c>
      <c r="CW178" s="32" t="s">
        <v>3409</v>
      </c>
      <c r="CX178" s="32" t="s">
        <v>3409</v>
      </c>
      <c r="CY178" s="32" t="s">
        <v>3409</v>
      </c>
      <c r="CZ178" s="32" t="s">
        <v>3409</v>
      </c>
      <c r="DA178" s="32" t="s">
        <v>3409</v>
      </c>
      <c r="DB178" s="32" t="s">
        <v>3409</v>
      </c>
      <c r="DC178" s="32" t="s">
        <v>3409</v>
      </c>
      <c r="DD178" s="32" t="s">
        <v>3409</v>
      </c>
      <c r="DE178" s="32" t="s">
        <v>3409</v>
      </c>
      <c r="DF178" s="32" t="s">
        <v>3409</v>
      </c>
      <c r="DG178" s="32" t="s">
        <v>3409</v>
      </c>
      <c r="DH178" s="32" t="s">
        <v>3409</v>
      </c>
      <c r="DI178" s="32" t="s">
        <v>3409</v>
      </c>
      <c r="DJ178" s="32" t="s">
        <v>3409</v>
      </c>
      <c r="DK178" s="32" t="s">
        <v>3409</v>
      </c>
      <c r="DL178" s="32" t="s">
        <v>3409</v>
      </c>
      <c r="DM178" s="32" t="s">
        <v>3409</v>
      </c>
      <c r="DN178" s="32" t="s">
        <v>3409</v>
      </c>
      <c r="DO178" s="32" t="s">
        <v>3409</v>
      </c>
      <c r="DP178" s="32" t="s">
        <v>3409</v>
      </c>
      <c r="DQ178" s="32" t="s">
        <v>3409</v>
      </c>
      <c r="DR178" s="32" t="s">
        <v>3409</v>
      </c>
      <c r="DS178" s="32" t="s">
        <v>3409</v>
      </c>
      <c r="DT178" s="32" t="s">
        <v>3409</v>
      </c>
      <c r="DU178" s="32" t="s">
        <v>3409</v>
      </c>
      <c r="DV178" s="32" t="s">
        <v>3409</v>
      </c>
      <c r="DW178" s="32" t="s">
        <v>3409</v>
      </c>
      <c r="DX178" s="32" t="s">
        <v>3409</v>
      </c>
      <c r="DY178" s="32" t="s">
        <v>3409</v>
      </c>
      <c r="DZ178" s="32" t="s">
        <v>3409</v>
      </c>
      <c r="EA178" s="32" t="s">
        <v>3409</v>
      </c>
      <c r="EB178" s="32" t="s">
        <v>3409</v>
      </c>
      <c r="EC178" s="32" t="s">
        <v>3409</v>
      </c>
      <c r="ED178" s="32" t="s">
        <v>3409</v>
      </c>
      <c r="EE178" s="32" t="s">
        <v>3409</v>
      </c>
      <c r="EF178" s="32" t="s">
        <v>3409</v>
      </c>
      <c r="EG178" s="32" t="s">
        <v>3409</v>
      </c>
      <c r="EH178" s="32" t="s">
        <v>3409</v>
      </c>
      <c r="EI178" s="32" t="s">
        <v>3409</v>
      </c>
      <c r="EJ178" s="32" t="s">
        <v>3409</v>
      </c>
      <c r="EK178" s="32" t="s">
        <v>3409</v>
      </c>
      <c r="EL178" s="32" t="s">
        <v>3409</v>
      </c>
      <c r="EM178" s="32" t="s">
        <v>3409</v>
      </c>
      <c r="EN178" s="32" t="s">
        <v>3409</v>
      </c>
      <c r="EO178" s="32" t="s">
        <v>3409</v>
      </c>
      <c r="EP178" s="32" t="s">
        <v>3409</v>
      </c>
      <c r="EQ178" s="32" t="s">
        <v>3409</v>
      </c>
      <c r="ER178" s="32" t="s">
        <v>3409</v>
      </c>
      <c r="ES178" s="32" t="s">
        <v>3409</v>
      </c>
      <c r="ET178" s="32" t="s">
        <v>3409</v>
      </c>
      <c r="EU178" s="32" t="s">
        <v>3409</v>
      </c>
      <c r="EV178" s="32" t="s">
        <v>3409</v>
      </c>
      <c r="EW178" s="32" t="s">
        <v>3409</v>
      </c>
      <c r="EX178" s="32" t="s">
        <v>3409</v>
      </c>
      <c r="EY178" s="32" t="s">
        <v>3409</v>
      </c>
      <c r="EZ178" s="32" t="s">
        <v>3409</v>
      </c>
      <c r="FA178" s="32" t="s">
        <v>3409</v>
      </c>
      <c r="FB178" s="32" t="s">
        <v>3409</v>
      </c>
      <c r="FC178" s="32" t="s">
        <v>3409</v>
      </c>
      <c r="FD178" s="32" t="s">
        <v>3409</v>
      </c>
      <c r="FE178" s="32" t="s">
        <v>3409</v>
      </c>
      <c r="FF178" s="32" t="s">
        <v>3409</v>
      </c>
      <c r="FG178" s="32" t="s">
        <v>3409</v>
      </c>
      <c r="FH178" s="32" t="s">
        <v>3409</v>
      </c>
      <c r="FI178" s="32" t="s">
        <v>3409</v>
      </c>
      <c r="FJ178" s="32" t="s">
        <v>3409</v>
      </c>
      <c r="FK178" s="32" t="s">
        <v>3409</v>
      </c>
      <c r="FL178" s="32" t="s">
        <v>3409</v>
      </c>
      <c r="FM178" s="32" t="s">
        <v>3409</v>
      </c>
      <c r="FN178" s="32" t="s">
        <v>3409</v>
      </c>
      <c r="FO178" s="32" t="s">
        <v>3409</v>
      </c>
      <c r="FP178" s="32" t="s">
        <v>3409</v>
      </c>
      <c r="FQ178" s="32" t="s">
        <v>3409</v>
      </c>
      <c r="FR178" s="32" t="s">
        <v>3409</v>
      </c>
      <c r="FS178" s="32" t="s">
        <v>3409</v>
      </c>
      <c r="FT178" s="32" t="s">
        <v>3409</v>
      </c>
      <c r="FU178" s="32" t="s">
        <v>3409</v>
      </c>
      <c r="FV178" s="32" t="s">
        <v>3409</v>
      </c>
      <c r="FW178" s="32" t="s">
        <v>3409</v>
      </c>
      <c r="FX178" s="32" t="s">
        <v>3409</v>
      </c>
      <c r="FY178" s="32" t="s">
        <v>3409</v>
      </c>
      <c r="FZ178" s="32" t="s">
        <v>3409</v>
      </c>
      <c r="GA178" s="32" t="s">
        <v>3409</v>
      </c>
      <c r="GB178" s="32" t="s">
        <v>3409</v>
      </c>
      <c r="GC178" s="32" t="s">
        <v>3409</v>
      </c>
      <c r="GD178" s="32" t="s">
        <v>3409</v>
      </c>
      <c r="GE178" s="32" t="s">
        <v>3409</v>
      </c>
      <c r="GF178" s="32" t="s">
        <v>3409</v>
      </c>
      <c r="GG178" s="32" t="s">
        <v>3409</v>
      </c>
      <c r="GH178" s="32" t="s">
        <v>3409</v>
      </c>
      <c r="GI178" s="32" t="s">
        <v>3409</v>
      </c>
      <c r="GJ178" s="32" t="s">
        <v>3409</v>
      </c>
      <c r="GK178" s="32" t="s">
        <v>3409</v>
      </c>
      <c r="GL178" s="32" t="s">
        <v>3409</v>
      </c>
      <c r="GM178" s="32" t="s">
        <v>3409</v>
      </c>
      <c r="GN178" s="32" t="s">
        <v>3409</v>
      </c>
      <c r="GO178" s="32" t="s">
        <v>3409</v>
      </c>
      <c r="GP178" s="32" t="s">
        <v>3409</v>
      </c>
      <c r="GQ178" s="32" t="s">
        <v>3409</v>
      </c>
      <c r="GR178" s="32" t="s">
        <v>3409</v>
      </c>
      <c r="GS178" s="32" t="s">
        <v>3409</v>
      </c>
      <c r="GT178" s="32" t="s">
        <v>3409</v>
      </c>
      <c r="GU178" s="32" t="s">
        <v>3409</v>
      </c>
      <c r="GV178" s="32" t="s">
        <v>3409</v>
      </c>
      <c r="GW178" s="32" t="s">
        <v>3409</v>
      </c>
      <c r="GX178" s="32" t="s">
        <v>3409</v>
      </c>
      <c r="GY178" s="32" t="s">
        <v>3409</v>
      </c>
      <c r="GZ178" s="32" t="s">
        <v>3409</v>
      </c>
      <c r="HA178" s="32" t="s">
        <v>3409</v>
      </c>
      <c r="HB178" s="32" t="s">
        <v>3409</v>
      </c>
      <c r="HC178" s="32" t="s">
        <v>3409</v>
      </c>
      <c r="HD178" s="32" t="s">
        <v>3409</v>
      </c>
      <c r="HE178" s="32" t="s">
        <v>3409</v>
      </c>
      <c r="HF178" s="32" t="s">
        <v>3409</v>
      </c>
      <c r="HG178" s="32" t="s">
        <v>3409</v>
      </c>
      <c r="HH178" s="32" t="s">
        <v>3409</v>
      </c>
      <c r="HI178" s="32" t="s">
        <v>3409</v>
      </c>
      <c r="HJ178" s="32" t="s">
        <v>3409</v>
      </c>
      <c r="HK178" s="32" t="s">
        <v>3409</v>
      </c>
      <c r="HL178" s="32" t="s">
        <v>3409</v>
      </c>
      <c r="HM178" s="32" t="s">
        <v>3409</v>
      </c>
      <c r="HN178" s="32" t="s">
        <v>3409</v>
      </c>
      <c r="HO178" s="32" t="s">
        <v>3409</v>
      </c>
      <c r="HP178" s="32" t="s">
        <v>3409</v>
      </c>
      <c r="HQ178" s="32" t="s">
        <v>3409</v>
      </c>
      <c r="HR178" s="32" t="s">
        <v>3409</v>
      </c>
      <c r="HS178" s="32" t="s">
        <v>3409</v>
      </c>
      <c r="HT178" s="32" t="s">
        <v>3409</v>
      </c>
      <c r="HU178" s="32" t="s">
        <v>3404</v>
      </c>
      <c r="HV178" s="32" t="s">
        <v>3404</v>
      </c>
      <c r="HW178" s="32" t="s">
        <v>3404</v>
      </c>
      <c r="HX178" s="32" t="s">
        <v>3404</v>
      </c>
      <c r="HY178" s="32" t="s">
        <v>3404</v>
      </c>
      <c r="HZ178" s="32" t="s">
        <v>3404</v>
      </c>
      <c r="IA178" s="32" t="s">
        <v>3404</v>
      </c>
      <c r="IB178" s="32" t="s">
        <v>3404</v>
      </c>
      <c r="IC178" s="32" t="s">
        <v>3404</v>
      </c>
      <c r="ID178" s="32" t="s">
        <v>3404</v>
      </c>
      <c r="IE178" s="32" t="s">
        <v>3404</v>
      </c>
      <c r="IF178" s="32" t="s">
        <v>3404</v>
      </c>
      <c r="IG178" s="32" t="s">
        <v>3404</v>
      </c>
      <c r="IH178" s="32" t="s">
        <v>3404</v>
      </c>
      <c r="II178" s="32" t="s">
        <v>3404</v>
      </c>
      <c r="IJ178" s="32" t="s">
        <v>3404</v>
      </c>
      <c r="IK178" s="32" t="s">
        <v>3404</v>
      </c>
      <c r="IL178" s="32" t="s">
        <v>3404</v>
      </c>
      <c r="IM178" s="32" t="s">
        <v>3404</v>
      </c>
      <c r="IN178" s="32" t="s">
        <v>3404</v>
      </c>
      <c r="IO178" s="32" t="s">
        <v>3404</v>
      </c>
      <c r="IP178" s="32" t="s">
        <v>3404</v>
      </c>
      <c r="IQ178" s="32" t="s">
        <v>3404</v>
      </c>
      <c r="IR178" s="32" t="s">
        <v>3404</v>
      </c>
      <c r="IS178" s="32" t="s">
        <v>3404</v>
      </c>
      <c r="IT178" s="32" t="s">
        <v>3404</v>
      </c>
      <c r="IU178" s="32" t="s">
        <v>3404</v>
      </c>
      <c r="IV178" s="32" t="s">
        <v>3404</v>
      </c>
      <c r="IW178" s="32" t="s">
        <v>3404</v>
      </c>
      <c r="IX178" s="32" t="s">
        <v>3404</v>
      </c>
      <c r="IY178" s="32" t="s">
        <v>3404</v>
      </c>
      <c r="IZ178" s="32" t="s">
        <v>3404</v>
      </c>
      <c r="JA178" s="32" t="s">
        <v>3404</v>
      </c>
      <c r="JB178" s="32" t="s">
        <v>3404</v>
      </c>
      <c r="JC178" s="32" t="s">
        <v>3404</v>
      </c>
      <c r="JD178" s="32" t="s">
        <v>3404</v>
      </c>
      <c r="JE178" s="32" t="s">
        <v>3404</v>
      </c>
      <c r="JF178" s="32" t="s">
        <v>3404</v>
      </c>
      <c r="JG178" s="32" t="s">
        <v>3404</v>
      </c>
      <c r="JH178" s="32" t="s">
        <v>3404</v>
      </c>
      <c r="JI178" s="32" t="s">
        <v>3404</v>
      </c>
      <c r="JJ178" s="32" t="s">
        <v>3404</v>
      </c>
      <c r="JK178" s="32" t="s">
        <v>3404</v>
      </c>
      <c r="JL178" s="32" t="s">
        <v>3404</v>
      </c>
      <c r="JM178" s="32" t="s">
        <v>3404</v>
      </c>
      <c r="JN178" s="32" t="s">
        <v>3404</v>
      </c>
      <c r="JO178" s="32" t="s">
        <v>3404</v>
      </c>
      <c r="JP178" s="32" t="s">
        <v>3404</v>
      </c>
      <c r="JQ178" s="32" t="s">
        <v>3404</v>
      </c>
      <c r="JR178" s="32" t="s">
        <v>3404</v>
      </c>
      <c r="JS178" s="32" t="s">
        <v>3404</v>
      </c>
      <c r="JT178" s="32" t="s">
        <v>3404</v>
      </c>
      <c r="JU178" s="32" t="s">
        <v>3404</v>
      </c>
      <c r="JV178" s="32" t="s">
        <v>3404</v>
      </c>
      <c r="JW178" s="32" t="s">
        <v>3404</v>
      </c>
      <c r="JX178" s="32" t="s">
        <v>3404</v>
      </c>
      <c r="JY178" s="32" t="s">
        <v>3404</v>
      </c>
      <c r="JZ178" s="32" t="s">
        <v>3404</v>
      </c>
      <c r="KA178" s="32" t="s">
        <v>3404</v>
      </c>
      <c r="KB178" s="32" t="s">
        <v>3404</v>
      </c>
      <c r="KC178" s="32" t="s">
        <v>3404</v>
      </c>
      <c r="KD178" s="32" t="s">
        <v>3404</v>
      </c>
      <c r="KE178" s="32" t="s">
        <v>3404</v>
      </c>
      <c r="KF178" s="32" t="s">
        <v>3404</v>
      </c>
      <c r="KG178" s="32" t="s">
        <v>3404</v>
      </c>
      <c r="KH178" s="32" t="s">
        <v>3404</v>
      </c>
      <c r="KI178" s="32" t="s">
        <v>3404</v>
      </c>
      <c r="KJ178" s="32" t="s">
        <v>3404</v>
      </c>
      <c r="KK178" s="32" t="s">
        <v>3404</v>
      </c>
      <c r="KL178" s="32" t="s">
        <v>3404</v>
      </c>
      <c r="KM178" s="32" t="s">
        <v>3404</v>
      </c>
      <c r="KN178" s="32" t="s">
        <v>3404</v>
      </c>
      <c r="KO178" s="32" t="s">
        <v>3404</v>
      </c>
      <c r="KP178" s="32" t="s">
        <v>3404</v>
      </c>
      <c r="KQ178" s="32" t="s">
        <v>3404</v>
      </c>
      <c r="KR178" s="32" t="s">
        <v>3404</v>
      </c>
      <c r="KS178" s="32" t="s">
        <v>3404</v>
      </c>
      <c r="KT178" s="32" t="s">
        <v>3404</v>
      </c>
      <c r="KU178" s="32" t="s">
        <v>3404</v>
      </c>
      <c r="KV178" s="32" t="s">
        <v>3404</v>
      </c>
      <c r="KW178" s="32" t="s">
        <v>3404</v>
      </c>
      <c r="KX178" s="32" t="s">
        <v>3404</v>
      </c>
      <c r="KY178" s="32" t="s">
        <v>3404</v>
      </c>
      <c r="KZ178" s="32" t="s">
        <v>3404</v>
      </c>
      <c r="LA178" s="32" t="s">
        <v>3404</v>
      </c>
      <c r="LB178" s="32" t="s">
        <v>3404</v>
      </c>
      <c r="LC178" s="32" t="s">
        <v>3404</v>
      </c>
      <c r="LD178" s="32" t="s">
        <v>3404</v>
      </c>
      <c r="LE178" s="32" t="s">
        <v>3404</v>
      </c>
      <c r="LF178" s="32" t="s">
        <v>3404</v>
      </c>
      <c r="LG178" s="32" t="s">
        <v>3404</v>
      </c>
      <c r="LH178" s="32" t="s">
        <v>3404</v>
      </c>
      <c r="LI178" s="32" t="s">
        <v>3404</v>
      </c>
      <c r="LJ178" s="32" t="s">
        <v>3404</v>
      </c>
      <c r="LK178" s="32" t="s">
        <v>3404</v>
      </c>
      <c r="LL178" s="32" t="s">
        <v>3404</v>
      </c>
      <c r="LM178" s="32" t="s">
        <v>3404</v>
      </c>
      <c r="LN178" s="32" t="s">
        <v>3404</v>
      </c>
      <c r="LO178" s="32" t="s">
        <v>3404</v>
      </c>
      <c r="LP178" s="32" t="s">
        <v>3404</v>
      </c>
      <c r="LQ178" s="32" t="s">
        <v>3404</v>
      </c>
      <c r="LR178" s="32" t="s">
        <v>3404</v>
      </c>
      <c r="LS178" s="32" t="s">
        <v>3404</v>
      </c>
      <c r="LT178" s="32" t="s">
        <v>3404</v>
      </c>
      <c r="LU178" s="32" t="s">
        <v>3404</v>
      </c>
      <c r="LV178" s="32" t="s">
        <v>3404</v>
      </c>
      <c r="LW178" s="32" t="s">
        <v>3404</v>
      </c>
      <c r="LX178" s="32" t="s">
        <v>3404</v>
      </c>
      <c r="LY178" s="32" t="s">
        <v>3404</v>
      </c>
      <c r="LZ178" s="32" t="s">
        <v>3404</v>
      </c>
      <c r="MA178" s="32" t="s">
        <v>3404</v>
      </c>
      <c r="MB178" s="32" t="s">
        <v>3404</v>
      </c>
      <c r="MC178" s="32" t="s">
        <v>3404</v>
      </c>
      <c r="MD178" s="32" t="s">
        <v>3404</v>
      </c>
      <c r="ME178" s="32" t="s">
        <v>3404</v>
      </c>
      <c r="MF178" s="32" t="s">
        <v>3404</v>
      </c>
      <c r="MG178" s="32" t="s">
        <v>3404</v>
      </c>
      <c r="MH178" s="32" t="s">
        <v>3404</v>
      </c>
      <c r="MI178" s="32" t="s">
        <v>3404</v>
      </c>
      <c r="MJ178" s="32" t="s">
        <v>3404</v>
      </c>
      <c r="MK178" s="32" t="s">
        <v>3404</v>
      </c>
      <c r="ML178" s="32" t="s">
        <v>3404</v>
      </c>
      <c r="MM178" s="32" t="s">
        <v>3404</v>
      </c>
      <c r="MN178" s="32" t="s">
        <v>3404</v>
      </c>
      <c r="MO178" s="32" t="s">
        <v>3404</v>
      </c>
      <c r="MP178" s="32" t="s">
        <v>3404</v>
      </c>
      <c r="MQ178" s="32" t="s">
        <v>3404</v>
      </c>
      <c r="MR178" s="32" t="s">
        <v>3404</v>
      </c>
      <c r="MS178" s="32" t="s">
        <v>3404</v>
      </c>
      <c r="MT178" s="32" t="s">
        <v>3404</v>
      </c>
      <c r="MU178" s="32" t="s">
        <v>3404</v>
      </c>
      <c r="MV178" s="32" t="s">
        <v>3404</v>
      </c>
      <c r="MW178" s="32" t="s">
        <v>3404</v>
      </c>
      <c r="MX178" s="32" t="s">
        <v>3404</v>
      </c>
      <c r="MY178" s="32" t="s">
        <v>3404</v>
      </c>
      <c r="MZ178" s="32" t="s">
        <v>3404</v>
      </c>
      <c r="NA178" s="32" t="s">
        <v>3404</v>
      </c>
      <c r="NB178" s="32" t="s">
        <v>3404</v>
      </c>
      <c r="NC178" s="32" t="s">
        <v>3404</v>
      </c>
      <c r="ND178" s="32" t="s">
        <v>3404</v>
      </c>
      <c r="NE178" s="32" t="s">
        <v>3404</v>
      </c>
      <c r="NF178" s="32" t="s">
        <v>3404</v>
      </c>
      <c r="NG178" s="32" t="s">
        <v>3404</v>
      </c>
      <c r="NH178" s="32" t="s">
        <v>3404</v>
      </c>
      <c r="NI178" s="32" t="s">
        <v>3404</v>
      </c>
      <c r="NJ178" s="32" t="s">
        <v>3404</v>
      </c>
      <c r="NK178" s="32" t="s">
        <v>3404</v>
      </c>
      <c r="NL178" s="32" t="s">
        <v>3404</v>
      </c>
      <c r="NM178" s="32" t="s">
        <v>3404</v>
      </c>
      <c r="NN178" s="32" t="s">
        <v>3404</v>
      </c>
      <c r="NO178" s="32" t="s">
        <v>3404</v>
      </c>
      <c r="NP178" s="32" t="s">
        <v>3404</v>
      </c>
      <c r="NQ178" s="32" t="s">
        <v>3404</v>
      </c>
      <c r="NR178" s="32" t="s">
        <v>3404</v>
      </c>
      <c r="NS178" s="32" t="s">
        <v>3404</v>
      </c>
      <c r="NT178" s="32" t="s">
        <v>3404</v>
      </c>
      <c r="NU178" s="32" t="s">
        <v>3404</v>
      </c>
      <c r="NV178" s="32" t="s">
        <v>3404</v>
      </c>
      <c r="NW178" s="32" t="s">
        <v>3404</v>
      </c>
      <c r="NX178" s="32" t="s">
        <v>3404</v>
      </c>
      <c r="NY178" s="32" t="s">
        <v>3404</v>
      </c>
      <c r="NZ178" s="32" t="s">
        <v>3404</v>
      </c>
      <c r="OA178" s="32" t="s">
        <v>3404</v>
      </c>
      <c r="OB178" s="32" t="s">
        <v>3404</v>
      </c>
      <c r="OC178" s="32" t="s">
        <v>3404</v>
      </c>
      <c r="OD178" s="32" t="s">
        <v>3404</v>
      </c>
      <c r="OE178" s="32" t="s">
        <v>3404</v>
      </c>
      <c r="OF178" s="32" t="s">
        <v>3404</v>
      </c>
      <c r="OG178" s="32" t="s">
        <v>3404</v>
      </c>
      <c r="OH178" s="32" t="s">
        <v>3404</v>
      </c>
      <c r="OI178" s="32" t="s">
        <v>3404</v>
      </c>
      <c r="OJ178" s="32" t="s">
        <v>3404</v>
      </c>
      <c r="OK178" s="32" t="s">
        <v>3404</v>
      </c>
      <c r="OL178" s="32" t="s">
        <v>3404</v>
      </c>
      <c r="OM178" s="32" t="s">
        <v>3404</v>
      </c>
      <c r="ON178" s="32" t="s">
        <v>3404</v>
      </c>
      <c r="OO178" s="32" t="s">
        <v>3404</v>
      </c>
      <c r="OP178" s="32" t="s">
        <v>3404</v>
      </c>
      <c r="OQ178" s="32" t="s">
        <v>3404</v>
      </c>
      <c r="OR178" s="32" t="s">
        <v>3404</v>
      </c>
      <c r="OS178" s="32" t="s">
        <v>3404</v>
      </c>
      <c r="OT178" s="32" t="s">
        <v>3404</v>
      </c>
      <c r="OU178" s="32" t="s">
        <v>3404</v>
      </c>
      <c r="OV178" s="32" t="s">
        <v>3404</v>
      </c>
      <c r="OW178" s="32" t="s">
        <v>3404</v>
      </c>
      <c r="OX178" s="32" t="s">
        <v>3404</v>
      </c>
      <c r="OY178" s="32" t="s">
        <v>3404</v>
      </c>
      <c r="OZ178" s="32" t="s">
        <v>3404</v>
      </c>
      <c r="PA178" s="32" t="s">
        <v>3404</v>
      </c>
      <c r="PB178" s="32" t="s">
        <v>3404</v>
      </c>
      <c r="PC178" s="32" t="s">
        <v>3404</v>
      </c>
      <c r="PD178" s="32" t="s">
        <v>3409</v>
      </c>
      <c r="PE178" s="32" t="s">
        <v>3409</v>
      </c>
      <c r="PF178" s="32" t="s">
        <v>3409</v>
      </c>
      <c r="PG178" s="32" t="s">
        <v>3409</v>
      </c>
      <c r="PH178" s="32" t="s">
        <v>3409</v>
      </c>
      <c r="PI178" s="32" t="s">
        <v>3409</v>
      </c>
      <c r="PJ178" s="32" t="s">
        <v>3409</v>
      </c>
      <c r="PK178" s="32" t="s">
        <v>3409</v>
      </c>
      <c r="PL178" s="32" t="s">
        <v>3409</v>
      </c>
      <c r="PM178" s="32" t="s">
        <v>3409</v>
      </c>
      <c r="PN178" s="32" t="s">
        <v>3409</v>
      </c>
      <c r="PO178" s="32" t="s">
        <v>3409</v>
      </c>
      <c r="PP178" s="32" t="s">
        <v>3409</v>
      </c>
      <c r="PQ178" s="32" t="s">
        <v>3409</v>
      </c>
      <c r="PR178" s="32" t="s">
        <v>3404</v>
      </c>
      <c r="PS178" s="32" t="s">
        <v>3404</v>
      </c>
      <c r="PT178" s="32" t="s">
        <v>3404</v>
      </c>
      <c r="PU178" s="32" t="s">
        <v>3404</v>
      </c>
      <c r="PV178" s="32" t="s">
        <v>3404</v>
      </c>
      <c r="PW178" s="32" t="s">
        <v>3404</v>
      </c>
      <c r="PX178" s="32" t="s">
        <v>3404</v>
      </c>
      <c r="PY178" s="32" t="s">
        <v>3404</v>
      </c>
      <c r="PZ178" s="32" t="s">
        <v>3404</v>
      </c>
      <c r="QA178" s="32" t="s">
        <v>3404</v>
      </c>
      <c r="QB178" s="32" t="s">
        <v>3404</v>
      </c>
      <c r="QC178" s="32" t="s">
        <v>3404</v>
      </c>
      <c r="QD178" s="32" t="s">
        <v>3404</v>
      </c>
      <c r="QE178" s="32" t="s">
        <v>3404</v>
      </c>
      <c r="QF178" s="32" t="s">
        <v>3404</v>
      </c>
      <c r="QG178" s="32" t="s">
        <v>3404</v>
      </c>
      <c r="QH178" s="32" t="s">
        <v>3404</v>
      </c>
      <c r="QI178" s="32" t="s">
        <v>3404</v>
      </c>
      <c r="QJ178" s="32" t="s">
        <v>3404</v>
      </c>
      <c r="QK178" s="32" t="s">
        <v>3404</v>
      </c>
      <c r="QL178" s="32" t="s">
        <v>3404</v>
      </c>
      <c r="QM178" s="32" t="s">
        <v>3404</v>
      </c>
      <c r="QN178" s="32" t="s">
        <v>3404</v>
      </c>
      <c r="QO178" s="32" t="s">
        <v>3404</v>
      </c>
      <c r="QP178" s="32" t="s">
        <v>3404</v>
      </c>
      <c r="QQ178" s="32" t="s">
        <v>3404</v>
      </c>
      <c r="QR178" s="32" t="s">
        <v>3404</v>
      </c>
      <c r="QS178" s="32" t="s">
        <v>3404</v>
      </c>
      <c r="QT178" s="32" t="s">
        <v>3404</v>
      </c>
      <c r="QU178" s="32" t="s">
        <v>3404</v>
      </c>
      <c r="QV178" s="32" t="s">
        <v>3404</v>
      </c>
      <c r="QW178" s="32" t="s">
        <v>3404</v>
      </c>
      <c r="QX178" s="32" t="s">
        <v>3404</v>
      </c>
      <c r="QY178" s="32" t="s">
        <v>3404</v>
      </c>
      <c r="QZ178" s="32" t="s">
        <v>3404</v>
      </c>
      <c r="RA178" s="32" t="s">
        <v>3404</v>
      </c>
      <c r="RB178" s="32" t="s">
        <v>3404</v>
      </c>
      <c r="RC178" s="32" t="s">
        <v>3404</v>
      </c>
      <c r="RD178" s="32" t="s">
        <v>3404</v>
      </c>
      <c r="RE178" s="32" t="s">
        <v>3404</v>
      </c>
      <c r="RF178" s="32" t="s">
        <v>3404</v>
      </c>
      <c r="RG178" s="32" t="s">
        <v>3404</v>
      </c>
      <c r="RH178" s="32" t="s">
        <v>3404</v>
      </c>
      <c r="RI178" s="32" t="s">
        <v>3404</v>
      </c>
      <c r="RJ178" s="32" t="s">
        <v>3404</v>
      </c>
      <c r="RK178" s="32" t="s">
        <v>3404</v>
      </c>
      <c r="RL178" s="32" t="s">
        <v>3404</v>
      </c>
      <c r="RM178" s="32" t="s">
        <v>3404</v>
      </c>
      <c r="RN178" s="32" t="s">
        <v>3404</v>
      </c>
      <c r="RO178" s="32" t="s">
        <v>3404</v>
      </c>
      <c r="RP178" s="32" t="s">
        <v>3404</v>
      </c>
      <c r="RQ178" s="32" t="s">
        <v>3404</v>
      </c>
      <c r="RR178" s="32" t="s">
        <v>3404</v>
      </c>
      <c r="RS178" s="32" t="s">
        <v>3404</v>
      </c>
      <c r="RT178" s="32" t="s">
        <v>3404</v>
      </c>
      <c r="RU178" s="32" t="s">
        <v>3404</v>
      </c>
      <c r="RV178" s="32" t="s">
        <v>3404</v>
      </c>
      <c r="RW178" s="32" t="s">
        <v>3404</v>
      </c>
      <c r="RX178" s="32" t="s">
        <v>3404</v>
      </c>
      <c r="RY178" s="32" t="s">
        <v>3404</v>
      </c>
      <c r="RZ178" s="32" t="s">
        <v>3404</v>
      </c>
      <c r="SA178" s="32" t="s">
        <v>3404</v>
      </c>
      <c r="SB178" s="32" t="s">
        <v>3404</v>
      </c>
      <c r="SC178" s="32" t="s">
        <v>3404</v>
      </c>
      <c r="SD178" s="32" t="s">
        <v>3404</v>
      </c>
      <c r="SE178" s="32" t="s">
        <v>3404</v>
      </c>
      <c r="SF178" s="32" t="s">
        <v>3404</v>
      </c>
      <c r="SG178" s="32" t="s">
        <v>3404</v>
      </c>
      <c r="SH178" s="32" t="s">
        <v>3404</v>
      </c>
      <c r="SI178" s="32" t="s">
        <v>3404</v>
      </c>
      <c r="SJ178" s="32" t="s">
        <v>3404</v>
      </c>
      <c r="SK178" s="32" t="s">
        <v>3404</v>
      </c>
      <c r="SL178" s="32" t="s">
        <v>3404</v>
      </c>
      <c r="SM178" s="32" t="s">
        <v>3404</v>
      </c>
      <c r="SN178" s="32" t="s">
        <v>3404</v>
      </c>
      <c r="SO178" s="32" t="s">
        <v>3404</v>
      </c>
      <c r="SP178" s="32" t="s">
        <v>3404</v>
      </c>
      <c r="SQ178" s="32" t="s">
        <v>3404</v>
      </c>
      <c r="SR178" s="32" t="s">
        <v>3404</v>
      </c>
      <c r="SS178" s="32" t="s">
        <v>3404</v>
      </c>
      <c r="ST178" s="32" t="s">
        <v>3404</v>
      </c>
      <c r="SU178" s="32" t="s">
        <v>3404</v>
      </c>
      <c r="SV178" s="32" t="s">
        <v>3404</v>
      </c>
      <c r="SW178" s="32" t="s">
        <v>3404</v>
      </c>
      <c r="SX178" s="32" t="s">
        <v>3404</v>
      </c>
      <c r="SY178" s="32" t="s">
        <v>3404</v>
      </c>
      <c r="SZ178" s="32" t="s">
        <v>3404</v>
      </c>
      <c r="TA178" s="32" t="s">
        <v>3404</v>
      </c>
      <c r="TB178" s="32" t="s">
        <v>3404</v>
      </c>
      <c r="TC178" s="32" t="s">
        <v>3404</v>
      </c>
      <c r="TD178" s="32" t="s">
        <v>3404</v>
      </c>
      <c r="TE178" s="32" t="s">
        <v>3404</v>
      </c>
      <c r="TF178" s="32" t="s">
        <v>3404</v>
      </c>
      <c r="TG178" s="32" t="s">
        <v>3404</v>
      </c>
      <c r="TH178" s="32" t="s">
        <v>3404</v>
      </c>
      <c r="TI178" s="32" t="s">
        <v>3404</v>
      </c>
      <c r="TJ178" s="32" t="s">
        <v>3404</v>
      </c>
      <c r="TK178" s="32" t="s">
        <v>3404</v>
      </c>
      <c r="TL178" s="32" t="s">
        <v>3404</v>
      </c>
      <c r="TM178" s="32" t="s">
        <v>3404</v>
      </c>
      <c r="TN178" s="32" t="s">
        <v>3404</v>
      </c>
      <c r="TO178" s="32" t="s">
        <v>3404</v>
      </c>
      <c r="TP178" s="32" t="s">
        <v>3404</v>
      </c>
      <c r="TQ178" s="32" t="s">
        <v>3404</v>
      </c>
      <c r="TR178" s="32" t="s">
        <v>3404</v>
      </c>
      <c r="TS178" s="32" t="s">
        <v>3404</v>
      </c>
      <c r="TT178" s="32" t="s">
        <v>3404</v>
      </c>
      <c r="TU178" s="32" t="s">
        <v>3404</v>
      </c>
      <c r="TV178" s="32" t="s">
        <v>3404</v>
      </c>
      <c r="TW178" s="32" t="s">
        <v>3404</v>
      </c>
      <c r="TX178" s="32" t="s">
        <v>3404</v>
      </c>
      <c r="TY178" s="32" t="s">
        <v>3404</v>
      </c>
      <c r="TZ178" s="32" t="s">
        <v>3404</v>
      </c>
      <c r="UA178" s="32" t="s">
        <v>3404</v>
      </c>
      <c r="UB178" s="32" t="s">
        <v>3404</v>
      </c>
      <c r="UC178" s="32" t="s">
        <v>3404</v>
      </c>
      <c r="UD178" s="32" t="s">
        <v>3404</v>
      </c>
      <c r="UE178" s="32" t="s">
        <v>3404</v>
      </c>
      <c r="UF178" s="32" t="s">
        <v>3404</v>
      </c>
      <c r="UG178" s="32" t="s">
        <v>3404</v>
      </c>
      <c r="UH178" s="32" t="s">
        <v>3404</v>
      </c>
      <c r="UI178" s="32" t="s">
        <v>3404</v>
      </c>
      <c r="UJ178" s="32" t="s">
        <v>3404</v>
      </c>
      <c r="UK178" s="32" t="s">
        <v>3404</v>
      </c>
      <c r="UL178" s="32" t="s">
        <v>3404</v>
      </c>
      <c r="UM178" s="32" t="s">
        <v>3404</v>
      </c>
      <c r="UN178" s="32" t="s">
        <v>3404</v>
      </c>
      <c r="UO178" s="32" t="s">
        <v>3404</v>
      </c>
      <c r="UP178" s="32" t="s">
        <v>3404</v>
      </c>
      <c r="UQ178" s="32" t="s">
        <v>3404</v>
      </c>
      <c r="UR178" s="32" t="s">
        <v>3404</v>
      </c>
      <c r="US178" s="32" t="s">
        <v>3404</v>
      </c>
      <c r="UT178" s="32" t="s">
        <v>3404</v>
      </c>
      <c r="UU178" s="32" t="s">
        <v>3404</v>
      </c>
      <c r="UV178" s="32" t="s">
        <v>3404</v>
      </c>
      <c r="UW178" s="32" t="s">
        <v>3404</v>
      </c>
      <c r="UX178" s="32" t="s">
        <v>3404</v>
      </c>
      <c r="UY178" s="32" t="s">
        <v>3404</v>
      </c>
      <c r="UZ178" s="32" t="s">
        <v>3404</v>
      </c>
      <c r="VA178" s="32" t="s">
        <v>3404</v>
      </c>
      <c r="VB178" s="32" t="s">
        <v>3404</v>
      </c>
      <c r="VC178" s="32" t="s">
        <v>3404</v>
      </c>
      <c r="VD178" s="32" t="s">
        <v>3404</v>
      </c>
      <c r="VE178" s="32" t="s">
        <v>3404</v>
      </c>
      <c r="VF178" s="32" t="s">
        <v>3404</v>
      </c>
      <c r="VG178" s="32" t="s">
        <v>3404</v>
      </c>
      <c r="VH178" s="32" t="s">
        <v>3404</v>
      </c>
      <c r="VI178" s="32" t="s">
        <v>3404</v>
      </c>
      <c r="VJ178" s="32" t="s">
        <v>3404</v>
      </c>
      <c r="VK178" s="32" t="s">
        <v>3404</v>
      </c>
      <c r="VL178" s="32" t="s">
        <v>3404</v>
      </c>
      <c r="VM178" s="32" t="s">
        <v>3404</v>
      </c>
      <c r="VN178" s="32" t="s">
        <v>3404</v>
      </c>
      <c r="VO178" s="32" t="s">
        <v>3404</v>
      </c>
      <c r="VP178" s="32" t="s">
        <v>3404</v>
      </c>
      <c r="VQ178" s="32" t="s">
        <v>3404</v>
      </c>
      <c r="VR178" s="32" t="s">
        <v>3404</v>
      </c>
      <c r="VS178" s="32" t="s">
        <v>3404</v>
      </c>
      <c r="VT178" s="32" t="s">
        <v>3404</v>
      </c>
      <c r="VU178" s="32" t="s">
        <v>3404</v>
      </c>
      <c r="VV178" s="32" t="s">
        <v>3404</v>
      </c>
      <c r="VW178" s="32" t="s">
        <v>3404</v>
      </c>
      <c r="VX178" s="32" t="s">
        <v>3404</v>
      </c>
      <c r="VY178" s="32" t="s">
        <v>3404</v>
      </c>
      <c r="VZ178" s="32" t="s">
        <v>3404</v>
      </c>
      <c r="WA178" s="32" t="s">
        <v>3404</v>
      </c>
      <c r="WB178" s="32" t="s">
        <v>3404</v>
      </c>
      <c r="WC178" s="32" t="s">
        <v>3404</v>
      </c>
      <c r="WD178" s="32" t="s">
        <v>3404</v>
      </c>
      <c r="WE178" s="32" t="s">
        <v>3404</v>
      </c>
      <c r="WF178" s="32" t="s">
        <v>3404</v>
      </c>
      <c r="WG178" s="32" t="s">
        <v>3404</v>
      </c>
      <c r="WH178" s="32" t="s">
        <v>3404</v>
      </c>
      <c r="WI178" s="32" t="s">
        <v>3404</v>
      </c>
      <c r="WJ178" s="32" t="s">
        <v>3404</v>
      </c>
      <c r="WK178" s="32" t="s">
        <v>3404</v>
      </c>
      <c r="WL178" s="32" t="s">
        <v>3404</v>
      </c>
      <c r="WM178" s="32" t="s">
        <v>3404</v>
      </c>
      <c r="WN178" s="32" t="s">
        <v>3404</v>
      </c>
      <c r="WO178" s="32" t="s">
        <v>3404</v>
      </c>
      <c r="WP178" s="32" t="s">
        <v>3404</v>
      </c>
      <c r="WQ178" s="32" t="s">
        <v>3404</v>
      </c>
      <c r="WR178" s="32" t="s">
        <v>3404</v>
      </c>
      <c r="WS178" s="32" t="s">
        <v>3404</v>
      </c>
      <c r="WT178" s="32" t="s">
        <v>3404</v>
      </c>
    </row>
    <row r="179">
      <c r="A179" s="24" t="s">
        <v>1598</v>
      </c>
      <c r="B179" s="25" t="s">
        <v>3404</v>
      </c>
      <c r="C179" s="25" t="s">
        <v>3404</v>
      </c>
      <c r="D179" s="25" t="s">
        <v>3404</v>
      </c>
      <c r="E179" s="25" t="s">
        <v>3404</v>
      </c>
      <c r="F179" s="25" t="s">
        <v>3404</v>
      </c>
      <c r="G179" s="25" t="s">
        <v>3404</v>
      </c>
      <c r="H179" s="25" t="s">
        <v>3404</v>
      </c>
      <c r="I179" s="25" t="s">
        <v>3404</v>
      </c>
      <c r="J179" s="25" t="s">
        <v>3404</v>
      </c>
      <c r="K179" s="25" t="s">
        <v>3404</v>
      </c>
      <c r="L179" s="25" t="s">
        <v>3404</v>
      </c>
      <c r="M179" s="25" t="s">
        <v>3404</v>
      </c>
      <c r="N179" s="25" t="s">
        <v>3404</v>
      </c>
      <c r="O179" s="25" t="s">
        <v>3404</v>
      </c>
      <c r="P179" s="25" t="s">
        <v>3404</v>
      </c>
      <c r="Q179" s="25" t="s">
        <v>3404</v>
      </c>
      <c r="R179" s="25" t="s">
        <v>3404</v>
      </c>
      <c r="S179" s="25" t="s">
        <v>3404</v>
      </c>
      <c r="T179" s="25" t="s">
        <v>3404</v>
      </c>
      <c r="U179" s="25" t="s">
        <v>3404</v>
      </c>
      <c r="V179" s="25" t="s">
        <v>3404</v>
      </c>
      <c r="W179" s="25" t="s">
        <v>3404</v>
      </c>
      <c r="X179" s="25" t="s">
        <v>3404</v>
      </c>
      <c r="Y179" s="25" t="s">
        <v>3404</v>
      </c>
      <c r="Z179" s="25" t="s">
        <v>3404</v>
      </c>
      <c r="AA179" s="25" t="s">
        <v>3404</v>
      </c>
      <c r="AB179" s="25" t="s">
        <v>3404</v>
      </c>
      <c r="AC179" s="25" t="s">
        <v>3404</v>
      </c>
      <c r="AD179" s="25" t="s">
        <v>3404</v>
      </c>
      <c r="AE179" s="25" t="s">
        <v>3404</v>
      </c>
      <c r="AF179" s="25" t="s">
        <v>3404</v>
      </c>
      <c r="AG179" s="25" t="s">
        <v>3404</v>
      </c>
      <c r="AH179" s="25" t="s">
        <v>3404</v>
      </c>
      <c r="AI179" s="25" t="s">
        <v>3404</v>
      </c>
      <c r="AJ179" s="25" t="s">
        <v>3404</v>
      </c>
      <c r="AK179" s="25" t="s">
        <v>3404</v>
      </c>
      <c r="AL179" s="25" t="s">
        <v>3404</v>
      </c>
      <c r="AM179" s="25" t="s">
        <v>3404</v>
      </c>
      <c r="AN179" s="25" t="s">
        <v>3404</v>
      </c>
      <c r="AO179" s="25" t="s">
        <v>3404</v>
      </c>
      <c r="AP179" s="25" t="s">
        <v>3404</v>
      </c>
      <c r="AQ179" s="25" t="s">
        <v>3404</v>
      </c>
      <c r="AR179" s="25" t="s">
        <v>3404</v>
      </c>
      <c r="AS179" s="25" t="s">
        <v>3404</v>
      </c>
      <c r="AT179" s="25" t="s">
        <v>3404</v>
      </c>
      <c r="AU179" s="25" t="s">
        <v>3404</v>
      </c>
      <c r="AV179" s="25" t="s">
        <v>3404</v>
      </c>
      <c r="AW179" s="25" t="s">
        <v>3404</v>
      </c>
      <c r="AX179" s="25" t="s">
        <v>3404</v>
      </c>
      <c r="AY179" s="25" t="s">
        <v>3404</v>
      </c>
      <c r="AZ179" s="25" t="s">
        <v>3404</v>
      </c>
      <c r="BA179" s="25" t="s">
        <v>3404</v>
      </c>
      <c r="BB179" s="25" t="s">
        <v>3404</v>
      </c>
      <c r="BC179" s="25" t="s">
        <v>3404</v>
      </c>
      <c r="BD179" s="25" t="s">
        <v>3404</v>
      </c>
      <c r="BE179" s="25" t="s">
        <v>3404</v>
      </c>
      <c r="BF179" s="25" t="s">
        <v>3404</v>
      </c>
      <c r="BG179" s="25" t="s">
        <v>3404</v>
      </c>
      <c r="BH179" s="25" t="s">
        <v>3404</v>
      </c>
      <c r="BI179" s="25" t="s">
        <v>3404</v>
      </c>
      <c r="BJ179" s="25" t="s">
        <v>3404</v>
      </c>
      <c r="BK179" s="25" t="s">
        <v>3404</v>
      </c>
      <c r="BL179" s="25" t="s">
        <v>3404</v>
      </c>
      <c r="BM179" s="25" t="s">
        <v>3404</v>
      </c>
      <c r="BN179" s="25" t="s">
        <v>3404</v>
      </c>
      <c r="BO179" s="25" t="s">
        <v>3404</v>
      </c>
      <c r="BP179" s="25" t="s">
        <v>3404</v>
      </c>
      <c r="BQ179" s="25" t="s">
        <v>3404</v>
      </c>
      <c r="BR179" s="25" t="s">
        <v>3404</v>
      </c>
      <c r="BS179" s="25" t="s">
        <v>3404</v>
      </c>
      <c r="BT179" s="25" t="s">
        <v>3404</v>
      </c>
      <c r="BU179" s="25" t="s">
        <v>3404</v>
      </c>
      <c r="BV179" s="25" t="s">
        <v>3404</v>
      </c>
      <c r="BW179" s="25" t="s">
        <v>3404</v>
      </c>
      <c r="BX179" s="25" t="s">
        <v>3404</v>
      </c>
      <c r="BY179" s="32" t="s">
        <v>3409</v>
      </c>
      <c r="BZ179" s="32" t="s">
        <v>3409</v>
      </c>
      <c r="CA179" s="32" t="s">
        <v>3409</v>
      </c>
      <c r="CB179" s="32" t="s">
        <v>3409</v>
      </c>
      <c r="CC179" s="32" t="s">
        <v>3409</v>
      </c>
      <c r="CD179" s="32" t="s">
        <v>3409</v>
      </c>
      <c r="CE179" s="32" t="s">
        <v>3409</v>
      </c>
      <c r="CF179" s="32" t="s">
        <v>3409</v>
      </c>
      <c r="CG179" s="32" t="s">
        <v>3409</v>
      </c>
      <c r="CH179" s="32" t="s">
        <v>3409</v>
      </c>
      <c r="CI179" s="32" t="s">
        <v>3409</v>
      </c>
      <c r="CJ179" s="32" t="s">
        <v>3409</v>
      </c>
      <c r="CK179" s="32" t="s">
        <v>3409</v>
      </c>
      <c r="CL179" s="32" t="s">
        <v>3409</v>
      </c>
      <c r="CM179" s="32" t="s">
        <v>3409</v>
      </c>
      <c r="CN179" s="32" t="s">
        <v>3409</v>
      </c>
      <c r="CO179" s="32" t="s">
        <v>3409</v>
      </c>
      <c r="CP179" s="32" t="s">
        <v>3409</v>
      </c>
      <c r="CQ179" s="32" t="s">
        <v>3409</v>
      </c>
      <c r="CR179" s="32" t="s">
        <v>3409</v>
      </c>
      <c r="CS179" s="32" t="s">
        <v>3409</v>
      </c>
      <c r="CT179" s="32" t="s">
        <v>3409</v>
      </c>
      <c r="CU179" s="32" t="s">
        <v>3409</v>
      </c>
      <c r="CV179" s="32" t="s">
        <v>3409</v>
      </c>
      <c r="CW179" s="32" t="s">
        <v>3409</v>
      </c>
      <c r="CX179" s="32" t="s">
        <v>3409</v>
      </c>
      <c r="CY179" s="32" t="s">
        <v>3409</v>
      </c>
      <c r="CZ179" s="32" t="s">
        <v>3409</v>
      </c>
      <c r="DA179" s="32" t="s">
        <v>3409</v>
      </c>
      <c r="DB179" s="32" t="s">
        <v>3409</v>
      </c>
      <c r="DC179" s="32" t="s">
        <v>3409</v>
      </c>
      <c r="DD179" s="32" t="s">
        <v>3409</v>
      </c>
      <c r="DE179" s="32" t="s">
        <v>3409</v>
      </c>
      <c r="DF179" s="32" t="s">
        <v>3409</v>
      </c>
      <c r="DG179" s="32" t="s">
        <v>3409</v>
      </c>
      <c r="DH179" s="32" t="s">
        <v>3409</v>
      </c>
      <c r="DI179" s="32" t="s">
        <v>3409</v>
      </c>
      <c r="DJ179" s="32" t="s">
        <v>3409</v>
      </c>
      <c r="DK179" s="32" t="s">
        <v>3409</v>
      </c>
      <c r="DL179" s="32" t="s">
        <v>3409</v>
      </c>
      <c r="DM179" s="32" t="s">
        <v>3409</v>
      </c>
      <c r="DN179" s="32" t="s">
        <v>3409</v>
      </c>
      <c r="DO179" s="32" t="s">
        <v>3409</v>
      </c>
      <c r="DP179" s="32" t="s">
        <v>3409</v>
      </c>
      <c r="DQ179" s="32" t="s">
        <v>3409</v>
      </c>
      <c r="DR179" s="32" t="s">
        <v>3409</v>
      </c>
      <c r="DS179" s="32" t="s">
        <v>3409</v>
      </c>
      <c r="DT179" s="32" t="s">
        <v>3409</v>
      </c>
      <c r="DU179" s="32" t="s">
        <v>3409</v>
      </c>
      <c r="DV179" s="32" t="s">
        <v>3409</v>
      </c>
      <c r="DW179" s="32" t="s">
        <v>3409</v>
      </c>
      <c r="DX179" s="32" t="s">
        <v>3409</v>
      </c>
      <c r="DY179" s="32" t="s">
        <v>3409</v>
      </c>
      <c r="DZ179" s="32" t="s">
        <v>3409</v>
      </c>
      <c r="EA179" s="32" t="s">
        <v>3409</v>
      </c>
      <c r="EB179" s="32" t="s">
        <v>3409</v>
      </c>
      <c r="EC179" s="32" t="s">
        <v>3409</v>
      </c>
      <c r="ED179" s="32" t="s">
        <v>3409</v>
      </c>
      <c r="EE179" s="32" t="s">
        <v>3409</v>
      </c>
      <c r="EF179" s="32" t="s">
        <v>3409</v>
      </c>
      <c r="EG179" s="32" t="s">
        <v>3409</v>
      </c>
      <c r="EH179" s="32" t="s">
        <v>3409</v>
      </c>
      <c r="EI179" s="32" t="s">
        <v>3409</v>
      </c>
      <c r="EJ179" s="32" t="s">
        <v>3409</v>
      </c>
      <c r="EK179" s="32" t="s">
        <v>3409</v>
      </c>
      <c r="EL179" s="32" t="s">
        <v>3409</v>
      </c>
      <c r="EM179" s="32" t="s">
        <v>3409</v>
      </c>
      <c r="EN179" s="32" t="s">
        <v>3409</v>
      </c>
      <c r="EO179" s="32" t="s">
        <v>3409</v>
      </c>
      <c r="EP179" s="32" t="s">
        <v>3409</v>
      </c>
      <c r="EQ179" s="32" t="s">
        <v>3409</v>
      </c>
      <c r="ER179" s="32" t="s">
        <v>3409</v>
      </c>
      <c r="ES179" s="32" t="s">
        <v>3409</v>
      </c>
      <c r="ET179" s="32" t="s">
        <v>3409</v>
      </c>
      <c r="EU179" s="32" t="s">
        <v>3409</v>
      </c>
      <c r="EV179" s="32" t="s">
        <v>3409</v>
      </c>
      <c r="EW179" s="32" t="s">
        <v>3409</v>
      </c>
      <c r="EX179" s="32" t="s">
        <v>3409</v>
      </c>
      <c r="EY179" s="32" t="s">
        <v>3409</v>
      </c>
      <c r="EZ179" s="32" t="s">
        <v>3409</v>
      </c>
      <c r="FA179" s="32" t="s">
        <v>3409</v>
      </c>
      <c r="FB179" s="32" t="s">
        <v>3409</v>
      </c>
      <c r="FC179" s="32" t="s">
        <v>3409</v>
      </c>
      <c r="FD179" s="32" t="s">
        <v>3409</v>
      </c>
      <c r="FE179" s="25" t="s">
        <v>3404</v>
      </c>
      <c r="FF179" s="32" t="s">
        <v>3404</v>
      </c>
      <c r="FG179" s="32" t="s">
        <v>3404</v>
      </c>
      <c r="FH179" s="32" t="s">
        <v>3404</v>
      </c>
      <c r="FI179" s="32" t="s">
        <v>3404</v>
      </c>
      <c r="FJ179" s="32" t="s">
        <v>3404</v>
      </c>
      <c r="FK179" s="32" t="s">
        <v>3404</v>
      </c>
      <c r="FL179" s="32" t="s">
        <v>3404</v>
      </c>
      <c r="FM179" s="32" t="s">
        <v>3404</v>
      </c>
      <c r="FN179" s="32" t="s">
        <v>3404</v>
      </c>
      <c r="FO179" s="32" t="s">
        <v>3404</v>
      </c>
      <c r="FP179" s="32" t="s">
        <v>3404</v>
      </c>
      <c r="FQ179" s="32" t="s">
        <v>3404</v>
      </c>
      <c r="FR179" s="32" t="s">
        <v>3404</v>
      </c>
      <c r="FS179" s="32" t="s">
        <v>3404</v>
      </c>
      <c r="FT179" s="32" t="s">
        <v>3404</v>
      </c>
      <c r="FU179" s="32" t="s">
        <v>3404</v>
      </c>
      <c r="FV179" s="32" t="s">
        <v>3404</v>
      </c>
      <c r="FW179" s="32" t="s">
        <v>3404</v>
      </c>
      <c r="FX179" s="32" t="s">
        <v>3404</v>
      </c>
      <c r="FY179" s="32" t="s">
        <v>3404</v>
      </c>
      <c r="FZ179" s="32" t="s">
        <v>3404</v>
      </c>
      <c r="GA179" s="32" t="s">
        <v>3404</v>
      </c>
      <c r="GB179" s="32" t="s">
        <v>3404</v>
      </c>
      <c r="GC179" s="32" t="s">
        <v>3404</v>
      </c>
      <c r="GD179" s="32" t="s">
        <v>3404</v>
      </c>
      <c r="GE179" s="32" t="s">
        <v>3404</v>
      </c>
      <c r="GF179" s="32" t="s">
        <v>3404</v>
      </c>
      <c r="GG179" s="32" t="s">
        <v>3404</v>
      </c>
      <c r="GH179" s="32" t="s">
        <v>3404</v>
      </c>
      <c r="GI179" s="32" t="s">
        <v>3404</v>
      </c>
      <c r="GJ179" s="32" t="s">
        <v>3404</v>
      </c>
      <c r="GK179" s="32" t="s">
        <v>3404</v>
      </c>
      <c r="GL179" s="32" t="s">
        <v>3404</v>
      </c>
      <c r="GM179" s="32" t="s">
        <v>3404</v>
      </c>
      <c r="GN179" s="32" t="s">
        <v>3404</v>
      </c>
      <c r="GO179" s="32" t="s">
        <v>3404</v>
      </c>
      <c r="GP179" s="32" t="s">
        <v>3404</v>
      </c>
      <c r="GQ179" s="32" t="s">
        <v>3404</v>
      </c>
      <c r="GR179" s="32" t="s">
        <v>3404</v>
      </c>
      <c r="GS179" s="32" t="s">
        <v>3404</v>
      </c>
      <c r="GT179" s="32" t="s">
        <v>3404</v>
      </c>
      <c r="GU179" s="32" t="s">
        <v>3404</v>
      </c>
      <c r="GV179" s="32" t="s">
        <v>3404</v>
      </c>
      <c r="GW179" s="32" t="s">
        <v>3404</v>
      </c>
      <c r="GX179" s="32" t="s">
        <v>3404</v>
      </c>
      <c r="GY179" s="32" t="s">
        <v>3404</v>
      </c>
      <c r="GZ179" s="32" t="s">
        <v>3404</v>
      </c>
      <c r="HA179" s="32" t="s">
        <v>3404</v>
      </c>
      <c r="HB179" s="32" t="s">
        <v>3404</v>
      </c>
      <c r="HC179" s="32" t="s">
        <v>3404</v>
      </c>
      <c r="HD179" s="32" t="s">
        <v>3404</v>
      </c>
      <c r="HE179" s="32" t="s">
        <v>3404</v>
      </c>
      <c r="HF179" s="32" t="s">
        <v>3404</v>
      </c>
      <c r="HG179" s="32" t="s">
        <v>3404</v>
      </c>
      <c r="HH179" s="32" t="s">
        <v>3404</v>
      </c>
      <c r="HI179" s="32" t="s">
        <v>3404</v>
      </c>
      <c r="HJ179" s="32" t="s">
        <v>3404</v>
      </c>
      <c r="HK179" s="32" t="s">
        <v>3404</v>
      </c>
      <c r="HL179" s="32" t="s">
        <v>3404</v>
      </c>
      <c r="HM179" s="32" t="s">
        <v>3404</v>
      </c>
      <c r="HN179" s="32" t="s">
        <v>3404</v>
      </c>
      <c r="HO179" s="32" t="s">
        <v>3404</v>
      </c>
      <c r="HP179" s="32" t="s">
        <v>3404</v>
      </c>
      <c r="HQ179" s="32" t="s">
        <v>3404</v>
      </c>
      <c r="HR179" s="32" t="s">
        <v>3404</v>
      </c>
      <c r="HS179" s="32" t="s">
        <v>3404</v>
      </c>
      <c r="HT179" s="32" t="s">
        <v>3404</v>
      </c>
      <c r="HU179" s="32" t="s">
        <v>3404</v>
      </c>
      <c r="HV179" s="32" t="s">
        <v>3404</v>
      </c>
      <c r="HW179" s="32" t="s">
        <v>3404</v>
      </c>
      <c r="HX179" s="32" t="s">
        <v>3404</v>
      </c>
      <c r="HY179" s="32" t="s">
        <v>3404</v>
      </c>
      <c r="HZ179" s="32" t="s">
        <v>3404</v>
      </c>
      <c r="IA179" s="32" t="s">
        <v>3404</v>
      </c>
      <c r="IB179" s="32" t="s">
        <v>3404</v>
      </c>
      <c r="IC179" s="32" t="s">
        <v>3404</v>
      </c>
      <c r="ID179" s="32" t="s">
        <v>3404</v>
      </c>
      <c r="IE179" s="32" t="s">
        <v>3404</v>
      </c>
      <c r="IF179" s="32" t="s">
        <v>3404</v>
      </c>
      <c r="IG179" s="32" t="s">
        <v>3404</v>
      </c>
      <c r="IH179" s="32" t="s">
        <v>3404</v>
      </c>
      <c r="II179" s="32" t="s">
        <v>3404</v>
      </c>
      <c r="IJ179" s="32" t="s">
        <v>3404</v>
      </c>
      <c r="IK179" s="32" t="s">
        <v>3404</v>
      </c>
      <c r="IL179" s="32" t="s">
        <v>3404</v>
      </c>
      <c r="IM179" s="32" t="s">
        <v>3404</v>
      </c>
      <c r="IN179" s="32" t="s">
        <v>3404</v>
      </c>
      <c r="IO179" s="32" t="s">
        <v>3404</v>
      </c>
      <c r="IP179" s="32" t="s">
        <v>3404</v>
      </c>
      <c r="IQ179" s="32" t="s">
        <v>3404</v>
      </c>
      <c r="IR179" s="32" t="s">
        <v>3404</v>
      </c>
      <c r="IS179" s="32" t="s">
        <v>3404</v>
      </c>
      <c r="IT179" s="32" t="s">
        <v>3404</v>
      </c>
      <c r="IU179" s="32" t="s">
        <v>3404</v>
      </c>
      <c r="IV179" s="32" t="s">
        <v>3404</v>
      </c>
      <c r="IW179" s="32" t="s">
        <v>3404</v>
      </c>
      <c r="IX179" s="32" t="s">
        <v>3404</v>
      </c>
      <c r="IY179" s="32" t="s">
        <v>3404</v>
      </c>
      <c r="IZ179" s="32" t="s">
        <v>3404</v>
      </c>
      <c r="JA179" s="32" t="s">
        <v>3404</v>
      </c>
      <c r="JB179" s="32" t="s">
        <v>3404</v>
      </c>
      <c r="JC179" s="32" t="s">
        <v>3404</v>
      </c>
      <c r="JD179" s="32" t="s">
        <v>3404</v>
      </c>
      <c r="JE179" s="32" t="s">
        <v>3404</v>
      </c>
      <c r="JF179" s="32" t="s">
        <v>3404</v>
      </c>
      <c r="JG179" s="32" t="s">
        <v>3404</v>
      </c>
      <c r="JH179" s="32" t="s">
        <v>3404</v>
      </c>
      <c r="JI179" s="32" t="s">
        <v>3404</v>
      </c>
      <c r="JJ179" s="32" t="s">
        <v>3404</v>
      </c>
      <c r="JK179" s="32" t="s">
        <v>3404</v>
      </c>
      <c r="JL179" s="32" t="s">
        <v>3404</v>
      </c>
      <c r="JM179" s="32" t="s">
        <v>3404</v>
      </c>
      <c r="JN179" s="32" t="s">
        <v>3404</v>
      </c>
      <c r="JO179" s="32" t="s">
        <v>3404</v>
      </c>
      <c r="JP179" s="32" t="s">
        <v>3404</v>
      </c>
      <c r="JQ179" s="32" t="s">
        <v>3404</v>
      </c>
      <c r="JR179" s="32" t="s">
        <v>3404</v>
      </c>
      <c r="JS179" s="32" t="s">
        <v>3404</v>
      </c>
      <c r="JT179" s="32" t="s">
        <v>3404</v>
      </c>
      <c r="JU179" s="32" t="s">
        <v>3404</v>
      </c>
      <c r="JV179" s="32" t="s">
        <v>3404</v>
      </c>
      <c r="JW179" s="32" t="s">
        <v>3404</v>
      </c>
      <c r="JX179" s="32" t="s">
        <v>3404</v>
      </c>
      <c r="JY179" s="32" t="s">
        <v>3404</v>
      </c>
      <c r="JZ179" s="32" t="s">
        <v>3404</v>
      </c>
      <c r="KA179" s="32" t="s">
        <v>3404</v>
      </c>
      <c r="KB179" s="32" t="s">
        <v>3404</v>
      </c>
      <c r="KC179" s="32" t="s">
        <v>3404</v>
      </c>
      <c r="KD179" s="32" t="s">
        <v>3404</v>
      </c>
      <c r="KE179" s="32" t="s">
        <v>3404</v>
      </c>
      <c r="KF179" s="32" t="s">
        <v>3404</v>
      </c>
      <c r="KG179" s="32" t="s">
        <v>3404</v>
      </c>
      <c r="KH179" s="32" t="s">
        <v>3404</v>
      </c>
      <c r="KI179" s="32" t="s">
        <v>3404</v>
      </c>
      <c r="KJ179" s="32" t="s">
        <v>3404</v>
      </c>
      <c r="KK179" s="32" t="s">
        <v>3404</v>
      </c>
      <c r="KL179" s="32" t="s">
        <v>3404</v>
      </c>
      <c r="KM179" s="32" t="s">
        <v>3404</v>
      </c>
      <c r="KN179" s="32" t="s">
        <v>3404</v>
      </c>
      <c r="KO179" s="32" t="s">
        <v>3404</v>
      </c>
      <c r="KP179" s="32" t="s">
        <v>3404</v>
      </c>
      <c r="KQ179" s="32" t="s">
        <v>3404</v>
      </c>
      <c r="KR179" s="32" t="s">
        <v>3404</v>
      </c>
      <c r="KS179" s="32" t="s">
        <v>3404</v>
      </c>
      <c r="KT179" s="32" t="s">
        <v>3404</v>
      </c>
      <c r="KU179" s="32" t="s">
        <v>3404</v>
      </c>
      <c r="KV179" s="32" t="s">
        <v>3404</v>
      </c>
      <c r="KW179" s="32" t="s">
        <v>3404</v>
      </c>
      <c r="KX179" s="32" t="s">
        <v>3404</v>
      </c>
      <c r="KY179" s="32" t="s">
        <v>3404</v>
      </c>
      <c r="KZ179" s="32" t="s">
        <v>3404</v>
      </c>
      <c r="LA179" s="32" t="s">
        <v>3404</v>
      </c>
      <c r="LB179" s="32" t="s">
        <v>3404</v>
      </c>
      <c r="LC179" s="32" t="s">
        <v>3404</v>
      </c>
      <c r="LD179" s="32" t="s">
        <v>3404</v>
      </c>
      <c r="LE179" s="32" t="s">
        <v>3404</v>
      </c>
      <c r="LF179" s="32" t="s">
        <v>3404</v>
      </c>
      <c r="LG179" s="32" t="s">
        <v>3404</v>
      </c>
      <c r="LH179" s="32" t="s">
        <v>3404</v>
      </c>
      <c r="LI179" s="32" t="s">
        <v>3404</v>
      </c>
      <c r="LJ179" s="32" t="s">
        <v>3404</v>
      </c>
      <c r="LK179" s="32" t="s">
        <v>3404</v>
      </c>
      <c r="LL179" s="32" t="s">
        <v>3404</v>
      </c>
      <c r="LM179" s="32" t="s">
        <v>3404</v>
      </c>
      <c r="LN179" s="32" t="s">
        <v>3404</v>
      </c>
      <c r="LO179" s="32" t="s">
        <v>3404</v>
      </c>
      <c r="LP179" s="32" t="s">
        <v>3404</v>
      </c>
      <c r="LQ179" s="32" t="s">
        <v>3404</v>
      </c>
      <c r="LR179" s="32" t="s">
        <v>3404</v>
      </c>
      <c r="LS179" s="32" t="s">
        <v>3404</v>
      </c>
      <c r="LT179" s="32" t="s">
        <v>3404</v>
      </c>
      <c r="LU179" s="32" t="s">
        <v>3404</v>
      </c>
      <c r="LV179" s="32" t="s">
        <v>3404</v>
      </c>
      <c r="LW179" s="32" t="s">
        <v>3404</v>
      </c>
      <c r="LX179" s="32" t="s">
        <v>3404</v>
      </c>
      <c r="LY179" s="32" t="s">
        <v>3404</v>
      </c>
      <c r="LZ179" s="32" t="s">
        <v>3404</v>
      </c>
      <c r="MA179" s="32" t="s">
        <v>3404</v>
      </c>
      <c r="MB179" s="32" t="s">
        <v>3404</v>
      </c>
      <c r="MC179" s="32" t="s">
        <v>3404</v>
      </c>
      <c r="MD179" s="32" t="s">
        <v>3404</v>
      </c>
      <c r="ME179" s="32" t="s">
        <v>3404</v>
      </c>
      <c r="MF179" s="32" t="s">
        <v>3404</v>
      </c>
      <c r="MG179" s="32" t="s">
        <v>3404</v>
      </c>
      <c r="MH179" s="32" t="s">
        <v>3404</v>
      </c>
      <c r="MI179" s="32" t="s">
        <v>3404</v>
      </c>
      <c r="MJ179" s="32" t="s">
        <v>3404</v>
      </c>
      <c r="MK179" s="32" t="s">
        <v>3404</v>
      </c>
      <c r="ML179" s="32" t="s">
        <v>3404</v>
      </c>
      <c r="MM179" s="32" t="s">
        <v>3404</v>
      </c>
      <c r="MN179" s="32" t="s">
        <v>3404</v>
      </c>
      <c r="MO179" s="32" t="s">
        <v>3404</v>
      </c>
      <c r="MP179" s="32" t="s">
        <v>3404</v>
      </c>
      <c r="MQ179" s="32" t="s">
        <v>3404</v>
      </c>
      <c r="MR179" s="32" t="s">
        <v>3404</v>
      </c>
      <c r="MS179" s="32" t="s">
        <v>3404</v>
      </c>
      <c r="MT179" s="32" t="s">
        <v>3404</v>
      </c>
      <c r="MU179" s="32" t="s">
        <v>3404</v>
      </c>
      <c r="MV179" s="32" t="s">
        <v>3404</v>
      </c>
      <c r="MW179" s="32" t="s">
        <v>3404</v>
      </c>
      <c r="MX179" s="32" t="s">
        <v>3404</v>
      </c>
      <c r="MY179" s="32" t="s">
        <v>3404</v>
      </c>
      <c r="MZ179" s="32" t="s">
        <v>3404</v>
      </c>
      <c r="NA179" s="32" t="s">
        <v>3404</v>
      </c>
      <c r="NB179" s="32" t="s">
        <v>3404</v>
      </c>
      <c r="NC179" s="32" t="s">
        <v>3404</v>
      </c>
      <c r="ND179" s="32" t="s">
        <v>3404</v>
      </c>
      <c r="NE179" s="32" t="s">
        <v>3404</v>
      </c>
      <c r="NF179" s="32" t="s">
        <v>3404</v>
      </c>
      <c r="NG179" s="32" t="s">
        <v>3404</v>
      </c>
      <c r="NH179" s="32" t="s">
        <v>3404</v>
      </c>
      <c r="NI179" s="32" t="s">
        <v>3404</v>
      </c>
      <c r="NJ179" s="32" t="s">
        <v>3404</v>
      </c>
      <c r="NK179" s="32" t="s">
        <v>3404</v>
      </c>
      <c r="NL179" s="32" t="s">
        <v>3404</v>
      </c>
      <c r="NM179" s="32" t="s">
        <v>3404</v>
      </c>
      <c r="NN179" s="32" t="s">
        <v>3404</v>
      </c>
      <c r="NO179" s="32" t="s">
        <v>3404</v>
      </c>
      <c r="NP179" s="32" t="s">
        <v>3404</v>
      </c>
      <c r="NQ179" s="32" t="s">
        <v>3404</v>
      </c>
      <c r="NR179" s="32" t="s">
        <v>3404</v>
      </c>
      <c r="NS179" s="32" t="s">
        <v>3404</v>
      </c>
      <c r="NT179" s="32" t="s">
        <v>3404</v>
      </c>
      <c r="NU179" s="32" t="s">
        <v>3404</v>
      </c>
      <c r="NV179" s="32" t="s">
        <v>3404</v>
      </c>
      <c r="NW179" s="32" t="s">
        <v>3404</v>
      </c>
      <c r="NX179" s="32" t="s">
        <v>3404</v>
      </c>
      <c r="NY179" s="32" t="s">
        <v>3404</v>
      </c>
      <c r="NZ179" s="32" t="s">
        <v>3404</v>
      </c>
      <c r="OA179" s="32" t="s">
        <v>3404</v>
      </c>
      <c r="OB179" s="32" t="s">
        <v>3404</v>
      </c>
      <c r="OC179" s="32" t="s">
        <v>3404</v>
      </c>
      <c r="OD179" s="32" t="s">
        <v>3404</v>
      </c>
      <c r="OE179" s="32" t="s">
        <v>3404</v>
      </c>
      <c r="OF179" s="32" t="s">
        <v>3404</v>
      </c>
      <c r="OG179" s="32" t="s">
        <v>3404</v>
      </c>
      <c r="OH179" s="32" t="s">
        <v>3404</v>
      </c>
      <c r="OI179" s="32" t="s">
        <v>3404</v>
      </c>
      <c r="OJ179" s="32" t="s">
        <v>3404</v>
      </c>
      <c r="OK179" s="32" t="s">
        <v>3404</v>
      </c>
      <c r="OL179" s="32" t="s">
        <v>3404</v>
      </c>
      <c r="OM179" s="32" t="s">
        <v>3404</v>
      </c>
      <c r="ON179" s="32" t="s">
        <v>3404</v>
      </c>
      <c r="OO179" s="32" t="s">
        <v>3404</v>
      </c>
      <c r="OP179" s="32" t="s">
        <v>3404</v>
      </c>
      <c r="OQ179" s="32" t="s">
        <v>3404</v>
      </c>
      <c r="OR179" s="32" t="s">
        <v>3404</v>
      </c>
      <c r="OS179" s="32" t="s">
        <v>3404</v>
      </c>
      <c r="OT179" s="32" t="s">
        <v>3404</v>
      </c>
      <c r="OU179" s="32" t="s">
        <v>3404</v>
      </c>
      <c r="OV179" s="32" t="s">
        <v>3404</v>
      </c>
      <c r="OW179" s="32" t="s">
        <v>3404</v>
      </c>
      <c r="OX179" s="32" t="s">
        <v>3404</v>
      </c>
      <c r="OY179" s="32" t="s">
        <v>3404</v>
      </c>
      <c r="OZ179" s="32" t="s">
        <v>3404</v>
      </c>
      <c r="PA179" s="32" t="s">
        <v>3404</v>
      </c>
      <c r="PB179" s="32" t="s">
        <v>3404</v>
      </c>
      <c r="PC179" s="32" t="s">
        <v>3404</v>
      </c>
      <c r="PD179" s="32" t="s">
        <v>3404</v>
      </c>
      <c r="PE179" s="32" t="s">
        <v>3404</v>
      </c>
      <c r="PF179" s="32" t="s">
        <v>3404</v>
      </c>
      <c r="PG179" s="32" t="s">
        <v>3404</v>
      </c>
      <c r="PH179" s="32" t="s">
        <v>3404</v>
      </c>
      <c r="PI179" s="32" t="s">
        <v>3404</v>
      </c>
      <c r="PJ179" s="32" t="s">
        <v>3404</v>
      </c>
      <c r="PK179" s="32" t="s">
        <v>3404</v>
      </c>
      <c r="PL179" s="32" t="s">
        <v>3404</v>
      </c>
      <c r="PM179" s="32" t="s">
        <v>3404</v>
      </c>
      <c r="PN179" s="32" t="s">
        <v>3404</v>
      </c>
      <c r="PO179" s="32" t="s">
        <v>3404</v>
      </c>
      <c r="PP179" s="32" t="s">
        <v>3404</v>
      </c>
      <c r="PQ179" s="32" t="s">
        <v>3404</v>
      </c>
      <c r="PR179" s="32" t="s">
        <v>3404</v>
      </c>
      <c r="PS179" s="32" t="s">
        <v>3404</v>
      </c>
      <c r="PT179" s="32" t="s">
        <v>3404</v>
      </c>
      <c r="PU179" s="32" t="s">
        <v>3404</v>
      </c>
      <c r="PV179" s="32" t="s">
        <v>3404</v>
      </c>
      <c r="PW179" s="32" t="s">
        <v>3404</v>
      </c>
      <c r="PX179" s="32" t="s">
        <v>3404</v>
      </c>
      <c r="PY179" s="32" t="s">
        <v>3404</v>
      </c>
      <c r="PZ179" s="32" t="s">
        <v>3404</v>
      </c>
      <c r="QA179" s="32" t="s">
        <v>3404</v>
      </c>
      <c r="QB179" s="32" t="s">
        <v>3404</v>
      </c>
      <c r="QC179" s="32" t="s">
        <v>3404</v>
      </c>
      <c r="QD179" s="32" t="s">
        <v>3404</v>
      </c>
      <c r="QE179" s="32" t="s">
        <v>3404</v>
      </c>
      <c r="QF179" s="32" t="s">
        <v>3404</v>
      </c>
      <c r="QG179" s="32" t="s">
        <v>3404</v>
      </c>
      <c r="QH179" s="32" t="s">
        <v>3404</v>
      </c>
      <c r="QI179" s="32" t="s">
        <v>3404</v>
      </c>
      <c r="QJ179" s="32" t="s">
        <v>3404</v>
      </c>
      <c r="QK179" s="32" t="s">
        <v>3404</v>
      </c>
      <c r="QL179" s="32" t="s">
        <v>3404</v>
      </c>
      <c r="QM179" s="32" t="s">
        <v>3404</v>
      </c>
      <c r="QN179" s="32" t="s">
        <v>3404</v>
      </c>
      <c r="QO179" s="32" t="s">
        <v>3404</v>
      </c>
      <c r="QP179" s="32" t="s">
        <v>3404</v>
      </c>
      <c r="QQ179" s="32" t="s">
        <v>3404</v>
      </c>
      <c r="QR179" s="32" t="s">
        <v>3404</v>
      </c>
      <c r="QS179" s="32" t="s">
        <v>3404</v>
      </c>
      <c r="QT179" s="32" t="s">
        <v>3404</v>
      </c>
      <c r="QU179" s="32" t="s">
        <v>3404</v>
      </c>
      <c r="QV179" s="32" t="s">
        <v>3404</v>
      </c>
      <c r="QW179" s="32" t="s">
        <v>3404</v>
      </c>
      <c r="QX179" s="32" t="s">
        <v>3404</v>
      </c>
      <c r="QY179" s="32" t="s">
        <v>3404</v>
      </c>
      <c r="QZ179" s="32" t="s">
        <v>3404</v>
      </c>
      <c r="RA179" s="32" t="s">
        <v>3404</v>
      </c>
      <c r="RB179" s="32" t="s">
        <v>3404</v>
      </c>
      <c r="RC179" s="32" t="s">
        <v>3404</v>
      </c>
      <c r="RD179" s="32" t="s">
        <v>3404</v>
      </c>
      <c r="RE179" s="32" t="s">
        <v>3404</v>
      </c>
      <c r="RF179" s="32" t="s">
        <v>3404</v>
      </c>
      <c r="RG179" s="32" t="s">
        <v>3404</v>
      </c>
      <c r="RH179" s="32" t="s">
        <v>3404</v>
      </c>
      <c r="RI179" s="32" t="s">
        <v>3404</v>
      </c>
      <c r="RJ179" s="32" t="s">
        <v>3404</v>
      </c>
      <c r="RK179" s="32" t="s">
        <v>3404</v>
      </c>
      <c r="RL179" s="32" t="s">
        <v>3404</v>
      </c>
      <c r="RM179" s="32" t="s">
        <v>3404</v>
      </c>
      <c r="RN179" s="32" t="s">
        <v>3404</v>
      </c>
      <c r="RO179" s="32" t="s">
        <v>3404</v>
      </c>
      <c r="RP179" s="32" t="s">
        <v>3404</v>
      </c>
      <c r="RQ179" s="32" t="s">
        <v>3404</v>
      </c>
      <c r="RR179" s="32" t="s">
        <v>3404</v>
      </c>
      <c r="RS179" s="32" t="s">
        <v>3404</v>
      </c>
      <c r="RT179" s="32" t="s">
        <v>3404</v>
      </c>
      <c r="RU179" s="32" t="s">
        <v>3404</v>
      </c>
      <c r="RV179" s="32" t="s">
        <v>3404</v>
      </c>
      <c r="RW179" s="32" t="s">
        <v>3404</v>
      </c>
      <c r="RX179" s="32" t="s">
        <v>3404</v>
      </c>
      <c r="RY179" s="32" t="s">
        <v>3404</v>
      </c>
      <c r="RZ179" s="32" t="s">
        <v>3404</v>
      </c>
      <c r="SA179" s="32" t="s">
        <v>3404</v>
      </c>
      <c r="SB179" s="32" t="s">
        <v>3404</v>
      </c>
      <c r="SC179" s="32" t="s">
        <v>3404</v>
      </c>
      <c r="SD179" s="32" t="s">
        <v>3404</v>
      </c>
      <c r="SE179" s="32" t="s">
        <v>3404</v>
      </c>
      <c r="SF179" s="32" t="s">
        <v>3404</v>
      </c>
      <c r="SG179" s="32" t="s">
        <v>3404</v>
      </c>
      <c r="SH179" s="32" t="s">
        <v>3404</v>
      </c>
      <c r="SI179" s="32" t="s">
        <v>3404</v>
      </c>
      <c r="SJ179" s="32" t="s">
        <v>3404</v>
      </c>
      <c r="SK179" s="32" t="s">
        <v>3404</v>
      </c>
      <c r="SL179" s="32" t="s">
        <v>3404</v>
      </c>
      <c r="SM179" s="32" t="s">
        <v>3404</v>
      </c>
      <c r="SN179" s="32" t="s">
        <v>3404</v>
      </c>
      <c r="SO179" s="32" t="s">
        <v>3404</v>
      </c>
      <c r="SP179" s="32" t="s">
        <v>3404</v>
      </c>
      <c r="SQ179" s="32" t="s">
        <v>3404</v>
      </c>
      <c r="SR179" s="32" t="s">
        <v>3404</v>
      </c>
      <c r="SS179" s="32" t="s">
        <v>3404</v>
      </c>
      <c r="ST179" s="32" t="s">
        <v>3404</v>
      </c>
      <c r="SU179" s="32" t="s">
        <v>3404</v>
      </c>
      <c r="SV179" s="32" t="s">
        <v>3404</v>
      </c>
      <c r="SW179" s="32" t="s">
        <v>3404</v>
      </c>
      <c r="SX179" s="32" t="s">
        <v>3404</v>
      </c>
      <c r="SY179" s="32" t="s">
        <v>3404</v>
      </c>
      <c r="SZ179" s="32" t="s">
        <v>3404</v>
      </c>
      <c r="TA179" s="32" t="s">
        <v>3404</v>
      </c>
      <c r="TB179" s="32" t="s">
        <v>3404</v>
      </c>
      <c r="TC179" s="32" t="s">
        <v>3404</v>
      </c>
      <c r="TD179" s="32" t="s">
        <v>3404</v>
      </c>
      <c r="TE179" s="32" t="s">
        <v>3404</v>
      </c>
      <c r="TF179" s="32" t="s">
        <v>3404</v>
      </c>
      <c r="TG179" s="32" t="s">
        <v>3404</v>
      </c>
      <c r="TH179" s="32" t="s">
        <v>3404</v>
      </c>
      <c r="TI179" s="32" t="s">
        <v>3404</v>
      </c>
      <c r="TJ179" s="32" t="s">
        <v>3404</v>
      </c>
      <c r="TK179" s="32" t="s">
        <v>3404</v>
      </c>
      <c r="TL179" s="32" t="s">
        <v>3404</v>
      </c>
      <c r="TM179" s="32" t="s">
        <v>3404</v>
      </c>
      <c r="TN179" s="32" t="s">
        <v>3404</v>
      </c>
      <c r="TO179" s="32" t="s">
        <v>3404</v>
      </c>
      <c r="TP179" s="32" t="s">
        <v>3404</v>
      </c>
      <c r="TQ179" s="32" t="s">
        <v>3404</v>
      </c>
      <c r="TR179" s="32" t="s">
        <v>3404</v>
      </c>
      <c r="TS179" s="32" t="s">
        <v>3404</v>
      </c>
      <c r="TT179" s="32" t="s">
        <v>3404</v>
      </c>
      <c r="TU179" s="32" t="s">
        <v>3404</v>
      </c>
      <c r="TV179" s="32" t="s">
        <v>3404</v>
      </c>
      <c r="TW179" s="32" t="s">
        <v>3404</v>
      </c>
      <c r="TX179" s="32" t="s">
        <v>3404</v>
      </c>
      <c r="TY179" s="32" t="s">
        <v>3404</v>
      </c>
      <c r="TZ179" s="25" t="s">
        <v>3409</v>
      </c>
      <c r="UA179" s="25" t="s">
        <v>3409</v>
      </c>
      <c r="UB179" s="25" t="s">
        <v>3409</v>
      </c>
      <c r="UC179" s="25" t="s">
        <v>3409</v>
      </c>
      <c r="UD179" s="25" t="s">
        <v>3409</v>
      </c>
      <c r="UE179" s="25" t="s">
        <v>3409</v>
      </c>
      <c r="UF179" s="25" t="s">
        <v>3409</v>
      </c>
      <c r="UG179" s="25" t="s">
        <v>3409</v>
      </c>
      <c r="UH179" s="25" t="s">
        <v>3409</v>
      </c>
      <c r="UI179" s="25" t="s">
        <v>3409</v>
      </c>
      <c r="UJ179" s="25" t="s">
        <v>3409</v>
      </c>
      <c r="UK179" s="25" t="s">
        <v>3409</v>
      </c>
      <c r="UL179" s="25" t="s">
        <v>3409</v>
      </c>
      <c r="UM179" s="25" t="s">
        <v>3409</v>
      </c>
      <c r="UN179" s="25" t="s">
        <v>3409</v>
      </c>
      <c r="UO179" s="25" t="s">
        <v>3409</v>
      </c>
      <c r="UP179" s="25" t="s">
        <v>3409</v>
      </c>
      <c r="UQ179" s="25" t="s">
        <v>3409</v>
      </c>
      <c r="UR179" s="25" t="s">
        <v>3409</v>
      </c>
      <c r="US179" s="25" t="s">
        <v>3409</v>
      </c>
      <c r="UT179" s="25" t="s">
        <v>3409</v>
      </c>
      <c r="UU179" s="25" t="s">
        <v>3409</v>
      </c>
      <c r="UV179" s="25" t="s">
        <v>3409</v>
      </c>
      <c r="UW179" s="25" t="s">
        <v>3409</v>
      </c>
      <c r="UX179" s="25" t="s">
        <v>3409</v>
      </c>
      <c r="UY179" s="25" t="s">
        <v>3409</v>
      </c>
      <c r="UZ179" s="25" t="s">
        <v>3409</v>
      </c>
      <c r="VA179" s="25" t="s">
        <v>3409</v>
      </c>
      <c r="VB179" s="25" t="s">
        <v>3404</v>
      </c>
      <c r="VC179" s="32" t="s">
        <v>3404</v>
      </c>
      <c r="VD179" s="32" t="s">
        <v>3404</v>
      </c>
      <c r="VE179" s="32" t="s">
        <v>3404</v>
      </c>
      <c r="VF179" s="32" t="s">
        <v>3404</v>
      </c>
      <c r="VG179" s="32" t="s">
        <v>3404</v>
      </c>
      <c r="VH179" s="32" t="s">
        <v>3404</v>
      </c>
      <c r="VI179" s="32" t="s">
        <v>3404</v>
      </c>
      <c r="VJ179" s="32" t="s">
        <v>3404</v>
      </c>
      <c r="VK179" s="32" t="s">
        <v>3404</v>
      </c>
      <c r="VL179" s="32" t="s">
        <v>3404</v>
      </c>
      <c r="VM179" s="32" t="s">
        <v>3404</v>
      </c>
      <c r="VN179" s="32" t="s">
        <v>3404</v>
      </c>
      <c r="VO179" s="32" t="s">
        <v>3404</v>
      </c>
      <c r="VP179" s="32" t="s">
        <v>3404</v>
      </c>
      <c r="VQ179" s="32" t="s">
        <v>3404</v>
      </c>
      <c r="VR179" s="32" t="s">
        <v>3404</v>
      </c>
      <c r="VS179" s="32" t="s">
        <v>3404</v>
      </c>
      <c r="VT179" s="32" t="s">
        <v>3404</v>
      </c>
      <c r="VU179" s="32" t="s">
        <v>3404</v>
      </c>
      <c r="VV179" s="32" t="s">
        <v>3404</v>
      </c>
      <c r="VW179" s="32" t="s">
        <v>3404</v>
      </c>
      <c r="VX179" s="32" t="s">
        <v>3404</v>
      </c>
      <c r="VY179" s="32" t="s">
        <v>3404</v>
      </c>
      <c r="VZ179" s="32" t="s">
        <v>3404</v>
      </c>
      <c r="WA179" s="32" t="s">
        <v>3404</v>
      </c>
      <c r="WB179" s="32" t="s">
        <v>3404</v>
      </c>
      <c r="WC179" s="32" t="s">
        <v>3404</v>
      </c>
      <c r="WD179" s="32" t="s">
        <v>3404</v>
      </c>
      <c r="WE179" s="32" t="s">
        <v>3404</v>
      </c>
      <c r="WF179" s="32" t="s">
        <v>3404</v>
      </c>
      <c r="WG179" s="32" t="s">
        <v>3404</v>
      </c>
      <c r="WH179" s="32" t="s">
        <v>3404</v>
      </c>
      <c r="WI179" s="32" t="s">
        <v>3404</v>
      </c>
      <c r="WJ179" s="32" t="s">
        <v>3404</v>
      </c>
      <c r="WK179" s="32" t="s">
        <v>3404</v>
      </c>
      <c r="WL179" s="32" t="s">
        <v>3404</v>
      </c>
      <c r="WM179" s="32" t="s">
        <v>3404</v>
      </c>
      <c r="WN179" s="32" t="s">
        <v>3404</v>
      </c>
      <c r="WO179" s="32" t="s">
        <v>3404</v>
      </c>
      <c r="WP179" s="32" t="s">
        <v>3404</v>
      </c>
      <c r="WQ179" s="32" t="s">
        <v>3404</v>
      </c>
      <c r="WR179" s="32" t="s">
        <v>3404</v>
      </c>
      <c r="WS179" s="32" t="s">
        <v>3404</v>
      </c>
      <c r="WT179" s="32" t="s">
        <v>3404</v>
      </c>
    </row>
    <row r="180">
      <c r="A180" s="24" t="s">
        <v>1614</v>
      </c>
      <c r="B180" s="25" t="s">
        <v>3404</v>
      </c>
      <c r="C180" s="25" t="s">
        <v>3404</v>
      </c>
      <c r="D180" s="25" t="s">
        <v>3404</v>
      </c>
      <c r="E180" s="25" t="s">
        <v>3404</v>
      </c>
      <c r="F180" s="25" t="s">
        <v>3404</v>
      </c>
      <c r="G180" s="25" t="s">
        <v>3404</v>
      </c>
      <c r="H180" s="25" t="s">
        <v>3404</v>
      </c>
      <c r="I180" s="25" t="s">
        <v>3404</v>
      </c>
      <c r="J180" s="25" t="s">
        <v>3404</v>
      </c>
      <c r="K180" s="25" t="s">
        <v>3404</v>
      </c>
      <c r="L180" s="25" t="s">
        <v>3404</v>
      </c>
      <c r="M180" s="25" t="s">
        <v>3404</v>
      </c>
      <c r="N180" s="25" t="s">
        <v>3404</v>
      </c>
      <c r="O180" s="25" t="s">
        <v>3404</v>
      </c>
      <c r="P180" s="25" t="s">
        <v>3404</v>
      </c>
      <c r="Q180" s="25" t="s">
        <v>3404</v>
      </c>
      <c r="R180" s="25" t="s">
        <v>3404</v>
      </c>
      <c r="S180" s="25" t="s">
        <v>3404</v>
      </c>
      <c r="T180" s="25" t="s">
        <v>3404</v>
      </c>
      <c r="U180" s="25" t="s">
        <v>3404</v>
      </c>
      <c r="V180" s="25" t="s">
        <v>3404</v>
      </c>
      <c r="W180" s="25" t="s">
        <v>3404</v>
      </c>
      <c r="X180" s="25" t="s">
        <v>3404</v>
      </c>
      <c r="Y180" s="25" t="s">
        <v>3404</v>
      </c>
      <c r="Z180" s="25" t="s">
        <v>3404</v>
      </c>
      <c r="AA180" s="25" t="s">
        <v>3404</v>
      </c>
      <c r="AB180" s="25" t="s">
        <v>3404</v>
      </c>
      <c r="AC180" s="25" t="s">
        <v>3404</v>
      </c>
      <c r="AD180" s="25" t="s">
        <v>3404</v>
      </c>
      <c r="AE180" s="25" t="s">
        <v>3404</v>
      </c>
      <c r="AF180" s="25" t="s">
        <v>3404</v>
      </c>
      <c r="AG180" s="25" t="s">
        <v>3404</v>
      </c>
      <c r="AH180" s="25" t="s">
        <v>3404</v>
      </c>
      <c r="AI180" s="25" t="s">
        <v>3404</v>
      </c>
      <c r="AJ180" s="25" t="s">
        <v>3404</v>
      </c>
      <c r="AK180" s="25" t="s">
        <v>3404</v>
      </c>
      <c r="AL180" s="25" t="s">
        <v>3404</v>
      </c>
      <c r="AM180" s="25" t="s">
        <v>3404</v>
      </c>
      <c r="AN180" s="25" t="s">
        <v>3404</v>
      </c>
      <c r="AO180" s="25" t="s">
        <v>3404</v>
      </c>
      <c r="AP180" s="25" t="s">
        <v>3404</v>
      </c>
      <c r="AQ180" s="25" t="s">
        <v>3404</v>
      </c>
      <c r="AR180" s="25" t="s">
        <v>3404</v>
      </c>
      <c r="AS180" s="25" t="s">
        <v>3404</v>
      </c>
      <c r="AT180" s="25" t="s">
        <v>3404</v>
      </c>
      <c r="AU180" s="25" t="s">
        <v>3404</v>
      </c>
      <c r="AV180" s="25" t="s">
        <v>3404</v>
      </c>
      <c r="AW180" s="25" t="s">
        <v>3404</v>
      </c>
      <c r="AX180" s="25" t="s">
        <v>3404</v>
      </c>
      <c r="AY180" s="25" t="s">
        <v>3404</v>
      </c>
      <c r="AZ180" s="25" t="s">
        <v>3404</v>
      </c>
      <c r="BA180" s="25" t="s">
        <v>3404</v>
      </c>
      <c r="BB180" s="25" t="s">
        <v>3404</v>
      </c>
      <c r="BC180" s="25" t="s">
        <v>3404</v>
      </c>
      <c r="BD180" s="25" t="s">
        <v>3404</v>
      </c>
      <c r="BE180" s="25" t="s">
        <v>3404</v>
      </c>
      <c r="BF180" s="25" t="s">
        <v>3404</v>
      </c>
      <c r="BG180" s="25" t="s">
        <v>3404</v>
      </c>
      <c r="BH180" s="25" t="s">
        <v>3404</v>
      </c>
      <c r="BI180" s="25" t="s">
        <v>3404</v>
      </c>
      <c r="BJ180" s="25" t="s">
        <v>3404</v>
      </c>
      <c r="BK180" s="25" t="s">
        <v>3404</v>
      </c>
      <c r="BL180" s="25" t="s">
        <v>3404</v>
      </c>
      <c r="BM180" s="25" t="s">
        <v>3404</v>
      </c>
      <c r="BN180" s="25" t="s">
        <v>3404</v>
      </c>
      <c r="BO180" s="25" t="s">
        <v>3404</v>
      </c>
      <c r="BP180" s="25" t="s">
        <v>3404</v>
      </c>
      <c r="BQ180" s="25" t="s">
        <v>3404</v>
      </c>
      <c r="BR180" s="25" t="s">
        <v>3404</v>
      </c>
      <c r="BS180" s="25" t="s">
        <v>3404</v>
      </c>
      <c r="BT180" s="25" t="s">
        <v>3404</v>
      </c>
      <c r="BU180" s="25" t="s">
        <v>3404</v>
      </c>
      <c r="BV180" s="25" t="s">
        <v>3404</v>
      </c>
      <c r="BW180" s="25" t="s">
        <v>3404</v>
      </c>
      <c r="BX180" s="25" t="s">
        <v>3404</v>
      </c>
      <c r="BY180" s="25" t="s">
        <v>3404</v>
      </c>
      <c r="BZ180" s="25" t="s">
        <v>3404</v>
      </c>
      <c r="CA180" s="25" t="s">
        <v>3404</v>
      </c>
      <c r="CB180" s="25" t="s">
        <v>3404</v>
      </c>
      <c r="CC180" s="32" t="s">
        <v>3409</v>
      </c>
      <c r="CD180" s="32" t="s">
        <v>3409</v>
      </c>
      <c r="CE180" s="32" t="s">
        <v>3409</v>
      </c>
      <c r="CF180" s="32" t="s">
        <v>3409</v>
      </c>
      <c r="CG180" s="32" t="s">
        <v>3409</v>
      </c>
      <c r="CH180" s="32" t="s">
        <v>3409</v>
      </c>
      <c r="CI180" s="32" t="s">
        <v>3409</v>
      </c>
      <c r="CJ180" s="32" t="s">
        <v>3409</v>
      </c>
      <c r="CK180" s="32" t="s">
        <v>3409</v>
      </c>
      <c r="CL180" s="32" t="s">
        <v>3409</v>
      </c>
      <c r="CM180" s="32" t="s">
        <v>3409</v>
      </c>
      <c r="CN180" s="32" t="s">
        <v>3409</v>
      </c>
      <c r="CO180" s="32" t="s">
        <v>3409</v>
      </c>
      <c r="CP180" s="32" t="s">
        <v>3409</v>
      </c>
      <c r="CQ180" s="32" t="s">
        <v>3409</v>
      </c>
      <c r="CR180" s="32" t="s">
        <v>3409</v>
      </c>
      <c r="CS180" s="32" t="s">
        <v>3409</v>
      </c>
      <c r="CT180" s="32" t="s">
        <v>3409</v>
      </c>
      <c r="CU180" s="32" t="s">
        <v>3409</v>
      </c>
      <c r="CV180" s="32" t="s">
        <v>3409</v>
      </c>
      <c r="CW180" s="32" t="s">
        <v>3409</v>
      </c>
      <c r="CX180" s="32" t="s">
        <v>3409</v>
      </c>
      <c r="CY180" s="32" t="s">
        <v>3409</v>
      </c>
      <c r="CZ180" s="32" t="s">
        <v>3409</v>
      </c>
      <c r="DA180" s="32" t="s">
        <v>3409</v>
      </c>
      <c r="DB180" s="32" t="s">
        <v>3409</v>
      </c>
      <c r="DC180" s="32" t="s">
        <v>3409</v>
      </c>
      <c r="DD180" s="32" t="s">
        <v>3409</v>
      </c>
      <c r="DE180" s="32" t="s">
        <v>3409</v>
      </c>
      <c r="DF180" s="32" t="s">
        <v>3409</v>
      </c>
      <c r="DG180" s="32" t="s">
        <v>3409</v>
      </c>
      <c r="DH180" s="32" t="s">
        <v>3409</v>
      </c>
      <c r="DI180" s="32" t="s">
        <v>3409</v>
      </c>
      <c r="DJ180" s="32" t="s">
        <v>3409</v>
      </c>
      <c r="DK180" s="32" t="s">
        <v>3409</v>
      </c>
      <c r="DL180" s="32" t="s">
        <v>3409</v>
      </c>
      <c r="DM180" s="32" t="s">
        <v>3409</v>
      </c>
      <c r="DN180" s="32" t="s">
        <v>3409</v>
      </c>
      <c r="DO180" s="32" t="s">
        <v>3409</v>
      </c>
      <c r="DP180" s="32" t="s">
        <v>3409</v>
      </c>
      <c r="DQ180" s="32" t="s">
        <v>3409</v>
      </c>
      <c r="DR180" s="32" t="s">
        <v>3409</v>
      </c>
      <c r="DS180" s="32" t="s">
        <v>3409</v>
      </c>
      <c r="DT180" s="32" t="s">
        <v>3409</v>
      </c>
      <c r="DU180" s="32" t="s">
        <v>3409</v>
      </c>
      <c r="DV180" s="32" t="s">
        <v>3409</v>
      </c>
      <c r="DW180" s="32" t="s">
        <v>3409</v>
      </c>
      <c r="DX180" s="32" t="s">
        <v>3409</v>
      </c>
      <c r="DY180" s="32" t="s">
        <v>3409</v>
      </c>
      <c r="DZ180" s="32" t="s">
        <v>3409</v>
      </c>
      <c r="EA180" s="32" t="s">
        <v>3409</v>
      </c>
      <c r="EB180" s="32" t="s">
        <v>3409</v>
      </c>
      <c r="EC180" s="32" t="s">
        <v>3409</v>
      </c>
      <c r="ED180" s="32" t="s">
        <v>3409</v>
      </c>
      <c r="EE180" s="32" t="s">
        <v>3409</v>
      </c>
      <c r="EF180" s="32" t="s">
        <v>3409</v>
      </c>
      <c r="EG180" s="32" t="s">
        <v>3409</v>
      </c>
      <c r="EH180" s="32" t="s">
        <v>3409</v>
      </c>
      <c r="EI180" s="32" t="s">
        <v>3409</v>
      </c>
      <c r="EJ180" s="32" t="s">
        <v>3409</v>
      </c>
      <c r="EK180" s="32" t="s">
        <v>3409</v>
      </c>
      <c r="EL180" s="32" t="s">
        <v>3409</v>
      </c>
      <c r="EM180" s="32" t="s">
        <v>3409</v>
      </c>
      <c r="EN180" s="32" t="s">
        <v>3409</v>
      </c>
      <c r="EO180" s="32" t="s">
        <v>3409</v>
      </c>
      <c r="EP180" s="32" t="s">
        <v>3409</v>
      </c>
      <c r="EQ180" s="32" t="s">
        <v>3409</v>
      </c>
      <c r="ER180" s="32" t="s">
        <v>3409</v>
      </c>
      <c r="ES180" s="32" t="s">
        <v>3409</v>
      </c>
      <c r="ET180" s="32" t="s">
        <v>3409</v>
      </c>
      <c r="EU180" s="32" t="s">
        <v>3409</v>
      </c>
      <c r="EV180" s="32" t="s">
        <v>3409</v>
      </c>
      <c r="EW180" s="32" t="s">
        <v>3409</v>
      </c>
      <c r="EX180" s="32" t="s">
        <v>3409</v>
      </c>
      <c r="EY180" s="32" t="s">
        <v>3409</v>
      </c>
      <c r="EZ180" s="32" t="s">
        <v>3409</v>
      </c>
      <c r="FA180" s="32" t="s">
        <v>3409</v>
      </c>
      <c r="FB180" s="32" t="s">
        <v>3409</v>
      </c>
      <c r="FC180" s="32" t="s">
        <v>3409</v>
      </c>
      <c r="FD180" s="32" t="s">
        <v>3409</v>
      </c>
      <c r="FE180" s="32" t="s">
        <v>3409</v>
      </c>
      <c r="FF180" s="32" t="s">
        <v>3409</v>
      </c>
      <c r="FG180" s="32" t="s">
        <v>3409</v>
      </c>
      <c r="FH180" s="32" t="s">
        <v>3409</v>
      </c>
      <c r="FI180" s="32" t="s">
        <v>3409</v>
      </c>
      <c r="FJ180" s="32" t="s">
        <v>3409</v>
      </c>
      <c r="FK180" s="32" t="s">
        <v>3409</v>
      </c>
      <c r="FL180" s="32" t="s">
        <v>3409</v>
      </c>
      <c r="FM180" s="32" t="s">
        <v>3409</v>
      </c>
      <c r="FN180" s="32" t="s">
        <v>3409</v>
      </c>
      <c r="FO180" s="32" t="s">
        <v>3409</v>
      </c>
      <c r="FP180" s="32" t="s">
        <v>3409</v>
      </c>
      <c r="FQ180" s="32" t="s">
        <v>3409</v>
      </c>
      <c r="FR180" s="32" t="s">
        <v>3409</v>
      </c>
      <c r="FS180" s="32" t="s">
        <v>3409</v>
      </c>
      <c r="FT180" s="32" t="s">
        <v>3409</v>
      </c>
      <c r="FU180" s="32" t="s">
        <v>3409</v>
      </c>
      <c r="FV180" s="32" t="s">
        <v>3409</v>
      </c>
      <c r="FW180" s="32" t="s">
        <v>3409</v>
      </c>
      <c r="FX180" s="32" t="s">
        <v>3409</v>
      </c>
      <c r="FY180" s="32" t="s">
        <v>3409</v>
      </c>
      <c r="FZ180" s="32" t="s">
        <v>3409</v>
      </c>
      <c r="GA180" s="32" t="s">
        <v>3409</v>
      </c>
      <c r="GB180" s="32" t="s">
        <v>3409</v>
      </c>
      <c r="GC180" s="32" t="s">
        <v>3409</v>
      </c>
      <c r="GD180" s="32" t="s">
        <v>3409</v>
      </c>
      <c r="GE180" s="32" t="s">
        <v>3409</v>
      </c>
      <c r="GF180" s="32" t="s">
        <v>3409</v>
      </c>
      <c r="GG180" s="32" t="s">
        <v>3409</v>
      </c>
      <c r="GH180" s="32" t="s">
        <v>3409</v>
      </c>
      <c r="GI180" s="32" t="s">
        <v>3409</v>
      </c>
      <c r="GJ180" s="32" t="s">
        <v>3409</v>
      </c>
      <c r="GK180" s="32" t="s">
        <v>3409</v>
      </c>
      <c r="GL180" s="32" t="s">
        <v>3409</v>
      </c>
      <c r="GM180" s="32" t="s">
        <v>3409</v>
      </c>
      <c r="GN180" s="32" t="s">
        <v>3409</v>
      </c>
      <c r="GO180" s="32" t="s">
        <v>3409</v>
      </c>
      <c r="GP180" s="32" t="s">
        <v>3409</v>
      </c>
      <c r="GQ180" s="32" t="s">
        <v>3409</v>
      </c>
      <c r="GR180" s="32" t="s">
        <v>3409</v>
      </c>
      <c r="GS180" s="32" t="s">
        <v>3409</v>
      </c>
      <c r="GT180" s="32" t="s">
        <v>3409</v>
      </c>
      <c r="GU180" s="32" t="s">
        <v>3409</v>
      </c>
      <c r="GV180" s="32" t="s">
        <v>3409</v>
      </c>
      <c r="GW180" s="32" t="s">
        <v>3409</v>
      </c>
      <c r="GX180" s="32" t="s">
        <v>3409</v>
      </c>
      <c r="GY180" s="32" t="s">
        <v>3409</v>
      </c>
      <c r="GZ180" s="32" t="s">
        <v>3409</v>
      </c>
      <c r="HA180" s="32" t="s">
        <v>3409</v>
      </c>
      <c r="HB180" s="32" t="s">
        <v>3409</v>
      </c>
      <c r="HC180" s="32" t="s">
        <v>3409</v>
      </c>
      <c r="HD180" s="32" t="s">
        <v>3409</v>
      </c>
      <c r="HE180" s="32" t="s">
        <v>3409</v>
      </c>
      <c r="HF180" s="32" t="s">
        <v>3409</v>
      </c>
      <c r="HG180" s="32" t="s">
        <v>3409</v>
      </c>
      <c r="HH180" s="32" t="s">
        <v>3409</v>
      </c>
      <c r="HI180" s="32" t="s">
        <v>3409</v>
      </c>
      <c r="HJ180" s="32" t="s">
        <v>3409</v>
      </c>
      <c r="HK180" s="32" t="s">
        <v>3409</v>
      </c>
      <c r="HL180" s="32" t="s">
        <v>3409</v>
      </c>
      <c r="HM180" s="32" t="s">
        <v>3409</v>
      </c>
      <c r="HN180" s="32" t="s">
        <v>3409</v>
      </c>
      <c r="HO180" s="32" t="s">
        <v>3409</v>
      </c>
      <c r="HP180" s="32" t="s">
        <v>3409</v>
      </c>
      <c r="HQ180" s="32" t="s">
        <v>3409</v>
      </c>
      <c r="HR180" s="32" t="s">
        <v>3409</v>
      </c>
      <c r="HS180" s="32" t="s">
        <v>3409</v>
      </c>
      <c r="HT180" s="32" t="s">
        <v>3409</v>
      </c>
      <c r="HU180" s="32" t="s">
        <v>3409</v>
      </c>
      <c r="HV180" s="32" t="s">
        <v>3409</v>
      </c>
      <c r="HW180" s="32" t="s">
        <v>3409</v>
      </c>
      <c r="HX180" s="32" t="s">
        <v>3409</v>
      </c>
      <c r="HY180" s="32" t="s">
        <v>3409</v>
      </c>
      <c r="HZ180" s="32" t="s">
        <v>3409</v>
      </c>
      <c r="IA180" s="32" t="s">
        <v>3409</v>
      </c>
      <c r="IB180" s="32" t="s">
        <v>3409</v>
      </c>
      <c r="IC180" s="32" t="s">
        <v>3409</v>
      </c>
      <c r="ID180" s="32" t="s">
        <v>3409</v>
      </c>
      <c r="IE180" s="32" t="s">
        <v>3409</v>
      </c>
      <c r="IF180" s="32" t="s">
        <v>3409</v>
      </c>
      <c r="IG180" s="32" t="s">
        <v>3409</v>
      </c>
      <c r="IH180" s="32" t="s">
        <v>3409</v>
      </c>
      <c r="II180" s="32" t="s">
        <v>3409</v>
      </c>
      <c r="IJ180" s="32" t="s">
        <v>3409</v>
      </c>
      <c r="IK180" s="32" t="s">
        <v>3409</v>
      </c>
      <c r="IL180" s="32" t="s">
        <v>3409</v>
      </c>
      <c r="IM180" s="32" t="s">
        <v>3409</v>
      </c>
      <c r="IN180" s="32" t="s">
        <v>3409</v>
      </c>
      <c r="IO180" s="32" t="s">
        <v>3409</v>
      </c>
      <c r="IP180" s="32" t="s">
        <v>3409</v>
      </c>
      <c r="IQ180" s="32" t="s">
        <v>3409</v>
      </c>
      <c r="IR180" s="32" t="s">
        <v>3409</v>
      </c>
      <c r="IS180" s="32" t="s">
        <v>3409</v>
      </c>
      <c r="IT180" s="32" t="s">
        <v>3409</v>
      </c>
      <c r="IU180" s="32" t="s">
        <v>3409</v>
      </c>
      <c r="IV180" s="32" t="s">
        <v>3409</v>
      </c>
      <c r="IW180" s="32" t="s">
        <v>3409</v>
      </c>
      <c r="IX180" s="32" t="s">
        <v>3409</v>
      </c>
      <c r="IY180" s="32" t="s">
        <v>3409</v>
      </c>
      <c r="IZ180" s="32" t="s">
        <v>3409</v>
      </c>
      <c r="JA180" s="32" t="s">
        <v>3409</v>
      </c>
      <c r="JB180" s="32" t="s">
        <v>3409</v>
      </c>
      <c r="JC180" s="32" t="s">
        <v>3409</v>
      </c>
      <c r="JD180" s="32" t="s">
        <v>3409</v>
      </c>
      <c r="JE180" s="32" t="s">
        <v>3409</v>
      </c>
      <c r="JF180" s="32" t="s">
        <v>3409</v>
      </c>
      <c r="JG180" s="32" t="s">
        <v>3409</v>
      </c>
      <c r="JH180" s="32" t="s">
        <v>3409</v>
      </c>
      <c r="JI180" s="32" t="s">
        <v>3409</v>
      </c>
      <c r="JJ180" s="32" t="s">
        <v>3409</v>
      </c>
      <c r="JK180" s="32" t="s">
        <v>3409</v>
      </c>
      <c r="JL180" s="32" t="s">
        <v>3409</v>
      </c>
      <c r="JM180" s="32" t="s">
        <v>3409</v>
      </c>
      <c r="JN180" s="32" t="s">
        <v>3409</v>
      </c>
      <c r="JO180" s="32" t="s">
        <v>3409</v>
      </c>
      <c r="JP180" s="32" t="s">
        <v>3409</v>
      </c>
      <c r="JQ180" s="32" t="s">
        <v>3409</v>
      </c>
      <c r="JR180" s="32" t="s">
        <v>3409</v>
      </c>
      <c r="JS180" s="32" t="s">
        <v>3409</v>
      </c>
      <c r="JT180" s="25" t="s">
        <v>3404</v>
      </c>
      <c r="JU180" s="32" t="s">
        <v>3404</v>
      </c>
      <c r="JV180" s="32" t="s">
        <v>3404</v>
      </c>
      <c r="JW180" s="32" t="s">
        <v>3404</v>
      </c>
      <c r="JX180" s="32" t="s">
        <v>3404</v>
      </c>
      <c r="JY180" s="32" t="s">
        <v>3404</v>
      </c>
      <c r="JZ180" s="32" t="s">
        <v>3404</v>
      </c>
      <c r="KA180" s="32" t="s">
        <v>3404</v>
      </c>
      <c r="KB180" s="32" t="s">
        <v>3404</v>
      </c>
      <c r="KC180" s="32" t="s">
        <v>3404</v>
      </c>
      <c r="KD180" s="32" t="s">
        <v>3404</v>
      </c>
      <c r="KE180" s="32" t="s">
        <v>3404</v>
      </c>
      <c r="KF180" s="32" t="s">
        <v>3404</v>
      </c>
      <c r="KG180" s="32" t="s">
        <v>3404</v>
      </c>
      <c r="KH180" s="32" t="s">
        <v>3404</v>
      </c>
      <c r="KI180" s="32" t="s">
        <v>3404</v>
      </c>
      <c r="KJ180" s="32" t="s">
        <v>3404</v>
      </c>
      <c r="KK180" s="32" t="s">
        <v>3404</v>
      </c>
      <c r="KL180" s="32" t="s">
        <v>3404</v>
      </c>
      <c r="KM180" s="32" t="s">
        <v>3404</v>
      </c>
      <c r="KN180" s="32" t="s">
        <v>3404</v>
      </c>
      <c r="KO180" s="32" t="s">
        <v>3404</v>
      </c>
      <c r="KP180" s="32" t="s">
        <v>3404</v>
      </c>
      <c r="KQ180" s="32" t="s">
        <v>3404</v>
      </c>
      <c r="KR180" s="32" t="s">
        <v>3404</v>
      </c>
      <c r="KS180" s="32" t="s">
        <v>3404</v>
      </c>
      <c r="KT180" s="32" t="s">
        <v>3404</v>
      </c>
      <c r="KU180" s="32" t="s">
        <v>3404</v>
      </c>
      <c r="KV180" s="32" t="s">
        <v>3404</v>
      </c>
      <c r="KW180" s="32" t="s">
        <v>3404</v>
      </c>
      <c r="KX180" s="32" t="s">
        <v>3404</v>
      </c>
      <c r="KY180" s="32" t="s">
        <v>3404</v>
      </c>
      <c r="KZ180" s="32" t="s">
        <v>3404</v>
      </c>
      <c r="LA180" s="32" t="s">
        <v>3404</v>
      </c>
      <c r="LB180" s="32" t="s">
        <v>3404</v>
      </c>
      <c r="LC180" s="32" t="s">
        <v>3404</v>
      </c>
      <c r="LD180" s="32" t="s">
        <v>3404</v>
      </c>
      <c r="LE180" s="32" t="s">
        <v>3404</v>
      </c>
      <c r="LF180" s="32" t="s">
        <v>3404</v>
      </c>
      <c r="LG180" s="32" t="s">
        <v>3404</v>
      </c>
      <c r="LH180" s="32" t="s">
        <v>3404</v>
      </c>
      <c r="LI180" s="32" t="s">
        <v>3404</v>
      </c>
      <c r="LJ180" s="32" t="s">
        <v>3404</v>
      </c>
      <c r="LK180" s="32" t="s">
        <v>3404</v>
      </c>
      <c r="LL180" s="32" t="s">
        <v>3404</v>
      </c>
      <c r="LM180" s="32" t="s">
        <v>3404</v>
      </c>
      <c r="LN180" s="32" t="s">
        <v>3404</v>
      </c>
      <c r="LO180" s="32" t="s">
        <v>3404</v>
      </c>
      <c r="LP180" s="32" t="s">
        <v>3404</v>
      </c>
      <c r="LQ180" s="32" t="s">
        <v>3404</v>
      </c>
      <c r="LR180" s="32" t="s">
        <v>3404</v>
      </c>
      <c r="LS180" s="32" t="s">
        <v>3404</v>
      </c>
      <c r="LT180" s="32" t="s">
        <v>3404</v>
      </c>
      <c r="LU180" s="32" t="s">
        <v>3404</v>
      </c>
      <c r="LV180" s="32" t="s">
        <v>3404</v>
      </c>
      <c r="LW180" s="32" t="s">
        <v>3404</v>
      </c>
      <c r="LX180" s="32" t="s">
        <v>3404</v>
      </c>
      <c r="LY180" s="32" t="s">
        <v>3404</v>
      </c>
      <c r="LZ180" s="32" t="s">
        <v>3404</v>
      </c>
      <c r="MA180" s="32" t="s">
        <v>3404</v>
      </c>
      <c r="MB180" s="32" t="s">
        <v>3404</v>
      </c>
      <c r="MC180" s="32" t="s">
        <v>3404</v>
      </c>
      <c r="MD180" s="32" t="s">
        <v>3404</v>
      </c>
      <c r="ME180" s="32" t="s">
        <v>3404</v>
      </c>
      <c r="MF180" s="32" t="s">
        <v>3404</v>
      </c>
      <c r="MG180" s="32" t="s">
        <v>3404</v>
      </c>
      <c r="MH180" s="32" t="s">
        <v>3404</v>
      </c>
      <c r="MI180" s="32" t="s">
        <v>3404</v>
      </c>
      <c r="MJ180" s="32" t="s">
        <v>3404</v>
      </c>
      <c r="MK180" s="32" t="s">
        <v>3404</v>
      </c>
      <c r="ML180" s="32" t="s">
        <v>3404</v>
      </c>
      <c r="MM180" s="32" t="s">
        <v>3404</v>
      </c>
      <c r="MN180" s="32" t="s">
        <v>3404</v>
      </c>
      <c r="MO180" s="32" t="s">
        <v>3404</v>
      </c>
      <c r="MP180" s="32" t="s">
        <v>3404</v>
      </c>
      <c r="MQ180" s="32" t="s">
        <v>3404</v>
      </c>
      <c r="MR180" s="32" t="s">
        <v>3404</v>
      </c>
      <c r="MS180" s="32" t="s">
        <v>3404</v>
      </c>
      <c r="MT180" s="32" t="s">
        <v>3404</v>
      </c>
      <c r="MU180" s="32" t="s">
        <v>3404</v>
      </c>
      <c r="MV180" s="32" t="s">
        <v>3404</v>
      </c>
      <c r="MW180" s="32" t="s">
        <v>3404</v>
      </c>
      <c r="MX180" s="32" t="s">
        <v>3404</v>
      </c>
      <c r="MY180" s="32" t="s">
        <v>3404</v>
      </c>
      <c r="MZ180" s="32" t="s">
        <v>3404</v>
      </c>
      <c r="NA180" s="32" t="s">
        <v>3404</v>
      </c>
      <c r="NB180" s="32" t="s">
        <v>3404</v>
      </c>
      <c r="NC180" s="32" t="s">
        <v>3404</v>
      </c>
      <c r="ND180" s="32" t="s">
        <v>3404</v>
      </c>
      <c r="NE180" s="32" t="s">
        <v>3404</v>
      </c>
      <c r="NF180" s="32" t="s">
        <v>3404</v>
      </c>
      <c r="NG180" s="32" t="s">
        <v>3404</v>
      </c>
      <c r="NH180" s="32" t="s">
        <v>3404</v>
      </c>
      <c r="NI180" s="32" t="s">
        <v>3404</v>
      </c>
      <c r="NJ180" s="32" t="s">
        <v>3404</v>
      </c>
      <c r="NK180" s="32" t="s">
        <v>3404</v>
      </c>
      <c r="NL180" s="32" t="s">
        <v>3404</v>
      </c>
      <c r="NM180" s="32" t="s">
        <v>3404</v>
      </c>
      <c r="NN180" s="32" t="s">
        <v>3404</v>
      </c>
      <c r="NO180" s="32" t="s">
        <v>3404</v>
      </c>
      <c r="NP180" s="32" t="s">
        <v>3404</v>
      </c>
      <c r="NQ180" s="32" t="s">
        <v>3404</v>
      </c>
      <c r="NR180" s="32" t="s">
        <v>3404</v>
      </c>
      <c r="NS180" s="32" t="s">
        <v>3404</v>
      </c>
      <c r="NT180" s="32" t="s">
        <v>3404</v>
      </c>
      <c r="NU180" s="32" t="s">
        <v>3404</v>
      </c>
      <c r="NV180" s="32" t="s">
        <v>3404</v>
      </c>
      <c r="NW180" s="32" t="s">
        <v>3404</v>
      </c>
      <c r="NX180" s="32" t="s">
        <v>3404</v>
      </c>
      <c r="NY180" s="32" t="s">
        <v>3404</v>
      </c>
      <c r="NZ180" s="32" t="s">
        <v>3404</v>
      </c>
      <c r="OA180" s="32" t="s">
        <v>3404</v>
      </c>
      <c r="OB180" s="32" t="s">
        <v>3404</v>
      </c>
      <c r="OC180" s="32" t="s">
        <v>3404</v>
      </c>
      <c r="OD180" s="32" t="s">
        <v>3404</v>
      </c>
      <c r="OE180" s="32" t="s">
        <v>3404</v>
      </c>
      <c r="OF180" s="32" t="s">
        <v>3404</v>
      </c>
      <c r="OG180" s="32" t="s">
        <v>3404</v>
      </c>
      <c r="OH180" s="32" t="s">
        <v>3404</v>
      </c>
      <c r="OI180" s="32" t="s">
        <v>3404</v>
      </c>
      <c r="OJ180" s="32" t="s">
        <v>3404</v>
      </c>
      <c r="OK180" s="32" t="s">
        <v>3404</v>
      </c>
      <c r="OL180" s="32" t="s">
        <v>3404</v>
      </c>
      <c r="OM180" s="32" t="s">
        <v>3404</v>
      </c>
      <c r="ON180" s="32" t="s">
        <v>3404</v>
      </c>
      <c r="OO180" s="32" t="s">
        <v>3404</v>
      </c>
      <c r="OP180" s="32" t="s">
        <v>3404</v>
      </c>
      <c r="OQ180" s="32" t="s">
        <v>3404</v>
      </c>
      <c r="OR180" s="32" t="s">
        <v>3404</v>
      </c>
      <c r="OS180" s="32" t="s">
        <v>3404</v>
      </c>
      <c r="OT180" s="32" t="s">
        <v>3404</v>
      </c>
      <c r="OU180" s="32" t="s">
        <v>3404</v>
      </c>
      <c r="OV180" s="32" t="s">
        <v>3404</v>
      </c>
      <c r="OW180" s="32" t="s">
        <v>3404</v>
      </c>
      <c r="OX180" s="32" t="s">
        <v>3404</v>
      </c>
      <c r="OY180" s="32" t="s">
        <v>3404</v>
      </c>
      <c r="OZ180" s="32" t="s">
        <v>3404</v>
      </c>
      <c r="PA180" s="32" t="s">
        <v>3404</v>
      </c>
      <c r="PB180" s="32" t="s">
        <v>3404</v>
      </c>
      <c r="PC180" s="32" t="s">
        <v>3404</v>
      </c>
      <c r="PD180" s="32" t="s">
        <v>3404</v>
      </c>
      <c r="PE180" s="32" t="s">
        <v>3404</v>
      </c>
      <c r="PF180" s="32" t="s">
        <v>3404</v>
      </c>
      <c r="PG180" s="32" t="s">
        <v>3404</v>
      </c>
      <c r="PH180" s="32" t="s">
        <v>3404</v>
      </c>
      <c r="PI180" s="32" t="s">
        <v>3404</v>
      </c>
      <c r="PJ180" s="32" t="s">
        <v>3404</v>
      </c>
      <c r="PK180" s="32" t="s">
        <v>3404</v>
      </c>
      <c r="PL180" s="32" t="s">
        <v>3404</v>
      </c>
      <c r="PM180" s="32" t="s">
        <v>3404</v>
      </c>
      <c r="PN180" s="32" t="s">
        <v>3404</v>
      </c>
      <c r="PO180" s="32" t="s">
        <v>3404</v>
      </c>
      <c r="PP180" s="32" t="s">
        <v>3404</v>
      </c>
      <c r="PQ180" s="32" t="s">
        <v>3404</v>
      </c>
      <c r="PR180" s="32" t="s">
        <v>3404</v>
      </c>
      <c r="PS180" s="32" t="s">
        <v>3404</v>
      </c>
      <c r="PT180" s="32" t="s">
        <v>3404</v>
      </c>
      <c r="PU180" s="32" t="s">
        <v>3404</v>
      </c>
      <c r="PV180" s="32" t="s">
        <v>3404</v>
      </c>
      <c r="PW180" s="32" t="s">
        <v>3404</v>
      </c>
      <c r="PX180" s="32" t="s">
        <v>3404</v>
      </c>
      <c r="PY180" s="32" t="s">
        <v>3404</v>
      </c>
      <c r="PZ180" s="32" t="s">
        <v>3404</v>
      </c>
      <c r="QA180" s="32" t="s">
        <v>3404</v>
      </c>
      <c r="QB180" s="32" t="s">
        <v>3404</v>
      </c>
      <c r="QC180" s="32" t="s">
        <v>3404</v>
      </c>
      <c r="QD180" s="32" t="s">
        <v>3404</v>
      </c>
      <c r="QE180" s="32" t="s">
        <v>3404</v>
      </c>
      <c r="QF180" s="32" t="s">
        <v>3404</v>
      </c>
      <c r="QG180" s="32" t="s">
        <v>3404</v>
      </c>
      <c r="QH180" s="32" t="s">
        <v>3404</v>
      </c>
      <c r="QI180" s="32" t="s">
        <v>3404</v>
      </c>
      <c r="QJ180" s="32" t="s">
        <v>3404</v>
      </c>
      <c r="QK180" s="32" t="s">
        <v>3404</v>
      </c>
      <c r="QL180" s="32" t="s">
        <v>3404</v>
      </c>
      <c r="QM180" s="32" t="s">
        <v>3404</v>
      </c>
      <c r="QN180" s="32" t="s">
        <v>3404</v>
      </c>
      <c r="QO180" s="32" t="s">
        <v>3404</v>
      </c>
      <c r="QP180" s="32" t="s">
        <v>3404</v>
      </c>
      <c r="QQ180" s="32" t="s">
        <v>3404</v>
      </c>
      <c r="QR180" s="32" t="s">
        <v>3404</v>
      </c>
      <c r="QS180" s="32" t="s">
        <v>3404</v>
      </c>
      <c r="QT180" s="32" t="s">
        <v>3404</v>
      </c>
      <c r="QU180" s="32" t="s">
        <v>3404</v>
      </c>
      <c r="QV180" s="32" t="s">
        <v>3404</v>
      </c>
      <c r="QW180" s="32" t="s">
        <v>3404</v>
      </c>
      <c r="QX180" s="32" t="s">
        <v>3404</v>
      </c>
      <c r="QY180" s="32" t="s">
        <v>3404</v>
      </c>
      <c r="QZ180" s="32" t="s">
        <v>3404</v>
      </c>
      <c r="RA180" s="32" t="s">
        <v>3404</v>
      </c>
      <c r="RB180" s="32" t="s">
        <v>3404</v>
      </c>
      <c r="RC180" s="32" t="s">
        <v>3404</v>
      </c>
      <c r="RD180" s="32" t="s">
        <v>3404</v>
      </c>
      <c r="RE180" s="32" t="s">
        <v>3404</v>
      </c>
      <c r="RF180" s="32" t="s">
        <v>3404</v>
      </c>
      <c r="RG180" s="32" t="s">
        <v>3404</v>
      </c>
      <c r="RH180" s="32" t="s">
        <v>3404</v>
      </c>
      <c r="RI180" s="32" t="s">
        <v>3404</v>
      </c>
      <c r="RJ180" s="32" t="s">
        <v>3404</v>
      </c>
      <c r="RK180" s="32" t="s">
        <v>3404</v>
      </c>
      <c r="RL180" s="32" t="s">
        <v>3404</v>
      </c>
      <c r="RM180" s="32" t="s">
        <v>3404</v>
      </c>
      <c r="RN180" s="32" t="s">
        <v>3404</v>
      </c>
      <c r="RO180" s="32" t="s">
        <v>3404</v>
      </c>
      <c r="RP180" s="32" t="s">
        <v>3404</v>
      </c>
      <c r="RQ180" s="32" t="s">
        <v>3404</v>
      </c>
      <c r="RR180" s="32" t="s">
        <v>3404</v>
      </c>
      <c r="RS180" s="32" t="s">
        <v>3404</v>
      </c>
      <c r="RT180" s="32" t="s">
        <v>3404</v>
      </c>
      <c r="RU180" s="32" t="s">
        <v>3404</v>
      </c>
      <c r="RV180" s="32" t="s">
        <v>3404</v>
      </c>
      <c r="RW180" s="32" t="s">
        <v>3404</v>
      </c>
      <c r="RX180" s="32" t="s">
        <v>3404</v>
      </c>
      <c r="RY180" s="32" t="s">
        <v>3404</v>
      </c>
      <c r="RZ180" s="32" t="s">
        <v>3404</v>
      </c>
      <c r="SA180" s="32" t="s">
        <v>3404</v>
      </c>
      <c r="SB180" s="32" t="s">
        <v>3404</v>
      </c>
      <c r="SC180" s="32" t="s">
        <v>3404</v>
      </c>
      <c r="SD180" s="32" t="s">
        <v>3404</v>
      </c>
      <c r="SE180" s="32" t="s">
        <v>3404</v>
      </c>
      <c r="SF180" s="32" t="s">
        <v>3404</v>
      </c>
      <c r="SG180" s="32" t="s">
        <v>3404</v>
      </c>
      <c r="SH180" s="32" t="s">
        <v>3404</v>
      </c>
      <c r="SI180" s="32" t="s">
        <v>3404</v>
      </c>
      <c r="SJ180" s="32" t="s">
        <v>3404</v>
      </c>
      <c r="SK180" s="32" t="s">
        <v>3404</v>
      </c>
      <c r="SL180" s="32" t="s">
        <v>3404</v>
      </c>
      <c r="SM180" s="32" t="s">
        <v>3404</v>
      </c>
      <c r="SN180" s="32" t="s">
        <v>3404</v>
      </c>
      <c r="SO180" s="32" t="s">
        <v>3404</v>
      </c>
      <c r="SP180" s="32" t="s">
        <v>3404</v>
      </c>
      <c r="SQ180" s="32" t="s">
        <v>3404</v>
      </c>
      <c r="SR180" s="32" t="s">
        <v>3404</v>
      </c>
      <c r="SS180" s="32" t="s">
        <v>3404</v>
      </c>
      <c r="ST180" s="32" t="s">
        <v>3404</v>
      </c>
      <c r="SU180" s="32" t="s">
        <v>3404</v>
      </c>
      <c r="SV180" s="32" t="s">
        <v>3404</v>
      </c>
      <c r="SW180" s="32" t="s">
        <v>3404</v>
      </c>
      <c r="SX180" s="32" t="s">
        <v>3404</v>
      </c>
      <c r="SY180" s="32" t="s">
        <v>3404</v>
      </c>
      <c r="SZ180" s="32" t="s">
        <v>3404</v>
      </c>
      <c r="TA180" s="32" t="s">
        <v>3404</v>
      </c>
      <c r="TB180" s="32" t="s">
        <v>3404</v>
      </c>
      <c r="TC180" s="32" t="s">
        <v>3404</v>
      </c>
      <c r="TD180" s="32" t="s">
        <v>3404</v>
      </c>
      <c r="TE180" s="32" t="s">
        <v>3404</v>
      </c>
      <c r="TF180" s="32" t="s">
        <v>3404</v>
      </c>
      <c r="TG180" s="32" t="s">
        <v>3404</v>
      </c>
      <c r="TH180" s="32" t="s">
        <v>3404</v>
      </c>
      <c r="TI180" s="32" t="s">
        <v>3404</v>
      </c>
      <c r="TJ180" s="32" t="s">
        <v>3404</v>
      </c>
      <c r="TK180" s="32" t="s">
        <v>3404</v>
      </c>
      <c r="TL180" s="32" t="s">
        <v>3404</v>
      </c>
      <c r="TM180" s="32" t="s">
        <v>3404</v>
      </c>
      <c r="TN180" s="32" t="s">
        <v>3404</v>
      </c>
      <c r="TO180" s="32" t="s">
        <v>3404</v>
      </c>
      <c r="TP180" s="32" t="s">
        <v>3404</v>
      </c>
      <c r="TQ180" s="32" t="s">
        <v>3404</v>
      </c>
      <c r="TR180" s="32" t="s">
        <v>3404</v>
      </c>
      <c r="TS180" s="32" t="s">
        <v>3404</v>
      </c>
      <c r="TT180" s="32" t="s">
        <v>3404</v>
      </c>
      <c r="TU180" s="32" t="s">
        <v>3404</v>
      </c>
      <c r="TV180" s="32" t="s">
        <v>3404</v>
      </c>
      <c r="TW180" s="32" t="s">
        <v>3404</v>
      </c>
      <c r="TX180" s="32" t="s">
        <v>3404</v>
      </c>
      <c r="TY180" s="32" t="s">
        <v>3404</v>
      </c>
      <c r="TZ180" s="32" t="s">
        <v>3404</v>
      </c>
      <c r="UA180" s="32" t="s">
        <v>3404</v>
      </c>
      <c r="UB180" s="32" t="s">
        <v>3404</v>
      </c>
      <c r="UC180" s="32" t="s">
        <v>3404</v>
      </c>
      <c r="UD180" s="32" t="s">
        <v>3404</v>
      </c>
      <c r="UE180" s="32" t="s">
        <v>3404</v>
      </c>
      <c r="UF180" s="32" t="s">
        <v>3404</v>
      </c>
      <c r="UG180" s="32" t="s">
        <v>3404</v>
      </c>
      <c r="UH180" s="32" t="s">
        <v>3404</v>
      </c>
      <c r="UI180" s="32" t="s">
        <v>3404</v>
      </c>
      <c r="UJ180" s="32" t="s">
        <v>3404</v>
      </c>
      <c r="UK180" s="32" t="s">
        <v>3404</v>
      </c>
      <c r="UL180" s="32" t="s">
        <v>3404</v>
      </c>
      <c r="UM180" s="32" t="s">
        <v>3404</v>
      </c>
      <c r="UN180" s="32" t="s">
        <v>3404</v>
      </c>
      <c r="UO180" s="32" t="s">
        <v>3404</v>
      </c>
      <c r="UP180" s="32" t="s">
        <v>3404</v>
      </c>
      <c r="UQ180" s="32" t="s">
        <v>3404</v>
      </c>
      <c r="UR180" s="32" t="s">
        <v>3404</v>
      </c>
      <c r="US180" s="32" t="s">
        <v>3404</v>
      </c>
      <c r="UT180" s="32" t="s">
        <v>3404</v>
      </c>
      <c r="UU180" s="32" t="s">
        <v>3404</v>
      </c>
      <c r="UV180" s="32" t="s">
        <v>3404</v>
      </c>
      <c r="UW180" s="32" t="s">
        <v>3404</v>
      </c>
      <c r="UX180" s="32" t="s">
        <v>3404</v>
      </c>
      <c r="UY180" s="32" t="s">
        <v>3404</v>
      </c>
      <c r="UZ180" s="32" t="s">
        <v>3404</v>
      </c>
      <c r="VA180" s="32" t="s">
        <v>3404</v>
      </c>
      <c r="VB180" s="32" t="s">
        <v>3404</v>
      </c>
      <c r="VC180" s="32" t="s">
        <v>3404</v>
      </c>
      <c r="VD180" s="32" t="s">
        <v>3404</v>
      </c>
      <c r="VE180" s="32" t="s">
        <v>3404</v>
      </c>
      <c r="VF180" s="32" t="s">
        <v>3404</v>
      </c>
      <c r="VG180" s="32" t="s">
        <v>3404</v>
      </c>
      <c r="VH180" s="32" t="s">
        <v>3404</v>
      </c>
      <c r="VI180" s="32" t="s">
        <v>3404</v>
      </c>
      <c r="VJ180" s="32" t="s">
        <v>3404</v>
      </c>
      <c r="VK180" s="32" t="s">
        <v>3404</v>
      </c>
      <c r="VL180" s="32" t="s">
        <v>3404</v>
      </c>
      <c r="VM180" s="32" t="s">
        <v>3404</v>
      </c>
      <c r="VN180" s="32" t="s">
        <v>3404</v>
      </c>
      <c r="VO180" s="32" t="s">
        <v>3404</v>
      </c>
      <c r="VP180" s="32" t="s">
        <v>3404</v>
      </c>
      <c r="VQ180" s="32" t="s">
        <v>3404</v>
      </c>
      <c r="VR180" s="32" t="s">
        <v>3404</v>
      </c>
      <c r="VS180" s="32" t="s">
        <v>3404</v>
      </c>
      <c r="VT180" s="32" t="s">
        <v>3404</v>
      </c>
      <c r="VU180" s="32" t="s">
        <v>3404</v>
      </c>
      <c r="VV180" s="32" t="s">
        <v>3404</v>
      </c>
      <c r="VW180" s="32" t="s">
        <v>3404</v>
      </c>
      <c r="VX180" s="32" t="s">
        <v>3404</v>
      </c>
      <c r="VY180" s="32" t="s">
        <v>3404</v>
      </c>
      <c r="VZ180" s="32" t="s">
        <v>3404</v>
      </c>
      <c r="WA180" s="32" t="s">
        <v>3404</v>
      </c>
      <c r="WB180" s="32" t="s">
        <v>3404</v>
      </c>
      <c r="WC180" s="32" t="s">
        <v>3404</v>
      </c>
      <c r="WD180" s="32" t="s">
        <v>3404</v>
      </c>
      <c r="WE180" s="32" t="s">
        <v>3404</v>
      </c>
      <c r="WF180" s="32" t="s">
        <v>3404</v>
      </c>
      <c r="WG180" s="32" t="s">
        <v>3404</v>
      </c>
      <c r="WH180" s="32" t="s">
        <v>3404</v>
      </c>
      <c r="WI180" s="32" t="s">
        <v>3404</v>
      </c>
      <c r="WJ180" s="32" t="s">
        <v>3404</v>
      </c>
      <c r="WK180" s="32" t="s">
        <v>3404</v>
      </c>
      <c r="WL180" s="32" t="s">
        <v>3404</v>
      </c>
      <c r="WM180" s="32" t="s">
        <v>3404</v>
      </c>
      <c r="WN180" s="32" t="s">
        <v>3404</v>
      </c>
      <c r="WO180" s="32" t="s">
        <v>3404</v>
      </c>
      <c r="WP180" s="32" t="s">
        <v>3404</v>
      </c>
      <c r="WQ180" s="32" t="s">
        <v>3404</v>
      </c>
      <c r="WR180" s="32" t="s">
        <v>3404</v>
      </c>
      <c r="WS180" s="32" t="s">
        <v>3404</v>
      </c>
      <c r="WT180" s="32" t="s">
        <v>3404</v>
      </c>
    </row>
    <row r="181">
      <c r="A181" s="24" t="s">
        <v>1621</v>
      </c>
      <c r="B181" s="25" t="s">
        <v>3404</v>
      </c>
      <c r="C181" s="25" t="s">
        <v>3404</v>
      </c>
      <c r="D181" s="25" t="s">
        <v>3404</v>
      </c>
      <c r="E181" s="25" t="s">
        <v>3404</v>
      </c>
      <c r="F181" s="25" t="s">
        <v>3404</v>
      </c>
      <c r="G181" s="25" t="s">
        <v>3404</v>
      </c>
      <c r="H181" s="25" t="s">
        <v>3404</v>
      </c>
      <c r="I181" s="25" t="s">
        <v>3404</v>
      </c>
      <c r="J181" s="25" t="s">
        <v>3404</v>
      </c>
      <c r="K181" s="25" t="s">
        <v>3404</v>
      </c>
      <c r="L181" s="25" t="s">
        <v>3404</v>
      </c>
      <c r="M181" s="25" t="s">
        <v>3404</v>
      </c>
      <c r="N181" s="25" t="s">
        <v>3404</v>
      </c>
      <c r="O181" s="25" t="s">
        <v>3404</v>
      </c>
      <c r="P181" s="25" t="s">
        <v>3404</v>
      </c>
      <c r="Q181" s="25" t="s">
        <v>3404</v>
      </c>
      <c r="R181" s="25" t="s">
        <v>3404</v>
      </c>
      <c r="S181" s="25" t="s">
        <v>3404</v>
      </c>
      <c r="T181" s="25" t="s">
        <v>3404</v>
      </c>
      <c r="U181" s="25" t="s">
        <v>3404</v>
      </c>
      <c r="V181" s="25" t="s">
        <v>3404</v>
      </c>
      <c r="W181" s="25" t="s">
        <v>3404</v>
      </c>
      <c r="X181" s="25" t="s">
        <v>3404</v>
      </c>
      <c r="Y181" s="25" t="s">
        <v>3404</v>
      </c>
      <c r="Z181" s="25" t="s">
        <v>3404</v>
      </c>
      <c r="AA181" s="25" t="s">
        <v>3404</v>
      </c>
      <c r="AB181" s="25" t="s">
        <v>3404</v>
      </c>
      <c r="AC181" s="25" t="s">
        <v>3404</v>
      </c>
      <c r="AD181" s="25" t="s">
        <v>3404</v>
      </c>
      <c r="AE181" s="25" t="s">
        <v>3404</v>
      </c>
      <c r="AF181" s="25" t="s">
        <v>3404</v>
      </c>
      <c r="AG181" s="25" t="s">
        <v>3404</v>
      </c>
      <c r="AH181" s="25" t="s">
        <v>3404</v>
      </c>
      <c r="AI181" s="25" t="s">
        <v>3404</v>
      </c>
      <c r="AJ181" s="25" t="s">
        <v>3404</v>
      </c>
      <c r="AK181" s="25" t="s">
        <v>3404</v>
      </c>
      <c r="AL181" s="25" t="s">
        <v>3404</v>
      </c>
      <c r="AM181" s="25" t="s">
        <v>3404</v>
      </c>
      <c r="AN181" s="25" t="s">
        <v>3404</v>
      </c>
      <c r="AO181" s="25" t="s">
        <v>3404</v>
      </c>
      <c r="AP181" s="25" t="s">
        <v>3404</v>
      </c>
      <c r="AQ181" s="25" t="s">
        <v>3404</v>
      </c>
      <c r="AR181" s="25" t="s">
        <v>3404</v>
      </c>
      <c r="AS181" s="25" t="s">
        <v>3404</v>
      </c>
      <c r="AT181" s="25" t="s">
        <v>3404</v>
      </c>
      <c r="AU181" s="25" t="s">
        <v>3404</v>
      </c>
      <c r="AV181" s="25" t="s">
        <v>3404</v>
      </c>
      <c r="AW181" s="25" t="s">
        <v>3404</v>
      </c>
      <c r="AX181" s="25" t="s">
        <v>3404</v>
      </c>
      <c r="AY181" s="25" t="s">
        <v>3404</v>
      </c>
      <c r="AZ181" s="25" t="s">
        <v>3404</v>
      </c>
      <c r="BA181" s="25" t="s">
        <v>3404</v>
      </c>
      <c r="BB181" s="25" t="s">
        <v>3404</v>
      </c>
      <c r="BC181" s="25" t="s">
        <v>3404</v>
      </c>
      <c r="BD181" s="25" t="s">
        <v>3404</v>
      </c>
      <c r="BE181" s="25" t="s">
        <v>3404</v>
      </c>
      <c r="BF181" s="25" t="s">
        <v>3404</v>
      </c>
      <c r="BG181" s="25" t="s">
        <v>3404</v>
      </c>
      <c r="BH181" s="25" t="s">
        <v>3404</v>
      </c>
      <c r="BI181" s="25" t="s">
        <v>3404</v>
      </c>
      <c r="BJ181" s="25" t="s">
        <v>3404</v>
      </c>
      <c r="BK181" s="25" t="s">
        <v>3404</v>
      </c>
      <c r="BL181" s="25" t="s">
        <v>3404</v>
      </c>
      <c r="BM181" s="25" t="s">
        <v>3404</v>
      </c>
      <c r="BN181" s="25" t="s">
        <v>3404</v>
      </c>
      <c r="BO181" s="25" t="s">
        <v>3404</v>
      </c>
      <c r="BP181" s="25" t="s">
        <v>3404</v>
      </c>
      <c r="BQ181" s="25" t="s">
        <v>3404</v>
      </c>
      <c r="BR181" s="25" t="s">
        <v>3404</v>
      </c>
      <c r="BS181" s="25" t="s">
        <v>3404</v>
      </c>
      <c r="BT181" s="32" t="s">
        <v>3409</v>
      </c>
      <c r="BU181" s="32" t="s">
        <v>3409</v>
      </c>
      <c r="BV181" s="32" t="s">
        <v>3409</v>
      </c>
      <c r="BW181" s="32" t="s">
        <v>3409</v>
      </c>
      <c r="BX181" s="32" t="s">
        <v>3409</v>
      </c>
      <c r="BY181" s="32" t="s">
        <v>3409</v>
      </c>
      <c r="BZ181" s="32" t="s">
        <v>3409</v>
      </c>
      <c r="CA181" s="32" t="s">
        <v>3409</v>
      </c>
      <c r="CB181" s="32" t="s">
        <v>3409</v>
      </c>
      <c r="CC181" s="32" t="s">
        <v>3409</v>
      </c>
      <c r="CD181" s="32" t="s">
        <v>3409</v>
      </c>
      <c r="CE181" s="32" t="s">
        <v>3409</v>
      </c>
      <c r="CF181" s="32" t="s">
        <v>3409</v>
      </c>
      <c r="CG181" s="32" t="s">
        <v>3409</v>
      </c>
      <c r="CH181" s="32" t="s">
        <v>3409</v>
      </c>
      <c r="CI181" s="32" t="s">
        <v>3409</v>
      </c>
      <c r="CJ181" s="32" t="s">
        <v>3409</v>
      </c>
      <c r="CK181" s="32" t="s">
        <v>3409</v>
      </c>
      <c r="CL181" s="32" t="s">
        <v>3409</v>
      </c>
      <c r="CM181" s="32" t="s">
        <v>3409</v>
      </c>
      <c r="CN181" s="32" t="s">
        <v>3409</v>
      </c>
      <c r="CO181" s="32" t="s">
        <v>3409</v>
      </c>
      <c r="CP181" s="32" t="s">
        <v>3409</v>
      </c>
      <c r="CQ181" s="32" t="s">
        <v>3409</v>
      </c>
      <c r="CR181" s="32" t="s">
        <v>3409</v>
      </c>
      <c r="CS181" s="32" t="s">
        <v>3409</v>
      </c>
      <c r="CT181" s="32" t="s">
        <v>3409</v>
      </c>
      <c r="CU181" s="32" t="s">
        <v>3409</v>
      </c>
      <c r="CV181" s="32" t="s">
        <v>3409</v>
      </c>
      <c r="CW181" s="32" t="s">
        <v>3409</v>
      </c>
      <c r="CX181" s="32" t="s">
        <v>3409</v>
      </c>
      <c r="CY181" s="32" t="s">
        <v>3409</v>
      </c>
      <c r="CZ181" s="32" t="s">
        <v>3409</v>
      </c>
      <c r="DA181" s="32" t="s">
        <v>3409</v>
      </c>
      <c r="DB181" s="32" t="s">
        <v>3409</v>
      </c>
      <c r="DC181" s="32" t="s">
        <v>3409</v>
      </c>
      <c r="DD181" s="32" t="s">
        <v>3409</v>
      </c>
      <c r="DE181" s="32" t="s">
        <v>3409</v>
      </c>
      <c r="DF181" s="32" t="s">
        <v>3409</v>
      </c>
      <c r="DG181" s="32" t="s">
        <v>3409</v>
      </c>
      <c r="DH181" s="32" t="s">
        <v>3409</v>
      </c>
      <c r="DI181" s="32" t="s">
        <v>3409</v>
      </c>
      <c r="DJ181" s="32" t="s">
        <v>3409</v>
      </c>
      <c r="DK181" s="32" t="s">
        <v>3409</v>
      </c>
      <c r="DL181" s="32" t="s">
        <v>3409</v>
      </c>
      <c r="DM181" s="32" t="s">
        <v>3409</v>
      </c>
      <c r="DN181" s="32" t="s">
        <v>3409</v>
      </c>
      <c r="DO181" s="32" t="s">
        <v>3409</v>
      </c>
      <c r="DP181" s="32" t="s">
        <v>3409</v>
      </c>
      <c r="DQ181" s="32" t="s">
        <v>3409</v>
      </c>
      <c r="DR181" s="32" t="s">
        <v>3409</v>
      </c>
      <c r="DS181" s="32" t="s">
        <v>3409</v>
      </c>
      <c r="DT181" s="32" t="s">
        <v>3409</v>
      </c>
      <c r="DU181" s="32" t="s">
        <v>3409</v>
      </c>
      <c r="DV181" s="32" t="s">
        <v>3409</v>
      </c>
      <c r="DW181" s="32" t="s">
        <v>3409</v>
      </c>
      <c r="DX181" s="32" t="s">
        <v>3409</v>
      </c>
      <c r="DY181" s="32" t="s">
        <v>3409</v>
      </c>
      <c r="DZ181" s="32" t="s">
        <v>3409</v>
      </c>
      <c r="EA181" s="32" t="s">
        <v>3409</v>
      </c>
      <c r="EB181" s="32" t="s">
        <v>3409</v>
      </c>
      <c r="EC181" s="32" t="s">
        <v>3409</v>
      </c>
      <c r="ED181" s="32" t="s">
        <v>3409</v>
      </c>
      <c r="EE181" s="32" t="s">
        <v>3409</v>
      </c>
      <c r="EF181" s="32" t="s">
        <v>3409</v>
      </c>
      <c r="EG181" s="32" t="s">
        <v>3409</v>
      </c>
      <c r="EH181" s="32" t="s">
        <v>3409</v>
      </c>
      <c r="EI181" s="32" t="s">
        <v>3409</v>
      </c>
      <c r="EJ181" s="32" t="s">
        <v>3409</v>
      </c>
      <c r="EK181" s="32" t="s">
        <v>3409</v>
      </c>
      <c r="EL181" s="32" t="s">
        <v>3409</v>
      </c>
      <c r="EM181" s="32" t="s">
        <v>3409</v>
      </c>
      <c r="EN181" s="32" t="s">
        <v>3409</v>
      </c>
      <c r="EO181" s="32" t="s">
        <v>3409</v>
      </c>
      <c r="EP181" s="32" t="s">
        <v>3409</v>
      </c>
      <c r="EQ181" s="32" t="s">
        <v>3409</v>
      </c>
      <c r="ER181" s="32" t="s">
        <v>3409</v>
      </c>
      <c r="ES181" s="32" t="s">
        <v>3409</v>
      </c>
      <c r="ET181" s="32" t="s">
        <v>3409</v>
      </c>
      <c r="EU181" s="32" t="s">
        <v>3409</v>
      </c>
      <c r="EV181" s="32" t="s">
        <v>3409</v>
      </c>
      <c r="EW181" s="32" t="s">
        <v>3409</v>
      </c>
      <c r="EX181" s="32" t="s">
        <v>3409</v>
      </c>
      <c r="EY181" s="32" t="s">
        <v>3409</v>
      </c>
      <c r="EZ181" s="32" t="s">
        <v>3409</v>
      </c>
      <c r="FA181" s="32" t="s">
        <v>3409</v>
      </c>
      <c r="FB181" s="32" t="s">
        <v>3409</v>
      </c>
      <c r="FC181" s="32" t="s">
        <v>3409</v>
      </c>
      <c r="FD181" s="32" t="s">
        <v>3409</v>
      </c>
      <c r="FE181" s="32" t="s">
        <v>3409</v>
      </c>
      <c r="FF181" s="32" t="s">
        <v>3409</v>
      </c>
      <c r="FG181" s="32" t="s">
        <v>3409</v>
      </c>
      <c r="FH181" s="32" t="s">
        <v>3409</v>
      </c>
      <c r="FI181" s="32" t="s">
        <v>3409</v>
      </c>
      <c r="FJ181" s="32" t="s">
        <v>3409</v>
      </c>
      <c r="FK181" s="32" t="s">
        <v>3409</v>
      </c>
      <c r="FL181" s="32" t="s">
        <v>3409</v>
      </c>
      <c r="FM181" s="32" t="s">
        <v>3409</v>
      </c>
      <c r="FN181" s="32" t="s">
        <v>3409</v>
      </c>
      <c r="FO181" s="32" t="s">
        <v>3409</v>
      </c>
      <c r="FP181" s="32" t="s">
        <v>3409</v>
      </c>
      <c r="FQ181" s="32" t="s">
        <v>3409</v>
      </c>
      <c r="FR181" s="32" t="s">
        <v>3409</v>
      </c>
      <c r="FS181" s="32" t="s">
        <v>3409</v>
      </c>
      <c r="FT181" s="32" t="s">
        <v>3409</v>
      </c>
      <c r="FU181" s="32" t="s">
        <v>3409</v>
      </c>
      <c r="FV181" s="32" t="s">
        <v>3409</v>
      </c>
      <c r="FW181" s="32" t="s">
        <v>3409</v>
      </c>
      <c r="FX181" s="32" t="s">
        <v>3409</v>
      </c>
      <c r="FY181" s="32" t="s">
        <v>3409</v>
      </c>
      <c r="FZ181" s="32" t="s">
        <v>3409</v>
      </c>
      <c r="GA181" s="32" t="s">
        <v>3409</v>
      </c>
      <c r="GB181" s="32" t="s">
        <v>3409</v>
      </c>
      <c r="GC181" s="32" t="s">
        <v>3409</v>
      </c>
      <c r="GD181" s="32" t="s">
        <v>3409</v>
      </c>
      <c r="GE181" s="32" t="s">
        <v>3409</v>
      </c>
      <c r="GF181" s="32" t="s">
        <v>3409</v>
      </c>
      <c r="GG181" s="32" t="s">
        <v>3409</v>
      </c>
      <c r="GH181" s="32" t="s">
        <v>3409</v>
      </c>
      <c r="GI181" s="32" t="s">
        <v>3409</v>
      </c>
      <c r="GJ181" s="32" t="s">
        <v>3409</v>
      </c>
      <c r="GK181" s="32" t="s">
        <v>3409</v>
      </c>
      <c r="GL181" s="32" t="s">
        <v>3409</v>
      </c>
      <c r="GM181" s="32" t="s">
        <v>3409</v>
      </c>
      <c r="GN181" s="32" t="s">
        <v>3409</v>
      </c>
      <c r="GO181" s="32" t="s">
        <v>3409</v>
      </c>
      <c r="GP181" s="32" t="s">
        <v>3409</v>
      </c>
      <c r="GQ181" s="32" t="s">
        <v>3409</v>
      </c>
      <c r="GR181" s="32" t="s">
        <v>3409</v>
      </c>
      <c r="GS181" s="32" t="s">
        <v>3409</v>
      </c>
      <c r="GT181" s="32" t="s">
        <v>3409</v>
      </c>
      <c r="GU181" s="32" t="s">
        <v>3409</v>
      </c>
      <c r="GV181" s="32" t="s">
        <v>3409</v>
      </c>
      <c r="GW181" s="32" t="s">
        <v>3409</v>
      </c>
      <c r="GX181" s="32" t="s">
        <v>3409</v>
      </c>
      <c r="GY181" s="32" t="s">
        <v>3409</v>
      </c>
      <c r="GZ181" s="32" t="s">
        <v>3409</v>
      </c>
      <c r="HA181" s="32" t="s">
        <v>3409</v>
      </c>
      <c r="HB181" s="32" t="s">
        <v>3409</v>
      </c>
      <c r="HC181" s="32" t="s">
        <v>3409</v>
      </c>
      <c r="HD181" s="32" t="s">
        <v>3409</v>
      </c>
      <c r="HE181" s="32" t="s">
        <v>3409</v>
      </c>
      <c r="HF181" s="32" t="s">
        <v>3409</v>
      </c>
      <c r="HG181" s="32" t="s">
        <v>3409</v>
      </c>
      <c r="HH181" s="32" t="s">
        <v>3409</v>
      </c>
      <c r="HI181" s="32" t="s">
        <v>3409</v>
      </c>
      <c r="HJ181" s="32" t="s">
        <v>3409</v>
      </c>
      <c r="HK181" s="32" t="s">
        <v>3409</v>
      </c>
      <c r="HL181" s="32" t="s">
        <v>3409</v>
      </c>
      <c r="HM181" s="32" t="s">
        <v>3409</v>
      </c>
      <c r="HN181" s="32" t="s">
        <v>3409</v>
      </c>
      <c r="HO181" s="32" t="s">
        <v>3409</v>
      </c>
      <c r="HP181" s="32" t="s">
        <v>3409</v>
      </c>
      <c r="HQ181" s="32" t="s">
        <v>3409</v>
      </c>
      <c r="HR181" s="32" t="s">
        <v>3409</v>
      </c>
      <c r="HS181" s="32" t="s">
        <v>3409</v>
      </c>
      <c r="HT181" s="32" t="s">
        <v>3409</v>
      </c>
      <c r="HU181" s="32" t="s">
        <v>3409</v>
      </c>
      <c r="HV181" s="32" t="s">
        <v>3409</v>
      </c>
      <c r="HW181" s="32" t="s">
        <v>3409</v>
      </c>
      <c r="HX181" s="32" t="s">
        <v>3409</v>
      </c>
      <c r="HY181" s="32" t="s">
        <v>3409</v>
      </c>
      <c r="HZ181" s="32" t="s">
        <v>3409</v>
      </c>
      <c r="IA181" s="32" t="s">
        <v>3409</v>
      </c>
      <c r="IB181" s="32" t="s">
        <v>3409</v>
      </c>
      <c r="IC181" s="32" t="s">
        <v>3409</v>
      </c>
      <c r="ID181" s="32" t="s">
        <v>3409</v>
      </c>
      <c r="IE181" s="32" t="s">
        <v>3409</v>
      </c>
      <c r="IF181" s="32" t="s">
        <v>3409</v>
      </c>
      <c r="IG181" s="32" t="s">
        <v>3409</v>
      </c>
      <c r="IH181" s="32" t="s">
        <v>3409</v>
      </c>
      <c r="II181" s="32" t="s">
        <v>3409</v>
      </c>
      <c r="IJ181" s="32" t="s">
        <v>3409</v>
      </c>
      <c r="IK181" s="32" t="s">
        <v>3409</v>
      </c>
      <c r="IL181" s="32" t="s">
        <v>3409</v>
      </c>
      <c r="IM181" s="32" t="s">
        <v>3409</v>
      </c>
      <c r="IN181" s="32" t="s">
        <v>3409</v>
      </c>
      <c r="IO181" s="25" t="s">
        <v>3404</v>
      </c>
      <c r="IP181" s="32" t="s">
        <v>3404</v>
      </c>
      <c r="IQ181" s="32" t="s">
        <v>3404</v>
      </c>
      <c r="IR181" s="32" t="s">
        <v>3404</v>
      </c>
      <c r="IS181" s="32" t="s">
        <v>3404</v>
      </c>
      <c r="IT181" s="32" t="s">
        <v>3404</v>
      </c>
      <c r="IU181" s="32" t="s">
        <v>3404</v>
      </c>
      <c r="IV181" s="32" t="s">
        <v>3404</v>
      </c>
      <c r="IW181" s="32" t="s">
        <v>3404</v>
      </c>
      <c r="IX181" s="32" t="s">
        <v>3404</v>
      </c>
      <c r="IY181" s="32" t="s">
        <v>3404</v>
      </c>
      <c r="IZ181" s="32" t="s">
        <v>3404</v>
      </c>
      <c r="JA181" s="32" t="s">
        <v>3404</v>
      </c>
      <c r="JB181" s="32" t="s">
        <v>3404</v>
      </c>
      <c r="JC181" s="32" t="s">
        <v>3404</v>
      </c>
      <c r="JD181" s="32" t="s">
        <v>3404</v>
      </c>
      <c r="JE181" s="32" t="s">
        <v>3404</v>
      </c>
      <c r="JF181" s="32" t="s">
        <v>3404</v>
      </c>
      <c r="JG181" s="32" t="s">
        <v>3404</v>
      </c>
      <c r="JH181" s="32" t="s">
        <v>3404</v>
      </c>
      <c r="JI181" s="32" t="s">
        <v>3404</v>
      </c>
      <c r="JJ181" s="32" t="s">
        <v>3404</v>
      </c>
      <c r="JK181" s="32" t="s">
        <v>3404</v>
      </c>
      <c r="JL181" s="32" t="s">
        <v>3404</v>
      </c>
      <c r="JM181" s="32" t="s">
        <v>3404</v>
      </c>
      <c r="JN181" s="32" t="s">
        <v>3404</v>
      </c>
      <c r="JO181" s="32" t="s">
        <v>3404</v>
      </c>
      <c r="JP181" s="32" t="s">
        <v>3404</v>
      </c>
      <c r="JQ181" s="32" t="s">
        <v>3404</v>
      </c>
      <c r="JR181" s="32" t="s">
        <v>3404</v>
      </c>
      <c r="JS181" s="32" t="s">
        <v>3404</v>
      </c>
      <c r="JT181" s="32" t="s">
        <v>3404</v>
      </c>
      <c r="JU181" s="32" t="s">
        <v>3404</v>
      </c>
      <c r="JV181" s="32" t="s">
        <v>3404</v>
      </c>
      <c r="JW181" s="32" t="s">
        <v>3404</v>
      </c>
      <c r="JX181" s="32" t="s">
        <v>3404</v>
      </c>
      <c r="JY181" s="32" t="s">
        <v>3404</v>
      </c>
      <c r="JZ181" s="32" t="s">
        <v>3404</v>
      </c>
      <c r="KA181" s="32" t="s">
        <v>3404</v>
      </c>
      <c r="KB181" s="32" t="s">
        <v>3404</v>
      </c>
      <c r="KC181" s="32" t="s">
        <v>3404</v>
      </c>
      <c r="KD181" s="32" t="s">
        <v>3404</v>
      </c>
      <c r="KE181" s="32" t="s">
        <v>3404</v>
      </c>
      <c r="KF181" s="32" t="s">
        <v>3404</v>
      </c>
      <c r="KG181" s="32" t="s">
        <v>3404</v>
      </c>
      <c r="KH181" s="32" t="s">
        <v>3404</v>
      </c>
      <c r="KI181" s="32" t="s">
        <v>3404</v>
      </c>
      <c r="KJ181" s="32" t="s">
        <v>3404</v>
      </c>
      <c r="KK181" s="32" t="s">
        <v>3404</v>
      </c>
      <c r="KL181" s="32" t="s">
        <v>3404</v>
      </c>
      <c r="KM181" s="32" t="s">
        <v>3404</v>
      </c>
      <c r="KN181" s="32" t="s">
        <v>3404</v>
      </c>
      <c r="KO181" s="32" t="s">
        <v>3404</v>
      </c>
      <c r="KP181" s="32" t="s">
        <v>3404</v>
      </c>
      <c r="KQ181" s="32" t="s">
        <v>3404</v>
      </c>
      <c r="KR181" s="32" t="s">
        <v>3404</v>
      </c>
      <c r="KS181" s="32" t="s">
        <v>3404</v>
      </c>
      <c r="KT181" s="32" t="s">
        <v>3404</v>
      </c>
      <c r="KU181" s="32" t="s">
        <v>3404</v>
      </c>
      <c r="KV181" s="32" t="s">
        <v>3404</v>
      </c>
      <c r="KW181" s="32" t="s">
        <v>3404</v>
      </c>
      <c r="KX181" s="32" t="s">
        <v>3404</v>
      </c>
      <c r="KY181" s="32" t="s">
        <v>3404</v>
      </c>
      <c r="KZ181" s="32" t="s">
        <v>3404</v>
      </c>
      <c r="LA181" s="32" t="s">
        <v>3404</v>
      </c>
      <c r="LB181" s="32" t="s">
        <v>3404</v>
      </c>
      <c r="LC181" s="32" t="s">
        <v>3404</v>
      </c>
      <c r="LD181" s="32" t="s">
        <v>3404</v>
      </c>
      <c r="LE181" s="32" t="s">
        <v>3404</v>
      </c>
      <c r="LF181" s="32" t="s">
        <v>3404</v>
      </c>
      <c r="LG181" s="32" t="s">
        <v>3404</v>
      </c>
      <c r="LH181" s="32" t="s">
        <v>3404</v>
      </c>
      <c r="LI181" s="32" t="s">
        <v>3404</v>
      </c>
      <c r="LJ181" s="32" t="s">
        <v>3404</v>
      </c>
      <c r="LK181" s="32" t="s">
        <v>3404</v>
      </c>
      <c r="LL181" s="32" t="s">
        <v>3404</v>
      </c>
      <c r="LM181" s="32" t="s">
        <v>3404</v>
      </c>
      <c r="LN181" s="32" t="s">
        <v>3404</v>
      </c>
      <c r="LO181" s="32" t="s">
        <v>3404</v>
      </c>
      <c r="LP181" s="32" t="s">
        <v>3404</v>
      </c>
      <c r="LQ181" s="32" t="s">
        <v>3404</v>
      </c>
      <c r="LR181" s="32" t="s">
        <v>3404</v>
      </c>
      <c r="LS181" s="32" t="s">
        <v>3404</v>
      </c>
      <c r="LT181" s="32" t="s">
        <v>3404</v>
      </c>
      <c r="LU181" s="32" t="s">
        <v>3404</v>
      </c>
      <c r="LV181" s="32" t="s">
        <v>3404</v>
      </c>
      <c r="LW181" s="32" t="s">
        <v>3404</v>
      </c>
      <c r="LX181" s="32" t="s">
        <v>3404</v>
      </c>
      <c r="LY181" s="32" t="s">
        <v>3404</v>
      </c>
      <c r="LZ181" s="32" t="s">
        <v>3404</v>
      </c>
      <c r="MA181" s="32" t="s">
        <v>3404</v>
      </c>
      <c r="MB181" s="32" t="s">
        <v>3404</v>
      </c>
      <c r="MC181" s="32" t="s">
        <v>3404</v>
      </c>
      <c r="MD181" s="32" t="s">
        <v>3404</v>
      </c>
      <c r="ME181" s="32" t="s">
        <v>3404</v>
      </c>
      <c r="MF181" s="32" t="s">
        <v>3404</v>
      </c>
      <c r="MG181" s="32" t="s">
        <v>3404</v>
      </c>
      <c r="MH181" s="32" t="s">
        <v>3404</v>
      </c>
      <c r="MI181" s="32" t="s">
        <v>3404</v>
      </c>
      <c r="MJ181" s="32" t="s">
        <v>3404</v>
      </c>
      <c r="MK181" s="32" t="s">
        <v>3404</v>
      </c>
      <c r="ML181" s="32" t="s">
        <v>3404</v>
      </c>
      <c r="MM181" s="32" t="s">
        <v>3404</v>
      </c>
      <c r="MN181" s="32" t="s">
        <v>3404</v>
      </c>
      <c r="MO181" s="32" t="s">
        <v>3404</v>
      </c>
      <c r="MP181" s="32" t="s">
        <v>3404</v>
      </c>
      <c r="MQ181" s="32" t="s">
        <v>3404</v>
      </c>
      <c r="MR181" s="32" t="s">
        <v>3404</v>
      </c>
      <c r="MS181" s="32" t="s">
        <v>3404</v>
      </c>
      <c r="MT181" s="32" t="s">
        <v>3404</v>
      </c>
      <c r="MU181" s="32" t="s">
        <v>3404</v>
      </c>
      <c r="MV181" s="32" t="s">
        <v>3404</v>
      </c>
      <c r="MW181" s="32" t="s">
        <v>3404</v>
      </c>
      <c r="MX181" s="32" t="s">
        <v>3404</v>
      </c>
      <c r="MY181" s="32" t="s">
        <v>3404</v>
      </c>
      <c r="MZ181" s="32" t="s">
        <v>3404</v>
      </c>
      <c r="NA181" s="32" t="s">
        <v>3404</v>
      </c>
      <c r="NB181" s="32" t="s">
        <v>3404</v>
      </c>
      <c r="NC181" s="32" t="s">
        <v>3404</v>
      </c>
      <c r="ND181" s="32" t="s">
        <v>3404</v>
      </c>
      <c r="NE181" s="32" t="s">
        <v>3404</v>
      </c>
      <c r="NF181" s="32" t="s">
        <v>3404</v>
      </c>
      <c r="NG181" s="32" t="s">
        <v>3404</v>
      </c>
      <c r="NH181" s="32" t="s">
        <v>3404</v>
      </c>
      <c r="NI181" s="32" t="s">
        <v>3404</v>
      </c>
      <c r="NJ181" s="32" t="s">
        <v>3404</v>
      </c>
      <c r="NK181" s="32" t="s">
        <v>3404</v>
      </c>
      <c r="NL181" s="32" t="s">
        <v>3404</v>
      </c>
      <c r="NM181" s="32" t="s">
        <v>3404</v>
      </c>
      <c r="NN181" s="32" t="s">
        <v>3404</v>
      </c>
      <c r="NO181" s="32" t="s">
        <v>3404</v>
      </c>
      <c r="NP181" s="32" t="s">
        <v>3404</v>
      </c>
      <c r="NQ181" s="32" t="s">
        <v>3404</v>
      </c>
      <c r="NR181" s="32" t="s">
        <v>3404</v>
      </c>
      <c r="NS181" s="32" t="s">
        <v>3404</v>
      </c>
      <c r="NT181" s="32" t="s">
        <v>3404</v>
      </c>
      <c r="NU181" s="32" t="s">
        <v>3404</v>
      </c>
      <c r="NV181" s="32" t="s">
        <v>3404</v>
      </c>
      <c r="NW181" s="32" t="s">
        <v>3404</v>
      </c>
      <c r="NX181" s="32" t="s">
        <v>3404</v>
      </c>
      <c r="NY181" s="32" t="s">
        <v>3404</v>
      </c>
      <c r="NZ181" s="32" t="s">
        <v>3404</v>
      </c>
      <c r="OA181" s="32" t="s">
        <v>3404</v>
      </c>
      <c r="OB181" s="32" t="s">
        <v>3404</v>
      </c>
      <c r="OC181" s="32" t="s">
        <v>3404</v>
      </c>
      <c r="OD181" s="32" t="s">
        <v>3404</v>
      </c>
      <c r="OE181" s="32" t="s">
        <v>3404</v>
      </c>
      <c r="OF181" s="32" t="s">
        <v>3404</v>
      </c>
      <c r="OG181" s="32" t="s">
        <v>3404</v>
      </c>
      <c r="OH181" s="32" t="s">
        <v>3404</v>
      </c>
      <c r="OI181" s="32" t="s">
        <v>3404</v>
      </c>
      <c r="OJ181" s="32" t="s">
        <v>3404</v>
      </c>
      <c r="OK181" s="32" t="s">
        <v>3404</v>
      </c>
      <c r="OL181" s="32" t="s">
        <v>3404</v>
      </c>
      <c r="OM181" s="32" t="s">
        <v>3404</v>
      </c>
      <c r="ON181" s="32" t="s">
        <v>3404</v>
      </c>
      <c r="OO181" s="32" t="s">
        <v>3404</v>
      </c>
      <c r="OP181" s="32" t="s">
        <v>3404</v>
      </c>
      <c r="OQ181" s="32" t="s">
        <v>3404</v>
      </c>
      <c r="OR181" s="32" t="s">
        <v>3404</v>
      </c>
      <c r="OS181" s="32" t="s">
        <v>3404</v>
      </c>
      <c r="OT181" s="32" t="s">
        <v>3404</v>
      </c>
      <c r="OU181" s="32" t="s">
        <v>3404</v>
      </c>
      <c r="OV181" s="32" t="s">
        <v>3404</v>
      </c>
      <c r="OW181" s="32" t="s">
        <v>3404</v>
      </c>
      <c r="OX181" s="32" t="s">
        <v>3404</v>
      </c>
      <c r="OY181" s="32" t="s">
        <v>3404</v>
      </c>
      <c r="OZ181" s="32" t="s">
        <v>3404</v>
      </c>
      <c r="PA181" s="32" t="s">
        <v>3404</v>
      </c>
      <c r="PB181" s="32" t="s">
        <v>3404</v>
      </c>
      <c r="PC181" s="32" t="s">
        <v>3404</v>
      </c>
      <c r="PD181" s="32" t="s">
        <v>3404</v>
      </c>
      <c r="PE181" s="32" t="s">
        <v>3404</v>
      </c>
      <c r="PF181" s="32" t="s">
        <v>3404</v>
      </c>
      <c r="PG181" s="32" t="s">
        <v>3404</v>
      </c>
      <c r="PH181" s="32" t="s">
        <v>3404</v>
      </c>
      <c r="PI181" s="32" t="s">
        <v>3404</v>
      </c>
      <c r="PJ181" s="32" t="s">
        <v>3404</v>
      </c>
      <c r="PK181" s="32" t="s">
        <v>3404</v>
      </c>
      <c r="PL181" s="32" t="s">
        <v>3404</v>
      </c>
      <c r="PM181" s="32" t="s">
        <v>3404</v>
      </c>
      <c r="PN181" s="32" t="s">
        <v>3404</v>
      </c>
      <c r="PO181" s="32" t="s">
        <v>3404</v>
      </c>
      <c r="PP181" s="32" t="s">
        <v>3404</v>
      </c>
      <c r="PQ181" s="32" t="s">
        <v>3404</v>
      </c>
      <c r="PR181" s="32" t="s">
        <v>3404</v>
      </c>
      <c r="PS181" s="32" t="s">
        <v>3404</v>
      </c>
      <c r="PT181" s="32" t="s">
        <v>3404</v>
      </c>
      <c r="PU181" s="32" t="s">
        <v>3404</v>
      </c>
      <c r="PV181" s="32" t="s">
        <v>3404</v>
      </c>
      <c r="PW181" s="32" t="s">
        <v>3404</v>
      </c>
      <c r="PX181" s="32" t="s">
        <v>3404</v>
      </c>
      <c r="PY181" s="32" t="s">
        <v>3404</v>
      </c>
      <c r="PZ181" s="32" t="s">
        <v>3404</v>
      </c>
      <c r="QA181" s="32" t="s">
        <v>3404</v>
      </c>
      <c r="QB181" s="32" t="s">
        <v>3404</v>
      </c>
      <c r="QC181" s="32" t="s">
        <v>3404</v>
      </c>
      <c r="QD181" s="32" t="s">
        <v>3404</v>
      </c>
      <c r="QE181" s="32" t="s">
        <v>3404</v>
      </c>
      <c r="QF181" s="32" t="s">
        <v>3404</v>
      </c>
      <c r="QG181" s="32" t="s">
        <v>3404</v>
      </c>
      <c r="QH181" s="32" t="s">
        <v>3404</v>
      </c>
      <c r="QI181" s="32" t="s">
        <v>3404</v>
      </c>
      <c r="QJ181" s="32" t="s">
        <v>3404</v>
      </c>
      <c r="QK181" s="32" t="s">
        <v>3404</v>
      </c>
      <c r="QL181" s="32" t="s">
        <v>3404</v>
      </c>
      <c r="QM181" s="32" t="s">
        <v>3404</v>
      </c>
      <c r="QN181" s="32" t="s">
        <v>3404</v>
      </c>
      <c r="QO181" s="32" t="s">
        <v>3404</v>
      </c>
      <c r="QP181" s="32" t="s">
        <v>3404</v>
      </c>
      <c r="QQ181" s="32" t="s">
        <v>3404</v>
      </c>
      <c r="QR181" s="32" t="s">
        <v>3404</v>
      </c>
      <c r="QS181" s="32" t="s">
        <v>3404</v>
      </c>
      <c r="QT181" s="32" t="s">
        <v>3404</v>
      </c>
      <c r="QU181" s="32" t="s">
        <v>3404</v>
      </c>
      <c r="QV181" s="32" t="s">
        <v>3404</v>
      </c>
      <c r="QW181" s="32" t="s">
        <v>3404</v>
      </c>
      <c r="QX181" s="32" t="s">
        <v>3404</v>
      </c>
      <c r="QY181" s="32" t="s">
        <v>3404</v>
      </c>
      <c r="QZ181" s="32" t="s">
        <v>3404</v>
      </c>
      <c r="RA181" s="32" t="s">
        <v>3404</v>
      </c>
      <c r="RB181" s="32" t="s">
        <v>3404</v>
      </c>
      <c r="RC181" s="32" t="s">
        <v>3404</v>
      </c>
      <c r="RD181" s="32" t="s">
        <v>3404</v>
      </c>
      <c r="RE181" s="32" t="s">
        <v>3404</v>
      </c>
      <c r="RF181" s="32" t="s">
        <v>3404</v>
      </c>
      <c r="RG181" s="32" t="s">
        <v>3404</v>
      </c>
      <c r="RH181" s="32" t="s">
        <v>3404</v>
      </c>
      <c r="RI181" s="32" t="s">
        <v>3404</v>
      </c>
      <c r="RJ181" s="32" t="s">
        <v>3404</v>
      </c>
      <c r="RK181" s="32" t="s">
        <v>3404</v>
      </c>
      <c r="RL181" s="32" t="s">
        <v>3404</v>
      </c>
      <c r="RM181" s="32" t="s">
        <v>3404</v>
      </c>
      <c r="RN181" s="32" t="s">
        <v>3404</v>
      </c>
      <c r="RO181" s="32" t="s">
        <v>3404</v>
      </c>
      <c r="RP181" s="32" t="s">
        <v>3404</v>
      </c>
      <c r="RQ181" s="32" t="s">
        <v>3404</v>
      </c>
      <c r="RR181" s="32" t="s">
        <v>3404</v>
      </c>
      <c r="RS181" s="32" t="s">
        <v>3404</v>
      </c>
      <c r="RT181" s="32" t="s">
        <v>3404</v>
      </c>
      <c r="RU181" s="32" t="s">
        <v>3404</v>
      </c>
      <c r="RV181" s="32" t="s">
        <v>3404</v>
      </c>
      <c r="RW181" s="32" t="s">
        <v>3404</v>
      </c>
      <c r="RX181" s="32" t="s">
        <v>3404</v>
      </c>
      <c r="RY181" s="32" t="s">
        <v>3404</v>
      </c>
      <c r="RZ181" s="32" t="s">
        <v>3404</v>
      </c>
      <c r="SA181" s="32" t="s">
        <v>3404</v>
      </c>
      <c r="SB181" s="32" t="s">
        <v>3404</v>
      </c>
      <c r="SC181" s="32" t="s">
        <v>3404</v>
      </c>
      <c r="SD181" s="32" t="s">
        <v>3404</v>
      </c>
      <c r="SE181" s="32" t="s">
        <v>3404</v>
      </c>
      <c r="SF181" s="32" t="s">
        <v>3404</v>
      </c>
      <c r="SG181" s="32" t="s">
        <v>3404</v>
      </c>
      <c r="SH181" s="32" t="s">
        <v>3404</v>
      </c>
      <c r="SI181" s="32" t="s">
        <v>3404</v>
      </c>
      <c r="SJ181" s="32" t="s">
        <v>3404</v>
      </c>
      <c r="SK181" s="32" t="s">
        <v>3404</v>
      </c>
      <c r="SL181" s="32" t="s">
        <v>3404</v>
      </c>
      <c r="SM181" s="32" t="s">
        <v>3404</v>
      </c>
      <c r="SN181" s="32" t="s">
        <v>3404</v>
      </c>
      <c r="SO181" s="32" t="s">
        <v>3404</v>
      </c>
      <c r="SP181" s="32" t="s">
        <v>3404</v>
      </c>
      <c r="SQ181" s="32" t="s">
        <v>3404</v>
      </c>
      <c r="SR181" s="32" t="s">
        <v>3404</v>
      </c>
      <c r="SS181" s="32" t="s">
        <v>3404</v>
      </c>
      <c r="ST181" s="32" t="s">
        <v>3404</v>
      </c>
      <c r="SU181" s="32" t="s">
        <v>3404</v>
      </c>
      <c r="SV181" s="32" t="s">
        <v>3404</v>
      </c>
      <c r="SW181" s="32" t="s">
        <v>3404</v>
      </c>
      <c r="SX181" s="32" t="s">
        <v>3404</v>
      </c>
      <c r="SY181" s="32" t="s">
        <v>3404</v>
      </c>
      <c r="SZ181" s="32" t="s">
        <v>3404</v>
      </c>
      <c r="TA181" s="32" t="s">
        <v>3404</v>
      </c>
      <c r="TB181" s="32" t="s">
        <v>3404</v>
      </c>
      <c r="TC181" s="32" t="s">
        <v>3404</v>
      </c>
      <c r="TD181" s="32" t="s">
        <v>3404</v>
      </c>
      <c r="TE181" s="32" t="s">
        <v>3404</v>
      </c>
      <c r="TF181" s="32" t="s">
        <v>3404</v>
      </c>
      <c r="TG181" s="32" t="s">
        <v>3404</v>
      </c>
      <c r="TH181" s="32" t="s">
        <v>3404</v>
      </c>
      <c r="TI181" s="32" t="s">
        <v>3404</v>
      </c>
      <c r="TJ181" s="32" t="s">
        <v>3404</v>
      </c>
      <c r="TK181" s="32" t="s">
        <v>3404</v>
      </c>
      <c r="TL181" s="32" t="s">
        <v>3404</v>
      </c>
      <c r="TM181" s="32" t="s">
        <v>3404</v>
      </c>
      <c r="TN181" s="32" t="s">
        <v>3404</v>
      </c>
      <c r="TO181" s="32" t="s">
        <v>3404</v>
      </c>
      <c r="TP181" s="32" t="s">
        <v>3404</v>
      </c>
      <c r="TQ181" s="32" t="s">
        <v>3404</v>
      </c>
      <c r="TR181" s="32" t="s">
        <v>3404</v>
      </c>
      <c r="TS181" s="32" t="s">
        <v>3404</v>
      </c>
      <c r="TT181" s="32" t="s">
        <v>3404</v>
      </c>
      <c r="TU181" s="32" t="s">
        <v>3404</v>
      </c>
      <c r="TV181" s="32" t="s">
        <v>3404</v>
      </c>
      <c r="TW181" s="32" t="s">
        <v>3404</v>
      </c>
      <c r="TX181" s="32" t="s">
        <v>3404</v>
      </c>
      <c r="TY181" s="32" t="s">
        <v>3404</v>
      </c>
      <c r="TZ181" s="32" t="s">
        <v>3404</v>
      </c>
      <c r="UA181" s="32" t="s">
        <v>3404</v>
      </c>
      <c r="UB181" s="32" t="s">
        <v>3404</v>
      </c>
      <c r="UC181" s="32" t="s">
        <v>3404</v>
      </c>
      <c r="UD181" s="32" t="s">
        <v>3404</v>
      </c>
      <c r="UE181" s="32" t="s">
        <v>3404</v>
      </c>
      <c r="UF181" s="32" t="s">
        <v>3404</v>
      </c>
      <c r="UG181" s="32" t="s">
        <v>3404</v>
      </c>
      <c r="UH181" s="32" t="s">
        <v>3404</v>
      </c>
      <c r="UI181" s="32" t="s">
        <v>3404</v>
      </c>
      <c r="UJ181" s="32" t="s">
        <v>3404</v>
      </c>
      <c r="UK181" s="32" t="s">
        <v>3404</v>
      </c>
      <c r="UL181" s="32" t="s">
        <v>3404</v>
      </c>
      <c r="UM181" s="32" t="s">
        <v>3404</v>
      </c>
      <c r="UN181" s="32" t="s">
        <v>3404</v>
      </c>
      <c r="UO181" s="32" t="s">
        <v>3404</v>
      </c>
      <c r="UP181" s="32" t="s">
        <v>3404</v>
      </c>
      <c r="UQ181" s="32" t="s">
        <v>3404</v>
      </c>
      <c r="UR181" s="32" t="s">
        <v>3404</v>
      </c>
      <c r="US181" s="32" t="s">
        <v>3404</v>
      </c>
      <c r="UT181" s="32" t="s">
        <v>3404</v>
      </c>
      <c r="UU181" s="32" t="s">
        <v>3404</v>
      </c>
      <c r="UV181" s="32" t="s">
        <v>3404</v>
      </c>
      <c r="UW181" s="32" t="s">
        <v>3404</v>
      </c>
      <c r="UX181" s="32" t="s">
        <v>3404</v>
      </c>
      <c r="UY181" s="32" t="s">
        <v>3404</v>
      </c>
      <c r="UZ181" s="32" t="s">
        <v>3404</v>
      </c>
      <c r="VA181" s="32" t="s">
        <v>3404</v>
      </c>
      <c r="VB181" s="32" t="s">
        <v>3404</v>
      </c>
      <c r="VC181" s="32" t="s">
        <v>3404</v>
      </c>
      <c r="VD181" s="32" t="s">
        <v>3404</v>
      </c>
      <c r="VE181" s="32" t="s">
        <v>3404</v>
      </c>
      <c r="VF181" s="32" t="s">
        <v>3404</v>
      </c>
      <c r="VG181" s="32" t="s">
        <v>3404</v>
      </c>
      <c r="VH181" s="32" t="s">
        <v>3404</v>
      </c>
      <c r="VI181" s="32" t="s">
        <v>3404</v>
      </c>
      <c r="VJ181" s="32" t="s">
        <v>3404</v>
      </c>
      <c r="VK181" s="32" t="s">
        <v>3404</v>
      </c>
      <c r="VL181" s="32" t="s">
        <v>3404</v>
      </c>
      <c r="VM181" s="32" t="s">
        <v>3404</v>
      </c>
      <c r="VN181" s="32" t="s">
        <v>3404</v>
      </c>
      <c r="VO181" s="32" t="s">
        <v>3404</v>
      </c>
      <c r="VP181" s="32" t="s">
        <v>3404</v>
      </c>
      <c r="VQ181" s="32" t="s">
        <v>3404</v>
      </c>
      <c r="VR181" s="32" t="s">
        <v>3404</v>
      </c>
      <c r="VS181" s="32" t="s">
        <v>3404</v>
      </c>
      <c r="VT181" s="32" t="s">
        <v>3404</v>
      </c>
      <c r="VU181" s="32" t="s">
        <v>3404</v>
      </c>
      <c r="VV181" s="32" t="s">
        <v>3404</v>
      </c>
      <c r="VW181" s="32" t="s">
        <v>3404</v>
      </c>
      <c r="VX181" s="32" t="s">
        <v>3404</v>
      </c>
      <c r="VY181" s="32" t="s">
        <v>3404</v>
      </c>
      <c r="VZ181" s="32" t="s">
        <v>3404</v>
      </c>
      <c r="WA181" s="32" t="s">
        <v>3404</v>
      </c>
      <c r="WB181" s="32" t="s">
        <v>3404</v>
      </c>
      <c r="WC181" s="32" t="s">
        <v>3404</v>
      </c>
      <c r="WD181" s="32" t="s">
        <v>3404</v>
      </c>
      <c r="WE181" s="32" t="s">
        <v>3404</v>
      </c>
      <c r="WF181" s="32" t="s">
        <v>3404</v>
      </c>
      <c r="WG181" s="32" t="s">
        <v>3404</v>
      </c>
      <c r="WH181" s="32" t="s">
        <v>3404</v>
      </c>
      <c r="WI181" s="32" t="s">
        <v>3404</v>
      </c>
      <c r="WJ181" s="32" t="s">
        <v>3404</v>
      </c>
      <c r="WK181" s="32" t="s">
        <v>3404</v>
      </c>
      <c r="WL181" s="32" t="s">
        <v>3404</v>
      </c>
      <c r="WM181" s="32" t="s">
        <v>3404</v>
      </c>
      <c r="WN181" s="32" t="s">
        <v>3404</v>
      </c>
      <c r="WO181" s="32" t="s">
        <v>3404</v>
      </c>
      <c r="WP181" s="32" t="s">
        <v>3404</v>
      </c>
      <c r="WQ181" s="32" t="s">
        <v>3404</v>
      </c>
      <c r="WR181" s="32" t="s">
        <v>3404</v>
      </c>
      <c r="WS181" s="32" t="s">
        <v>3404</v>
      </c>
      <c r="WT181" s="32" t="s">
        <v>3404</v>
      </c>
    </row>
    <row r="182">
      <c r="A182" s="24" t="s">
        <v>1631</v>
      </c>
      <c r="B182" s="25" t="s">
        <v>3404</v>
      </c>
      <c r="C182" s="25" t="s">
        <v>3404</v>
      </c>
      <c r="D182" s="25" t="s">
        <v>3404</v>
      </c>
      <c r="E182" s="25" t="s">
        <v>3404</v>
      </c>
      <c r="F182" s="25" t="s">
        <v>3404</v>
      </c>
      <c r="G182" s="25" t="s">
        <v>3404</v>
      </c>
      <c r="H182" s="25" t="s">
        <v>3404</v>
      </c>
      <c r="I182" s="25" t="s">
        <v>3404</v>
      </c>
      <c r="J182" s="25" t="s">
        <v>3404</v>
      </c>
      <c r="K182" s="25" t="s">
        <v>3404</v>
      </c>
      <c r="L182" s="25" t="s">
        <v>3404</v>
      </c>
      <c r="M182" s="25" t="s">
        <v>3404</v>
      </c>
      <c r="N182" s="25" t="s">
        <v>3404</v>
      </c>
      <c r="O182" s="25" t="s">
        <v>3404</v>
      </c>
      <c r="P182" s="25" t="s">
        <v>3404</v>
      </c>
      <c r="Q182" s="25" t="s">
        <v>3404</v>
      </c>
      <c r="R182" s="25" t="s">
        <v>3404</v>
      </c>
      <c r="S182" s="25" t="s">
        <v>3404</v>
      </c>
      <c r="T182" s="25" t="s">
        <v>3404</v>
      </c>
      <c r="U182" s="25" t="s">
        <v>3404</v>
      </c>
      <c r="V182" s="25" t="s">
        <v>3404</v>
      </c>
      <c r="W182" s="25" t="s">
        <v>3404</v>
      </c>
      <c r="X182" s="25" t="s">
        <v>3404</v>
      </c>
      <c r="Y182" s="25" t="s">
        <v>3404</v>
      </c>
      <c r="Z182" s="25" t="s">
        <v>3404</v>
      </c>
      <c r="AA182" s="25" t="s">
        <v>3404</v>
      </c>
      <c r="AB182" s="25" t="s">
        <v>3404</v>
      </c>
      <c r="AC182" s="25" t="s">
        <v>3404</v>
      </c>
      <c r="AD182" s="25" t="s">
        <v>3404</v>
      </c>
      <c r="AE182" s="25" t="s">
        <v>3404</v>
      </c>
      <c r="AF182" s="25" t="s">
        <v>3404</v>
      </c>
      <c r="AG182" s="25" t="s">
        <v>3404</v>
      </c>
      <c r="AH182" s="25" t="s">
        <v>3404</v>
      </c>
      <c r="AI182" s="25" t="s">
        <v>3404</v>
      </c>
      <c r="AJ182" s="25" t="s">
        <v>3404</v>
      </c>
      <c r="AK182" s="25" t="s">
        <v>3404</v>
      </c>
      <c r="AL182" s="25" t="s">
        <v>3404</v>
      </c>
      <c r="AM182" s="25" t="s">
        <v>3404</v>
      </c>
      <c r="AN182" s="25" t="s">
        <v>3404</v>
      </c>
      <c r="AO182" s="25" t="s">
        <v>3404</v>
      </c>
      <c r="AP182" s="25" t="s">
        <v>3404</v>
      </c>
      <c r="AQ182" s="25" t="s">
        <v>3404</v>
      </c>
      <c r="AR182" s="25" t="s">
        <v>3404</v>
      </c>
      <c r="AS182" s="25" t="s">
        <v>3404</v>
      </c>
      <c r="AT182" s="25" t="s">
        <v>3404</v>
      </c>
      <c r="AU182" s="25" t="s">
        <v>3404</v>
      </c>
      <c r="AV182" s="25" t="s">
        <v>3404</v>
      </c>
      <c r="AW182" s="25" t="s">
        <v>3404</v>
      </c>
      <c r="AX182" s="25" t="s">
        <v>3404</v>
      </c>
      <c r="AY182" s="25" t="s">
        <v>3404</v>
      </c>
      <c r="AZ182" s="25" t="s">
        <v>3404</v>
      </c>
      <c r="BA182" s="25" t="s">
        <v>3404</v>
      </c>
      <c r="BB182" s="25" t="s">
        <v>3404</v>
      </c>
      <c r="BC182" s="25" t="s">
        <v>3404</v>
      </c>
      <c r="BD182" s="25" t="s">
        <v>3404</v>
      </c>
      <c r="BE182" s="25" t="s">
        <v>3404</v>
      </c>
      <c r="BF182" s="25" t="s">
        <v>3404</v>
      </c>
      <c r="BG182" s="25" t="s">
        <v>3404</v>
      </c>
      <c r="BH182" s="25" t="s">
        <v>3404</v>
      </c>
      <c r="BI182" s="25" t="s">
        <v>3404</v>
      </c>
      <c r="BJ182" s="25" t="s">
        <v>3404</v>
      </c>
      <c r="BK182" s="25" t="s">
        <v>3404</v>
      </c>
      <c r="BL182" s="25" t="s">
        <v>3404</v>
      </c>
      <c r="BM182" s="25" t="s">
        <v>3404</v>
      </c>
      <c r="BN182" s="25" t="s">
        <v>3404</v>
      </c>
      <c r="BO182" s="25" t="s">
        <v>3404</v>
      </c>
      <c r="BP182" s="25" t="s">
        <v>3404</v>
      </c>
      <c r="BQ182" s="25" t="s">
        <v>3404</v>
      </c>
      <c r="BR182" s="25" t="s">
        <v>3404</v>
      </c>
      <c r="BS182" s="25" t="s">
        <v>3404</v>
      </c>
      <c r="BT182" s="25" t="s">
        <v>3404</v>
      </c>
      <c r="BU182" s="25" t="s">
        <v>3404</v>
      </c>
      <c r="BV182" s="25" t="s">
        <v>3404</v>
      </c>
      <c r="BW182" s="25" t="s">
        <v>3404</v>
      </c>
      <c r="BX182" s="25" t="s">
        <v>3404</v>
      </c>
      <c r="BY182" s="32" t="s">
        <v>3409</v>
      </c>
      <c r="BZ182" s="32" t="s">
        <v>3409</v>
      </c>
      <c r="CA182" s="32" t="s">
        <v>3409</v>
      </c>
      <c r="CB182" s="32" t="s">
        <v>3409</v>
      </c>
      <c r="CC182" s="32" t="s">
        <v>3409</v>
      </c>
      <c r="CD182" s="32" t="s">
        <v>3409</v>
      </c>
      <c r="CE182" s="32" t="s">
        <v>3409</v>
      </c>
      <c r="CF182" s="32" t="s">
        <v>3409</v>
      </c>
      <c r="CG182" s="32" t="s">
        <v>3409</v>
      </c>
      <c r="CH182" s="32" t="s">
        <v>3409</v>
      </c>
      <c r="CI182" s="32" t="s">
        <v>3409</v>
      </c>
      <c r="CJ182" s="32" t="s">
        <v>3409</v>
      </c>
      <c r="CK182" s="32" t="s">
        <v>3409</v>
      </c>
      <c r="CL182" s="32" t="s">
        <v>3409</v>
      </c>
      <c r="CM182" s="32" t="s">
        <v>3409</v>
      </c>
      <c r="CN182" s="32" t="s">
        <v>3409</v>
      </c>
      <c r="CO182" s="32" t="s">
        <v>3409</v>
      </c>
      <c r="CP182" s="32" t="s">
        <v>3409</v>
      </c>
      <c r="CQ182" s="32" t="s">
        <v>3409</v>
      </c>
      <c r="CR182" s="32" t="s">
        <v>3409</v>
      </c>
      <c r="CS182" s="32" t="s">
        <v>3409</v>
      </c>
      <c r="CT182" s="32" t="s">
        <v>3409</v>
      </c>
      <c r="CU182" s="32" t="s">
        <v>3409</v>
      </c>
      <c r="CV182" s="32" t="s">
        <v>3409</v>
      </c>
      <c r="CW182" s="32" t="s">
        <v>3409</v>
      </c>
      <c r="CX182" s="32" t="s">
        <v>3409</v>
      </c>
      <c r="CY182" s="32" t="s">
        <v>3409</v>
      </c>
      <c r="CZ182" s="32" t="s">
        <v>3409</v>
      </c>
      <c r="DA182" s="32" t="s">
        <v>3409</v>
      </c>
      <c r="DB182" s="32" t="s">
        <v>3409</v>
      </c>
      <c r="DC182" s="32" t="s">
        <v>3409</v>
      </c>
      <c r="DD182" s="32" t="s">
        <v>3409</v>
      </c>
      <c r="DE182" s="32" t="s">
        <v>3409</v>
      </c>
      <c r="DF182" s="32" t="s">
        <v>3409</v>
      </c>
      <c r="DG182" s="32" t="s">
        <v>3409</v>
      </c>
      <c r="DH182" s="32" t="s">
        <v>3409</v>
      </c>
      <c r="DI182" s="32" t="s">
        <v>3409</v>
      </c>
      <c r="DJ182" s="32" t="s">
        <v>3409</v>
      </c>
      <c r="DK182" s="32" t="s">
        <v>3409</v>
      </c>
      <c r="DL182" s="32" t="s">
        <v>3409</v>
      </c>
      <c r="DM182" s="32" t="s">
        <v>3409</v>
      </c>
      <c r="DN182" s="32" t="s">
        <v>3409</v>
      </c>
      <c r="DO182" s="32" t="s">
        <v>3409</v>
      </c>
      <c r="DP182" s="32" t="s">
        <v>3409</v>
      </c>
      <c r="DQ182" s="32" t="s">
        <v>3409</v>
      </c>
      <c r="DR182" s="32" t="s">
        <v>3409</v>
      </c>
      <c r="DS182" s="32" t="s">
        <v>3409</v>
      </c>
      <c r="DT182" s="32" t="s">
        <v>3409</v>
      </c>
      <c r="DU182" s="32" t="s">
        <v>3409</v>
      </c>
      <c r="DV182" s="32" t="s">
        <v>3409</v>
      </c>
      <c r="DW182" s="32" t="s">
        <v>3409</v>
      </c>
      <c r="DX182" s="32" t="s">
        <v>3409</v>
      </c>
      <c r="DY182" s="32" t="s">
        <v>3409</v>
      </c>
      <c r="DZ182" s="32" t="s">
        <v>3409</v>
      </c>
      <c r="EA182" s="32" t="s">
        <v>3409</v>
      </c>
      <c r="EB182" s="32" t="s">
        <v>3409</v>
      </c>
      <c r="EC182" s="32" t="s">
        <v>3409</v>
      </c>
      <c r="ED182" s="32" t="s">
        <v>3409</v>
      </c>
      <c r="EE182" s="32" t="s">
        <v>3409</v>
      </c>
      <c r="EF182" s="32" t="s">
        <v>3409</v>
      </c>
      <c r="EG182" s="32" t="s">
        <v>3409</v>
      </c>
      <c r="EH182" s="32" t="s">
        <v>3409</v>
      </c>
      <c r="EI182" s="32" t="s">
        <v>3409</v>
      </c>
      <c r="EJ182" s="32" t="s">
        <v>3409</v>
      </c>
      <c r="EK182" s="32" t="s">
        <v>3409</v>
      </c>
      <c r="EL182" s="32" t="s">
        <v>3409</v>
      </c>
      <c r="EM182" s="32" t="s">
        <v>3409</v>
      </c>
      <c r="EN182" s="32" t="s">
        <v>3409</v>
      </c>
      <c r="EO182" s="32" t="s">
        <v>3409</v>
      </c>
      <c r="EP182" s="32" t="s">
        <v>3409</v>
      </c>
      <c r="EQ182" s="32" t="s">
        <v>3409</v>
      </c>
      <c r="ER182" s="32" t="s">
        <v>3409</v>
      </c>
      <c r="ES182" s="32" t="s">
        <v>3409</v>
      </c>
      <c r="ET182" s="32" t="s">
        <v>3409</v>
      </c>
      <c r="EU182" s="32" t="s">
        <v>3409</v>
      </c>
      <c r="EV182" s="32" t="s">
        <v>3409</v>
      </c>
      <c r="EW182" s="32" t="s">
        <v>3409</v>
      </c>
      <c r="EX182" s="32" t="s">
        <v>3409</v>
      </c>
      <c r="EY182" s="32" t="s">
        <v>3409</v>
      </c>
      <c r="EZ182" s="32" t="s">
        <v>3409</v>
      </c>
      <c r="FA182" s="32" t="s">
        <v>3409</v>
      </c>
      <c r="FB182" s="32" t="s">
        <v>3409</v>
      </c>
      <c r="FC182" s="32" t="s">
        <v>3409</v>
      </c>
      <c r="FD182" s="32" t="s">
        <v>3409</v>
      </c>
      <c r="FE182" s="32" t="s">
        <v>3409</v>
      </c>
      <c r="FF182" s="32" t="s">
        <v>3409</v>
      </c>
      <c r="FG182" s="32" t="s">
        <v>3409</v>
      </c>
      <c r="FH182" s="32" t="s">
        <v>3409</v>
      </c>
      <c r="FI182" s="32" t="s">
        <v>3409</v>
      </c>
      <c r="FJ182" s="32" t="s">
        <v>3409</v>
      </c>
      <c r="FK182" s="32" t="s">
        <v>3409</v>
      </c>
      <c r="FL182" s="32" t="s">
        <v>3409</v>
      </c>
      <c r="FM182" s="32" t="s">
        <v>3409</v>
      </c>
      <c r="FN182" s="32" t="s">
        <v>3409</v>
      </c>
      <c r="FO182" s="32" t="s">
        <v>3409</v>
      </c>
      <c r="FP182" s="32" t="s">
        <v>3409</v>
      </c>
      <c r="FQ182" s="32" t="s">
        <v>3409</v>
      </c>
      <c r="FR182" s="32" t="s">
        <v>3409</v>
      </c>
      <c r="FS182" s="32" t="s">
        <v>3409</v>
      </c>
      <c r="FT182" s="32" t="s">
        <v>3409</v>
      </c>
      <c r="FU182" s="32" t="s">
        <v>3409</v>
      </c>
      <c r="FV182" s="32" t="s">
        <v>3409</v>
      </c>
      <c r="FW182" s="32" t="s">
        <v>3409</v>
      </c>
      <c r="FX182" s="32" t="s">
        <v>3409</v>
      </c>
      <c r="FY182" s="32" t="s">
        <v>3409</v>
      </c>
      <c r="FZ182" s="32" t="s">
        <v>3409</v>
      </c>
      <c r="GA182" s="32" t="s">
        <v>3409</v>
      </c>
      <c r="GB182" s="32" t="s">
        <v>3409</v>
      </c>
      <c r="GC182" s="32" t="s">
        <v>3409</v>
      </c>
      <c r="GD182" s="32" t="s">
        <v>3409</v>
      </c>
      <c r="GE182" s="32" t="s">
        <v>3409</v>
      </c>
      <c r="GF182" s="32" t="s">
        <v>3409</v>
      </c>
      <c r="GG182" s="25" t="s">
        <v>3404</v>
      </c>
      <c r="GH182" s="25" t="s">
        <v>3404</v>
      </c>
      <c r="GI182" s="25" t="s">
        <v>3404</v>
      </c>
      <c r="GJ182" s="25" t="s">
        <v>3404</v>
      </c>
      <c r="GK182" s="25" t="s">
        <v>3404</v>
      </c>
      <c r="GL182" s="25" t="s">
        <v>3404</v>
      </c>
      <c r="GM182" s="25" t="s">
        <v>3404</v>
      </c>
      <c r="GN182" s="25" t="s">
        <v>3409</v>
      </c>
      <c r="GO182" s="25" t="s">
        <v>3409</v>
      </c>
      <c r="GP182" s="25" t="s">
        <v>3409</v>
      </c>
      <c r="GQ182" s="25" t="s">
        <v>3409</v>
      </c>
      <c r="GR182" s="25" t="s">
        <v>3409</v>
      </c>
      <c r="GS182" s="25" t="s">
        <v>3409</v>
      </c>
      <c r="GT182" s="25" t="s">
        <v>3409</v>
      </c>
      <c r="GU182" s="25" t="s">
        <v>3409</v>
      </c>
      <c r="GV182" s="25" t="s">
        <v>3409</v>
      </c>
      <c r="GW182" s="25" t="s">
        <v>3409</v>
      </c>
      <c r="GX182" s="25" t="s">
        <v>3409</v>
      </c>
      <c r="GY182" s="25" t="s">
        <v>3409</v>
      </c>
      <c r="GZ182" s="25" t="s">
        <v>3409</v>
      </c>
      <c r="HA182" s="25" t="s">
        <v>3409</v>
      </c>
      <c r="HB182" s="25" t="s">
        <v>3404</v>
      </c>
      <c r="HC182" s="32" t="s">
        <v>3404</v>
      </c>
      <c r="HD182" s="32" t="s">
        <v>3404</v>
      </c>
      <c r="HE182" s="32" t="s">
        <v>3404</v>
      </c>
      <c r="HF182" s="32" t="s">
        <v>3404</v>
      </c>
      <c r="HG182" s="32" t="s">
        <v>3404</v>
      </c>
      <c r="HH182" s="32" t="s">
        <v>3404</v>
      </c>
      <c r="HI182" s="32" t="s">
        <v>3404</v>
      </c>
      <c r="HJ182" s="32" t="s">
        <v>3404</v>
      </c>
      <c r="HK182" s="32" t="s">
        <v>3404</v>
      </c>
      <c r="HL182" s="32" t="s">
        <v>3404</v>
      </c>
      <c r="HM182" s="32" t="s">
        <v>3404</v>
      </c>
      <c r="HN182" s="32" t="s">
        <v>3404</v>
      </c>
      <c r="HO182" s="32" t="s">
        <v>3404</v>
      </c>
      <c r="HP182" s="32" t="s">
        <v>3404</v>
      </c>
      <c r="HQ182" s="32" t="s">
        <v>3404</v>
      </c>
      <c r="HR182" s="32" t="s">
        <v>3404</v>
      </c>
      <c r="HS182" s="32" t="s">
        <v>3404</v>
      </c>
      <c r="HT182" s="32" t="s">
        <v>3404</v>
      </c>
      <c r="HU182" s="32" t="s">
        <v>3404</v>
      </c>
      <c r="HV182" s="32" t="s">
        <v>3404</v>
      </c>
      <c r="HW182" s="32" t="s">
        <v>3404</v>
      </c>
      <c r="HX182" s="32" t="s">
        <v>3404</v>
      </c>
      <c r="HY182" s="32" t="s">
        <v>3404</v>
      </c>
      <c r="HZ182" s="32" t="s">
        <v>3404</v>
      </c>
      <c r="IA182" s="32" t="s">
        <v>3404</v>
      </c>
      <c r="IB182" s="32" t="s">
        <v>3404</v>
      </c>
      <c r="IC182" s="32" t="s">
        <v>3404</v>
      </c>
      <c r="ID182" s="32" t="s">
        <v>3404</v>
      </c>
      <c r="IE182" s="32" t="s">
        <v>3404</v>
      </c>
      <c r="IF182" s="32" t="s">
        <v>3404</v>
      </c>
      <c r="IG182" s="32" t="s">
        <v>3404</v>
      </c>
      <c r="IH182" s="32" t="s">
        <v>3404</v>
      </c>
      <c r="II182" s="32" t="s">
        <v>3404</v>
      </c>
      <c r="IJ182" s="32" t="s">
        <v>3404</v>
      </c>
      <c r="IK182" s="32" t="s">
        <v>3404</v>
      </c>
      <c r="IL182" s="32" t="s">
        <v>3404</v>
      </c>
      <c r="IM182" s="32" t="s">
        <v>3404</v>
      </c>
      <c r="IN182" s="32" t="s">
        <v>3404</v>
      </c>
      <c r="IO182" s="32" t="s">
        <v>3404</v>
      </c>
      <c r="IP182" s="32" t="s">
        <v>3404</v>
      </c>
      <c r="IQ182" s="32" t="s">
        <v>3404</v>
      </c>
      <c r="IR182" s="32" t="s">
        <v>3404</v>
      </c>
      <c r="IS182" s="32" t="s">
        <v>3404</v>
      </c>
      <c r="IT182" s="32" t="s">
        <v>3404</v>
      </c>
      <c r="IU182" s="32" t="s">
        <v>3404</v>
      </c>
      <c r="IV182" s="32" t="s">
        <v>3404</v>
      </c>
      <c r="IW182" s="32" t="s">
        <v>3404</v>
      </c>
      <c r="IX182" s="32" t="s">
        <v>3404</v>
      </c>
      <c r="IY182" s="32" t="s">
        <v>3404</v>
      </c>
      <c r="IZ182" s="32" t="s">
        <v>3404</v>
      </c>
      <c r="JA182" s="32" t="s">
        <v>3404</v>
      </c>
      <c r="JB182" s="32" t="s">
        <v>3404</v>
      </c>
      <c r="JC182" s="32" t="s">
        <v>3404</v>
      </c>
      <c r="JD182" s="32" t="s">
        <v>3404</v>
      </c>
      <c r="JE182" s="32" t="s">
        <v>3404</v>
      </c>
      <c r="JF182" s="32" t="s">
        <v>3404</v>
      </c>
      <c r="JG182" s="32" t="s">
        <v>3404</v>
      </c>
      <c r="JH182" s="32" t="s">
        <v>3404</v>
      </c>
      <c r="JI182" s="32" t="s">
        <v>3404</v>
      </c>
      <c r="JJ182" s="32" t="s">
        <v>3404</v>
      </c>
      <c r="JK182" s="32" t="s">
        <v>3404</v>
      </c>
      <c r="JL182" s="32" t="s">
        <v>3404</v>
      </c>
      <c r="JM182" s="32" t="s">
        <v>3404</v>
      </c>
      <c r="JN182" s="32" t="s">
        <v>3404</v>
      </c>
      <c r="JO182" s="32" t="s">
        <v>3404</v>
      </c>
      <c r="JP182" s="32" t="s">
        <v>3404</v>
      </c>
      <c r="JQ182" s="32" t="s">
        <v>3404</v>
      </c>
      <c r="JR182" s="32" t="s">
        <v>3404</v>
      </c>
      <c r="JS182" s="32" t="s">
        <v>3404</v>
      </c>
      <c r="JT182" s="25" t="s">
        <v>3409</v>
      </c>
      <c r="JU182" s="25" t="s">
        <v>3409</v>
      </c>
      <c r="JV182" s="25" t="s">
        <v>3409</v>
      </c>
      <c r="JW182" s="25" t="s">
        <v>3409</v>
      </c>
      <c r="JX182" s="25" t="s">
        <v>3409</v>
      </c>
      <c r="JY182" s="25" t="s">
        <v>3409</v>
      </c>
      <c r="JZ182" s="25" t="s">
        <v>3409</v>
      </c>
      <c r="KA182" s="25" t="s">
        <v>3409</v>
      </c>
      <c r="KB182" s="25" t="s">
        <v>3409</v>
      </c>
      <c r="KC182" s="25" t="s">
        <v>3409</v>
      </c>
      <c r="KD182" s="25" t="s">
        <v>3409</v>
      </c>
      <c r="KE182" s="25" t="s">
        <v>3409</v>
      </c>
      <c r="KF182" s="25" t="s">
        <v>3409</v>
      </c>
      <c r="KG182" s="25" t="s">
        <v>3409</v>
      </c>
      <c r="KH182" s="25" t="s">
        <v>3409</v>
      </c>
      <c r="KI182" s="25" t="s">
        <v>3409</v>
      </c>
      <c r="KJ182" s="25" t="s">
        <v>3409</v>
      </c>
      <c r="KK182" s="25" t="s">
        <v>3409</v>
      </c>
      <c r="KL182" s="25" t="s">
        <v>3409</v>
      </c>
      <c r="KM182" s="25" t="s">
        <v>3409</v>
      </c>
      <c r="KN182" s="25" t="s">
        <v>3409</v>
      </c>
      <c r="KO182" s="25" t="s">
        <v>3409</v>
      </c>
      <c r="KP182" s="25" t="s">
        <v>3409</v>
      </c>
      <c r="KQ182" s="25" t="s">
        <v>3409</v>
      </c>
      <c r="KR182" s="25" t="s">
        <v>3409</v>
      </c>
      <c r="KS182" s="25" t="s">
        <v>3409</v>
      </c>
      <c r="KT182" s="25" t="s">
        <v>3409</v>
      </c>
      <c r="KU182" s="25" t="s">
        <v>3409</v>
      </c>
      <c r="KV182" s="25" t="s">
        <v>3409</v>
      </c>
      <c r="KW182" s="25" t="s">
        <v>3409</v>
      </c>
      <c r="KX182" s="25" t="s">
        <v>3409</v>
      </c>
      <c r="KY182" s="25" t="s">
        <v>3409</v>
      </c>
      <c r="KZ182" s="25" t="s">
        <v>3409</v>
      </c>
      <c r="LA182" s="25" t="s">
        <v>3409</v>
      </c>
      <c r="LB182" s="25" t="s">
        <v>3409</v>
      </c>
      <c r="LC182" s="25" t="s">
        <v>3409</v>
      </c>
      <c r="LD182" s="25" t="s">
        <v>3409</v>
      </c>
      <c r="LE182" s="25" t="s">
        <v>3409</v>
      </c>
      <c r="LF182" s="25" t="s">
        <v>3409</v>
      </c>
      <c r="LG182" s="25" t="s">
        <v>3409</v>
      </c>
      <c r="LH182" s="25" t="s">
        <v>3409</v>
      </c>
      <c r="LI182" s="25" t="s">
        <v>3409</v>
      </c>
      <c r="LJ182" s="25" t="s">
        <v>3409</v>
      </c>
      <c r="LK182" s="25" t="s">
        <v>3409</v>
      </c>
      <c r="LL182" s="25" t="s">
        <v>3409</v>
      </c>
      <c r="LM182" s="25" t="s">
        <v>3409</v>
      </c>
      <c r="LN182" s="25" t="s">
        <v>3409</v>
      </c>
      <c r="LO182" s="25" t="s">
        <v>3409</v>
      </c>
      <c r="LP182" s="25" t="s">
        <v>3409</v>
      </c>
      <c r="LQ182" s="25" t="s">
        <v>3404</v>
      </c>
      <c r="LR182" s="32" t="s">
        <v>3404</v>
      </c>
      <c r="LS182" s="32" t="s">
        <v>3404</v>
      </c>
      <c r="LT182" s="32" t="s">
        <v>3404</v>
      </c>
      <c r="LU182" s="32" t="s">
        <v>3404</v>
      </c>
      <c r="LV182" s="32" t="s">
        <v>3404</v>
      </c>
      <c r="LW182" s="32" t="s">
        <v>3404</v>
      </c>
      <c r="LX182" s="32" t="s">
        <v>3404</v>
      </c>
      <c r="LY182" s="32" t="s">
        <v>3404</v>
      </c>
      <c r="LZ182" s="32" t="s">
        <v>3404</v>
      </c>
      <c r="MA182" s="32" t="s">
        <v>3404</v>
      </c>
      <c r="MB182" s="32" t="s">
        <v>3404</v>
      </c>
      <c r="MC182" s="32" t="s">
        <v>3404</v>
      </c>
      <c r="MD182" s="32" t="s">
        <v>3404</v>
      </c>
      <c r="ME182" s="32" t="s">
        <v>3404</v>
      </c>
      <c r="MF182" s="32" t="s">
        <v>3404</v>
      </c>
      <c r="MG182" s="32" t="s">
        <v>3404</v>
      </c>
      <c r="MH182" s="32" t="s">
        <v>3404</v>
      </c>
      <c r="MI182" s="32" t="s">
        <v>3404</v>
      </c>
      <c r="MJ182" s="32" t="s">
        <v>3404</v>
      </c>
      <c r="MK182" s="32" t="s">
        <v>3404</v>
      </c>
      <c r="ML182" s="32" t="s">
        <v>3404</v>
      </c>
      <c r="MM182" s="32" t="s">
        <v>3404</v>
      </c>
      <c r="MN182" s="32" t="s">
        <v>3404</v>
      </c>
      <c r="MO182" s="32" t="s">
        <v>3404</v>
      </c>
      <c r="MP182" s="32" t="s">
        <v>3404</v>
      </c>
      <c r="MQ182" s="32" t="s">
        <v>3404</v>
      </c>
      <c r="MR182" s="32" t="s">
        <v>3404</v>
      </c>
      <c r="MS182" s="32" t="s">
        <v>3404</v>
      </c>
      <c r="MT182" s="32" t="s">
        <v>3404</v>
      </c>
      <c r="MU182" s="32" t="s">
        <v>3404</v>
      </c>
      <c r="MV182" s="32" t="s">
        <v>3404</v>
      </c>
      <c r="MW182" s="32" t="s">
        <v>3404</v>
      </c>
      <c r="MX182" s="32" t="s">
        <v>3404</v>
      </c>
      <c r="MY182" s="32" t="s">
        <v>3404</v>
      </c>
      <c r="MZ182" s="32" t="s">
        <v>3404</v>
      </c>
      <c r="NA182" s="32" t="s">
        <v>3404</v>
      </c>
      <c r="NB182" s="32" t="s">
        <v>3404</v>
      </c>
      <c r="NC182" s="32" t="s">
        <v>3404</v>
      </c>
      <c r="ND182" s="32" t="s">
        <v>3404</v>
      </c>
      <c r="NE182" s="32" t="s">
        <v>3404</v>
      </c>
      <c r="NF182" s="32" t="s">
        <v>3404</v>
      </c>
      <c r="NG182" s="32" t="s">
        <v>3404</v>
      </c>
      <c r="NH182" s="32" t="s">
        <v>3404</v>
      </c>
      <c r="NI182" s="32" t="s">
        <v>3404</v>
      </c>
      <c r="NJ182" s="32" t="s">
        <v>3404</v>
      </c>
      <c r="NK182" s="32" t="s">
        <v>3404</v>
      </c>
      <c r="NL182" s="32" t="s">
        <v>3404</v>
      </c>
      <c r="NM182" s="32" t="s">
        <v>3404</v>
      </c>
      <c r="NN182" s="32" t="s">
        <v>3404</v>
      </c>
      <c r="NO182" s="32" t="s">
        <v>3404</v>
      </c>
      <c r="NP182" s="32" t="s">
        <v>3404</v>
      </c>
      <c r="NQ182" s="32" t="s">
        <v>3404</v>
      </c>
      <c r="NR182" s="32" t="s">
        <v>3404</v>
      </c>
      <c r="NS182" s="32" t="s">
        <v>3404</v>
      </c>
      <c r="NT182" s="32" t="s">
        <v>3404</v>
      </c>
      <c r="NU182" s="32" t="s">
        <v>3404</v>
      </c>
      <c r="NV182" s="32" t="s">
        <v>3404</v>
      </c>
      <c r="NW182" s="32" t="s">
        <v>3404</v>
      </c>
      <c r="NX182" s="32" t="s">
        <v>3404</v>
      </c>
      <c r="NY182" s="32" t="s">
        <v>3404</v>
      </c>
      <c r="NZ182" s="32" t="s">
        <v>3404</v>
      </c>
      <c r="OA182" s="32" t="s">
        <v>3404</v>
      </c>
      <c r="OB182" s="32" t="s">
        <v>3404</v>
      </c>
      <c r="OC182" s="32" t="s">
        <v>3404</v>
      </c>
      <c r="OD182" s="32" t="s">
        <v>3404</v>
      </c>
      <c r="OE182" s="32" t="s">
        <v>3404</v>
      </c>
      <c r="OF182" s="32" t="s">
        <v>3404</v>
      </c>
      <c r="OG182" s="32" t="s">
        <v>3404</v>
      </c>
      <c r="OH182" s="32" t="s">
        <v>3404</v>
      </c>
      <c r="OI182" s="32" t="s">
        <v>3404</v>
      </c>
      <c r="OJ182" s="32" t="s">
        <v>3404</v>
      </c>
      <c r="OK182" s="32" t="s">
        <v>3404</v>
      </c>
      <c r="OL182" s="32" t="s">
        <v>3404</v>
      </c>
      <c r="OM182" s="32" t="s">
        <v>3404</v>
      </c>
      <c r="ON182" s="32" t="s">
        <v>3404</v>
      </c>
      <c r="OO182" s="32" t="s">
        <v>3404</v>
      </c>
      <c r="OP182" s="32" t="s">
        <v>3404</v>
      </c>
      <c r="OQ182" s="32" t="s">
        <v>3404</v>
      </c>
      <c r="OR182" s="32" t="s">
        <v>3404</v>
      </c>
      <c r="OS182" s="32" t="s">
        <v>3404</v>
      </c>
      <c r="OT182" s="32" t="s">
        <v>3404</v>
      </c>
      <c r="OU182" s="32" t="s">
        <v>3404</v>
      </c>
      <c r="OV182" s="32" t="s">
        <v>3404</v>
      </c>
      <c r="OW182" s="32" t="s">
        <v>3404</v>
      </c>
      <c r="OX182" s="32" t="s">
        <v>3404</v>
      </c>
      <c r="OY182" s="32" t="s">
        <v>3404</v>
      </c>
      <c r="OZ182" s="32" t="s">
        <v>3404</v>
      </c>
      <c r="PA182" s="32" t="s">
        <v>3404</v>
      </c>
      <c r="PB182" s="32" t="s">
        <v>3404</v>
      </c>
      <c r="PC182" s="32" t="s">
        <v>3404</v>
      </c>
      <c r="PD182" s="32" t="s">
        <v>3404</v>
      </c>
      <c r="PE182" s="32" t="s">
        <v>3404</v>
      </c>
      <c r="PF182" s="32" t="s">
        <v>3404</v>
      </c>
      <c r="PG182" s="32" t="s">
        <v>3404</v>
      </c>
      <c r="PH182" s="32" t="s">
        <v>3404</v>
      </c>
      <c r="PI182" s="32" t="s">
        <v>3404</v>
      </c>
      <c r="PJ182" s="32" t="s">
        <v>3404</v>
      </c>
      <c r="PK182" s="32" t="s">
        <v>3404</v>
      </c>
      <c r="PL182" s="32" t="s">
        <v>3404</v>
      </c>
      <c r="PM182" s="32" t="s">
        <v>3404</v>
      </c>
      <c r="PN182" s="32" t="s">
        <v>3404</v>
      </c>
      <c r="PO182" s="32" t="s">
        <v>3404</v>
      </c>
      <c r="PP182" s="32" t="s">
        <v>3404</v>
      </c>
      <c r="PQ182" s="32" t="s">
        <v>3404</v>
      </c>
      <c r="PR182" s="32" t="s">
        <v>3404</v>
      </c>
      <c r="PS182" s="32" t="s">
        <v>3404</v>
      </c>
      <c r="PT182" s="32" t="s">
        <v>3404</v>
      </c>
      <c r="PU182" s="32" t="s">
        <v>3404</v>
      </c>
      <c r="PV182" s="32" t="s">
        <v>3404</v>
      </c>
      <c r="PW182" s="32" t="s">
        <v>3404</v>
      </c>
      <c r="PX182" s="32" t="s">
        <v>3404</v>
      </c>
      <c r="PY182" s="32" t="s">
        <v>3404</v>
      </c>
      <c r="PZ182" s="32" t="s">
        <v>3404</v>
      </c>
      <c r="QA182" s="32" t="s">
        <v>3404</v>
      </c>
      <c r="QB182" s="32" t="s">
        <v>3404</v>
      </c>
      <c r="QC182" s="32" t="s">
        <v>3404</v>
      </c>
      <c r="QD182" s="32" t="s">
        <v>3404</v>
      </c>
      <c r="QE182" s="32" t="s">
        <v>3404</v>
      </c>
      <c r="QF182" s="32" t="s">
        <v>3404</v>
      </c>
      <c r="QG182" s="32" t="s">
        <v>3404</v>
      </c>
      <c r="QH182" s="32" t="s">
        <v>3404</v>
      </c>
      <c r="QI182" s="32" t="s">
        <v>3404</v>
      </c>
      <c r="QJ182" s="32" t="s">
        <v>3404</v>
      </c>
      <c r="QK182" s="32" t="s">
        <v>3404</v>
      </c>
      <c r="QL182" s="32" t="s">
        <v>3404</v>
      </c>
      <c r="QM182" s="32" t="s">
        <v>3404</v>
      </c>
      <c r="QN182" s="32" t="s">
        <v>3404</v>
      </c>
      <c r="QO182" s="32" t="s">
        <v>3404</v>
      </c>
      <c r="QP182" s="32" t="s">
        <v>3404</v>
      </c>
      <c r="QQ182" s="32" t="s">
        <v>3404</v>
      </c>
      <c r="QR182" s="32" t="s">
        <v>3404</v>
      </c>
      <c r="QS182" s="32" t="s">
        <v>3404</v>
      </c>
      <c r="QT182" s="32" t="s">
        <v>3404</v>
      </c>
      <c r="QU182" s="32" t="s">
        <v>3404</v>
      </c>
      <c r="QV182" s="32" t="s">
        <v>3404</v>
      </c>
      <c r="QW182" s="32" t="s">
        <v>3404</v>
      </c>
      <c r="QX182" s="32" t="s">
        <v>3404</v>
      </c>
      <c r="QY182" s="32" t="s">
        <v>3404</v>
      </c>
      <c r="QZ182" s="32" t="s">
        <v>3404</v>
      </c>
      <c r="RA182" s="32" t="s">
        <v>3404</v>
      </c>
      <c r="RB182" s="32" t="s">
        <v>3404</v>
      </c>
      <c r="RC182" s="32" t="s">
        <v>3404</v>
      </c>
      <c r="RD182" s="32" t="s">
        <v>3404</v>
      </c>
      <c r="RE182" s="32" t="s">
        <v>3404</v>
      </c>
      <c r="RF182" s="32" t="s">
        <v>3404</v>
      </c>
      <c r="RG182" s="32" t="s">
        <v>3404</v>
      </c>
      <c r="RH182" s="32" t="s">
        <v>3404</v>
      </c>
      <c r="RI182" s="32" t="s">
        <v>3404</v>
      </c>
      <c r="RJ182" s="32" t="s">
        <v>3404</v>
      </c>
      <c r="RK182" s="32" t="s">
        <v>3404</v>
      </c>
      <c r="RL182" s="32" t="s">
        <v>3404</v>
      </c>
      <c r="RM182" s="32" t="s">
        <v>3404</v>
      </c>
      <c r="RN182" s="32" t="s">
        <v>3404</v>
      </c>
      <c r="RO182" s="32" t="s">
        <v>3404</v>
      </c>
      <c r="RP182" s="25" t="s">
        <v>3409</v>
      </c>
      <c r="RQ182" s="25" t="s">
        <v>3409</v>
      </c>
      <c r="RR182" s="25" t="s">
        <v>3409</v>
      </c>
      <c r="RS182" s="25" t="s">
        <v>3409</v>
      </c>
      <c r="RT182" s="25" t="s">
        <v>3409</v>
      </c>
      <c r="RU182" s="25" t="s">
        <v>3409</v>
      </c>
      <c r="RV182" s="25" t="s">
        <v>3409</v>
      </c>
      <c r="RW182" s="25" t="s">
        <v>3409</v>
      </c>
      <c r="RX182" s="25" t="s">
        <v>3409</v>
      </c>
      <c r="RY182" s="25" t="s">
        <v>3409</v>
      </c>
      <c r="RZ182" s="25" t="s">
        <v>3409</v>
      </c>
      <c r="SA182" s="25" t="s">
        <v>3409</v>
      </c>
      <c r="SB182" s="25" t="s">
        <v>3409</v>
      </c>
      <c r="SC182" s="25" t="s">
        <v>3409</v>
      </c>
      <c r="SD182" s="25" t="s">
        <v>3409</v>
      </c>
      <c r="SE182" s="25" t="s">
        <v>3409</v>
      </c>
      <c r="SF182" s="25" t="s">
        <v>3409</v>
      </c>
      <c r="SG182" s="25" t="s">
        <v>3409</v>
      </c>
      <c r="SH182" s="25" t="s">
        <v>3409</v>
      </c>
      <c r="SI182" s="25" t="s">
        <v>3409</v>
      </c>
      <c r="SJ182" s="25" t="s">
        <v>3409</v>
      </c>
      <c r="SK182" s="25" t="s">
        <v>3409</v>
      </c>
      <c r="SL182" s="25" t="s">
        <v>3409</v>
      </c>
      <c r="SM182" s="25" t="s">
        <v>3409</v>
      </c>
      <c r="SN182" s="25" t="s">
        <v>3409</v>
      </c>
      <c r="SO182" s="25" t="s">
        <v>3409</v>
      </c>
      <c r="SP182" s="25" t="s">
        <v>3409</v>
      </c>
      <c r="SQ182" s="25" t="s">
        <v>3409</v>
      </c>
      <c r="SR182" s="25" t="s">
        <v>3409</v>
      </c>
      <c r="SS182" s="25" t="s">
        <v>3409</v>
      </c>
      <c r="ST182" s="25" t="s">
        <v>3409</v>
      </c>
      <c r="SU182" s="25" t="s">
        <v>3409</v>
      </c>
      <c r="SV182" s="25" t="s">
        <v>3409</v>
      </c>
      <c r="SW182" s="25" t="s">
        <v>3409</v>
      </c>
      <c r="SX182" s="25" t="s">
        <v>3409</v>
      </c>
      <c r="SY182" s="25" t="s">
        <v>3409</v>
      </c>
      <c r="SZ182" s="25" t="s">
        <v>3409</v>
      </c>
      <c r="TA182" s="25" t="s">
        <v>3409</v>
      </c>
      <c r="TB182" s="25" t="s">
        <v>3409</v>
      </c>
      <c r="TC182" s="25" t="s">
        <v>3409</v>
      </c>
      <c r="TD182" s="25" t="s">
        <v>3409</v>
      </c>
      <c r="TE182" s="25" t="s">
        <v>3409</v>
      </c>
      <c r="TF182" s="25" t="s">
        <v>3409</v>
      </c>
      <c r="TG182" s="25" t="s">
        <v>3409</v>
      </c>
      <c r="TH182" s="25" t="s">
        <v>3409</v>
      </c>
      <c r="TI182" s="25" t="s">
        <v>3409</v>
      </c>
      <c r="TJ182" s="25" t="s">
        <v>3409</v>
      </c>
      <c r="TK182" s="25" t="s">
        <v>3409</v>
      </c>
      <c r="TL182" s="25" t="s">
        <v>3409</v>
      </c>
      <c r="TM182" s="25" t="s">
        <v>3409</v>
      </c>
      <c r="TN182" s="25" t="s">
        <v>3409</v>
      </c>
      <c r="TO182" s="25" t="s">
        <v>3409</v>
      </c>
      <c r="TP182" s="25" t="s">
        <v>3409</v>
      </c>
      <c r="TQ182" s="25" t="s">
        <v>3409</v>
      </c>
      <c r="TR182" s="25" t="s">
        <v>3409</v>
      </c>
      <c r="TS182" s="25" t="s">
        <v>3409</v>
      </c>
      <c r="TT182" s="25" t="s">
        <v>3409</v>
      </c>
      <c r="TU182" s="25" t="s">
        <v>3409</v>
      </c>
      <c r="TV182" s="25" t="s">
        <v>3409</v>
      </c>
      <c r="TW182" s="25" t="s">
        <v>3409</v>
      </c>
      <c r="TX182" s="25" t="s">
        <v>3409</v>
      </c>
      <c r="TY182" s="25" t="s">
        <v>3409</v>
      </c>
      <c r="TZ182" s="25" t="s">
        <v>3409</v>
      </c>
      <c r="UA182" s="25" t="s">
        <v>3409</v>
      </c>
      <c r="UB182" s="25" t="s">
        <v>3409</v>
      </c>
      <c r="UC182" s="25" t="s">
        <v>3409</v>
      </c>
      <c r="UD182" s="25" t="s">
        <v>3409</v>
      </c>
      <c r="UE182" s="25" t="s">
        <v>3409</v>
      </c>
      <c r="UF182" s="25" t="s">
        <v>3409</v>
      </c>
      <c r="UG182" s="25" t="s">
        <v>3409</v>
      </c>
      <c r="UH182" s="25" t="s">
        <v>3409</v>
      </c>
      <c r="UI182" s="25" t="s">
        <v>3409</v>
      </c>
      <c r="UJ182" s="25" t="s">
        <v>3409</v>
      </c>
      <c r="UK182" s="25" t="s">
        <v>3409</v>
      </c>
      <c r="UL182" s="25" t="s">
        <v>3409</v>
      </c>
      <c r="UM182" s="25" t="s">
        <v>3409</v>
      </c>
      <c r="UN182" s="25" t="s">
        <v>3409</v>
      </c>
      <c r="UO182" s="25" t="s">
        <v>3409</v>
      </c>
      <c r="UP182" s="25" t="s">
        <v>3409</v>
      </c>
      <c r="UQ182" s="25" t="s">
        <v>3409</v>
      </c>
      <c r="UR182" s="25" t="s">
        <v>3409</v>
      </c>
      <c r="US182" s="25" t="s">
        <v>3409</v>
      </c>
      <c r="UT182" s="25" t="s">
        <v>3409</v>
      </c>
      <c r="UU182" s="25" t="s">
        <v>3409</v>
      </c>
      <c r="UV182" s="25" t="s">
        <v>3409</v>
      </c>
      <c r="UW182" s="25" t="s">
        <v>3409</v>
      </c>
      <c r="UX182" s="25" t="s">
        <v>3409</v>
      </c>
      <c r="UY182" s="25" t="s">
        <v>3409</v>
      </c>
      <c r="UZ182" s="25" t="s">
        <v>3409</v>
      </c>
      <c r="VA182" s="25" t="s">
        <v>3409</v>
      </c>
      <c r="VB182" s="25" t="s">
        <v>3409</v>
      </c>
      <c r="VC182" s="25" t="s">
        <v>3409</v>
      </c>
      <c r="VD182" s="25" t="s">
        <v>3409</v>
      </c>
      <c r="VE182" s="25" t="s">
        <v>3409</v>
      </c>
      <c r="VF182" s="25" t="s">
        <v>3409</v>
      </c>
      <c r="VG182" s="25" t="s">
        <v>3409</v>
      </c>
      <c r="VH182" s="25" t="s">
        <v>3409</v>
      </c>
      <c r="VI182" s="25" t="s">
        <v>3409</v>
      </c>
      <c r="VJ182" s="25" t="s">
        <v>3409</v>
      </c>
      <c r="VK182" s="25" t="s">
        <v>3409</v>
      </c>
      <c r="VL182" s="25" t="s">
        <v>3409</v>
      </c>
      <c r="VM182" s="25" t="s">
        <v>3409</v>
      </c>
      <c r="VN182" s="25" t="s">
        <v>3409</v>
      </c>
      <c r="VO182" s="25" t="s">
        <v>3409</v>
      </c>
      <c r="VP182" s="25" t="s">
        <v>3409</v>
      </c>
      <c r="VQ182" s="25" t="s">
        <v>3409</v>
      </c>
      <c r="VR182" s="25" t="s">
        <v>3409</v>
      </c>
      <c r="VS182" s="25" t="s">
        <v>3409</v>
      </c>
      <c r="VT182" s="25" t="s">
        <v>3409</v>
      </c>
      <c r="VU182" s="25" t="s">
        <v>3409</v>
      </c>
      <c r="VV182" s="25" t="s">
        <v>3409</v>
      </c>
      <c r="VW182" s="25" t="s">
        <v>3409</v>
      </c>
      <c r="VX182" s="25" t="s">
        <v>3409</v>
      </c>
      <c r="VY182" s="25" t="s">
        <v>3409</v>
      </c>
      <c r="VZ182" s="25" t="s">
        <v>3409</v>
      </c>
      <c r="WA182" s="25" t="s">
        <v>3409</v>
      </c>
      <c r="WB182" s="25" t="s">
        <v>3409</v>
      </c>
      <c r="WC182" s="25" t="s">
        <v>3409</v>
      </c>
      <c r="WD182" s="25" t="s">
        <v>3409</v>
      </c>
      <c r="WE182" s="25" t="s">
        <v>3409</v>
      </c>
      <c r="WF182" s="25" t="s">
        <v>3409</v>
      </c>
      <c r="WG182" s="25" t="s">
        <v>3409</v>
      </c>
      <c r="WH182" s="25" t="s">
        <v>3409</v>
      </c>
      <c r="WI182" s="25" t="s">
        <v>3409</v>
      </c>
      <c r="WJ182" s="25" t="s">
        <v>3409</v>
      </c>
      <c r="WK182" s="25" t="s">
        <v>3409</v>
      </c>
      <c r="WL182" s="25" t="s">
        <v>3409</v>
      </c>
      <c r="WM182" s="25" t="s">
        <v>3409</v>
      </c>
      <c r="WN182" s="25" t="s">
        <v>3409</v>
      </c>
      <c r="WO182" s="25" t="s">
        <v>3409</v>
      </c>
      <c r="WP182" s="25" t="s">
        <v>3409</v>
      </c>
      <c r="WQ182" s="25" t="s">
        <v>3409</v>
      </c>
      <c r="WR182" s="25" t="s">
        <v>3409</v>
      </c>
      <c r="WS182" s="25" t="s">
        <v>3409</v>
      </c>
      <c r="WT182" s="25" t="s">
        <v>3409</v>
      </c>
    </row>
    <row r="183">
      <c r="A183" s="24" t="s">
        <v>1639</v>
      </c>
      <c r="B183" s="25" t="s">
        <v>3404</v>
      </c>
      <c r="C183" s="25" t="s">
        <v>3404</v>
      </c>
      <c r="D183" s="25" t="s">
        <v>3404</v>
      </c>
      <c r="E183" s="25" t="s">
        <v>3404</v>
      </c>
      <c r="F183" s="25" t="s">
        <v>3404</v>
      </c>
      <c r="G183" s="25" t="s">
        <v>3404</v>
      </c>
      <c r="H183" s="25" t="s">
        <v>3404</v>
      </c>
      <c r="I183" s="25" t="s">
        <v>3404</v>
      </c>
      <c r="J183" s="25" t="s">
        <v>3404</v>
      </c>
      <c r="K183" s="25" t="s">
        <v>3404</v>
      </c>
      <c r="L183" s="25" t="s">
        <v>3404</v>
      </c>
      <c r="M183" s="25" t="s">
        <v>3404</v>
      </c>
      <c r="N183" s="25" t="s">
        <v>3404</v>
      </c>
      <c r="O183" s="25" t="s">
        <v>3404</v>
      </c>
      <c r="P183" s="25" t="s">
        <v>3404</v>
      </c>
      <c r="Q183" s="25" t="s">
        <v>3404</v>
      </c>
      <c r="R183" s="25" t="s">
        <v>3404</v>
      </c>
      <c r="S183" s="25" t="s">
        <v>3404</v>
      </c>
      <c r="T183" s="25" t="s">
        <v>3404</v>
      </c>
      <c r="U183" s="25" t="s">
        <v>3404</v>
      </c>
      <c r="V183" s="25" t="s">
        <v>3404</v>
      </c>
      <c r="W183" s="25" t="s">
        <v>3404</v>
      </c>
      <c r="X183" s="25" t="s">
        <v>3404</v>
      </c>
      <c r="Y183" s="25" t="s">
        <v>3404</v>
      </c>
      <c r="Z183" s="25" t="s">
        <v>3404</v>
      </c>
      <c r="AA183" s="25" t="s">
        <v>3404</v>
      </c>
      <c r="AB183" s="25" t="s">
        <v>3404</v>
      </c>
      <c r="AC183" s="25" t="s">
        <v>3404</v>
      </c>
      <c r="AD183" s="25" t="s">
        <v>3404</v>
      </c>
      <c r="AE183" s="25" t="s">
        <v>3404</v>
      </c>
      <c r="AF183" s="25" t="s">
        <v>3404</v>
      </c>
      <c r="AG183" s="25" t="s">
        <v>3404</v>
      </c>
      <c r="AH183" s="25" t="s">
        <v>3404</v>
      </c>
      <c r="AI183" s="25" t="s">
        <v>3404</v>
      </c>
      <c r="AJ183" s="25" t="s">
        <v>3404</v>
      </c>
      <c r="AK183" s="25" t="s">
        <v>3404</v>
      </c>
      <c r="AL183" s="25" t="s">
        <v>3404</v>
      </c>
      <c r="AM183" s="25" t="s">
        <v>3404</v>
      </c>
      <c r="AN183" s="25" t="s">
        <v>3404</v>
      </c>
      <c r="AO183" s="25" t="s">
        <v>3404</v>
      </c>
      <c r="AP183" s="25" t="s">
        <v>3404</v>
      </c>
      <c r="AQ183" s="25" t="s">
        <v>3404</v>
      </c>
      <c r="AR183" s="25" t="s">
        <v>3404</v>
      </c>
      <c r="AS183" s="25" t="s">
        <v>3404</v>
      </c>
      <c r="AT183" s="25" t="s">
        <v>3404</v>
      </c>
      <c r="AU183" s="25" t="s">
        <v>3404</v>
      </c>
      <c r="AV183" s="25" t="s">
        <v>3404</v>
      </c>
      <c r="AW183" s="25" t="s">
        <v>3404</v>
      </c>
      <c r="AX183" s="25" t="s">
        <v>3404</v>
      </c>
      <c r="AY183" s="25" t="s">
        <v>3404</v>
      </c>
      <c r="AZ183" s="25" t="s">
        <v>3404</v>
      </c>
      <c r="BA183" s="25" t="s">
        <v>3404</v>
      </c>
      <c r="BB183" s="25" t="s">
        <v>3404</v>
      </c>
      <c r="BC183" s="25" t="s">
        <v>3404</v>
      </c>
      <c r="BD183" s="25" t="s">
        <v>3404</v>
      </c>
      <c r="BE183" s="25" t="s">
        <v>3404</v>
      </c>
      <c r="BF183" s="25" t="s">
        <v>3404</v>
      </c>
      <c r="BG183" s="25" t="s">
        <v>3404</v>
      </c>
      <c r="BH183" s="25" t="s">
        <v>3404</v>
      </c>
      <c r="BI183" s="25" t="s">
        <v>3404</v>
      </c>
      <c r="BJ183" s="25" t="s">
        <v>3404</v>
      </c>
      <c r="BK183" s="25" t="s">
        <v>3404</v>
      </c>
      <c r="BL183" s="25" t="s">
        <v>3404</v>
      </c>
      <c r="BM183" s="25" t="s">
        <v>3404</v>
      </c>
      <c r="BN183" s="25" t="s">
        <v>3404</v>
      </c>
      <c r="BO183" s="25" t="s">
        <v>3404</v>
      </c>
      <c r="BP183" s="25" t="s">
        <v>3404</v>
      </c>
      <c r="BQ183" s="25" t="s">
        <v>3404</v>
      </c>
      <c r="BR183" s="25" t="s">
        <v>3404</v>
      </c>
      <c r="BS183" s="25" t="s">
        <v>3404</v>
      </c>
      <c r="BT183" s="25" t="s">
        <v>3404</v>
      </c>
      <c r="BU183" s="25" t="s">
        <v>3404</v>
      </c>
      <c r="BV183" s="25" t="s">
        <v>3404</v>
      </c>
      <c r="BW183" s="25" t="s">
        <v>3404</v>
      </c>
      <c r="BX183" s="25" t="s">
        <v>3404</v>
      </c>
      <c r="BY183" s="25" t="s">
        <v>3404</v>
      </c>
      <c r="BZ183" s="25" t="s">
        <v>3404</v>
      </c>
      <c r="CA183" s="25" t="s">
        <v>3404</v>
      </c>
      <c r="CB183" s="25" t="s">
        <v>3404</v>
      </c>
      <c r="CC183" s="25" t="s">
        <v>3404</v>
      </c>
      <c r="CD183" s="25" t="s">
        <v>3404</v>
      </c>
      <c r="CE183" s="25" t="s">
        <v>3404</v>
      </c>
      <c r="CF183" s="25" t="s">
        <v>3404</v>
      </c>
      <c r="CG183" s="25" t="s">
        <v>3404</v>
      </c>
      <c r="CH183" s="25" t="s">
        <v>3404</v>
      </c>
      <c r="CI183" s="25" t="s">
        <v>3404</v>
      </c>
      <c r="CJ183" s="32" t="s">
        <v>3409</v>
      </c>
      <c r="CK183" s="32" t="s">
        <v>3409</v>
      </c>
      <c r="CL183" s="32" t="s">
        <v>3409</v>
      </c>
      <c r="CM183" s="32" t="s">
        <v>3409</v>
      </c>
      <c r="CN183" s="32" t="s">
        <v>3409</v>
      </c>
      <c r="CO183" s="32" t="s">
        <v>3409</v>
      </c>
      <c r="CP183" s="32" t="s">
        <v>3409</v>
      </c>
      <c r="CQ183" s="32" t="s">
        <v>3409</v>
      </c>
      <c r="CR183" s="32" t="s">
        <v>3409</v>
      </c>
      <c r="CS183" s="32" t="s">
        <v>3409</v>
      </c>
      <c r="CT183" s="32" t="s">
        <v>3409</v>
      </c>
      <c r="CU183" s="32" t="s">
        <v>3409</v>
      </c>
      <c r="CV183" s="32" t="s">
        <v>3409</v>
      </c>
      <c r="CW183" s="32" t="s">
        <v>3409</v>
      </c>
      <c r="CX183" s="32" t="s">
        <v>3409</v>
      </c>
      <c r="CY183" s="32" t="s">
        <v>3409</v>
      </c>
      <c r="CZ183" s="32" t="s">
        <v>3409</v>
      </c>
      <c r="DA183" s="32" t="s">
        <v>3409</v>
      </c>
      <c r="DB183" s="32" t="s">
        <v>3409</v>
      </c>
      <c r="DC183" s="32" t="s">
        <v>3409</v>
      </c>
      <c r="DD183" s="32" t="s">
        <v>3409</v>
      </c>
      <c r="DE183" s="32" t="s">
        <v>3409</v>
      </c>
      <c r="DF183" s="32" t="s">
        <v>3409</v>
      </c>
      <c r="DG183" s="32" t="s">
        <v>3409</v>
      </c>
      <c r="DH183" s="32" t="s">
        <v>3409</v>
      </c>
      <c r="DI183" s="32" t="s">
        <v>3409</v>
      </c>
      <c r="DJ183" s="32" t="s">
        <v>3409</v>
      </c>
      <c r="DK183" s="32" t="s">
        <v>3409</v>
      </c>
      <c r="DL183" s="32" t="s">
        <v>3409</v>
      </c>
      <c r="DM183" s="32" t="s">
        <v>3409</v>
      </c>
      <c r="DN183" s="32" t="s">
        <v>3409</v>
      </c>
      <c r="DO183" s="32" t="s">
        <v>3409</v>
      </c>
      <c r="DP183" s="32" t="s">
        <v>3409</v>
      </c>
      <c r="DQ183" s="32" t="s">
        <v>3409</v>
      </c>
      <c r="DR183" s="32" t="s">
        <v>3409</v>
      </c>
      <c r="DS183" s="32" t="s">
        <v>3409</v>
      </c>
      <c r="DT183" s="32" t="s">
        <v>3409</v>
      </c>
      <c r="DU183" s="32" t="s">
        <v>3409</v>
      </c>
      <c r="DV183" s="32" t="s">
        <v>3409</v>
      </c>
      <c r="DW183" s="32" t="s">
        <v>3409</v>
      </c>
      <c r="DX183" s="32" t="s">
        <v>3409</v>
      </c>
      <c r="DY183" s="32" t="s">
        <v>3409</v>
      </c>
      <c r="DZ183" s="32" t="s">
        <v>3409</v>
      </c>
      <c r="EA183" s="32" t="s">
        <v>3409</v>
      </c>
      <c r="EB183" s="32" t="s">
        <v>3409</v>
      </c>
      <c r="EC183" s="32" t="s">
        <v>3409</v>
      </c>
      <c r="ED183" s="32" t="s">
        <v>3409</v>
      </c>
      <c r="EE183" s="32" t="s">
        <v>3409</v>
      </c>
      <c r="EF183" s="32" t="s">
        <v>3409</v>
      </c>
      <c r="EG183" s="32" t="s">
        <v>3409</v>
      </c>
      <c r="EH183" s="32" t="s">
        <v>3409</v>
      </c>
      <c r="EI183" s="32" t="s">
        <v>3409</v>
      </c>
      <c r="EJ183" s="32" t="s">
        <v>3409</v>
      </c>
      <c r="EK183" s="32" t="s">
        <v>3409</v>
      </c>
      <c r="EL183" s="32" t="s">
        <v>3409</v>
      </c>
      <c r="EM183" s="32" t="s">
        <v>3409</v>
      </c>
      <c r="EN183" s="32" t="s">
        <v>3409</v>
      </c>
      <c r="EO183" s="32" t="s">
        <v>3409</v>
      </c>
      <c r="EP183" s="32" t="s">
        <v>3409</v>
      </c>
      <c r="EQ183" s="32" t="s">
        <v>3409</v>
      </c>
      <c r="ER183" s="32" t="s">
        <v>3409</v>
      </c>
      <c r="ES183" s="32" t="s">
        <v>3409</v>
      </c>
      <c r="ET183" s="32" t="s">
        <v>3409</v>
      </c>
      <c r="EU183" s="32" t="s">
        <v>3409</v>
      </c>
      <c r="EV183" s="32" t="s">
        <v>3409</v>
      </c>
      <c r="EW183" s="32" t="s">
        <v>3409</v>
      </c>
      <c r="EX183" s="32" t="s">
        <v>3409</v>
      </c>
      <c r="EY183" s="32" t="s">
        <v>3409</v>
      </c>
      <c r="EZ183" s="32" t="s">
        <v>3409</v>
      </c>
      <c r="FA183" s="32" t="s">
        <v>3409</v>
      </c>
      <c r="FB183" s="32" t="s">
        <v>3409</v>
      </c>
      <c r="FC183" s="32" t="s">
        <v>3409</v>
      </c>
      <c r="FD183" s="32" t="s">
        <v>3409</v>
      </c>
      <c r="FE183" s="32" t="s">
        <v>3409</v>
      </c>
      <c r="FF183" s="32" t="s">
        <v>3409</v>
      </c>
      <c r="FG183" s="32" t="s">
        <v>3409</v>
      </c>
      <c r="FH183" s="32" t="s">
        <v>3409</v>
      </c>
      <c r="FI183" s="32" t="s">
        <v>3409</v>
      </c>
      <c r="FJ183" s="32" t="s">
        <v>3409</v>
      </c>
      <c r="FK183" s="32" t="s">
        <v>3409</v>
      </c>
      <c r="FL183" s="32" t="s">
        <v>3409</v>
      </c>
      <c r="FM183" s="32" t="s">
        <v>3409</v>
      </c>
      <c r="FN183" s="32" t="s">
        <v>3409</v>
      </c>
      <c r="FO183" s="32" t="s">
        <v>3409</v>
      </c>
      <c r="FP183" s="32" t="s">
        <v>3409</v>
      </c>
      <c r="FQ183" s="32" t="s">
        <v>3409</v>
      </c>
      <c r="FR183" s="32" t="s">
        <v>3409</v>
      </c>
      <c r="FS183" s="32" t="s">
        <v>3409</v>
      </c>
      <c r="FT183" s="32" t="s">
        <v>3409</v>
      </c>
      <c r="FU183" s="32" t="s">
        <v>3409</v>
      </c>
      <c r="FV183" s="32" t="s">
        <v>3409</v>
      </c>
      <c r="FW183" s="32" t="s">
        <v>3409</v>
      </c>
      <c r="FX183" s="32" t="s">
        <v>3409</v>
      </c>
      <c r="FY183" s="32" t="s">
        <v>3409</v>
      </c>
      <c r="FZ183" s="32" t="s">
        <v>3409</v>
      </c>
      <c r="GA183" s="32" t="s">
        <v>3409</v>
      </c>
      <c r="GB183" s="32" t="s">
        <v>3409</v>
      </c>
      <c r="GC183" s="32" t="s">
        <v>3409</v>
      </c>
      <c r="GD183" s="32" t="s">
        <v>3409</v>
      </c>
      <c r="GE183" s="32" t="s">
        <v>3409</v>
      </c>
      <c r="GF183" s="32" t="s">
        <v>3409</v>
      </c>
      <c r="GG183" s="32" t="s">
        <v>3409</v>
      </c>
      <c r="GH183" s="32" t="s">
        <v>3409</v>
      </c>
      <c r="GI183" s="32" t="s">
        <v>3409</v>
      </c>
      <c r="GJ183" s="32" t="s">
        <v>3409</v>
      </c>
      <c r="GK183" s="32" t="s">
        <v>3409</v>
      </c>
      <c r="GL183" s="32" t="s">
        <v>3409</v>
      </c>
      <c r="GM183" s="32" t="s">
        <v>3409</v>
      </c>
      <c r="GN183" s="32" t="s">
        <v>3409</v>
      </c>
      <c r="GO183" s="32" t="s">
        <v>3409</v>
      </c>
      <c r="GP183" s="32" t="s">
        <v>3409</v>
      </c>
      <c r="GQ183" s="32" t="s">
        <v>3409</v>
      </c>
      <c r="GR183" s="32" t="s">
        <v>3409</v>
      </c>
      <c r="GS183" s="32" t="s">
        <v>3409</v>
      </c>
      <c r="GT183" s="32" t="s">
        <v>3409</v>
      </c>
      <c r="GU183" s="32" t="s">
        <v>3409</v>
      </c>
      <c r="GV183" s="32" t="s">
        <v>3409</v>
      </c>
      <c r="GW183" s="32" t="s">
        <v>3409</v>
      </c>
      <c r="GX183" s="32" t="s">
        <v>3409</v>
      </c>
      <c r="GY183" s="32" t="s">
        <v>3409</v>
      </c>
      <c r="GZ183" s="32" t="s">
        <v>3409</v>
      </c>
      <c r="HA183" s="32" t="s">
        <v>3409</v>
      </c>
      <c r="HB183" s="32" t="s">
        <v>3409</v>
      </c>
      <c r="HC183" s="32" t="s">
        <v>3409</v>
      </c>
      <c r="HD183" s="32" t="s">
        <v>3409</v>
      </c>
      <c r="HE183" s="32" t="s">
        <v>3409</v>
      </c>
      <c r="HF183" s="32" t="s">
        <v>3409</v>
      </c>
      <c r="HG183" s="32" t="s">
        <v>3409</v>
      </c>
      <c r="HH183" s="32" t="s">
        <v>3409</v>
      </c>
      <c r="HI183" s="32" t="s">
        <v>3409</v>
      </c>
      <c r="HJ183" s="32" t="s">
        <v>3409</v>
      </c>
      <c r="HK183" s="32" t="s">
        <v>3409</v>
      </c>
      <c r="HL183" s="32" t="s">
        <v>3409</v>
      </c>
      <c r="HM183" s="32" t="s">
        <v>3409</v>
      </c>
      <c r="HN183" s="32" t="s">
        <v>3409</v>
      </c>
      <c r="HO183" s="32" t="s">
        <v>3409</v>
      </c>
      <c r="HP183" s="32" t="s">
        <v>3409</v>
      </c>
      <c r="HQ183" s="32" t="s">
        <v>3409</v>
      </c>
      <c r="HR183" s="32" t="s">
        <v>3409</v>
      </c>
      <c r="HS183" s="32" t="s">
        <v>3409</v>
      </c>
      <c r="HT183" s="32" t="s">
        <v>3409</v>
      </c>
      <c r="HU183" s="32" t="s">
        <v>3409</v>
      </c>
      <c r="HV183" s="32" t="s">
        <v>3409</v>
      </c>
      <c r="HW183" s="32" t="s">
        <v>3409</v>
      </c>
      <c r="HX183" s="32" t="s">
        <v>3409</v>
      </c>
      <c r="HY183" s="32" t="s">
        <v>3409</v>
      </c>
      <c r="HZ183" s="32" t="s">
        <v>3409</v>
      </c>
      <c r="IA183" s="32" t="s">
        <v>3409</v>
      </c>
      <c r="IB183" s="32" t="s">
        <v>3409</v>
      </c>
      <c r="IC183" s="32" t="s">
        <v>3409</v>
      </c>
      <c r="ID183" s="32" t="s">
        <v>3409</v>
      </c>
      <c r="IE183" s="32" t="s">
        <v>3409</v>
      </c>
      <c r="IF183" s="32" t="s">
        <v>3409</v>
      </c>
      <c r="IG183" s="32" t="s">
        <v>3409</v>
      </c>
      <c r="IH183" s="32" t="s">
        <v>3409</v>
      </c>
      <c r="II183" s="32" t="s">
        <v>3409</v>
      </c>
      <c r="IJ183" s="32" t="s">
        <v>3409</v>
      </c>
      <c r="IK183" s="32" t="s">
        <v>3409</v>
      </c>
      <c r="IL183" s="32" t="s">
        <v>3409</v>
      </c>
      <c r="IM183" s="32" t="s">
        <v>3409</v>
      </c>
      <c r="IN183" s="32" t="s">
        <v>3409</v>
      </c>
      <c r="IO183" s="32" t="s">
        <v>3409</v>
      </c>
      <c r="IP183" s="32" t="s">
        <v>3409</v>
      </c>
      <c r="IQ183" s="32" t="s">
        <v>3409</v>
      </c>
      <c r="IR183" s="59" t="s">
        <v>3404</v>
      </c>
      <c r="IS183" s="32" t="s">
        <v>3404</v>
      </c>
      <c r="IT183" s="32" t="s">
        <v>3404</v>
      </c>
      <c r="IU183" s="32" t="s">
        <v>3404</v>
      </c>
      <c r="IV183" s="32" t="s">
        <v>3404</v>
      </c>
      <c r="IW183" s="32" t="s">
        <v>3404</v>
      </c>
      <c r="IX183" s="32" t="s">
        <v>3404</v>
      </c>
      <c r="IY183" s="32" t="s">
        <v>3404</v>
      </c>
      <c r="IZ183" s="32" t="s">
        <v>3404</v>
      </c>
      <c r="JA183" s="32" t="s">
        <v>3404</v>
      </c>
      <c r="JB183" s="32" t="s">
        <v>3404</v>
      </c>
      <c r="JC183" s="32" t="s">
        <v>3404</v>
      </c>
      <c r="JD183" s="32" t="s">
        <v>3404</v>
      </c>
      <c r="JE183" s="32" t="s">
        <v>3404</v>
      </c>
      <c r="JF183" s="32" t="s">
        <v>3404</v>
      </c>
      <c r="JG183" s="32" t="s">
        <v>3404</v>
      </c>
      <c r="JH183" s="32" t="s">
        <v>3404</v>
      </c>
      <c r="JI183" s="32" t="s">
        <v>3404</v>
      </c>
      <c r="JJ183" s="32" t="s">
        <v>3404</v>
      </c>
      <c r="JK183" s="32" t="s">
        <v>3404</v>
      </c>
      <c r="JL183" s="32" t="s">
        <v>3404</v>
      </c>
      <c r="JM183" s="32" t="s">
        <v>3404</v>
      </c>
      <c r="JN183" s="32" t="s">
        <v>3404</v>
      </c>
      <c r="JO183" s="32" t="s">
        <v>3404</v>
      </c>
      <c r="JP183" s="32" t="s">
        <v>3404</v>
      </c>
      <c r="JQ183" s="32" t="s">
        <v>3404</v>
      </c>
      <c r="JR183" s="32" t="s">
        <v>3404</v>
      </c>
      <c r="JS183" s="32" t="s">
        <v>3404</v>
      </c>
      <c r="JT183" s="32" t="s">
        <v>3404</v>
      </c>
      <c r="JU183" s="32" t="s">
        <v>3404</v>
      </c>
      <c r="JV183" s="32" t="s">
        <v>3404</v>
      </c>
      <c r="JW183" s="32" t="s">
        <v>3404</v>
      </c>
      <c r="JX183" s="32" t="s">
        <v>3404</v>
      </c>
      <c r="JY183" s="32" t="s">
        <v>3404</v>
      </c>
      <c r="JZ183" s="32" t="s">
        <v>3404</v>
      </c>
      <c r="KA183" s="32" t="s">
        <v>3404</v>
      </c>
      <c r="KB183" s="32" t="s">
        <v>3404</v>
      </c>
      <c r="KC183" s="32" t="s">
        <v>3404</v>
      </c>
      <c r="KD183" s="32" t="s">
        <v>3404</v>
      </c>
      <c r="KE183" s="32" t="s">
        <v>3404</v>
      </c>
      <c r="KF183" s="32" t="s">
        <v>3404</v>
      </c>
      <c r="KG183" s="32" t="s">
        <v>3404</v>
      </c>
      <c r="KH183" s="32" t="s">
        <v>3404</v>
      </c>
      <c r="KI183" s="32" t="s">
        <v>3404</v>
      </c>
      <c r="KJ183" s="32" t="s">
        <v>3404</v>
      </c>
      <c r="KK183" s="32" t="s">
        <v>3404</v>
      </c>
      <c r="KL183" s="32" t="s">
        <v>3404</v>
      </c>
      <c r="KM183" s="32" t="s">
        <v>3404</v>
      </c>
      <c r="KN183" s="32" t="s">
        <v>3404</v>
      </c>
      <c r="KO183" s="32" t="s">
        <v>3404</v>
      </c>
      <c r="KP183" s="32" t="s">
        <v>3404</v>
      </c>
      <c r="KQ183" s="32" t="s">
        <v>3404</v>
      </c>
      <c r="KR183" s="32" t="s">
        <v>3404</v>
      </c>
      <c r="KS183" s="32" t="s">
        <v>3404</v>
      </c>
      <c r="KT183" s="32" t="s">
        <v>3404</v>
      </c>
      <c r="KU183" s="32" t="s">
        <v>3404</v>
      </c>
      <c r="KV183" s="32" t="s">
        <v>3404</v>
      </c>
      <c r="KW183" s="32" t="s">
        <v>3404</v>
      </c>
      <c r="KX183" s="32" t="s">
        <v>3404</v>
      </c>
      <c r="KY183" s="32" t="s">
        <v>3404</v>
      </c>
      <c r="KZ183" s="32" t="s">
        <v>3404</v>
      </c>
      <c r="LA183" s="32" t="s">
        <v>3404</v>
      </c>
      <c r="LB183" s="32" t="s">
        <v>3404</v>
      </c>
      <c r="LC183" s="32" t="s">
        <v>3404</v>
      </c>
      <c r="LD183" s="32" t="s">
        <v>3404</v>
      </c>
      <c r="LE183" s="32" t="s">
        <v>3404</v>
      </c>
      <c r="LF183" s="32" t="s">
        <v>3404</v>
      </c>
      <c r="LG183" s="32" t="s">
        <v>3404</v>
      </c>
      <c r="LH183" s="32" t="s">
        <v>3404</v>
      </c>
      <c r="LI183" s="32" t="s">
        <v>3404</v>
      </c>
      <c r="LJ183" s="32" t="s">
        <v>3404</v>
      </c>
      <c r="LK183" s="32" t="s">
        <v>3404</v>
      </c>
      <c r="LL183" s="32" t="s">
        <v>3404</v>
      </c>
      <c r="LM183" s="32" t="s">
        <v>3404</v>
      </c>
      <c r="LN183" s="32" t="s">
        <v>3404</v>
      </c>
      <c r="LO183" s="32" t="s">
        <v>3404</v>
      </c>
      <c r="LP183" s="32" t="s">
        <v>3404</v>
      </c>
      <c r="LQ183" s="32" t="s">
        <v>3404</v>
      </c>
      <c r="LR183" s="32" t="s">
        <v>3404</v>
      </c>
      <c r="LS183" s="32" t="s">
        <v>3404</v>
      </c>
      <c r="LT183" s="32" t="s">
        <v>3404</v>
      </c>
      <c r="LU183" s="32" t="s">
        <v>3404</v>
      </c>
      <c r="LV183" s="32" t="s">
        <v>3404</v>
      </c>
      <c r="LW183" s="32" t="s">
        <v>3404</v>
      </c>
      <c r="LX183" s="32" t="s">
        <v>3404</v>
      </c>
      <c r="LY183" s="32" t="s">
        <v>3404</v>
      </c>
      <c r="LZ183" s="32" t="s">
        <v>3404</v>
      </c>
      <c r="MA183" s="32" t="s">
        <v>3404</v>
      </c>
      <c r="MB183" s="32" t="s">
        <v>3404</v>
      </c>
      <c r="MC183" s="32" t="s">
        <v>3404</v>
      </c>
      <c r="MD183" s="32" t="s">
        <v>3404</v>
      </c>
      <c r="ME183" s="32" t="s">
        <v>3404</v>
      </c>
      <c r="MF183" s="32" t="s">
        <v>3404</v>
      </c>
      <c r="MG183" s="32" t="s">
        <v>3404</v>
      </c>
      <c r="MH183" s="32" t="s">
        <v>3404</v>
      </c>
      <c r="MI183" s="32" t="s">
        <v>3404</v>
      </c>
      <c r="MJ183" s="32" t="s">
        <v>3404</v>
      </c>
      <c r="MK183" s="32" t="s">
        <v>3404</v>
      </c>
      <c r="ML183" s="32" t="s">
        <v>3404</v>
      </c>
      <c r="MM183" s="32" t="s">
        <v>3404</v>
      </c>
      <c r="MN183" s="32" t="s">
        <v>3404</v>
      </c>
      <c r="MO183" s="32" t="s">
        <v>3404</v>
      </c>
      <c r="MP183" s="32" t="s">
        <v>3404</v>
      </c>
      <c r="MQ183" s="32" t="s">
        <v>3404</v>
      </c>
      <c r="MR183" s="32" t="s">
        <v>3404</v>
      </c>
      <c r="MS183" s="32" t="s">
        <v>3404</v>
      </c>
      <c r="MT183" s="32" t="s">
        <v>3404</v>
      </c>
      <c r="MU183" s="32" t="s">
        <v>3404</v>
      </c>
      <c r="MV183" s="32" t="s">
        <v>3404</v>
      </c>
      <c r="MW183" s="32" t="s">
        <v>3404</v>
      </c>
      <c r="MX183" s="32" t="s">
        <v>3404</v>
      </c>
      <c r="MY183" s="32" t="s">
        <v>3404</v>
      </c>
      <c r="MZ183" s="32" t="s">
        <v>3404</v>
      </c>
      <c r="NA183" s="32" t="s">
        <v>3404</v>
      </c>
      <c r="NB183" s="32" t="s">
        <v>3404</v>
      </c>
      <c r="NC183" s="32" t="s">
        <v>3404</v>
      </c>
      <c r="ND183" s="32" t="s">
        <v>3404</v>
      </c>
      <c r="NE183" s="32" t="s">
        <v>3404</v>
      </c>
      <c r="NF183" s="32" t="s">
        <v>3404</v>
      </c>
      <c r="NG183" s="32" t="s">
        <v>3404</v>
      </c>
      <c r="NH183" s="32" t="s">
        <v>3404</v>
      </c>
      <c r="NI183" s="32" t="s">
        <v>3404</v>
      </c>
      <c r="NJ183" s="32" t="s">
        <v>3404</v>
      </c>
      <c r="NK183" s="32" t="s">
        <v>3404</v>
      </c>
      <c r="NL183" s="32" t="s">
        <v>3404</v>
      </c>
      <c r="NM183" s="32" t="s">
        <v>3404</v>
      </c>
      <c r="NN183" s="32" t="s">
        <v>3404</v>
      </c>
      <c r="NO183" s="32" t="s">
        <v>3404</v>
      </c>
      <c r="NP183" s="32" t="s">
        <v>3404</v>
      </c>
      <c r="NQ183" s="32" t="s">
        <v>3404</v>
      </c>
      <c r="NR183" s="32" t="s">
        <v>3404</v>
      </c>
      <c r="NS183" s="32" t="s">
        <v>3404</v>
      </c>
      <c r="NT183" s="32" t="s">
        <v>3404</v>
      </c>
      <c r="NU183" s="32" t="s">
        <v>3404</v>
      </c>
      <c r="NV183" s="32" t="s">
        <v>3404</v>
      </c>
      <c r="NW183" s="32" t="s">
        <v>3404</v>
      </c>
      <c r="NX183" s="32" t="s">
        <v>3404</v>
      </c>
      <c r="NY183" s="32" t="s">
        <v>3404</v>
      </c>
      <c r="NZ183" s="32" t="s">
        <v>3404</v>
      </c>
      <c r="OA183" s="32" t="s">
        <v>3404</v>
      </c>
      <c r="OB183" s="32" t="s">
        <v>3404</v>
      </c>
      <c r="OC183" s="32" t="s">
        <v>3404</v>
      </c>
      <c r="OD183" s="32" t="s">
        <v>3404</v>
      </c>
      <c r="OE183" s="32" t="s">
        <v>3404</v>
      </c>
      <c r="OF183" s="32" t="s">
        <v>3404</v>
      </c>
      <c r="OG183" s="32" t="s">
        <v>3404</v>
      </c>
      <c r="OH183" s="32" t="s">
        <v>3404</v>
      </c>
      <c r="OI183" s="32" t="s">
        <v>3404</v>
      </c>
      <c r="OJ183" s="32" t="s">
        <v>3404</v>
      </c>
      <c r="OK183" s="32" t="s">
        <v>3404</v>
      </c>
      <c r="OL183" s="32" t="s">
        <v>3404</v>
      </c>
      <c r="OM183" s="32" t="s">
        <v>3404</v>
      </c>
      <c r="ON183" s="32" t="s">
        <v>3404</v>
      </c>
      <c r="OO183" s="32" t="s">
        <v>3404</v>
      </c>
      <c r="OP183" s="32" t="s">
        <v>3404</v>
      </c>
      <c r="OQ183" s="32" t="s">
        <v>3404</v>
      </c>
      <c r="OR183" s="32" t="s">
        <v>3404</v>
      </c>
      <c r="OS183" s="32" t="s">
        <v>3404</v>
      </c>
      <c r="OT183" s="32" t="s">
        <v>3404</v>
      </c>
      <c r="OU183" s="32" t="s">
        <v>3404</v>
      </c>
      <c r="OV183" s="32" t="s">
        <v>3404</v>
      </c>
      <c r="OW183" s="32" t="s">
        <v>3404</v>
      </c>
      <c r="OX183" s="32" t="s">
        <v>3404</v>
      </c>
      <c r="OY183" s="32" t="s">
        <v>3404</v>
      </c>
      <c r="OZ183" s="32" t="s">
        <v>3404</v>
      </c>
      <c r="PA183" s="32" t="s">
        <v>3404</v>
      </c>
      <c r="PB183" s="32" t="s">
        <v>3404</v>
      </c>
      <c r="PC183" s="32" t="s">
        <v>3404</v>
      </c>
      <c r="PD183" s="32" t="s">
        <v>3404</v>
      </c>
      <c r="PE183" s="32" t="s">
        <v>3404</v>
      </c>
      <c r="PF183" s="32" t="s">
        <v>3404</v>
      </c>
      <c r="PG183" s="32" t="s">
        <v>3404</v>
      </c>
      <c r="PH183" s="32" t="s">
        <v>3404</v>
      </c>
      <c r="PI183" s="32" t="s">
        <v>3404</v>
      </c>
      <c r="PJ183" s="32" t="s">
        <v>3404</v>
      </c>
      <c r="PK183" s="32" t="s">
        <v>3404</v>
      </c>
      <c r="PL183" s="32" t="s">
        <v>3404</v>
      </c>
      <c r="PM183" s="32" t="s">
        <v>3404</v>
      </c>
      <c r="PN183" s="32" t="s">
        <v>3404</v>
      </c>
      <c r="PO183" s="32" t="s">
        <v>3404</v>
      </c>
      <c r="PP183" s="32" t="s">
        <v>3404</v>
      </c>
      <c r="PQ183" s="32" t="s">
        <v>3404</v>
      </c>
      <c r="PR183" s="32" t="s">
        <v>3404</v>
      </c>
      <c r="PS183" s="32" t="s">
        <v>3404</v>
      </c>
      <c r="PT183" s="32" t="s">
        <v>3404</v>
      </c>
      <c r="PU183" s="32" t="s">
        <v>3404</v>
      </c>
      <c r="PV183" s="32" t="s">
        <v>3404</v>
      </c>
      <c r="PW183" s="32" t="s">
        <v>3404</v>
      </c>
      <c r="PX183" s="32" t="s">
        <v>3404</v>
      </c>
      <c r="PY183" s="32" t="s">
        <v>3404</v>
      </c>
      <c r="PZ183" s="32" t="s">
        <v>3404</v>
      </c>
      <c r="QA183" s="32" t="s">
        <v>3404</v>
      </c>
      <c r="QB183" s="32" t="s">
        <v>3404</v>
      </c>
      <c r="QC183" s="32" t="s">
        <v>3404</v>
      </c>
      <c r="QD183" s="32" t="s">
        <v>3404</v>
      </c>
      <c r="QE183" s="32" t="s">
        <v>3404</v>
      </c>
      <c r="QF183" s="32" t="s">
        <v>3404</v>
      </c>
      <c r="QG183" s="32" t="s">
        <v>3404</v>
      </c>
      <c r="QH183" s="32" t="s">
        <v>3404</v>
      </c>
      <c r="QI183" s="32" t="s">
        <v>3404</v>
      </c>
      <c r="QJ183" s="32" t="s">
        <v>3404</v>
      </c>
      <c r="QK183" s="32" t="s">
        <v>3404</v>
      </c>
      <c r="QL183" s="32" t="s">
        <v>3404</v>
      </c>
      <c r="QM183" s="32" t="s">
        <v>3404</v>
      </c>
      <c r="QN183" s="32" t="s">
        <v>3404</v>
      </c>
      <c r="QO183" s="32" t="s">
        <v>3404</v>
      </c>
      <c r="QP183" s="32" t="s">
        <v>3404</v>
      </c>
      <c r="QQ183" s="32" t="s">
        <v>3404</v>
      </c>
      <c r="QR183" s="32" t="s">
        <v>3404</v>
      </c>
      <c r="QS183" s="32" t="s">
        <v>3404</v>
      </c>
      <c r="QT183" s="32" t="s">
        <v>3404</v>
      </c>
      <c r="QU183" s="32" t="s">
        <v>3404</v>
      </c>
      <c r="QV183" s="32" t="s">
        <v>3404</v>
      </c>
      <c r="QW183" s="32" t="s">
        <v>3404</v>
      </c>
      <c r="QX183" s="32" t="s">
        <v>3404</v>
      </c>
      <c r="QY183" s="32" t="s">
        <v>3404</v>
      </c>
      <c r="QZ183" s="32" t="s">
        <v>3404</v>
      </c>
      <c r="RA183" s="32" t="s">
        <v>3404</v>
      </c>
      <c r="RB183" s="32" t="s">
        <v>3404</v>
      </c>
      <c r="RC183" s="32" t="s">
        <v>3404</v>
      </c>
      <c r="RD183" s="32" t="s">
        <v>3404</v>
      </c>
      <c r="RE183" s="32" t="s">
        <v>3404</v>
      </c>
      <c r="RF183" s="32" t="s">
        <v>3404</v>
      </c>
      <c r="RG183" s="32" t="s">
        <v>3404</v>
      </c>
      <c r="RH183" s="32" t="s">
        <v>3404</v>
      </c>
      <c r="RI183" s="32" t="s">
        <v>3404</v>
      </c>
      <c r="RJ183" s="32" t="s">
        <v>3404</v>
      </c>
      <c r="RK183" s="32" t="s">
        <v>3404</v>
      </c>
      <c r="RL183" s="32" t="s">
        <v>3404</v>
      </c>
      <c r="RM183" s="32" t="s">
        <v>3404</v>
      </c>
      <c r="RN183" s="32" t="s">
        <v>3404</v>
      </c>
      <c r="RO183" s="32" t="s">
        <v>3404</v>
      </c>
      <c r="RP183" s="32" t="s">
        <v>3404</v>
      </c>
      <c r="RQ183" s="32" t="s">
        <v>3404</v>
      </c>
      <c r="RR183" s="32" t="s">
        <v>3404</v>
      </c>
      <c r="RS183" s="32" t="s">
        <v>3404</v>
      </c>
      <c r="RT183" s="32" t="s">
        <v>3404</v>
      </c>
      <c r="RU183" s="32" t="s">
        <v>3404</v>
      </c>
      <c r="RV183" s="32" t="s">
        <v>3404</v>
      </c>
      <c r="RW183" s="32" t="s">
        <v>3404</v>
      </c>
      <c r="RX183" s="32" t="s">
        <v>3404</v>
      </c>
      <c r="RY183" s="32" t="s">
        <v>3404</v>
      </c>
      <c r="RZ183" s="32" t="s">
        <v>3404</v>
      </c>
      <c r="SA183" s="32" t="s">
        <v>3404</v>
      </c>
      <c r="SB183" s="32" t="s">
        <v>3404</v>
      </c>
      <c r="SC183" s="32" t="s">
        <v>3404</v>
      </c>
      <c r="SD183" s="32" t="s">
        <v>3404</v>
      </c>
      <c r="SE183" s="32" t="s">
        <v>3404</v>
      </c>
      <c r="SF183" s="32" t="s">
        <v>3404</v>
      </c>
      <c r="SG183" s="32" t="s">
        <v>3404</v>
      </c>
      <c r="SH183" s="32" t="s">
        <v>3404</v>
      </c>
      <c r="SI183" s="32" t="s">
        <v>3404</v>
      </c>
      <c r="SJ183" s="32" t="s">
        <v>3404</v>
      </c>
      <c r="SK183" s="32" t="s">
        <v>3404</v>
      </c>
      <c r="SL183" s="32" t="s">
        <v>3404</v>
      </c>
      <c r="SM183" s="32" t="s">
        <v>3404</v>
      </c>
      <c r="SN183" s="32" t="s">
        <v>3404</v>
      </c>
      <c r="SO183" s="32" t="s">
        <v>3404</v>
      </c>
      <c r="SP183" s="32" t="s">
        <v>3404</v>
      </c>
      <c r="SQ183" s="32" t="s">
        <v>3404</v>
      </c>
      <c r="SR183" s="59" t="s">
        <v>3409</v>
      </c>
      <c r="SS183" s="59" t="s">
        <v>3409</v>
      </c>
      <c r="ST183" s="59" t="s">
        <v>3409</v>
      </c>
      <c r="SU183" s="59" t="s">
        <v>3409</v>
      </c>
      <c r="SV183" s="59" t="s">
        <v>3409</v>
      </c>
      <c r="SW183" s="59" t="s">
        <v>3409</v>
      </c>
      <c r="SX183" s="59" t="s">
        <v>3409</v>
      </c>
      <c r="SY183" s="59" t="s">
        <v>3409</v>
      </c>
      <c r="SZ183" s="59" t="s">
        <v>3409</v>
      </c>
      <c r="TA183" s="59" t="s">
        <v>3409</v>
      </c>
      <c r="TB183" s="59" t="s">
        <v>3409</v>
      </c>
      <c r="TC183" s="59" t="s">
        <v>3409</v>
      </c>
      <c r="TD183" s="59" t="s">
        <v>3409</v>
      </c>
      <c r="TE183" s="59" t="s">
        <v>3409</v>
      </c>
      <c r="TF183" s="59" t="s">
        <v>3404</v>
      </c>
      <c r="TG183" s="32" t="s">
        <v>3404</v>
      </c>
      <c r="TH183" s="32" t="s">
        <v>3404</v>
      </c>
      <c r="TI183" s="32" t="s">
        <v>3404</v>
      </c>
      <c r="TJ183" s="32" t="s">
        <v>3404</v>
      </c>
      <c r="TK183" s="32" t="s">
        <v>3404</v>
      </c>
      <c r="TL183" s="32" t="s">
        <v>3404</v>
      </c>
      <c r="TM183" s="32" t="s">
        <v>3404</v>
      </c>
      <c r="TN183" s="32" t="s">
        <v>3404</v>
      </c>
      <c r="TO183" s="32" t="s">
        <v>3404</v>
      </c>
      <c r="TP183" s="32" t="s">
        <v>3404</v>
      </c>
      <c r="TQ183" s="32" t="s">
        <v>3404</v>
      </c>
      <c r="TR183" s="32" t="s">
        <v>3404</v>
      </c>
      <c r="TS183" s="32" t="s">
        <v>3404</v>
      </c>
      <c r="TT183" s="32" t="s">
        <v>3404</v>
      </c>
      <c r="TU183" s="32" t="s">
        <v>3404</v>
      </c>
      <c r="TV183" s="32" t="s">
        <v>3404</v>
      </c>
      <c r="TW183" s="32" t="s">
        <v>3404</v>
      </c>
      <c r="TX183" s="32" t="s">
        <v>3404</v>
      </c>
      <c r="TY183" s="32" t="s">
        <v>3404</v>
      </c>
      <c r="TZ183" s="32" t="s">
        <v>3404</v>
      </c>
      <c r="UA183" s="32" t="s">
        <v>3404</v>
      </c>
      <c r="UB183" s="32" t="s">
        <v>3404</v>
      </c>
      <c r="UC183" s="32" t="s">
        <v>3404</v>
      </c>
      <c r="UD183" s="32" t="s">
        <v>3404</v>
      </c>
      <c r="UE183" s="32" t="s">
        <v>3404</v>
      </c>
      <c r="UF183" s="32" t="s">
        <v>3404</v>
      </c>
      <c r="UG183" s="32" t="s">
        <v>3404</v>
      </c>
      <c r="UH183" s="32" t="s">
        <v>3404</v>
      </c>
      <c r="UI183" s="32" t="s">
        <v>3404</v>
      </c>
      <c r="UJ183" s="32" t="s">
        <v>3404</v>
      </c>
      <c r="UK183" s="32" t="s">
        <v>3404</v>
      </c>
      <c r="UL183" s="32" t="s">
        <v>3404</v>
      </c>
      <c r="UM183" s="32" t="s">
        <v>3404</v>
      </c>
      <c r="UN183" s="32" t="s">
        <v>3404</v>
      </c>
      <c r="UO183" s="32" t="s">
        <v>3404</v>
      </c>
      <c r="UP183" s="32" t="s">
        <v>3404</v>
      </c>
      <c r="UQ183" s="32" t="s">
        <v>3404</v>
      </c>
      <c r="UR183" s="32" t="s">
        <v>3404</v>
      </c>
      <c r="US183" s="32" t="s">
        <v>3404</v>
      </c>
      <c r="UT183" s="32" t="s">
        <v>3404</v>
      </c>
      <c r="UU183" s="32" t="s">
        <v>3404</v>
      </c>
      <c r="UV183" s="32" t="s">
        <v>3404</v>
      </c>
      <c r="UW183" s="32" t="s">
        <v>3404</v>
      </c>
      <c r="UX183" s="32" t="s">
        <v>3404</v>
      </c>
      <c r="UY183" s="32" t="s">
        <v>3404</v>
      </c>
      <c r="UZ183" s="32" t="s">
        <v>3404</v>
      </c>
      <c r="VA183" s="32" t="s">
        <v>3404</v>
      </c>
      <c r="VB183" s="32" t="s">
        <v>3404</v>
      </c>
      <c r="VC183" s="32" t="s">
        <v>3404</v>
      </c>
      <c r="VD183" s="32" t="s">
        <v>3404</v>
      </c>
      <c r="VE183" s="32" t="s">
        <v>3404</v>
      </c>
      <c r="VF183" s="32" t="s">
        <v>3404</v>
      </c>
      <c r="VG183" s="32" t="s">
        <v>3404</v>
      </c>
      <c r="VH183" s="32" t="s">
        <v>3404</v>
      </c>
      <c r="VI183" s="32" t="s">
        <v>3404</v>
      </c>
      <c r="VJ183" s="32" t="s">
        <v>3404</v>
      </c>
      <c r="VK183" s="32" t="s">
        <v>3404</v>
      </c>
      <c r="VL183" s="32" t="s">
        <v>3404</v>
      </c>
      <c r="VM183" s="32" t="s">
        <v>3404</v>
      </c>
      <c r="VN183" s="32" t="s">
        <v>3404</v>
      </c>
      <c r="VO183" s="32" t="s">
        <v>3404</v>
      </c>
      <c r="VP183" s="32" t="s">
        <v>3404</v>
      </c>
      <c r="VQ183" s="32" t="s">
        <v>3404</v>
      </c>
      <c r="VR183" s="32" t="s">
        <v>3404</v>
      </c>
      <c r="VS183" s="32" t="s">
        <v>3404</v>
      </c>
      <c r="VT183" s="32" t="s">
        <v>3404</v>
      </c>
      <c r="VU183" s="32" t="s">
        <v>3404</v>
      </c>
      <c r="VV183" s="32" t="s">
        <v>3404</v>
      </c>
      <c r="VW183" s="32" t="s">
        <v>3404</v>
      </c>
      <c r="VX183" s="32" t="s">
        <v>3404</v>
      </c>
      <c r="VY183" s="32" t="s">
        <v>3404</v>
      </c>
      <c r="VZ183" s="32" t="s">
        <v>3404</v>
      </c>
      <c r="WA183" s="32" t="s">
        <v>3404</v>
      </c>
      <c r="WB183" s="32" t="s">
        <v>3404</v>
      </c>
      <c r="WC183" s="32" t="s">
        <v>3404</v>
      </c>
      <c r="WD183" s="32" t="s">
        <v>3404</v>
      </c>
      <c r="WE183" s="32" t="s">
        <v>3404</v>
      </c>
      <c r="WF183" s="32" t="s">
        <v>3404</v>
      </c>
      <c r="WG183" s="32" t="s">
        <v>3404</v>
      </c>
      <c r="WH183" s="32" t="s">
        <v>3404</v>
      </c>
      <c r="WI183" s="32" t="s">
        <v>3404</v>
      </c>
      <c r="WJ183" s="32" t="s">
        <v>3404</v>
      </c>
      <c r="WK183" s="32" t="s">
        <v>3404</v>
      </c>
      <c r="WL183" s="32" t="s">
        <v>3404</v>
      </c>
      <c r="WM183" s="32" t="s">
        <v>3404</v>
      </c>
      <c r="WN183" s="32" t="s">
        <v>3404</v>
      </c>
      <c r="WO183" s="32" t="s">
        <v>3404</v>
      </c>
      <c r="WP183" s="32" t="s">
        <v>3404</v>
      </c>
      <c r="WQ183" s="32" t="s">
        <v>3404</v>
      </c>
      <c r="WR183" s="32" t="s">
        <v>3404</v>
      </c>
      <c r="WS183" s="32" t="s">
        <v>3404</v>
      </c>
      <c r="WT183" s="32" t="s">
        <v>3404</v>
      </c>
    </row>
    <row r="184">
      <c r="A184" s="24" t="s">
        <v>1646</v>
      </c>
      <c r="B184" s="25" t="s">
        <v>3404</v>
      </c>
      <c r="C184" s="25" t="s">
        <v>3404</v>
      </c>
      <c r="D184" s="25" t="s">
        <v>3404</v>
      </c>
      <c r="E184" s="25" t="s">
        <v>3404</v>
      </c>
      <c r="F184" s="25" t="s">
        <v>3404</v>
      </c>
      <c r="G184" s="25" t="s">
        <v>3404</v>
      </c>
      <c r="H184" s="25" t="s">
        <v>3404</v>
      </c>
      <c r="I184" s="25" t="s">
        <v>3404</v>
      </c>
      <c r="J184" s="25" t="s">
        <v>3404</v>
      </c>
      <c r="K184" s="25" t="s">
        <v>3404</v>
      </c>
      <c r="L184" s="25" t="s">
        <v>3404</v>
      </c>
      <c r="M184" s="25" t="s">
        <v>3404</v>
      </c>
      <c r="N184" s="25" t="s">
        <v>3404</v>
      </c>
      <c r="O184" s="25" t="s">
        <v>3404</v>
      </c>
      <c r="P184" s="25" t="s">
        <v>3404</v>
      </c>
      <c r="Q184" s="25" t="s">
        <v>3404</v>
      </c>
      <c r="R184" s="25" t="s">
        <v>3404</v>
      </c>
      <c r="S184" s="25" t="s">
        <v>3404</v>
      </c>
      <c r="T184" s="25" t="s">
        <v>3404</v>
      </c>
      <c r="U184" s="25" t="s">
        <v>3404</v>
      </c>
      <c r="V184" s="25" t="s">
        <v>3404</v>
      </c>
      <c r="W184" s="25" t="s">
        <v>3404</v>
      </c>
      <c r="X184" s="25" t="s">
        <v>3404</v>
      </c>
      <c r="Y184" s="25" t="s">
        <v>3404</v>
      </c>
      <c r="Z184" s="25" t="s">
        <v>3404</v>
      </c>
      <c r="AA184" s="25" t="s">
        <v>3404</v>
      </c>
      <c r="AB184" s="25" t="s">
        <v>3404</v>
      </c>
      <c r="AC184" s="25" t="s">
        <v>3404</v>
      </c>
      <c r="AD184" s="25" t="s">
        <v>3404</v>
      </c>
      <c r="AE184" s="25" t="s">
        <v>3404</v>
      </c>
      <c r="AF184" s="25" t="s">
        <v>3404</v>
      </c>
      <c r="AG184" s="25" t="s">
        <v>3404</v>
      </c>
      <c r="AH184" s="25" t="s">
        <v>3404</v>
      </c>
      <c r="AI184" s="25" t="s">
        <v>3404</v>
      </c>
      <c r="AJ184" s="25" t="s">
        <v>3404</v>
      </c>
      <c r="AK184" s="25" t="s">
        <v>3404</v>
      </c>
      <c r="AL184" s="25" t="s">
        <v>3404</v>
      </c>
      <c r="AM184" s="25" t="s">
        <v>3404</v>
      </c>
      <c r="AN184" s="25" t="s">
        <v>3404</v>
      </c>
      <c r="AO184" s="25" t="s">
        <v>3404</v>
      </c>
      <c r="AP184" s="25" t="s">
        <v>3404</v>
      </c>
      <c r="AQ184" s="25" t="s">
        <v>3404</v>
      </c>
      <c r="AR184" s="25" t="s">
        <v>3404</v>
      </c>
      <c r="AS184" s="25" t="s">
        <v>3404</v>
      </c>
      <c r="AT184" s="25" t="s">
        <v>3404</v>
      </c>
      <c r="AU184" s="25" t="s">
        <v>3404</v>
      </c>
      <c r="AV184" s="25" t="s">
        <v>3404</v>
      </c>
      <c r="AW184" s="25" t="s">
        <v>3404</v>
      </c>
      <c r="AX184" s="25" t="s">
        <v>3404</v>
      </c>
      <c r="AY184" s="25" t="s">
        <v>3404</v>
      </c>
      <c r="AZ184" s="25" t="s">
        <v>3404</v>
      </c>
      <c r="BA184" s="25" t="s">
        <v>3404</v>
      </c>
      <c r="BB184" s="25" t="s">
        <v>3404</v>
      </c>
      <c r="BC184" s="25" t="s">
        <v>3404</v>
      </c>
      <c r="BD184" s="25" t="s">
        <v>3404</v>
      </c>
      <c r="BE184" s="25" t="s">
        <v>3404</v>
      </c>
      <c r="BF184" s="25" t="s">
        <v>3404</v>
      </c>
      <c r="BG184" s="25" t="s">
        <v>3404</v>
      </c>
      <c r="BH184" s="25" t="s">
        <v>3404</v>
      </c>
      <c r="BI184" s="25" t="s">
        <v>3404</v>
      </c>
      <c r="BJ184" s="25" t="s">
        <v>3404</v>
      </c>
      <c r="BK184" s="25" t="s">
        <v>3404</v>
      </c>
      <c r="BL184" s="25" t="s">
        <v>3404</v>
      </c>
      <c r="BM184" s="25" t="s">
        <v>3404</v>
      </c>
      <c r="BN184" s="25" t="s">
        <v>3404</v>
      </c>
      <c r="BO184" s="25" t="s">
        <v>3404</v>
      </c>
      <c r="BP184" s="25" t="s">
        <v>3404</v>
      </c>
      <c r="BQ184" s="25" t="s">
        <v>3404</v>
      </c>
      <c r="BR184" s="25" t="s">
        <v>3404</v>
      </c>
      <c r="BS184" s="25" t="s">
        <v>3404</v>
      </c>
      <c r="BT184" s="25" t="s">
        <v>3404</v>
      </c>
      <c r="BU184" s="25" t="s">
        <v>3404</v>
      </c>
      <c r="BV184" s="25" t="s">
        <v>3404</v>
      </c>
      <c r="BW184" s="25" t="s">
        <v>3404</v>
      </c>
      <c r="BX184" s="25" t="s">
        <v>3404</v>
      </c>
      <c r="BY184" s="32" t="s">
        <v>3409</v>
      </c>
      <c r="BZ184" s="32" t="s">
        <v>3409</v>
      </c>
      <c r="CA184" s="32" t="s">
        <v>3409</v>
      </c>
      <c r="CB184" s="32" t="s">
        <v>3409</v>
      </c>
      <c r="CC184" s="32" t="s">
        <v>3409</v>
      </c>
      <c r="CD184" s="32" t="s">
        <v>3409</v>
      </c>
      <c r="CE184" s="32" t="s">
        <v>3409</v>
      </c>
      <c r="CF184" s="32" t="s">
        <v>3409</v>
      </c>
      <c r="CG184" s="32" t="s">
        <v>3409</v>
      </c>
      <c r="CH184" s="32" t="s">
        <v>3409</v>
      </c>
      <c r="CI184" s="32" t="s">
        <v>3409</v>
      </c>
      <c r="CJ184" s="32" t="s">
        <v>3409</v>
      </c>
      <c r="CK184" s="32" t="s">
        <v>3409</v>
      </c>
      <c r="CL184" s="32" t="s">
        <v>3409</v>
      </c>
      <c r="CM184" s="32" t="s">
        <v>3409</v>
      </c>
      <c r="CN184" s="32" t="s">
        <v>3409</v>
      </c>
      <c r="CO184" s="32" t="s">
        <v>3409</v>
      </c>
      <c r="CP184" s="32" t="s">
        <v>3409</v>
      </c>
      <c r="CQ184" s="32" t="s">
        <v>3409</v>
      </c>
      <c r="CR184" s="32" t="s">
        <v>3409</v>
      </c>
      <c r="CS184" s="32" t="s">
        <v>3409</v>
      </c>
      <c r="CT184" s="32" t="s">
        <v>3409</v>
      </c>
      <c r="CU184" s="32" t="s">
        <v>3409</v>
      </c>
      <c r="CV184" s="32" t="s">
        <v>3409</v>
      </c>
      <c r="CW184" s="32" t="s">
        <v>3409</v>
      </c>
      <c r="CX184" s="32" t="s">
        <v>3409</v>
      </c>
      <c r="CY184" s="32" t="s">
        <v>3409</v>
      </c>
      <c r="CZ184" s="32" t="s">
        <v>3409</v>
      </c>
      <c r="DA184" s="32" t="s">
        <v>3409</v>
      </c>
      <c r="DB184" s="32" t="s">
        <v>3409</v>
      </c>
      <c r="DC184" s="32" t="s">
        <v>3409</v>
      </c>
      <c r="DD184" s="32" t="s">
        <v>3409</v>
      </c>
      <c r="DE184" s="32" t="s">
        <v>3409</v>
      </c>
      <c r="DF184" s="32" t="s">
        <v>3409</v>
      </c>
      <c r="DG184" s="32" t="s">
        <v>3409</v>
      </c>
      <c r="DH184" s="32" t="s">
        <v>3409</v>
      </c>
      <c r="DI184" s="32" t="s">
        <v>3409</v>
      </c>
      <c r="DJ184" s="32" t="s">
        <v>3409</v>
      </c>
      <c r="DK184" s="32" t="s">
        <v>3409</v>
      </c>
      <c r="DL184" s="32" t="s">
        <v>3409</v>
      </c>
      <c r="DM184" s="32" t="s">
        <v>3409</v>
      </c>
      <c r="DN184" s="32" t="s">
        <v>3409</v>
      </c>
      <c r="DO184" s="32" t="s">
        <v>3409</v>
      </c>
      <c r="DP184" s="32" t="s">
        <v>3409</v>
      </c>
      <c r="DQ184" s="32" t="s">
        <v>3409</v>
      </c>
      <c r="DR184" s="32" t="s">
        <v>3409</v>
      </c>
      <c r="DS184" s="32" t="s">
        <v>3409</v>
      </c>
      <c r="DT184" s="32" t="s">
        <v>3409</v>
      </c>
      <c r="DU184" s="32" t="s">
        <v>3409</v>
      </c>
      <c r="DV184" s="32" t="s">
        <v>3409</v>
      </c>
      <c r="DW184" s="32" t="s">
        <v>3409</v>
      </c>
      <c r="DX184" s="32" t="s">
        <v>3409</v>
      </c>
      <c r="DY184" s="32" t="s">
        <v>3409</v>
      </c>
      <c r="DZ184" s="32" t="s">
        <v>3409</v>
      </c>
      <c r="EA184" s="32" t="s">
        <v>3409</v>
      </c>
      <c r="EB184" s="32" t="s">
        <v>3409</v>
      </c>
      <c r="EC184" s="32" t="s">
        <v>3409</v>
      </c>
      <c r="ED184" s="32" t="s">
        <v>3409</v>
      </c>
      <c r="EE184" s="32" t="s">
        <v>3409</v>
      </c>
      <c r="EF184" s="32" t="s">
        <v>3409</v>
      </c>
      <c r="EG184" s="32" t="s">
        <v>3409</v>
      </c>
      <c r="EH184" s="32" t="s">
        <v>3409</v>
      </c>
      <c r="EI184" s="32" t="s">
        <v>3409</v>
      </c>
      <c r="EJ184" s="32" t="s">
        <v>3409</v>
      </c>
      <c r="EK184" s="32" t="s">
        <v>3409</v>
      </c>
      <c r="EL184" s="32" t="s">
        <v>3409</v>
      </c>
      <c r="EM184" s="32" t="s">
        <v>3409</v>
      </c>
      <c r="EN184" s="32" t="s">
        <v>3409</v>
      </c>
      <c r="EO184" s="32" t="s">
        <v>3409</v>
      </c>
      <c r="EP184" s="32" t="s">
        <v>3409</v>
      </c>
      <c r="EQ184" s="32" t="s">
        <v>3409</v>
      </c>
      <c r="ER184" s="32" t="s">
        <v>3409</v>
      </c>
      <c r="ES184" s="32" t="s">
        <v>3409</v>
      </c>
      <c r="ET184" s="32" t="s">
        <v>3409</v>
      </c>
      <c r="EU184" s="32" t="s">
        <v>3409</v>
      </c>
      <c r="EV184" s="32" t="s">
        <v>3409</v>
      </c>
      <c r="EW184" s="32" t="s">
        <v>3409</v>
      </c>
      <c r="EX184" s="32" t="s">
        <v>3409</v>
      </c>
      <c r="EY184" s="32" t="s">
        <v>3409</v>
      </c>
      <c r="EZ184" s="32" t="s">
        <v>3409</v>
      </c>
      <c r="FA184" s="32" t="s">
        <v>3409</v>
      </c>
      <c r="FB184" s="32" t="s">
        <v>3409</v>
      </c>
      <c r="FC184" s="32" t="s">
        <v>3409</v>
      </c>
      <c r="FD184" s="32" t="s">
        <v>3409</v>
      </c>
      <c r="FE184" s="32" t="s">
        <v>3409</v>
      </c>
      <c r="FF184" s="32" t="s">
        <v>3409</v>
      </c>
      <c r="FG184" s="32" t="s">
        <v>3409</v>
      </c>
      <c r="FH184" s="32" t="s">
        <v>3409</v>
      </c>
      <c r="FI184" s="32" t="s">
        <v>3409</v>
      </c>
      <c r="FJ184" s="32" t="s">
        <v>3409</v>
      </c>
      <c r="FK184" s="32" t="s">
        <v>3409</v>
      </c>
      <c r="FL184" s="32" t="s">
        <v>3409</v>
      </c>
      <c r="FM184" s="32" t="s">
        <v>3409</v>
      </c>
      <c r="FN184" s="32" t="s">
        <v>3409</v>
      </c>
      <c r="FO184" s="32" t="s">
        <v>3409</v>
      </c>
      <c r="FP184" s="32" t="s">
        <v>3409</v>
      </c>
      <c r="FQ184" s="32" t="s">
        <v>3409</v>
      </c>
      <c r="FR184" s="32" t="s">
        <v>3409</v>
      </c>
      <c r="FS184" s="32" t="s">
        <v>3409</v>
      </c>
      <c r="FT184" s="32" t="s">
        <v>3409</v>
      </c>
      <c r="FU184" s="32" t="s">
        <v>3409</v>
      </c>
      <c r="FV184" s="32" t="s">
        <v>3409</v>
      </c>
      <c r="FW184" s="32" t="s">
        <v>3409</v>
      </c>
      <c r="FX184" s="32" t="s">
        <v>3409</v>
      </c>
      <c r="FY184" s="32" t="s">
        <v>3409</v>
      </c>
      <c r="FZ184" s="32" t="s">
        <v>3409</v>
      </c>
      <c r="GA184" s="32" t="s">
        <v>3409</v>
      </c>
      <c r="GB184" s="32" t="s">
        <v>3409</v>
      </c>
      <c r="GC184" s="32" t="s">
        <v>3409</v>
      </c>
      <c r="GD184" s="32" t="s">
        <v>3409</v>
      </c>
      <c r="GE184" s="32" t="s">
        <v>3409</v>
      </c>
      <c r="GF184" s="32" t="s">
        <v>3409</v>
      </c>
      <c r="GG184" s="32" t="s">
        <v>3409</v>
      </c>
      <c r="GH184" s="32" t="s">
        <v>3409</v>
      </c>
      <c r="GI184" s="32" t="s">
        <v>3409</v>
      </c>
      <c r="GJ184" s="32" t="s">
        <v>3409</v>
      </c>
      <c r="GK184" s="32" t="s">
        <v>3409</v>
      </c>
      <c r="GL184" s="32" t="s">
        <v>3409</v>
      </c>
      <c r="GM184" s="32" t="s">
        <v>3409</v>
      </c>
      <c r="GN184" s="32" t="s">
        <v>3409</v>
      </c>
      <c r="GO184" s="32" t="s">
        <v>3409</v>
      </c>
      <c r="GP184" s="32" t="s">
        <v>3409</v>
      </c>
      <c r="GQ184" s="32" t="s">
        <v>3409</v>
      </c>
      <c r="GR184" s="32" t="s">
        <v>3409</v>
      </c>
      <c r="GS184" s="32" t="s">
        <v>3409</v>
      </c>
      <c r="GT184" s="32" t="s">
        <v>3409</v>
      </c>
      <c r="GU184" s="32" t="s">
        <v>3409</v>
      </c>
      <c r="GV184" s="32" t="s">
        <v>3409</v>
      </c>
      <c r="GW184" s="32" t="s">
        <v>3409</v>
      </c>
      <c r="GX184" s="32" t="s">
        <v>3409</v>
      </c>
      <c r="GY184" s="32" t="s">
        <v>3409</v>
      </c>
      <c r="GZ184" s="32" t="s">
        <v>3409</v>
      </c>
      <c r="HA184" s="32" t="s">
        <v>3409</v>
      </c>
      <c r="HB184" s="32" t="s">
        <v>3409</v>
      </c>
      <c r="HC184" s="32" t="s">
        <v>3409</v>
      </c>
      <c r="HD184" s="32" t="s">
        <v>3409</v>
      </c>
      <c r="HE184" s="32" t="s">
        <v>3409</v>
      </c>
      <c r="HF184" s="32" t="s">
        <v>3409</v>
      </c>
      <c r="HG184" s="32" t="s">
        <v>3409</v>
      </c>
      <c r="HH184" s="32" t="s">
        <v>3409</v>
      </c>
      <c r="HI184" s="32" t="s">
        <v>3409</v>
      </c>
      <c r="HJ184" s="32" t="s">
        <v>3409</v>
      </c>
      <c r="HK184" s="32" t="s">
        <v>3409</v>
      </c>
      <c r="HL184" s="32" t="s">
        <v>3409</v>
      </c>
      <c r="HM184" s="32" t="s">
        <v>3409</v>
      </c>
      <c r="HN184" s="32" t="s">
        <v>3409</v>
      </c>
      <c r="HO184" s="32" t="s">
        <v>3409</v>
      </c>
      <c r="HP184" s="32" t="s">
        <v>3409</v>
      </c>
      <c r="HQ184" s="32" t="s">
        <v>3409</v>
      </c>
      <c r="HR184" s="32" t="s">
        <v>3409</v>
      </c>
      <c r="HS184" s="32" t="s">
        <v>3409</v>
      </c>
      <c r="HT184" s="32" t="s">
        <v>3409</v>
      </c>
      <c r="HU184" s="32" t="s">
        <v>3409</v>
      </c>
      <c r="HV184" s="32" t="s">
        <v>3409</v>
      </c>
      <c r="HW184" s="32" t="s">
        <v>3409</v>
      </c>
      <c r="HX184" s="32" t="s">
        <v>3409</v>
      </c>
      <c r="HY184" s="32" t="s">
        <v>3409</v>
      </c>
      <c r="HZ184" s="32" t="s">
        <v>3409</v>
      </c>
      <c r="IA184" s="32" t="s">
        <v>3409</v>
      </c>
      <c r="IB184" s="32" t="s">
        <v>3409</v>
      </c>
      <c r="IC184" s="32" t="s">
        <v>3409</v>
      </c>
      <c r="ID184" s="32" t="s">
        <v>3409</v>
      </c>
      <c r="IE184" s="32" t="s">
        <v>3409</v>
      </c>
      <c r="IF184" s="32" t="s">
        <v>3409</v>
      </c>
      <c r="IG184" s="32" t="s">
        <v>3409</v>
      </c>
      <c r="IH184" s="32" t="s">
        <v>3409</v>
      </c>
      <c r="II184" s="32" t="s">
        <v>3409</v>
      </c>
      <c r="IJ184" s="32" t="s">
        <v>3409</v>
      </c>
      <c r="IK184" s="32" t="s">
        <v>3409</v>
      </c>
      <c r="IL184" s="32" t="s">
        <v>3409</v>
      </c>
      <c r="IM184" s="32" t="s">
        <v>3409</v>
      </c>
      <c r="IN184" s="32" t="s">
        <v>3409</v>
      </c>
      <c r="IO184" s="32" t="s">
        <v>3409</v>
      </c>
      <c r="IP184" s="32" t="s">
        <v>3409</v>
      </c>
      <c r="IQ184" s="32" t="s">
        <v>3409</v>
      </c>
      <c r="IR184" s="25" t="s">
        <v>3404</v>
      </c>
      <c r="IS184" s="25" t="s">
        <v>3404</v>
      </c>
      <c r="IT184" s="25" t="s">
        <v>3404</v>
      </c>
      <c r="IU184" s="25" t="s">
        <v>3404</v>
      </c>
      <c r="IV184" s="25" t="s">
        <v>3404</v>
      </c>
      <c r="IW184" s="25" t="s">
        <v>3404</v>
      </c>
      <c r="IX184" s="25" t="s">
        <v>3404</v>
      </c>
      <c r="IY184" s="25" t="s">
        <v>3404</v>
      </c>
      <c r="IZ184" s="25" t="s">
        <v>3404</v>
      </c>
      <c r="JA184" s="25" t="s">
        <v>3404</v>
      </c>
      <c r="JB184" s="25" t="s">
        <v>3404</v>
      </c>
      <c r="JC184" s="25" t="s">
        <v>3404</v>
      </c>
      <c r="JD184" s="25" t="s">
        <v>3404</v>
      </c>
      <c r="JE184" s="25" t="s">
        <v>3404</v>
      </c>
      <c r="JF184" s="25" t="s">
        <v>3404</v>
      </c>
      <c r="JG184" s="25" t="s">
        <v>3404</v>
      </c>
      <c r="JH184" s="25" t="s">
        <v>3404</v>
      </c>
      <c r="JI184" s="25" t="s">
        <v>3404</v>
      </c>
      <c r="JJ184" s="25" t="s">
        <v>3404</v>
      </c>
      <c r="JK184" s="25" t="s">
        <v>3404</v>
      </c>
      <c r="JL184" s="25" t="s">
        <v>3404</v>
      </c>
      <c r="JM184" s="25" t="s">
        <v>3404</v>
      </c>
      <c r="JN184" s="25" t="s">
        <v>3404</v>
      </c>
      <c r="JO184" s="25" t="s">
        <v>3404</v>
      </c>
      <c r="JP184" s="25" t="s">
        <v>3404</v>
      </c>
      <c r="JQ184" s="25" t="s">
        <v>3404</v>
      </c>
      <c r="JR184" s="25" t="s">
        <v>3404</v>
      </c>
      <c r="JS184" s="25" t="s">
        <v>3404</v>
      </c>
      <c r="JT184" s="25" t="s">
        <v>3404</v>
      </c>
      <c r="JU184" s="25" t="s">
        <v>3404</v>
      </c>
      <c r="JV184" s="25" t="s">
        <v>3404</v>
      </c>
      <c r="JW184" s="25" t="s">
        <v>3404</v>
      </c>
      <c r="JX184" s="25" t="s">
        <v>3404</v>
      </c>
      <c r="JY184" s="25" t="s">
        <v>3404</v>
      </c>
      <c r="JZ184" s="25" t="s">
        <v>3404</v>
      </c>
      <c r="KA184" s="25" t="s">
        <v>3404</v>
      </c>
      <c r="KB184" s="25" t="s">
        <v>3404</v>
      </c>
      <c r="KC184" s="25" t="s">
        <v>3404</v>
      </c>
      <c r="KD184" s="25" t="s">
        <v>3404</v>
      </c>
      <c r="KE184" s="25" t="s">
        <v>3409</v>
      </c>
      <c r="KF184" s="25" t="s">
        <v>3409</v>
      </c>
      <c r="KG184" s="25" t="s">
        <v>3409</v>
      </c>
      <c r="KH184" s="25" t="s">
        <v>3409</v>
      </c>
      <c r="KI184" s="25" t="s">
        <v>3409</v>
      </c>
      <c r="KJ184" s="25" t="s">
        <v>3409</v>
      </c>
      <c r="KK184" s="25" t="s">
        <v>3409</v>
      </c>
      <c r="KL184" s="25" t="s">
        <v>3409</v>
      </c>
      <c r="KM184" s="25" t="s">
        <v>3409</v>
      </c>
      <c r="KN184" s="25" t="s">
        <v>3409</v>
      </c>
      <c r="KO184" s="25" t="s">
        <v>3409</v>
      </c>
      <c r="KP184" s="25" t="s">
        <v>3409</v>
      </c>
      <c r="KQ184" s="25" t="s">
        <v>3409</v>
      </c>
      <c r="KR184" s="25" t="s">
        <v>3409</v>
      </c>
      <c r="KS184" s="25" t="s">
        <v>3409</v>
      </c>
      <c r="KT184" s="25" t="s">
        <v>3409</v>
      </c>
      <c r="KU184" s="25" t="s">
        <v>3409</v>
      </c>
      <c r="KV184" s="25" t="s">
        <v>3409</v>
      </c>
      <c r="KW184" s="25" t="s">
        <v>3409</v>
      </c>
      <c r="KX184" s="25" t="s">
        <v>3409</v>
      </c>
      <c r="KY184" s="25" t="s">
        <v>3409</v>
      </c>
      <c r="KZ184" s="25" t="s">
        <v>3409</v>
      </c>
      <c r="LA184" s="25" t="s">
        <v>3409</v>
      </c>
      <c r="LB184" s="25" t="s">
        <v>3409</v>
      </c>
      <c r="LC184" s="25" t="s">
        <v>3409</v>
      </c>
      <c r="LD184" s="25" t="s">
        <v>3409</v>
      </c>
      <c r="LE184" s="25" t="s">
        <v>3409</v>
      </c>
      <c r="LF184" s="25" t="s">
        <v>3409</v>
      </c>
      <c r="LG184" s="25" t="s">
        <v>3409</v>
      </c>
      <c r="LH184" s="25" t="s">
        <v>3409</v>
      </c>
      <c r="LI184" s="25" t="s">
        <v>3409</v>
      </c>
      <c r="LJ184" s="25" t="s">
        <v>3409</v>
      </c>
      <c r="LK184" s="25" t="s">
        <v>3409</v>
      </c>
      <c r="LL184" s="25" t="s">
        <v>3409</v>
      </c>
      <c r="LM184" s="25" t="s">
        <v>3409</v>
      </c>
      <c r="LN184" s="25" t="s">
        <v>3409</v>
      </c>
      <c r="LO184" s="25" t="s">
        <v>3409</v>
      </c>
      <c r="LP184" s="25" t="s">
        <v>3409</v>
      </c>
      <c r="LQ184" s="25" t="s">
        <v>3409</v>
      </c>
      <c r="LR184" s="25" t="s">
        <v>3409</v>
      </c>
      <c r="LS184" s="25" t="s">
        <v>3409</v>
      </c>
      <c r="LT184" s="25" t="s">
        <v>3409</v>
      </c>
      <c r="LU184" s="25" t="s">
        <v>3409</v>
      </c>
      <c r="LV184" s="25" t="s">
        <v>3409</v>
      </c>
      <c r="LW184" s="25" t="s">
        <v>3409</v>
      </c>
      <c r="LX184" s="25" t="s">
        <v>3409</v>
      </c>
      <c r="LY184" s="25" t="s">
        <v>3409</v>
      </c>
      <c r="LZ184" s="25" t="s">
        <v>3409</v>
      </c>
      <c r="MA184" s="25" t="s">
        <v>3409</v>
      </c>
      <c r="MB184" s="25" t="s">
        <v>3409</v>
      </c>
      <c r="MC184" s="25" t="s">
        <v>3409</v>
      </c>
      <c r="MD184" s="25" t="s">
        <v>3409</v>
      </c>
      <c r="ME184" s="25" t="s">
        <v>3409</v>
      </c>
      <c r="MF184" s="25" t="s">
        <v>3409</v>
      </c>
      <c r="MG184" s="25" t="s">
        <v>3409</v>
      </c>
      <c r="MH184" s="25" t="s">
        <v>3409</v>
      </c>
      <c r="MI184" s="25" t="s">
        <v>3409</v>
      </c>
      <c r="MJ184" s="25" t="s">
        <v>3409</v>
      </c>
      <c r="MK184" s="25" t="s">
        <v>3409</v>
      </c>
      <c r="ML184" s="25" t="s">
        <v>3409</v>
      </c>
      <c r="MM184" s="25" t="s">
        <v>3409</v>
      </c>
      <c r="MN184" s="25" t="s">
        <v>3409</v>
      </c>
      <c r="MO184" s="25" t="s">
        <v>3409</v>
      </c>
      <c r="MP184" s="25" t="s">
        <v>3409</v>
      </c>
      <c r="MQ184" s="25" t="s">
        <v>3409</v>
      </c>
      <c r="MR184" s="25" t="s">
        <v>3409</v>
      </c>
      <c r="MS184" s="25" t="s">
        <v>3409</v>
      </c>
      <c r="MT184" s="25" t="s">
        <v>3409</v>
      </c>
      <c r="MU184" s="25" t="s">
        <v>3409</v>
      </c>
      <c r="MV184" s="25" t="s">
        <v>3409</v>
      </c>
      <c r="MW184" s="25" t="s">
        <v>3409</v>
      </c>
      <c r="MX184" s="25" t="s">
        <v>3409</v>
      </c>
      <c r="MY184" s="25" t="s">
        <v>3409</v>
      </c>
      <c r="MZ184" s="25" t="s">
        <v>3409</v>
      </c>
      <c r="NA184" s="25" t="s">
        <v>3409</v>
      </c>
      <c r="NB184" s="25" t="s">
        <v>3409</v>
      </c>
      <c r="NC184" s="25" t="s">
        <v>3409</v>
      </c>
      <c r="ND184" s="25" t="s">
        <v>3409</v>
      </c>
      <c r="NE184" s="25" t="s">
        <v>3409</v>
      </c>
      <c r="NF184" s="25" t="s">
        <v>3409</v>
      </c>
      <c r="NG184" s="25" t="s">
        <v>3409</v>
      </c>
      <c r="NH184" s="25" t="s">
        <v>3409</v>
      </c>
      <c r="NI184" s="25" t="s">
        <v>3409</v>
      </c>
      <c r="NJ184" s="25" t="s">
        <v>3409</v>
      </c>
      <c r="NK184" s="25" t="s">
        <v>3409</v>
      </c>
      <c r="NL184" s="25" t="s">
        <v>3409</v>
      </c>
      <c r="NM184" s="25" t="s">
        <v>3409</v>
      </c>
      <c r="NN184" s="25" t="s">
        <v>3404</v>
      </c>
      <c r="NO184" s="25" t="s">
        <v>3404</v>
      </c>
      <c r="NP184" s="25" t="s">
        <v>3404</v>
      </c>
      <c r="NQ184" s="25" t="s">
        <v>3404</v>
      </c>
      <c r="NR184" s="25" t="s">
        <v>3404</v>
      </c>
      <c r="NS184" s="25" t="s">
        <v>3404</v>
      </c>
      <c r="NT184" s="25" t="s">
        <v>3404</v>
      </c>
      <c r="NU184" s="25" t="s">
        <v>3404</v>
      </c>
      <c r="NV184" s="25" t="s">
        <v>3404</v>
      </c>
      <c r="NW184" s="25" t="s">
        <v>3404</v>
      </c>
      <c r="NX184" s="25" t="s">
        <v>3404</v>
      </c>
      <c r="NY184" s="25" t="s">
        <v>3404</v>
      </c>
      <c r="NZ184" s="25" t="s">
        <v>3404</v>
      </c>
      <c r="OA184" s="25" t="s">
        <v>3404</v>
      </c>
      <c r="OB184" s="25" t="s">
        <v>3404</v>
      </c>
      <c r="OC184" s="25" t="s">
        <v>3404</v>
      </c>
      <c r="OD184" s="25" t="s">
        <v>3404</v>
      </c>
      <c r="OE184" s="25" t="s">
        <v>3404</v>
      </c>
      <c r="OF184" s="25" t="s">
        <v>3404</v>
      </c>
      <c r="OG184" s="25" t="s">
        <v>3404</v>
      </c>
      <c r="OH184" s="25" t="s">
        <v>3404</v>
      </c>
      <c r="OI184" s="25" t="s">
        <v>3404</v>
      </c>
      <c r="OJ184" s="25" t="s">
        <v>3404</v>
      </c>
      <c r="OK184" s="25" t="s">
        <v>3404</v>
      </c>
      <c r="OL184" s="25" t="s">
        <v>3404</v>
      </c>
      <c r="OM184" s="25" t="s">
        <v>3404</v>
      </c>
      <c r="ON184" s="25" t="s">
        <v>3404</v>
      </c>
      <c r="OO184" s="25" t="s">
        <v>3404</v>
      </c>
      <c r="OP184" s="25" t="s">
        <v>3404</v>
      </c>
      <c r="OQ184" s="25" t="s">
        <v>3404</v>
      </c>
      <c r="OR184" s="25" t="s">
        <v>3404</v>
      </c>
      <c r="OS184" s="25" t="s">
        <v>3404</v>
      </c>
      <c r="OT184" s="25" t="s">
        <v>3404</v>
      </c>
      <c r="OU184" s="25" t="s">
        <v>3404</v>
      </c>
      <c r="OV184" s="25" t="s">
        <v>3404</v>
      </c>
      <c r="OW184" s="25" t="s">
        <v>3404</v>
      </c>
      <c r="OX184" s="25" t="s">
        <v>3404</v>
      </c>
      <c r="OY184" s="25" t="s">
        <v>3404</v>
      </c>
      <c r="OZ184" s="25" t="s">
        <v>3404</v>
      </c>
      <c r="PA184" s="25" t="s">
        <v>3404</v>
      </c>
      <c r="PB184" s="25" t="s">
        <v>3404</v>
      </c>
      <c r="PC184" s="25" t="s">
        <v>3404</v>
      </c>
      <c r="PD184" s="25" t="s">
        <v>3404</v>
      </c>
      <c r="PE184" s="25" t="s">
        <v>3404</v>
      </c>
      <c r="PF184" s="25" t="s">
        <v>3404</v>
      </c>
      <c r="PG184" s="25" t="s">
        <v>3404</v>
      </c>
      <c r="PH184" s="25" t="s">
        <v>3404</v>
      </c>
      <c r="PI184" s="25" t="s">
        <v>3404</v>
      </c>
      <c r="PJ184" s="25" t="s">
        <v>3404</v>
      </c>
      <c r="PK184" s="25" t="s">
        <v>3404</v>
      </c>
      <c r="PL184" s="25" t="s">
        <v>3404</v>
      </c>
      <c r="PM184" s="25" t="s">
        <v>3404</v>
      </c>
      <c r="PN184" s="25" t="s">
        <v>3404</v>
      </c>
      <c r="PO184" s="25" t="s">
        <v>3404</v>
      </c>
      <c r="PP184" s="25" t="s">
        <v>3404</v>
      </c>
      <c r="PQ184" s="25" t="s">
        <v>3404</v>
      </c>
      <c r="PR184" s="25" t="s">
        <v>3404</v>
      </c>
      <c r="PS184" s="25" t="s">
        <v>3404</v>
      </c>
      <c r="PT184" s="25" t="s">
        <v>3404</v>
      </c>
      <c r="PU184" s="25" t="s">
        <v>3404</v>
      </c>
      <c r="PV184" s="25" t="s">
        <v>3404</v>
      </c>
      <c r="PW184" s="25" t="s">
        <v>3404</v>
      </c>
      <c r="PX184" s="25" t="s">
        <v>3404</v>
      </c>
      <c r="PY184" s="25" t="s">
        <v>3404</v>
      </c>
      <c r="PZ184" s="25" t="s">
        <v>3404</v>
      </c>
      <c r="QA184" s="25" t="s">
        <v>3404</v>
      </c>
      <c r="QB184" s="25" t="s">
        <v>3404</v>
      </c>
      <c r="QC184" s="25" t="s">
        <v>3404</v>
      </c>
      <c r="QD184" s="25" t="s">
        <v>3404</v>
      </c>
      <c r="QE184" s="25" t="s">
        <v>3404</v>
      </c>
      <c r="QF184" s="25" t="s">
        <v>3409</v>
      </c>
      <c r="QG184" s="25" t="s">
        <v>3409</v>
      </c>
      <c r="QH184" s="25" t="s">
        <v>3409</v>
      </c>
      <c r="QI184" s="25" t="s">
        <v>3409</v>
      </c>
      <c r="QJ184" s="25" t="s">
        <v>3409</v>
      </c>
      <c r="QK184" s="25" t="s">
        <v>3409</v>
      </c>
      <c r="QL184" s="25" t="s">
        <v>3409</v>
      </c>
      <c r="QM184" s="25" t="s">
        <v>3409</v>
      </c>
      <c r="QN184" s="25" t="s">
        <v>3409</v>
      </c>
      <c r="QO184" s="25" t="s">
        <v>3409</v>
      </c>
      <c r="QP184" s="25" t="s">
        <v>3409</v>
      </c>
      <c r="QQ184" s="25" t="s">
        <v>3409</v>
      </c>
      <c r="QR184" s="25" t="s">
        <v>3409</v>
      </c>
      <c r="QS184" s="25" t="s">
        <v>3409</v>
      </c>
      <c r="QT184" s="25" t="s">
        <v>3409</v>
      </c>
      <c r="QU184" s="25" t="s">
        <v>3409</v>
      </c>
      <c r="QV184" s="25" t="s">
        <v>3409</v>
      </c>
      <c r="QW184" s="25" t="s">
        <v>3409</v>
      </c>
      <c r="QX184" s="25" t="s">
        <v>3409</v>
      </c>
      <c r="QY184" s="25" t="s">
        <v>3409</v>
      </c>
      <c r="QZ184" s="25" t="s">
        <v>3409</v>
      </c>
      <c r="RA184" s="25" t="s">
        <v>3409</v>
      </c>
      <c r="RB184" s="25" t="s">
        <v>3409</v>
      </c>
      <c r="RC184" s="25" t="s">
        <v>3409</v>
      </c>
      <c r="RD184" s="25" t="s">
        <v>3409</v>
      </c>
      <c r="RE184" s="25" t="s">
        <v>3409</v>
      </c>
      <c r="RF184" s="25" t="s">
        <v>3409</v>
      </c>
      <c r="RG184" s="25" t="s">
        <v>3409</v>
      </c>
      <c r="RH184" s="25" t="s">
        <v>3409</v>
      </c>
      <c r="RI184" s="25" t="s">
        <v>3404</v>
      </c>
      <c r="RJ184" s="32" t="s">
        <v>3404</v>
      </c>
      <c r="RK184" s="32" t="s">
        <v>3404</v>
      </c>
      <c r="RL184" s="32" t="s">
        <v>3404</v>
      </c>
      <c r="RM184" s="32" t="s">
        <v>3404</v>
      </c>
      <c r="RN184" s="32" t="s">
        <v>3404</v>
      </c>
      <c r="RO184" s="32" t="s">
        <v>3404</v>
      </c>
      <c r="RP184" s="32" t="s">
        <v>3404</v>
      </c>
      <c r="RQ184" s="32" t="s">
        <v>3404</v>
      </c>
      <c r="RR184" s="32" t="s">
        <v>3404</v>
      </c>
      <c r="RS184" s="32" t="s">
        <v>3404</v>
      </c>
      <c r="RT184" s="32" t="s">
        <v>3404</v>
      </c>
      <c r="RU184" s="32" t="s">
        <v>3404</v>
      </c>
      <c r="RV184" s="32" t="s">
        <v>3404</v>
      </c>
      <c r="RW184" s="32" t="s">
        <v>3404</v>
      </c>
      <c r="RX184" s="32" t="s">
        <v>3404</v>
      </c>
      <c r="RY184" s="32" t="s">
        <v>3404</v>
      </c>
      <c r="RZ184" s="32" t="s">
        <v>3404</v>
      </c>
      <c r="SA184" s="32" t="s">
        <v>3404</v>
      </c>
      <c r="SB184" s="32" t="s">
        <v>3404</v>
      </c>
      <c r="SC184" s="32" t="s">
        <v>3404</v>
      </c>
      <c r="SD184" s="32" t="s">
        <v>3404</v>
      </c>
      <c r="SE184" s="32" t="s">
        <v>3404</v>
      </c>
      <c r="SF184" s="32" t="s">
        <v>3404</v>
      </c>
      <c r="SG184" s="32" t="s">
        <v>3404</v>
      </c>
      <c r="SH184" s="32" t="s">
        <v>3404</v>
      </c>
      <c r="SI184" s="32" t="s">
        <v>3404</v>
      </c>
      <c r="SJ184" s="32" t="s">
        <v>3404</v>
      </c>
      <c r="SK184" s="32" t="s">
        <v>3404</v>
      </c>
      <c r="SL184" s="32" t="s">
        <v>3404</v>
      </c>
      <c r="SM184" s="32" t="s">
        <v>3404</v>
      </c>
      <c r="SN184" s="32" t="s">
        <v>3404</v>
      </c>
      <c r="SO184" s="32" t="s">
        <v>3404</v>
      </c>
      <c r="SP184" s="32" t="s">
        <v>3404</v>
      </c>
      <c r="SQ184" s="32" t="s">
        <v>3404</v>
      </c>
      <c r="SR184" s="32" t="s">
        <v>3404</v>
      </c>
      <c r="SS184" s="32" t="s">
        <v>3404</v>
      </c>
      <c r="ST184" s="32" t="s">
        <v>3404</v>
      </c>
      <c r="SU184" s="32" t="s">
        <v>3404</v>
      </c>
      <c r="SV184" s="32" t="s">
        <v>3404</v>
      </c>
      <c r="SW184" s="32" t="s">
        <v>3404</v>
      </c>
      <c r="SX184" s="32" t="s">
        <v>3404</v>
      </c>
      <c r="SY184" s="32" t="s">
        <v>3404</v>
      </c>
      <c r="SZ184" s="32" t="s">
        <v>3404</v>
      </c>
      <c r="TA184" s="32" t="s">
        <v>3404</v>
      </c>
      <c r="TB184" s="32" t="s">
        <v>3404</v>
      </c>
      <c r="TC184" s="32" t="s">
        <v>3404</v>
      </c>
      <c r="TD184" s="32" t="s">
        <v>3404</v>
      </c>
      <c r="TE184" s="32" t="s">
        <v>3404</v>
      </c>
      <c r="TF184" s="32" t="s">
        <v>3404</v>
      </c>
      <c r="TG184" s="32" t="s">
        <v>3404</v>
      </c>
      <c r="TH184" s="32" t="s">
        <v>3404</v>
      </c>
      <c r="TI184" s="32" t="s">
        <v>3404</v>
      </c>
      <c r="TJ184" s="32" t="s">
        <v>3404</v>
      </c>
      <c r="TK184" s="32" t="s">
        <v>3404</v>
      </c>
      <c r="TL184" s="32" t="s">
        <v>3404</v>
      </c>
      <c r="TM184" s="32" t="s">
        <v>3404</v>
      </c>
      <c r="TN184" s="32" t="s">
        <v>3404</v>
      </c>
      <c r="TO184" s="32" t="s">
        <v>3404</v>
      </c>
      <c r="TP184" s="32" t="s">
        <v>3404</v>
      </c>
      <c r="TQ184" s="32" t="s">
        <v>3404</v>
      </c>
      <c r="TR184" s="32" t="s">
        <v>3404</v>
      </c>
      <c r="TS184" s="32" t="s">
        <v>3404</v>
      </c>
      <c r="TT184" s="32" t="s">
        <v>3404</v>
      </c>
      <c r="TU184" s="32" t="s">
        <v>3404</v>
      </c>
      <c r="TV184" s="32" t="s">
        <v>3404</v>
      </c>
      <c r="TW184" s="32" t="s">
        <v>3404</v>
      </c>
      <c r="TX184" s="32" t="s">
        <v>3404</v>
      </c>
      <c r="TY184" s="32" t="s">
        <v>3404</v>
      </c>
      <c r="TZ184" s="32" t="s">
        <v>3404</v>
      </c>
      <c r="UA184" s="32" t="s">
        <v>3404</v>
      </c>
      <c r="UB184" s="32" t="s">
        <v>3404</v>
      </c>
      <c r="UC184" s="32" t="s">
        <v>3404</v>
      </c>
      <c r="UD184" s="32" t="s">
        <v>3404</v>
      </c>
      <c r="UE184" s="32" t="s">
        <v>3404</v>
      </c>
      <c r="UF184" s="32" t="s">
        <v>3404</v>
      </c>
      <c r="UG184" s="32" t="s">
        <v>3404</v>
      </c>
      <c r="UH184" s="32" t="s">
        <v>3404</v>
      </c>
      <c r="UI184" s="32" t="s">
        <v>3404</v>
      </c>
      <c r="UJ184" s="32" t="s">
        <v>3404</v>
      </c>
      <c r="UK184" s="32" t="s">
        <v>3404</v>
      </c>
      <c r="UL184" s="32" t="s">
        <v>3404</v>
      </c>
      <c r="UM184" s="32" t="s">
        <v>3404</v>
      </c>
      <c r="UN184" s="32" t="s">
        <v>3404</v>
      </c>
      <c r="UO184" s="32" t="s">
        <v>3404</v>
      </c>
      <c r="UP184" s="32" t="s">
        <v>3404</v>
      </c>
      <c r="UQ184" s="32" t="s">
        <v>3404</v>
      </c>
      <c r="UR184" s="32" t="s">
        <v>3404</v>
      </c>
      <c r="US184" s="32" t="s">
        <v>3404</v>
      </c>
      <c r="UT184" s="32" t="s">
        <v>3404</v>
      </c>
      <c r="UU184" s="32" t="s">
        <v>3404</v>
      </c>
      <c r="UV184" s="32" t="s">
        <v>3404</v>
      </c>
      <c r="UW184" s="32" t="s">
        <v>3404</v>
      </c>
      <c r="UX184" s="32" t="s">
        <v>3404</v>
      </c>
      <c r="UY184" s="32" t="s">
        <v>3404</v>
      </c>
      <c r="UZ184" s="32" t="s">
        <v>3404</v>
      </c>
      <c r="VA184" s="32" t="s">
        <v>3404</v>
      </c>
      <c r="VB184" s="32" t="s">
        <v>3404</v>
      </c>
      <c r="VC184" s="32" t="s">
        <v>3404</v>
      </c>
      <c r="VD184" s="32" t="s">
        <v>3404</v>
      </c>
      <c r="VE184" s="32" t="s">
        <v>3404</v>
      </c>
      <c r="VF184" s="32" t="s">
        <v>3404</v>
      </c>
      <c r="VG184" s="32" t="s">
        <v>3404</v>
      </c>
      <c r="VH184" s="32" t="s">
        <v>3404</v>
      </c>
      <c r="VI184" s="32" t="s">
        <v>3404</v>
      </c>
      <c r="VJ184" s="32" t="s">
        <v>3404</v>
      </c>
      <c r="VK184" s="32" t="s">
        <v>3404</v>
      </c>
      <c r="VL184" s="32" t="s">
        <v>3404</v>
      </c>
      <c r="VM184" s="32" t="s">
        <v>3404</v>
      </c>
      <c r="VN184" s="32" t="s">
        <v>3404</v>
      </c>
      <c r="VO184" s="32" t="s">
        <v>3404</v>
      </c>
      <c r="VP184" s="32" t="s">
        <v>3404</v>
      </c>
      <c r="VQ184" s="32" t="s">
        <v>3404</v>
      </c>
      <c r="VR184" s="32" t="s">
        <v>3404</v>
      </c>
      <c r="VS184" s="32" t="s">
        <v>3404</v>
      </c>
      <c r="VT184" s="32" t="s">
        <v>3404</v>
      </c>
      <c r="VU184" s="32" t="s">
        <v>3404</v>
      </c>
      <c r="VV184" s="32" t="s">
        <v>3404</v>
      </c>
      <c r="VW184" s="32" t="s">
        <v>3404</v>
      </c>
      <c r="VX184" s="32" t="s">
        <v>3404</v>
      </c>
      <c r="VY184" s="32" t="s">
        <v>3404</v>
      </c>
      <c r="VZ184" s="32" t="s">
        <v>3404</v>
      </c>
      <c r="WA184" s="32" t="s">
        <v>3404</v>
      </c>
      <c r="WB184" s="32" t="s">
        <v>3404</v>
      </c>
      <c r="WC184" s="32" t="s">
        <v>3404</v>
      </c>
      <c r="WD184" s="32" t="s">
        <v>3404</v>
      </c>
      <c r="WE184" s="32" t="s">
        <v>3404</v>
      </c>
      <c r="WF184" s="32" t="s">
        <v>3404</v>
      </c>
      <c r="WG184" s="32" t="s">
        <v>3404</v>
      </c>
      <c r="WH184" s="32" t="s">
        <v>3404</v>
      </c>
      <c r="WI184" s="32" t="s">
        <v>3404</v>
      </c>
      <c r="WJ184" s="32" t="s">
        <v>3404</v>
      </c>
      <c r="WK184" s="32" t="s">
        <v>3404</v>
      </c>
      <c r="WL184" s="32" t="s">
        <v>3404</v>
      </c>
      <c r="WM184" s="32" t="s">
        <v>3404</v>
      </c>
      <c r="WN184" s="32" t="s">
        <v>3404</v>
      </c>
      <c r="WO184" s="32" t="s">
        <v>3404</v>
      </c>
      <c r="WP184" s="32" t="s">
        <v>3404</v>
      </c>
      <c r="WQ184" s="32" t="s">
        <v>3404</v>
      </c>
      <c r="WR184" s="32" t="s">
        <v>3404</v>
      </c>
      <c r="WS184" s="32" t="s">
        <v>3404</v>
      </c>
      <c r="WT184" s="32" t="s">
        <v>3404</v>
      </c>
    </row>
    <row r="185">
      <c r="A185" s="24" t="s">
        <v>1652</v>
      </c>
      <c r="B185" s="25" t="s">
        <v>3404</v>
      </c>
      <c r="C185" s="25" t="s">
        <v>3404</v>
      </c>
      <c r="D185" s="25" t="s">
        <v>3404</v>
      </c>
      <c r="E185" s="25" t="s">
        <v>3404</v>
      </c>
      <c r="F185" s="25" t="s">
        <v>3404</v>
      </c>
      <c r="G185" s="25" t="s">
        <v>3404</v>
      </c>
      <c r="H185" s="25" t="s">
        <v>3404</v>
      </c>
      <c r="I185" s="25" t="s">
        <v>3404</v>
      </c>
      <c r="J185" s="25" t="s">
        <v>3404</v>
      </c>
      <c r="K185" s="25" t="s">
        <v>3404</v>
      </c>
      <c r="L185" s="25" t="s">
        <v>3404</v>
      </c>
      <c r="M185" s="25" t="s">
        <v>3404</v>
      </c>
      <c r="N185" s="25" t="s">
        <v>3404</v>
      </c>
      <c r="O185" s="25" t="s">
        <v>3404</v>
      </c>
      <c r="P185" s="25" t="s">
        <v>3404</v>
      </c>
      <c r="Q185" s="25" t="s">
        <v>3404</v>
      </c>
      <c r="R185" s="25" t="s">
        <v>3404</v>
      </c>
      <c r="S185" s="25" t="s">
        <v>3404</v>
      </c>
      <c r="T185" s="25" t="s">
        <v>3404</v>
      </c>
      <c r="U185" s="25" t="s">
        <v>3404</v>
      </c>
      <c r="V185" s="25" t="s">
        <v>3404</v>
      </c>
      <c r="W185" s="25" t="s">
        <v>3404</v>
      </c>
      <c r="X185" s="25" t="s">
        <v>3404</v>
      </c>
      <c r="Y185" s="25" t="s">
        <v>3404</v>
      </c>
      <c r="Z185" s="25" t="s">
        <v>3404</v>
      </c>
      <c r="AA185" s="25" t="s">
        <v>3404</v>
      </c>
      <c r="AB185" s="25" t="s">
        <v>3404</v>
      </c>
      <c r="AC185" s="25" t="s">
        <v>3404</v>
      </c>
      <c r="AD185" s="25" t="s">
        <v>3404</v>
      </c>
      <c r="AE185" s="25" t="s">
        <v>3404</v>
      </c>
      <c r="AF185" s="25" t="s">
        <v>3404</v>
      </c>
      <c r="AG185" s="25" t="s">
        <v>3404</v>
      </c>
      <c r="AH185" s="25" t="s">
        <v>3404</v>
      </c>
      <c r="AI185" s="25" t="s">
        <v>3404</v>
      </c>
      <c r="AJ185" s="25" t="s">
        <v>3404</v>
      </c>
      <c r="AK185" s="25" t="s">
        <v>3404</v>
      </c>
      <c r="AL185" s="25" t="s">
        <v>3404</v>
      </c>
      <c r="AM185" s="25" t="s">
        <v>3404</v>
      </c>
      <c r="AN185" s="25" t="s">
        <v>3404</v>
      </c>
      <c r="AO185" s="25" t="s">
        <v>3404</v>
      </c>
      <c r="AP185" s="25" t="s">
        <v>3404</v>
      </c>
      <c r="AQ185" s="25" t="s">
        <v>3404</v>
      </c>
      <c r="AR185" s="25" t="s">
        <v>3404</v>
      </c>
      <c r="AS185" s="25" t="s">
        <v>3404</v>
      </c>
      <c r="AT185" s="25" t="s">
        <v>3404</v>
      </c>
      <c r="AU185" s="25" t="s">
        <v>3404</v>
      </c>
      <c r="AV185" s="25" t="s">
        <v>3404</v>
      </c>
      <c r="AW185" s="25" t="s">
        <v>3404</v>
      </c>
      <c r="AX185" s="25" t="s">
        <v>3404</v>
      </c>
      <c r="AY185" s="25" t="s">
        <v>3404</v>
      </c>
      <c r="AZ185" s="25" t="s">
        <v>3404</v>
      </c>
      <c r="BA185" s="25" t="s">
        <v>3404</v>
      </c>
      <c r="BB185" s="25" t="s">
        <v>3404</v>
      </c>
      <c r="BC185" s="25" t="s">
        <v>3404</v>
      </c>
      <c r="BD185" s="25" t="s">
        <v>3404</v>
      </c>
      <c r="BE185" s="25" t="s">
        <v>3404</v>
      </c>
      <c r="BF185" s="25" t="s">
        <v>3404</v>
      </c>
      <c r="BG185" s="25" t="s">
        <v>3404</v>
      </c>
      <c r="BH185" s="25" t="s">
        <v>3404</v>
      </c>
      <c r="BI185" s="25" t="s">
        <v>3404</v>
      </c>
      <c r="BJ185" s="25" t="s">
        <v>3404</v>
      </c>
      <c r="BK185" s="25" t="s">
        <v>3404</v>
      </c>
      <c r="BL185" s="25" t="s">
        <v>3404</v>
      </c>
      <c r="BM185" s="25" t="s">
        <v>3404</v>
      </c>
      <c r="BN185" s="25" t="s">
        <v>3404</v>
      </c>
      <c r="BO185" s="25" t="s">
        <v>3404</v>
      </c>
      <c r="BP185" s="25" t="s">
        <v>3404</v>
      </c>
      <c r="BQ185" s="25" t="s">
        <v>3404</v>
      </c>
      <c r="BR185" s="25" t="s">
        <v>3404</v>
      </c>
      <c r="BS185" s="25" t="s">
        <v>3404</v>
      </c>
      <c r="BT185" s="25" t="s">
        <v>3404</v>
      </c>
      <c r="BU185" s="25" t="s">
        <v>3404</v>
      </c>
      <c r="BV185" s="25" t="s">
        <v>3404</v>
      </c>
      <c r="BW185" s="25" t="s">
        <v>3404</v>
      </c>
      <c r="BX185" s="25" t="s">
        <v>3404</v>
      </c>
      <c r="BY185" s="25" t="s">
        <v>3404</v>
      </c>
      <c r="BZ185" s="32" t="s">
        <v>3409</v>
      </c>
      <c r="CA185" s="32" t="s">
        <v>3409</v>
      </c>
      <c r="CB185" s="32" t="s">
        <v>3409</v>
      </c>
      <c r="CC185" s="32" t="s">
        <v>3409</v>
      </c>
      <c r="CD185" s="32" t="s">
        <v>3409</v>
      </c>
      <c r="CE185" s="32" t="s">
        <v>3409</v>
      </c>
      <c r="CF185" s="32" t="s">
        <v>3409</v>
      </c>
      <c r="CG185" s="32" t="s">
        <v>3409</v>
      </c>
      <c r="CH185" s="32" t="s">
        <v>3409</v>
      </c>
      <c r="CI185" s="32" t="s">
        <v>3409</v>
      </c>
      <c r="CJ185" s="32" t="s">
        <v>3409</v>
      </c>
      <c r="CK185" s="32" t="s">
        <v>3409</v>
      </c>
      <c r="CL185" s="32" t="s">
        <v>3409</v>
      </c>
      <c r="CM185" s="32" t="s">
        <v>3409</v>
      </c>
      <c r="CN185" s="32" t="s">
        <v>3409</v>
      </c>
      <c r="CO185" s="32" t="s">
        <v>3409</v>
      </c>
      <c r="CP185" s="32" t="s">
        <v>3409</v>
      </c>
      <c r="CQ185" s="32" t="s">
        <v>3409</v>
      </c>
      <c r="CR185" s="32" t="s">
        <v>3409</v>
      </c>
      <c r="CS185" s="32" t="s">
        <v>3409</v>
      </c>
      <c r="CT185" s="32" t="s">
        <v>3409</v>
      </c>
      <c r="CU185" s="32" t="s">
        <v>3409</v>
      </c>
      <c r="CV185" s="32" t="s">
        <v>3409</v>
      </c>
      <c r="CW185" s="32" t="s">
        <v>3409</v>
      </c>
      <c r="CX185" s="32" t="s">
        <v>3409</v>
      </c>
      <c r="CY185" s="32" t="s">
        <v>3409</v>
      </c>
      <c r="CZ185" s="32" t="s">
        <v>3409</v>
      </c>
      <c r="DA185" s="32" t="s">
        <v>3409</v>
      </c>
      <c r="DB185" s="32" t="s">
        <v>3409</v>
      </c>
      <c r="DC185" s="32" t="s">
        <v>3409</v>
      </c>
      <c r="DD185" s="32" t="s">
        <v>3409</v>
      </c>
      <c r="DE185" s="32" t="s">
        <v>3409</v>
      </c>
      <c r="DF185" s="32" t="s">
        <v>3409</v>
      </c>
      <c r="DG185" s="32" t="s">
        <v>3409</v>
      </c>
      <c r="DH185" s="32" t="s">
        <v>3409</v>
      </c>
      <c r="DI185" s="32" t="s">
        <v>3409</v>
      </c>
      <c r="DJ185" s="32" t="s">
        <v>3409</v>
      </c>
      <c r="DK185" s="32" t="s">
        <v>3409</v>
      </c>
      <c r="DL185" s="32" t="s">
        <v>3409</v>
      </c>
      <c r="DM185" s="32" t="s">
        <v>3409</v>
      </c>
      <c r="DN185" s="32" t="s">
        <v>3409</v>
      </c>
      <c r="DO185" s="32" t="s">
        <v>3409</v>
      </c>
      <c r="DP185" s="32" t="s">
        <v>3409</v>
      </c>
      <c r="DQ185" s="32" t="s">
        <v>3409</v>
      </c>
      <c r="DR185" s="32" t="s">
        <v>3409</v>
      </c>
      <c r="DS185" s="32" t="s">
        <v>3409</v>
      </c>
      <c r="DT185" s="32" t="s">
        <v>3409</v>
      </c>
      <c r="DU185" s="32" t="s">
        <v>3409</v>
      </c>
      <c r="DV185" s="32" t="s">
        <v>3409</v>
      </c>
      <c r="DW185" s="32" t="s">
        <v>3409</v>
      </c>
      <c r="DX185" s="32" t="s">
        <v>3409</v>
      </c>
      <c r="DY185" s="32" t="s">
        <v>3409</v>
      </c>
      <c r="DZ185" s="32" t="s">
        <v>3409</v>
      </c>
      <c r="EA185" s="32" t="s">
        <v>3409</v>
      </c>
      <c r="EB185" s="32" t="s">
        <v>3409</v>
      </c>
      <c r="EC185" s="32" t="s">
        <v>3409</v>
      </c>
      <c r="ED185" s="32" t="s">
        <v>3409</v>
      </c>
      <c r="EE185" s="32" t="s">
        <v>3409</v>
      </c>
      <c r="EF185" s="32" t="s">
        <v>3409</v>
      </c>
      <c r="EG185" s="32" t="s">
        <v>3409</v>
      </c>
      <c r="EH185" s="32" t="s">
        <v>3409</v>
      </c>
      <c r="EI185" s="32" t="s">
        <v>3409</v>
      </c>
      <c r="EJ185" s="25" t="s">
        <v>3404</v>
      </c>
      <c r="EK185" s="32" t="s">
        <v>3404</v>
      </c>
      <c r="EL185" s="32" t="s">
        <v>3404</v>
      </c>
      <c r="EM185" s="32" t="s">
        <v>3404</v>
      </c>
      <c r="EN185" s="32" t="s">
        <v>3404</v>
      </c>
      <c r="EO185" s="32" t="s">
        <v>3404</v>
      </c>
      <c r="EP185" s="32" t="s">
        <v>3404</v>
      </c>
      <c r="EQ185" s="32" t="s">
        <v>3404</v>
      </c>
      <c r="ER185" s="32" t="s">
        <v>3404</v>
      </c>
      <c r="ES185" s="32" t="s">
        <v>3404</v>
      </c>
      <c r="ET185" s="32" t="s">
        <v>3404</v>
      </c>
      <c r="EU185" s="32" t="s">
        <v>3404</v>
      </c>
      <c r="EV185" s="32" t="s">
        <v>3404</v>
      </c>
      <c r="EW185" s="32" t="s">
        <v>3404</v>
      </c>
      <c r="EX185" s="32" t="s">
        <v>3404</v>
      </c>
      <c r="EY185" s="32" t="s">
        <v>3404</v>
      </c>
      <c r="EZ185" s="32" t="s">
        <v>3404</v>
      </c>
      <c r="FA185" s="32" t="s">
        <v>3404</v>
      </c>
      <c r="FB185" s="32" t="s">
        <v>3404</v>
      </c>
      <c r="FC185" s="32" t="s">
        <v>3404</v>
      </c>
      <c r="FD185" s="32" t="s">
        <v>3404</v>
      </c>
      <c r="FE185" s="32" t="s">
        <v>3404</v>
      </c>
      <c r="FF185" s="32" t="s">
        <v>3404</v>
      </c>
      <c r="FG185" s="32" t="s">
        <v>3404</v>
      </c>
      <c r="FH185" s="32" t="s">
        <v>3404</v>
      </c>
      <c r="FI185" s="32" t="s">
        <v>3404</v>
      </c>
      <c r="FJ185" s="32" t="s">
        <v>3404</v>
      </c>
      <c r="FK185" s="32" t="s">
        <v>3404</v>
      </c>
      <c r="FL185" s="32" t="s">
        <v>3404</v>
      </c>
      <c r="FM185" s="32" t="s">
        <v>3404</v>
      </c>
      <c r="FN185" s="32" t="s">
        <v>3404</v>
      </c>
      <c r="FO185" s="32" t="s">
        <v>3404</v>
      </c>
      <c r="FP185" s="32" t="s">
        <v>3404</v>
      </c>
      <c r="FQ185" s="32" t="s">
        <v>3404</v>
      </c>
      <c r="FR185" s="32" t="s">
        <v>3404</v>
      </c>
      <c r="FS185" s="32" t="s">
        <v>3404</v>
      </c>
      <c r="FT185" s="32" t="s">
        <v>3404</v>
      </c>
      <c r="FU185" s="32" t="s">
        <v>3404</v>
      </c>
      <c r="FV185" s="32" t="s">
        <v>3404</v>
      </c>
      <c r="FW185" s="32" t="s">
        <v>3404</v>
      </c>
      <c r="FX185" s="32" t="s">
        <v>3404</v>
      </c>
      <c r="FY185" s="32" t="s">
        <v>3404</v>
      </c>
      <c r="FZ185" s="32" t="s">
        <v>3404</v>
      </c>
      <c r="GA185" s="32" t="s">
        <v>3404</v>
      </c>
      <c r="GB185" s="32" t="s">
        <v>3404</v>
      </c>
      <c r="GC185" s="32" t="s">
        <v>3404</v>
      </c>
      <c r="GD185" s="32" t="s">
        <v>3404</v>
      </c>
      <c r="GE185" s="32" t="s">
        <v>3404</v>
      </c>
      <c r="GF185" s="32" t="s">
        <v>3404</v>
      </c>
      <c r="GG185" s="32" t="s">
        <v>3404</v>
      </c>
      <c r="GH185" s="32" t="s">
        <v>3404</v>
      </c>
      <c r="GI185" s="32" t="s">
        <v>3404</v>
      </c>
      <c r="GJ185" s="32" t="s">
        <v>3404</v>
      </c>
      <c r="GK185" s="32" t="s">
        <v>3404</v>
      </c>
      <c r="GL185" s="32" t="s">
        <v>3404</v>
      </c>
      <c r="GM185" s="32" t="s">
        <v>3404</v>
      </c>
      <c r="GN185" s="32" t="s">
        <v>3404</v>
      </c>
      <c r="GO185" s="32" t="s">
        <v>3404</v>
      </c>
      <c r="GP185" s="32" t="s">
        <v>3404</v>
      </c>
      <c r="GQ185" s="32" t="s">
        <v>3404</v>
      </c>
      <c r="GR185" s="32" t="s">
        <v>3404</v>
      </c>
      <c r="GS185" s="32" t="s">
        <v>3404</v>
      </c>
      <c r="GT185" s="32" t="s">
        <v>3404</v>
      </c>
      <c r="GU185" s="32" t="s">
        <v>3404</v>
      </c>
      <c r="GV185" s="32" t="s">
        <v>3404</v>
      </c>
      <c r="GW185" s="32" t="s">
        <v>3404</v>
      </c>
      <c r="GX185" s="32" t="s">
        <v>3404</v>
      </c>
      <c r="GY185" s="32" t="s">
        <v>3404</v>
      </c>
      <c r="GZ185" s="32" t="s">
        <v>3404</v>
      </c>
      <c r="HA185" s="32" t="s">
        <v>3404</v>
      </c>
      <c r="HB185" s="32" t="s">
        <v>3404</v>
      </c>
      <c r="HC185" s="32" t="s">
        <v>3404</v>
      </c>
      <c r="HD185" s="32" t="s">
        <v>3404</v>
      </c>
      <c r="HE185" s="32" t="s">
        <v>3404</v>
      </c>
      <c r="HF185" s="32" t="s">
        <v>3404</v>
      </c>
      <c r="HG185" s="32" t="s">
        <v>3404</v>
      </c>
      <c r="HH185" s="32" t="s">
        <v>3404</v>
      </c>
      <c r="HI185" s="32" t="s">
        <v>3404</v>
      </c>
      <c r="HJ185" s="32" t="s">
        <v>3404</v>
      </c>
      <c r="HK185" s="32" t="s">
        <v>3404</v>
      </c>
      <c r="HL185" s="32" t="s">
        <v>3404</v>
      </c>
      <c r="HM185" s="32" t="s">
        <v>3404</v>
      </c>
      <c r="HN185" s="32" t="s">
        <v>3404</v>
      </c>
      <c r="HO185" s="32" t="s">
        <v>3404</v>
      </c>
      <c r="HP185" s="32" t="s">
        <v>3404</v>
      </c>
      <c r="HQ185" s="32" t="s">
        <v>3404</v>
      </c>
      <c r="HR185" s="32" t="s">
        <v>3404</v>
      </c>
      <c r="HS185" s="32" t="s">
        <v>3404</v>
      </c>
      <c r="HT185" s="32" t="s">
        <v>3404</v>
      </c>
      <c r="HU185" s="32" t="s">
        <v>3404</v>
      </c>
      <c r="HV185" s="32" t="s">
        <v>3404</v>
      </c>
      <c r="HW185" s="32" t="s">
        <v>3404</v>
      </c>
      <c r="HX185" s="32" t="s">
        <v>3404</v>
      </c>
      <c r="HY185" s="32" t="s">
        <v>3404</v>
      </c>
      <c r="HZ185" s="32" t="s">
        <v>3404</v>
      </c>
      <c r="IA185" s="32" t="s">
        <v>3404</v>
      </c>
      <c r="IB185" s="32" t="s">
        <v>3404</v>
      </c>
      <c r="IC185" s="32" t="s">
        <v>3404</v>
      </c>
      <c r="ID185" s="32" t="s">
        <v>3404</v>
      </c>
      <c r="IE185" s="32" t="s">
        <v>3404</v>
      </c>
      <c r="IF185" s="32" t="s">
        <v>3404</v>
      </c>
      <c r="IG185" s="32" t="s">
        <v>3404</v>
      </c>
      <c r="IH185" s="32" t="s">
        <v>3404</v>
      </c>
      <c r="II185" s="32" t="s">
        <v>3404</v>
      </c>
      <c r="IJ185" s="32" t="s">
        <v>3404</v>
      </c>
      <c r="IK185" s="32" t="s">
        <v>3404</v>
      </c>
      <c r="IL185" s="32" t="s">
        <v>3404</v>
      </c>
      <c r="IM185" s="32" t="s">
        <v>3404</v>
      </c>
      <c r="IN185" s="32" t="s">
        <v>3404</v>
      </c>
      <c r="IO185" s="32" t="s">
        <v>3404</v>
      </c>
      <c r="IP185" s="32" t="s">
        <v>3404</v>
      </c>
      <c r="IQ185" s="32" t="s">
        <v>3404</v>
      </c>
      <c r="IR185" s="32" t="s">
        <v>3404</v>
      </c>
      <c r="IS185" s="32" t="s">
        <v>3404</v>
      </c>
      <c r="IT185" s="32" t="s">
        <v>3404</v>
      </c>
      <c r="IU185" s="32" t="s">
        <v>3404</v>
      </c>
      <c r="IV185" s="32" t="s">
        <v>3404</v>
      </c>
      <c r="IW185" s="32" t="s">
        <v>3404</v>
      </c>
      <c r="IX185" s="32" t="s">
        <v>3404</v>
      </c>
      <c r="IY185" s="32" t="s">
        <v>3404</v>
      </c>
      <c r="IZ185" s="32" t="s">
        <v>3404</v>
      </c>
      <c r="JA185" s="32" t="s">
        <v>3404</v>
      </c>
      <c r="JB185" s="32" t="s">
        <v>3404</v>
      </c>
      <c r="JC185" s="32" t="s">
        <v>3404</v>
      </c>
      <c r="JD185" s="32" t="s">
        <v>3404</v>
      </c>
      <c r="JE185" s="32" t="s">
        <v>3404</v>
      </c>
      <c r="JF185" s="32" t="s">
        <v>3404</v>
      </c>
      <c r="JG185" s="32" t="s">
        <v>3404</v>
      </c>
      <c r="JH185" s="32" t="s">
        <v>3404</v>
      </c>
      <c r="JI185" s="32" t="s">
        <v>3404</v>
      </c>
      <c r="JJ185" s="32" t="s">
        <v>3404</v>
      </c>
      <c r="JK185" s="32" t="s">
        <v>3404</v>
      </c>
      <c r="JL185" s="32" t="s">
        <v>3404</v>
      </c>
      <c r="JM185" s="32" t="s">
        <v>3404</v>
      </c>
      <c r="JN185" s="32" t="s">
        <v>3404</v>
      </c>
      <c r="JO185" s="32" t="s">
        <v>3404</v>
      </c>
      <c r="JP185" s="32" t="s">
        <v>3404</v>
      </c>
      <c r="JQ185" s="32" t="s">
        <v>3404</v>
      </c>
      <c r="JR185" s="32" t="s">
        <v>3404</v>
      </c>
      <c r="JS185" s="32" t="s">
        <v>3404</v>
      </c>
      <c r="JT185" s="32" t="s">
        <v>3404</v>
      </c>
      <c r="JU185" s="32" t="s">
        <v>3404</v>
      </c>
      <c r="JV185" s="32" t="s">
        <v>3404</v>
      </c>
      <c r="JW185" s="32" t="s">
        <v>3404</v>
      </c>
      <c r="JX185" s="32" t="s">
        <v>3404</v>
      </c>
      <c r="JY185" s="32" t="s">
        <v>3404</v>
      </c>
      <c r="JZ185" s="32" t="s">
        <v>3404</v>
      </c>
      <c r="KA185" s="32" t="s">
        <v>3404</v>
      </c>
      <c r="KB185" s="32" t="s">
        <v>3404</v>
      </c>
      <c r="KC185" s="32" t="s">
        <v>3404</v>
      </c>
      <c r="KD185" s="32" t="s">
        <v>3404</v>
      </c>
      <c r="KE185" s="32" t="s">
        <v>3404</v>
      </c>
      <c r="KF185" s="32" t="s">
        <v>3404</v>
      </c>
      <c r="KG185" s="32" t="s">
        <v>3404</v>
      </c>
      <c r="KH185" s="32" t="s">
        <v>3404</v>
      </c>
      <c r="KI185" s="32" t="s">
        <v>3404</v>
      </c>
      <c r="KJ185" s="32" t="s">
        <v>3404</v>
      </c>
      <c r="KK185" s="32" t="s">
        <v>3404</v>
      </c>
      <c r="KL185" s="32" t="s">
        <v>3404</v>
      </c>
      <c r="KM185" s="32" t="s">
        <v>3404</v>
      </c>
      <c r="KN185" s="32" t="s">
        <v>3404</v>
      </c>
      <c r="KO185" s="32" t="s">
        <v>3404</v>
      </c>
      <c r="KP185" s="32" t="s">
        <v>3404</v>
      </c>
      <c r="KQ185" s="32" t="s">
        <v>3404</v>
      </c>
      <c r="KR185" s="32" t="s">
        <v>3404</v>
      </c>
      <c r="KS185" s="32" t="s">
        <v>3404</v>
      </c>
      <c r="KT185" s="32" t="s">
        <v>3404</v>
      </c>
      <c r="KU185" s="32" t="s">
        <v>3404</v>
      </c>
      <c r="KV185" s="32" t="s">
        <v>3404</v>
      </c>
      <c r="KW185" s="32" t="s">
        <v>3404</v>
      </c>
      <c r="KX185" s="32" t="s">
        <v>3404</v>
      </c>
      <c r="KY185" s="32" t="s">
        <v>3404</v>
      </c>
      <c r="KZ185" s="32" t="s">
        <v>3404</v>
      </c>
      <c r="LA185" s="32" t="s">
        <v>3404</v>
      </c>
      <c r="LB185" s="32" t="s">
        <v>3404</v>
      </c>
      <c r="LC185" s="32" t="s">
        <v>3404</v>
      </c>
      <c r="LD185" s="32" t="s">
        <v>3404</v>
      </c>
      <c r="LE185" s="32" t="s">
        <v>3404</v>
      </c>
      <c r="LF185" s="32" t="s">
        <v>3404</v>
      </c>
      <c r="LG185" s="32" t="s">
        <v>3404</v>
      </c>
      <c r="LH185" s="32" t="s">
        <v>3404</v>
      </c>
      <c r="LI185" s="32" t="s">
        <v>3404</v>
      </c>
      <c r="LJ185" s="32" t="s">
        <v>3404</v>
      </c>
      <c r="LK185" s="32" t="s">
        <v>3404</v>
      </c>
      <c r="LL185" s="32" t="s">
        <v>3404</v>
      </c>
      <c r="LM185" s="32" t="s">
        <v>3404</v>
      </c>
      <c r="LN185" s="32" t="s">
        <v>3404</v>
      </c>
      <c r="LO185" s="32" t="s">
        <v>3404</v>
      </c>
      <c r="LP185" s="32" t="s">
        <v>3404</v>
      </c>
      <c r="LQ185" s="32" t="s">
        <v>3404</v>
      </c>
      <c r="LR185" s="32" t="s">
        <v>3404</v>
      </c>
      <c r="LS185" s="32" t="s">
        <v>3404</v>
      </c>
      <c r="LT185" s="32" t="s">
        <v>3404</v>
      </c>
      <c r="LU185" s="32" t="s">
        <v>3404</v>
      </c>
      <c r="LV185" s="32" t="s">
        <v>3404</v>
      </c>
      <c r="LW185" s="32" t="s">
        <v>3404</v>
      </c>
      <c r="LX185" s="32" t="s">
        <v>3404</v>
      </c>
      <c r="LY185" s="32" t="s">
        <v>3404</v>
      </c>
      <c r="LZ185" s="32" t="s">
        <v>3404</v>
      </c>
      <c r="MA185" s="32" t="s">
        <v>3404</v>
      </c>
      <c r="MB185" s="32" t="s">
        <v>3404</v>
      </c>
      <c r="MC185" s="32" t="s">
        <v>3404</v>
      </c>
      <c r="MD185" s="32" t="s">
        <v>3404</v>
      </c>
      <c r="ME185" s="32" t="s">
        <v>3404</v>
      </c>
      <c r="MF185" s="32" t="s">
        <v>3404</v>
      </c>
      <c r="MG185" s="32" t="s">
        <v>3404</v>
      </c>
      <c r="MH185" s="32" t="s">
        <v>3404</v>
      </c>
      <c r="MI185" s="32" t="s">
        <v>3404</v>
      </c>
      <c r="MJ185" s="32" t="s">
        <v>3404</v>
      </c>
      <c r="MK185" s="32" t="s">
        <v>3404</v>
      </c>
      <c r="ML185" s="32" t="s">
        <v>3404</v>
      </c>
      <c r="MM185" s="32" t="s">
        <v>3404</v>
      </c>
      <c r="MN185" s="32" t="s">
        <v>3404</v>
      </c>
      <c r="MO185" s="32" t="s">
        <v>3404</v>
      </c>
      <c r="MP185" s="32" t="s">
        <v>3404</v>
      </c>
      <c r="MQ185" s="32" t="s">
        <v>3404</v>
      </c>
      <c r="MR185" s="32" t="s">
        <v>3404</v>
      </c>
      <c r="MS185" s="32" t="s">
        <v>3404</v>
      </c>
      <c r="MT185" s="32" t="s">
        <v>3404</v>
      </c>
      <c r="MU185" s="32" t="s">
        <v>3404</v>
      </c>
      <c r="MV185" s="32" t="s">
        <v>3404</v>
      </c>
      <c r="MW185" s="32" t="s">
        <v>3404</v>
      </c>
      <c r="MX185" s="32" t="s">
        <v>3404</v>
      </c>
      <c r="MY185" s="32" t="s">
        <v>3404</v>
      </c>
      <c r="MZ185" s="32" t="s">
        <v>3404</v>
      </c>
      <c r="NA185" s="32" t="s">
        <v>3404</v>
      </c>
      <c r="NB185" s="32" t="s">
        <v>3404</v>
      </c>
      <c r="NC185" s="32" t="s">
        <v>3404</v>
      </c>
      <c r="ND185" s="32" t="s">
        <v>3404</v>
      </c>
      <c r="NE185" s="32" t="s">
        <v>3404</v>
      </c>
      <c r="NF185" s="32" t="s">
        <v>3404</v>
      </c>
      <c r="NG185" s="32" t="s">
        <v>3404</v>
      </c>
      <c r="NH185" s="32" t="s">
        <v>3404</v>
      </c>
      <c r="NI185" s="32" t="s">
        <v>3404</v>
      </c>
      <c r="NJ185" s="32" t="s">
        <v>3404</v>
      </c>
      <c r="NK185" s="32" t="s">
        <v>3404</v>
      </c>
      <c r="NL185" s="32" t="s">
        <v>3404</v>
      </c>
      <c r="NM185" s="32" t="s">
        <v>3404</v>
      </c>
      <c r="NN185" s="32" t="s">
        <v>3404</v>
      </c>
      <c r="NO185" s="32" t="s">
        <v>3404</v>
      </c>
      <c r="NP185" s="32" t="s">
        <v>3404</v>
      </c>
      <c r="NQ185" s="32" t="s">
        <v>3404</v>
      </c>
      <c r="NR185" s="32" t="s">
        <v>3404</v>
      </c>
      <c r="NS185" s="32" t="s">
        <v>3404</v>
      </c>
      <c r="NT185" s="32" t="s">
        <v>3404</v>
      </c>
      <c r="NU185" s="32" t="s">
        <v>3404</v>
      </c>
      <c r="NV185" s="32" t="s">
        <v>3404</v>
      </c>
      <c r="NW185" s="32" t="s">
        <v>3404</v>
      </c>
      <c r="NX185" s="32" t="s">
        <v>3404</v>
      </c>
      <c r="NY185" s="32" t="s">
        <v>3404</v>
      </c>
      <c r="NZ185" s="32" t="s">
        <v>3404</v>
      </c>
      <c r="OA185" s="32" t="s">
        <v>3404</v>
      </c>
      <c r="OB185" s="32" t="s">
        <v>3404</v>
      </c>
      <c r="OC185" s="32" t="s">
        <v>3404</v>
      </c>
      <c r="OD185" s="32" t="s">
        <v>3404</v>
      </c>
      <c r="OE185" s="32" t="s">
        <v>3404</v>
      </c>
      <c r="OF185" s="32" t="s">
        <v>3404</v>
      </c>
      <c r="OG185" s="32" t="s">
        <v>3404</v>
      </c>
      <c r="OH185" s="32" t="s">
        <v>3404</v>
      </c>
      <c r="OI185" s="32" t="s">
        <v>3404</v>
      </c>
      <c r="OJ185" s="32" t="s">
        <v>3404</v>
      </c>
      <c r="OK185" s="32" t="s">
        <v>3404</v>
      </c>
      <c r="OL185" s="32" t="s">
        <v>3404</v>
      </c>
      <c r="OM185" s="32" t="s">
        <v>3404</v>
      </c>
      <c r="ON185" s="32" t="s">
        <v>3404</v>
      </c>
      <c r="OO185" s="32" t="s">
        <v>3404</v>
      </c>
      <c r="OP185" s="32" t="s">
        <v>3404</v>
      </c>
      <c r="OQ185" s="32" t="s">
        <v>3404</v>
      </c>
      <c r="OR185" s="32" t="s">
        <v>3404</v>
      </c>
      <c r="OS185" s="32" t="s">
        <v>3404</v>
      </c>
      <c r="OT185" s="32" t="s">
        <v>3404</v>
      </c>
      <c r="OU185" s="32" t="s">
        <v>3404</v>
      </c>
      <c r="OV185" s="32" t="s">
        <v>3404</v>
      </c>
      <c r="OW185" s="32" t="s">
        <v>3404</v>
      </c>
      <c r="OX185" s="32" t="s">
        <v>3404</v>
      </c>
      <c r="OY185" s="32" t="s">
        <v>3404</v>
      </c>
      <c r="OZ185" s="32" t="s">
        <v>3404</v>
      </c>
      <c r="PA185" s="32" t="s">
        <v>3404</v>
      </c>
      <c r="PB185" s="32" t="s">
        <v>3404</v>
      </c>
      <c r="PC185" s="32" t="s">
        <v>3404</v>
      </c>
      <c r="PD185" s="32" t="s">
        <v>3404</v>
      </c>
      <c r="PE185" s="32" t="s">
        <v>3404</v>
      </c>
      <c r="PF185" s="32" t="s">
        <v>3404</v>
      </c>
      <c r="PG185" s="32" t="s">
        <v>3404</v>
      </c>
      <c r="PH185" s="32" t="s">
        <v>3404</v>
      </c>
      <c r="PI185" s="32" t="s">
        <v>3404</v>
      </c>
      <c r="PJ185" s="32" t="s">
        <v>3404</v>
      </c>
      <c r="PK185" s="32" t="s">
        <v>3404</v>
      </c>
      <c r="PL185" s="32" t="s">
        <v>3404</v>
      </c>
      <c r="PM185" s="32" t="s">
        <v>3404</v>
      </c>
      <c r="PN185" s="32" t="s">
        <v>3404</v>
      </c>
      <c r="PO185" s="32" t="s">
        <v>3404</v>
      </c>
      <c r="PP185" s="32" t="s">
        <v>3404</v>
      </c>
      <c r="PQ185" s="32" t="s">
        <v>3404</v>
      </c>
      <c r="PR185" s="32" t="s">
        <v>3404</v>
      </c>
      <c r="PS185" s="32" t="s">
        <v>3404</v>
      </c>
      <c r="PT185" s="32" t="s">
        <v>3404</v>
      </c>
      <c r="PU185" s="32" t="s">
        <v>3404</v>
      </c>
      <c r="PV185" s="32" t="s">
        <v>3404</v>
      </c>
      <c r="PW185" s="32" t="s">
        <v>3404</v>
      </c>
      <c r="PX185" s="32" t="s">
        <v>3404</v>
      </c>
      <c r="PY185" s="32" t="s">
        <v>3404</v>
      </c>
      <c r="PZ185" s="32" t="s">
        <v>3404</v>
      </c>
      <c r="QA185" s="32" t="s">
        <v>3404</v>
      </c>
      <c r="QB185" s="32" t="s">
        <v>3404</v>
      </c>
      <c r="QC185" s="32" t="s">
        <v>3404</v>
      </c>
      <c r="QD185" s="32" t="s">
        <v>3404</v>
      </c>
      <c r="QE185" s="32" t="s">
        <v>3404</v>
      </c>
      <c r="QF185" s="32" t="s">
        <v>3404</v>
      </c>
      <c r="QG185" s="32" t="s">
        <v>3404</v>
      </c>
      <c r="QH185" s="32" t="s">
        <v>3404</v>
      </c>
      <c r="QI185" s="32" t="s">
        <v>3404</v>
      </c>
      <c r="QJ185" s="32" t="s">
        <v>3404</v>
      </c>
      <c r="QK185" s="32" t="s">
        <v>3404</v>
      </c>
      <c r="QL185" s="32" t="s">
        <v>3404</v>
      </c>
      <c r="QM185" s="32" t="s">
        <v>3404</v>
      </c>
      <c r="QN185" s="32" t="s">
        <v>3404</v>
      </c>
      <c r="QO185" s="32" t="s">
        <v>3404</v>
      </c>
      <c r="QP185" s="32" t="s">
        <v>3404</v>
      </c>
      <c r="QQ185" s="32" t="s">
        <v>3404</v>
      </c>
      <c r="QR185" s="32" t="s">
        <v>3404</v>
      </c>
      <c r="QS185" s="32" t="s">
        <v>3404</v>
      </c>
      <c r="QT185" s="32" t="s">
        <v>3404</v>
      </c>
      <c r="QU185" s="32" t="s">
        <v>3404</v>
      </c>
      <c r="QV185" s="32" t="s">
        <v>3404</v>
      </c>
      <c r="QW185" s="32" t="s">
        <v>3404</v>
      </c>
      <c r="QX185" s="32" t="s">
        <v>3404</v>
      </c>
      <c r="QY185" s="32" t="s">
        <v>3404</v>
      </c>
      <c r="QZ185" s="32" t="s">
        <v>3404</v>
      </c>
      <c r="RA185" s="32" t="s">
        <v>3404</v>
      </c>
      <c r="RB185" s="32" t="s">
        <v>3404</v>
      </c>
      <c r="RC185" s="32" t="s">
        <v>3404</v>
      </c>
      <c r="RD185" s="32" t="s">
        <v>3404</v>
      </c>
      <c r="RE185" s="32" t="s">
        <v>3404</v>
      </c>
      <c r="RF185" s="32" t="s">
        <v>3404</v>
      </c>
      <c r="RG185" s="32" t="s">
        <v>3404</v>
      </c>
      <c r="RH185" s="32" t="s">
        <v>3404</v>
      </c>
      <c r="RI185" s="32" t="s">
        <v>3404</v>
      </c>
      <c r="RJ185" s="32" t="s">
        <v>3404</v>
      </c>
      <c r="RK185" s="32" t="s">
        <v>3404</v>
      </c>
      <c r="RL185" s="32" t="s">
        <v>3404</v>
      </c>
      <c r="RM185" s="32" t="s">
        <v>3404</v>
      </c>
      <c r="RN185" s="32" t="s">
        <v>3404</v>
      </c>
      <c r="RO185" s="32" t="s">
        <v>3404</v>
      </c>
      <c r="RP185" s="32" t="s">
        <v>3404</v>
      </c>
      <c r="RQ185" s="32" t="s">
        <v>3404</v>
      </c>
      <c r="RR185" s="32" t="s">
        <v>3404</v>
      </c>
      <c r="RS185" s="32" t="s">
        <v>3404</v>
      </c>
      <c r="RT185" s="32" t="s">
        <v>3404</v>
      </c>
      <c r="RU185" s="32" t="s">
        <v>3404</v>
      </c>
      <c r="RV185" s="32" t="s">
        <v>3404</v>
      </c>
      <c r="RW185" s="32" t="s">
        <v>3404</v>
      </c>
      <c r="RX185" s="32" t="s">
        <v>3404</v>
      </c>
      <c r="RY185" s="32" t="s">
        <v>3404</v>
      </c>
      <c r="RZ185" s="32" t="s">
        <v>3404</v>
      </c>
      <c r="SA185" s="32" t="s">
        <v>3404</v>
      </c>
      <c r="SB185" s="32" t="s">
        <v>3404</v>
      </c>
      <c r="SC185" s="32" t="s">
        <v>3404</v>
      </c>
      <c r="SD185" s="32" t="s">
        <v>3404</v>
      </c>
      <c r="SE185" s="32" t="s">
        <v>3404</v>
      </c>
      <c r="SF185" s="32" t="s">
        <v>3404</v>
      </c>
      <c r="SG185" s="32" t="s">
        <v>3404</v>
      </c>
      <c r="SH185" s="32" t="s">
        <v>3404</v>
      </c>
      <c r="SI185" s="32" t="s">
        <v>3404</v>
      </c>
      <c r="SJ185" s="32" t="s">
        <v>3404</v>
      </c>
      <c r="SK185" s="32" t="s">
        <v>3404</v>
      </c>
      <c r="SL185" s="32" t="s">
        <v>3404</v>
      </c>
      <c r="SM185" s="32" t="s">
        <v>3404</v>
      </c>
      <c r="SN185" s="32" t="s">
        <v>3404</v>
      </c>
      <c r="SO185" s="32" t="s">
        <v>3404</v>
      </c>
      <c r="SP185" s="32" t="s">
        <v>3404</v>
      </c>
      <c r="SQ185" s="32" t="s">
        <v>3404</v>
      </c>
      <c r="SR185" s="32" t="s">
        <v>3404</v>
      </c>
      <c r="SS185" s="32" t="s">
        <v>3404</v>
      </c>
      <c r="ST185" s="32" t="s">
        <v>3404</v>
      </c>
      <c r="SU185" s="32" t="s">
        <v>3404</v>
      </c>
      <c r="SV185" s="32" t="s">
        <v>3404</v>
      </c>
      <c r="SW185" s="32" t="s">
        <v>3404</v>
      </c>
      <c r="SX185" s="32" t="s">
        <v>3404</v>
      </c>
      <c r="SY185" s="32" t="s">
        <v>3404</v>
      </c>
      <c r="SZ185" s="32" t="s">
        <v>3404</v>
      </c>
      <c r="TA185" s="32" t="s">
        <v>3404</v>
      </c>
      <c r="TB185" s="32" t="s">
        <v>3404</v>
      </c>
      <c r="TC185" s="32" t="s">
        <v>3404</v>
      </c>
      <c r="TD185" s="32" t="s">
        <v>3404</v>
      </c>
      <c r="TE185" s="32" t="s">
        <v>3404</v>
      </c>
      <c r="TF185" s="32" t="s">
        <v>3404</v>
      </c>
      <c r="TG185" s="32" t="s">
        <v>3404</v>
      </c>
      <c r="TH185" s="32" t="s">
        <v>3404</v>
      </c>
      <c r="TI185" s="32" t="s">
        <v>3404</v>
      </c>
      <c r="TJ185" s="32" t="s">
        <v>3404</v>
      </c>
      <c r="TK185" s="32" t="s">
        <v>3404</v>
      </c>
      <c r="TL185" s="32" t="s">
        <v>3404</v>
      </c>
      <c r="TM185" s="32" t="s">
        <v>3404</v>
      </c>
      <c r="TN185" s="32" t="s">
        <v>3404</v>
      </c>
      <c r="TO185" s="32" t="s">
        <v>3404</v>
      </c>
      <c r="TP185" s="32" t="s">
        <v>3404</v>
      </c>
      <c r="TQ185" s="32" t="s">
        <v>3404</v>
      </c>
      <c r="TR185" s="32" t="s">
        <v>3404</v>
      </c>
      <c r="TS185" s="32" t="s">
        <v>3404</v>
      </c>
      <c r="TT185" s="32" t="s">
        <v>3404</v>
      </c>
      <c r="TU185" s="32" t="s">
        <v>3404</v>
      </c>
      <c r="TV185" s="32" t="s">
        <v>3404</v>
      </c>
      <c r="TW185" s="32" t="s">
        <v>3404</v>
      </c>
      <c r="TX185" s="32" t="s">
        <v>3404</v>
      </c>
      <c r="TY185" s="32" t="s">
        <v>3404</v>
      </c>
      <c r="TZ185" s="32" t="s">
        <v>3404</v>
      </c>
      <c r="UA185" s="32" t="s">
        <v>3404</v>
      </c>
      <c r="UB185" s="32" t="s">
        <v>3404</v>
      </c>
      <c r="UC185" s="32" t="s">
        <v>3404</v>
      </c>
      <c r="UD185" s="32" t="s">
        <v>3404</v>
      </c>
      <c r="UE185" s="32" t="s">
        <v>3404</v>
      </c>
      <c r="UF185" s="32" t="s">
        <v>3404</v>
      </c>
      <c r="UG185" s="32" t="s">
        <v>3404</v>
      </c>
      <c r="UH185" s="32" t="s">
        <v>3404</v>
      </c>
      <c r="UI185" s="32" t="s">
        <v>3404</v>
      </c>
      <c r="UJ185" s="32" t="s">
        <v>3404</v>
      </c>
      <c r="UK185" s="32" t="s">
        <v>3404</v>
      </c>
      <c r="UL185" s="32" t="s">
        <v>3404</v>
      </c>
      <c r="UM185" s="32" t="s">
        <v>3404</v>
      </c>
      <c r="UN185" s="32" t="s">
        <v>3404</v>
      </c>
      <c r="UO185" s="32" t="s">
        <v>3404</v>
      </c>
      <c r="UP185" s="32" t="s">
        <v>3404</v>
      </c>
      <c r="UQ185" s="32" t="s">
        <v>3404</v>
      </c>
      <c r="UR185" s="32" t="s">
        <v>3404</v>
      </c>
      <c r="US185" s="32" t="s">
        <v>3404</v>
      </c>
      <c r="UT185" s="32" t="s">
        <v>3404</v>
      </c>
      <c r="UU185" s="32" t="s">
        <v>3404</v>
      </c>
      <c r="UV185" s="32" t="s">
        <v>3404</v>
      </c>
      <c r="UW185" s="32" t="s">
        <v>3404</v>
      </c>
      <c r="UX185" s="32" t="s">
        <v>3404</v>
      </c>
      <c r="UY185" s="32" t="s">
        <v>3404</v>
      </c>
      <c r="UZ185" s="32" t="s">
        <v>3404</v>
      </c>
      <c r="VA185" s="32" t="s">
        <v>3404</v>
      </c>
      <c r="VB185" s="32" t="s">
        <v>3404</v>
      </c>
      <c r="VC185" s="32" t="s">
        <v>3404</v>
      </c>
      <c r="VD185" s="32" t="s">
        <v>3404</v>
      </c>
      <c r="VE185" s="32" t="s">
        <v>3404</v>
      </c>
      <c r="VF185" s="32" t="s">
        <v>3404</v>
      </c>
      <c r="VG185" s="32" t="s">
        <v>3404</v>
      </c>
      <c r="VH185" s="32" t="s">
        <v>3404</v>
      </c>
      <c r="VI185" s="32" t="s">
        <v>3404</v>
      </c>
      <c r="VJ185" s="32" t="s">
        <v>3404</v>
      </c>
      <c r="VK185" s="32" t="s">
        <v>3404</v>
      </c>
      <c r="VL185" s="32" t="s">
        <v>3404</v>
      </c>
      <c r="VM185" s="32" t="s">
        <v>3404</v>
      </c>
      <c r="VN185" s="32" t="s">
        <v>3404</v>
      </c>
      <c r="VO185" s="32" t="s">
        <v>3404</v>
      </c>
      <c r="VP185" s="32" t="s">
        <v>3404</v>
      </c>
      <c r="VQ185" s="32" t="s">
        <v>3404</v>
      </c>
      <c r="VR185" s="32" t="s">
        <v>3404</v>
      </c>
      <c r="VS185" s="32" t="s">
        <v>3404</v>
      </c>
      <c r="VT185" s="32" t="s">
        <v>3404</v>
      </c>
      <c r="VU185" s="32" t="s">
        <v>3404</v>
      </c>
      <c r="VV185" s="32" t="s">
        <v>3404</v>
      </c>
      <c r="VW185" s="32" t="s">
        <v>3404</v>
      </c>
      <c r="VX185" s="32" t="s">
        <v>3404</v>
      </c>
      <c r="VY185" s="32" t="s">
        <v>3404</v>
      </c>
      <c r="VZ185" s="32" t="s">
        <v>3404</v>
      </c>
      <c r="WA185" s="32" t="s">
        <v>3404</v>
      </c>
      <c r="WB185" s="32" t="s">
        <v>3404</v>
      </c>
      <c r="WC185" s="32" t="s">
        <v>3404</v>
      </c>
      <c r="WD185" s="32" t="s">
        <v>3404</v>
      </c>
      <c r="WE185" s="32" t="s">
        <v>3404</v>
      </c>
      <c r="WF185" s="32" t="s">
        <v>3404</v>
      </c>
      <c r="WG185" s="32" t="s">
        <v>3404</v>
      </c>
      <c r="WH185" s="32" t="s">
        <v>3404</v>
      </c>
      <c r="WI185" s="32" t="s">
        <v>3404</v>
      </c>
      <c r="WJ185" s="32" t="s">
        <v>3404</v>
      </c>
      <c r="WK185" s="32" t="s">
        <v>3404</v>
      </c>
      <c r="WL185" s="32" t="s">
        <v>3404</v>
      </c>
      <c r="WM185" s="32" t="s">
        <v>3404</v>
      </c>
      <c r="WN185" s="32" t="s">
        <v>3404</v>
      </c>
      <c r="WO185" s="32" t="s">
        <v>3404</v>
      </c>
      <c r="WP185" s="32" t="s">
        <v>3404</v>
      </c>
      <c r="WQ185" s="32" t="s">
        <v>3404</v>
      </c>
      <c r="WR185" s="32" t="s">
        <v>3404</v>
      </c>
      <c r="WS185" s="32" t="s">
        <v>3404</v>
      </c>
      <c r="WT185" s="32" t="s">
        <v>3404</v>
      </c>
    </row>
    <row r="186">
      <c r="A186" s="116" t="s">
        <v>1656</v>
      </c>
      <c r="B186" s="25" t="s">
        <v>3404</v>
      </c>
      <c r="C186" s="25" t="s">
        <v>3404</v>
      </c>
      <c r="D186" s="25" t="s">
        <v>3404</v>
      </c>
      <c r="E186" s="25" t="s">
        <v>3404</v>
      </c>
      <c r="F186" s="25" t="s">
        <v>3404</v>
      </c>
      <c r="G186" s="25" t="s">
        <v>3404</v>
      </c>
      <c r="H186" s="25" t="s">
        <v>3404</v>
      </c>
      <c r="I186" s="25" t="s">
        <v>3404</v>
      </c>
      <c r="J186" s="25" t="s">
        <v>3404</v>
      </c>
      <c r="K186" s="25" t="s">
        <v>3404</v>
      </c>
      <c r="L186" s="25" t="s">
        <v>3404</v>
      </c>
      <c r="M186" s="25" t="s">
        <v>3404</v>
      </c>
      <c r="N186" s="25" t="s">
        <v>3404</v>
      </c>
      <c r="O186" s="25" t="s">
        <v>3404</v>
      </c>
      <c r="P186" s="25" t="s">
        <v>3404</v>
      </c>
      <c r="Q186" s="25" t="s">
        <v>3404</v>
      </c>
      <c r="R186" s="25" t="s">
        <v>3404</v>
      </c>
      <c r="S186" s="25" t="s">
        <v>3404</v>
      </c>
      <c r="T186" s="25" t="s">
        <v>3404</v>
      </c>
      <c r="U186" s="25" t="s">
        <v>3404</v>
      </c>
      <c r="V186" s="25" t="s">
        <v>3404</v>
      </c>
      <c r="W186" s="25" t="s">
        <v>3404</v>
      </c>
      <c r="X186" s="25" t="s">
        <v>3404</v>
      </c>
      <c r="Y186" s="25" t="s">
        <v>3404</v>
      </c>
      <c r="Z186" s="25" t="s">
        <v>3404</v>
      </c>
      <c r="AA186" s="25" t="s">
        <v>3404</v>
      </c>
      <c r="AB186" s="25" t="s">
        <v>3404</v>
      </c>
      <c r="AC186" s="25" t="s">
        <v>3404</v>
      </c>
      <c r="AD186" s="25" t="s">
        <v>3404</v>
      </c>
      <c r="AE186" s="25" t="s">
        <v>3404</v>
      </c>
      <c r="AF186" s="25" t="s">
        <v>3404</v>
      </c>
      <c r="AG186" s="25" t="s">
        <v>3404</v>
      </c>
      <c r="AH186" s="25" t="s">
        <v>3404</v>
      </c>
      <c r="AI186" s="25" t="s">
        <v>3404</v>
      </c>
      <c r="AJ186" s="25" t="s">
        <v>3404</v>
      </c>
      <c r="AK186" s="25" t="s">
        <v>3404</v>
      </c>
      <c r="AL186" s="25" t="s">
        <v>3404</v>
      </c>
      <c r="AM186" s="25" t="s">
        <v>3404</v>
      </c>
      <c r="AN186" s="25" t="s">
        <v>3404</v>
      </c>
      <c r="AO186" s="25" t="s">
        <v>3404</v>
      </c>
      <c r="AP186" s="25" t="s">
        <v>3404</v>
      </c>
      <c r="AQ186" s="25" t="s">
        <v>3404</v>
      </c>
      <c r="AR186" s="25" t="s">
        <v>3404</v>
      </c>
      <c r="AS186" s="25" t="s">
        <v>3404</v>
      </c>
      <c r="AT186" s="25" t="s">
        <v>3404</v>
      </c>
      <c r="AU186" s="25" t="s">
        <v>3404</v>
      </c>
      <c r="AV186" s="25" t="s">
        <v>3404</v>
      </c>
      <c r="AW186" s="25" t="s">
        <v>3404</v>
      </c>
      <c r="AX186" s="25" t="s">
        <v>3404</v>
      </c>
      <c r="AY186" s="25" t="s">
        <v>3404</v>
      </c>
      <c r="AZ186" s="25" t="s">
        <v>3404</v>
      </c>
      <c r="BA186" s="25" t="s">
        <v>3404</v>
      </c>
      <c r="BB186" s="25" t="s">
        <v>3404</v>
      </c>
      <c r="BC186" s="25" t="s">
        <v>3404</v>
      </c>
      <c r="BD186" s="25" t="s">
        <v>3404</v>
      </c>
      <c r="BE186" s="25" t="s">
        <v>3404</v>
      </c>
      <c r="BF186" s="25" t="s">
        <v>3404</v>
      </c>
      <c r="BG186" s="25" t="s">
        <v>3404</v>
      </c>
      <c r="BH186" s="25" t="s">
        <v>3404</v>
      </c>
      <c r="BI186" s="25" t="s">
        <v>3404</v>
      </c>
      <c r="BJ186" s="25" t="s">
        <v>3404</v>
      </c>
      <c r="BK186" s="25" t="s">
        <v>3404</v>
      </c>
      <c r="BL186" s="25" t="s">
        <v>3404</v>
      </c>
      <c r="BM186" s="25" t="s">
        <v>3404</v>
      </c>
      <c r="BN186" s="25" t="s">
        <v>3404</v>
      </c>
      <c r="BO186" s="25" t="s">
        <v>3404</v>
      </c>
      <c r="BP186" s="25" t="s">
        <v>3404</v>
      </c>
      <c r="BQ186" s="25" t="s">
        <v>3404</v>
      </c>
      <c r="BR186" s="25" t="s">
        <v>3404</v>
      </c>
      <c r="BS186" s="25" t="s">
        <v>3404</v>
      </c>
      <c r="BT186" s="25" t="s">
        <v>3404</v>
      </c>
      <c r="BU186" s="25" t="s">
        <v>3404</v>
      </c>
      <c r="BV186" s="25" t="s">
        <v>3404</v>
      </c>
      <c r="BW186" s="25" t="s">
        <v>3404</v>
      </c>
      <c r="BX186" s="25" t="s">
        <v>3404</v>
      </c>
      <c r="BY186" s="25" t="s">
        <v>3404</v>
      </c>
      <c r="BZ186" s="25" t="s">
        <v>3404</v>
      </c>
      <c r="CA186" s="25" t="s">
        <v>3404</v>
      </c>
      <c r="CB186" s="25" t="s">
        <v>3404</v>
      </c>
      <c r="CC186" s="32" t="s">
        <v>3409</v>
      </c>
      <c r="CD186" s="32" t="s">
        <v>3409</v>
      </c>
      <c r="CE186" s="32" t="s">
        <v>3409</v>
      </c>
      <c r="CF186" s="32" t="s">
        <v>3409</v>
      </c>
      <c r="CG186" s="32" t="s">
        <v>3409</v>
      </c>
      <c r="CH186" s="32" t="s">
        <v>3409</v>
      </c>
      <c r="CI186" s="32" t="s">
        <v>3409</v>
      </c>
      <c r="CJ186" s="32" t="s">
        <v>3409</v>
      </c>
      <c r="CK186" s="32" t="s">
        <v>3409</v>
      </c>
      <c r="CL186" s="32" t="s">
        <v>3409</v>
      </c>
      <c r="CM186" s="32" t="s">
        <v>3409</v>
      </c>
      <c r="CN186" s="32" t="s">
        <v>3409</v>
      </c>
      <c r="CO186" s="32" t="s">
        <v>3409</v>
      </c>
      <c r="CP186" s="32" t="s">
        <v>3409</v>
      </c>
      <c r="CQ186" s="32" t="s">
        <v>3409</v>
      </c>
      <c r="CR186" s="32" t="s">
        <v>3409</v>
      </c>
      <c r="CS186" s="32" t="s">
        <v>3409</v>
      </c>
      <c r="CT186" s="32" t="s">
        <v>3409</v>
      </c>
      <c r="CU186" s="32" t="s">
        <v>3409</v>
      </c>
      <c r="CV186" s="32" t="s">
        <v>3409</v>
      </c>
      <c r="CW186" s="32" t="s">
        <v>3409</v>
      </c>
      <c r="CX186" s="32" t="s">
        <v>3409</v>
      </c>
      <c r="CY186" s="32" t="s">
        <v>3409</v>
      </c>
      <c r="CZ186" s="32" t="s">
        <v>3409</v>
      </c>
      <c r="DA186" s="32" t="s">
        <v>3409</v>
      </c>
      <c r="DB186" s="32" t="s">
        <v>3409</v>
      </c>
      <c r="DC186" s="32" t="s">
        <v>3409</v>
      </c>
      <c r="DD186" s="32" t="s">
        <v>3409</v>
      </c>
      <c r="DE186" s="32" t="s">
        <v>3409</v>
      </c>
      <c r="DF186" s="32" t="s">
        <v>3409</v>
      </c>
      <c r="DG186" s="32" t="s">
        <v>3409</v>
      </c>
      <c r="DH186" s="32" t="s">
        <v>3409</v>
      </c>
      <c r="DI186" s="32" t="s">
        <v>3409</v>
      </c>
      <c r="DJ186" s="32" t="s">
        <v>3409</v>
      </c>
      <c r="DK186" s="32" t="s">
        <v>3409</v>
      </c>
      <c r="DL186" s="32" t="s">
        <v>3409</v>
      </c>
      <c r="DM186" s="32" t="s">
        <v>3409</v>
      </c>
      <c r="DN186" s="32" t="s">
        <v>3409</v>
      </c>
      <c r="DO186" s="32" t="s">
        <v>3409</v>
      </c>
      <c r="DP186" s="32" t="s">
        <v>3409</v>
      </c>
      <c r="DQ186" s="32" t="s">
        <v>3409</v>
      </c>
      <c r="DR186" s="32" t="s">
        <v>3409</v>
      </c>
      <c r="DS186" s="32" t="s">
        <v>3409</v>
      </c>
      <c r="DT186" s="32" t="s">
        <v>3409</v>
      </c>
      <c r="DU186" s="32" t="s">
        <v>3409</v>
      </c>
      <c r="DV186" s="32" t="s">
        <v>3409</v>
      </c>
      <c r="DW186" s="32" t="s">
        <v>3409</v>
      </c>
      <c r="DX186" s="32" t="s">
        <v>3409</v>
      </c>
      <c r="DY186" s="32" t="s">
        <v>3409</v>
      </c>
      <c r="DZ186" s="32" t="s">
        <v>3409</v>
      </c>
      <c r="EA186" s="32" t="s">
        <v>3409</v>
      </c>
      <c r="EB186" s="32" t="s">
        <v>3409</v>
      </c>
      <c r="EC186" s="32" t="s">
        <v>3409</v>
      </c>
      <c r="ED186" s="32" t="s">
        <v>3409</v>
      </c>
      <c r="EE186" s="32" t="s">
        <v>3409</v>
      </c>
      <c r="EF186" s="32" t="s">
        <v>3409</v>
      </c>
      <c r="EG186" s="32" t="s">
        <v>3409</v>
      </c>
      <c r="EH186" s="32" t="s">
        <v>3409</v>
      </c>
      <c r="EI186" s="32" t="s">
        <v>3409</v>
      </c>
      <c r="EJ186" s="32" t="s">
        <v>3409</v>
      </c>
      <c r="EK186" s="32" t="s">
        <v>3409</v>
      </c>
      <c r="EL186" s="32" t="s">
        <v>3409</v>
      </c>
      <c r="EM186" s="32" t="s">
        <v>3409</v>
      </c>
      <c r="EN186" s="32" t="s">
        <v>3409</v>
      </c>
      <c r="EO186" s="32" t="s">
        <v>3409</v>
      </c>
      <c r="EP186" s="32" t="s">
        <v>3409</v>
      </c>
      <c r="EQ186" s="32" t="s">
        <v>3409</v>
      </c>
      <c r="ER186" s="32" t="s">
        <v>3409</v>
      </c>
      <c r="ES186" s="32" t="s">
        <v>3409</v>
      </c>
      <c r="ET186" s="32" t="s">
        <v>3409</v>
      </c>
      <c r="EU186" s="32" t="s">
        <v>3409</v>
      </c>
      <c r="EV186" s="32" t="s">
        <v>3409</v>
      </c>
      <c r="EW186" s="32" t="s">
        <v>3409</v>
      </c>
      <c r="EX186" s="32" t="s">
        <v>3404</v>
      </c>
      <c r="EY186" s="32" t="s">
        <v>3404</v>
      </c>
      <c r="EZ186" s="32" t="s">
        <v>3404</v>
      </c>
      <c r="FA186" s="32" t="s">
        <v>3404</v>
      </c>
      <c r="FB186" s="32" t="s">
        <v>3404</v>
      </c>
      <c r="FC186" s="32" t="s">
        <v>3404</v>
      </c>
      <c r="FD186" s="32" t="s">
        <v>3404</v>
      </c>
      <c r="FE186" s="32" t="s">
        <v>3404</v>
      </c>
      <c r="FF186" s="32" t="s">
        <v>3404</v>
      </c>
      <c r="FG186" s="32" t="s">
        <v>3404</v>
      </c>
      <c r="FH186" s="32" t="s">
        <v>3404</v>
      </c>
      <c r="FI186" s="32" t="s">
        <v>3404</v>
      </c>
      <c r="FJ186" s="32" t="s">
        <v>3404</v>
      </c>
      <c r="FK186" s="32" t="s">
        <v>3404</v>
      </c>
      <c r="FL186" s="32" t="s">
        <v>3404</v>
      </c>
      <c r="FM186" s="32" t="s">
        <v>3404</v>
      </c>
      <c r="FN186" s="32" t="s">
        <v>3404</v>
      </c>
      <c r="FO186" s="32" t="s">
        <v>3404</v>
      </c>
      <c r="FP186" s="32" t="s">
        <v>3404</v>
      </c>
      <c r="FQ186" s="32" t="s">
        <v>3404</v>
      </c>
      <c r="FR186" s="32" t="s">
        <v>3404</v>
      </c>
      <c r="FS186" s="32" t="s">
        <v>3404</v>
      </c>
      <c r="FT186" s="32" t="s">
        <v>3404</v>
      </c>
      <c r="FU186" s="32" t="s">
        <v>3404</v>
      </c>
      <c r="FV186" s="32" t="s">
        <v>3404</v>
      </c>
      <c r="FW186" s="32" t="s">
        <v>3404</v>
      </c>
      <c r="FX186" s="32" t="s">
        <v>3404</v>
      </c>
      <c r="FY186" s="32" t="s">
        <v>3404</v>
      </c>
      <c r="FZ186" s="32" t="s">
        <v>3404</v>
      </c>
      <c r="GA186" s="32" t="s">
        <v>3404</v>
      </c>
      <c r="GB186" s="32" t="s">
        <v>3404</v>
      </c>
      <c r="GC186" s="32" t="s">
        <v>3404</v>
      </c>
      <c r="GD186" s="32" t="s">
        <v>3404</v>
      </c>
      <c r="GE186" s="32" t="s">
        <v>3404</v>
      </c>
      <c r="GF186" s="32" t="s">
        <v>3404</v>
      </c>
      <c r="GG186" s="32" t="s">
        <v>3404</v>
      </c>
      <c r="GH186" s="32" t="s">
        <v>3404</v>
      </c>
      <c r="GI186" s="32" t="s">
        <v>3404</v>
      </c>
      <c r="GJ186" s="32" t="s">
        <v>3404</v>
      </c>
      <c r="GK186" s="32" t="s">
        <v>3404</v>
      </c>
      <c r="GL186" s="32" t="s">
        <v>3404</v>
      </c>
      <c r="GM186" s="32" t="s">
        <v>3404</v>
      </c>
      <c r="GN186" s="32" t="s">
        <v>3404</v>
      </c>
      <c r="GO186" s="32" t="s">
        <v>3404</v>
      </c>
      <c r="GP186" s="32" t="s">
        <v>3404</v>
      </c>
      <c r="GQ186" s="32" t="s">
        <v>3404</v>
      </c>
      <c r="GR186" s="32" t="s">
        <v>3404</v>
      </c>
      <c r="GS186" s="32" t="s">
        <v>3404</v>
      </c>
      <c r="GT186" s="32" t="s">
        <v>3404</v>
      </c>
      <c r="GU186" s="32" t="s">
        <v>3404</v>
      </c>
      <c r="GV186" s="32" t="s">
        <v>3404</v>
      </c>
      <c r="GW186" s="32" t="s">
        <v>3404</v>
      </c>
      <c r="GX186" s="32" t="s">
        <v>3404</v>
      </c>
      <c r="GY186" s="32" t="s">
        <v>3404</v>
      </c>
      <c r="GZ186" s="32" t="s">
        <v>3404</v>
      </c>
      <c r="HA186" s="32" t="s">
        <v>3404</v>
      </c>
      <c r="HB186" s="32" t="s">
        <v>3404</v>
      </c>
      <c r="HC186" s="32" t="s">
        <v>3404</v>
      </c>
      <c r="HD186" s="32" t="s">
        <v>3404</v>
      </c>
      <c r="HE186" s="32" t="s">
        <v>3404</v>
      </c>
      <c r="HF186" s="32" t="s">
        <v>3404</v>
      </c>
      <c r="HG186" s="32" t="s">
        <v>3404</v>
      </c>
      <c r="HH186" s="32" t="s">
        <v>3404</v>
      </c>
      <c r="HI186" s="32" t="s">
        <v>3404</v>
      </c>
      <c r="HJ186" s="32" t="s">
        <v>3404</v>
      </c>
      <c r="HK186" s="32" t="s">
        <v>3404</v>
      </c>
      <c r="HL186" s="32" t="s">
        <v>3404</v>
      </c>
      <c r="HM186" s="32" t="s">
        <v>3404</v>
      </c>
      <c r="HN186" s="32" t="s">
        <v>3404</v>
      </c>
      <c r="HO186" s="32" t="s">
        <v>3404</v>
      </c>
      <c r="HP186" s="32" t="s">
        <v>3404</v>
      </c>
      <c r="HQ186" s="32" t="s">
        <v>3404</v>
      </c>
      <c r="HR186" s="32" t="s">
        <v>3404</v>
      </c>
      <c r="HS186" s="32" t="s">
        <v>3404</v>
      </c>
      <c r="HT186" s="32" t="s">
        <v>3404</v>
      </c>
      <c r="HU186" s="32" t="s">
        <v>3404</v>
      </c>
      <c r="HV186" s="32" t="s">
        <v>3404</v>
      </c>
      <c r="HW186" s="32" t="s">
        <v>3404</v>
      </c>
      <c r="HX186" s="32" t="s">
        <v>3404</v>
      </c>
      <c r="HY186" s="32" t="s">
        <v>3404</v>
      </c>
      <c r="HZ186" s="32" t="s">
        <v>3404</v>
      </c>
      <c r="IA186" s="32" t="s">
        <v>3404</v>
      </c>
      <c r="IB186" s="32" t="s">
        <v>3404</v>
      </c>
      <c r="IC186" s="32" t="s">
        <v>3404</v>
      </c>
      <c r="ID186" s="32" t="s">
        <v>3404</v>
      </c>
      <c r="IE186" s="32" t="s">
        <v>3404</v>
      </c>
      <c r="IF186" s="32" t="s">
        <v>3404</v>
      </c>
      <c r="IG186" s="32" t="s">
        <v>3404</v>
      </c>
      <c r="IH186" s="32" t="s">
        <v>3404</v>
      </c>
      <c r="II186" s="32" t="s">
        <v>3404</v>
      </c>
      <c r="IJ186" s="32" t="s">
        <v>3404</v>
      </c>
      <c r="IK186" s="32" t="s">
        <v>3404</v>
      </c>
      <c r="IL186" s="32" t="s">
        <v>3404</v>
      </c>
      <c r="IM186" s="32" t="s">
        <v>3404</v>
      </c>
      <c r="IN186" s="32" t="s">
        <v>3404</v>
      </c>
      <c r="IO186" s="32" t="s">
        <v>3404</v>
      </c>
      <c r="IP186" s="32" t="s">
        <v>3404</v>
      </c>
      <c r="IQ186" s="32" t="s">
        <v>3404</v>
      </c>
      <c r="IR186" s="32" t="s">
        <v>3404</v>
      </c>
      <c r="IS186" s="32" t="s">
        <v>3404</v>
      </c>
      <c r="IT186" s="32" t="s">
        <v>3404</v>
      </c>
      <c r="IU186" s="32" t="s">
        <v>3404</v>
      </c>
      <c r="IV186" s="32" t="s">
        <v>3404</v>
      </c>
      <c r="IW186" s="32" t="s">
        <v>3404</v>
      </c>
      <c r="IX186" s="32" t="s">
        <v>3404</v>
      </c>
      <c r="IY186" s="32" t="s">
        <v>3404</v>
      </c>
      <c r="IZ186" s="32" t="s">
        <v>3404</v>
      </c>
      <c r="JA186" s="32" t="s">
        <v>3404</v>
      </c>
      <c r="JB186" s="32" t="s">
        <v>3404</v>
      </c>
      <c r="JC186" s="32" t="s">
        <v>3404</v>
      </c>
      <c r="JD186" s="32" t="s">
        <v>3404</v>
      </c>
      <c r="JE186" s="32" t="s">
        <v>3404</v>
      </c>
      <c r="JF186" s="32" t="s">
        <v>3404</v>
      </c>
      <c r="JG186" s="32" t="s">
        <v>3404</v>
      </c>
      <c r="JH186" s="32" t="s">
        <v>3404</v>
      </c>
      <c r="JI186" s="32" t="s">
        <v>3404</v>
      </c>
      <c r="JJ186" s="32" t="s">
        <v>3404</v>
      </c>
      <c r="JK186" s="32" t="s">
        <v>3404</v>
      </c>
      <c r="JL186" s="32" t="s">
        <v>3404</v>
      </c>
      <c r="JM186" s="32" t="s">
        <v>3404</v>
      </c>
      <c r="JN186" s="32" t="s">
        <v>3404</v>
      </c>
      <c r="JO186" s="32" t="s">
        <v>3404</v>
      </c>
      <c r="JP186" s="32" t="s">
        <v>3404</v>
      </c>
      <c r="JQ186" s="32" t="s">
        <v>3404</v>
      </c>
      <c r="JR186" s="32" t="s">
        <v>3404</v>
      </c>
      <c r="JS186" s="32" t="s">
        <v>3404</v>
      </c>
      <c r="JT186" s="32" t="s">
        <v>3404</v>
      </c>
      <c r="JU186" s="32" t="s">
        <v>3404</v>
      </c>
      <c r="JV186" s="32" t="s">
        <v>3404</v>
      </c>
      <c r="JW186" s="32" t="s">
        <v>3404</v>
      </c>
      <c r="JX186" s="32" t="s">
        <v>3404</v>
      </c>
      <c r="JY186" s="32" t="s">
        <v>3404</v>
      </c>
      <c r="JZ186" s="32" t="s">
        <v>3404</v>
      </c>
      <c r="KA186" s="32" t="s">
        <v>3404</v>
      </c>
      <c r="KB186" s="32" t="s">
        <v>3404</v>
      </c>
      <c r="KC186" s="32" t="s">
        <v>3404</v>
      </c>
      <c r="KD186" s="32" t="s">
        <v>3404</v>
      </c>
      <c r="KE186" s="32" t="s">
        <v>3404</v>
      </c>
      <c r="KF186" s="32" t="s">
        <v>3404</v>
      </c>
      <c r="KG186" s="32" t="s">
        <v>3404</v>
      </c>
      <c r="KH186" s="32" t="s">
        <v>3404</v>
      </c>
      <c r="KI186" s="32" t="s">
        <v>3404</v>
      </c>
      <c r="KJ186" s="32" t="s">
        <v>3404</v>
      </c>
      <c r="KK186" s="32" t="s">
        <v>3404</v>
      </c>
      <c r="KL186" s="32" t="s">
        <v>3404</v>
      </c>
      <c r="KM186" s="32" t="s">
        <v>3404</v>
      </c>
      <c r="KN186" s="32" t="s">
        <v>3404</v>
      </c>
      <c r="KO186" s="32" t="s">
        <v>3404</v>
      </c>
      <c r="KP186" s="32" t="s">
        <v>3404</v>
      </c>
      <c r="KQ186" s="32" t="s">
        <v>3404</v>
      </c>
      <c r="KR186" s="32" t="s">
        <v>3404</v>
      </c>
      <c r="KS186" s="32" t="s">
        <v>3404</v>
      </c>
      <c r="KT186" s="32" t="s">
        <v>3404</v>
      </c>
      <c r="KU186" s="32" t="s">
        <v>3404</v>
      </c>
      <c r="KV186" s="32" t="s">
        <v>3404</v>
      </c>
      <c r="KW186" s="32" t="s">
        <v>3404</v>
      </c>
      <c r="KX186" s="32" t="s">
        <v>3404</v>
      </c>
      <c r="KY186" s="32" t="s">
        <v>3404</v>
      </c>
      <c r="KZ186" s="32" t="s">
        <v>3404</v>
      </c>
      <c r="LA186" s="32" t="s">
        <v>3404</v>
      </c>
      <c r="LB186" s="32" t="s">
        <v>3404</v>
      </c>
      <c r="LC186" s="32" t="s">
        <v>3404</v>
      </c>
      <c r="LD186" s="32" t="s">
        <v>3404</v>
      </c>
      <c r="LE186" s="32" t="s">
        <v>3404</v>
      </c>
      <c r="LF186" s="32" t="s">
        <v>3404</v>
      </c>
      <c r="LG186" s="32" t="s">
        <v>3404</v>
      </c>
      <c r="LH186" s="32" t="s">
        <v>3404</v>
      </c>
      <c r="LI186" s="32" t="s">
        <v>3404</v>
      </c>
      <c r="LJ186" s="32" t="s">
        <v>3404</v>
      </c>
      <c r="LK186" s="32" t="s">
        <v>3404</v>
      </c>
      <c r="LL186" s="32" t="s">
        <v>3404</v>
      </c>
      <c r="LM186" s="32" t="s">
        <v>3404</v>
      </c>
      <c r="LN186" s="32" t="s">
        <v>3404</v>
      </c>
      <c r="LO186" s="32" t="s">
        <v>3404</v>
      </c>
      <c r="LP186" s="32" t="s">
        <v>3404</v>
      </c>
      <c r="LQ186" s="32" t="s">
        <v>3404</v>
      </c>
      <c r="LR186" s="32" t="s">
        <v>3404</v>
      </c>
      <c r="LS186" s="32" t="s">
        <v>3404</v>
      </c>
      <c r="LT186" s="32" t="s">
        <v>3404</v>
      </c>
      <c r="LU186" s="32" t="s">
        <v>3404</v>
      </c>
      <c r="LV186" s="32" t="s">
        <v>3404</v>
      </c>
      <c r="LW186" s="32" t="s">
        <v>3404</v>
      </c>
      <c r="LX186" s="32" t="s">
        <v>3404</v>
      </c>
      <c r="LY186" s="32" t="s">
        <v>3404</v>
      </c>
      <c r="LZ186" s="32" t="s">
        <v>3404</v>
      </c>
      <c r="MA186" s="32" t="s">
        <v>3404</v>
      </c>
      <c r="MB186" s="32" t="s">
        <v>3404</v>
      </c>
      <c r="MC186" s="32" t="s">
        <v>3404</v>
      </c>
      <c r="MD186" s="32" t="s">
        <v>3404</v>
      </c>
      <c r="ME186" s="32" t="s">
        <v>3404</v>
      </c>
      <c r="MF186" s="32" t="s">
        <v>3404</v>
      </c>
      <c r="MG186" s="32" t="s">
        <v>3404</v>
      </c>
      <c r="MH186" s="32" t="s">
        <v>3404</v>
      </c>
      <c r="MI186" s="32" t="s">
        <v>3404</v>
      </c>
      <c r="MJ186" s="32" t="s">
        <v>3404</v>
      </c>
      <c r="MK186" s="32" t="s">
        <v>3404</v>
      </c>
      <c r="ML186" s="32" t="s">
        <v>3404</v>
      </c>
      <c r="MM186" s="32" t="s">
        <v>3404</v>
      </c>
      <c r="MN186" s="32" t="s">
        <v>3404</v>
      </c>
      <c r="MO186" s="32" t="s">
        <v>3404</v>
      </c>
      <c r="MP186" s="32" t="s">
        <v>3404</v>
      </c>
      <c r="MQ186" s="32" t="s">
        <v>3404</v>
      </c>
      <c r="MR186" s="32" t="s">
        <v>3404</v>
      </c>
      <c r="MS186" s="32" t="s">
        <v>3404</v>
      </c>
      <c r="MT186" s="32" t="s">
        <v>3404</v>
      </c>
      <c r="MU186" s="32" t="s">
        <v>3404</v>
      </c>
      <c r="MV186" s="32" t="s">
        <v>3404</v>
      </c>
      <c r="MW186" s="32" t="s">
        <v>3404</v>
      </c>
      <c r="MX186" s="32" t="s">
        <v>3404</v>
      </c>
      <c r="MY186" s="32" t="s">
        <v>3404</v>
      </c>
      <c r="MZ186" s="32" t="s">
        <v>3404</v>
      </c>
      <c r="NA186" s="32" t="s">
        <v>3404</v>
      </c>
      <c r="NB186" s="32" t="s">
        <v>3404</v>
      </c>
      <c r="NC186" s="32" t="s">
        <v>3404</v>
      </c>
      <c r="ND186" s="32" t="s">
        <v>3404</v>
      </c>
      <c r="NE186" s="32" t="s">
        <v>3404</v>
      </c>
      <c r="NF186" s="32" t="s">
        <v>3404</v>
      </c>
      <c r="NG186" s="32" t="s">
        <v>3409</v>
      </c>
      <c r="NH186" s="32" t="s">
        <v>3409</v>
      </c>
      <c r="NI186" s="32" t="s">
        <v>3409</v>
      </c>
      <c r="NJ186" s="32" t="s">
        <v>3409</v>
      </c>
      <c r="NK186" s="32" t="s">
        <v>3409</v>
      </c>
      <c r="NL186" s="32" t="s">
        <v>3409</v>
      </c>
      <c r="NM186" s="32" t="s">
        <v>3409</v>
      </c>
      <c r="NN186" s="32" t="s">
        <v>3409</v>
      </c>
      <c r="NO186" s="32" t="s">
        <v>3409</v>
      </c>
      <c r="NP186" s="32" t="s">
        <v>3409</v>
      </c>
      <c r="NQ186" s="32" t="s">
        <v>3409</v>
      </c>
      <c r="NR186" s="32" t="s">
        <v>3409</v>
      </c>
      <c r="NS186" s="32" t="s">
        <v>3409</v>
      </c>
      <c r="NT186" s="32" t="s">
        <v>3409</v>
      </c>
      <c r="NU186" s="32" t="s">
        <v>3409</v>
      </c>
      <c r="NV186" s="32" t="s">
        <v>3409</v>
      </c>
      <c r="NW186" s="32" t="s">
        <v>3409</v>
      </c>
      <c r="NX186" s="32" t="s">
        <v>3409</v>
      </c>
      <c r="NY186" s="32" t="s">
        <v>3409</v>
      </c>
      <c r="NZ186" s="32" t="s">
        <v>3409</v>
      </c>
      <c r="OA186" s="32" t="s">
        <v>3409</v>
      </c>
      <c r="OB186" s="32" t="s">
        <v>3409</v>
      </c>
      <c r="OC186" s="32" t="s">
        <v>3409</v>
      </c>
      <c r="OD186" s="32" t="s">
        <v>3409</v>
      </c>
      <c r="OE186" s="32" t="s">
        <v>3409</v>
      </c>
      <c r="OF186" s="32" t="s">
        <v>3409</v>
      </c>
      <c r="OG186" s="32" t="s">
        <v>3409</v>
      </c>
      <c r="OH186" s="32" t="s">
        <v>3409</v>
      </c>
      <c r="OI186" s="32" t="s">
        <v>3409</v>
      </c>
      <c r="OJ186" s="32" t="s">
        <v>3409</v>
      </c>
      <c r="OK186" s="32" t="s">
        <v>3409</v>
      </c>
      <c r="OL186" s="32" t="s">
        <v>3409</v>
      </c>
      <c r="OM186" s="32" t="s">
        <v>3409</v>
      </c>
      <c r="ON186" s="32" t="s">
        <v>3409</v>
      </c>
      <c r="OO186" s="32" t="s">
        <v>3409</v>
      </c>
      <c r="OP186" s="32" t="s">
        <v>3409</v>
      </c>
      <c r="OQ186" s="32" t="s">
        <v>3409</v>
      </c>
      <c r="OR186" s="32" t="s">
        <v>3409</v>
      </c>
      <c r="OS186" s="32" t="s">
        <v>3409</v>
      </c>
      <c r="OT186" s="32" t="s">
        <v>3409</v>
      </c>
      <c r="OU186" s="32" t="s">
        <v>3409</v>
      </c>
      <c r="OV186" s="32" t="s">
        <v>3409</v>
      </c>
      <c r="OW186" s="32" t="s">
        <v>3409</v>
      </c>
      <c r="OX186" s="32" t="s">
        <v>3409</v>
      </c>
      <c r="OY186" s="32" t="s">
        <v>3409</v>
      </c>
      <c r="OZ186" s="32" t="s">
        <v>3409</v>
      </c>
      <c r="PA186" s="32" t="s">
        <v>3409</v>
      </c>
      <c r="PB186" s="32" t="s">
        <v>3409</v>
      </c>
      <c r="PC186" s="32" t="s">
        <v>3409</v>
      </c>
      <c r="PD186" s="32" t="s">
        <v>3409</v>
      </c>
      <c r="PE186" s="32" t="s">
        <v>3409</v>
      </c>
      <c r="PF186" s="32" t="s">
        <v>3409</v>
      </c>
      <c r="PG186" s="32" t="s">
        <v>3409</v>
      </c>
      <c r="PH186" s="32" t="s">
        <v>3409</v>
      </c>
      <c r="PI186" s="32" t="s">
        <v>3409</v>
      </c>
      <c r="PJ186" s="32" t="s">
        <v>3409</v>
      </c>
      <c r="PK186" s="32" t="s">
        <v>3409</v>
      </c>
      <c r="PL186" s="32" t="s">
        <v>3409</v>
      </c>
      <c r="PM186" s="32" t="s">
        <v>3409</v>
      </c>
      <c r="PN186" s="32" t="s">
        <v>3409</v>
      </c>
      <c r="PO186" s="32" t="s">
        <v>3409</v>
      </c>
      <c r="PP186" s="32" t="s">
        <v>3409</v>
      </c>
      <c r="PQ186" s="32" t="s">
        <v>3409</v>
      </c>
      <c r="PR186" s="32" t="s">
        <v>3409</v>
      </c>
      <c r="PS186" s="32" t="s">
        <v>3409</v>
      </c>
      <c r="PT186" s="32" t="s">
        <v>3409</v>
      </c>
      <c r="PU186" s="32" t="s">
        <v>3409</v>
      </c>
      <c r="PV186" s="32" t="s">
        <v>3409</v>
      </c>
      <c r="PW186" s="32" t="s">
        <v>3409</v>
      </c>
      <c r="PX186" s="32" t="s">
        <v>3409</v>
      </c>
      <c r="PY186" s="32" t="s">
        <v>3409</v>
      </c>
      <c r="PZ186" s="32" t="s">
        <v>3409</v>
      </c>
      <c r="QA186" s="32" t="s">
        <v>3409</v>
      </c>
      <c r="QB186" s="32" t="s">
        <v>3409</v>
      </c>
      <c r="QC186" s="32" t="s">
        <v>3409</v>
      </c>
      <c r="QD186" s="32" t="s">
        <v>3409</v>
      </c>
      <c r="QE186" s="32" t="s">
        <v>3409</v>
      </c>
      <c r="QF186" s="32" t="s">
        <v>3409</v>
      </c>
      <c r="QG186" s="32" t="s">
        <v>3409</v>
      </c>
      <c r="QH186" s="32" t="s">
        <v>3409</v>
      </c>
      <c r="QI186" s="32" t="s">
        <v>3409</v>
      </c>
      <c r="QJ186" s="32" t="s">
        <v>3409</v>
      </c>
      <c r="QK186" s="32" t="s">
        <v>3409</v>
      </c>
      <c r="QL186" s="32" t="s">
        <v>3409</v>
      </c>
      <c r="QM186" s="32" t="s">
        <v>3409</v>
      </c>
      <c r="QN186" s="32" t="s">
        <v>3409</v>
      </c>
      <c r="QO186" s="32" t="s">
        <v>3409</v>
      </c>
      <c r="QP186" s="32" t="s">
        <v>3409</v>
      </c>
      <c r="QQ186" s="32" t="s">
        <v>3409</v>
      </c>
      <c r="QR186" s="32" t="s">
        <v>3409</v>
      </c>
      <c r="QS186" s="32" t="s">
        <v>3409</v>
      </c>
      <c r="QT186" s="32" t="s">
        <v>3409</v>
      </c>
      <c r="QU186" s="32" t="s">
        <v>3409</v>
      </c>
      <c r="QV186" s="32" t="s">
        <v>3409</v>
      </c>
      <c r="QW186" s="32" t="s">
        <v>3409</v>
      </c>
      <c r="QX186" s="32" t="s">
        <v>3409</v>
      </c>
      <c r="QY186" s="32" t="s">
        <v>3409</v>
      </c>
      <c r="QZ186" s="32" t="s">
        <v>3409</v>
      </c>
      <c r="RA186" s="32" t="s">
        <v>3404</v>
      </c>
      <c r="RB186" s="32" t="s">
        <v>3404</v>
      </c>
      <c r="RC186" s="32" t="s">
        <v>3404</v>
      </c>
      <c r="RD186" s="32" t="s">
        <v>3404</v>
      </c>
      <c r="RE186" s="32" t="s">
        <v>3404</v>
      </c>
      <c r="RF186" s="32" t="s">
        <v>3404</v>
      </c>
      <c r="RG186" s="32" t="s">
        <v>3404</v>
      </c>
      <c r="RH186" s="32" t="s">
        <v>3404</v>
      </c>
      <c r="RI186" s="32" t="s">
        <v>3404</v>
      </c>
      <c r="RJ186" s="32" t="s">
        <v>3404</v>
      </c>
      <c r="RK186" s="32" t="s">
        <v>3404</v>
      </c>
      <c r="RL186" s="32" t="s">
        <v>3404</v>
      </c>
      <c r="RM186" s="32" t="s">
        <v>3404</v>
      </c>
      <c r="RN186" s="32" t="s">
        <v>3404</v>
      </c>
      <c r="RO186" s="32" t="s">
        <v>3404</v>
      </c>
      <c r="RP186" s="32" t="s">
        <v>3404</v>
      </c>
      <c r="RQ186" s="32" t="s">
        <v>3404</v>
      </c>
      <c r="RR186" s="32" t="s">
        <v>3404</v>
      </c>
      <c r="RS186" s="32" t="s">
        <v>3404</v>
      </c>
      <c r="RT186" s="32" t="s">
        <v>3404</v>
      </c>
      <c r="RU186" s="32" t="s">
        <v>3404</v>
      </c>
      <c r="RV186" s="32" t="s">
        <v>3404</v>
      </c>
      <c r="RW186" s="32" t="s">
        <v>3404</v>
      </c>
      <c r="RX186" s="32" t="s">
        <v>3404</v>
      </c>
      <c r="RY186" s="32" t="s">
        <v>3404</v>
      </c>
      <c r="RZ186" s="32" t="s">
        <v>3404</v>
      </c>
      <c r="SA186" s="32" t="s">
        <v>3404</v>
      </c>
      <c r="SB186" s="32" t="s">
        <v>3404</v>
      </c>
      <c r="SC186" s="32" t="s">
        <v>3404</v>
      </c>
      <c r="SD186" s="32" t="s">
        <v>3404</v>
      </c>
      <c r="SE186" s="32" t="s">
        <v>3404</v>
      </c>
      <c r="SF186" s="32" t="s">
        <v>3404</v>
      </c>
      <c r="SG186" s="32" t="s">
        <v>3404</v>
      </c>
      <c r="SH186" s="32" t="s">
        <v>3404</v>
      </c>
      <c r="SI186" s="32" t="s">
        <v>3404</v>
      </c>
      <c r="SJ186" s="32" t="s">
        <v>3404</v>
      </c>
      <c r="SK186" s="32" t="s">
        <v>3404</v>
      </c>
      <c r="SL186" s="32" t="s">
        <v>3404</v>
      </c>
      <c r="SM186" s="32" t="s">
        <v>3404</v>
      </c>
      <c r="SN186" s="32" t="s">
        <v>3404</v>
      </c>
      <c r="SO186" s="32" t="s">
        <v>3404</v>
      </c>
      <c r="SP186" s="32" t="s">
        <v>3404</v>
      </c>
      <c r="SQ186" s="32" t="s">
        <v>3404</v>
      </c>
      <c r="SR186" s="32" t="s">
        <v>3404</v>
      </c>
      <c r="SS186" s="32" t="s">
        <v>3404</v>
      </c>
      <c r="ST186" s="32" t="s">
        <v>3404</v>
      </c>
      <c r="SU186" s="32" t="s">
        <v>3404</v>
      </c>
      <c r="SV186" s="32" t="s">
        <v>3404</v>
      </c>
      <c r="SW186" s="32" t="s">
        <v>3404</v>
      </c>
      <c r="SX186" s="32" t="s">
        <v>3404</v>
      </c>
      <c r="SY186" s="32" t="s">
        <v>3404</v>
      </c>
      <c r="SZ186" s="32" t="s">
        <v>3404</v>
      </c>
      <c r="TA186" s="32" t="s">
        <v>3404</v>
      </c>
      <c r="TB186" s="32" t="s">
        <v>3404</v>
      </c>
      <c r="TC186" s="32" t="s">
        <v>3404</v>
      </c>
      <c r="TD186" s="32" t="s">
        <v>3404</v>
      </c>
      <c r="TE186" s="32" t="s">
        <v>3404</v>
      </c>
      <c r="TF186" s="32" t="s">
        <v>3404</v>
      </c>
      <c r="TG186" s="32" t="s">
        <v>3404</v>
      </c>
      <c r="TH186" s="32" t="s">
        <v>3404</v>
      </c>
      <c r="TI186" s="32" t="s">
        <v>3404</v>
      </c>
      <c r="TJ186" s="32" t="s">
        <v>3404</v>
      </c>
      <c r="TK186" s="32" t="s">
        <v>3404</v>
      </c>
      <c r="TL186" s="32" t="s">
        <v>3404</v>
      </c>
      <c r="TM186" s="32" t="s">
        <v>3404</v>
      </c>
      <c r="TN186" s="32" t="s">
        <v>3404</v>
      </c>
      <c r="TO186" s="32" t="s">
        <v>3404</v>
      </c>
      <c r="TP186" s="32" t="s">
        <v>3404</v>
      </c>
      <c r="TQ186" s="32" t="s">
        <v>3404</v>
      </c>
      <c r="TR186" s="32" t="s">
        <v>3404</v>
      </c>
      <c r="TS186" s="32" t="s">
        <v>3404</v>
      </c>
      <c r="TT186" s="32" t="s">
        <v>3404</v>
      </c>
      <c r="TU186" s="32" t="s">
        <v>3404</v>
      </c>
      <c r="TV186" s="32" t="s">
        <v>3404</v>
      </c>
      <c r="TW186" s="32" t="s">
        <v>3404</v>
      </c>
      <c r="TX186" s="32" t="s">
        <v>3404</v>
      </c>
      <c r="TY186" s="32" t="s">
        <v>3404</v>
      </c>
      <c r="TZ186" s="32" t="s">
        <v>3404</v>
      </c>
      <c r="UA186" s="32" t="s">
        <v>3404</v>
      </c>
      <c r="UB186" s="32" t="s">
        <v>3404</v>
      </c>
      <c r="UC186" s="32" t="s">
        <v>3404</v>
      </c>
      <c r="UD186" s="32" t="s">
        <v>3404</v>
      </c>
      <c r="UE186" s="32" t="s">
        <v>3404</v>
      </c>
      <c r="UF186" s="32" t="s">
        <v>3404</v>
      </c>
      <c r="UG186" s="32" t="s">
        <v>3404</v>
      </c>
      <c r="UH186" s="32" t="s">
        <v>3404</v>
      </c>
      <c r="UI186" s="32" t="s">
        <v>3404</v>
      </c>
      <c r="UJ186" s="32" t="s">
        <v>3404</v>
      </c>
      <c r="UK186" s="32" t="s">
        <v>3404</v>
      </c>
      <c r="UL186" s="32" t="s">
        <v>3404</v>
      </c>
      <c r="UM186" s="32" t="s">
        <v>3404</v>
      </c>
      <c r="UN186" s="32" t="s">
        <v>3404</v>
      </c>
      <c r="UO186" s="32" t="s">
        <v>3404</v>
      </c>
      <c r="UP186" s="32" t="s">
        <v>3404</v>
      </c>
      <c r="UQ186" s="32" t="s">
        <v>3404</v>
      </c>
      <c r="UR186" s="32" t="s">
        <v>3404</v>
      </c>
      <c r="US186" s="32" t="s">
        <v>3404</v>
      </c>
      <c r="UT186" s="32" t="s">
        <v>3404</v>
      </c>
      <c r="UU186" s="32" t="s">
        <v>3404</v>
      </c>
      <c r="UV186" s="32" t="s">
        <v>3404</v>
      </c>
      <c r="UW186" s="32" t="s">
        <v>3404</v>
      </c>
      <c r="UX186" s="32" t="s">
        <v>3404</v>
      </c>
      <c r="UY186" s="32" t="s">
        <v>3404</v>
      </c>
      <c r="UZ186" s="32" t="s">
        <v>3404</v>
      </c>
      <c r="VA186" s="32" t="s">
        <v>3404</v>
      </c>
      <c r="VB186" s="32" t="s">
        <v>3404</v>
      </c>
      <c r="VC186" s="32" t="s">
        <v>3404</v>
      </c>
      <c r="VD186" s="32" t="s">
        <v>3404</v>
      </c>
      <c r="VE186" s="32" t="s">
        <v>3404</v>
      </c>
      <c r="VF186" s="32" t="s">
        <v>3404</v>
      </c>
      <c r="VG186" s="32" t="s">
        <v>3404</v>
      </c>
      <c r="VH186" s="32" t="s">
        <v>3404</v>
      </c>
      <c r="VI186" s="32" t="s">
        <v>3404</v>
      </c>
      <c r="VJ186" s="32" t="s">
        <v>3404</v>
      </c>
      <c r="VK186" s="32" t="s">
        <v>3404</v>
      </c>
      <c r="VL186" s="32" t="s">
        <v>3404</v>
      </c>
      <c r="VM186" s="32" t="s">
        <v>3404</v>
      </c>
      <c r="VN186" s="32" t="s">
        <v>3404</v>
      </c>
      <c r="VO186" s="32" t="s">
        <v>3404</v>
      </c>
      <c r="VP186" s="32" t="s">
        <v>3404</v>
      </c>
      <c r="VQ186" s="32" t="s">
        <v>3404</v>
      </c>
      <c r="VR186" s="32" t="s">
        <v>3404</v>
      </c>
      <c r="VS186" s="32" t="s">
        <v>3404</v>
      </c>
      <c r="VT186" s="32" t="s">
        <v>3404</v>
      </c>
      <c r="VU186" s="32" t="s">
        <v>3404</v>
      </c>
      <c r="VV186" s="32" t="s">
        <v>3404</v>
      </c>
      <c r="VW186" s="32" t="s">
        <v>3404</v>
      </c>
      <c r="VX186" s="32" t="s">
        <v>3404</v>
      </c>
      <c r="VY186" s="32" t="s">
        <v>3404</v>
      </c>
      <c r="VZ186" s="32" t="s">
        <v>3404</v>
      </c>
      <c r="WA186" s="32" t="s">
        <v>3404</v>
      </c>
      <c r="WB186" s="32" t="s">
        <v>3404</v>
      </c>
      <c r="WC186" s="32" t="s">
        <v>3404</v>
      </c>
      <c r="WD186" s="32" t="s">
        <v>3404</v>
      </c>
      <c r="WE186" s="32" t="s">
        <v>3404</v>
      </c>
      <c r="WF186" s="32" t="s">
        <v>3404</v>
      </c>
      <c r="WG186" s="32" t="s">
        <v>3404</v>
      </c>
      <c r="WH186" s="32" t="s">
        <v>3404</v>
      </c>
      <c r="WI186" s="32" t="s">
        <v>3404</v>
      </c>
      <c r="WJ186" s="32" t="s">
        <v>3404</v>
      </c>
      <c r="WK186" s="32" t="s">
        <v>3404</v>
      </c>
      <c r="WL186" s="32" t="s">
        <v>3404</v>
      </c>
      <c r="WM186" s="32" t="s">
        <v>3404</v>
      </c>
      <c r="WN186" s="32" t="s">
        <v>3404</v>
      </c>
      <c r="WO186" s="32" t="s">
        <v>3404</v>
      </c>
      <c r="WP186" s="32" t="s">
        <v>3404</v>
      </c>
      <c r="WQ186" s="32" t="s">
        <v>3404</v>
      </c>
      <c r="WR186" s="32" t="s">
        <v>3404</v>
      </c>
      <c r="WS186" s="32" t="s">
        <v>3404</v>
      </c>
      <c r="WT186" s="32" t="s">
        <v>3404</v>
      </c>
    </row>
    <row r="187">
      <c r="A187" s="24" t="s">
        <v>1661</v>
      </c>
      <c r="B187" s="25" t="s">
        <v>3404</v>
      </c>
      <c r="C187" s="25" t="s">
        <v>3404</v>
      </c>
      <c r="D187" s="25" t="s">
        <v>3404</v>
      </c>
      <c r="E187" s="25" t="s">
        <v>3404</v>
      </c>
      <c r="F187" s="25" t="s">
        <v>3404</v>
      </c>
      <c r="G187" s="25" t="s">
        <v>3404</v>
      </c>
      <c r="H187" s="25" t="s">
        <v>3404</v>
      </c>
      <c r="I187" s="25" t="s">
        <v>3404</v>
      </c>
      <c r="J187" s="25" t="s">
        <v>3404</v>
      </c>
      <c r="K187" s="25" t="s">
        <v>3404</v>
      </c>
      <c r="L187" s="25" t="s">
        <v>3404</v>
      </c>
      <c r="M187" s="25" t="s">
        <v>3404</v>
      </c>
      <c r="N187" s="25" t="s">
        <v>3404</v>
      </c>
      <c r="O187" s="25" t="s">
        <v>3404</v>
      </c>
      <c r="P187" s="25" t="s">
        <v>3404</v>
      </c>
      <c r="Q187" s="25" t="s">
        <v>3404</v>
      </c>
      <c r="R187" s="25" t="s">
        <v>3404</v>
      </c>
      <c r="S187" s="25" t="s">
        <v>3404</v>
      </c>
      <c r="T187" s="25" t="s">
        <v>3404</v>
      </c>
      <c r="U187" s="25" t="s">
        <v>3404</v>
      </c>
      <c r="V187" s="25" t="s">
        <v>3404</v>
      </c>
      <c r="W187" s="25" t="s">
        <v>3404</v>
      </c>
      <c r="X187" s="25" t="s">
        <v>3404</v>
      </c>
      <c r="Y187" s="25" t="s">
        <v>3404</v>
      </c>
      <c r="Z187" s="25" t="s">
        <v>3404</v>
      </c>
      <c r="AA187" s="25" t="s">
        <v>3404</v>
      </c>
      <c r="AB187" s="25" t="s">
        <v>3404</v>
      </c>
      <c r="AC187" s="25" t="s">
        <v>3404</v>
      </c>
      <c r="AD187" s="25" t="s">
        <v>3404</v>
      </c>
      <c r="AE187" s="25" t="s">
        <v>3404</v>
      </c>
      <c r="AF187" s="25" t="s">
        <v>3404</v>
      </c>
      <c r="AG187" s="25" t="s">
        <v>3404</v>
      </c>
      <c r="AH187" s="25" t="s">
        <v>3404</v>
      </c>
      <c r="AI187" s="25" t="s">
        <v>3404</v>
      </c>
      <c r="AJ187" s="25" t="s">
        <v>3404</v>
      </c>
      <c r="AK187" s="25" t="s">
        <v>3404</v>
      </c>
      <c r="AL187" s="25" t="s">
        <v>3404</v>
      </c>
      <c r="AM187" s="25" t="s">
        <v>3404</v>
      </c>
      <c r="AN187" s="25" t="s">
        <v>3404</v>
      </c>
      <c r="AO187" s="25" t="s">
        <v>3404</v>
      </c>
      <c r="AP187" s="25" t="s">
        <v>3404</v>
      </c>
      <c r="AQ187" s="25" t="s">
        <v>3404</v>
      </c>
      <c r="AR187" s="25" t="s">
        <v>3404</v>
      </c>
      <c r="AS187" s="25" t="s">
        <v>3404</v>
      </c>
      <c r="AT187" s="25" t="s">
        <v>3404</v>
      </c>
      <c r="AU187" s="25" t="s">
        <v>3404</v>
      </c>
      <c r="AV187" s="25" t="s">
        <v>3404</v>
      </c>
      <c r="AW187" s="25" t="s">
        <v>3404</v>
      </c>
      <c r="AX187" s="25" t="s">
        <v>3404</v>
      </c>
      <c r="AY187" s="25" t="s">
        <v>3404</v>
      </c>
      <c r="AZ187" s="25" t="s">
        <v>3404</v>
      </c>
      <c r="BA187" s="25" t="s">
        <v>3404</v>
      </c>
      <c r="BB187" s="25" t="s">
        <v>3404</v>
      </c>
      <c r="BC187" s="25" t="s">
        <v>3404</v>
      </c>
      <c r="BD187" s="25" t="s">
        <v>3404</v>
      </c>
      <c r="BE187" s="25" t="s">
        <v>3404</v>
      </c>
      <c r="BF187" s="25" t="s">
        <v>3404</v>
      </c>
      <c r="BG187" s="25" t="s">
        <v>3404</v>
      </c>
      <c r="BH187" s="25" t="s">
        <v>3404</v>
      </c>
      <c r="BI187" s="25" t="s">
        <v>3404</v>
      </c>
      <c r="BJ187" s="25" t="s">
        <v>3404</v>
      </c>
      <c r="BK187" s="25" t="s">
        <v>3404</v>
      </c>
      <c r="BL187" s="25" t="s">
        <v>3404</v>
      </c>
      <c r="BM187" s="25" t="s">
        <v>3404</v>
      </c>
      <c r="BN187" s="25" t="s">
        <v>3404</v>
      </c>
      <c r="BO187" s="25" t="s">
        <v>3404</v>
      </c>
      <c r="BP187" s="25" t="s">
        <v>3404</v>
      </c>
      <c r="BQ187" s="25" t="s">
        <v>3404</v>
      </c>
      <c r="BR187" s="25" t="s">
        <v>3404</v>
      </c>
      <c r="BS187" s="25" t="s">
        <v>3404</v>
      </c>
      <c r="BT187" s="25" t="s">
        <v>3404</v>
      </c>
      <c r="BU187" s="25" t="s">
        <v>3404</v>
      </c>
      <c r="BV187" s="25" t="s">
        <v>3404</v>
      </c>
      <c r="BW187" s="25" t="s">
        <v>3404</v>
      </c>
      <c r="BX187" s="32" t="s">
        <v>3409</v>
      </c>
      <c r="BY187" s="32" t="s">
        <v>3409</v>
      </c>
      <c r="BZ187" s="32" t="s">
        <v>3409</v>
      </c>
      <c r="CA187" s="32" t="s">
        <v>3409</v>
      </c>
      <c r="CB187" s="32" t="s">
        <v>3409</v>
      </c>
      <c r="CC187" s="32" t="s">
        <v>3409</v>
      </c>
      <c r="CD187" s="32" t="s">
        <v>3409</v>
      </c>
      <c r="CE187" s="32" t="s">
        <v>3409</v>
      </c>
      <c r="CF187" s="32" t="s">
        <v>3409</v>
      </c>
      <c r="CG187" s="32" t="s">
        <v>3409</v>
      </c>
      <c r="CH187" s="32" t="s">
        <v>3409</v>
      </c>
      <c r="CI187" s="32" t="s">
        <v>3409</v>
      </c>
      <c r="CJ187" s="32" t="s">
        <v>3409</v>
      </c>
      <c r="CK187" s="32" t="s">
        <v>3409</v>
      </c>
      <c r="CL187" s="32" t="s">
        <v>3409</v>
      </c>
      <c r="CM187" s="32" t="s">
        <v>3409</v>
      </c>
      <c r="CN187" s="32" t="s">
        <v>3409</v>
      </c>
      <c r="CO187" s="32" t="s">
        <v>3409</v>
      </c>
      <c r="CP187" s="32" t="s">
        <v>3409</v>
      </c>
      <c r="CQ187" s="32" t="s">
        <v>3409</v>
      </c>
      <c r="CR187" s="32" t="s">
        <v>3409</v>
      </c>
      <c r="CS187" s="32" t="s">
        <v>3409</v>
      </c>
      <c r="CT187" s="32" t="s">
        <v>3409</v>
      </c>
      <c r="CU187" s="32" t="s">
        <v>3409</v>
      </c>
      <c r="CV187" s="32" t="s">
        <v>3409</v>
      </c>
      <c r="CW187" s="32" t="s">
        <v>3409</v>
      </c>
      <c r="CX187" s="32" t="s">
        <v>3409</v>
      </c>
      <c r="CY187" s="32" t="s">
        <v>3409</v>
      </c>
      <c r="CZ187" s="32" t="s">
        <v>3409</v>
      </c>
      <c r="DA187" s="32" t="s">
        <v>3409</v>
      </c>
      <c r="DB187" s="32" t="s">
        <v>3409</v>
      </c>
      <c r="DC187" s="32" t="s">
        <v>3409</v>
      </c>
      <c r="DD187" s="32" t="s">
        <v>3409</v>
      </c>
      <c r="DE187" s="32" t="s">
        <v>3409</v>
      </c>
      <c r="DF187" s="32" t="s">
        <v>3409</v>
      </c>
      <c r="DG187" s="32" t="s">
        <v>3409</v>
      </c>
      <c r="DH187" s="32" t="s">
        <v>3409</v>
      </c>
      <c r="DI187" s="32" t="s">
        <v>3409</v>
      </c>
      <c r="DJ187" s="32" t="s">
        <v>3409</v>
      </c>
      <c r="DK187" s="32" t="s">
        <v>3409</v>
      </c>
      <c r="DL187" s="32" t="s">
        <v>3409</v>
      </c>
      <c r="DM187" s="32" t="s">
        <v>3409</v>
      </c>
      <c r="DN187" s="32" t="s">
        <v>3409</v>
      </c>
      <c r="DO187" s="32" t="s">
        <v>3409</v>
      </c>
      <c r="DP187" s="32" t="s">
        <v>3409</v>
      </c>
      <c r="DQ187" s="32" t="s">
        <v>3409</v>
      </c>
      <c r="DR187" s="32" t="s">
        <v>3409</v>
      </c>
      <c r="DS187" s="32" t="s">
        <v>3409</v>
      </c>
      <c r="DT187" s="32" t="s">
        <v>3409</v>
      </c>
      <c r="DU187" s="32" t="s">
        <v>3409</v>
      </c>
      <c r="DV187" s="32" t="s">
        <v>3409</v>
      </c>
      <c r="DW187" s="32" t="s">
        <v>3409</v>
      </c>
      <c r="DX187" s="32" t="s">
        <v>3409</v>
      </c>
      <c r="DY187" s="32" t="s">
        <v>3409</v>
      </c>
      <c r="DZ187" s="32" t="s">
        <v>3409</v>
      </c>
      <c r="EA187" s="32" t="s">
        <v>3409</v>
      </c>
      <c r="EB187" s="32" t="s">
        <v>3409</v>
      </c>
      <c r="EC187" s="32" t="s">
        <v>3409</v>
      </c>
      <c r="ED187" s="32" t="s">
        <v>3409</v>
      </c>
      <c r="EE187" s="32" t="s">
        <v>3409</v>
      </c>
      <c r="EF187" s="32" t="s">
        <v>3409</v>
      </c>
      <c r="EG187" s="32" t="s">
        <v>3409</v>
      </c>
      <c r="EH187" s="32" t="s">
        <v>3409</v>
      </c>
      <c r="EI187" s="32" t="s">
        <v>3409</v>
      </c>
      <c r="EJ187" s="32" t="s">
        <v>3409</v>
      </c>
      <c r="EK187" s="32" t="s">
        <v>3409</v>
      </c>
      <c r="EL187" s="32" t="s">
        <v>3409</v>
      </c>
      <c r="EM187" s="32" t="s">
        <v>3409</v>
      </c>
      <c r="EN187" s="32" t="s">
        <v>3409</v>
      </c>
      <c r="EO187" s="32" t="s">
        <v>3409</v>
      </c>
      <c r="EP187" s="32" t="s">
        <v>3409</v>
      </c>
      <c r="EQ187" s="32" t="s">
        <v>3409</v>
      </c>
      <c r="ER187" s="32" t="s">
        <v>3409</v>
      </c>
      <c r="ES187" s="32" t="s">
        <v>3409</v>
      </c>
      <c r="ET187" s="32" t="s">
        <v>3409</v>
      </c>
      <c r="EU187" s="32" t="s">
        <v>3409</v>
      </c>
      <c r="EV187" s="32" t="s">
        <v>3409</v>
      </c>
      <c r="EW187" s="32" t="s">
        <v>3409</v>
      </c>
      <c r="EX187" s="32" t="s">
        <v>3409</v>
      </c>
      <c r="EY187" s="32" t="s">
        <v>3409</v>
      </c>
      <c r="EZ187" s="32" t="s">
        <v>3409</v>
      </c>
      <c r="FA187" s="32" t="s">
        <v>3409</v>
      </c>
      <c r="FB187" s="32" t="s">
        <v>3409</v>
      </c>
      <c r="FC187" s="32" t="s">
        <v>3409</v>
      </c>
      <c r="FD187" s="32" t="s">
        <v>3409</v>
      </c>
      <c r="FE187" s="32" t="s">
        <v>3409</v>
      </c>
      <c r="FF187" s="32" t="s">
        <v>3409</v>
      </c>
      <c r="FG187" s="32" t="s">
        <v>3409</v>
      </c>
      <c r="FH187" s="32" t="s">
        <v>3409</v>
      </c>
      <c r="FI187" s="32" t="s">
        <v>3409</v>
      </c>
      <c r="FJ187" s="32" t="s">
        <v>3409</v>
      </c>
      <c r="FK187" s="32" t="s">
        <v>3409</v>
      </c>
      <c r="FL187" s="32" t="s">
        <v>3409</v>
      </c>
      <c r="FM187" s="32" t="s">
        <v>3409</v>
      </c>
      <c r="FN187" s="32" t="s">
        <v>3409</v>
      </c>
      <c r="FO187" s="32" t="s">
        <v>3409</v>
      </c>
      <c r="FP187" s="32" t="s">
        <v>3409</v>
      </c>
      <c r="FQ187" s="32" t="s">
        <v>3409</v>
      </c>
      <c r="FR187" s="32" t="s">
        <v>3409</v>
      </c>
      <c r="FS187" s="32" t="s">
        <v>3409</v>
      </c>
      <c r="FT187" s="32" t="s">
        <v>3409</v>
      </c>
      <c r="FU187" s="32" t="s">
        <v>3409</v>
      </c>
      <c r="FV187" s="32" t="s">
        <v>3409</v>
      </c>
      <c r="FW187" s="32" t="s">
        <v>3409</v>
      </c>
      <c r="FX187" s="32" t="s">
        <v>3409</v>
      </c>
      <c r="FY187" s="32" t="s">
        <v>3409</v>
      </c>
      <c r="FZ187" s="32" t="s">
        <v>3409</v>
      </c>
      <c r="GA187" s="32" t="s">
        <v>3409</v>
      </c>
      <c r="GB187" s="32" t="s">
        <v>3409</v>
      </c>
      <c r="GC187" s="32" t="s">
        <v>3409</v>
      </c>
      <c r="GD187" s="32" t="s">
        <v>3409</v>
      </c>
      <c r="GE187" s="32" t="s">
        <v>3409</v>
      </c>
      <c r="GF187" s="32" t="s">
        <v>3409</v>
      </c>
      <c r="GG187" s="32" t="s">
        <v>3409</v>
      </c>
      <c r="GH187" s="32" t="s">
        <v>3409</v>
      </c>
      <c r="GI187" s="32" t="s">
        <v>3409</v>
      </c>
      <c r="GJ187" s="32" t="s">
        <v>3409</v>
      </c>
      <c r="GK187" s="32" t="s">
        <v>3409</v>
      </c>
      <c r="GL187" s="32" t="s">
        <v>3409</v>
      </c>
      <c r="GM187" s="32" t="s">
        <v>3409</v>
      </c>
      <c r="GN187" s="32" t="s">
        <v>3409</v>
      </c>
      <c r="GO187" s="32" t="s">
        <v>3409</v>
      </c>
      <c r="GP187" s="32" t="s">
        <v>3409</v>
      </c>
      <c r="GQ187" s="32" t="s">
        <v>3409</v>
      </c>
      <c r="GR187" s="32" t="s">
        <v>3409</v>
      </c>
      <c r="GS187" s="32" t="s">
        <v>3409</v>
      </c>
      <c r="GT187" s="32" t="s">
        <v>3409</v>
      </c>
      <c r="GU187" s="32" t="s">
        <v>3409</v>
      </c>
      <c r="GV187" s="32" t="s">
        <v>3409</v>
      </c>
      <c r="GW187" s="32" t="s">
        <v>3409</v>
      </c>
      <c r="GX187" s="32" t="s">
        <v>3409</v>
      </c>
      <c r="GY187" s="32" t="s">
        <v>3409</v>
      </c>
      <c r="GZ187" s="32" t="s">
        <v>3409</v>
      </c>
      <c r="HA187" s="32" t="s">
        <v>3409</v>
      </c>
      <c r="HB187" s="32" t="s">
        <v>3409</v>
      </c>
      <c r="HC187" s="32" t="s">
        <v>3409</v>
      </c>
      <c r="HD187" s="32" t="s">
        <v>3409</v>
      </c>
      <c r="HE187" s="32" t="s">
        <v>3409</v>
      </c>
      <c r="HF187" s="32" t="s">
        <v>3409</v>
      </c>
      <c r="HG187" s="32" t="s">
        <v>3409</v>
      </c>
      <c r="HH187" s="32" t="s">
        <v>3409</v>
      </c>
      <c r="HI187" s="32" t="s">
        <v>3409</v>
      </c>
      <c r="HJ187" s="32" t="s">
        <v>3409</v>
      </c>
      <c r="HK187" s="32" t="s">
        <v>3409</v>
      </c>
      <c r="HL187" s="32" t="s">
        <v>3409</v>
      </c>
      <c r="HM187" s="32" t="s">
        <v>3409</v>
      </c>
      <c r="HN187" s="32" t="s">
        <v>3409</v>
      </c>
      <c r="HO187" s="32" t="s">
        <v>3409</v>
      </c>
      <c r="HP187" s="32" t="s">
        <v>3409</v>
      </c>
      <c r="HQ187" s="32" t="s">
        <v>3409</v>
      </c>
      <c r="HR187" s="32" t="s">
        <v>3409</v>
      </c>
      <c r="HS187" s="32" t="s">
        <v>3409</v>
      </c>
      <c r="HT187" s="32" t="s">
        <v>3409</v>
      </c>
      <c r="HU187" s="32" t="s">
        <v>3409</v>
      </c>
      <c r="HV187" s="32" t="s">
        <v>3409</v>
      </c>
      <c r="HW187" s="32" t="s">
        <v>3409</v>
      </c>
      <c r="HX187" s="32" t="s">
        <v>3409</v>
      </c>
      <c r="HY187" s="32" t="s">
        <v>3409</v>
      </c>
      <c r="HZ187" s="32" t="s">
        <v>3409</v>
      </c>
      <c r="IA187" s="32" t="s">
        <v>3409</v>
      </c>
      <c r="IB187" s="32" t="s">
        <v>3409</v>
      </c>
      <c r="IC187" s="32" t="s">
        <v>3409</v>
      </c>
      <c r="ID187" s="32" t="s">
        <v>3409</v>
      </c>
      <c r="IE187" s="32" t="s">
        <v>3409</v>
      </c>
      <c r="IF187" s="32" t="s">
        <v>3409</v>
      </c>
      <c r="IG187" s="32" t="s">
        <v>3409</v>
      </c>
      <c r="IH187" s="32" t="s">
        <v>3409</v>
      </c>
      <c r="II187" s="32" t="s">
        <v>3409</v>
      </c>
      <c r="IJ187" s="32" t="s">
        <v>3409</v>
      </c>
      <c r="IK187" s="32" t="s">
        <v>3409</v>
      </c>
      <c r="IL187" s="32" t="s">
        <v>3409</v>
      </c>
      <c r="IM187" s="32" t="s">
        <v>3409</v>
      </c>
      <c r="IN187" s="32" t="s">
        <v>3409</v>
      </c>
      <c r="IO187" s="32" t="s">
        <v>3409</v>
      </c>
      <c r="IP187" s="32" t="s">
        <v>3409</v>
      </c>
      <c r="IQ187" s="32" t="s">
        <v>3409</v>
      </c>
      <c r="IR187" s="32" t="s">
        <v>3409</v>
      </c>
      <c r="IS187" s="32" t="s">
        <v>3409</v>
      </c>
      <c r="IT187" s="32" t="s">
        <v>3409</v>
      </c>
      <c r="IU187" s="32" t="s">
        <v>3409</v>
      </c>
      <c r="IV187" s="32" t="s">
        <v>3409</v>
      </c>
      <c r="IW187" s="32" t="s">
        <v>3409</v>
      </c>
      <c r="IX187" s="32" t="s">
        <v>3409</v>
      </c>
      <c r="IY187" s="32" t="s">
        <v>3409</v>
      </c>
      <c r="IZ187" s="32" t="s">
        <v>3409</v>
      </c>
      <c r="JA187" s="32" t="s">
        <v>3409</v>
      </c>
      <c r="JB187" s="32" t="s">
        <v>3409</v>
      </c>
      <c r="JC187" s="32" t="s">
        <v>3409</v>
      </c>
      <c r="JD187" s="32" t="s">
        <v>3409</v>
      </c>
      <c r="JE187" s="32" t="s">
        <v>3409</v>
      </c>
      <c r="JF187" s="32" t="s">
        <v>3409</v>
      </c>
      <c r="JG187" s="32" t="s">
        <v>3409</v>
      </c>
      <c r="JH187" s="32" t="s">
        <v>3409</v>
      </c>
      <c r="JI187" s="32" t="s">
        <v>3409</v>
      </c>
      <c r="JJ187" s="32" t="s">
        <v>3409</v>
      </c>
      <c r="JK187" s="32" t="s">
        <v>3409</v>
      </c>
      <c r="JL187" s="32" t="s">
        <v>3409</v>
      </c>
      <c r="JM187" s="32" t="s">
        <v>3409</v>
      </c>
      <c r="JN187" s="32" t="s">
        <v>3409</v>
      </c>
      <c r="JO187" s="32" t="s">
        <v>3409</v>
      </c>
      <c r="JP187" s="32" t="s">
        <v>3409</v>
      </c>
      <c r="JQ187" s="32" t="s">
        <v>3409</v>
      </c>
      <c r="JR187" s="32" t="s">
        <v>3409</v>
      </c>
      <c r="JS187" s="32" t="s">
        <v>3409</v>
      </c>
      <c r="JT187" s="32" t="s">
        <v>3409</v>
      </c>
      <c r="JU187" s="32" t="s">
        <v>3409</v>
      </c>
      <c r="JV187" s="32" t="s">
        <v>3409</v>
      </c>
      <c r="JW187" s="32" t="s">
        <v>3409</v>
      </c>
      <c r="JX187" s="32" t="s">
        <v>3409</v>
      </c>
      <c r="JY187" s="32" t="s">
        <v>3409</v>
      </c>
      <c r="JZ187" s="32" t="s">
        <v>3409</v>
      </c>
      <c r="KA187" s="32" t="s">
        <v>3409</v>
      </c>
      <c r="KB187" s="32" t="s">
        <v>3409</v>
      </c>
      <c r="KC187" s="32" t="s">
        <v>3409</v>
      </c>
      <c r="KD187" s="32" t="s">
        <v>3409</v>
      </c>
      <c r="KE187" s="32" t="s">
        <v>3409</v>
      </c>
      <c r="KF187" s="32" t="s">
        <v>3409</v>
      </c>
      <c r="KG187" s="32" t="s">
        <v>3409</v>
      </c>
      <c r="KH187" s="32" t="s">
        <v>3409</v>
      </c>
      <c r="KI187" s="32" t="s">
        <v>3409</v>
      </c>
      <c r="KJ187" s="32" t="s">
        <v>3409</v>
      </c>
      <c r="KK187" s="32" t="s">
        <v>3409</v>
      </c>
      <c r="KL187" s="32" t="s">
        <v>3409</v>
      </c>
      <c r="KM187" s="32" t="s">
        <v>3409</v>
      </c>
      <c r="KN187" s="32" t="s">
        <v>3409</v>
      </c>
      <c r="KO187" s="32" t="s">
        <v>3409</v>
      </c>
      <c r="KP187" s="32" t="s">
        <v>3409</v>
      </c>
      <c r="KQ187" s="32" t="s">
        <v>3409</v>
      </c>
      <c r="KR187" s="32" t="s">
        <v>3409</v>
      </c>
      <c r="KS187" s="32" t="s">
        <v>3409</v>
      </c>
      <c r="KT187" s="32" t="s">
        <v>3409</v>
      </c>
      <c r="KU187" s="32" t="s">
        <v>3409</v>
      </c>
      <c r="KV187" s="32" t="s">
        <v>3409</v>
      </c>
      <c r="KW187" s="32" t="s">
        <v>3409</v>
      </c>
      <c r="KX187" s="32" t="s">
        <v>3409</v>
      </c>
      <c r="KY187" s="32" t="s">
        <v>3409</v>
      </c>
      <c r="KZ187" s="32" t="s">
        <v>3409</v>
      </c>
      <c r="LA187" s="32" t="s">
        <v>3409</v>
      </c>
      <c r="LB187" s="32" t="s">
        <v>3409</v>
      </c>
      <c r="LC187" s="32" t="s">
        <v>3409</v>
      </c>
      <c r="LD187" s="32" t="s">
        <v>3409</v>
      </c>
      <c r="LE187" s="32" t="s">
        <v>3409</v>
      </c>
      <c r="LF187" s="32" t="s">
        <v>3409</v>
      </c>
      <c r="LG187" s="32" t="s">
        <v>3409</v>
      </c>
      <c r="LH187" s="32" t="s">
        <v>3409</v>
      </c>
      <c r="LI187" s="32" t="s">
        <v>3409</v>
      </c>
      <c r="LJ187" s="32" t="s">
        <v>3409</v>
      </c>
      <c r="LK187" s="32" t="s">
        <v>3409</v>
      </c>
      <c r="LL187" s="32" t="s">
        <v>3409</v>
      </c>
      <c r="LM187" s="32" t="s">
        <v>3409</v>
      </c>
      <c r="LN187" s="32" t="s">
        <v>3409</v>
      </c>
      <c r="LO187" s="32" t="s">
        <v>3409</v>
      </c>
      <c r="LP187" s="32" t="s">
        <v>3409</v>
      </c>
      <c r="LQ187" s="32" t="s">
        <v>3409</v>
      </c>
      <c r="LR187" s="32" t="s">
        <v>3409</v>
      </c>
      <c r="LS187" s="32" t="s">
        <v>3409</v>
      </c>
      <c r="LT187" s="32" t="s">
        <v>3409</v>
      </c>
      <c r="LU187" s="32" t="s">
        <v>3409</v>
      </c>
      <c r="LV187" s="32" t="s">
        <v>3409</v>
      </c>
      <c r="LW187" s="32" t="s">
        <v>3409</v>
      </c>
      <c r="LX187" s="32" t="s">
        <v>3409</v>
      </c>
      <c r="LY187" s="32" t="s">
        <v>3409</v>
      </c>
      <c r="LZ187" s="32" t="s">
        <v>3409</v>
      </c>
      <c r="MA187" s="32" t="s">
        <v>3409</v>
      </c>
      <c r="MB187" s="32" t="s">
        <v>3409</v>
      </c>
      <c r="MC187" s="32" t="s">
        <v>3409</v>
      </c>
      <c r="MD187" s="32" t="s">
        <v>3409</v>
      </c>
      <c r="ME187" s="32" t="s">
        <v>3409</v>
      </c>
      <c r="MF187" s="32" t="s">
        <v>3409</v>
      </c>
      <c r="MG187" s="32" t="s">
        <v>3409</v>
      </c>
      <c r="MH187" s="32" t="s">
        <v>3409</v>
      </c>
      <c r="MI187" s="32" t="s">
        <v>3409</v>
      </c>
      <c r="MJ187" s="32" t="s">
        <v>3409</v>
      </c>
      <c r="MK187" s="32" t="s">
        <v>3409</v>
      </c>
      <c r="ML187" s="32" t="s">
        <v>3409</v>
      </c>
      <c r="MM187" s="32" t="s">
        <v>3409</v>
      </c>
      <c r="MN187" s="32" t="s">
        <v>3409</v>
      </c>
      <c r="MO187" s="32" t="s">
        <v>3409</v>
      </c>
      <c r="MP187" s="32" t="s">
        <v>3409</v>
      </c>
      <c r="MQ187" s="32" t="s">
        <v>3409</v>
      </c>
      <c r="MR187" s="32" t="s">
        <v>3409</v>
      </c>
      <c r="MS187" s="32" t="s">
        <v>3409</v>
      </c>
      <c r="MT187" s="32" t="s">
        <v>3409</v>
      </c>
      <c r="MU187" s="32" t="s">
        <v>3409</v>
      </c>
      <c r="MV187" s="32" t="s">
        <v>3409</v>
      </c>
      <c r="MW187" s="32" t="s">
        <v>3409</v>
      </c>
      <c r="MX187" s="32" t="s">
        <v>3409</v>
      </c>
      <c r="MY187" s="32" t="s">
        <v>3409</v>
      </c>
      <c r="MZ187" s="32" t="s">
        <v>3409</v>
      </c>
      <c r="NA187" s="32" t="s">
        <v>3409</v>
      </c>
      <c r="NB187" s="32" t="s">
        <v>3409</v>
      </c>
      <c r="NC187" s="32" t="s">
        <v>3409</v>
      </c>
      <c r="ND187" s="32" t="s">
        <v>3409</v>
      </c>
      <c r="NE187" s="32" t="s">
        <v>3409</v>
      </c>
      <c r="NF187" s="32" t="s">
        <v>3409</v>
      </c>
      <c r="NG187" s="32" t="s">
        <v>3409</v>
      </c>
      <c r="NH187" s="32" t="s">
        <v>3409</v>
      </c>
      <c r="NI187" s="32" t="s">
        <v>3409</v>
      </c>
      <c r="NJ187" s="32" t="s">
        <v>3409</v>
      </c>
      <c r="NK187" s="32" t="s">
        <v>3409</v>
      </c>
      <c r="NL187" s="32" t="s">
        <v>3409</v>
      </c>
      <c r="NM187" s="32" t="s">
        <v>3409</v>
      </c>
      <c r="NN187" s="32" t="s">
        <v>3409</v>
      </c>
      <c r="NO187" s="32" t="s">
        <v>3409</v>
      </c>
      <c r="NP187" s="32" t="s">
        <v>3409</v>
      </c>
      <c r="NQ187" s="32" t="s">
        <v>3409</v>
      </c>
      <c r="NR187" s="32" t="s">
        <v>3409</v>
      </c>
      <c r="NS187" s="32" t="s">
        <v>3409</v>
      </c>
      <c r="NT187" s="32" t="s">
        <v>3409</v>
      </c>
      <c r="NU187" s="32" t="s">
        <v>3409</v>
      </c>
      <c r="NV187" s="32" t="s">
        <v>3409</v>
      </c>
      <c r="NW187" s="32" t="s">
        <v>3409</v>
      </c>
      <c r="NX187" s="32" t="s">
        <v>3409</v>
      </c>
      <c r="NY187" s="32" t="s">
        <v>3409</v>
      </c>
      <c r="NZ187" s="32" t="s">
        <v>3409</v>
      </c>
      <c r="OA187" s="32" t="s">
        <v>3409</v>
      </c>
      <c r="OB187" s="32" t="s">
        <v>3409</v>
      </c>
      <c r="OC187" s="32" t="s">
        <v>3409</v>
      </c>
      <c r="OD187" s="32" t="s">
        <v>3409</v>
      </c>
      <c r="OE187" s="32" t="s">
        <v>3409</v>
      </c>
      <c r="OF187" s="32" t="s">
        <v>3409</v>
      </c>
      <c r="OG187" s="32" t="s">
        <v>3409</v>
      </c>
      <c r="OH187" s="32" t="s">
        <v>3409</v>
      </c>
      <c r="OI187" s="25" t="s">
        <v>3404</v>
      </c>
      <c r="OJ187" s="32" t="s">
        <v>3404</v>
      </c>
      <c r="OK187" s="32" t="s">
        <v>3404</v>
      </c>
      <c r="OL187" s="32" t="s">
        <v>3404</v>
      </c>
      <c r="OM187" s="32" t="s">
        <v>3404</v>
      </c>
      <c r="ON187" s="32" t="s">
        <v>3404</v>
      </c>
      <c r="OO187" s="32" t="s">
        <v>3404</v>
      </c>
      <c r="OP187" s="32" t="s">
        <v>3404</v>
      </c>
      <c r="OQ187" s="32" t="s">
        <v>3404</v>
      </c>
      <c r="OR187" s="32" t="s">
        <v>3404</v>
      </c>
      <c r="OS187" s="32" t="s">
        <v>3404</v>
      </c>
      <c r="OT187" s="32" t="s">
        <v>3404</v>
      </c>
      <c r="OU187" s="32" t="s">
        <v>3404</v>
      </c>
      <c r="OV187" s="32" t="s">
        <v>3404</v>
      </c>
      <c r="OW187" s="32" t="s">
        <v>3404</v>
      </c>
      <c r="OX187" s="32" t="s">
        <v>3404</v>
      </c>
      <c r="OY187" s="32" t="s">
        <v>3404</v>
      </c>
      <c r="OZ187" s="32" t="s">
        <v>3404</v>
      </c>
      <c r="PA187" s="32" t="s">
        <v>3404</v>
      </c>
      <c r="PB187" s="32" t="s">
        <v>3404</v>
      </c>
      <c r="PC187" s="32" t="s">
        <v>3404</v>
      </c>
      <c r="PD187" s="32" t="s">
        <v>3404</v>
      </c>
      <c r="PE187" s="32" t="s">
        <v>3404</v>
      </c>
      <c r="PF187" s="32" t="s">
        <v>3404</v>
      </c>
      <c r="PG187" s="32" t="s">
        <v>3404</v>
      </c>
      <c r="PH187" s="32" t="s">
        <v>3404</v>
      </c>
      <c r="PI187" s="32" t="s">
        <v>3404</v>
      </c>
      <c r="PJ187" s="32" t="s">
        <v>3404</v>
      </c>
      <c r="PK187" s="32" t="s">
        <v>3404</v>
      </c>
      <c r="PL187" s="32" t="s">
        <v>3404</v>
      </c>
      <c r="PM187" s="32" t="s">
        <v>3404</v>
      </c>
      <c r="PN187" s="32" t="s">
        <v>3404</v>
      </c>
      <c r="PO187" s="32" t="s">
        <v>3404</v>
      </c>
      <c r="PP187" s="32" t="s">
        <v>3404</v>
      </c>
      <c r="PQ187" s="32" t="s">
        <v>3404</v>
      </c>
      <c r="PR187" s="32" t="s">
        <v>3404</v>
      </c>
      <c r="PS187" s="32" t="s">
        <v>3404</v>
      </c>
      <c r="PT187" s="32" t="s">
        <v>3404</v>
      </c>
      <c r="PU187" s="32" t="s">
        <v>3404</v>
      </c>
      <c r="PV187" s="32" t="s">
        <v>3404</v>
      </c>
      <c r="PW187" s="32" t="s">
        <v>3404</v>
      </c>
      <c r="PX187" s="32" t="s">
        <v>3404</v>
      </c>
      <c r="PY187" s="32" t="s">
        <v>3404</v>
      </c>
      <c r="PZ187" s="32" t="s">
        <v>3404</v>
      </c>
      <c r="QA187" s="32" t="s">
        <v>3404</v>
      </c>
      <c r="QB187" s="32" t="s">
        <v>3404</v>
      </c>
      <c r="QC187" s="32" t="s">
        <v>3404</v>
      </c>
      <c r="QD187" s="32" t="s">
        <v>3404</v>
      </c>
      <c r="QE187" s="32" t="s">
        <v>3404</v>
      </c>
      <c r="QF187" s="32" t="s">
        <v>3404</v>
      </c>
      <c r="QG187" s="32" t="s">
        <v>3404</v>
      </c>
      <c r="QH187" s="32" t="s">
        <v>3404</v>
      </c>
      <c r="QI187" s="32" t="s">
        <v>3404</v>
      </c>
      <c r="QJ187" s="32" t="s">
        <v>3404</v>
      </c>
      <c r="QK187" s="32" t="s">
        <v>3404</v>
      </c>
      <c r="QL187" s="32" t="s">
        <v>3404</v>
      </c>
      <c r="QM187" s="32" t="s">
        <v>3404</v>
      </c>
      <c r="QN187" s="32" t="s">
        <v>3404</v>
      </c>
      <c r="QO187" s="32" t="s">
        <v>3404</v>
      </c>
      <c r="QP187" s="32" t="s">
        <v>3404</v>
      </c>
      <c r="QQ187" s="32" t="s">
        <v>3404</v>
      </c>
      <c r="QR187" s="32" t="s">
        <v>3404</v>
      </c>
      <c r="QS187" s="32" t="s">
        <v>3404</v>
      </c>
      <c r="QT187" s="32" t="s">
        <v>3404</v>
      </c>
      <c r="QU187" s="32" t="s">
        <v>3404</v>
      </c>
      <c r="QV187" s="32" t="s">
        <v>3404</v>
      </c>
      <c r="QW187" s="32" t="s">
        <v>3404</v>
      </c>
      <c r="QX187" s="32" t="s">
        <v>3404</v>
      </c>
      <c r="QY187" s="32" t="s">
        <v>3404</v>
      </c>
      <c r="QZ187" s="32" t="s">
        <v>3404</v>
      </c>
      <c r="RA187" s="32" t="s">
        <v>3404</v>
      </c>
      <c r="RB187" s="32" t="s">
        <v>3404</v>
      </c>
      <c r="RC187" s="32" t="s">
        <v>3404</v>
      </c>
      <c r="RD187" s="32" t="s">
        <v>3404</v>
      </c>
      <c r="RE187" s="32" t="s">
        <v>3404</v>
      </c>
      <c r="RF187" s="32" t="s">
        <v>3404</v>
      </c>
      <c r="RG187" s="32" t="s">
        <v>3404</v>
      </c>
      <c r="RH187" s="32" t="s">
        <v>3404</v>
      </c>
      <c r="RI187" s="32" t="s">
        <v>3404</v>
      </c>
      <c r="RJ187" s="32" t="s">
        <v>3404</v>
      </c>
      <c r="RK187" s="32" t="s">
        <v>3404</v>
      </c>
      <c r="RL187" s="32" t="s">
        <v>3404</v>
      </c>
      <c r="RM187" s="32" t="s">
        <v>3404</v>
      </c>
      <c r="RN187" s="32" t="s">
        <v>3404</v>
      </c>
      <c r="RO187" s="32" t="s">
        <v>3404</v>
      </c>
      <c r="RP187" s="32" t="s">
        <v>3404</v>
      </c>
      <c r="RQ187" s="32" t="s">
        <v>3404</v>
      </c>
      <c r="RR187" s="32" t="s">
        <v>3404</v>
      </c>
      <c r="RS187" s="32" t="s">
        <v>3404</v>
      </c>
      <c r="RT187" s="32" t="s">
        <v>3404</v>
      </c>
      <c r="RU187" s="32" t="s">
        <v>3404</v>
      </c>
      <c r="RV187" s="32" t="s">
        <v>3404</v>
      </c>
      <c r="RW187" s="32" t="s">
        <v>3404</v>
      </c>
      <c r="RX187" s="32" t="s">
        <v>3404</v>
      </c>
      <c r="RY187" s="32" t="s">
        <v>3404</v>
      </c>
      <c r="RZ187" s="32" t="s">
        <v>3404</v>
      </c>
      <c r="SA187" s="32" t="s">
        <v>3404</v>
      </c>
      <c r="SB187" s="32" t="s">
        <v>3404</v>
      </c>
      <c r="SC187" s="32" t="s">
        <v>3404</v>
      </c>
      <c r="SD187" s="32" t="s">
        <v>3404</v>
      </c>
      <c r="SE187" s="32" t="s">
        <v>3404</v>
      </c>
      <c r="SF187" s="32" t="s">
        <v>3404</v>
      </c>
      <c r="SG187" s="32" t="s">
        <v>3404</v>
      </c>
      <c r="SH187" s="32" t="s">
        <v>3404</v>
      </c>
      <c r="SI187" s="32" t="s">
        <v>3404</v>
      </c>
      <c r="SJ187" s="32" t="s">
        <v>3404</v>
      </c>
      <c r="SK187" s="32" t="s">
        <v>3404</v>
      </c>
      <c r="SL187" s="32" t="s">
        <v>3404</v>
      </c>
      <c r="SM187" s="32" t="s">
        <v>3404</v>
      </c>
      <c r="SN187" s="32" t="s">
        <v>3404</v>
      </c>
      <c r="SO187" s="32" t="s">
        <v>3404</v>
      </c>
      <c r="SP187" s="32" t="s">
        <v>3404</v>
      </c>
      <c r="SQ187" s="32" t="s">
        <v>3404</v>
      </c>
      <c r="SR187" s="32" t="s">
        <v>3404</v>
      </c>
      <c r="SS187" s="32" t="s">
        <v>3404</v>
      </c>
      <c r="ST187" s="32" t="s">
        <v>3404</v>
      </c>
      <c r="SU187" s="32" t="s">
        <v>3404</v>
      </c>
      <c r="SV187" s="32" t="s">
        <v>3404</v>
      </c>
      <c r="SW187" s="32" t="s">
        <v>3404</v>
      </c>
      <c r="SX187" s="32" t="s">
        <v>3404</v>
      </c>
      <c r="SY187" s="32" t="s">
        <v>3404</v>
      </c>
      <c r="SZ187" s="32" t="s">
        <v>3404</v>
      </c>
      <c r="TA187" s="32" t="s">
        <v>3404</v>
      </c>
      <c r="TB187" s="32" t="s">
        <v>3404</v>
      </c>
      <c r="TC187" s="32" t="s">
        <v>3404</v>
      </c>
      <c r="TD187" s="32" t="s">
        <v>3404</v>
      </c>
      <c r="TE187" s="32" t="s">
        <v>3404</v>
      </c>
      <c r="TF187" s="32" t="s">
        <v>3404</v>
      </c>
      <c r="TG187" s="32" t="s">
        <v>3404</v>
      </c>
      <c r="TH187" s="32" t="s">
        <v>3404</v>
      </c>
      <c r="TI187" s="32" t="s">
        <v>3404</v>
      </c>
      <c r="TJ187" s="32" t="s">
        <v>3404</v>
      </c>
      <c r="TK187" s="32" t="s">
        <v>3404</v>
      </c>
      <c r="TL187" s="32" t="s">
        <v>3404</v>
      </c>
      <c r="TM187" s="32" t="s">
        <v>3404</v>
      </c>
      <c r="TN187" s="32" t="s">
        <v>3404</v>
      </c>
      <c r="TO187" s="32" t="s">
        <v>3404</v>
      </c>
      <c r="TP187" s="32" t="s">
        <v>3404</v>
      </c>
      <c r="TQ187" s="32" t="s">
        <v>3404</v>
      </c>
      <c r="TR187" s="32" t="s">
        <v>3404</v>
      </c>
      <c r="TS187" s="32" t="s">
        <v>3404</v>
      </c>
      <c r="TT187" s="32" t="s">
        <v>3404</v>
      </c>
      <c r="TU187" s="32" t="s">
        <v>3404</v>
      </c>
      <c r="TV187" s="32" t="s">
        <v>3404</v>
      </c>
      <c r="TW187" s="32" t="s">
        <v>3404</v>
      </c>
      <c r="TX187" s="32" t="s">
        <v>3404</v>
      </c>
      <c r="TY187" s="32" t="s">
        <v>3404</v>
      </c>
      <c r="TZ187" s="32" t="s">
        <v>3404</v>
      </c>
      <c r="UA187" s="32" t="s">
        <v>3404</v>
      </c>
      <c r="UB187" s="32" t="s">
        <v>3404</v>
      </c>
      <c r="UC187" s="32" t="s">
        <v>3404</v>
      </c>
      <c r="UD187" s="32" t="s">
        <v>3404</v>
      </c>
      <c r="UE187" s="32" t="s">
        <v>3404</v>
      </c>
      <c r="UF187" s="32" t="s">
        <v>3404</v>
      </c>
      <c r="UG187" s="32" t="s">
        <v>3404</v>
      </c>
      <c r="UH187" s="32" t="s">
        <v>3404</v>
      </c>
      <c r="UI187" s="32" t="s">
        <v>3404</v>
      </c>
      <c r="UJ187" s="32" t="s">
        <v>3404</v>
      </c>
      <c r="UK187" s="32" t="s">
        <v>3404</v>
      </c>
      <c r="UL187" s="32" t="s">
        <v>3404</v>
      </c>
      <c r="UM187" s="32" t="s">
        <v>3404</v>
      </c>
      <c r="UN187" s="32" t="s">
        <v>3404</v>
      </c>
      <c r="UO187" s="32" t="s">
        <v>3404</v>
      </c>
      <c r="UP187" s="32" t="s">
        <v>3404</v>
      </c>
      <c r="UQ187" s="32" t="s">
        <v>3404</v>
      </c>
      <c r="UR187" s="32" t="s">
        <v>3404</v>
      </c>
      <c r="US187" s="32" t="s">
        <v>3404</v>
      </c>
      <c r="UT187" s="32" t="s">
        <v>3404</v>
      </c>
      <c r="UU187" s="32" t="s">
        <v>3404</v>
      </c>
      <c r="UV187" s="32" t="s">
        <v>3404</v>
      </c>
      <c r="UW187" s="32" t="s">
        <v>3404</v>
      </c>
      <c r="UX187" s="32" t="s">
        <v>3404</v>
      </c>
      <c r="UY187" s="32" t="s">
        <v>3404</v>
      </c>
      <c r="UZ187" s="32" t="s">
        <v>3404</v>
      </c>
      <c r="VA187" s="32" t="s">
        <v>3404</v>
      </c>
      <c r="VB187" s="32" t="s">
        <v>3404</v>
      </c>
      <c r="VC187" s="32" t="s">
        <v>3404</v>
      </c>
      <c r="VD187" s="32" t="s">
        <v>3404</v>
      </c>
      <c r="VE187" s="32" t="s">
        <v>3404</v>
      </c>
      <c r="VF187" s="32" t="s">
        <v>3404</v>
      </c>
      <c r="VG187" s="32" t="s">
        <v>3404</v>
      </c>
      <c r="VH187" s="32" t="s">
        <v>3404</v>
      </c>
      <c r="VI187" s="32" t="s">
        <v>3404</v>
      </c>
      <c r="VJ187" s="32" t="s">
        <v>3404</v>
      </c>
      <c r="VK187" s="32" t="s">
        <v>3404</v>
      </c>
      <c r="VL187" s="32" t="s">
        <v>3404</v>
      </c>
      <c r="VM187" s="32" t="s">
        <v>3404</v>
      </c>
      <c r="VN187" s="32" t="s">
        <v>3404</v>
      </c>
      <c r="VO187" s="32" t="s">
        <v>3404</v>
      </c>
      <c r="VP187" s="32" t="s">
        <v>3404</v>
      </c>
      <c r="VQ187" s="32" t="s">
        <v>3404</v>
      </c>
      <c r="VR187" s="32" t="s">
        <v>3404</v>
      </c>
      <c r="VS187" s="32" t="s">
        <v>3404</v>
      </c>
      <c r="VT187" s="32" t="s">
        <v>3404</v>
      </c>
      <c r="VU187" s="32" t="s">
        <v>3404</v>
      </c>
      <c r="VV187" s="32" t="s">
        <v>3404</v>
      </c>
      <c r="VW187" s="32" t="s">
        <v>3404</v>
      </c>
      <c r="VX187" s="32" t="s">
        <v>3404</v>
      </c>
      <c r="VY187" s="32" t="s">
        <v>3404</v>
      </c>
      <c r="VZ187" s="32" t="s">
        <v>3404</v>
      </c>
      <c r="WA187" s="32" t="s">
        <v>3404</v>
      </c>
      <c r="WB187" s="32" t="s">
        <v>3404</v>
      </c>
      <c r="WC187" s="32" t="s">
        <v>3404</v>
      </c>
      <c r="WD187" s="32" t="s">
        <v>3404</v>
      </c>
      <c r="WE187" s="32" t="s">
        <v>3404</v>
      </c>
      <c r="WF187" s="32" t="s">
        <v>3404</v>
      </c>
      <c r="WG187" s="32" t="s">
        <v>3404</v>
      </c>
      <c r="WH187" s="32" t="s">
        <v>3404</v>
      </c>
      <c r="WI187" s="32" t="s">
        <v>3404</v>
      </c>
      <c r="WJ187" s="32" t="s">
        <v>3404</v>
      </c>
      <c r="WK187" s="32" t="s">
        <v>3404</v>
      </c>
      <c r="WL187" s="32" t="s">
        <v>3404</v>
      </c>
      <c r="WM187" s="32" t="s">
        <v>3404</v>
      </c>
      <c r="WN187" s="32" t="s">
        <v>3404</v>
      </c>
      <c r="WO187" s="32" t="s">
        <v>3404</v>
      </c>
      <c r="WP187" s="32" t="s">
        <v>3404</v>
      </c>
      <c r="WQ187" s="32" t="s">
        <v>3404</v>
      </c>
      <c r="WR187" s="32" t="s">
        <v>3404</v>
      </c>
      <c r="WS187" s="32" t="s">
        <v>3404</v>
      </c>
      <c r="WT187" s="32" t="s">
        <v>3404</v>
      </c>
    </row>
    <row r="188">
      <c r="A188" s="24" t="s">
        <v>1668</v>
      </c>
      <c r="B188" s="25" t="s">
        <v>3404</v>
      </c>
      <c r="C188" s="25" t="s">
        <v>3404</v>
      </c>
      <c r="D188" s="25" t="s">
        <v>3404</v>
      </c>
      <c r="E188" s="25" t="s">
        <v>3404</v>
      </c>
      <c r="F188" s="25" t="s">
        <v>3404</v>
      </c>
      <c r="G188" s="25" t="s">
        <v>3404</v>
      </c>
      <c r="H188" s="25" t="s">
        <v>3404</v>
      </c>
      <c r="I188" s="25" t="s">
        <v>3404</v>
      </c>
      <c r="J188" s="25" t="s">
        <v>3404</v>
      </c>
      <c r="K188" s="25" t="s">
        <v>3404</v>
      </c>
      <c r="L188" s="25" t="s">
        <v>3404</v>
      </c>
      <c r="M188" s="25" t="s">
        <v>3404</v>
      </c>
      <c r="N188" s="25" t="s">
        <v>3404</v>
      </c>
      <c r="O188" s="25" t="s">
        <v>3404</v>
      </c>
      <c r="P188" s="25" t="s">
        <v>3404</v>
      </c>
      <c r="Q188" s="25" t="s">
        <v>3404</v>
      </c>
      <c r="R188" s="25" t="s">
        <v>3404</v>
      </c>
      <c r="S188" s="25" t="s">
        <v>3404</v>
      </c>
      <c r="T188" s="25" t="s">
        <v>3404</v>
      </c>
      <c r="U188" s="25" t="s">
        <v>3404</v>
      </c>
      <c r="V188" s="25" t="s">
        <v>3404</v>
      </c>
      <c r="W188" s="25" t="s">
        <v>3404</v>
      </c>
      <c r="X188" s="25" t="s">
        <v>3404</v>
      </c>
      <c r="Y188" s="25" t="s">
        <v>3404</v>
      </c>
      <c r="Z188" s="25" t="s">
        <v>3404</v>
      </c>
      <c r="AA188" s="25" t="s">
        <v>3404</v>
      </c>
      <c r="AB188" s="25" t="s">
        <v>3404</v>
      </c>
      <c r="AC188" s="25" t="s">
        <v>3404</v>
      </c>
      <c r="AD188" s="25" t="s">
        <v>3404</v>
      </c>
      <c r="AE188" s="25" t="s">
        <v>3404</v>
      </c>
      <c r="AF188" s="25" t="s">
        <v>3404</v>
      </c>
      <c r="AG188" s="25" t="s">
        <v>3404</v>
      </c>
      <c r="AH188" s="25" t="s">
        <v>3404</v>
      </c>
      <c r="AI188" s="25" t="s">
        <v>3404</v>
      </c>
      <c r="AJ188" s="25" t="s">
        <v>3404</v>
      </c>
      <c r="AK188" s="25" t="s">
        <v>3404</v>
      </c>
      <c r="AL188" s="25" t="s">
        <v>3404</v>
      </c>
      <c r="AM188" s="25" t="s">
        <v>3404</v>
      </c>
      <c r="AN188" s="25" t="s">
        <v>3404</v>
      </c>
      <c r="AO188" s="25" t="s">
        <v>3404</v>
      </c>
      <c r="AP188" s="25" t="s">
        <v>3404</v>
      </c>
      <c r="AQ188" s="25" t="s">
        <v>3404</v>
      </c>
      <c r="AR188" s="25" t="s">
        <v>3404</v>
      </c>
      <c r="AS188" s="25" t="s">
        <v>3404</v>
      </c>
      <c r="AT188" s="25" t="s">
        <v>3404</v>
      </c>
      <c r="AU188" s="25" t="s">
        <v>3404</v>
      </c>
      <c r="AV188" s="25" t="s">
        <v>3404</v>
      </c>
      <c r="AW188" s="25" t="s">
        <v>3404</v>
      </c>
      <c r="AX188" s="25" t="s">
        <v>3404</v>
      </c>
      <c r="AY188" s="25" t="s">
        <v>3404</v>
      </c>
      <c r="AZ188" s="25" t="s">
        <v>3404</v>
      </c>
      <c r="BA188" s="25" t="s">
        <v>3404</v>
      </c>
      <c r="BB188" s="25" t="s">
        <v>3404</v>
      </c>
      <c r="BC188" s="25" t="s">
        <v>3404</v>
      </c>
      <c r="BD188" s="25" t="s">
        <v>3404</v>
      </c>
      <c r="BE188" s="25" t="s">
        <v>3404</v>
      </c>
      <c r="BF188" s="25" t="s">
        <v>3404</v>
      </c>
      <c r="BG188" s="25" t="s">
        <v>3404</v>
      </c>
      <c r="BH188" s="25" t="s">
        <v>3404</v>
      </c>
      <c r="BI188" s="25" t="s">
        <v>3404</v>
      </c>
      <c r="BJ188" s="25" t="s">
        <v>3404</v>
      </c>
      <c r="BK188" s="25" t="s">
        <v>3404</v>
      </c>
      <c r="BL188" s="25" t="s">
        <v>3404</v>
      </c>
      <c r="BM188" s="25" t="s">
        <v>3404</v>
      </c>
      <c r="BN188" s="25" t="s">
        <v>3404</v>
      </c>
      <c r="BO188" s="25" t="s">
        <v>3404</v>
      </c>
      <c r="BP188" s="25" t="s">
        <v>3404</v>
      </c>
      <c r="BQ188" s="25" t="s">
        <v>3404</v>
      </c>
      <c r="BR188" s="25" t="s">
        <v>3404</v>
      </c>
      <c r="BS188" s="25" t="s">
        <v>3404</v>
      </c>
      <c r="BT188" s="25" t="s">
        <v>3404</v>
      </c>
      <c r="BU188" s="25" t="s">
        <v>3404</v>
      </c>
      <c r="BV188" s="25" t="s">
        <v>3404</v>
      </c>
      <c r="BW188" s="25" t="s">
        <v>3404</v>
      </c>
      <c r="BX188" s="25" t="s">
        <v>3404</v>
      </c>
      <c r="BY188" s="32" t="s">
        <v>3409</v>
      </c>
      <c r="BZ188" s="32" t="s">
        <v>3409</v>
      </c>
      <c r="CA188" s="32" t="s">
        <v>3409</v>
      </c>
      <c r="CB188" s="32" t="s">
        <v>3409</v>
      </c>
      <c r="CC188" s="32" t="s">
        <v>3409</v>
      </c>
      <c r="CD188" s="32" t="s">
        <v>3409</v>
      </c>
      <c r="CE188" s="32" t="s">
        <v>3409</v>
      </c>
      <c r="CF188" s="32" t="s">
        <v>3409</v>
      </c>
      <c r="CG188" s="32" t="s">
        <v>3409</v>
      </c>
      <c r="CH188" s="32" t="s">
        <v>3409</v>
      </c>
      <c r="CI188" s="32" t="s">
        <v>3409</v>
      </c>
      <c r="CJ188" s="32" t="s">
        <v>3409</v>
      </c>
      <c r="CK188" s="32" t="s">
        <v>3409</v>
      </c>
      <c r="CL188" s="32" t="s">
        <v>3409</v>
      </c>
      <c r="CM188" s="32" t="s">
        <v>3409</v>
      </c>
      <c r="CN188" s="32" t="s">
        <v>3409</v>
      </c>
      <c r="CO188" s="32" t="s">
        <v>3409</v>
      </c>
      <c r="CP188" s="32" t="s">
        <v>3409</v>
      </c>
      <c r="CQ188" s="32" t="s">
        <v>3409</v>
      </c>
      <c r="CR188" s="32" t="s">
        <v>3409</v>
      </c>
      <c r="CS188" s="32" t="s">
        <v>3409</v>
      </c>
      <c r="CT188" s="32" t="s">
        <v>3409</v>
      </c>
      <c r="CU188" s="32" t="s">
        <v>3409</v>
      </c>
      <c r="CV188" s="32" t="s">
        <v>3409</v>
      </c>
      <c r="CW188" s="32" t="s">
        <v>3409</v>
      </c>
      <c r="CX188" s="32" t="s">
        <v>3409</v>
      </c>
      <c r="CY188" s="32" t="s">
        <v>3409</v>
      </c>
      <c r="CZ188" s="32" t="s">
        <v>3409</v>
      </c>
      <c r="DA188" s="32" t="s">
        <v>3409</v>
      </c>
      <c r="DB188" s="32" t="s">
        <v>3409</v>
      </c>
      <c r="DC188" s="32" t="s">
        <v>3409</v>
      </c>
      <c r="DD188" s="32" t="s">
        <v>3409</v>
      </c>
      <c r="DE188" s="32" t="s">
        <v>3409</v>
      </c>
      <c r="DF188" s="32" t="s">
        <v>3409</v>
      </c>
      <c r="DG188" s="32" t="s">
        <v>3409</v>
      </c>
      <c r="DH188" s="32" t="s">
        <v>3409</v>
      </c>
      <c r="DI188" s="32" t="s">
        <v>3409</v>
      </c>
      <c r="DJ188" s="32" t="s">
        <v>3409</v>
      </c>
      <c r="DK188" s="32" t="s">
        <v>3409</v>
      </c>
      <c r="DL188" s="32" t="s">
        <v>3409</v>
      </c>
      <c r="DM188" s="32" t="s">
        <v>3409</v>
      </c>
      <c r="DN188" s="32" t="s">
        <v>3409</v>
      </c>
      <c r="DO188" s="32" t="s">
        <v>3409</v>
      </c>
      <c r="DP188" s="32" t="s">
        <v>3409</v>
      </c>
      <c r="DQ188" s="32" t="s">
        <v>3409</v>
      </c>
      <c r="DR188" s="32" t="s">
        <v>3409</v>
      </c>
      <c r="DS188" s="32" t="s">
        <v>3409</v>
      </c>
      <c r="DT188" s="32" t="s">
        <v>3409</v>
      </c>
      <c r="DU188" s="32" t="s">
        <v>3409</v>
      </c>
      <c r="DV188" s="32" t="s">
        <v>3409</v>
      </c>
      <c r="DW188" s="32" t="s">
        <v>3409</v>
      </c>
      <c r="DX188" s="32" t="s">
        <v>3409</v>
      </c>
      <c r="DY188" s="32" t="s">
        <v>3409</v>
      </c>
      <c r="DZ188" s="32" t="s">
        <v>3409</v>
      </c>
      <c r="EA188" s="32" t="s">
        <v>3409</v>
      </c>
      <c r="EB188" s="32" t="s">
        <v>3409</v>
      </c>
      <c r="EC188" s="32" t="s">
        <v>3409</v>
      </c>
      <c r="ED188" s="32" t="s">
        <v>3409</v>
      </c>
      <c r="EE188" s="32" t="s">
        <v>3409</v>
      </c>
      <c r="EF188" s="32" t="s">
        <v>3409</v>
      </c>
      <c r="EG188" s="32" t="s">
        <v>3409</v>
      </c>
      <c r="EH188" s="32" t="s">
        <v>3409</v>
      </c>
      <c r="EI188" s="32" t="s">
        <v>3409</v>
      </c>
      <c r="EJ188" s="32" t="s">
        <v>3409</v>
      </c>
      <c r="EK188" s="32" t="s">
        <v>3409</v>
      </c>
      <c r="EL188" s="32" t="s">
        <v>3409</v>
      </c>
      <c r="EM188" s="32" t="s">
        <v>3409</v>
      </c>
      <c r="EN188" s="32" t="s">
        <v>3409</v>
      </c>
      <c r="EO188" s="32" t="s">
        <v>3409</v>
      </c>
      <c r="EP188" s="32" t="s">
        <v>3409</v>
      </c>
      <c r="EQ188" s="32" t="s">
        <v>3409</v>
      </c>
      <c r="ER188" s="32" t="s">
        <v>3409</v>
      </c>
      <c r="ES188" s="32" t="s">
        <v>3409</v>
      </c>
      <c r="ET188" s="32" t="s">
        <v>3409</v>
      </c>
      <c r="EU188" s="32" t="s">
        <v>3409</v>
      </c>
      <c r="EV188" s="32" t="s">
        <v>3409</v>
      </c>
      <c r="EW188" s="32" t="s">
        <v>3409</v>
      </c>
      <c r="EX188" s="32" t="s">
        <v>3409</v>
      </c>
      <c r="EY188" s="32" t="s">
        <v>3409</v>
      </c>
      <c r="EZ188" s="32" t="s">
        <v>3409</v>
      </c>
      <c r="FA188" s="32" t="s">
        <v>3409</v>
      </c>
      <c r="FB188" s="32" t="s">
        <v>3409</v>
      </c>
      <c r="FC188" s="32" t="s">
        <v>3409</v>
      </c>
      <c r="FD188" s="32" t="s">
        <v>3409</v>
      </c>
      <c r="FE188" s="32" t="s">
        <v>3409</v>
      </c>
      <c r="FF188" s="32" t="s">
        <v>3409</v>
      </c>
      <c r="FG188" s="32" t="s">
        <v>3409</v>
      </c>
      <c r="FH188" s="32" t="s">
        <v>3409</v>
      </c>
      <c r="FI188" s="32" t="s">
        <v>3409</v>
      </c>
      <c r="FJ188" s="32" t="s">
        <v>3409</v>
      </c>
      <c r="FK188" s="32" t="s">
        <v>3409</v>
      </c>
      <c r="FL188" s="32" t="s">
        <v>3409</v>
      </c>
      <c r="FM188" s="32" t="s">
        <v>3409</v>
      </c>
      <c r="FN188" s="32" t="s">
        <v>3409</v>
      </c>
      <c r="FO188" s="32" t="s">
        <v>3409</v>
      </c>
      <c r="FP188" s="32" t="s">
        <v>3409</v>
      </c>
      <c r="FQ188" s="32" t="s">
        <v>3409</v>
      </c>
      <c r="FR188" s="32" t="s">
        <v>3409</v>
      </c>
      <c r="FS188" s="32" t="s">
        <v>3409</v>
      </c>
      <c r="FT188" s="32" t="s">
        <v>3409</v>
      </c>
      <c r="FU188" s="32" t="s">
        <v>3409</v>
      </c>
      <c r="FV188" s="32" t="s">
        <v>3409</v>
      </c>
      <c r="FW188" s="32" t="s">
        <v>3409</v>
      </c>
      <c r="FX188" s="32" t="s">
        <v>3409</v>
      </c>
      <c r="FY188" s="32" t="s">
        <v>3409</v>
      </c>
      <c r="FZ188" s="32" t="s">
        <v>3409</v>
      </c>
      <c r="GA188" s="32" t="s">
        <v>3409</v>
      </c>
      <c r="GB188" s="32" t="s">
        <v>3409</v>
      </c>
      <c r="GC188" s="32" t="s">
        <v>3409</v>
      </c>
      <c r="GD188" s="32" t="s">
        <v>3409</v>
      </c>
      <c r="GE188" s="32" t="s">
        <v>3409</v>
      </c>
      <c r="GF188" s="32" t="s">
        <v>3409</v>
      </c>
      <c r="GG188" s="32" t="s">
        <v>3409</v>
      </c>
      <c r="GH188" s="32" t="s">
        <v>3409</v>
      </c>
      <c r="GI188" s="32" t="s">
        <v>3409</v>
      </c>
      <c r="GJ188" s="32" t="s">
        <v>3409</v>
      </c>
      <c r="GK188" s="32" t="s">
        <v>3409</v>
      </c>
      <c r="GL188" s="32" t="s">
        <v>3409</v>
      </c>
      <c r="GM188" s="32" t="s">
        <v>3409</v>
      </c>
      <c r="GN188" s="32" t="s">
        <v>3409</v>
      </c>
      <c r="GO188" s="32" t="s">
        <v>3409</v>
      </c>
      <c r="GP188" s="32" t="s">
        <v>3409</v>
      </c>
      <c r="GQ188" s="32" t="s">
        <v>3409</v>
      </c>
      <c r="GR188" s="32" t="s">
        <v>3409</v>
      </c>
      <c r="GS188" s="32" t="s">
        <v>3409</v>
      </c>
      <c r="GT188" s="32" t="s">
        <v>3409</v>
      </c>
      <c r="GU188" s="32" t="s">
        <v>3409</v>
      </c>
      <c r="GV188" s="32" t="s">
        <v>3409</v>
      </c>
      <c r="GW188" s="32" t="s">
        <v>3409</v>
      </c>
      <c r="GX188" s="32" t="s">
        <v>3409</v>
      </c>
      <c r="GY188" s="32" t="s">
        <v>3409</v>
      </c>
      <c r="GZ188" s="32" t="s">
        <v>3409</v>
      </c>
      <c r="HA188" s="32" t="s">
        <v>3409</v>
      </c>
      <c r="HB188" s="32" t="s">
        <v>3409</v>
      </c>
      <c r="HC188" s="32" t="s">
        <v>3409</v>
      </c>
      <c r="HD188" s="32" t="s">
        <v>3409</v>
      </c>
      <c r="HE188" s="32" t="s">
        <v>3409</v>
      </c>
      <c r="HF188" s="32" t="s">
        <v>3409</v>
      </c>
      <c r="HG188" s="32" t="s">
        <v>3409</v>
      </c>
      <c r="HH188" s="32" t="s">
        <v>3409</v>
      </c>
      <c r="HI188" s="32" t="s">
        <v>3409</v>
      </c>
      <c r="HJ188" s="32" t="s">
        <v>3409</v>
      </c>
      <c r="HK188" s="32" t="s">
        <v>3409</v>
      </c>
      <c r="HL188" s="32" t="s">
        <v>3409</v>
      </c>
      <c r="HM188" s="32" t="s">
        <v>3409</v>
      </c>
      <c r="HN188" s="32" t="s">
        <v>3409</v>
      </c>
      <c r="HO188" s="32" t="s">
        <v>3409</v>
      </c>
      <c r="HP188" s="32" t="s">
        <v>3409</v>
      </c>
      <c r="HQ188" s="32" t="s">
        <v>3409</v>
      </c>
      <c r="HR188" s="32" t="s">
        <v>3409</v>
      </c>
      <c r="HS188" s="32" t="s">
        <v>3409</v>
      </c>
      <c r="HT188" s="32" t="s">
        <v>3409</v>
      </c>
      <c r="HU188" s="32" t="s">
        <v>3409</v>
      </c>
      <c r="HV188" s="32" t="s">
        <v>3409</v>
      </c>
      <c r="HW188" s="32" t="s">
        <v>3409</v>
      </c>
      <c r="HX188" s="32" t="s">
        <v>3409</v>
      </c>
      <c r="HY188" s="32" t="s">
        <v>3409</v>
      </c>
      <c r="HZ188" s="32" t="s">
        <v>3409</v>
      </c>
      <c r="IA188" s="32" t="s">
        <v>3409</v>
      </c>
      <c r="IB188" s="32" t="s">
        <v>3409</v>
      </c>
      <c r="IC188" s="32" t="s">
        <v>3409</v>
      </c>
      <c r="ID188" s="32" t="s">
        <v>3409</v>
      </c>
      <c r="IE188" s="32" t="s">
        <v>3409</v>
      </c>
      <c r="IF188" s="32" t="s">
        <v>3409</v>
      </c>
      <c r="IG188" s="32" t="s">
        <v>3409</v>
      </c>
      <c r="IH188" s="32" t="s">
        <v>3409</v>
      </c>
      <c r="II188" s="32" t="s">
        <v>3409</v>
      </c>
      <c r="IJ188" s="32" t="s">
        <v>3409</v>
      </c>
      <c r="IK188" s="32" t="s">
        <v>3409</v>
      </c>
      <c r="IL188" s="32" t="s">
        <v>3409</v>
      </c>
      <c r="IM188" s="32" t="s">
        <v>3409</v>
      </c>
      <c r="IN188" s="32" t="s">
        <v>3409</v>
      </c>
      <c r="IO188" s="32" t="s">
        <v>3409</v>
      </c>
      <c r="IP188" s="32" t="s">
        <v>3409</v>
      </c>
      <c r="IQ188" s="32" t="s">
        <v>3409</v>
      </c>
      <c r="IR188" s="32" t="s">
        <v>3409</v>
      </c>
      <c r="IS188" s="32" t="s">
        <v>3409</v>
      </c>
      <c r="IT188" s="32" t="s">
        <v>3409</v>
      </c>
      <c r="IU188" s="32" t="s">
        <v>3409</v>
      </c>
      <c r="IV188" s="32" t="s">
        <v>3409</v>
      </c>
      <c r="IW188" s="32" t="s">
        <v>3409</v>
      </c>
      <c r="IX188" s="32" t="s">
        <v>3409</v>
      </c>
      <c r="IY188" s="32" t="s">
        <v>3409</v>
      </c>
      <c r="IZ188" s="32" t="s">
        <v>3409</v>
      </c>
      <c r="JA188" s="32" t="s">
        <v>3409</v>
      </c>
      <c r="JB188" s="32" t="s">
        <v>3409</v>
      </c>
      <c r="JC188" s="32" t="s">
        <v>3409</v>
      </c>
      <c r="JD188" s="32" t="s">
        <v>3409</v>
      </c>
      <c r="JE188" s="32" t="s">
        <v>3409</v>
      </c>
      <c r="JF188" s="32" t="s">
        <v>3409</v>
      </c>
      <c r="JG188" s="32" t="s">
        <v>3409</v>
      </c>
      <c r="JH188" s="32" t="s">
        <v>3409</v>
      </c>
      <c r="JI188" s="32" t="s">
        <v>3409</v>
      </c>
      <c r="JJ188" s="32" t="s">
        <v>3409</v>
      </c>
      <c r="JK188" s="32" t="s">
        <v>3409</v>
      </c>
      <c r="JL188" s="32" t="s">
        <v>3409</v>
      </c>
      <c r="JM188" s="32" t="s">
        <v>3409</v>
      </c>
      <c r="JN188" s="32" t="s">
        <v>3409</v>
      </c>
      <c r="JO188" s="32" t="s">
        <v>3409</v>
      </c>
      <c r="JP188" s="25" t="s">
        <v>3404</v>
      </c>
      <c r="JQ188" s="32" t="s">
        <v>3404</v>
      </c>
      <c r="JR188" s="32" t="s">
        <v>3404</v>
      </c>
      <c r="JS188" s="32" t="s">
        <v>3404</v>
      </c>
      <c r="JT188" s="32" t="s">
        <v>3404</v>
      </c>
      <c r="JU188" s="32" t="s">
        <v>3404</v>
      </c>
      <c r="JV188" s="32" t="s">
        <v>3404</v>
      </c>
      <c r="JW188" s="32" t="s">
        <v>3404</v>
      </c>
      <c r="JX188" s="32" t="s">
        <v>3404</v>
      </c>
      <c r="JY188" s="32" t="s">
        <v>3404</v>
      </c>
      <c r="JZ188" s="32" t="s">
        <v>3404</v>
      </c>
      <c r="KA188" s="32" t="s">
        <v>3404</v>
      </c>
      <c r="KB188" s="32" t="s">
        <v>3404</v>
      </c>
      <c r="KC188" s="32" t="s">
        <v>3404</v>
      </c>
      <c r="KD188" s="32" t="s">
        <v>3404</v>
      </c>
      <c r="KE188" s="32" t="s">
        <v>3404</v>
      </c>
      <c r="KF188" s="32" t="s">
        <v>3404</v>
      </c>
      <c r="KG188" s="32" t="s">
        <v>3404</v>
      </c>
      <c r="KH188" s="32" t="s">
        <v>3404</v>
      </c>
      <c r="KI188" s="32" t="s">
        <v>3404</v>
      </c>
      <c r="KJ188" s="32" t="s">
        <v>3404</v>
      </c>
      <c r="KK188" s="32" t="s">
        <v>3404</v>
      </c>
      <c r="KL188" s="32" t="s">
        <v>3404</v>
      </c>
      <c r="KM188" s="32" t="s">
        <v>3404</v>
      </c>
      <c r="KN188" s="32" t="s">
        <v>3404</v>
      </c>
      <c r="KO188" s="32" t="s">
        <v>3404</v>
      </c>
      <c r="KP188" s="32" t="s">
        <v>3404</v>
      </c>
      <c r="KQ188" s="32" t="s">
        <v>3404</v>
      </c>
      <c r="KR188" s="32" t="s">
        <v>3404</v>
      </c>
      <c r="KS188" s="32" t="s">
        <v>3404</v>
      </c>
      <c r="KT188" s="32" t="s">
        <v>3404</v>
      </c>
      <c r="KU188" s="32" t="s">
        <v>3404</v>
      </c>
      <c r="KV188" s="32" t="s">
        <v>3404</v>
      </c>
      <c r="KW188" s="32" t="s">
        <v>3404</v>
      </c>
      <c r="KX188" s="32" t="s">
        <v>3404</v>
      </c>
      <c r="KY188" s="32" t="s">
        <v>3404</v>
      </c>
      <c r="KZ188" s="32" t="s">
        <v>3404</v>
      </c>
      <c r="LA188" s="32" t="s">
        <v>3404</v>
      </c>
      <c r="LB188" s="32" t="s">
        <v>3404</v>
      </c>
      <c r="LC188" s="32" t="s">
        <v>3404</v>
      </c>
      <c r="LD188" s="32" t="s">
        <v>3404</v>
      </c>
      <c r="LE188" s="32" t="s">
        <v>3404</v>
      </c>
      <c r="LF188" s="32" t="s">
        <v>3404</v>
      </c>
      <c r="LG188" s="32" t="s">
        <v>3404</v>
      </c>
      <c r="LH188" s="32" t="s">
        <v>3404</v>
      </c>
      <c r="LI188" s="32" t="s">
        <v>3404</v>
      </c>
      <c r="LJ188" s="32" t="s">
        <v>3404</v>
      </c>
      <c r="LK188" s="32" t="s">
        <v>3404</v>
      </c>
      <c r="LL188" s="32" t="s">
        <v>3404</v>
      </c>
      <c r="LM188" s="32" t="s">
        <v>3404</v>
      </c>
      <c r="LN188" s="32" t="s">
        <v>3404</v>
      </c>
      <c r="LO188" s="32" t="s">
        <v>3404</v>
      </c>
      <c r="LP188" s="32" t="s">
        <v>3404</v>
      </c>
      <c r="LQ188" s="32" t="s">
        <v>3404</v>
      </c>
      <c r="LR188" s="32" t="s">
        <v>3404</v>
      </c>
      <c r="LS188" s="32" t="s">
        <v>3404</v>
      </c>
      <c r="LT188" s="32" t="s">
        <v>3404</v>
      </c>
      <c r="LU188" s="32" t="s">
        <v>3404</v>
      </c>
      <c r="LV188" s="32" t="s">
        <v>3404</v>
      </c>
      <c r="LW188" s="32" t="s">
        <v>3404</v>
      </c>
      <c r="LX188" s="32" t="s">
        <v>3404</v>
      </c>
      <c r="LY188" s="32" t="s">
        <v>3404</v>
      </c>
      <c r="LZ188" s="32" t="s">
        <v>3404</v>
      </c>
      <c r="MA188" s="32" t="s">
        <v>3404</v>
      </c>
      <c r="MB188" s="32" t="s">
        <v>3404</v>
      </c>
      <c r="MC188" s="32" t="s">
        <v>3404</v>
      </c>
      <c r="MD188" s="32" t="s">
        <v>3404</v>
      </c>
      <c r="ME188" s="32" t="s">
        <v>3404</v>
      </c>
      <c r="MF188" s="32" t="s">
        <v>3404</v>
      </c>
      <c r="MG188" s="32" t="s">
        <v>3404</v>
      </c>
      <c r="MH188" s="32" t="s">
        <v>3404</v>
      </c>
      <c r="MI188" s="32" t="s">
        <v>3404</v>
      </c>
      <c r="MJ188" s="32" t="s">
        <v>3404</v>
      </c>
      <c r="MK188" s="32" t="s">
        <v>3404</v>
      </c>
      <c r="ML188" s="32" t="s">
        <v>3404</v>
      </c>
      <c r="MM188" s="32" t="s">
        <v>3404</v>
      </c>
      <c r="MN188" s="32" t="s">
        <v>3404</v>
      </c>
      <c r="MO188" s="32" t="s">
        <v>3404</v>
      </c>
      <c r="MP188" s="32" t="s">
        <v>3404</v>
      </c>
      <c r="MQ188" s="32" t="s">
        <v>3404</v>
      </c>
      <c r="MR188" s="32" t="s">
        <v>3404</v>
      </c>
      <c r="MS188" s="32" t="s">
        <v>3404</v>
      </c>
      <c r="MT188" s="32" t="s">
        <v>3404</v>
      </c>
      <c r="MU188" s="32" t="s">
        <v>3404</v>
      </c>
      <c r="MV188" s="32" t="s">
        <v>3404</v>
      </c>
      <c r="MW188" s="32" t="s">
        <v>3404</v>
      </c>
      <c r="MX188" s="32" t="s">
        <v>3404</v>
      </c>
      <c r="MY188" s="32" t="s">
        <v>3404</v>
      </c>
      <c r="MZ188" s="32" t="s">
        <v>3404</v>
      </c>
      <c r="NA188" s="32" t="s">
        <v>3404</v>
      </c>
      <c r="NB188" s="32" t="s">
        <v>3404</v>
      </c>
      <c r="NC188" s="32" t="s">
        <v>3404</v>
      </c>
      <c r="ND188" s="32" t="s">
        <v>3404</v>
      </c>
      <c r="NE188" s="32" t="s">
        <v>3404</v>
      </c>
      <c r="NF188" s="32" t="s">
        <v>3404</v>
      </c>
      <c r="NG188" s="32" t="s">
        <v>3404</v>
      </c>
      <c r="NH188" s="32" t="s">
        <v>3404</v>
      </c>
      <c r="NI188" s="32" t="s">
        <v>3404</v>
      </c>
      <c r="NJ188" s="32" t="s">
        <v>3404</v>
      </c>
      <c r="NK188" s="32" t="s">
        <v>3404</v>
      </c>
      <c r="NL188" s="32" t="s">
        <v>3404</v>
      </c>
      <c r="NM188" s="32" t="s">
        <v>3404</v>
      </c>
      <c r="NN188" s="32" t="s">
        <v>3404</v>
      </c>
      <c r="NO188" s="32" t="s">
        <v>3404</v>
      </c>
      <c r="NP188" s="32" t="s">
        <v>3404</v>
      </c>
      <c r="NQ188" s="32" t="s">
        <v>3404</v>
      </c>
      <c r="NR188" s="32" t="s">
        <v>3404</v>
      </c>
      <c r="NS188" s="32" t="s">
        <v>3404</v>
      </c>
      <c r="NT188" s="32" t="s">
        <v>3404</v>
      </c>
      <c r="NU188" s="32" t="s">
        <v>3404</v>
      </c>
      <c r="NV188" s="32" t="s">
        <v>3404</v>
      </c>
      <c r="NW188" s="32" t="s">
        <v>3404</v>
      </c>
      <c r="NX188" s="32" t="s">
        <v>3404</v>
      </c>
      <c r="NY188" s="32" t="s">
        <v>3404</v>
      </c>
      <c r="NZ188" s="32" t="s">
        <v>3404</v>
      </c>
      <c r="OA188" s="32" t="s">
        <v>3404</v>
      </c>
      <c r="OB188" s="32" t="s">
        <v>3404</v>
      </c>
      <c r="OC188" s="32" t="s">
        <v>3404</v>
      </c>
      <c r="OD188" s="32" t="s">
        <v>3404</v>
      </c>
      <c r="OE188" s="32" t="s">
        <v>3404</v>
      </c>
      <c r="OF188" s="32" t="s">
        <v>3404</v>
      </c>
      <c r="OG188" s="32" t="s">
        <v>3404</v>
      </c>
      <c r="OH188" s="32" t="s">
        <v>3404</v>
      </c>
      <c r="OI188" s="32" t="s">
        <v>3404</v>
      </c>
      <c r="OJ188" s="32" t="s">
        <v>3404</v>
      </c>
      <c r="OK188" s="32" t="s">
        <v>3404</v>
      </c>
      <c r="OL188" s="32" t="s">
        <v>3404</v>
      </c>
      <c r="OM188" s="32" t="s">
        <v>3404</v>
      </c>
      <c r="ON188" s="32" t="s">
        <v>3404</v>
      </c>
      <c r="OO188" s="32" t="s">
        <v>3404</v>
      </c>
      <c r="OP188" s="32" t="s">
        <v>3404</v>
      </c>
      <c r="OQ188" s="32" t="s">
        <v>3404</v>
      </c>
      <c r="OR188" s="32" t="s">
        <v>3404</v>
      </c>
      <c r="OS188" s="32" t="s">
        <v>3404</v>
      </c>
      <c r="OT188" s="32" t="s">
        <v>3404</v>
      </c>
      <c r="OU188" s="32" t="s">
        <v>3404</v>
      </c>
      <c r="OV188" s="32" t="s">
        <v>3404</v>
      </c>
      <c r="OW188" s="32" t="s">
        <v>3404</v>
      </c>
      <c r="OX188" s="32" t="s">
        <v>3404</v>
      </c>
      <c r="OY188" s="32" t="s">
        <v>3404</v>
      </c>
      <c r="OZ188" s="32" t="s">
        <v>3404</v>
      </c>
      <c r="PA188" s="32" t="s">
        <v>3404</v>
      </c>
      <c r="PB188" s="32" t="s">
        <v>3404</v>
      </c>
      <c r="PC188" s="32" t="s">
        <v>3404</v>
      </c>
      <c r="PD188" s="32" t="s">
        <v>3404</v>
      </c>
      <c r="PE188" s="32" t="s">
        <v>3404</v>
      </c>
      <c r="PF188" s="32" t="s">
        <v>3404</v>
      </c>
      <c r="PG188" s="32" t="s">
        <v>3404</v>
      </c>
      <c r="PH188" s="32" t="s">
        <v>3404</v>
      </c>
      <c r="PI188" s="32" t="s">
        <v>3404</v>
      </c>
      <c r="PJ188" s="32" t="s">
        <v>3404</v>
      </c>
      <c r="PK188" s="32" t="s">
        <v>3404</v>
      </c>
      <c r="PL188" s="32" t="s">
        <v>3404</v>
      </c>
      <c r="PM188" s="32" t="s">
        <v>3404</v>
      </c>
      <c r="PN188" s="32" t="s">
        <v>3404</v>
      </c>
      <c r="PO188" s="32" t="s">
        <v>3404</v>
      </c>
      <c r="PP188" s="32" t="s">
        <v>3404</v>
      </c>
      <c r="PQ188" s="32" t="s">
        <v>3404</v>
      </c>
      <c r="PR188" s="32" t="s">
        <v>3404</v>
      </c>
      <c r="PS188" s="32" t="s">
        <v>3404</v>
      </c>
      <c r="PT188" s="32" t="s">
        <v>3404</v>
      </c>
      <c r="PU188" s="32" t="s">
        <v>3404</v>
      </c>
      <c r="PV188" s="32" t="s">
        <v>3404</v>
      </c>
      <c r="PW188" s="32" t="s">
        <v>3404</v>
      </c>
      <c r="PX188" s="32" t="s">
        <v>3404</v>
      </c>
      <c r="PY188" s="25" t="s">
        <v>3409</v>
      </c>
      <c r="PZ188" s="25" t="s">
        <v>3409</v>
      </c>
      <c r="QA188" s="25" t="s">
        <v>3409</v>
      </c>
      <c r="QB188" s="25" t="s">
        <v>3409</v>
      </c>
      <c r="QC188" s="25" t="s">
        <v>3409</v>
      </c>
      <c r="QD188" s="25" t="s">
        <v>3409</v>
      </c>
      <c r="QE188" s="25" t="s">
        <v>3409</v>
      </c>
      <c r="QF188" s="25" t="s">
        <v>3409</v>
      </c>
      <c r="QG188" s="25" t="s">
        <v>3409</v>
      </c>
      <c r="QH188" s="25" t="s">
        <v>3409</v>
      </c>
      <c r="QI188" s="25" t="s">
        <v>3409</v>
      </c>
      <c r="QJ188" s="25" t="s">
        <v>3409</v>
      </c>
      <c r="QK188" s="25" t="s">
        <v>3409</v>
      </c>
      <c r="QL188" s="25" t="s">
        <v>3409</v>
      </c>
      <c r="QM188" s="25" t="s">
        <v>3409</v>
      </c>
      <c r="QN188" s="25" t="s">
        <v>3409</v>
      </c>
      <c r="QO188" s="25" t="s">
        <v>3409</v>
      </c>
      <c r="QP188" s="25" t="s">
        <v>3409</v>
      </c>
      <c r="QQ188" s="25" t="s">
        <v>3409</v>
      </c>
      <c r="QR188" s="25" t="s">
        <v>3409</v>
      </c>
      <c r="QS188" s="25" t="s">
        <v>3409</v>
      </c>
      <c r="QT188" s="25" t="s">
        <v>3409</v>
      </c>
      <c r="QU188" s="25" t="s">
        <v>3409</v>
      </c>
      <c r="QV188" s="25" t="s">
        <v>3409</v>
      </c>
      <c r="QW188" s="25" t="s">
        <v>3409</v>
      </c>
      <c r="QX188" s="25" t="s">
        <v>3409</v>
      </c>
      <c r="QY188" s="25" t="s">
        <v>3409</v>
      </c>
      <c r="QZ188" s="25" t="s">
        <v>3409</v>
      </c>
      <c r="RA188" s="25" t="s">
        <v>3409</v>
      </c>
      <c r="RB188" s="25" t="s">
        <v>3409</v>
      </c>
      <c r="RC188" s="25" t="s">
        <v>3409</v>
      </c>
      <c r="RD188" s="25" t="s">
        <v>3409</v>
      </c>
      <c r="RE188" s="25" t="s">
        <v>3409</v>
      </c>
      <c r="RF188" s="25" t="s">
        <v>3409</v>
      </c>
      <c r="RG188" s="25" t="s">
        <v>3409</v>
      </c>
      <c r="RH188" s="25" t="s">
        <v>3409</v>
      </c>
      <c r="RI188" s="25" t="s">
        <v>3409</v>
      </c>
      <c r="RJ188" s="25" t="s">
        <v>3409</v>
      </c>
      <c r="RK188" s="25" t="s">
        <v>3409</v>
      </c>
      <c r="RL188" s="25" t="s">
        <v>3409</v>
      </c>
      <c r="RM188" s="25" t="s">
        <v>3409</v>
      </c>
      <c r="RN188" s="25" t="s">
        <v>3409</v>
      </c>
      <c r="RO188" s="25" t="s">
        <v>3409</v>
      </c>
      <c r="RP188" s="25" t="s">
        <v>3409</v>
      </c>
      <c r="RQ188" s="25" t="s">
        <v>3409</v>
      </c>
      <c r="RR188" s="25" t="s">
        <v>3409</v>
      </c>
      <c r="RS188" s="25" t="s">
        <v>3409</v>
      </c>
      <c r="RT188" s="25" t="s">
        <v>3409</v>
      </c>
      <c r="RU188" s="25" t="s">
        <v>3409</v>
      </c>
      <c r="RV188" s="25" t="s">
        <v>3409</v>
      </c>
      <c r="RW188" s="25" t="s">
        <v>3409</v>
      </c>
      <c r="RX188" s="25" t="s">
        <v>3409</v>
      </c>
      <c r="RY188" s="25" t="s">
        <v>3409</v>
      </c>
      <c r="RZ188" s="25" t="s">
        <v>3409</v>
      </c>
      <c r="SA188" s="25" t="s">
        <v>3409</v>
      </c>
      <c r="SB188" s="25" t="s">
        <v>3409</v>
      </c>
      <c r="SC188" s="25" t="s">
        <v>3409</v>
      </c>
      <c r="SD188" s="25" t="s">
        <v>3409</v>
      </c>
      <c r="SE188" s="25" t="s">
        <v>3409</v>
      </c>
      <c r="SF188" s="25" t="s">
        <v>3409</v>
      </c>
      <c r="SG188" s="25" t="s">
        <v>3409</v>
      </c>
      <c r="SH188" s="25" t="s">
        <v>3409</v>
      </c>
      <c r="SI188" s="25" t="s">
        <v>3409</v>
      </c>
      <c r="SJ188" s="25" t="s">
        <v>3409</v>
      </c>
      <c r="SK188" s="25" t="s">
        <v>3409</v>
      </c>
      <c r="SL188" s="25" t="s">
        <v>3409</v>
      </c>
      <c r="SM188" s="25" t="s">
        <v>3409</v>
      </c>
      <c r="SN188" s="25" t="s">
        <v>3409</v>
      </c>
      <c r="SO188" s="25" t="s">
        <v>3409</v>
      </c>
      <c r="SP188" s="25" t="s">
        <v>3409</v>
      </c>
      <c r="SQ188" s="25" t="s">
        <v>3409</v>
      </c>
      <c r="SR188" s="25" t="s">
        <v>3409</v>
      </c>
      <c r="SS188" s="25" t="s">
        <v>3409</v>
      </c>
      <c r="ST188" s="25" t="s">
        <v>3409</v>
      </c>
      <c r="SU188" s="25" t="s">
        <v>3409</v>
      </c>
      <c r="SV188" s="25" t="s">
        <v>3409</v>
      </c>
      <c r="SW188" s="25" t="s">
        <v>3409</v>
      </c>
      <c r="SX188" s="25" t="s">
        <v>3409</v>
      </c>
      <c r="SY188" s="25" t="s">
        <v>3409</v>
      </c>
      <c r="SZ188" s="25" t="s">
        <v>3409</v>
      </c>
      <c r="TA188" s="25" t="s">
        <v>3409</v>
      </c>
      <c r="TB188" s="25" t="s">
        <v>3409</v>
      </c>
      <c r="TC188" s="25" t="s">
        <v>3409</v>
      </c>
      <c r="TD188" s="25" t="s">
        <v>3409</v>
      </c>
      <c r="TE188" s="25" t="s">
        <v>3409</v>
      </c>
      <c r="TF188" s="25" t="s">
        <v>3409</v>
      </c>
      <c r="TG188" s="25" t="s">
        <v>3409</v>
      </c>
      <c r="TH188" s="25" t="s">
        <v>3409</v>
      </c>
      <c r="TI188" s="25" t="s">
        <v>3409</v>
      </c>
      <c r="TJ188" s="25" t="s">
        <v>3409</v>
      </c>
      <c r="TK188" s="25" t="s">
        <v>3409</v>
      </c>
      <c r="TL188" s="25" t="s">
        <v>3409</v>
      </c>
      <c r="TM188" s="25" t="s">
        <v>3409</v>
      </c>
      <c r="TN188" s="25" t="s">
        <v>3409</v>
      </c>
      <c r="TO188" s="25" t="s">
        <v>3409</v>
      </c>
      <c r="TP188" s="25" t="s">
        <v>3409</v>
      </c>
      <c r="TQ188" s="25" t="s">
        <v>3409</v>
      </c>
      <c r="TR188" s="25" t="s">
        <v>3409</v>
      </c>
      <c r="TS188" s="25" t="s">
        <v>3409</v>
      </c>
      <c r="TT188" s="25" t="s">
        <v>3409</v>
      </c>
      <c r="TU188" s="25" t="s">
        <v>3409</v>
      </c>
      <c r="TV188" s="25" t="s">
        <v>3409</v>
      </c>
      <c r="TW188" s="25" t="s">
        <v>3409</v>
      </c>
      <c r="TX188" s="25" t="s">
        <v>3409</v>
      </c>
      <c r="TY188" s="25" t="s">
        <v>3409</v>
      </c>
      <c r="TZ188" s="25" t="s">
        <v>3409</v>
      </c>
      <c r="UA188" s="25" t="s">
        <v>3409</v>
      </c>
      <c r="UB188" s="25" t="s">
        <v>3409</v>
      </c>
      <c r="UC188" s="25" t="s">
        <v>3409</v>
      </c>
      <c r="UD188" s="25" t="s">
        <v>3409</v>
      </c>
      <c r="UE188" s="25" t="s">
        <v>3409</v>
      </c>
      <c r="UF188" s="25" t="s">
        <v>3409</v>
      </c>
      <c r="UG188" s="25" t="s">
        <v>3409</v>
      </c>
      <c r="UH188" s="25" t="s">
        <v>3409</v>
      </c>
      <c r="UI188" s="25" t="s">
        <v>3409</v>
      </c>
      <c r="UJ188" s="25" t="s">
        <v>3409</v>
      </c>
      <c r="UK188" s="25" t="s">
        <v>3409</v>
      </c>
      <c r="UL188" s="25" t="s">
        <v>3409</v>
      </c>
      <c r="UM188" s="25" t="s">
        <v>3409</v>
      </c>
      <c r="UN188" s="25" t="s">
        <v>3409</v>
      </c>
      <c r="UO188" s="25" t="s">
        <v>3409</v>
      </c>
      <c r="UP188" s="25" t="s">
        <v>3404</v>
      </c>
      <c r="UQ188" s="25" t="s">
        <v>3404</v>
      </c>
      <c r="UR188" s="25" t="s">
        <v>3404</v>
      </c>
      <c r="US188" s="25" t="s">
        <v>3404</v>
      </c>
      <c r="UT188" s="25" t="s">
        <v>3404</v>
      </c>
      <c r="UU188" s="25" t="s">
        <v>3404</v>
      </c>
      <c r="UV188" s="25" t="s">
        <v>3404</v>
      </c>
      <c r="UW188" s="25" t="s">
        <v>3404</v>
      </c>
      <c r="UX188" s="25" t="s">
        <v>3404</v>
      </c>
      <c r="UY188" s="25" t="s">
        <v>3404</v>
      </c>
      <c r="UZ188" s="25" t="s">
        <v>3404</v>
      </c>
      <c r="VA188" s="25" t="s">
        <v>3404</v>
      </c>
      <c r="VB188" s="25" t="s">
        <v>3404</v>
      </c>
      <c r="VC188" s="25" t="s">
        <v>3404</v>
      </c>
      <c r="VD188" s="25" t="s">
        <v>3404</v>
      </c>
      <c r="VE188" s="25" t="s">
        <v>3404</v>
      </c>
      <c r="VF188" s="25" t="s">
        <v>3404</v>
      </c>
      <c r="VG188" s="25" t="s">
        <v>3404</v>
      </c>
      <c r="VH188" s="25" t="s">
        <v>3404</v>
      </c>
      <c r="VI188" s="25" t="s">
        <v>3404</v>
      </c>
      <c r="VJ188" s="25" t="s">
        <v>3404</v>
      </c>
      <c r="VK188" s="25" t="s">
        <v>3404</v>
      </c>
      <c r="VL188" s="25" t="s">
        <v>3404</v>
      </c>
      <c r="VM188" s="25" t="s">
        <v>3404</v>
      </c>
      <c r="VN188" s="25" t="s">
        <v>3404</v>
      </c>
      <c r="VO188" s="25" t="s">
        <v>3404</v>
      </c>
      <c r="VP188" s="25" t="s">
        <v>3404</v>
      </c>
      <c r="VQ188" s="25" t="s">
        <v>3404</v>
      </c>
      <c r="VR188" s="25" t="s">
        <v>3404</v>
      </c>
      <c r="VS188" s="25" t="s">
        <v>3404</v>
      </c>
      <c r="VT188" s="25" t="s">
        <v>3404</v>
      </c>
      <c r="VU188" s="25" t="s">
        <v>3404</v>
      </c>
      <c r="VV188" s="25" t="s">
        <v>3404</v>
      </c>
      <c r="VW188" s="25" t="s">
        <v>3404</v>
      </c>
      <c r="VX188" s="25" t="s">
        <v>3404</v>
      </c>
      <c r="VY188" s="25" t="s">
        <v>3404</v>
      </c>
      <c r="VZ188" s="25" t="s">
        <v>3404</v>
      </c>
      <c r="WA188" s="25" t="s">
        <v>3404</v>
      </c>
      <c r="WB188" s="25" t="s">
        <v>3404</v>
      </c>
      <c r="WC188" s="25" t="s">
        <v>3404</v>
      </c>
      <c r="WD188" s="25" t="s">
        <v>3404</v>
      </c>
      <c r="WE188" s="25" t="s">
        <v>3404</v>
      </c>
      <c r="WF188" s="25" t="s">
        <v>3404</v>
      </c>
      <c r="WG188" s="25" t="s">
        <v>3404</v>
      </c>
      <c r="WH188" s="25" t="s">
        <v>3404</v>
      </c>
      <c r="WI188" s="25" t="s">
        <v>3404</v>
      </c>
      <c r="WJ188" s="25" t="s">
        <v>3404</v>
      </c>
      <c r="WK188" s="25" t="s">
        <v>3404</v>
      </c>
      <c r="WL188" s="25" t="s">
        <v>3404</v>
      </c>
      <c r="WM188" s="25" t="s">
        <v>3404</v>
      </c>
      <c r="WN188" s="25" t="s">
        <v>3404</v>
      </c>
      <c r="WO188" s="25" t="s">
        <v>3404</v>
      </c>
      <c r="WP188" s="25" t="s">
        <v>3404</v>
      </c>
      <c r="WQ188" s="25" t="s">
        <v>3404</v>
      </c>
      <c r="WR188" s="25" t="s">
        <v>3404</v>
      </c>
      <c r="WS188" s="25" t="s">
        <v>3404</v>
      </c>
      <c r="WT188" s="25" t="s">
        <v>3404</v>
      </c>
    </row>
    <row r="189">
      <c r="A189" s="24" t="s">
        <v>1674</v>
      </c>
      <c r="B189" s="25" t="s">
        <v>3404</v>
      </c>
      <c r="C189" s="25" t="s">
        <v>3404</v>
      </c>
      <c r="D189" s="25" t="s">
        <v>3404</v>
      </c>
      <c r="E189" s="25" t="s">
        <v>3404</v>
      </c>
      <c r="F189" s="25" t="s">
        <v>3404</v>
      </c>
      <c r="G189" s="25" t="s">
        <v>3404</v>
      </c>
      <c r="H189" s="25" t="s">
        <v>3404</v>
      </c>
      <c r="I189" s="25" t="s">
        <v>3404</v>
      </c>
      <c r="J189" s="25" t="s">
        <v>3404</v>
      </c>
      <c r="K189" s="25" t="s">
        <v>3404</v>
      </c>
      <c r="L189" s="25" t="s">
        <v>3404</v>
      </c>
      <c r="M189" s="25" t="s">
        <v>3404</v>
      </c>
      <c r="N189" s="25" t="s">
        <v>3404</v>
      </c>
      <c r="O189" s="25" t="s">
        <v>3404</v>
      </c>
      <c r="P189" s="25" t="s">
        <v>3404</v>
      </c>
      <c r="Q189" s="25" t="s">
        <v>3404</v>
      </c>
      <c r="R189" s="25" t="s">
        <v>3404</v>
      </c>
      <c r="S189" s="25" t="s">
        <v>3404</v>
      </c>
      <c r="T189" s="25" t="s">
        <v>3404</v>
      </c>
      <c r="U189" s="25" t="s">
        <v>3404</v>
      </c>
      <c r="V189" s="25" t="s">
        <v>3404</v>
      </c>
      <c r="W189" s="25" t="s">
        <v>3404</v>
      </c>
      <c r="X189" s="25" t="s">
        <v>3404</v>
      </c>
      <c r="Y189" s="25" t="s">
        <v>3404</v>
      </c>
      <c r="Z189" s="25" t="s">
        <v>3404</v>
      </c>
      <c r="AA189" s="25" t="s">
        <v>3404</v>
      </c>
      <c r="AB189" s="25" t="s">
        <v>3404</v>
      </c>
      <c r="AC189" s="25" t="s">
        <v>3404</v>
      </c>
      <c r="AD189" s="25" t="s">
        <v>3404</v>
      </c>
      <c r="AE189" s="25" t="s">
        <v>3404</v>
      </c>
      <c r="AF189" s="25" t="s">
        <v>3404</v>
      </c>
      <c r="AG189" s="25" t="s">
        <v>3404</v>
      </c>
      <c r="AH189" s="25" t="s">
        <v>3404</v>
      </c>
      <c r="AI189" s="25" t="s">
        <v>3404</v>
      </c>
      <c r="AJ189" s="25" t="s">
        <v>3404</v>
      </c>
      <c r="AK189" s="25" t="s">
        <v>3404</v>
      </c>
      <c r="AL189" s="25" t="s">
        <v>3404</v>
      </c>
      <c r="AM189" s="25" t="s">
        <v>3404</v>
      </c>
      <c r="AN189" s="25" t="s">
        <v>3404</v>
      </c>
      <c r="AO189" s="25" t="s">
        <v>3404</v>
      </c>
      <c r="AP189" s="25" t="s">
        <v>3404</v>
      </c>
      <c r="AQ189" s="25" t="s">
        <v>3404</v>
      </c>
      <c r="AR189" s="25" t="s">
        <v>3404</v>
      </c>
      <c r="AS189" s="25" t="s">
        <v>3404</v>
      </c>
      <c r="AT189" s="25" t="s">
        <v>3404</v>
      </c>
      <c r="AU189" s="25" t="s">
        <v>3404</v>
      </c>
      <c r="AV189" s="25" t="s">
        <v>3404</v>
      </c>
      <c r="AW189" s="25" t="s">
        <v>3404</v>
      </c>
      <c r="AX189" s="25" t="s">
        <v>3404</v>
      </c>
      <c r="AY189" s="25" t="s">
        <v>3404</v>
      </c>
      <c r="AZ189" s="25" t="s">
        <v>3404</v>
      </c>
      <c r="BA189" s="25" t="s">
        <v>3404</v>
      </c>
      <c r="BB189" s="25" t="s">
        <v>3404</v>
      </c>
      <c r="BC189" s="25" t="s">
        <v>3404</v>
      </c>
      <c r="BD189" s="25" t="s">
        <v>3404</v>
      </c>
      <c r="BE189" s="25" t="s">
        <v>3404</v>
      </c>
      <c r="BF189" s="25" t="s">
        <v>3404</v>
      </c>
      <c r="BG189" s="25" t="s">
        <v>3404</v>
      </c>
      <c r="BH189" s="25" t="s">
        <v>3404</v>
      </c>
      <c r="BI189" s="25" t="s">
        <v>3404</v>
      </c>
      <c r="BJ189" s="25" t="s">
        <v>3404</v>
      </c>
      <c r="BK189" s="25" t="s">
        <v>3404</v>
      </c>
      <c r="BL189" s="25" t="s">
        <v>3404</v>
      </c>
      <c r="BM189" s="25" t="s">
        <v>3404</v>
      </c>
      <c r="BN189" s="25" t="s">
        <v>3404</v>
      </c>
      <c r="BO189" s="25" t="s">
        <v>3404</v>
      </c>
      <c r="BP189" s="25" t="s">
        <v>3404</v>
      </c>
      <c r="BQ189" s="25" t="s">
        <v>3404</v>
      </c>
      <c r="BR189" s="25" t="s">
        <v>3404</v>
      </c>
      <c r="BS189" s="25" t="s">
        <v>3404</v>
      </c>
      <c r="BT189" s="25" t="s">
        <v>3404</v>
      </c>
      <c r="BU189" s="25" t="s">
        <v>3404</v>
      </c>
      <c r="BV189" s="25" t="s">
        <v>3404</v>
      </c>
      <c r="BW189" s="25" t="s">
        <v>3404</v>
      </c>
      <c r="BX189" s="25" t="s">
        <v>3404</v>
      </c>
      <c r="BY189" s="25" t="s">
        <v>3404</v>
      </c>
      <c r="BZ189" s="25" t="s">
        <v>3404</v>
      </c>
      <c r="CA189" s="32" t="s">
        <v>3409</v>
      </c>
      <c r="CB189" s="32" t="s">
        <v>3409</v>
      </c>
      <c r="CC189" s="32" t="s">
        <v>3409</v>
      </c>
      <c r="CD189" s="32" t="s">
        <v>3409</v>
      </c>
      <c r="CE189" s="32" t="s">
        <v>3409</v>
      </c>
      <c r="CF189" s="32" t="s">
        <v>3409</v>
      </c>
      <c r="CG189" s="32" t="s">
        <v>3409</v>
      </c>
      <c r="CH189" s="32" t="s">
        <v>3409</v>
      </c>
      <c r="CI189" s="32" t="s">
        <v>3409</v>
      </c>
      <c r="CJ189" s="32" t="s">
        <v>3409</v>
      </c>
      <c r="CK189" s="32" t="s">
        <v>3409</v>
      </c>
      <c r="CL189" s="32" t="s">
        <v>3409</v>
      </c>
      <c r="CM189" s="32" t="s">
        <v>3409</v>
      </c>
      <c r="CN189" s="32" t="s">
        <v>3409</v>
      </c>
      <c r="CO189" s="32" t="s">
        <v>3409</v>
      </c>
      <c r="CP189" s="32" t="s">
        <v>3409</v>
      </c>
      <c r="CQ189" s="32" t="s">
        <v>3409</v>
      </c>
      <c r="CR189" s="32" t="s">
        <v>3409</v>
      </c>
      <c r="CS189" s="32" t="s">
        <v>3409</v>
      </c>
      <c r="CT189" s="32" t="s">
        <v>3409</v>
      </c>
      <c r="CU189" s="32" t="s">
        <v>3409</v>
      </c>
      <c r="CV189" s="32" t="s">
        <v>3409</v>
      </c>
      <c r="CW189" s="32" t="s">
        <v>3409</v>
      </c>
      <c r="CX189" s="32" t="s">
        <v>3409</v>
      </c>
      <c r="CY189" s="32" t="s">
        <v>3409</v>
      </c>
      <c r="CZ189" s="32" t="s">
        <v>3409</v>
      </c>
      <c r="DA189" s="32" t="s">
        <v>3409</v>
      </c>
      <c r="DB189" s="32" t="s">
        <v>3409</v>
      </c>
      <c r="DC189" s="32" t="s">
        <v>3409</v>
      </c>
      <c r="DD189" s="32" t="s">
        <v>3409</v>
      </c>
      <c r="DE189" s="32" t="s">
        <v>3409</v>
      </c>
      <c r="DF189" s="32" t="s">
        <v>3409</v>
      </c>
      <c r="DG189" s="32" t="s">
        <v>3409</v>
      </c>
      <c r="DH189" s="32" t="s">
        <v>3409</v>
      </c>
      <c r="DI189" s="32" t="s">
        <v>3409</v>
      </c>
      <c r="DJ189" s="32" t="s">
        <v>3409</v>
      </c>
      <c r="DK189" s="32" t="s">
        <v>3409</v>
      </c>
      <c r="DL189" s="32" t="s">
        <v>3409</v>
      </c>
      <c r="DM189" s="32" t="s">
        <v>3409</v>
      </c>
      <c r="DN189" s="32" t="s">
        <v>3409</v>
      </c>
      <c r="DO189" s="32" t="s">
        <v>3409</v>
      </c>
      <c r="DP189" s="32" t="s">
        <v>3409</v>
      </c>
      <c r="DQ189" s="32" t="s">
        <v>3409</v>
      </c>
      <c r="DR189" s="32" t="s">
        <v>3409</v>
      </c>
      <c r="DS189" s="32" t="s">
        <v>3409</v>
      </c>
      <c r="DT189" s="32" t="s">
        <v>3409</v>
      </c>
      <c r="DU189" s="32" t="s">
        <v>3409</v>
      </c>
      <c r="DV189" s="32" t="s">
        <v>3409</v>
      </c>
      <c r="DW189" s="32" t="s">
        <v>3409</v>
      </c>
      <c r="DX189" s="32" t="s">
        <v>3409</v>
      </c>
      <c r="DY189" s="32" t="s">
        <v>3409</v>
      </c>
      <c r="DZ189" s="32" t="s">
        <v>3409</v>
      </c>
      <c r="EA189" s="32" t="s">
        <v>3409</v>
      </c>
      <c r="EB189" s="32" t="s">
        <v>3409</v>
      </c>
      <c r="EC189" s="32" t="s">
        <v>3409</v>
      </c>
      <c r="ED189" s="32" t="s">
        <v>3409</v>
      </c>
      <c r="EE189" s="32" t="s">
        <v>3409</v>
      </c>
      <c r="EF189" s="32" t="s">
        <v>3409</v>
      </c>
      <c r="EG189" s="32" t="s">
        <v>3409</v>
      </c>
      <c r="EH189" s="32" t="s">
        <v>3409</v>
      </c>
      <c r="EI189" s="32" t="s">
        <v>3409</v>
      </c>
      <c r="EJ189" s="32" t="s">
        <v>3409</v>
      </c>
      <c r="EK189" s="32" t="s">
        <v>3409</v>
      </c>
      <c r="EL189" s="32" t="s">
        <v>3409</v>
      </c>
      <c r="EM189" s="32" t="s">
        <v>3409</v>
      </c>
      <c r="EN189" s="32" t="s">
        <v>3409</v>
      </c>
      <c r="EO189" s="32" t="s">
        <v>3409</v>
      </c>
      <c r="EP189" s="32" t="s">
        <v>3409</v>
      </c>
      <c r="EQ189" s="32" t="s">
        <v>3409</v>
      </c>
      <c r="ER189" s="32" t="s">
        <v>3409</v>
      </c>
      <c r="ES189" s="32" t="s">
        <v>3409</v>
      </c>
      <c r="ET189" s="32" t="s">
        <v>3409</v>
      </c>
      <c r="EU189" s="32" t="s">
        <v>3409</v>
      </c>
      <c r="EV189" s="32" t="s">
        <v>3409</v>
      </c>
      <c r="EW189" s="32" t="s">
        <v>3409</v>
      </c>
      <c r="EX189" s="32" t="s">
        <v>3409</v>
      </c>
      <c r="EY189" s="32" t="s">
        <v>3409</v>
      </c>
      <c r="EZ189" s="32" t="s">
        <v>3409</v>
      </c>
      <c r="FA189" s="32" t="s">
        <v>3409</v>
      </c>
      <c r="FB189" s="32" t="s">
        <v>3409</v>
      </c>
      <c r="FC189" s="32" t="s">
        <v>3409</v>
      </c>
      <c r="FD189" s="32" t="s">
        <v>3409</v>
      </c>
      <c r="FE189" s="32" t="s">
        <v>3409</v>
      </c>
      <c r="FF189" s="32" t="s">
        <v>3409</v>
      </c>
      <c r="FG189" s="32" t="s">
        <v>3409</v>
      </c>
      <c r="FH189" s="32" t="s">
        <v>3409</v>
      </c>
      <c r="FI189" s="32" t="s">
        <v>3409</v>
      </c>
      <c r="FJ189" s="32" t="s">
        <v>3409</v>
      </c>
      <c r="FK189" s="32" t="s">
        <v>3409</v>
      </c>
      <c r="FL189" s="32" t="s">
        <v>3404</v>
      </c>
      <c r="FM189" s="32" t="s">
        <v>3404</v>
      </c>
      <c r="FN189" s="32" t="s">
        <v>3404</v>
      </c>
      <c r="FO189" s="32" t="s">
        <v>3404</v>
      </c>
      <c r="FP189" s="32" t="s">
        <v>3404</v>
      </c>
      <c r="FQ189" s="32" t="s">
        <v>3404</v>
      </c>
      <c r="FR189" s="32" t="s">
        <v>3404</v>
      </c>
      <c r="FS189" s="32" t="s">
        <v>3404</v>
      </c>
      <c r="FT189" s="32" t="s">
        <v>3404</v>
      </c>
      <c r="FU189" s="32" t="s">
        <v>3404</v>
      </c>
      <c r="FV189" s="32" t="s">
        <v>3404</v>
      </c>
      <c r="FW189" s="32" t="s">
        <v>3404</v>
      </c>
      <c r="FX189" s="32" t="s">
        <v>3404</v>
      </c>
      <c r="FY189" s="32" t="s">
        <v>3404</v>
      </c>
      <c r="FZ189" s="32" t="s">
        <v>3404</v>
      </c>
      <c r="GA189" s="32" t="s">
        <v>3404</v>
      </c>
      <c r="GB189" s="32" t="s">
        <v>3404</v>
      </c>
      <c r="GC189" s="32" t="s">
        <v>3404</v>
      </c>
      <c r="GD189" s="32" t="s">
        <v>3404</v>
      </c>
      <c r="GE189" s="32" t="s">
        <v>3404</v>
      </c>
      <c r="GF189" s="32" t="s">
        <v>3404</v>
      </c>
      <c r="GG189" s="32" t="s">
        <v>3404</v>
      </c>
      <c r="GH189" s="32" t="s">
        <v>3404</v>
      </c>
      <c r="GI189" s="32" t="s">
        <v>3404</v>
      </c>
      <c r="GJ189" s="32" t="s">
        <v>3404</v>
      </c>
      <c r="GK189" s="32" t="s">
        <v>3404</v>
      </c>
      <c r="GL189" s="32" t="s">
        <v>3404</v>
      </c>
      <c r="GM189" s="32" t="s">
        <v>3404</v>
      </c>
      <c r="GN189" s="32" t="s">
        <v>3404</v>
      </c>
      <c r="GO189" s="32" t="s">
        <v>3404</v>
      </c>
      <c r="GP189" s="32" t="s">
        <v>3404</v>
      </c>
      <c r="GQ189" s="32" t="s">
        <v>3404</v>
      </c>
      <c r="GR189" s="32" t="s">
        <v>3404</v>
      </c>
      <c r="GS189" s="32" t="s">
        <v>3404</v>
      </c>
      <c r="GT189" s="32" t="s">
        <v>3404</v>
      </c>
      <c r="GU189" s="32" t="s">
        <v>3404</v>
      </c>
      <c r="GV189" s="32" t="s">
        <v>3404</v>
      </c>
      <c r="GW189" s="32" t="s">
        <v>3404</v>
      </c>
      <c r="GX189" s="32" t="s">
        <v>3404</v>
      </c>
      <c r="GY189" s="32" t="s">
        <v>3404</v>
      </c>
      <c r="GZ189" s="32" t="s">
        <v>3404</v>
      </c>
      <c r="HA189" s="32" t="s">
        <v>3404</v>
      </c>
      <c r="HB189" s="32" t="s">
        <v>3404</v>
      </c>
      <c r="HC189" s="32" t="s">
        <v>3404</v>
      </c>
      <c r="HD189" s="32" t="s">
        <v>3404</v>
      </c>
      <c r="HE189" s="32" t="s">
        <v>3404</v>
      </c>
      <c r="HF189" s="32" t="s">
        <v>3404</v>
      </c>
      <c r="HG189" s="32" t="s">
        <v>3404</v>
      </c>
      <c r="HH189" s="32" t="s">
        <v>3404</v>
      </c>
      <c r="HI189" s="32" t="s">
        <v>3404</v>
      </c>
      <c r="HJ189" s="32" t="s">
        <v>3404</v>
      </c>
      <c r="HK189" s="32" t="s">
        <v>3404</v>
      </c>
      <c r="HL189" s="32" t="s">
        <v>3404</v>
      </c>
      <c r="HM189" s="32" t="s">
        <v>3404</v>
      </c>
      <c r="HN189" s="32" t="s">
        <v>3404</v>
      </c>
      <c r="HO189" s="32" t="s">
        <v>3404</v>
      </c>
      <c r="HP189" s="32" t="s">
        <v>3404</v>
      </c>
      <c r="HQ189" s="32" t="s">
        <v>3404</v>
      </c>
      <c r="HR189" s="32" t="s">
        <v>3404</v>
      </c>
      <c r="HS189" s="32" t="s">
        <v>3404</v>
      </c>
      <c r="HT189" s="32" t="s">
        <v>3404</v>
      </c>
      <c r="HU189" s="32" t="s">
        <v>3404</v>
      </c>
      <c r="HV189" s="32" t="s">
        <v>3404</v>
      </c>
      <c r="HW189" s="32" t="s">
        <v>3404</v>
      </c>
      <c r="HX189" s="32" t="s">
        <v>3404</v>
      </c>
      <c r="HY189" s="32" t="s">
        <v>3404</v>
      </c>
      <c r="HZ189" s="32" t="s">
        <v>3404</v>
      </c>
      <c r="IA189" s="32" t="s">
        <v>3404</v>
      </c>
      <c r="IB189" s="32" t="s">
        <v>3404</v>
      </c>
      <c r="IC189" s="32" t="s">
        <v>3404</v>
      </c>
      <c r="ID189" s="32" t="s">
        <v>3404</v>
      </c>
      <c r="IE189" s="32" t="s">
        <v>3404</v>
      </c>
      <c r="IF189" s="32" t="s">
        <v>3404</v>
      </c>
      <c r="IG189" s="32" t="s">
        <v>3404</v>
      </c>
      <c r="IH189" s="32" t="s">
        <v>3404</v>
      </c>
      <c r="II189" s="32" t="s">
        <v>3404</v>
      </c>
      <c r="IJ189" s="32" t="s">
        <v>3404</v>
      </c>
      <c r="IK189" s="32" t="s">
        <v>3404</v>
      </c>
      <c r="IL189" s="32" t="s">
        <v>3404</v>
      </c>
      <c r="IM189" s="32" t="s">
        <v>3404</v>
      </c>
      <c r="IN189" s="32" t="s">
        <v>3404</v>
      </c>
      <c r="IO189" s="32" t="s">
        <v>3404</v>
      </c>
      <c r="IP189" s="32" t="s">
        <v>3404</v>
      </c>
      <c r="IQ189" s="32" t="s">
        <v>3404</v>
      </c>
      <c r="IR189" s="32" t="s">
        <v>3404</v>
      </c>
      <c r="IS189" s="32" t="s">
        <v>3404</v>
      </c>
      <c r="IT189" s="32" t="s">
        <v>3404</v>
      </c>
      <c r="IU189" s="32" t="s">
        <v>3404</v>
      </c>
      <c r="IV189" s="32" t="s">
        <v>3404</v>
      </c>
      <c r="IW189" s="32" t="s">
        <v>3404</v>
      </c>
      <c r="IX189" s="32" t="s">
        <v>3404</v>
      </c>
      <c r="IY189" s="32" t="s">
        <v>3404</v>
      </c>
      <c r="IZ189" s="32" t="s">
        <v>3404</v>
      </c>
      <c r="JA189" s="32" t="s">
        <v>3404</v>
      </c>
      <c r="JB189" s="32" t="s">
        <v>3404</v>
      </c>
      <c r="JC189" s="32" t="s">
        <v>3404</v>
      </c>
      <c r="JD189" s="32" t="s">
        <v>3404</v>
      </c>
      <c r="JE189" s="32" t="s">
        <v>3404</v>
      </c>
      <c r="JF189" s="32" t="s">
        <v>3404</v>
      </c>
      <c r="JG189" s="32" t="s">
        <v>3404</v>
      </c>
      <c r="JH189" s="32" t="s">
        <v>3404</v>
      </c>
      <c r="JI189" s="32" t="s">
        <v>3404</v>
      </c>
      <c r="JJ189" s="32" t="s">
        <v>3404</v>
      </c>
      <c r="JK189" s="32" t="s">
        <v>3404</v>
      </c>
      <c r="JL189" s="32" t="s">
        <v>3404</v>
      </c>
      <c r="JM189" s="32" t="s">
        <v>3404</v>
      </c>
      <c r="JN189" s="32" t="s">
        <v>3404</v>
      </c>
      <c r="JO189" s="32" t="s">
        <v>3404</v>
      </c>
      <c r="JP189" s="32" t="s">
        <v>3404</v>
      </c>
      <c r="JQ189" s="32" t="s">
        <v>3404</v>
      </c>
      <c r="JR189" s="32" t="s">
        <v>3404</v>
      </c>
      <c r="JS189" s="32" t="s">
        <v>3404</v>
      </c>
      <c r="JT189" s="32" t="s">
        <v>3404</v>
      </c>
      <c r="JU189" s="32" t="s">
        <v>3404</v>
      </c>
      <c r="JV189" s="32" t="s">
        <v>3404</v>
      </c>
      <c r="JW189" s="32" t="s">
        <v>3404</v>
      </c>
      <c r="JX189" s="32" t="s">
        <v>3404</v>
      </c>
      <c r="JY189" s="32" t="s">
        <v>3404</v>
      </c>
      <c r="JZ189" s="32" t="s">
        <v>3404</v>
      </c>
      <c r="KA189" s="32" t="s">
        <v>3404</v>
      </c>
      <c r="KB189" s="32" t="s">
        <v>3404</v>
      </c>
      <c r="KC189" s="32" t="s">
        <v>3404</v>
      </c>
      <c r="KD189" s="32" t="s">
        <v>3404</v>
      </c>
      <c r="KE189" s="32" t="s">
        <v>3404</v>
      </c>
      <c r="KF189" s="32" t="s">
        <v>3404</v>
      </c>
      <c r="KG189" s="32" t="s">
        <v>3404</v>
      </c>
      <c r="KH189" s="32" t="s">
        <v>3404</v>
      </c>
      <c r="KI189" s="32" t="s">
        <v>3404</v>
      </c>
      <c r="KJ189" s="32" t="s">
        <v>3404</v>
      </c>
      <c r="KK189" s="32" t="s">
        <v>3404</v>
      </c>
      <c r="KL189" s="32" t="s">
        <v>3404</v>
      </c>
      <c r="KM189" s="32" t="s">
        <v>3404</v>
      </c>
      <c r="KN189" s="32" t="s">
        <v>3404</v>
      </c>
      <c r="KO189" s="32" t="s">
        <v>3404</v>
      </c>
      <c r="KP189" s="32" t="s">
        <v>3404</v>
      </c>
      <c r="KQ189" s="32" t="s">
        <v>3404</v>
      </c>
      <c r="KR189" s="32" t="s">
        <v>3404</v>
      </c>
      <c r="KS189" s="32" t="s">
        <v>3404</v>
      </c>
      <c r="KT189" s="32" t="s">
        <v>3404</v>
      </c>
      <c r="KU189" s="32" t="s">
        <v>3404</v>
      </c>
      <c r="KV189" s="32" t="s">
        <v>3404</v>
      </c>
      <c r="KW189" s="32" t="s">
        <v>3404</v>
      </c>
      <c r="KX189" s="32" t="s">
        <v>3404</v>
      </c>
      <c r="KY189" s="32" t="s">
        <v>3404</v>
      </c>
      <c r="KZ189" s="32" t="s">
        <v>3404</v>
      </c>
      <c r="LA189" s="32" t="s">
        <v>3404</v>
      </c>
      <c r="LB189" s="32" t="s">
        <v>3404</v>
      </c>
      <c r="LC189" s="32" t="s">
        <v>3404</v>
      </c>
      <c r="LD189" s="32" t="s">
        <v>3404</v>
      </c>
      <c r="LE189" s="32" t="s">
        <v>3404</v>
      </c>
      <c r="LF189" s="32" t="s">
        <v>3404</v>
      </c>
      <c r="LG189" s="32" t="s">
        <v>3404</v>
      </c>
      <c r="LH189" s="32" t="s">
        <v>3404</v>
      </c>
      <c r="LI189" s="32" t="s">
        <v>3404</v>
      </c>
      <c r="LJ189" s="32" t="s">
        <v>3404</v>
      </c>
      <c r="LK189" s="32" t="s">
        <v>3404</v>
      </c>
      <c r="LL189" s="32" t="s">
        <v>3404</v>
      </c>
      <c r="LM189" s="32" t="s">
        <v>3404</v>
      </c>
      <c r="LN189" s="32" t="s">
        <v>3404</v>
      </c>
      <c r="LO189" s="32" t="s">
        <v>3404</v>
      </c>
      <c r="LP189" s="32" t="s">
        <v>3404</v>
      </c>
      <c r="LQ189" s="32" t="s">
        <v>3404</v>
      </c>
      <c r="LR189" s="32" t="s">
        <v>3404</v>
      </c>
      <c r="LS189" s="32" t="s">
        <v>3404</v>
      </c>
      <c r="LT189" s="32" t="s">
        <v>3404</v>
      </c>
      <c r="LU189" s="32" t="s">
        <v>3404</v>
      </c>
      <c r="LV189" s="32" t="s">
        <v>3404</v>
      </c>
      <c r="LW189" s="32" t="s">
        <v>3404</v>
      </c>
      <c r="LX189" s="32" t="s">
        <v>3404</v>
      </c>
      <c r="LY189" s="32" t="s">
        <v>3404</v>
      </c>
      <c r="LZ189" s="32" t="s">
        <v>3404</v>
      </c>
      <c r="MA189" s="32" t="s">
        <v>3404</v>
      </c>
      <c r="MB189" s="32" t="s">
        <v>3404</v>
      </c>
      <c r="MC189" s="32" t="s">
        <v>3404</v>
      </c>
      <c r="MD189" s="32" t="s">
        <v>3404</v>
      </c>
      <c r="ME189" s="32" t="s">
        <v>3404</v>
      </c>
      <c r="MF189" s="32" t="s">
        <v>3404</v>
      </c>
      <c r="MG189" s="32" t="s">
        <v>3404</v>
      </c>
      <c r="MH189" s="32" t="s">
        <v>3404</v>
      </c>
      <c r="MI189" s="32" t="s">
        <v>3404</v>
      </c>
      <c r="MJ189" s="32" t="s">
        <v>3404</v>
      </c>
      <c r="MK189" s="32" t="s">
        <v>3404</v>
      </c>
      <c r="ML189" s="32" t="s">
        <v>3404</v>
      </c>
      <c r="MM189" s="32" t="s">
        <v>3404</v>
      </c>
      <c r="MN189" s="32" t="s">
        <v>3404</v>
      </c>
      <c r="MO189" s="32" t="s">
        <v>3404</v>
      </c>
      <c r="MP189" s="32" t="s">
        <v>3404</v>
      </c>
      <c r="MQ189" s="32" t="s">
        <v>3404</v>
      </c>
      <c r="MR189" s="32" t="s">
        <v>3404</v>
      </c>
      <c r="MS189" s="32" t="s">
        <v>3404</v>
      </c>
      <c r="MT189" s="32" t="s">
        <v>3404</v>
      </c>
      <c r="MU189" s="32" t="s">
        <v>3404</v>
      </c>
      <c r="MV189" s="32" t="s">
        <v>3404</v>
      </c>
      <c r="MW189" s="32" t="s">
        <v>3404</v>
      </c>
      <c r="MX189" s="32" t="s">
        <v>3404</v>
      </c>
      <c r="MY189" s="32" t="s">
        <v>3404</v>
      </c>
      <c r="MZ189" s="32" t="s">
        <v>3404</v>
      </c>
      <c r="NA189" s="32" t="s">
        <v>3404</v>
      </c>
      <c r="NB189" s="32" t="s">
        <v>3404</v>
      </c>
      <c r="NC189" s="32" t="s">
        <v>3404</v>
      </c>
      <c r="ND189" s="32" t="s">
        <v>3404</v>
      </c>
      <c r="NE189" s="32" t="s">
        <v>3404</v>
      </c>
      <c r="NF189" s="32" t="s">
        <v>3404</v>
      </c>
      <c r="NG189" s="32" t="s">
        <v>3404</v>
      </c>
      <c r="NH189" s="32" t="s">
        <v>3404</v>
      </c>
      <c r="NI189" s="32" t="s">
        <v>3404</v>
      </c>
      <c r="NJ189" s="32" t="s">
        <v>3404</v>
      </c>
      <c r="NK189" s="32" t="s">
        <v>3404</v>
      </c>
      <c r="NL189" s="32" t="s">
        <v>3404</v>
      </c>
      <c r="NM189" s="32" t="s">
        <v>3404</v>
      </c>
      <c r="NN189" s="32" t="s">
        <v>3404</v>
      </c>
      <c r="NO189" s="32" t="s">
        <v>3404</v>
      </c>
      <c r="NP189" s="32" t="s">
        <v>3404</v>
      </c>
      <c r="NQ189" s="32" t="s">
        <v>3404</v>
      </c>
      <c r="NR189" s="32" t="s">
        <v>3404</v>
      </c>
      <c r="NS189" s="32" t="s">
        <v>3404</v>
      </c>
      <c r="NT189" s="32" t="s">
        <v>3404</v>
      </c>
      <c r="NU189" s="32" t="s">
        <v>3404</v>
      </c>
      <c r="NV189" s="32" t="s">
        <v>3404</v>
      </c>
      <c r="NW189" s="32" t="s">
        <v>3404</v>
      </c>
      <c r="NX189" s="32" t="s">
        <v>3404</v>
      </c>
      <c r="NY189" s="32" t="s">
        <v>3404</v>
      </c>
      <c r="NZ189" s="32" t="s">
        <v>3404</v>
      </c>
      <c r="OA189" s="32" t="s">
        <v>3404</v>
      </c>
      <c r="OB189" s="32" t="s">
        <v>3404</v>
      </c>
      <c r="OC189" s="32" t="s">
        <v>3404</v>
      </c>
      <c r="OD189" s="32" t="s">
        <v>3404</v>
      </c>
      <c r="OE189" s="32" t="s">
        <v>3404</v>
      </c>
      <c r="OF189" s="32" t="s">
        <v>3404</v>
      </c>
      <c r="OG189" s="32" t="s">
        <v>3404</v>
      </c>
      <c r="OH189" s="32" t="s">
        <v>3404</v>
      </c>
      <c r="OI189" s="32" t="s">
        <v>3404</v>
      </c>
      <c r="OJ189" s="32" t="s">
        <v>3404</v>
      </c>
      <c r="OK189" s="32" t="s">
        <v>3404</v>
      </c>
      <c r="OL189" s="32" t="s">
        <v>3404</v>
      </c>
      <c r="OM189" s="32" t="s">
        <v>3404</v>
      </c>
      <c r="ON189" s="32" t="s">
        <v>3404</v>
      </c>
      <c r="OO189" s="32" t="s">
        <v>3404</v>
      </c>
      <c r="OP189" s="32" t="s">
        <v>3404</v>
      </c>
      <c r="OQ189" s="32" t="s">
        <v>3404</v>
      </c>
      <c r="OR189" s="32" t="s">
        <v>3404</v>
      </c>
      <c r="OS189" s="32" t="s">
        <v>3404</v>
      </c>
      <c r="OT189" s="32" t="s">
        <v>3404</v>
      </c>
      <c r="OU189" s="32" t="s">
        <v>3404</v>
      </c>
      <c r="OV189" s="32" t="s">
        <v>3404</v>
      </c>
      <c r="OW189" s="32" t="s">
        <v>3404</v>
      </c>
      <c r="OX189" s="32" t="s">
        <v>3404</v>
      </c>
      <c r="OY189" s="32" t="s">
        <v>3404</v>
      </c>
      <c r="OZ189" s="32" t="s">
        <v>3404</v>
      </c>
      <c r="PA189" s="32" t="s">
        <v>3404</v>
      </c>
      <c r="PB189" s="32" t="s">
        <v>3404</v>
      </c>
      <c r="PC189" s="32" t="s">
        <v>3404</v>
      </c>
      <c r="PD189" s="32" t="s">
        <v>3404</v>
      </c>
      <c r="PE189" s="32" t="s">
        <v>3404</v>
      </c>
      <c r="PF189" s="32" t="s">
        <v>3404</v>
      </c>
      <c r="PG189" s="32" t="s">
        <v>3404</v>
      </c>
      <c r="PH189" s="32" t="s">
        <v>3404</v>
      </c>
      <c r="PI189" s="32" t="s">
        <v>3404</v>
      </c>
      <c r="PJ189" s="32" t="s">
        <v>3404</v>
      </c>
      <c r="PK189" s="32" t="s">
        <v>3404</v>
      </c>
      <c r="PL189" s="32" t="s">
        <v>3404</v>
      </c>
      <c r="PM189" s="32" t="s">
        <v>3404</v>
      </c>
      <c r="PN189" s="32" t="s">
        <v>3404</v>
      </c>
      <c r="PO189" s="32" t="s">
        <v>3404</v>
      </c>
      <c r="PP189" s="32" t="s">
        <v>3404</v>
      </c>
      <c r="PQ189" s="32" t="s">
        <v>3404</v>
      </c>
      <c r="PR189" s="32" t="s">
        <v>3404</v>
      </c>
      <c r="PS189" s="32" t="s">
        <v>3404</v>
      </c>
      <c r="PT189" s="32" t="s">
        <v>3404</v>
      </c>
      <c r="PU189" s="32" t="s">
        <v>3404</v>
      </c>
      <c r="PV189" s="32" t="s">
        <v>3404</v>
      </c>
      <c r="PW189" s="32" t="s">
        <v>3404</v>
      </c>
      <c r="PX189" s="32" t="s">
        <v>3404</v>
      </c>
      <c r="PY189" s="32" t="s">
        <v>3404</v>
      </c>
      <c r="PZ189" s="32" t="s">
        <v>3404</v>
      </c>
      <c r="QA189" s="32" t="s">
        <v>3404</v>
      </c>
      <c r="QB189" s="32" t="s">
        <v>3404</v>
      </c>
      <c r="QC189" s="32" t="s">
        <v>3404</v>
      </c>
      <c r="QD189" s="32" t="s">
        <v>3404</v>
      </c>
      <c r="QE189" s="32" t="s">
        <v>3404</v>
      </c>
      <c r="QF189" s="32" t="s">
        <v>3404</v>
      </c>
      <c r="QG189" s="32" t="s">
        <v>3404</v>
      </c>
      <c r="QH189" s="32" t="s">
        <v>3404</v>
      </c>
      <c r="QI189" s="32" t="s">
        <v>3404</v>
      </c>
      <c r="QJ189" s="32" t="s">
        <v>3404</v>
      </c>
      <c r="QK189" s="32" t="s">
        <v>3404</v>
      </c>
      <c r="QL189" s="32" t="s">
        <v>3404</v>
      </c>
      <c r="QM189" s="32" t="s">
        <v>3404</v>
      </c>
      <c r="QN189" s="32" t="s">
        <v>3404</v>
      </c>
      <c r="QO189" s="32" t="s">
        <v>3404</v>
      </c>
      <c r="QP189" s="32" t="s">
        <v>3404</v>
      </c>
      <c r="QQ189" s="32" t="s">
        <v>3404</v>
      </c>
      <c r="QR189" s="32" t="s">
        <v>3404</v>
      </c>
      <c r="QS189" s="32" t="s">
        <v>3404</v>
      </c>
      <c r="QT189" s="32" t="s">
        <v>3404</v>
      </c>
      <c r="QU189" s="32" t="s">
        <v>3404</v>
      </c>
      <c r="QV189" s="32" t="s">
        <v>3404</v>
      </c>
      <c r="QW189" s="32" t="s">
        <v>3404</v>
      </c>
      <c r="QX189" s="32" t="s">
        <v>3404</v>
      </c>
      <c r="QY189" s="32" t="s">
        <v>3404</v>
      </c>
      <c r="QZ189" s="32" t="s">
        <v>3404</v>
      </c>
      <c r="RA189" s="32" t="s">
        <v>3404</v>
      </c>
      <c r="RB189" s="32" t="s">
        <v>3404</v>
      </c>
      <c r="RC189" s="32" t="s">
        <v>3404</v>
      </c>
      <c r="RD189" s="32" t="s">
        <v>3404</v>
      </c>
      <c r="RE189" s="32" t="s">
        <v>3404</v>
      </c>
      <c r="RF189" s="32" t="s">
        <v>3404</v>
      </c>
      <c r="RG189" s="32" t="s">
        <v>3404</v>
      </c>
      <c r="RH189" s="32" t="s">
        <v>3404</v>
      </c>
      <c r="RI189" s="32" t="s">
        <v>3404</v>
      </c>
      <c r="RJ189" s="32" t="s">
        <v>3404</v>
      </c>
      <c r="RK189" s="32" t="s">
        <v>3404</v>
      </c>
      <c r="RL189" s="32" t="s">
        <v>3404</v>
      </c>
      <c r="RM189" s="32" t="s">
        <v>3404</v>
      </c>
      <c r="RN189" s="32" t="s">
        <v>3404</v>
      </c>
      <c r="RO189" s="32" t="s">
        <v>3404</v>
      </c>
      <c r="RP189" s="32" t="s">
        <v>3404</v>
      </c>
      <c r="RQ189" s="32" t="s">
        <v>3404</v>
      </c>
      <c r="RR189" s="32" t="s">
        <v>3404</v>
      </c>
      <c r="RS189" s="32" t="s">
        <v>3404</v>
      </c>
      <c r="RT189" s="32" t="s">
        <v>3404</v>
      </c>
      <c r="RU189" s="32" t="s">
        <v>3404</v>
      </c>
      <c r="RV189" s="32" t="s">
        <v>3404</v>
      </c>
      <c r="RW189" s="32" t="s">
        <v>3404</v>
      </c>
      <c r="RX189" s="32" t="s">
        <v>3404</v>
      </c>
      <c r="RY189" s="32" t="s">
        <v>3404</v>
      </c>
      <c r="RZ189" s="32" t="s">
        <v>3404</v>
      </c>
      <c r="SA189" s="32" t="s">
        <v>3404</v>
      </c>
      <c r="SB189" s="32" t="s">
        <v>3404</v>
      </c>
      <c r="SC189" s="32" t="s">
        <v>3404</v>
      </c>
      <c r="SD189" s="32" t="s">
        <v>3404</v>
      </c>
      <c r="SE189" s="32" t="s">
        <v>3404</v>
      </c>
      <c r="SF189" s="32" t="s">
        <v>3404</v>
      </c>
      <c r="SG189" s="32" t="s">
        <v>3404</v>
      </c>
      <c r="SH189" s="32" t="s">
        <v>3404</v>
      </c>
      <c r="SI189" s="32" t="s">
        <v>3404</v>
      </c>
      <c r="SJ189" s="32" t="s">
        <v>3404</v>
      </c>
      <c r="SK189" s="32" t="s">
        <v>3404</v>
      </c>
      <c r="SL189" s="32" t="s">
        <v>3404</v>
      </c>
      <c r="SM189" s="32" t="s">
        <v>3404</v>
      </c>
      <c r="SN189" s="32" t="s">
        <v>3404</v>
      </c>
      <c r="SO189" s="32" t="s">
        <v>3404</v>
      </c>
      <c r="SP189" s="32" t="s">
        <v>3404</v>
      </c>
      <c r="SQ189" s="32" t="s">
        <v>3404</v>
      </c>
      <c r="SR189" s="32" t="s">
        <v>3404</v>
      </c>
      <c r="SS189" s="32" t="s">
        <v>3404</v>
      </c>
      <c r="ST189" s="32" t="s">
        <v>3404</v>
      </c>
      <c r="SU189" s="32" t="s">
        <v>3404</v>
      </c>
      <c r="SV189" s="32" t="s">
        <v>3404</v>
      </c>
      <c r="SW189" s="32" t="s">
        <v>3404</v>
      </c>
      <c r="SX189" s="32" t="s">
        <v>3404</v>
      </c>
      <c r="SY189" s="32" t="s">
        <v>3404</v>
      </c>
      <c r="SZ189" s="32" t="s">
        <v>3404</v>
      </c>
      <c r="TA189" s="32" t="s">
        <v>3404</v>
      </c>
      <c r="TB189" s="32" t="s">
        <v>3404</v>
      </c>
      <c r="TC189" s="32" t="s">
        <v>3404</v>
      </c>
      <c r="TD189" s="32" t="s">
        <v>3404</v>
      </c>
      <c r="TE189" s="32" t="s">
        <v>3404</v>
      </c>
      <c r="TF189" s="32" t="s">
        <v>3404</v>
      </c>
      <c r="TG189" s="32" t="s">
        <v>3404</v>
      </c>
      <c r="TH189" s="32" t="s">
        <v>3404</v>
      </c>
      <c r="TI189" s="32" t="s">
        <v>3404</v>
      </c>
      <c r="TJ189" s="32" t="s">
        <v>3404</v>
      </c>
      <c r="TK189" s="32" t="s">
        <v>3404</v>
      </c>
      <c r="TL189" s="32" t="s">
        <v>3404</v>
      </c>
      <c r="TM189" s="32" t="s">
        <v>3404</v>
      </c>
      <c r="TN189" s="32" t="s">
        <v>3404</v>
      </c>
      <c r="TO189" s="32" t="s">
        <v>3404</v>
      </c>
      <c r="TP189" s="32" t="s">
        <v>3404</v>
      </c>
      <c r="TQ189" s="32" t="s">
        <v>3404</v>
      </c>
      <c r="TR189" s="32" t="s">
        <v>3404</v>
      </c>
      <c r="TS189" s="32" t="s">
        <v>3404</v>
      </c>
      <c r="TT189" s="32" t="s">
        <v>3404</v>
      </c>
      <c r="TU189" s="32" t="s">
        <v>3404</v>
      </c>
      <c r="TV189" s="32" t="s">
        <v>3404</v>
      </c>
      <c r="TW189" s="32" t="s">
        <v>3404</v>
      </c>
      <c r="TX189" s="32" t="s">
        <v>3404</v>
      </c>
      <c r="TY189" s="32" t="s">
        <v>3404</v>
      </c>
      <c r="TZ189" s="32" t="s">
        <v>3404</v>
      </c>
      <c r="UA189" s="32" t="s">
        <v>3404</v>
      </c>
      <c r="UB189" s="32" t="s">
        <v>3404</v>
      </c>
      <c r="UC189" s="32" t="s">
        <v>3404</v>
      </c>
      <c r="UD189" s="32" t="s">
        <v>3404</v>
      </c>
      <c r="UE189" s="32" t="s">
        <v>3404</v>
      </c>
      <c r="UF189" s="32" t="s">
        <v>3404</v>
      </c>
      <c r="UG189" s="32" t="s">
        <v>3404</v>
      </c>
      <c r="UH189" s="32" t="s">
        <v>3404</v>
      </c>
      <c r="UI189" s="32" t="s">
        <v>3404</v>
      </c>
      <c r="UJ189" s="32" t="s">
        <v>3404</v>
      </c>
      <c r="UK189" s="32" t="s">
        <v>3404</v>
      </c>
      <c r="UL189" s="32" t="s">
        <v>3404</v>
      </c>
      <c r="UM189" s="32" t="s">
        <v>3404</v>
      </c>
      <c r="UN189" s="32" t="s">
        <v>3404</v>
      </c>
      <c r="UO189" s="32" t="s">
        <v>3404</v>
      </c>
      <c r="UP189" s="32" t="s">
        <v>3404</v>
      </c>
      <c r="UQ189" s="32" t="s">
        <v>3404</v>
      </c>
      <c r="UR189" s="32" t="s">
        <v>3404</v>
      </c>
      <c r="US189" s="32" t="s">
        <v>3404</v>
      </c>
      <c r="UT189" s="32" t="s">
        <v>3404</v>
      </c>
      <c r="UU189" s="32" t="s">
        <v>3404</v>
      </c>
      <c r="UV189" s="32" t="s">
        <v>3404</v>
      </c>
      <c r="UW189" s="32" t="s">
        <v>3404</v>
      </c>
      <c r="UX189" s="32" t="s">
        <v>3404</v>
      </c>
      <c r="UY189" s="32" t="s">
        <v>3404</v>
      </c>
      <c r="UZ189" s="32" t="s">
        <v>3404</v>
      </c>
      <c r="VA189" s="32" t="s">
        <v>3404</v>
      </c>
      <c r="VB189" s="32" t="s">
        <v>3404</v>
      </c>
      <c r="VC189" s="32" t="s">
        <v>3404</v>
      </c>
      <c r="VD189" s="32" t="s">
        <v>3404</v>
      </c>
      <c r="VE189" s="32" t="s">
        <v>3404</v>
      </c>
      <c r="VF189" s="32" t="s">
        <v>3404</v>
      </c>
      <c r="VG189" s="32" t="s">
        <v>3404</v>
      </c>
      <c r="VH189" s="32" t="s">
        <v>3404</v>
      </c>
      <c r="VI189" s="32" t="s">
        <v>3404</v>
      </c>
      <c r="VJ189" s="32" t="s">
        <v>3404</v>
      </c>
      <c r="VK189" s="32" t="s">
        <v>3404</v>
      </c>
      <c r="VL189" s="32" t="s">
        <v>3404</v>
      </c>
      <c r="VM189" s="32" t="s">
        <v>3404</v>
      </c>
      <c r="VN189" s="32" t="s">
        <v>3404</v>
      </c>
      <c r="VO189" s="32" t="s">
        <v>3404</v>
      </c>
      <c r="VP189" s="32" t="s">
        <v>3404</v>
      </c>
      <c r="VQ189" s="32" t="s">
        <v>3404</v>
      </c>
      <c r="VR189" s="32" t="s">
        <v>3404</v>
      </c>
      <c r="VS189" s="32" t="s">
        <v>3404</v>
      </c>
      <c r="VT189" s="32" t="s">
        <v>3404</v>
      </c>
      <c r="VU189" s="32" t="s">
        <v>3404</v>
      </c>
      <c r="VV189" s="32" t="s">
        <v>3404</v>
      </c>
      <c r="VW189" s="32" t="s">
        <v>3404</v>
      </c>
      <c r="VX189" s="32" t="s">
        <v>3404</v>
      </c>
      <c r="VY189" s="32" t="s">
        <v>3404</v>
      </c>
      <c r="VZ189" s="32" t="s">
        <v>3404</v>
      </c>
      <c r="WA189" s="32" t="s">
        <v>3404</v>
      </c>
      <c r="WB189" s="32" t="s">
        <v>3404</v>
      </c>
      <c r="WC189" s="32" t="s">
        <v>3404</v>
      </c>
      <c r="WD189" s="32" t="s">
        <v>3404</v>
      </c>
      <c r="WE189" s="32" t="s">
        <v>3404</v>
      </c>
      <c r="WF189" s="32" t="s">
        <v>3404</v>
      </c>
      <c r="WG189" s="32" t="s">
        <v>3404</v>
      </c>
      <c r="WH189" s="32" t="s">
        <v>3404</v>
      </c>
      <c r="WI189" s="32" t="s">
        <v>3404</v>
      </c>
      <c r="WJ189" s="32" t="s">
        <v>3404</v>
      </c>
      <c r="WK189" s="32" t="s">
        <v>3404</v>
      </c>
      <c r="WL189" s="32" t="s">
        <v>3404</v>
      </c>
      <c r="WM189" s="32" t="s">
        <v>3404</v>
      </c>
      <c r="WN189" s="32" t="s">
        <v>3404</v>
      </c>
      <c r="WO189" s="32" t="s">
        <v>3404</v>
      </c>
      <c r="WP189" s="32" t="s">
        <v>3404</v>
      </c>
      <c r="WQ189" s="32" t="s">
        <v>3404</v>
      </c>
      <c r="WR189" s="32" t="s">
        <v>3404</v>
      </c>
      <c r="WS189" s="32" t="s">
        <v>3404</v>
      </c>
      <c r="WT189" s="32" t="s">
        <v>3404</v>
      </c>
    </row>
    <row r="190">
      <c r="A190" s="24" t="s">
        <v>1682</v>
      </c>
      <c r="B190" s="25" t="s">
        <v>3404</v>
      </c>
      <c r="C190" s="25" t="s">
        <v>3404</v>
      </c>
      <c r="D190" s="25" t="s">
        <v>3404</v>
      </c>
      <c r="E190" s="25" t="s">
        <v>3404</v>
      </c>
      <c r="F190" s="25" t="s">
        <v>3404</v>
      </c>
      <c r="G190" s="25" t="s">
        <v>3404</v>
      </c>
      <c r="H190" s="25" t="s">
        <v>3404</v>
      </c>
      <c r="I190" s="25" t="s">
        <v>3404</v>
      </c>
      <c r="J190" s="25" t="s">
        <v>3404</v>
      </c>
      <c r="K190" s="25" t="s">
        <v>3404</v>
      </c>
      <c r="L190" s="25" t="s">
        <v>3404</v>
      </c>
      <c r="M190" s="25" t="s">
        <v>3404</v>
      </c>
      <c r="N190" s="25" t="s">
        <v>3404</v>
      </c>
      <c r="O190" s="25" t="s">
        <v>3404</v>
      </c>
      <c r="P190" s="25" t="s">
        <v>3404</v>
      </c>
      <c r="Q190" s="25" t="s">
        <v>3404</v>
      </c>
      <c r="R190" s="25" t="s">
        <v>3404</v>
      </c>
      <c r="S190" s="25" t="s">
        <v>3404</v>
      </c>
      <c r="T190" s="25" t="s">
        <v>3404</v>
      </c>
      <c r="U190" s="25" t="s">
        <v>3404</v>
      </c>
      <c r="V190" s="25" t="s">
        <v>3404</v>
      </c>
      <c r="W190" s="25" t="s">
        <v>3404</v>
      </c>
      <c r="X190" s="25" t="s">
        <v>3404</v>
      </c>
      <c r="Y190" s="25" t="s">
        <v>3404</v>
      </c>
      <c r="Z190" s="25" t="s">
        <v>3404</v>
      </c>
      <c r="AA190" s="25" t="s">
        <v>3404</v>
      </c>
      <c r="AB190" s="25" t="s">
        <v>3404</v>
      </c>
      <c r="AC190" s="25" t="s">
        <v>3404</v>
      </c>
      <c r="AD190" s="25" t="s">
        <v>3404</v>
      </c>
      <c r="AE190" s="25" t="s">
        <v>3404</v>
      </c>
      <c r="AF190" s="25" t="s">
        <v>3404</v>
      </c>
      <c r="AG190" s="25" t="s">
        <v>3404</v>
      </c>
      <c r="AH190" s="25" t="s">
        <v>3404</v>
      </c>
      <c r="AI190" s="25" t="s">
        <v>3404</v>
      </c>
      <c r="AJ190" s="25" t="s">
        <v>3404</v>
      </c>
      <c r="AK190" s="25" t="s">
        <v>3404</v>
      </c>
      <c r="AL190" s="25" t="s">
        <v>3404</v>
      </c>
      <c r="AM190" s="25" t="s">
        <v>3404</v>
      </c>
      <c r="AN190" s="25" t="s">
        <v>3404</v>
      </c>
      <c r="AO190" s="25" t="s">
        <v>3404</v>
      </c>
      <c r="AP190" s="25" t="s">
        <v>3404</v>
      </c>
      <c r="AQ190" s="25" t="s">
        <v>3404</v>
      </c>
      <c r="AR190" s="25" t="s">
        <v>3404</v>
      </c>
      <c r="AS190" s="25" t="s">
        <v>3404</v>
      </c>
      <c r="AT190" s="25" t="s">
        <v>3404</v>
      </c>
      <c r="AU190" s="25" t="s">
        <v>3404</v>
      </c>
      <c r="AV190" s="25" t="s">
        <v>3404</v>
      </c>
      <c r="AW190" s="25" t="s">
        <v>3404</v>
      </c>
      <c r="AX190" s="25" t="s">
        <v>3404</v>
      </c>
      <c r="AY190" s="25" t="s">
        <v>3404</v>
      </c>
      <c r="AZ190" s="25" t="s">
        <v>3404</v>
      </c>
      <c r="BA190" s="25" t="s">
        <v>3404</v>
      </c>
      <c r="BB190" s="25" t="s">
        <v>3404</v>
      </c>
      <c r="BC190" s="25" t="s">
        <v>3404</v>
      </c>
      <c r="BD190" s="25" t="s">
        <v>3404</v>
      </c>
      <c r="BE190" s="25" t="s">
        <v>3404</v>
      </c>
      <c r="BF190" s="25" t="s">
        <v>3404</v>
      </c>
      <c r="BG190" s="25" t="s">
        <v>3404</v>
      </c>
      <c r="BH190" s="25" t="s">
        <v>3404</v>
      </c>
      <c r="BI190" s="25" t="s">
        <v>3404</v>
      </c>
      <c r="BJ190" s="25" t="s">
        <v>3404</v>
      </c>
      <c r="BK190" s="25" t="s">
        <v>3404</v>
      </c>
      <c r="BL190" s="25" t="s">
        <v>3404</v>
      </c>
      <c r="BM190" s="25" t="s">
        <v>3404</v>
      </c>
      <c r="BN190" s="25" t="s">
        <v>3404</v>
      </c>
      <c r="BO190" s="25" t="s">
        <v>3404</v>
      </c>
      <c r="BP190" s="25" t="s">
        <v>3404</v>
      </c>
      <c r="BQ190" s="25" t="s">
        <v>3404</v>
      </c>
      <c r="BR190" s="25" t="s">
        <v>3404</v>
      </c>
      <c r="BS190" s="25" t="s">
        <v>3404</v>
      </c>
      <c r="BT190" s="25" t="s">
        <v>3404</v>
      </c>
      <c r="BU190" s="25" t="s">
        <v>3404</v>
      </c>
      <c r="BV190" s="32" t="s">
        <v>3409</v>
      </c>
      <c r="BW190" s="32" t="s">
        <v>3409</v>
      </c>
      <c r="BX190" s="32" t="s">
        <v>3409</v>
      </c>
      <c r="BY190" s="32" t="s">
        <v>3409</v>
      </c>
      <c r="BZ190" s="32" t="s">
        <v>3409</v>
      </c>
      <c r="CA190" s="32" t="s">
        <v>3409</v>
      </c>
      <c r="CB190" s="32" t="s">
        <v>3409</v>
      </c>
      <c r="CC190" s="32" t="s">
        <v>3409</v>
      </c>
      <c r="CD190" s="32" t="s">
        <v>3409</v>
      </c>
      <c r="CE190" s="32" t="s">
        <v>3409</v>
      </c>
      <c r="CF190" s="32" t="s">
        <v>3409</v>
      </c>
      <c r="CG190" s="32" t="s">
        <v>3409</v>
      </c>
      <c r="CH190" s="32" t="s">
        <v>3409</v>
      </c>
      <c r="CI190" s="32" t="s">
        <v>3409</v>
      </c>
      <c r="CJ190" s="32" t="s">
        <v>3409</v>
      </c>
      <c r="CK190" s="32" t="s">
        <v>3409</v>
      </c>
      <c r="CL190" s="32" t="s">
        <v>3409</v>
      </c>
      <c r="CM190" s="32" t="s">
        <v>3409</v>
      </c>
      <c r="CN190" s="32" t="s">
        <v>3409</v>
      </c>
      <c r="CO190" s="32" t="s">
        <v>3409</v>
      </c>
      <c r="CP190" s="32" t="s">
        <v>3409</v>
      </c>
      <c r="CQ190" s="32" t="s">
        <v>3409</v>
      </c>
      <c r="CR190" s="32" t="s">
        <v>3409</v>
      </c>
      <c r="CS190" s="32" t="s">
        <v>3409</v>
      </c>
      <c r="CT190" s="32" t="s">
        <v>3409</v>
      </c>
      <c r="CU190" s="32" t="s">
        <v>3409</v>
      </c>
      <c r="CV190" s="32" t="s">
        <v>3409</v>
      </c>
      <c r="CW190" s="32" t="s">
        <v>3409</v>
      </c>
      <c r="CX190" s="32" t="s">
        <v>3409</v>
      </c>
      <c r="CY190" s="32" t="s">
        <v>3409</v>
      </c>
      <c r="CZ190" s="32" t="s">
        <v>3409</v>
      </c>
      <c r="DA190" s="32" t="s">
        <v>3409</v>
      </c>
      <c r="DB190" s="32" t="s">
        <v>3409</v>
      </c>
      <c r="DC190" s="32" t="s">
        <v>3409</v>
      </c>
      <c r="DD190" s="32" t="s">
        <v>3409</v>
      </c>
      <c r="DE190" s="32" t="s">
        <v>3409</v>
      </c>
      <c r="DF190" s="32" t="s">
        <v>3409</v>
      </c>
      <c r="DG190" s="32" t="s">
        <v>3409</v>
      </c>
      <c r="DH190" s="32" t="s">
        <v>3409</v>
      </c>
      <c r="DI190" s="32" t="s">
        <v>3409</v>
      </c>
      <c r="DJ190" s="32" t="s">
        <v>3409</v>
      </c>
      <c r="DK190" s="32" t="s">
        <v>3409</v>
      </c>
      <c r="DL190" s="32" t="s">
        <v>3409</v>
      </c>
      <c r="DM190" s="32" t="s">
        <v>3409</v>
      </c>
      <c r="DN190" s="32" t="s">
        <v>3409</v>
      </c>
      <c r="DO190" s="32" t="s">
        <v>3409</v>
      </c>
      <c r="DP190" s="32" t="s">
        <v>3409</v>
      </c>
      <c r="DQ190" s="32" t="s">
        <v>3409</v>
      </c>
      <c r="DR190" s="32" t="s">
        <v>3409</v>
      </c>
      <c r="DS190" s="32" t="s">
        <v>3409</v>
      </c>
      <c r="DT190" s="32" t="s">
        <v>3409</v>
      </c>
      <c r="DU190" s="32" t="s">
        <v>3409</v>
      </c>
      <c r="DV190" s="32" t="s">
        <v>3409</v>
      </c>
      <c r="DW190" s="32" t="s">
        <v>3409</v>
      </c>
      <c r="DX190" s="32" t="s">
        <v>3409</v>
      </c>
      <c r="DY190" s="32" t="s">
        <v>3409</v>
      </c>
      <c r="DZ190" s="32" t="s">
        <v>3409</v>
      </c>
      <c r="EA190" s="32" t="s">
        <v>3409</v>
      </c>
      <c r="EB190" s="32" t="s">
        <v>3409</v>
      </c>
      <c r="EC190" s="32" t="s">
        <v>3404</v>
      </c>
      <c r="ED190" s="32" t="s">
        <v>3404</v>
      </c>
      <c r="EE190" s="32" t="s">
        <v>3404</v>
      </c>
      <c r="EF190" s="32" t="s">
        <v>3404</v>
      </c>
      <c r="EG190" s="32" t="s">
        <v>3404</v>
      </c>
      <c r="EH190" s="32" t="s">
        <v>3404</v>
      </c>
      <c r="EI190" s="32" t="s">
        <v>3404</v>
      </c>
      <c r="EJ190" s="32" t="s">
        <v>3404</v>
      </c>
      <c r="EK190" s="32" t="s">
        <v>3404</v>
      </c>
      <c r="EL190" s="32" t="s">
        <v>3404</v>
      </c>
      <c r="EM190" s="32" t="s">
        <v>3404</v>
      </c>
      <c r="EN190" s="32" t="s">
        <v>3404</v>
      </c>
      <c r="EO190" s="32" t="s">
        <v>3404</v>
      </c>
      <c r="EP190" s="32" t="s">
        <v>3404</v>
      </c>
      <c r="EQ190" s="32" t="s">
        <v>3404</v>
      </c>
      <c r="ER190" s="32" t="s">
        <v>3404</v>
      </c>
      <c r="ES190" s="32" t="s">
        <v>3404</v>
      </c>
      <c r="ET190" s="32" t="s">
        <v>3404</v>
      </c>
      <c r="EU190" s="32" t="s">
        <v>3404</v>
      </c>
      <c r="EV190" s="32" t="s">
        <v>3404</v>
      </c>
      <c r="EW190" s="32" t="s">
        <v>3404</v>
      </c>
      <c r="EX190" s="32" t="s">
        <v>3404</v>
      </c>
      <c r="EY190" s="32" t="s">
        <v>3404</v>
      </c>
      <c r="EZ190" s="32" t="s">
        <v>3404</v>
      </c>
      <c r="FA190" s="32" t="s">
        <v>3404</v>
      </c>
      <c r="FB190" s="32" t="s">
        <v>3404</v>
      </c>
      <c r="FC190" s="32" t="s">
        <v>3404</v>
      </c>
      <c r="FD190" s="32" t="s">
        <v>3404</v>
      </c>
      <c r="FE190" s="32" t="s">
        <v>3404</v>
      </c>
      <c r="FF190" s="32" t="s">
        <v>3404</v>
      </c>
      <c r="FG190" s="32" t="s">
        <v>3404</v>
      </c>
      <c r="FH190" s="32" t="s">
        <v>3404</v>
      </c>
      <c r="FI190" s="32" t="s">
        <v>3404</v>
      </c>
      <c r="FJ190" s="32" t="s">
        <v>3404</v>
      </c>
      <c r="FK190" s="32" t="s">
        <v>3404</v>
      </c>
      <c r="FL190" s="32" t="s">
        <v>3404</v>
      </c>
      <c r="FM190" s="32" t="s">
        <v>3404</v>
      </c>
      <c r="FN190" s="32" t="s">
        <v>3404</v>
      </c>
      <c r="FO190" s="32" t="s">
        <v>3404</v>
      </c>
      <c r="FP190" s="32" t="s">
        <v>3404</v>
      </c>
      <c r="FQ190" s="32" t="s">
        <v>3404</v>
      </c>
      <c r="FR190" s="32" t="s">
        <v>3404</v>
      </c>
      <c r="FS190" s="32" t="s">
        <v>3404</v>
      </c>
      <c r="FT190" s="32" t="s">
        <v>3404</v>
      </c>
      <c r="FU190" s="32" t="s">
        <v>3404</v>
      </c>
      <c r="FV190" s="32" t="s">
        <v>3404</v>
      </c>
      <c r="FW190" s="32" t="s">
        <v>3404</v>
      </c>
      <c r="FX190" s="32" t="s">
        <v>3404</v>
      </c>
      <c r="FY190" s="32" t="s">
        <v>3404</v>
      </c>
      <c r="FZ190" s="32" t="s">
        <v>3404</v>
      </c>
      <c r="GA190" s="32" t="s">
        <v>3404</v>
      </c>
      <c r="GB190" s="32" t="s">
        <v>3404</v>
      </c>
      <c r="GC190" s="32" t="s">
        <v>3404</v>
      </c>
      <c r="GD190" s="32" t="s">
        <v>3404</v>
      </c>
      <c r="GE190" s="32" t="s">
        <v>3404</v>
      </c>
      <c r="GF190" s="32" t="s">
        <v>3404</v>
      </c>
      <c r="GG190" s="32" t="s">
        <v>3404</v>
      </c>
      <c r="GH190" s="32" t="s">
        <v>3404</v>
      </c>
      <c r="GI190" s="32" t="s">
        <v>3404</v>
      </c>
      <c r="GJ190" s="32" t="s">
        <v>3404</v>
      </c>
      <c r="GK190" s="32" t="s">
        <v>3404</v>
      </c>
      <c r="GL190" s="32" t="s">
        <v>3404</v>
      </c>
      <c r="GM190" s="32" t="s">
        <v>3404</v>
      </c>
      <c r="GN190" s="32" t="s">
        <v>3404</v>
      </c>
      <c r="GO190" s="32" t="s">
        <v>3404</v>
      </c>
      <c r="GP190" s="32" t="s">
        <v>3404</v>
      </c>
      <c r="GQ190" s="32" t="s">
        <v>3404</v>
      </c>
      <c r="GR190" s="32" t="s">
        <v>3404</v>
      </c>
      <c r="GS190" s="32" t="s">
        <v>3404</v>
      </c>
      <c r="GT190" s="32" t="s">
        <v>3404</v>
      </c>
      <c r="GU190" s="32" t="s">
        <v>3404</v>
      </c>
      <c r="GV190" s="32" t="s">
        <v>3404</v>
      </c>
      <c r="GW190" s="32" t="s">
        <v>3404</v>
      </c>
      <c r="GX190" s="32" t="s">
        <v>3404</v>
      </c>
      <c r="GY190" s="32" t="s">
        <v>3404</v>
      </c>
      <c r="GZ190" s="32" t="s">
        <v>3404</v>
      </c>
      <c r="HA190" s="32" t="s">
        <v>3404</v>
      </c>
      <c r="HB190" s="32" t="s">
        <v>3404</v>
      </c>
      <c r="HC190" s="32" t="s">
        <v>3404</v>
      </c>
      <c r="HD190" s="32" t="s">
        <v>3404</v>
      </c>
      <c r="HE190" s="32" t="s">
        <v>3404</v>
      </c>
      <c r="HF190" s="32" t="s">
        <v>3404</v>
      </c>
      <c r="HG190" s="32" t="s">
        <v>3404</v>
      </c>
      <c r="HH190" s="32" t="s">
        <v>3404</v>
      </c>
      <c r="HI190" s="32" t="s">
        <v>3404</v>
      </c>
      <c r="HJ190" s="32" t="s">
        <v>3404</v>
      </c>
      <c r="HK190" s="32" t="s">
        <v>3404</v>
      </c>
      <c r="HL190" s="32" t="s">
        <v>3404</v>
      </c>
      <c r="HM190" s="32" t="s">
        <v>3404</v>
      </c>
      <c r="HN190" s="32" t="s">
        <v>3404</v>
      </c>
      <c r="HO190" s="32" t="s">
        <v>3404</v>
      </c>
      <c r="HP190" s="32" t="s">
        <v>3404</v>
      </c>
      <c r="HQ190" s="32" t="s">
        <v>3404</v>
      </c>
      <c r="HR190" s="32" t="s">
        <v>3404</v>
      </c>
      <c r="HS190" s="32" t="s">
        <v>3404</v>
      </c>
      <c r="HT190" s="32" t="s">
        <v>3404</v>
      </c>
      <c r="HU190" s="32" t="s">
        <v>3404</v>
      </c>
      <c r="HV190" s="32" t="s">
        <v>3404</v>
      </c>
      <c r="HW190" s="32" t="s">
        <v>3404</v>
      </c>
      <c r="HX190" s="32" t="s">
        <v>3404</v>
      </c>
      <c r="HY190" s="32" t="s">
        <v>3404</v>
      </c>
      <c r="HZ190" s="32" t="s">
        <v>3404</v>
      </c>
      <c r="IA190" s="32" t="s">
        <v>3404</v>
      </c>
      <c r="IB190" s="32" t="s">
        <v>3404</v>
      </c>
      <c r="IC190" s="32" t="s">
        <v>3404</v>
      </c>
      <c r="ID190" s="32" t="s">
        <v>3404</v>
      </c>
      <c r="IE190" s="32" t="s">
        <v>3404</v>
      </c>
      <c r="IF190" s="32" t="s">
        <v>3404</v>
      </c>
      <c r="IG190" s="32" t="s">
        <v>3404</v>
      </c>
      <c r="IH190" s="32" t="s">
        <v>3404</v>
      </c>
      <c r="II190" s="32" t="s">
        <v>3404</v>
      </c>
      <c r="IJ190" s="32" t="s">
        <v>3404</v>
      </c>
      <c r="IK190" s="32" t="s">
        <v>3404</v>
      </c>
      <c r="IL190" s="32" t="s">
        <v>3404</v>
      </c>
      <c r="IM190" s="32" t="s">
        <v>3404</v>
      </c>
      <c r="IN190" s="32" t="s">
        <v>3404</v>
      </c>
      <c r="IO190" s="32" t="s">
        <v>3404</v>
      </c>
      <c r="IP190" s="32" t="s">
        <v>3404</v>
      </c>
      <c r="IQ190" s="32" t="s">
        <v>3404</v>
      </c>
      <c r="IR190" s="32" t="s">
        <v>3404</v>
      </c>
      <c r="IS190" s="32" t="s">
        <v>3404</v>
      </c>
      <c r="IT190" s="32" t="s">
        <v>3404</v>
      </c>
      <c r="IU190" s="32" t="s">
        <v>3404</v>
      </c>
      <c r="IV190" s="32" t="s">
        <v>3404</v>
      </c>
      <c r="IW190" s="32" t="s">
        <v>3404</v>
      </c>
      <c r="IX190" s="32" t="s">
        <v>3404</v>
      </c>
      <c r="IY190" s="32" t="s">
        <v>3404</v>
      </c>
      <c r="IZ190" s="32" t="s">
        <v>3404</v>
      </c>
      <c r="JA190" s="32" t="s">
        <v>3404</v>
      </c>
      <c r="JB190" s="32" t="s">
        <v>3404</v>
      </c>
      <c r="JC190" s="32" t="s">
        <v>3404</v>
      </c>
      <c r="JD190" s="32" t="s">
        <v>3404</v>
      </c>
      <c r="JE190" s="32" t="s">
        <v>3404</v>
      </c>
      <c r="JF190" s="32" t="s">
        <v>3404</v>
      </c>
      <c r="JG190" s="32" t="s">
        <v>3404</v>
      </c>
      <c r="JH190" s="32" t="s">
        <v>3404</v>
      </c>
      <c r="JI190" s="32" t="s">
        <v>3404</v>
      </c>
      <c r="JJ190" s="32" t="s">
        <v>3404</v>
      </c>
      <c r="JK190" s="32" t="s">
        <v>3404</v>
      </c>
      <c r="JL190" s="32" t="s">
        <v>3404</v>
      </c>
      <c r="JM190" s="32" t="s">
        <v>3404</v>
      </c>
      <c r="JN190" s="32" t="s">
        <v>3404</v>
      </c>
      <c r="JO190" s="32" t="s">
        <v>3404</v>
      </c>
      <c r="JP190" s="32" t="s">
        <v>3404</v>
      </c>
      <c r="JQ190" s="32" t="s">
        <v>3404</v>
      </c>
      <c r="JR190" s="32" t="s">
        <v>3404</v>
      </c>
      <c r="JS190" s="32" t="s">
        <v>3404</v>
      </c>
      <c r="JT190" s="32" t="s">
        <v>3404</v>
      </c>
      <c r="JU190" s="32" t="s">
        <v>3404</v>
      </c>
      <c r="JV190" s="32" t="s">
        <v>3404</v>
      </c>
      <c r="JW190" s="32" t="s">
        <v>3404</v>
      </c>
      <c r="JX190" s="32" t="s">
        <v>3404</v>
      </c>
      <c r="JY190" s="32" t="s">
        <v>3404</v>
      </c>
      <c r="JZ190" s="32" t="s">
        <v>3404</v>
      </c>
      <c r="KA190" s="32" t="s">
        <v>3404</v>
      </c>
      <c r="KB190" s="32" t="s">
        <v>3404</v>
      </c>
      <c r="KC190" s="32" t="s">
        <v>3404</v>
      </c>
      <c r="KD190" s="32" t="s">
        <v>3404</v>
      </c>
      <c r="KE190" s="32" t="s">
        <v>3404</v>
      </c>
      <c r="KF190" s="32" t="s">
        <v>3404</v>
      </c>
      <c r="KG190" s="32" t="s">
        <v>3404</v>
      </c>
      <c r="KH190" s="32" t="s">
        <v>3404</v>
      </c>
      <c r="KI190" s="32" t="s">
        <v>3404</v>
      </c>
      <c r="KJ190" s="32" t="s">
        <v>3404</v>
      </c>
      <c r="KK190" s="32" t="s">
        <v>3404</v>
      </c>
      <c r="KL190" s="32" t="s">
        <v>3404</v>
      </c>
      <c r="KM190" s="32" t="s">
        <v>3404</v>
      </c>
      <c r="KN190" s="32" t="s">
        <v>3404</v>
      </c>
      <c r="KO190" s="32" t="s">
        <v>3404</v>
      </c>
      <c r="KP190" s="32" t="s">
        <v>3404</v>
      </c>
      <c r="KQ190" s="32" t="s">
        <v>3404</v>
      </c>
      <c r="KR190" s="32" t="s">
        <v>3404</v>
      </c>
      <c r="KS190" s="32" t="s">
        <v>3404</v>
      </c>
      <c r="KT190" s="32" t="s">
        <v>3404</v>
      </c>
      <c r="KU190" s="32" t="s">
        <v>3404</v>
      </c>
      <c r="KV190" s="32" t="s">
        <v>3404</v>
      </c>
      <c r="KW190" s="32" t="s">
        <v>3404</v>
      </c>
      <c r="KX190" s="32" t="s">
        <v>3404</v>
      </c>
      <c r="KY190" s="32" t="s">
        <v>3404</v>
      </c>
      <c r="KZ190" s="32" t="s">
        <v>3404</v>
      </c>
      <c r="LA190" s="32" t="s">
        <v>3404</v>
      </c>
      <c r="LB190" s="32" t="s">
        <v>3404</v>
      </c>
      <c r="LC190" s="32" t="s">
        <v>3404</v>
      </c>
      <c r="LD190" s="32" t="s">
        <v>3404</v>
      </c>
      <c r="LE190" s="32" t="s">
        <v>3404</v>
      </c>
      <c r="LF190" s="32" t="s">
        <v>3404</v>
      </c>
      <c r="LG190" s="32" t="s">
        <v>3404</v>
      </c>
      <c r="LH190" s="32" t="s">
        <v>3404</v>
      </c>
      <c r="LI190" s="32" t="s">
        <v>3404</v>
      </c>
      <c r="LJ190" s="32" t="s">
        <v>3404</v>
      </c>
      <c r="LK190" s="32" t="s">
        <v>3404</v>
      </c>
      <c r="LL190" s="32" t="s">
        <v>3404</v>
      </c>
      <c r="LM190" s="32" t="s">
        <v>3404</v>
      </c>
      <c r="LN190" s="32" t="s">
        <v>3404</v>
      </c>
      <c r="LO190" s="32" t="s">
        <v>3404</v>
      </c>
      <c r="LP190" s="32" t="s">
        <v>3404</v>
      </c>
      <c r="LQ190" s="32" t="s">
        <v>3404</v>
      </c>
      <c r="LR190" s="32" t="s">
        <v>3404</v>
      </c>
      <c r="LS190" s="32" t="s">
        <v>3404</v>
      </c>
      <c r="LT190" s="32" t="s">
        <v>3404</v>
      </c>
      <c r="LU190" s="32" t="s">
        <v>3404</v>
      </c>
      <c r="LV190" s="32" t="s">
        <v>3404</v>
      </c>
      <c r="LW190" s="32" t="s">
        <v>3404</v>
      </c>
      <c r="LX190" s="32" t="s">
        <v>3404</v>
      </c>
      <c r="LY190" s="32" t="s">
        <v>3404</v>
      </c>
      <c r="LZ190" s="32" t="s">
        <v>3404</v>
      </c>
      <c r="MA190" s="32" t="s">
        <v>3404</v>
      </c>
      <c r="MB190" s="32" t="s">
        <v>3404</v>
      </c>
      <c r="MC190" s="32" t="s">
        <v>3404</v>
      </c>
      <c r="MD190" s="32" t="s">
        <v>3404</v>
      </c>
      <c r="ME190" s="32" t="s">
        <v>3404</v>
      </c>
      <c r="MF190" s="32" t="s">
        <v>3404</v>
      </c>
      <c r="MG190" s="32" t="s">
        <v>3404</v>
      </c>
      <c r="MH190" s="32" t="s">
        <v>3404</v>
      </c>
      <c r="MI190" s="32" t="s">
        <v>3404</v>
      </c>
      <c r="MJ190" s="32" t="s">
        <v>3404</v>
      </c>
      <c r="MK190" s="32" t="s">
        <v>3404</v>
      </c>
      <c r="ML190" s="32" t="s">
        <v>3404</v>
      </c>
      <c r="MM190" s="32" t="s">
        <v>3404</v>
      </c>
      <c r="MN190" s="32" t="s">
        <v>3404</v>
      </c>
      <c r="MO190" s="32" t="s">
        <v>3404</v>
      </c>
      <c r="MP190" s="32" t="s">
        <v>3404</v>
      </c>
      <c r="MQ190" s="32" t="s">
        <v>3404</v>
      </c>
      <c r="MR190" s="32" t="s">
        <v>3404</v>
      </c>
      <c r="MS190" s="32" t="s">
        <v>3404</v>
      </c>
      <c r="MT190" s="32" t="s">
        <v>3404</v>
      </c>
      <c r="MU190" s="32" t="s">
        <v>3404</v>
      </c>
      <c r="MV190" s="32" t="s">
        <v>3404</v>
      </c>
      <c r="MW190" s="32" t="s">
        <v>3404</v>
      </c>
      <c r="MX190" s="32" t="s">
        <v>3404</v>
      </c>
      <c r="MY190" s="32" t="s">
        <v>3404</v>
      </c>
      <c r="MZ190" s="32" t="s">
        <v>3404</v>
      </c>
      <c r="NA190" s="32" t="s">
        <v>3404</v>
      </c>
      <c r="NB190" s="32" t="s">
        <v>3404</v>
      </c>
      <c r="NC190" s="32" t="s">
        <v>3404</v>
      </c>
      <c r="ND190" s="32" t="s">
        <v>3404</v>
      </c>
      <c r="NE190" s="32" t="s">
        <v>3404</v>
      </c>
      <c r="NF190" s="32" t="s">
        <v>3404</v>
      </c>
      <c r="NG190" s="32" t="s">
        <v>3404</v>
      </c>
      <c r="NH190" s="32" t="s">
        <v>3404</v>
      </c>
      <c r="NI190" s="32" t="s">
        <v>3404</v>
      </c>
      <c r="NJ190" s="32" t="s">
        <v>3404</v>
      </c>
      <c r="NK190" s="32" t="s">
        <v>3404</v>
      </c>
      <c r="NL190" s="32" t="s">
        <v>3404</v>
      </c>
      <c r="NM190" s="32" t="s">
        <v>3404</v>
      </c>
      <c r="NN190" s="32" t="s">
        <v>3404</v>
      </c>
      <c r="NO190" s="32" t="s">
        <v>3404</v>
      </c>
      <c r="NP190" s="32" t="s">
        <v>3404</v>
      </c>
      <c r="NQ190" s="32" t="s">
        <v>3404</v>
      </c>
      <c r="NR190" s="32" t="s">
        <v>3404</v>
      </c>
      <c r="NS190" s="32" t="s">
        <v>3404</v>
      </c>
      <c r="NT190" s="32" t="s">
        <v>3404</v>
      </c>
      <c r="NU190" s="32" t="s">
        <v>3404</v>
      </c>
      <c r="NV190" s="32" t="s">
        <v>3404</v>
      </c>
      <c r="NW190" s="32" t="s">
        <v>3404</v>
      </c>
      <c r="NX190" s="32" t="s">
        <v>3404</v>
      </c>
      <c r="NY190" s="32" t="s">
        <v>3404</v>
      </c>
      <c r="NZ190" s="32" t="s">
        <v>3404</v>
      </c>
      <c r="OA190" s="32" t="s">
        <v>3404</v>
      </c>
      <c r="OB190" s="32" t="s">
        <v>3404</v>
      </c>
      <c r="OC190" s="32" t="s">
        <v>3404</v>
      </c>
      <c r="OD190" s="32" t="s">
        <v>3404</v>
      </c>
      <c r="OE190" s="32" t="s">
        <v>3404</v>
      </c>
      <c r="OF190" s="32" t="s">
        <v>3404</v>
      </c>
      <c r="OG190" s="32" t="s">
        <v>3404</v>
      </c>
      <c r="OH190" s="32" t="s">
        <v>3404</v>
      </c>
      <c r="OI190" s="32" t="s">
        <v>3404</v>
      </c>
      <c r="OJ190" s="32" t="s">
        <v>3404</v>
      </c>
      <c r="OK190" s="32" t="s">
        <v>3404</v>
      </c>
      <c r="OL190" s="32" t="s">
        <v>3404</v>
      </c>
      <c r="OM190" s="32" t="s">
        <v>3404</v>
      </c>
      <c r="ON190" s="32" t="s">
        <v>3404</v>
      </c>
      <c r="OO190" s="32" t="s">
        <v>3404</v>
      </c>
      <c r="OP190" s="32" t="s">
        <v>3404</v>
      </c>
      <c r="OQ190" s="32" t="s">
        <v>3404</v>
      </c>
      <c r="OR190" s="32" t="s">
        <v>3404</v>
      </c>
      <c r="OS190" s="32" t="s">
        <v>3404</v>
      </c>
      <c r="OT190" s="32" t="s">
        <v>3404</v>
      </c>
      <c r="OU190" s="32" t="s">
        <v>3404</v>
      </c>
      <c r="OV190" s="32" t="s">
        <v>3404</v>
      </c>
      <c r="OW190" s="32" t="s">
        <v>3404</v>
      </c>
      <c r="OX190" s="32" t="s">
        <v>3404</v>
      </c>
      <c r="OY190" s="32" t="s">
        <v>3404</v>
      </c>
      <c r="OZ190" s="32" t="s">
        <v>3404</v>
      </c>
      <c r="PA190" s="32" t="s">
        <v>3404</v>
      </c>
      <c r="PB190" s="32" t="s">
        <v>3404</v>
      </c>
      <c r="PC190" s="32" t="s">
        <v>3404</v>
      </c>
      <c r="PD190" s="32" t="s">
        <v>3404</v>
      </c>
      <c r="PE190" s="32" t="s">
        <v>3404</v>
      </c>
      <c r="PF190" s="32" t="s">
        <v>3404</v>
      </c>
      <c r="PG190" s="32" t="s">
        <v>3404</v>
      </c>
      <c r="PH190" s="32" t="s">
        <v>3404</v>
      </c>
      <c r="PI190" s="32" t="s">
        <v>3404</v>
      </c>
      <c r="PJ190" s="32" t="s">
        <v>3404</v>
      </c>
      <c r="PK190" s="32" t="s">
        <v>3404</v>
      </c>
      <c r="PL190" s="32" t="s">
        <v>3404</v>
      </c>
      <c r="PM190" s="32" t="s">
        <v>3404</v>
      </c>
      <c r="PN190" s="32" t="s">
        <v>3404</v>
      </c>
      <c r="PO190" s="32" t="s">
        <v>3404</v>
      </c>
      <c r="PP190" s="32" t="s">
        <v>3404</v>
      </c>
      <c r="PQ190" s="32" t="s">
        <v>3404</v>
      </c>
      <c r="PR190" s="32" t="s">
        <v>3404</v>
      </c>
      <c r="PS190" s="32" t="s">
        <v>3404</v>
      </c>
      <c r="PT190" s="32" t="s">
        <v>3404</v>
      </c>
      <c r="PU190" s="32" t="s">
        <v>3404</v>
      </c>
      <c r="PV190" s="32" t="s">
        <v>3404</v>
      </c>
      <c r="PW190" s="32" t="s">
        <v>3404</v>
      </c>
      <c r="PX190" s="32" t="s">
        <v>3404</v>
      </c>
      <c r="PY190" s="32" t="s">
        <v>3404</v>
      </c>
      <c r="PZ190" s="32" t="s">
        <v>3404</v>
      </c>
      <c r="QA190" s="32" t="s">
        <v>3404</v>
      </c>
      <c r="QB190" s="32" t="s">
        <v>3404</v>
      </c>
      <c r="QC190" s="32" t="s">
        <v>3404</v>
      </c>
      <c r="QD190" s="32" t="s">
        <v>3404</v>
      </c>
      <c r="QE190" s="32" t="s">
        <v>3404</v>
      </c>
      <c r="QF190" s="32" t="s">
        <v>3404</v>
      </c>
      <c r="QG190" s="32" t="s">
        <v>3404</v>
      </c>
      <c r="QH190" s="32" t="s">
        <v>3404</v>
      </c>
      <c r="QI190" s="32" t="s">
        <v>3404</v>
      </c>
      <c r="QJ190" s="32" t="s">
        <v>3404</v>
      </c>
      <c r="QK190" s="32" t="s">
        <v>3404</v>
      </c>
      <c r="QL190" s="32" t="s">
        <v>3404</v>
      </c>
      <c r="QM190" s="32" t="s">
        <v>3404</v>
      </c>
      <c r="QN190" s="32" t="s">
        <v>3404</v>
      </c>
      <c r="QO190" s="32" t="s">
        <v>3404</v>
      </c>
      <c r="QP190" s="32" t="s">
        <v>3404</v>
      </c>
      <c r="QQ190" s="32" t="s">
        <v>3404</v>
      </c>
      <c r="QR190" s="32" t="s">
        <v>3404</v>
      </c>
      <c r="QS190" s="32" t="s">
        <v>3404</v>
      </c>
      <c r="QT190" s="32" t="s">
        <v>3404</v>
      </c>
      <c r="QU190" s="32" t="s">
        <v>3404</v>
      </c>
      <c r="QV190" s="32" t="s">
        <v>3404</v>
      </c>
      <c r="QW190" s="32" t="s">
        <v>3404</v>
      </c>
      <c r="QX190" s="32" t="s">
        <v>3404</v>
      </c>
      <c r="QY190" s="32" t="s">
        <v>3404</v>
      </c>
      <c r="QZ190" s="32" t="s">
        <v>3404</v>
      </c>
      <c r="RA190" s="32" t="s">
        <v>3404</v>
      </c>
      <c r="RB190" s="32" t="s">
        <v>3404</v>
      </c>
      <c r="RC190" s="32" t="s">
        <v>3404</v>
      </c>
      <c r="RD190" s="32" t="s">
        <v>3404</v>
      </c>
      <c r="RE190" s="32" t="s">
        <v>3404</v>
      </c>
      <c r="RF190" s="32" t="s">
        <v>3404</v>
      </c>
      <c r="RG190" s="32" t="s">
        <v>3404</v>
      </c>
      <c r="RH190" s="32" t="s">
        <v>3404</v>
      </c>
      <c r="RI190" s="32" t="s">
        <v>3404</v>
      </c>
      <c r="RJ190" s="32" t="s">
        <v>3404</v>
      </c>
      <c r="RK190" s="32" t="s">
        <v>3404</v>
      </c>
      <c r="RL190" s="32" t="s">
        <v>3404</v>
      </c>
      <c r="RM190" s="32" t="s">
        <v>3404</v>
      </c>
      <c r="RN190" s="32" t="s">
        <v>3404</v>
      </c>
      <c r="RO190" s="32" t="s">
        <v>3404</v>
      </c>
      <c r="RP190" s="32" t="s">
        <v>3404</v>
      </c>
      <c r="RQ190" s="32" t="s">
        <v>3404</v>
      </c>
      <c r="RR190" s="32" t="s">
        <v>3404</v>
      </c>
      <c r="RS190" s="32" t="s">
        <v>3404</v>
      </c>
      <c r="RT190" s="32" t="s">
        <v>3404</v>
      </c>
      <c r="RU190" s="32" t="s">
        <v>3404</v>
      </c>
      <c r="RV190" s="32" t="s">
        <v>3404</v>
      </c>
      <c r="RW190" s="32" t="s">
        <v>3404</v>
      </c>
      <c r="RX190" s="32" t="s">
        <v>3404</v>
      </c>
      <c r="RY190" s="32" t="s">
        <v>3404</v>
      </c>
      <c r="RZ190" s="32" t="s">
        <v>3404</v>
      </c>
      <c r="SA190" s="32" t="s">
        <v>3404</v>
      </c>
      <c r="SB190" s="32" t="s">
        <v>3404</v>
      </c>
      <c r="SC190" s="32" t="s">
        <v>3404</v>
      </c>
      <c r="SD190" s="32" t="s">
        <v>3404</v>
      </c>
      <c r="SE190" s="32" t="s">
        <v>3404</v>
      </c>
      <c r="SF190" s="32" t="s">
        <v>3404</v>
      </c>
      <c r="SG190" s="32" t="s">
        <v>3404</v>
      </c>
      <c r="SH190" s="32" t="s">
        <v>3404</v>
      </c>
      <c r="SI190" s="32" t="s">
        <v>3404</v>
      </c>
      <c r="SJ190" s="32" t="s">
        <v>3404</v>
      </c>
      <c r="SK190" s="32" t="s">
        <v>3404</v>
      </c>
      <c r="SL190" s="32" t="s">
        <v>3404</v>
      </c>
      <c r="SM190" s="32" t="s">
        <v>3404</v>
      </c>
      <c r="SN190" s="32" t="s">
        <v>3404</v>
      </c>
      <c r="SO190" s="32" t="s">
        <v>3404</v>
      </c>
      <c r="SP190" s="32" t="s">
        <v>3404</v>
      </c>
      <c r="SQ190" s="32" t="s">
        <v>3404</v>
      </c>
      <c r="SR190" s="32" t="s">
        <v>3404</v>
      </c>
      <c r="SS190" s="32" t="s">
        <v>3404</v>
      </c>
      <c r="ST190" s="32" t="s">
        <v>3404</v>
      </c>
      <c r="SU190" s="32" t="s">
        <v>3404</v>
      </c>
      <c r="SV190" s="32" t="s">
        <v>3404</v>
      </c>
      <c r="SW190" s="32" t="s">
        <v>3404</v>
      </c>
      <c r="SX190" s="32" t="s">
        <v>3404</v>
      </c>
      <c r="SY190" s="32" t="s">
        <v>3404</v>
      </c>
      <c r="SZ190" s="32" t="s">
        <v>3404</v>
      </c>
      <c r="TA190" s="32" t="s">
        <v>3404</v>
      </c>
      <c r="TB190" s="32" t="s">
        <v>3404</v>
      </c>
      <c r="TC190" s="32" t="s">
        <v>3404</v>
      </c>
      <c r="TD190" s="32" t="s">
        <v>3404</v>
      </c>
      <c r="TE190" s="32" t="s">
        <v>3404</v>
      </c>
      <c r="TF190" s="32" t="s">
        <v>3404</v>
      </c>
      <c r="TG190" s="32" t="s">
        <v>3404</v>
      </c>
      <c r="TH190" s="32" t="s">
        <v>3404</v>
      </c>
      <c r="TI190" s="32" t="s">
        <v>3404</v>
      </c>
      <c r="TJ190" s="32" t="s">
        <v>3404</v>
      </c>
      <c r="TK190" s="32" t="s">
        <v>3404</v>
      </c>
      <c r="TL190" s="32" t="s">
        <v>3404</v>
      </c>
      <c r="TM190" s="32" t="s">
        <v>3404</v>
      </c>
      <c r="TN190" s="32" t="s">
        <v>3404</v>
      </c>
      <c r="TO190" s="32" t="s">
        <v>3404</v>
      </c>
      <c r="TP190" s="32" t="s">
        <v>3404</v>
      </c>
      <c r="TQ190" s="32" t="s">
        <v>3404</v>
      </c>
      <c r="TR190" s="32" t="s">
        <v>3404</v>
      </c>
      <c r="TS190" s="32" t="s">
        <v>3404</v>
      </c>
      <c r="TT190" s="32" t="s">
        <v>3404</v>
      </c>
      <c r="TU190" s="32" t="s">
        <v>3404</v>
      </c>
      <c r="TV190" s="32" t="s">
        <v>3404</v>
      </c>
      <c r="TW190" s="32" t="s">
        <v>3404</v>
      </c>
      <c r="TX190" s="32" t="s">
        <v>3404</v>
      </c>
      <c r="TY190" s="32" t="s">
        <v>3404</v>
      </c>
      <c r="TZ190" s="32" t="s">
        <v>3404</v>
      </c>
      <c r="UA190" s="32" t="s">
        <v>3404</v>
      </c>
      <c r="UB190" s="32" t="s">
        <v>3404</v>
      </c>
      <c r="UC190" s="32" t="s">
        <v>3404</v>
      </c>
      <c r="UD190" s="32" t="s">
        <v>3404</v>
      </c>
      <c r="UE190" s="32" t="s">
        <v>3404</v>
      </c>
      <c r="UF190" s="32" t="s">
        <v>3404</v>
      </c>
      <c r="UG190" s="32" t="s">
        <v>3404</v>
      </c>
      <c r="UH190" s="32" t="s">
        <v>3404</v>
      </c>
      <c r="UI190" s="32" t="s">
        <v>3404</v>
      </c>
      <c r="UJ190" s="32" t="s">
        <v>3404</v>
      </c>
      <c r="UK190" s="32" t="s">
        <v>3404</v>
      </c>
      <c r="UL190" s="32" t="s">
        <v>3404</v>
      </c>
      <c r="UM190" s="32" t="s">
        <v>3404</v>
      </c>
      <c r="UN190" s="32" t="s">
        <v>3404</v>
      </c>
      <c r="UO190" s="32" t="s">
        <v>3404</v>
      </c>
      <c r="UP190" s="32" t="s">
        <v>3404</v>
      </c>
      <c r="UQ190" s="32" t="s">
        <v>3404</v>
      </c>
      <c r="UR190" s="32" t="s">
        <v>3404</v>
      </c>
      <c r="US190" s="32" t="s">
        <v>3404</v>
      </c>
      <c r="UT190" s="32" t="s">
        <v>3404</v>
      </c>
      <c r="UU190" s="32" t="s">
        <v>3404</v>
      </c>
      <c r="UV190" s="32" t="s">
        <v>3404</v>
      </c>
      <c r="UW190" s="32" t="s">
        <v>3404</v>
      </c>
      <c r="UX190" s="32" t="s">
        <v>3404</v>
      </c>
      <c r="UY190" s="32" t="s">
        <v>3404</v>
      </c>
      <c r="UZ190" s="32" t="s">
        <v>3404</v>
      </c>
      <c r="VA190" s="32" t="s">
        <v>3404</v>
      </c>
      <c r="VB190" s="32" t="s">
        <v>3404</v>
      </c>
      <c r="VC190" s="32" t="s">
        <v>3404</v>
      </c>
      <c r="VD190" s="32" t="s">
        <v>3404</v>
      </c>
      <c r="VE190" s="32" t="s">
        <v>3404</v>
      </c>
      <c r="VF190" s="32" t="s">
        <v>3404</v>
      </c>
      <c r="VG190" s="32" t="s">
        <v>3404</v>
      </c>
      <c r="VH190" s="32" t="s">
        <v>3404</v>
      </c>
      <c r="VI190" s="32" t="s">
        <v>3404</v>
      </c>
      <c r="VJ190" s="32" t="s">
        <v>3404</v>
      </c>
      <c r="VK190" s="32" t="s">
        <v>3404</v>
      </c>
      <c r="VL190" s="32" t="s">
        <v>3404</v>
      </c>
      <c r="VM190" s="32" t="s">
        <v>3404</v>
      </c>
      <c r="VN190" s="32" t="s">
        <v>3404</v>
      </c>
      <c r="VO190" s="32" t="s">
        <v>3404</v>
      </c>
      <c r="VP190" s="32" t="s">
        <v>3404</v>
      </c>
      <c r="VQ190" s="32" t="s">
        <v>3404</v>
      </c>
      <c r="VR190" s="32" t="s">
        <v>3404</v>
      </c>
      <c r="VS190" s="32" t="s">
        <v>3404</v>
      </c>
      <c r="VT190" s="32" t="s">
        <v>3404</v>
      </c>
      <c r="VU190" s="32" t="s">
        <v>3404</v>
      </c>
      <c r="VV190" s="32" t="s">
        <v>3404</v>
      </c>
      <c r="VW190" s="32" t="s">
        <v>3404</v>
      </c>
      <c r="VX190" s="32" t="s">
        <v>3404</v>
      </c>
      <c r="VY190" s="32" t="s">
        <v>3404</v>
      </c>
      <c r="VZ190" s="32" t="s">
        <v>3404</v>
      </c>
      <c r="WA190" s="32" t="s">
        <v>3404</v>
      </c>
      <c r="WB190" s="32" t="s">
        <v>3404</v>
      </c>
      <c r="WC190" s="32" t="s">
        <v>3404</v>
      </c>
      <c r="WD190" s="32" t="s">
        <v>3404</v>
      </c>
      <c r="WE190" s="32" t="s">
        <v>3404</v>
      </c>
      <c r="WF190" s="32" t="s">
        <v>3404</v>
      </c>
      <c r="WG190" s="32" t="s">
        <v>3404</v>
      </c>
      <c r="WH190" s="32" t="s">
        <v>3404</v>
      </c>
      <c r="WI190" s="32" t="s">
        <v>3404</v>
      </c>
      <c r="WJ190" s="32" t="s">
        <v>3404</v>
      </c>
      <c r="WK190" s="32" t="s">
        <v>3404</v>
      </c>
      <c r="WL190" s="32" t="s">
        <v>3404</v>
      </c>
      <c r="WM190" s="32" t="s">
        <v>3404</v>
      </c>
      <c r="WN190" s="32" t="s">
        <v>3404</v>
      </c>
      <c r="WO190" s="32" t="s">
        <v>3404</v>
      </c>
      <c r="WP190" s="32" t="s">
        <v>3404</v>
      </c>
      <c r="WQ190" s="32" t="s">
        <v>3404</v>
      </c>
      <c r="WR190" s="32" t="s">
        <v>3404</v>
      </c>
      <c r="WS190" s="32" t="s">
        <v>3404</v>
      </c>
      <c r="WT190" s="32" t="s">
        <v>3404</v>
      </c>
    </row>
    <row r="191">
      <c r="A191" s="24" t="s">
        <v>1690</v>
      </c>
      <c r="B191" s="25" t="s">
        <v>3404</v>
      </c>
      <c r="C191" s="25" t="s">
        <v>3404</v>
      </c>
      <c r="D191" s="25" t="s">
        <v>3404</v>
      </c>
      <c r="E191" s="25" t="s">
        <v>3404</v>
      </c>
      <c r="F191" s="25" t="s">
        <v>3404</v>
      </c>
      <c r="G191" s="25" t="s">
        <v>3404</v>
      </c>
      <c r="H191" s="25" t="s">
        <v>3404</v>
      </c>
      <c r="I191" s="25" t="s">
        <v>3404</v>
      </c>
      <c r="J191" s="25" t="s">
        <v>3404</v>
      </c>
      <c r="K191" s="25" t="s">
        <v>3404</v>
      </c>
      <c r="L191" s="25" t="s">
        <v>3404</v>
      </c>
      <c r="M191" s="25" t="s">
        <v>3404</v>
      </c>
      <c r="N191" s="25" t="s">
        <v>3404</v>
      </c>
      <c r="O191" s="25" t="s">
        <v>3404</v>
      </c>
      <c r="P191" s="25" t="s">
        <v>3404</v>
      </c>
      <c r="Q191" s="25" t="s">
        <v>3404</v>
      </c>
      <c r="R191" s="25" t="s">
        <v>3404</v>
      </c>
      <c r="S191" s="25" t="s">
        <v>3404</v>
      </c>
      <c r="T191" s="25" t="s">
        <v>3404</v>
      </c>
      <c r="U191" s="25" t="s">
        <v>3404</v>
      </c>
      <c r="V191" s="25" t="s">
        <v>3404</v>
      </c>
      <c r="W191" s="25" t="s">
        <v>3404</v>
      </c>
      <c r="X191" s="25" t="s">
        <v>3404</v>
      </c>
      <c r="Y191" s="25" t="s">
        <v>3404</v>
      </c>
      <c r="Z191" s="25" t="s">
        <v>3404</v>
      </c>
      <c r="AA191" s="25" t="s">
        <v>3404</v>
      </c>
      <c r="AB191" s="25" t="s">
        <v>3404</v>
      </c>
      <c r="AC191" s="25" t="s">
        <v>3404</v>
      </c>
      <c r="AD191" s="25" t="s">
        <v>3404</v>
      </c>
      <c r="AE191" s="25" t="s">
        <v>3404</v>
      </c>
      <c r="AF191" s="25" t="s">
        <v>3404</v>
      </c>
      <c r="AG191" s="25" t="s">
        <v>3404</v>
      </c>
      <c r="AH191" s="25" t="s">
        <v>3404</v>
      </c>
      <c r="AI191" s="25" t="s">
        <v>3404</v>
      </c>
      <c r="AJ191" s="25" t="s">
        <v>3404</v>
      </c>
      <c r="AK191" s="25" t="s">
        <v>3404</v>
      </c>
      <c r="AL191" s="25" t="s">
        <v>3404</v>
      </c>
      <c r="AM191" s="25" t="s">
        <v>3404</v>
      </c>
      <c r="AN191" s="25" t="s">
        <v>3404</v>
      </c>
      <c r="AO191" s="25" t="s">
        <v>3404</v>
      </c>
      <c r="AP191" s="25" t="s">
        <v>3404</v>
      </c>
      <c r="AQ191" s="25" t="s">
        <v>3404</v>
      </c>
      <c r="AR191" s="25" t="s">
        <v>3404</v>
      </c>
      <c r="AS191" s="25" t="s">
        <v>3404</v>
      </c>
      <c r="AT191" s="25" t="s">
        <v>3404</v>
      </c>
      <c r="AU191" s="25" t="s">
        <v>3404</v>
      </c>
      <c r="AV191" s="25" t="s">
        <v>3404</v>
      </c>
      <c r="AW191" s="25" t="s">
        <v>3404</v>
      </c>
      <c r="AX191" s="25" t="s">
        <v>3404</v>
      </c>
      <c r="AY191" s="25" t="s">
        <v>3404</v>
      </c>
      <c r="AZ191" s="25" t="s">
        <v>3404</v>
      </c>
      <c r="BA191" s="25" t="s">
        <v>3404</v>
      </c>
      <c r="BB191" s="25" t="s">
        <v>3404</v>
      </c>
      <c r="BC191" s="25" t="s">
        <v>3404</v>
      </c>
      <c r="BD191" s="25" t="s">
        <v>3404</v>
      </c>
      <c r="BE191" s="25" t="s">
        <v>3404</v>
      </c>
      <c r="BF191" s="25" t="s">
        <v>3404</v>
      </c>
      <c r="BG191" s="25" t="s">
        <v>3404</v>
      </c>
      <c r="BH191" s="25" t="s">
        <v>3404</v>
      </c>
      <c r="BI191" s="25" t="s">
        <v>3404</v>
      </c>
      <c r="BJ191" s="25" t="s">
        <v>3404</v>
      </c>
      <c r="BK191" s="25" t="s">
        <v>3404</v>
      </c>
      <c r="BL191" s="25" t="s">
        <v>3404</v>
      </c>
      <c r="BM191" s="25" t="s">
        <v>3404</v>
      </c>
      <c r="BN191" s="25" t="s">
        <v>3404</v>
      </c>
      <c r="BO191" s="25" t="s">
        <v>3404</v>
      </c>
      <c r="BP191" s="25" t="s">
        <v>3404</v>
      </c>
      <c r="BQ191" s="25" t="s">
        <v>3404</v>
      </c>
      <c r="BR191" s="25" t="s">
        <v>3404</v>
      </c>
      <c r="BS191" s="25" t="s">
        <v>3404</v>
      </c>
      <c r="BT191" s="25" t="s">
        <v>3404</v>
      </c>
      <c r="BU191" s="25" t="s">
        <v>3404</v>
      </c>
      <c r="BV191" s="32" t="s">
        <v>3409</v>
      </c>
      <c r="BW191" s="32" t="s">
        <v>3409</v>
      </c>
      <c r="BX191" s="32" t="s">
        <v>3409</v>
      </c>
      <c r="BY191" s="32" t="s">
        <v>3409</v>
      </c>
      <c r="BZ191" s="32" t="s">
        <v>3409</v>
      </c>
      <c r="CA191" s="32" t="s">
        <v>3409</v>
      </c>
      <c r="CB191" s="32" t="s">
        <v>3409</v>
      </c>
      <c r="CC191" s="32" t="s">
        <v>3409</v>
      </c>
      <c r="CD191" s="32" t="s">
        <v>3409</v>
      </c>
      <c r="CE191" s="32" t="s">
        <v>3409</v>
      </c>
      <c r="CF191" s="32" t="s">
        <v>3409</v>
      </c>
      <c r="CG191" s="32" t="s">
        <v>3409</v>
      </c>
      <c r="CH191" s="32" t="s">
        <v>3409</v>
      </c>
      <c r="CI191" s="32" t="s">
        <v>3409</v>
      </c>
      <c r="CJ191" s="32" t="s">
        <v>3409</v>
      </c>
      <c r="CK191" s="32" t="s">
        <v>3409</v>
      </c>
      <c r="CL191" s="32" t="s">
        <v>3409</v>
      </c>
      <c r="CM191" s="32" t="s">
        <v>3409</v>
      </c>
      <c r="CN191" s="32" t="s">
        <v>3409</v>
      </c>
      <c r="CO191" s="32" t="s">
        <v>3409</v>
      </c>
      <c r="CP191" s="32" t="s">
        <v>3409</v>
      </c>
      <c r="CQ191" s="32" t="s">
        <v>3409</v>
      </c>
      <c r="CR191" s="32" t="s">
        <v>3409</v>
      </c>
      <c r="CS191" s="32" t="s">
        <v>3409</v>
      </c>
      <c r="CT191" s="32" t="s">
        <v>3409</v>
      </c>
      <c r="CU191" s="32" t="s">
        <v>3409</v>
      </c>
      <c r="CV191" s="32" t="s">
        <v>3409</v>
      </c>
      <c r="CW191" s="32" t="s">
        <v>3409</v>
      </c>
      <c r="CX191" s="32" t="s">
        <v>3409</v>
      </c>
      <c r="CY191" s="32" t="s">
        <v>3409</v>
      </c>
      <c r="CZ191" s="32" t="s">
        <v>3409</v>
      </c>
      <c r="DA191" s="32" t="s">
        <v>3409</v>
      </c>
      <c r="DB191" s="32" t="s">
        <v>3409</v>
      </c>
      <c r="DC191" s="32" t="s">
        <v>3409</v>
      </c>
      <c r="DD191" s="32" t="s">
        <v>3409</v>
      </c>
      <c r="DE191" s="32" t="s">
        <v>3409</v>
      </c>
      <c r="DF191" s="32" t="s">
        <v>3409</v>
      </c>
      <c r="DG191" s="32" t="s">
        <v>3409</v>
      </c>
      <c r="DH191" s="32" t="s">
        <v>3409</v>
      </c>
      <c r="DI191" s="32" t="s">
        <v>3409</v>
      </c>
      <c r="DJ191" s="32" t="s">
        <v>3409</v>
      </c>
      <c r="DK191" s="32" t="s">
        <v>3409</v>
      </c>
      <c r="DL191" s="32" t="s">
        <v>3409</v>
      </c>
      <c r="DM191" s="32" t="s">
        <v>3409</v>
      </c>
      <c r="DN191" s="32" t="s">
        <v>3409</v>
      </c>
      <c r="DO191" s="32" t="s">
        <v>3409</v>
      </c>
      <c r="DP191" s="32" t="s">
        <v>3409</v>
      </c>
      <c r="DQ191" s="32" t="s">
        <v>3409</v>
      </c>
      <c r="DR191" s="32" t="s">
        <v>3409</v>
      </c>
      <c r="DS191" s="32" t="s">
        <v>3409</v>
      </c>
      <c r="DT191" s="32" t="s">
        <v>3409</v>
      </c>
      <c r="DU191" s="32" t="s">
        <v>3409</v>
      </c>
      <c r="DV191" s="32" t="s">
        <v>3409</v>
      </c>
      <c r="DW191" s="32" t="s">
        <v>3409</v>
      </c>
      <c r="DX191" s="32" t="s">
        <v>3409</v>
      </c>
      <c r="DY191" s="32" t="s">
        <v>3409</v>
      </c>
      <c r="DZ191" s="32" t="s">
        <v>3409</v>
      </c>
      <c r="EA191" s="32" t="s">
        <v>3409</v>
      </c>
      <c r="EB191" s="32" t="s">
        <v>3409</v>
      </c>
      <c r="EC191" s="32" t="s">
        <v>3409</v>
      </c>
      <c r="ED191" s="32" t="s">
        <v>3409</v>
      </c>
      <c r="EE191" s="32" t="s">
        <v>3409</v>
      </c>
      <c r="EF191" s="32" t="s">
        <v>3409</v>
      </c>
      <c r="EG191" s="32" t="s">
        <v>3409</v>
      </c>
      <c r="EH191" s="32" t="s">
        <v>3409</v>
      </c>
      <c r="EI191" s="32" t="s">
        <v>3409</v>
      </c>
      <c r="EJ191" s="32" t="s">
        <v>3409</v>
      </c>
      <c r="EK191" s="32" t="s">
        <v>3409</v>
      </c>
      <c r="EL191" s="32" t="s">
        <v>3409</v>
      </c>
      <c r="EM191" s="32" t="s">
        <v>3409</v>
      </c>
      <c r="EN191" s="32" t="s">
        <v>3409</v>
      </c>
      <c r="EO191" s="32" t="s">
        <v>3409</v>
      </c>
      <c r="EP191" s="32" t="s">
        <v>3409</v>
      </c>
      <c r="EQ191" s="32" t="s">
        <v>3409</v>
      </c>
      <c r="ER191" s="32" t="s">
        <v>3409</v>
      </c>
      <c r="ES191" s="32" t="s">
        <v>3409</v>
      </c>
      <c r="ET191" s="32" t="s">
        <v>3409</v>
      </c>
      <c r="EU191" s="32" t="s">
        <v>3409</v>
      </c>
      <c r="EV191" s="32" t="s">
        <v>3409</v>
      </c>
      <c r="EW191" s="32" t="s">
        <v>3409</v>
      </c>
      <c r="EX191" s="32" t="s">
        <v>3409</v>
      </c>
      <c r="EY191" s="32" t="s">
        <v>3409</v>
      </c>
      <c r="EZ191" s="32" t="s">
        <v>3409</v>
      </c>
      <c r="FA191" s="32" t="s">
        <v>3409</v>
      </c>
      <c r="FB191" s="32" t="s">
        <v>3409</v>
      </c>
      <c r="FC191" s="32" t="s">
        <v>3409</v>
      </c>
      <c r="FD191" s="32" t="s">
        <v>3409</v>
      </c>
      <c r="FE191" s="32" t="s">
        <v>3409</v>
      </c>
      <c r="FF191" s="32" t="s">
        <v>3409</v>
      </c>
      <c r="FG191" s="32" t="s">
        <v>3409</v>
      </c>
      <c r="FH191" s="32" t="s">
        <v>3409</v>
      </c>
      <c r="FI191" s="32" t="s">
        <v>3409</v>
      </c>
      <c r="FJ191" s="32" t="s">
        <v>3409</v>
      </c>
      <c r="FK191" s="32" t="s">
        <v>3409</v>
      </c>
      <c r="FL191" s="32" t="s">
        <v>3409</v>
      </c>
      <c r="FM191" s="32" t="s">
        <v>3409</v>
      </c>
      <c r="FN191" s="32" t="s">
        <v>3409</v>
      </c>
      <c r="FO191" s="32" t="s">
        <v>3409</v>
      </c>
      <c r="FP191" s="32" t="s">
        <v>3409</v>
      </c>
      <c r="FQ191" s="32" t="s">
        <v>3409</v>
      </c>
      <c r="FR191" s="32" t="s">
        <v>3409</v>
      </c>
      <c r="FS191" s="32" t="s">
        <v>3409</v>
      </c>
      <c r="FT191" s="32" t="s">
        <v>3409</v>
      </c>
      <c r="FU191" s="32" t="s">
        <v>3409</v>
      </c>
      <c r="FV191" s="32" t="s">
        <v>3409</v>
      </c>
      <c r="FW191" s="32" t="s">
        <v>3409</v>
      </c>
      <c r="FX191" s="32" t="s">
        <v>3409</v>
      </c>
      <c r="FY191" s="32" t="s">
        <v>3409</v>
      </c>
      <c r="FZ191" s="32" t="s">
        <v>3409</v>
      </c>
      <c r="GA191" s="32" t="s">
        <v>3409</v>
      </c>
      <c r="GB191" s="32" t="s">
        <v>3409</v>
      </c>
      <c r="GC191" s="32" t="s">
        <v>3409</v>
      </c>
      <c r="GD191" s="32" t="s">
        <v>3409</v>
      </c>
      <c r="GE191" s="32" t="s">
        <v>3409</v>
      </c>
      <c r="GF191" s="32" t="s">
        <v>3409</v>
      </c>
      <c r="GG191" s="32" t="s">
        <v>3409</v>
      </c>
      <c r="GH191" s="32" t="s">
        <v>3409</v>
      </c>
      <c r="GI191" s="32" t="s">
        <v>3409</v>
      </c>
      <c r="GJ191" s="32" t="s">
        <v>3409</v>
      </c>
      <c r="GK191" s="32" t="s">
        <v>3409</v>
      </c>
      <c r="GL191" s="32" t="s">
        <v>3409</v>
      </c>
      <c r="GM191" s="32" t="s">
        <v>3409</v>
      </c>
      <c r="GN191" s="32" t="s">
        <v>3409</v>
      </c>
      <c r="GO191" s="32" t="s">
        <v>3409</v>
      </c>
      <c r="GP191" s="32" t="s">
        <v>3409</v>
      </c>
      <c r="GQ191" s="32" t="s">
        <v>3409</v>
      </c>
      <c r="GR191" s="32" t="s">
        <v>3409</v>
      </c>
      <c r="GS191" s="32" t="s">
        <v>3409</v>
      </c>
      <c r="GT191" s="32" t="s">
        <v>3409</v>
      </c>
      <c r="GU191" s="32" t="s">
        <v>3409</v>
      </c>
      <c r="GV191" s="32" t="s">
        <v>3409</v>
      </c>
      <c r="GW191" s="32" t="s">
        <v>3409</v>
      </c>
      <c r="GX191" s="32" t="s">
        <v>3409</v>
      </c>
      <c r="GY191" s="32" t="s">
        <v>3409</v>
      </c>
      <c r="GZ191" s="32" t="s">
        <v>3409</v>
      </c>
      <c r="HA191" s="32" t="s">
        <v>3409</v>
      </c>
      <c r="HB191" s="32" t="s">
        <v>3409</v>
      </c>
      <c r="HC191" s="32" t="s">
        <v>3409</v>
      </c>
      <c r="HD191" s="32" t="s">
        <v>3409</v>
      </c>
      <c r="HE191" s="32" t="s">
        <v>3409</v>
      </c>
      <c r="HF191" s="32" t="s">
        <v>3409</v>
      </c>
      <c r="HG191" s="32" t="s">
        <v>3409</v>
      </c>
      <c r="HH191" s="32" t="s">
        <v>3409</v>
      </c>
      <c r="HI191" s="32" t="s">
        <v>3409</v>
      </c>
      <c r="HJ191" s="32" t="s">
        <v>3409</v>
      </c>
      <c r="HK191" s="32" t="s">
        <v>3409</v>
      </c>
      <c r="HL191" s="32" t="s">
        <v>3409</v>
      </c>
      <c r="HM191" s="32" t="s">
        <v>3409</v>
      </c>
      <c r="HN191" s="32" t="s">
        <v>3409</v>
      </c>
      <c r="HO191" s="32" t="s">
        <v>3409</v>
      </c>
      <c r="HP191" s="32" t="s">
        <v>3409</v>
      </c>
      <c r="HQ191" s="32" t="s">
        <v>3409</v>
      </c>
      <c r="HR191" s="32" t="s">
        <v>3409</v>
      </c>
      <c r="HS191" s="32" t="s">
        <v>3409</v>
      </c>
      <c r="HT191" s="32" t="s">
        <v>3409</v>
      </c>
      <c r="HU191" s="32" t="s">
        <v>3409</v>
      </c>
      <c r="HV191" s="32" t="s">
        <v>3409</v>
      </c>
      <c r="HW191" s="32" t="s">
        <v>3409</v>
      </c>
      <c r="HX191" s="32" t="s">
        <v>3409</v>
      </c>
      <c r="HY191" s="32" t="s">
        <v>3409</v>
      </c>
      <c r="HZ191" s="32" t="s">
        <v>3409</v>
      </c>
      <c r="IA191" s="32" t="s">
        <v>3409</v>
      </c>
      <c r="IB191" s="32" t="s">
        <v>3409</v>
      </c>
      <c r="IC191" s="32" t="s">
        <v>3409</v>
      </c>
      <c r="ID191" s="32" t="s">
        <v>3409</v>
      </c>
      <c r="IE191" s="32" t="s">
        <v>3409</v>
      </c>
      <c r="IF191" s="32" t="s">
        <v>3409</v>
      </c>
      <c r="IG191" s="32" t="s">
        <v>3409</v>
      </c>
      <c r="IH191" s="32" t="s">
        <v>3409</v>
      </c>
      <c r="II191" s="32" t="s">
        <v>3409</v>
      </c>
      <c r="IJ191" s="32" t="s">
        <v>3409</v>
      </c>
      <c r="IK191" s="32" t="s">
        <v>3409</v>
      </c>
      <c r="IL191" s="32" t="s">
        <v>3409</v>
      </c>
      <c r="IM191" s="32" t="s">
        <v>3409</v>
      </c>
      <c r="IN191" s="32" t="s">
        <v>3409</v>
      </c>
      <c r="IO191" s="32" t="s">
        <v>3409</v>
      </c>
      <c r="IP191" s="32" t="s">
        <v>3409</v>
      </c>
      <c r="IQ191" s="32" t="s">
        <v>3409</v>
      </c>
      <c r="IR191" s="32" t="s">
        <v>3409</v>
      </c>
      <c r="IS191" s="32" t="s">
        <v>3409</v>
      </c>
      <c r="IT191" s="32" t="s">
        <v>3409</v>
      </c>
      <c r="IU191" s="32" t="s">
        <v>3409</v>
      </c>
      <c r="IV191" s="32" t="s">
        <v>3409</v>
      </c>
      <c r="IW191" s="32" t="s">
        <v>3409</v>
      </c>
      <c r="IX191" s="32" t="s">
        <v>3404</v>
      </c>
      <c r="IY191" s="32" t="s">
        <v>3404</v>
      </c>
      <c r="IZ191" s="32" t="s">
        <v>3404</v>
      </c>
      <c r="JA191" s="32" t="s">
        <v>3404</v>
      </c>
      <c r="JB191" s="32" t="s">
        <v>3404</v>
      </c>
      <c r="JC191" s="32" t="s">
        <v>3404</v>
      </c>
      <c r="JD191" s="32" t="s">
        <v>3404</v>
      </c>
      <c r="JE191" s="32" t="s">
        <v>3404</v>
      </c>
      <c r="JF191" s="32" t="s">
        <v>3404</v>
      </c>
      <c r="JG191" s="32" t="s">
        <v>3404</v>
      </c>
      <c r="JH191" s="32" t="s">
        <v>3404</v>
      </c>
      <c r="JI191" s="32" t="s">
        <v>3404</v>
      </c>
      <c r="JJ191" s="32" t="s">
        <v>3404</v>
      </c>
      <c r="JK191" s="32" t="s">
        <v>3404</v>
      </c>
      <c r="JL191" s="32" t="s">
        <v>3404</v>
      </c>
      <c r="JM191" s="32" t="s">
        <v>3404</v>
      </c>
      <c r="JN191" s="32" t="s">
        <v>3404</v>
      </c>
      <c r="JO191" s="32" t="s">
        <v>3404</v>
      </c>
      <c r="JP191" s="32" t="s">
        <v>3404</v>
      </c>
      <c r="JQ191" s="32" t="s">
        <v>3404</v>
      </c>
      <c r="JR191" s="32" t="s">
        <v>3404</v>
      </c>
      <c r="JS191" s="32" t="s">
        <v>3404</v>
      </c>
      <c r="JT191" s="32" t="s">
        <v>3404</v>
      </c>
      <c r="JU191" s="32" t="s">
        <v>3404</v>
      </c>
      <c r="JV191" s="32" t="s">
        <v>3404</v>
      </c>
      <c r="JW191" s="32" t="s">
        <v>3404</v>
      </c>
      <c r="JX191" s="32" t="s">
        <v>3404</v>
      </c>
      <c r="JY191" s="32" t="s">
        <v>3404</v>
      </c>
      <c r="JZ191" s="32" t="s">
        <v>3404</v>
      </c>
      <c r="KA191" s="32" t="s">
        <v>3404</v>
      </c>
      <c r="KB191" s="32" t="s">
        <v>3404</v>
      </c>
      <c r="KC191" s="32" t="s">
        <v>3404</v>
      </c>
      <c r="KD191" s="32" t="s">
        <v>3404</v>
      </c>
      <c r="KE191" s="32" t="s">
        <v>3404</v>
      </c>
      <c r="KF191" s="32" t="s">
        <v>3404</v>
      </c>
      <c r="KG191" s="32" t="s">
        <v>3404</v>
      </c>
      <c r="KH191" s="32" t="s">
        <v>3404</v>
      </c>
      <c r="KI191" s="32" t="s">
        <v>3404</v>
      </c>
      <c r="KJ191" s="32" t="s">
        <v>3404</v>
      </c>
      <c r="KK191" s="32" t="s">
        <v>3404</v>
      </c>
      <c r="KL191" s="32" t="s">
        <v>3404</v>
      </c>
      <c r="KM191" s="32" t="s">
        <v>3404</v>
      </c>
      <c r="KN191" s="32" t="s">
        <v>3404</v>
      </c>
      <c r="KO191" s="32" t="s">
        <v>3404</v>
      </c>
      <c r="KP191" s="32" t="s">
        <v>3404</v>
      </c>
      <c r="KQ191" s="32" t="s">
        <v>3404</v>
      </c>
      <c r="KR191" s="32" t="s">
        <v>3404</v>
      </c>
      <c r="KS191" s="32" t="s">
        <v>3404</v>
      </c>
      <c r="KT191" s="32" t="s">
        <v>3404</v>
      </c>
      <c r="KU191" s="32" t="s">
        <v>3404</v>
      </c>
      <c r="KV191" s="32" t="s">
        <v>3404</v>
      </c>
      <c r="KW191" s="32" t="s">
        <v>3404</v>
      </c>
      <c r="KX191" s="32" t="s">
        <v>3404</v>
      </c>
      <c r="KY191" s="32" t="s">
        <v>3404</v>
      </c>
      <c r="KZ191" s="32" t="s">
        <v>3404</v>
      </c>
      <c r="LA191" s="32" t="s">
        <v>3404</v>
      </c>
      <c r="LB191" s="32" t="s">
        <v>3404</v>
      </c>
      <c r="LC191" s="32" t="s">
        <v>3404</v>
      </c>
      <c r="LD191" s="32" t="s">
        <v>3404</v>
      </c>
      <c r="LE191" s="32" t="s">
        <v>3404</v>
      </c>
      <c r="LF191" s="32" t="s">
        <v>3404</v>
      </c>
      <c r="LG191" s="32" t="s">
        <v>3404</v>
      </c>
      <c r="LH191" s="32" t="s">
        <v>3404</v>
      </c>
      <c r="LI191" s="32" t="s">
        <v>3404</v>
      </c>
      <c r="LJ191" s="32" t="s">
        <v>3404</v>
      </c>
      <c r="LK191" s="32" t="s">
        <v>3404</v>
      </c>
      <c r="LL191" s="32" t="s">
        <v>3404</v>
      </c>
      <c r="LM191" s="32" t="s">
        <v>3404</v>
      </c>
      <c r="LN191" s="32" t="s">
        <v>3404</v>
      </c>
      <c r="LO191" s="32" t="s">
        <v>3404</v>
      </c>
      <c r="LP191" s="32" t="s">
        <v>3404</v>
      </c>
      <c r="LQ191" s="32" t="s">
        <v>3404</v>
      </c>
      <c r="LR191" s="32" t="s">
        <v>3404</v>
      </c>
      <c r="LS191" s="32" t="s">
        <v>3404</v>
      </c>
      <c r="LT191" s="32" t="s">
        <v>3404</v>
      </c>
      <c r="LU191" s="32" t="s">
        <v>3404</v>
      </c>
      <c r="LV191" s="32" t="s">
        <v>3404</v>
      </c>
      <c r="LW191" s="32" t="s">
        <v>3404</v>
      </c>
      <c r="LX191" s="32" t="s">
        <v>3404</v>
      </c>
      <c r="LY191" s="32" t="s">
        <v>3404</v>
      </c>
      <c r="LZ191" s="32" t="s">
        <v>3404</v>
      </c>
      <c r="MA191" s="32" t="s">
        <v>3404</v>
      </c>
      <c r="MB191" s="32" t="s">
        <v>3404</v>
      </c>
      <c r="MC191" s="32" t="s">
        <v>3404</v>
      </c>
      <c r="MD191" s="32" t="s">
        <v>3404</v>
      </c>
      <c r="ME191" s="32" t="s">
        <v>3404</v>
      </c>
      <c r="MF191" s="32" t="s">
        <v>3404</v>
      </c>
      <c r="MG191" s="32" t="s">
        <v>3404</v>
      </c>
      <c r="MH191" s="32" t="s">
        <v>3404</v>
      </c>
      <c r="MI191" s="32" t="s">
        <v>3404</v>
      </c>
      <c r="MJ191" s="32" t="s">
        <v>3404</v>
      </c>
      <c r="MK191" s="32" t="s">
        <v>3404</v>
      </c>
      <c r="ML191" s="32" t="s">
        <v>3404</v>
      </c>
      <c r="MM191" s="32" t="s">
        <v>3404</v>
      </c>
      <c r="MN191" s="32" t="s">
        <v>3404</v>
      </c>
      <c r="MO191" s="32" t="s">
        <v>3404</v>
      </c>
      <c r="MP191" s="32" t="s">
        <v>3404</v>
      </c>
      <c r="MQ191" s="32" t="s">
        <v>3404</v>
      </c>
      <c r="MR191" s="32" t="s">
        <v>3404</v>
      </c>
      <c r="MS191" s="32" t="s">
        <v>3404</v>
      </c>
      <c r="MT191" s="32" t="s">
        <v>3404</v>
      </c>
      <c r="MU191" s="32" t="s">
        <v>3404</v>
      </c>
      <c r="MV191" s="32" t="s">
        <v>3404</v>
      </c>
      <c r="MW191" s="32" t="s">
        <v>3404</v>
      </c>
      <c r="MX191" s="32" t="s">
        <v>3404</v>
      </c>
      <c r="MY191" s="32" t="s">
        <v>3404</v>
      </c>
      <c r="MZ191" s="32" t="s">
        <v>3404</v>
      </c>
      <c r="NA191" s="32" t="s">
        <v>3404</v>
      </c>
      <c r="NB191" s="32" t="s">
        <v>3404</v>
      </c>
      <c r="NC191" s="32" t="s">
        <v>3404</v>
      </c>
      <c r="ND191" s="32" t="s">
        <v>3404</v>
      </c>
      <c r="NE191" s="32" t="s">
        <v>3404</v>
      </c>
      <c r="NF191" s="32" t="s">
        <v>3404</v>
      </c>
      <c r="NG191" s="32" t="s">
        <v>3404</v>
      </c>
      <c r="NH191" s="32" t="s">
        <v>3404</v>
      </c>
      <c r="NI191" s="32" t="s">
        <v>3404</v>
      </c>
      <c r="NJ191" s="32" t="s">
        <v>3404</v>
      </c>
      <c r="NK191" s="32" t="s">
        <v>3404</v>
      </c>
      <c r="NL191" s="32" t="s">
        <v>3404</v>
      </c>
      <c r="NM191" s="32" t="s">
        <v>3404</v>
      </c>
      <c r="NN191" s="32" t="s">
        <v>3404</v>
      </c>
      <c r="NO191" s="32" t="s">
        <v>3404</v>
      </c>
      <c r="NP191" s="32" t="s">
        <v>3404</v>
      </c>
      <c r="NQ191" s="32" t="s">
        <v>3404</v>
      </c>
      <c r="NR191" s="32" t="s">
        <v>3404</v>
      </c>
      <c r="NS191" s="32" t="s">
        <v>3404</v>
      </c>
      <c r="NT191" s="32" t="s">
        <v>3404</v>
      </c>
      <c r="NU191" s="32" t="s">
        <v>3404</v>
      </c>
      <c r="NV191" s="32" t="s">
        <v>3404</v>
      </c>
      <c r="NW191" s="32" t="s">
        <v>3404</v>
      </c>
      <c r="NX191" s="32" t="s">
        <v>3404</v>
      </c>
      <c r="NY191" s="32" t="s">
        <v>3404</v>
      </c>
      <c r="NZ191" s="32" t="s">
        <v>3404</v>
      </c>
      <c r="OA191" s="32" t="s">
        <v>3404</v>
      </c>
      <c r="OB191" s="32" t="s">
        <v>3404</v>
      </c>
      <c r="OC191" s="32" t="s">
        <v>3404</v>
      </c>
      <c r="OD191" s="32" t="s">
        <v>3404</v>
      </c>
      <c r="OE191" s="32" t="s">
        <v>3404</v>
      </c>
      <c r="OF191" s="32" t="s">
        <v>3404</v>
      </c>
      <c r="OG191" s="32" t="s">
        <v>3404</v>
      </c>
      <c r="OH191" s="32" t="s">
        <v>3404</v>
      </c>
      <c r="OI191" s="32" t="s">
        <v>3404</v>
      </c>
      <c r="OJ191" s="32" t="s">
        <v>3404</v>
      </c>
      <c r="OK191" s="32" t="s">
        <v>3404</v>
      </c>
      <c r="OL191" s="32" t="s">
        <v>3404</v>
      </c>
      <c r="OM191" s="32" t="s">
        <v>3404</v>
      </c>
      <c r="ON191" s="32" t="s">
        <v>3404</v>
      </c>
      <c r="OO191" s="32" t="s">
        <v>3404</v>
      </c>
      <c r="OP191" s="32" t="s">
        <v>3404</v>
      </c>
      <c r="OQ191" s="32" t="s">
        <v>3404</v>
      </c>
      <c r="OR191" s="32" t="s">
        <v>3404</v>
      </c>
      <c r="OS191" s="32" t="s">
        <v>3404</v>
      </c>
      <c r="OT191" s="32" t="s">
        <v>3404</v>
      </c>
      <c r="OU191" s="32" t="s">
        <v>3404</v>
      </c>
      <c r="OV191" s="32" t="s">
        <v>3404</v>
      </c>
      <c r="OW191" s="32" t="s">
        <v>3404</v>
      </c>
      <c r="OX191" s="32" t="s">
        <v>3404</v>
      </c>
      <c r="OY191" s="32" t="s">
        <v>3404</v>
      </c>
      <c r="OZ191" s="32" t="s">
        <v>3404</v>
      </c>
      <c r="PA191" s="32" t="s">
        <v>3404</v>
      </c>
      <c r="PB191" s="32" t="s">
        <v>3404</v>
      </c>
      <c r="PC191" s="32" t="s">
        <v>3404</v>
      </c>
      <c r="PD191" s="32" t="s">
        <v>3404</v>
      </c>
      <c r="PE191" s="32" t="s">
        <v>3404</v>
      </c>
      <c r="PF191" s="32" t="s">
        <v>3404</v>
      </c>
      <c r="PG191" s="32" t="s">
        <v>3404</v>
      </c>
      <c r="PH191" s="32" t="s">
        <v>3404</v>
      </c>
      <c r="PI191" s="32" t="s">
        <v>3404</v>
      </c>
      <c r="PJ191" s="32" t="s">
        <v>3404</v>
      </c>
      <c r="PK191" s="32" t="s">
        <v>3404</v>
      </c>
      <c r="PL191" s="32" t="s">
        <v>3404</v>
      </c>
      <c r="PM191" s="32" t="s">
        <v>3404</v>
      </c>
      <c r="PN191" s="32" t="s">
        <v>3404</v>
      </c>
      <c r="PO191" s="32" t="s">
        <v>3404</v>
      </c>
      <c r="PP191" s="32" t="s">
        <v>3404</v>
      </c>
      <c r="PQ191" s="32" t="s">
        <v>3404</v>
      </c>
      <c r="PR191" s="32" t="s">
        <v>3404</v>
      </c>
      <c r="PS191" s="32" t="s">
        <v>3404</v>
      </c>
      <c r="PT191" s="32" t="s">
        <v>3404</v>
      </c>
      <c r="PU191" s="32" t="s">
        <v>3404</v>
      </c>
      <c r="PV191" s="32" t="s">
        <v>3404</v>
      </c>
      <c r="PW191" s="32" t="s">
        <v>3404</v>
      </c>
      <c r="PX191" s="32" t="s">
        <v>3404</v>
      </c>
      <c r="PY191" s="32" t="s">
        <v>3404</v>
      </c>
      <c r="PZ191" s="32" t="s">
        <v>3404</v>
      </c>
      <c r="QA191" s="32" t="s">
        <v>3404</v>
      </c>
      <c r="QB191" s="32" t="s">
        <v>3404</v>
      </c>
      <c r="QC191" s="32" t="s">
        <v>3404</v>
      </c>
      <c r="QD191" s="32" t="s">
        <v>3404</v>
      </c>
      <c r="QE191" s="32" t="s">
        <v>3404</v>
      </c>
      <c r="QF191" s="32" t="s">
        <v>3404</v>
      </c>
      <c r="QG191" s="32" t="s">
        <v>3404</v>
      </c>
      <c r="QH191" s="32" t="s">
        <v>3404</v>
      </c>
      <c r="QI191" s="32" t="s">
        <v>3404</v>
      </c>
      <c r="QJ191" s="32" t="s">
        <v>3404</v>
      </c>
      <c r="QK191" s="32" t="s">
        <v>3404</v>
      </c>
      <c r="QL191" s="32" t="s">
        <v>3404</v>
      </c>
      <c r="QM191" s="32" t="s">
        <v>3404</v>
      </c>
      <c r="QN191" s="32" t="s">
        <v>3404</v>
      </c>
      <c r="QO191" s="32" t="s">
        <v>3404</v>
      </c>
      <c r="QP191" s="32" t="s">
        <v>3404</v>
      </c>
      <c r="QQ191" s="32" t="s">
        <v>3404</v>
      </c>
      <c r="QR191" s="32" t="s">
        <v>3404</v>
      </c>
      <c r="QS191" s="32" t="s">
        <v>3404</v>
      </c>
      <c r="QT191" s="32" t="s">
        <v>3404</v>
      </c>
      <c r="QU191" s="32" t="s">
        <v>3404</v>
      </c>
      <c r="QV191" s="32" t="s">
        <v>3404</v>
      </c>
      <c r="QW191" s="32" t="s">
        <v>3404</v>
      </c>
      <c r="QX191" s="32" t="s">
        <v>3404</v>
      </c>
      <c r="QY191" s="32" t="s">
        <v>3404</v>
      </c>
      <c r="QZ191" s="32" t="s">
        <v>3404</v>
      </c>
      <c r="RA191" s="32" t="s">
        <v>3404</v>
      </c>
      <c r="RB191" s="32" t="s">
        <v>3404</v>
      </c>
      <c r="RC191" s="32" t="s">
        <v>3404</v>
      </c>
      <c r="RD191" s="32" t="s">
        <v>3404</v>
      </c>
      <c r="RE191" s="32" t="s">
        <v>3404</v>
      </c>
      <c r="RF191" s="32" t="s">
        <v>3404</v>
      </c>
      <c r="RG191" s="32" t="s">
        <v>3404</v>
      </c>
      <c r="RH191" s="32" t="s">
        <v>3404</v>
      </c>
      <c r="RI191" s="32" t="s">
        <v>3404</v>
      </c>
      <c r="RJ191" s="32" t="s">
        <v>3404</v>
      </c>
      <c r="RK191" s="32" t="s">
        <v>3404</v>
      </c>
      <c r="RL191" s="32" t="s">
        <v>3404</v>
      </c>
      <c r="RM191" s="32" t="s">
        <v>3404</v>
      </c>
      <c r="RN191" s="32" t="s">
        <v>3404</v>
      </c>
      <c r="RO191" s="32" t="s">
        <v>3404</v>
      </c>
      <c r="RP191" s="32" t="s">
        <v>3404</v>
      </c>
      <c r="RQ191" s="32" t="s">
        <v>3404</v>
      </c>
      <c r="RR191" s="32" t="s">
        <v>3404</v>
      </c>
      <c r="RS191" s="32" t="s">
        <v>3404</v>
      </c>
      <c r="RT191" s="32" t="s">
        <v>3404</v>
      </c>
      <c r="RU191" s="32" t="s">
        <v>3404</v>
      </c>
      <c r="RV191" s="32" t="s">
        <v>3404</v>
      </c>
      <c r="RW191" s="32" t="s">
        <v>3404</v>
      </c>
      <c r="RX191" s="32" t="s">
        <v>3404</v>
      </c>
      <c r="RY191" s="32" t="s">
        <v>3404</v>
      </c>
      <c r="RZ191" s="32" t="s">
        <v>3404</v>
      </c>
      <c r="SA191" s="32" t="s">
        <v>3404</v>
      </c>
      <c r="SB191" s="32" t="s">
        <v>3404</v>
      </c>
      <c r="SC191" s="32" t="s">
        <v>3404</v>
      </c>
      <c r="SD191" s="32" t="s">
        <v>3404</v>
      </c>
      <c r="SE191" s="32" t="s">
        <v>3404</v>
      </c>
      <c r="SF191" s="32" t="s">
        <v>3404</v>
      </c>
      <c r="SG191" s="32" t="s">
        <v>3404</v>
      </c>
      <c r="SH191" s="32" t="s">
        <v>3404</v>
      </c>
      <c r="SI191" s="32" t="s">
        <v>3404</v>
      </c>
      <c r="SJ191" s="32" t="s">
        <v>3404</v>
      </c>
      <c r="SK191" s="32" t="s">
        <v>3404</v>
      </c>
      <c r="SL191" s="32" t="s">
        <v>3404</v>
      </c>
      <c r="SM191" s="32" t="s">
        <v>3404</v>
      </c>
      <c r="SN191" s="32" t="s">
        <v>3404</v>
      </c>
      <c r="SO191" s="32" t="s">
        <v>3404</v>
      </c>
      <c r="SP191" s="32" t="s">
        <v>3404</v>
      </c>
      <c r="SQ191" s="32" t="s">
        <v>3404</v>
      </c>
      <c r="SR191" s="32" t="s">
        <v>3404</v>
      </c>
      <c r="SS191" s="32" t="s">
        <v>3404</v>
      </c>
      <c r="ST191" s="32" t="s">
        <v>3404</v>
      </c>
      <c r="SU191" s="32" t="s">
        <v>3404</v>
      </c>
      <c r="SV191" s="32" t="s">
        <v>3404</v>
      </c>
      <c r="SW191" s="32" t="s">
        <v>3404</v>
      </c>
      <c r="SX191" s="32" t="s">
        <v>3404</v>
      </c>
      <c r="SY191" s="32" t="s">
        <v>3404</v>
      </c>
      <c r="SZ191" s="32" t="s">
        <v>3404</v>
      </c>
      <c r="TA191" s="32" t="s">
        <v>3404</v>
      </c>
      <c r="TB191" s="32" t="s">
        <v>3404</v>
      </c>
      <c r="TC191" s="32" t="s">
        <v>3404</v>
      </c>
      <c r="TD191" s="32" t="s">
        <v>3404</v>
      </c>
      <c r="TE191" s="32" t="s">
        <v>3404</v>
      </c>
      <c r="TF191" s="32" t="s">
        <v>3404</v>
      </c>
      <c r="TG191" s="32" t="s">
        <v>3404</v>
      </c>
      <c r="TH191" s="32" t="s">
        <v>3404</v>
      </c>
      <c r="TI191" s="32" t="s">
        <v>3404</v>
      </c>
      <c r="TJ191" s="32" t="s">
        <v>3404</v>
      </c>
      <c r="TK191" s="32" t="s">
        <v>3404</v>
      </c>
      <c r="TL191" s="32" t="s">
        <v>3404</v>
      </c>
      <c r="TM191" s="32" t="s">
        <v>3404</v>
      </c>
      <c r="TN191" s="32" t="s">
        <v>3404</v>
      </c>
      <c r="TO191" s="32" t="s">
        <v>3404</v>
      </c>
      <c r="TP191" s="32" t="s">
        <v>3404</v>
      </c>
      <c r="TQ191" s="32" t="s">
        <v>3404</v>
      </c>
      <c r="TR191" s="32" t="s">
        <v>3404</v>
      </c>
      <c r="TS191" s="32" t="s">
        <v>3404</v>
      </c>
      <c r="TT191" s="32" t="s">
        <v>3404</v>
      </c>
      <c r="TU191" s="32" t="s">
        <v>3404</v>
      </c>
      <c r="TV191" s="32" t="s">
        <v>3404</v>
      </c>
      <c r="TW191" s="32" t="s">
        <v>3404</v>
      </c>
      <c r="TX191" s="32" t="s">
        <v>3404</v>
      </c>
      <c r="TY191" s="32" t="s">
        <v>3404</v>
      </c>
      <c r="TZ191" s="32" t="s">
        <v>3404</v>
      </c>
      <c r="UA191" s="32" t="s">
        <v>3404</v>
      </c>
      <c r="UB191" s="32" t="s">
        <v>3404</v>
      </c>
      <c r="UC191" s="32" t="s">
        <v>3404</v>
      </c>
      <c r="UD191" s="32" t="s">
        <v>3404</v>
      </c>
      <c r="UE191" s="32" t="s">
        <v>3404</v>
      </c>
      <c r="UF191" s="32" t="s">
        <v>3404</v>
      </c>
      <c r="UG191" s="32" t="s">
        <v>3404</v>
      </c>
      <c r="UH191" s="32" t="s">
        <v>3404</v>
      </c>
      <c r="UI191" s="32" t="s">
        <v>3404</v>
      </c>
      <c r="UJ191" s="32" t="s">
        <v>3404</v>
      </c>
      <c r="UK191" s="32" t="s">
        <v>3404</v>
      </c>
      <c r="UL191" s="32" t="s">
        <v>3404</v>
      </c>
      <c r="UM191" s="32" t="s">
        <v>3404</v>
      </c>
      <c r="UN191" s="32" t="s">
        <v>3404</v>
      </c>
      <c r="UO191" s="32" t="s">
        <v>3404</v>
      </c>
      <c r="UP191" s="32" t="s">
        <v>3404</v>
      </c>
      <c r="UQ191" s="32" t="s">
        <v>3404</v>
      </c>
      <c r="UR191" s="32" t="s">
        <v>3404</v>
      </c>
      <c r="US191" s="32" t="s">
        <v>3404</v>
      </c>
      <c r="UT191" s="32" t="s">
        <v>3404</v>
      </c>
      <c r="UU191" s="32" t="s">
        <v>3404</v>
      </c>
      <c r="UV191" s="32" t="s">
        <v>3404</v>
      </c>
      <c r="UW191" s="32" t="s">
        <v>3404</v>
      </c>
      <c r="UX191" s="32" t="s">
        <v>3404</v>
      </c>
      <c r="UY191" s="32" t="s">
        <v>3404</v>
      </c>
      <c r="UZ191" s="32" t="s">
        <v>3404</v>
      </c>
      <c r="VA191" s="32" t="s">
        <v>3404</v>
      </c>
      <c r="VB191" s="32" t="s">
        <v>3404</v>
      </c>
      <c r="VC191" s="32" t="s">
        <v>3404</v>
      </c>
      <c r="VD191" s="32" t="s">
        <v>3404</v>
      </c>
      <c r="VE191" s="32" t="s">
        <v>3404</v>
      </c>
      <c r="VF191" s="32" t="s">
        <v>3404</v>
      </c>
      <c r="VG191" s="32" t="s">
        <v>3404</v>
      </c>
      <c r="VH191" s="32" t="s">
        <v>3404</v>
      </c>
      <c r="VI191" s="32" t="s">
        <v>3404</v>
      </c>
      <c r="VJ191" s="32" t="s">
        <v>3404</v>
      </c>
      <c r="VK191" s="32" t="s">
        <v>3404</v>
      </c>
      <c r="VL191" s="32" t="s">
        <v>3404</v>
      </c>
      <c r="VM191" s="32" t="s">
        <v>3404</v>
      </c>
      <c r="VN191" s="32" t="s">
        <v>3404</v>
      </c>
      <c r="VO191" s="32" t="s">
        <v>3404</v>
      </c>
      <c r="VP191" s="32" t="s">
        <v>3404</v>
      </c>
      <c r="VQ191" s="32" t="s">
        <v>3404</v>
      </c>
      <c r="VR191" s="32" t="s">
        <v>3404</v>
      </c>
      <c r="VS191" s="32" t="s">
        <v>3404</v>
      </c>
      <c r="VT191" s="32" t="s">
        <v>3404</v>
      </c>
      <c r="VU191" s="32" t="s">
        <v>3404</v>
      </c>
      <c r="VV191" s="32" t="s">
        <v>3404</v>
      </c>
      <c r="VW191" s="32" t="s">
        <v>3404</v>
      </c>
      <c r="VX191" s="32" t="s">
        <v>3404</v>
      </c>
      <c r="VY191" s="32" t="s">
        <v>3404</v>
      </c>
      <c r="VZ191" s="32" t="s">
        <v>3404</v>
      </c>
      <c r="WA191" s="32" t="s">
        <v>3404</v>
      </c>
      <c r="WB191" s="32" t="s">
        <v>3404</v>
      </c>
      <c r="WC191" s="32" t="s">
        <v>3404</v>
      </c>
      <c r="WD191" s="32" t="s">
        <v>3404</v>
      </c>
      <c r="WE191" s="32" t="s">
        <v>3404</v>
      </c>
      <c r="WF191" s="32" t="s">
        <v>3404</v>
      </c>
      <c r="WG191" s="32" t="s">
        <v>3404</v>
      </c>
      <c r="WH191" s="32" t="s">
        <v>3404</v>
      </c>
      <c r="WI191" s="32" t="s">
        <v>3404</v>
      </c>
      <c r="WJ191" s="32" t="s">
        <v>3404</v>
      </c>
      <c r="WK191" s="32" t="s">
        <v>3404</v>
      </c>
      <c r="WL191" s="32" t="s">
        <v>3404</v>
      </c>
      <c r="WM191" s="32" t="s">
        <v>3404</v>
      </c>
      <c r="WN191" s="32" t="s">
        <v>3404</v>
      </c>
      <c r="WO191" s="32" t="s">
        <v>3404</v>
      </c>
      <c r="WP191" s="32" t="s">
        <v>3404</v>
      </c>
      <c r="WQ191" s="32" t="s">
        <v>3404</v>
      </c>
      <c r="WR191" s="32" t="s">
        <v>3404</v>
      </c>
      <c r="WS191" s="32" t="s">
        <v>3404</v>
      </c>
      <c r="WT191" s="32" t="s">
        <v>3404</v>
      </c>
    </row>
    <row r="192">
      <c r="A192" s="24" t="s">
        <v>1697</v>
      </c>
      <c r="B192" s="25" t="s">
        <v>3404</v>
      </c>
      <c r="C192" s="25" t="s">
        <v>3404</v>
      </c>
      <c r="D192" s="25" t="s">
        <v>3404</v>
      </c>
      <c r="E192" s="25" t="s">
        <v>3404</v>
      </c>
      <c r="F192" s="25" t="s">
        <v>3404</v>
      </c>
      <c r="G192" s="25" t="s">
        <v>3404</v>
      </c>
      <c r="H192" s="25" t="s">
        <v>3404</v>
      </c>
      <c r="I192" s="25" t="s">
        <v>3404</v>
      </c>
      <c r="J192" s="25" t="s">
        <v>3404</v>
      </c>
      <c r="K192" s="25" t="s">
        <v>3404</v>
      </c>
      <c r="L192" s="25" t="s">
        <v>3404</v>
      </c>
      <c r="M192" s="25" t="s">
        <v>3404</v>
      </c>
      <c r="N192" s="25" t="s">
        <v>3404</v>
      </c>
      <c r="O192" s="25" t="s">
        <v>3404</v>
      </c>
      <c r="P192" s="25" t="s">
        <v>3404</v>
      </c>
      <c r="Q192" s="25" t="s">
        <v>3404</v>
      </c>
      <c r="R192" s="25" t="s">
        <v>3404</v>
      </c>
      <c r="S192" s="25" t="s">
        <v>3404</v>
      </c>
      <c r="T192" s="25" t="s">
        <v>3404</v>
      </c>
      <c r="U192" s="25" t="s">
        <v>3404</v>
      </c>
      <c r="V192" s="25" t="s">
        <v>3404</v>
      </c>
      <c r="W192" s="25" t="s">
        <v>3404</v>
      </c>
      <c r="X192" s="25" t="s">
        <v>3404</v>
      </c>
      <c r="Y192" s="25" t="s">
        <v>3404</v>
      </c>
      <c r="Z192" s="25" t="s">
        <v>3404</v>
      </c>
      <c r="AA192" s="25" t="s">
        <v>3404</v>
      </c>
      <c r="AB192" s="25" t="s">
        <v>3404</v>
      </c>
      <c r="AC192" s="25" t="s">
        <v>3404</v>
      </c>
      <c r="AD192" s="25" t="s">
        <v>3404</v>
      </c>
      <c r="AE192" s="25" t="s">
        <v>3404</v>
      </c>
      <c r="AF192" s="25" t="s">
        <v>3404</v>
      </c>
      <c r="AG192" s="25" t="s">
        <v>3404</v>
      </c>
      <c r="AH192" s="32" t="s">
        <v>3409</v>
      </c>
      <c r="AI192" s="32" t="s">
        <v>3409</v>
      </c>
      <c r="AJ192" s="32" t="s">
        <v>3409</v>
      </c>
      <c r="AK192" s="32" t="s">
        <v>3409</v>
      </c>
      <c r="AL192" s="32" t="s">
        <v>3409</v>
      </c>
      <c r="AM192" s="32" t="s">
        <v>3409</v>
      </c>
      <c r="AN192" s="32" t="s">
        <v>3409</v>
      </c>
      <c r="AO192" s="32" t="s">
        <v>3409</v>
      </c>
      <c r="AP192" s="32" t="s">
        <v>3409</v>
      </c>
      <c r="AQ192" s="32" t="s">
        <v>3409</v>
      </c>
      <c r="AR192" s="32" t="s">
        <v>3409</v>
      </c>
      <c r="AS192" s="32" t="s">
        <v>3409</v>
      </c>
      <c r="AT192" s="32" t="s">
        <v>3409</v>
      </c>
      <c r="AU192" s="32" t="s">
        <v>3409</v>
      </c>
      <c r="AV192" s="32" t="s">
        <v>3409</v>
      </c>
      <c r="AW192" s="32" t="s">
        <v>3409</v>
      </c>
      <c r="AX192" s="32" t="s">
        <v>3409</v>
      </c>
      <c r="AY192" s="32" t="s">
        <v>3409</v>
      </c>
      <c r="AZ192" s="32" t="s">
        <v>3409</v>
      </c>
      <c r="BA192" s="32" t="s">
        <v>3409</v>
      </c>
      <c r="BB192" s="32" t="s">
        <v>3409</v>
      </c>
      <c r="BC192" s="32" t="s">
        <v>3409</v>
      </c>
      <c r="BD192" s="32" t="s">
        <v>3409</v>
      </c>
      <c r="BE192" s="25" t="s">
        <v>3404</v>
      </c>
      <c r="BF192" s="32" t="s">
        <v>3404</v>
      </c>
      <c r="BG192" s="32" t="s">
        <v>3404</v>
      </c>
      <c r="BH192" s="32" t="s">
        <v>3404</v>
      </c>
      <c r="BI192" s="32" t="s">
        <v>3404</v>
      </c>
      <c r="BJ192" s="32" t="s">
        <v>3404</v>
      </c>
      <c r="BK192" s="32" t="s">
        <v>3404</v>
      </c>
      <c r="BL192" s="32" t="s">
        <v>3404</v>
      </c>
      <c r="BM192" s="32" t="s">
        <v>3404</v>
      </c>
      <c r="BN192" s="32" t="s">
        <v>3404</v>
      </c>
      <c r="BO192" s="32" t="s">
        <v>3404</v>
      </c>
      <c r="BP192" s="32" t="s">
        <v>3404</v>
      </c>
      <c r="BQ192" s="32" t="s">
        <v>3404</v>
      </c>
      <c r="BR192" s="32" t="s">
        <v>3404</v>
      </c>
      <c r="BS192" s="32" t="s">
        <v>3404</v>
      </c>
      <c r="BT192" s="32" t="s">
        <v>3404</v>
      </c>
      <c r="BU192" s="32" t="s">
        <v>3404</v>
      </c>
      <c r="BV192" s="32" t="s">
        <v>3404</v>
      </c>
      <c r="BW192" s="32" t="s">
        <v>3404</v>
      </c>
      <c r="BX192" s="32" t="s">
        <v>3404</v>
      </c>
      <c r="BY192" s="32" t="s">
        <v>3404</v>
      </c>
      <c r="BZ192" s="32" t="s">
        <v>3404</v>
      </c>
      <c r="CA192" s="32" t="s">
        <v>3404</v>
      </c>
      <c r="CB192" s="32" t="s">
        <v>3404</v>
      </c>
      <c r="CC192" s="32" t="s">
        <v>3404</v>
      </c>
      <c r="CD192" s="32" t="s">
        <v>3404</v>
      </c>
      <c r="CE192" s="32" t="s">
        <v>3404</v>
      </c>
      <c r="CF192" s="32" t="s">
        <v>3404</v>
      </c>
      <c r="CG192" s="32" t="s">
        <v>3404</v>
      </c>
      <c r="CH192" s="32" t="s">
        <v>3404</v>
      </c>
      <c r="CI192" s="32" t="s">
        <v>3404</v>
      </c>
      <c r="CJ192" s="32" t="s">
        <v>3404</v>
      </c>
      <c r="CK192" s="32" t="s">
        <v>3404</v>
      </c>
      <c r="CL192" s="32" t="s">
        <v>3404</v>
      </c>
      <c r="CM192" s="32" t="s">
        <v>3404</v>
      </c>
      <c r="CN192" s="32" t="s">
        <v>3404</v>
      </c>
      <c r="CO192" s="32" t="s">
        <v>3404</v>
      </c>
      <c r="CP192" s="32" t="s">
        <v>3404</v>
      </c>
      <c r="CQ192" s="32" t="s">
        <v>3404</v>
      </c>
      <c r="CR192" s="32" t="s">
        <v>3404</v>
      </c>
      <c r="CS192" s="32" t="s">
        <v>3404</v>
      </c>
      <c r="CT192" s="32" t="s">
        <v>3404</v>
      </c>
      <c r="CU192" s="32" t="s">
        <v>3404</v>
      </c>
      <c r="CV192" s="32" t="s">
        <v>3404</v>
      </c>
      <c r="CW192" s="32" t="s">
        <v>3404</v>
      </c>
      <c r="CX192" s="32" t="s">
        <v>3404</v>
      </c>
      <c r="CY192" s="32" t="s">
        <v>3404</v>
      </c>
      <c r="CZ192" s="32" t="s">
        <v>3404</v>
      </c>
      <c r="DA192" s="32" t="s">
        <v>3404</v>
      </c>
      <c r="DB192" s="32" t="s">
        <v>3404</v>
      </c>
      <c r="DC192" s="32" t="s">
        <v>3404</v>
      </c>
      <c r="DD192" s="32" t="s">
        <v>3404</v>
      </c>
      <c r="DE192" s="32" t="s">
        <v>3404</v>
      </c>
      <c r="DF192" s="32" t="s">
        <v>3404</v>
      </c>
      <c r="DG192" s="32" t="s">
        <v>3404</v>
      </c>
      <c r="DH192" s="32" t="s">
        <v>3404</v>
      </c>
      <c r="DI192" s="32" t="s">
        <v>3404</v>
      </c>
      <c r="DJ192" s="32" t="s">
        <v>3404</v>
      </c>
      <c r="DK192" s="32" t="s">
        <v>3404</v>
      </c>
      <c r="DL192" s="32" t="s">
        <v>3404</v>
      </c>
      <c r="DM192" s="32" t="s">
        <v>3404</v>
      </c>
      <c r="DN192" s="32" t="s">
        <v>3404</v>
      </c>
      <c r="DO192" s="32" t="s">
        <v>3404</v>
      </c>
      <c r="DP192" s="32" t="s">
        <v>3404</v>
      </c>
      <c r="DQ192" s="32" t="s">
        <v>3404</v>
      </c>
      <c r="DR192" s="32" t="s">
        <v>3404</v>
      </c>
      <c r="DS192" s="32" t="s">
        <v>3404</v>
      </c>
      <c r="DT192" s="32" t="s">
        <v>3404</v>
      </c>
      <c r="DU192" s="32" t="s">
        <v>3404</v>
      </c>
      <c r="DV192" s="32" t="s">
        <v>3404</v>
      </c>
      <c r="DW192" s="32" t="s">
        <v>3404</v>
      </c>
      <c r="DX192" s="32" t="s">
        <v>3404</v>
      </c>
      <c r="DY192" s="32" t="s">
        <v>3404</v>
      </c>
      <c r="DZ192" s="32" t="s">
        <v>3404</v>
      </c>
      <c r="EA192" s="32" t="s">
        <v>3404</v>
      </c>
      <c r="EB192" s="32" t="s">
        <v>3404</v>
      </c>
      <c r="EC192" s="32" t="s">
        <v>3404</v>
      </c>
      <c r="ED192" s="32" t="s">
        <v>3404</v>
      </c>
      <c r="EE192" s="32" t="s">
        <v>3404</v>
      </c>
      <c r="EF192" s="32" t="s">
        <v>3404</v>
      </c>
      <c r="EG192" s="32" t="s">
        <v>3404</v>
      </c>
      <c r="EH192" s="32" t="s">
        <v>3404</v>
      </c>
      <c r="EI192" s="32" t="s">
        <v>3404</v>
      </c>
      <c r="EJ192" s="32" t="s">
        <v>3404</v>
      </c>
      <c r="EK192" s="32" t="s">
        <v>3404</v>
      </c>
      <c r="EL192" s="32" t="s">
        <v>3404</v>
      </c>
      <c r="EM192" s="32" t="s">
        <v>3404</v>
      </c>
      <c r="EN192" s="32" t="s">
        <v>3404</v>
      </c>
      <c r="EO192" s="32" t="s">
        <v>3404</v>
      </c>
      <c r="EP192" s="32" t="s">
        <v>3404</v>
      </c>
      <c r="EQ192" s="32" t="s">
        <v>3404</v>
      </c>
      <c r="ER192" s="32" t="s">
        <v>3404</v>
      </c>
      <c r="ES192" s="32" t="s">
        <v>3404</v>
      </c>
      <c r="ET192" s="32" t="s">
        <v>3404</v>
      </c>
      <c r="EU192" s="32" t="s">
        <v>3404</v>
      </c>
      <c r="EV192" s="32" t="s">
        <v>3404</v>
      </c>
      <c r="EW192" s="32" t="s">
        <v>3404</v>
      </c>
      <c r="EX192" s="32" t="s">
        <v>3404</v>
      </c>
      <c r="EY192" s="32" t="s">
        <v>3404</v>
      </c>
      <c r="EZ192" s="32" t="s">
        <v>3404</v>
      </c>
      <c r="FA192" s="32" t="s">
        <v>3404</v>
      </c>
      <c r="FB192" s="32" t="s">
        <v>3404</v>
      </c>
      <c r="FC192" s="32" t="s">
        <v>3404</v>
      </c>
      <c r="FD192" s="32" t="s">
        <v>3404</v>
      </c>
      <c r="FE192" s="32" t="s">
        <v>3404</v>
      </c>
      <c r="FF192" s="32" t="s">
        <v>3404</v>
      </c>
      <c r="FG192" s="32" t="s">
        <v>3404</v>
      </c>
      <c r="FH192" s="32" t="s">
        <v>3404</v>
      </c>
      <c r="FI192" s="32" t="s">
        <v>3404</v>
      </c>
      <c r="FJ192" s="32" t="s">
        <v>3404</v>
      </c>
      <c r="FK192" s="32" t="s">
        <v>3404</v>
      </c>
      <c r="FL192" s="32" t="s">
        <v>3404</v>
      </c>
      <c r="FM192" s="32" t="s">
        <v>3404</v>
      </c>
      <c r="FN192" s="32" t="s">
        <v>3404</v>
      </c>
      <c r="FO192" s="32" t="s">
        <v>3404</v>
      </c>
      <c r="FP192" s="32" t="s">
        <v>3404</v>
      </c>
      <c r="FQ192" s="32" t="s">
        <v>3404</v>
      </c>
      <c r="FR192" s="32" t="s">
        <v>3404</v>
      </c>
      <c r="FS192" s="32" t="s">
        <v>3404</v>
      </c>
      <c r="FT192" s="32" t="s">
        <v>3404</v>
      </c>
      <c r="FU192" s="32" t="s">
        <v>3404</v>
      </c>
      <c r="FV192" s="32" t="s">
        <v>3404</v>
      </c>
      <c r="FW192" s="32" t="s">
        <v>3404</v>
      </c>
      <c r="FX192" s="32" t="s">
        <v>3404</v>
      </c>
      <c r="FY192" s="32" t="s">
        <v>3404</v>
      </c>
      <c r="FZ192" s="32" t="s">
        <v>3404</v>
      </c>
      <c r="GA192" s="32" t="s">
        <v>3404</v>
      </c>
      <c r="GB192" s="32" t="s">
        <v>3404</v>
      </c>
      <c r="GC192" s="32" t="s">
        <v>3404</v>
      </c>
      <c r="GD192" s="32" t="s">
        <v>3404</v>
      </c>
      <c r="GE192" s="32" t="s">
        <v>3404</v>
      </c>
      <c r="GF192" s="32" t="s">
        <v>3404</v>
      </c>
      <c r="GG192" s="32" t="s">
        <v>3404</v>
      </c>
      <c r="GH192" s="32" t="s">
        <v>3404</v>
      </c>
      <c r="GI192" s="32" t="s">
        <v>3404</v>
      </c>
      <c r="GJ192" s="32" t="s">
        <v>3404</v>
      </c>
      <c r="GK192" s="32" t="s">
        <v>3404</v>
      </c>
      <c r="GL192" s="32" t="s">
        <v>3404</v>
      </c>
      <c r="GM192" s="32" t="s">
        <v>3404</v>
      </c>
      <c r="GN192" s="32" t="s">
        <v>3404</v>
      </c>
      <c r="GO192" s="32" t="s">
        <v>3404</v>
      </c>
      <c r="GP192" s="32" t="s">
        <v>3404</v>
      </c>
      <c r="GQ192" s="32" t="s">
        <v>3404</v>
      </c>
      <c r="GR192" s="32" t="s">
        <v>3404</v>
      </c>
      <c r="GS192" s="32" t="s">
        <v>3404</v>
      </c>
      <c r="GT192" s="32" t="s">
        <v>3404</v>
      </c>
      <c r="GU192" s="32" t="s">
        <v>3404</v>
      </c>
      <c r="GV192" s="32" t="s">
        <v>3404</v>
      </c>
      <c r="GW192" s="32" t="s">
        <v>3404</v>
      </c>
      <c r="GX192" s="32" t="s">
        <v>3404</v>
      </c>
      <c r="GY192" s="32" t="s">
        <v>3404</v>
      </c>
      <c r="GZ192" s="32" t="s">
        <v>3404</v>
      </c>
      <c r="HA192" s="32" t="s">
        <v>3404</v>
      </c>
      <c r="HB192" s="32" t="s">
        <v>3404</v>
      </c>
      <c r="HC192" s="32" t="s">
        <v>3404</v>
      </c>
      <c r="HD192" s="32" t="s">
        <v>3404</v>
      </c>
      <c r="HE192" s="32" t="s">
        <v>3404</v>
      </c>
      <c r="HF192" s="32" t="s">
        <v>3404</v>
      </c>
      <c r="HG192" s="32" t="s">
        <v>3404</v>
      </c>
      <c r="HH192" s="32" t="s">
        <v>3404</v>
      </c>
      <c r="HI192" s="32" t="s">
        <v>3404</v>
      </c>
      <c r="HJ192" s="32" t="s">
        <v>3404</v>
      </c>
      <c r="HK192" s="32" t="s">
        <v>3404</v>
      </c>
      <c r="HL192" s="32" t="s">
        <v>3404</v>
      </c>
      <c r="HM192" s="32" t="s">
        <v>3404</v>
      </c>
      <c r="HN192" s="32" t="s">
        <v>3404</v>
      </c>
      <c r="HO192" s="32" t="s">
        <v>3404</v>
      </c>
      <c r="HP192" s="32" t="s">
        <v>3404</v>
      </c>
      <c r="HQ192" s="32" t="s">
        <v>3404</v>
      </c>
      <c r="HR192" s="32" t="s">
        <v>3404</v>
      </c>
      <c r="HS192" s="32" t="s">
        <v>3404</v>
      </c>
      <c r="HT192" s="32" t="s">
        <v>3404</v>
      </c>
      <c r="HU192" s="32" t="s">
        <v>3404</v>
      </c>
      <c r="HV192" s="32" t="s">
        <v>3404</v>
      </c>
      <c r="HW192" s="32" t="s">
        <v>3404</v>
      </c>
      <c r="HX192" s="32" t="s">
        <v>3404</v>
      </c>
      <c r="HY192" s="32" t="s">
        <v>3404</v>
      </c>
      <c r="HZ192" s="32" t="s">
        <v>3404</v>
      </c>
      <c r="IA192" s="32" t="s">
        <v>3404</v>
      </c>
      <c r="IB192" s="32" t="s">
        <v>3404</v>
      </c>
      <c r="IC192" s="32" t="s">
        <v>3404</v>
      </c>
      <c r="ID192" s="32" t="s">
        <v>3404</v>
      </c>
      <c r="IE192" s="32" t="s">
        <v>3404</v>
      </c>
      <c r="IF192" s="32" t="s">
        <v>3404</v>
      </c>
      <c r="IG192" s="32" t="s">
        <v>3404</v>
      </c>
      <c r="IH192" s="32" t="s">
        <v>3404</v>
      </c>
      <c r="II192" s="32" t="s">
        <v>3404</v>
      </c>
      <c r="IJ192" s="32" t="s">
        <v>3404</v>
      </c>
      <c r="IK192" s="32" t="s">
        <v>3404</v>
      </c>
      <c r="IL192" s="32" t="s">
        <v>3404</v>
      </c>
      <c r="IM192" s="32" t="s">
        <v>3404</v>
      </c>
      <c r="IN192" s="32" t="s">
        <v>3404</v>
      </c>
      <c r="IO192" s="32" t="s">
        <v>3404</v>
      </c>
      <c r="IP192" s="32" t="s">
        <v>3404</v>
      </c>
      <c r="IQ192" s="32" t="s">
        <v>3404</v>
      </c>
      <c r="IR192" s="32" t="s">
        <v>3404</v>
      </c>
      <c r="IS192" s="32" t="s">
        <v>3404</v>
      </c>
      <c r="IT192" s="32" t="s">
        <v>3404</v>
      </c>
      <c r="IU192" s="32" t="s">
        <v>3404</v>
      </c>
      <c r="IV192" s="32" t="s">
        <v>3404</v>
      </c>
      <c r="IW192" s="32" t="s">
        <v>3404</v>
      </c>
      <c r="IX192" s="32" t="s">
        <v>3404</v>
      </c>
      <c r="IY192" s="32" t="s">
        <v>3404</v>
      </c>
      <c r="IZ192" s="32" t="s">
        <v>3404</v>
      </c>
      <c r="JA192" s="32" t="s">
        <v>3404</v>
      </c>
      <c r="JB192" s="32" t="s">
        <v>3404</v>
      </c>
      <c r="JC192" s="32" t="s">
        <v>3404</v>
      </c>
      <c r="JD192" s="32" t="s">
        <v>3404</v>
      </c>
      <c r="JE192" s="32" t="s">
        <v>3404</v>
      </c>
      <c r="JF192" s="32" t="s">
        <v>3404</v>
      </c>
      <c r="JG192" s="32" t="s">
        <v>3404</v>
      </c>
      <c r="JH192" s="32" t="s">
        <v>3404</v>
      </c>
      <c r="JI192" s="32" t="s">
        <v>3404</v>
      </c>
      <c r="JJ192" s="32" t="s">
        <v>3404</v>
      </c>
      <c r="JK192" s="32" t="s">
        <v>3404</v>
      </c>
      <c r="JL192" s="32" t="s">
        <v>3404</v>
      </c>
      <c r="JM192" s="32" t="s">
        <v>3404</v>
      </c>
      <c r="JN192" s="32" t="s">
        <v>3404</v>
      </c>
      <c r="JO192" s="32" t="s">
        <v>3404</v>
      </c>
      <c r="JP192" s="32" t="s">
        <v>3404</v>
      </c>
      <c r="JQ192" s="32" t="s">
        <v>3404</v>
      </c>
      <c r="JR192" s="32" t="s">
        <v>3404</v>
      </c>
      <c r="JS192" s="32" t="s">
        <v>3404</v>
      </c>
      <c r="JT192" s="32" t="s">
        <v>3404</v>
      </c>
      <c r="JU192" s="32" t="s">
        <v>3404</v>
      </c>
      <c r="JV192" s="32" t="s">
        <v>3404</v>
      </c>
      <c r="JW192" s="32" t="s">
        <v>3404</v>
      </c>
      <c r="JX192" s="32" t="s">
        <v>3404</v>
      </c>
      <c r="JY192" s="32" t="s">
        <v>3404</v>
      </c>
      <c r="JZ192" s="32" t="s">
        <v>3404</v>
      </c>
      <c r="KA192" s="32" t="s">
        <v>3404</v>
      </c>
      <c r="KB192" s="32" t="s">
        <v>3404</v>
      </c>
      <c r="KC192" s="32" t="s">
        <v>3404</v>
      </c>
      <c r="KD192" s="32" t="s">
        <v>3404</v>
      </c>
      <c r="KE192" s="32" t="s">
        <v>3404</v>
      </c>
      <c r="KF192" s="32" t="s">
        <v>3404</v>
      </c>
      <c r="KG192" s="32" t="s">
        <v>3404</v>
      </c>
      <c r="KH192" s="32" t="s">
        <v>3404</v>
      </c>
      <c r="KI192" s="32" t="s">
        <v>3404</v>
      </c>
      <c r="KJ192" s="32" t="s">
        <v>3404</v>
      </c>
      <c r="KK192" s="32" t="s">
        <v>3404</v>
      </c>
      <c r="KL192" s="32" t="s">
        <v>3404</v>
      </c>
      <c r="KM192" s="32" t="s">
        <v>3404</v>
      </c>
      <c r="KN192" s="32" t="s">
        <v>3404</v>
      </c>
      <c r="KO192" s="32" t="s">
        <v>3404</v>
      </c>
      <c r="KP192" s="32" t="s">
        <v>3404</v>
      </c>
      <c r="KQ192" s="32" t="s">
        <v>3404</v>
      </c>
      <c r="KR192" s="32" t="s">
        <v>3404</v>
      </c>
      <c r="KS192" s="32" t="s">
        <v>3404</v>
      </c>
      <c r="KT192" s="32" t="s">
        <v>3404</v>
      </c>
      <c r="KU192" s="32" t="s">
        <v>3404</v>
      </c>
      <c r="KV192" s="32" t="s">
        <v>3404</v>
      </c>
      <c r="KW192" s="32" t="s">
        <v>3404</v>
      </c>
      <c r="KX192" s="32" t="s">
        <v>3404</v>
      </c>
      <c r="KY192" s="32" t="s">
        <v>3404</v>
      </c>
      <c r="KZ192" s="32" t="s">
        <v>3404</v>
      </c>
      <c r="LA192" s="32" t="s">
        <v>3404</v>
      </c>
      <c r="LB192" s="32" t="s">
        <v>3404</v>
      </c>
      <c r="LC192" s="32" t="s">
        <v>3404</v>
      </c>
      <c r="LD192" s="32" t="s">
        <v>3404</v>
      </c>
      <c r="LE192" s="32" t="s">
        <v>3404</v>
      </c>
      <c r="LF192" s="32" t="s">
        <v>3404</v>
      </c>
      <c r="LG192" s="32" t="s">
        <v>3404</v>
      </c>
      <c r="LH192" s="32" t="s">
        <v>3404</v>
      </c>
      <c r="LI192" s="32" t="s">
        <v>3404</v>
      </c>
      <c r="LJ192" s="32" t="s">
        <v>3404</v>
      </c>
      <c r="LK192" s="32" t="s">
        <v>3404</v>
      </c>
      <c r="LL192" s="32" t="s">
        <v>3404</v>
      </c>
      <c r="LM192" s="32" t="s">
        <v>3404</v>
      </c>
      <c r="LN192" s="32" t="s">
        <v>3404</v>
      </c>
      <c r="LO192" s="32" t="s">
        <v>3404</v>
      </c>
      <c r="LP192" s="32" t="s">
        <v>3404</v>
      </c>
      <c r="LQ192" s="32" t="s">
        <v>3404</v>
      </c>
      <c r="LR192" s="32" t="s">
        <v>3404</v>
      </c>
      <c r="LS192" s="32" t="s">
        <v>3404</v>
      </c>
      <c r="LT192" s="32" t="s">
        <v>3404</v>
      </c>
      <c r="LU192" s="32" t="s">
        <v>3404</v>
      </c>
      <c r="LV192" s="32" t="s">
        <v>3404</v>
      </c>
      <c r="LW192" s="32" t="s">
        <v>3404</v>
      </c>
      <c r="LX192" s="32" t="s">
        <v>3404</v>
      </c>
      <c r="LY192" s="32" t="s">
        <v>3404</v>
      </c>
      <c r="LZ192" s="32" t="s">
        <v>3404</v>
      </c>
      <c r="MA192" s="32" t="s">
        <v>3404</v>
      </c>
      <c r="MB192" s="32" t="s">
        <v>3404</v>
      </c>
      <c r="MC192" s="32" t="s">
        <v>3404</v>
      </c>
      <c r="MD192" s="32" t="s">
        <v>3404</v>
      </c>
      <c r="ME192" s="32" t="s">
        <v>3404</v>
      </c>
      <c r="MF192" s="32" t="s">
        <v>3404</v>
      </c>
      <c r="MG192" s="32" t="s">
        <v>3404</v>
      </c>
      <c r="MH192" s="32" t="s">
        <v>3404</v>
      </c>
      <c r="MI192" s="32" t="s">
        <v>3404</v>
      </c>
      <c r="MJ192" s="32" t="s">
        <v>3404</v>
      </c>
      <c r="MK192" s="32" t="s">
        <v>3404</v>
      </c>
      <c r="ML192" s="32" t="s">
        <v>3404</v>
      </c>
      <c r="MM192" s="32" t="s">
        <v>3404</v>
      </c>
      <c r="MN192" s="32" t="s">
        <v>3404</v>
      </c>
      <c r="MO192" s="32" t="s">
        <v>3404</v>
      </c>
      <c r="MP192" s="32" t="s">
        <v>3404</v>
      </c>
      <c r="MQ192" s="32" t="s">
        <v>3404</v>
      </c>
      <c r="MR192" s="32" t="s">
        <v>3404</v>
      </c>
      <c r="MS192" s="32" t="s">
        <v>3404</v>
      </c>
      <c r="MT192" s="32" t="s">
        <v>3404</v>
      </c>
      <c r="MU192" s="32" t="s">
        <v>3404</v>
      </c>
      <c r="MV192" s="32" t="s">
        <v>3404</v>
      </c>
      <c r="MW192" s="32" t="s">
        <v>3404</v>
      </c>
      <c r="MX192" s="32" t="s">
        <v>3404</v>
      </c>
      <c r="MY192" s="32" t="s">
        <v>3404</v>
      </c>
      <c r="MZ192" s="32" t="s">
        <v>3404</v>
      </c>
      <c r="NA192" s="32" t="s">
        <v>3404</v>
      </c>
      <c r="NB192" s="32" t="s">
        <v>3404</v>
      </c>
      <c r="NC192" s="32" t="s">
        <v>3404</v>
      </c>
      <c r="ND192" s="32" t="s">
        <v>3404</v>
      </c>
      <c r="NE192" s="32" t="s">
        <v>3404</v>
      </c>
      <c r="NF192" s="32" t="s">
        <v>3404</v>
      </c>
      <c r="NG192" s="32" t="s">
        <v>3404</v>
      </c>
      <c r="NH192" s="32" t="s">
        <v>3404</v>
      </c>
      <c r="NI192" s="32" t="s">
        <v>3404</v>
      </c>
      <c r="NJ192" s="32" t="s">
        <v>3404</v>
      </c>
      <c r="NK192" s="32" t="s">
        <v>3404</v>
      </c>
      <c r="NL192" s="32" t="s">
        <v>3404</v>
      </c>
      <c r="NM192" s="32" t="s">
        <v>3404</v>
      </c>
      <c r="NN192" s="32" t="s">
        <v>3404</v>
      </c>
      <c r="NO192" s="32" t="s">
        <v>3404</v>
      </c>
      <c r="NP192" s="32" t="s">
        <v>3404</v>
      </c>
      <c r="NQ192" s="32" t="s">
        <v>3404</v>
      </c>
      <c r="NR192" s="32" t="s">
        <v>3404</v>
      </c>
      <c r="NS192" s="32" t="s">
        <v>3404</v>
      </c>
      <c r="NT192" s="32" t="s">
        <v>3404</v>
      </c>
      <c r="NU192" s="32" t="s">
        <v>3404</v>
      </c>
      <c r="NV192" s="32" t="s">
        <v>3404</v>
      </c>
      <c r="NW192" s="32" t="s">
        <v>3404</v>
      </c>
      <c r="NX192" s="32" t="s">
        <v>3404</v>
      </c>
      <c r="NY192" s="32" t="s">
        <v>3404</v>
      </c>
      <c r="NZ192" s="32" t="s">
        <v>3404</v>
      </c>
      <c r="OA192" s="32" t="s">
        <v>3404</v>
      </c>
      <c r="OB192" s="32" t="s">
        <v>3404</v>
      </c>
      <c r="OC192" s="32" t="s">
        <v>3404</v>
      </c>
      <c r="OD192" s="32" t="s">
        <v>3404</v>
      </c>
      <c r="OE192" s="32" t="s">
        <v>3404</v>
      </c>
      <c r="OF192" s="32" t="s">
        <v>3404</v>
      </c>
      <c r="OG192" s="32" t="s">
        <v>3404</v>
      </c>
      <c r="OH192" s="32" t="s">
        <v>3404</v>
      </c>
      <c r="OI192" s="32" t="s">
        <v>3404</v>
      </c>
      <c r="OJ192" s="32" t="s">
        <v>3404</v>
      </c>
      <c r="OK192" s="32" t="s">
        <v>3404</v>
      </c>
      <c r="OL192" s="32" t="s">
        <v>3404</v>
      </c>
      <c r="OM192" s="32" t="s">
        <v>3404</v>
      </c>
      <c r="ON192" s="32" t="s">
        <v>3404</v>
      </c>
      <c r="OO192" s="32" t="s">
        <v>3404</v>
      </c>
      <c r="OP192" s="32" t="s">
        <v>3404</v>
      </c>
      <c r="OQ192" s="32" t="s">
        <v>3404</v>
      </c>
      <c r="OR192" s="32" t="s">
        <v>3404</v>
      </c>
      <c r="OS192" s="32" t="s">
        <v>3404</v>
      </c>
      <c r="OT192" s="32" t="s">
        <v>3404</v>
      </c>
      <c r="OU192" s="32" t="s">
        <v>3404</v>
      </c>
      <c r="OV192" s="32" t="s">
        <v>3404</v>
      </c>
      <c r="OW192" s="32" t="s">
        <v>3404</v>
      </c>
      <c r="OX192" s="32" t="s">
        <v>3404</v>
      </c>
      <c r="OY192" s="32" t="s">
        <v>3404</v>
      </c>
      <c r="OZ192" s="32" t="s">
        <v>3404</v>
      </c>
      <c r="PA192" s="32" t="s">
        <v>3404</v>
      </c>
      <c r="PB192" s="32" t="s">
        <v>3404</v>
      </c>
      <c r="PC192" s="32" t="s">
        <v>3404</v>
      </c>
      <c r="PD192" s="32" t="s">
        <v>3404</v>
      </c>
      <c r="PE192" s="32" t="s">
        <v>3404</v>
      </c>
      <c r="PF192" s="32" t="s">
        <v>3404</v>
      </c>
      <c r="PG192" s="32" t="s">
        <v>3404</v>
      </c>
      <c r="PH192" s="32" t="s">
        <v>3404</v>
      </c>
      <c r="PI192" s="32" t="s">
        <v>3404</v>
      </c>
      <c r="PJ192" s="32" t="s">
        <v>3404</v>
      </c>
      <c r="PK192" s="32" t="s">
        <v>3404</v>
      </c>
      <c r="PL192" s="32" t="s">
        <v>3404</v>
      </c>
      <c r="PM192" s="32" t="s">
        <v>3404</v>
      </c>
      <c r="PN192" s="32" t="s">
        <v>3404</v>
      </c>
      <c r="PO192" s="32" t="s">
        <v>3404</v>
      </c>
      <c r="PP192" s="32" t="s">
        <v>3404</v>
      </c>
      <c r="PQ192" s="32" t="s">
        <v>3404</v>
      </c>
      <c r="PR192" s="32" t="s">
        <v>3404</v>
      </c>
      <c r="PS192" s="32" t="s">
        <v>3404</v>
      </c>
      <c r="PT192" s="32" t="s">
        <v>3404</v>
      </c>
      <c r="PU192" s="32" t="s">
        <v>3404</v>
      </c>
      <c r="PV192" s="32" t="s">
        <v>3404</v>
      </c>
      <c r="PW192" s="32" t="s">
        <v>3404</v>
      </c>
      <c r="PX192" s="32" t="s">
        <v>3404</v>
      </c>
      <c r="PY192" s="32" t="s">
        <v>3404</v>
      </c>
      <c r="PZ192" s="32" t="s">
        <v>3404</v>
      </c>
      <c r="QA192" s="32" t="s">
        <v>3404</v>
      </c>
      <c r="QB192" s="32" t="s">
        <v>3404</v>
      </c>
      <c r="QC192" s="32" t="s">
        <v>3404</v>
      </c>
      <c r="QD192" s="32" t="s">
        <v>3404</v>
      </c>
      <c r="QE192" s="32" t="s">
        <v>3404</v>
      </c>
      <c r="QF192" s="32" t="s">
        <v>3404</v>
      </c>
      <c r="QG192" s="32" t="s">
        <v>3404</v>
      </c>
      <c r="QH192" s="32" t="s">
        <v>3404</v>
      </c>
      <c r="QI192" s="32" t="s">
        <v>3404</v>
      </c>
      <c r="QJ192" s="32" t="s">
        <v>3404</v>
      </c>
      <c r="QK192" s="32" t="s">
        <v>3404</v>
      </c>
      <c r="QL192" s="32" t="s">
        <v>3404</v>
      </c>
      <c r="QM192" s="32" t="s">
        <v>3404</v>
      </c>
      <c r="QN192" s="32" t="s">
        <v>3404</v>
      </c>
      <c r="QO192" s="32" t="s">
        <v>3404</v>
      </c>
      <c r="QP192" s="32" t="s">
        <v>3404</v>
      </c>
      <c r="QQ192" s="32" t="s">
        <v>3404</v>
      </c>
      <c r="QR192" s="32" t="s">
        <v>3404</v>
      </c>
      <c r="QS192" s="32" t="s">
        <v>3404</v>
      </c>
      <c r="QT192" s="32" t="s">
        <v>3404</v>
      </c>
      <c r="QU192" s="32" t="s">
        <v>3404</v>
      </c>
      <c r="QV192" s="32" t="s">
        <v>3404</v>
      </c>
      <c r="QW192" s="32" t="s">
        <v>3404</v>
      </c>
      <c r="QX192" s="32" t="s">
        <v>3404</v>
      </c>
      <c r="QY192" s="32" t="s">
        <v>3404</v>
      </c>
      <c r="QZ192" s="32" t="s">
        <v>3404</v>
      </c>
      <c r="RA192" s="32" t="s">
        <v>3404</v>
      </c>
      <c r="RB192" s="32" t="s">
        <v>3404</v>
      </c>
      <c r="RC192" s="32" t="s">
        <v>3404</v>
      </c>
      <c r="RD192" s="32" t="s">
        <v>3404</v>
      </c>
      <c r="RE192" s="32" t="s">
        <v>3404</v>
      </c>
      <c r="RF192" s="32" t="s">
        <v>3404</v>
      </c>
      <c r="RG192" s="32" t="s">
        <v>3404</v>
      </c>
      <c r="RH192" s="32" t="s">
        <v>3404</v>
      </c>
      <c r="RI192" s="32" t="s">
        <v>3404</v>
      </c>
      <c r="RJ192" s="32" t="s">
        <v>3404</v>
      </c>
      <c r="RK192" s="32" t="s">
        <v>3404</v>
      </c>
      <c r="RL192" s="32" t="s">
        <v>3404</v>
      </c>
      <c r="RM192" s="32" t="s">
        <v>3404</v>
      </c>
      <c r="RN192" s="32" t="s">
        <v>3404</v>
      </c>
      <c r="RO192" s="32" t="s">
        <v>3404</v>
      </c>
      <c r="RP192" s="32" t="s">
        <v>3404</v>
      </c>
      <c r="RQ192" s="32" t="s">
        <v>3404</v>
      </c>
      <c r="RR192" s="32" t="s">
        <v>3404</v>
      </c>
      <c r="RS192" s="32" t="s">
        <v>3404</v>
      </c>
      <c r="RT192" s="32" t="s">
        <v>3404</v>
      </c>
      <c r="RU192" s="32" t="s">
        <v>3404</v>
      </c>
      <c r="RV192" s="32" t="s">
        <v>3404</v>
      </c>
      <c r="RW192" s="32" t="s">
        <v>3404</v>
      </c>
      <c r="RX192" s="32" t="s">
        <v>3404</v>
      </c>
      <c r="RY192" s="32" t="s">
        <v>3404</v>
      </c>
      <c r="RZ192" s="32" t="s">
        <v>3404</v>
      </c>
      <c r="SA192" s="32" t="s">
        <v>3404</v>
      </c>
      <c r="SB192" s="32" t="s">
        <v>3404</v>
      </c>
      <c r="SC192" s="32" t="s">
        <v>3404</v>
      </c>
      <c r="SD192" s="32" t="s">
        <v>3404</v>
      </c>
      <c r="SE192" s="32" t="s">
        <v>3404</v>
      </c>
      <c r="SF192" s="32" t="s">
        <v>3404</v>
      </c>
      <c r="SG192" s="32" t="s">
        <v>3404</v>
      </c>
      <c r="SH192" s="32" t="s">
        <v>3404</v>
      </c>
      <c r="SI192" s="32" t="s">
        <v>3404</v>
      </c>
      <c r="SJ192" s="32" t="s">
        <v>3404</v>
      </c>
      <c r="SK192" s="32" t="s">
        <v>3404</v>
      </c>
      <c r="SL192" s="25" t="s">
        <v>3409</v>
      </c>
      <c r="SM192" s="25" t="s">
        <v>3409</v>
      </c>
      <c r="SN192" s="25" t="s">
        <v>3409</v>
      </c>
      <c r="SO192" s="25" t="s">
        <v>3409</v>
      </c>
      <c r="SP192" s="25" t="s">
        <v>3409</v>
      </c>
      <c r="SQ192" s="25" t="s">
        <v>3409</v>
      </c>
      <c r="SR192" s="25" t="s">
        <v>3409</v>
      </c>
      <c r="SS192" s="25" t="s">
        <v>3409</v>
      </c>
      <c r="ST192" s="25" t="s">
        <v>3409</v>
      </c>
      <c r="SU192" s="25" t="s">
        <v>3409</v>
      </c>
      <c r="SV192" s="25" t="s">
        <v>3409</v>
      </c>
      <c r="SW192" s="25" t="s">
        <v>3409</v>
      </c>
      <c r="SX192" s="25" t="s">
        <v>3409</v>
      </c>
      <c r="SY192" s="25" t="s">
        <v>3409</v>
      </c>
      <c r="SZ192" s="25" t="s">
        <v>3409</v>
      </c>
      <c r="TA192" s="25" t="s">
        <v>3409</v>
      </c>
      <c r="TB192" s="25" t="s">
        <v>3409</v>
      </c>
      <c r="TC192" s="25" t="s">
        <v>3409</v>
      </c>
      <c r="TD192" s="25" t="s">
        <v>3409</v>
      </c>
      <c r="TE192" s="25" t="s">
        <v>3409</v>
      </c>
      <c r="TF192" s="25" t="s">
        <v>3409</v>
      </c>
      <c r="TG192" s="25" t="s">
        <v>3409</v>
      </c>
      <c r="TH192" s="25" t="s">
        <v>3409</v>
      </c>
      <c r="TI192" s="25" t="s">
        <v>3409</v>
      </c>
      <c r="TJ192" s="25" t="s">
        <v>3409</v>
      </c>
      <c r="TK192" s="25" t="s">
        <v>3409</v>
      </c>
      <c r="TL192" s="25" t="s">
        <v>3404</v>
      </c>
      <c r="TM192" s="25" t="s">
        <v>3404</v>
      </c>
      <c r="TN192" s="25" t="s">
        <v>3404</v>
      </c>
      <c r="TO192" s="25" t="s">
        <v>3404</v>
      </c>
      <c r="TP192" s="25" t="s">
        <v>3404</v>
      </c>
      <c r="TQ192" s="25" t="s">
        <v>3404</v>
      </c>
      <c r="TR192" s="25" t="s">
        <v>3404</v>
      </c>
      <c r="TS192" s="25" t="s">
        <v>3404</v>
      </c>
      <c r="TT192" s="25" t="s">
        <v>3404</v>
      </c>
      <c r="TU192" s="25" t="s">
        <v>3404</v>
      </c>
      <c r="TV192" s="25" t="s">
        <v>3404</v>
      </c>
      <c r="TW192" s="25" t="s">
        <v>3404</v>
      </c>
      <c r="TX192" s="25" t="s">
        <v>3404</v>
      </c>
      <c r="TY192" s="25" t="s">
        <v>3404</v>
      </c>
      <c r="TZ192" s="25" t="s">
        <v>3404</v>
      </c>
      <c r="UA192" s="25" t="s">
        <v>3404</v>
      </c>
      <c r="UB192" s="25" t="s">
        <v>3404</v>
      </c>
      <c r="UC192" s="25" t="s">
        <v>3404</v>
      </c>
      <c r="UD192" s="25" t="s">
        <v>3404</v>
      </c>
      <c r="UE192" s="25" t="s">
        <v>3404</v>
      </c>
      <c r="UF192" s="25" t="s">
        <v>3404</v>
      </c>
      <c r="UG192" s="25" t="s">
        <v>3404</v>
      </c>
      <c r="UH192" s="25" t="s">
        <v>3404</v>
      </c>
      <c r="UI192" s="25" t="s">
        <v>3404</v>
      </c>
      <c r="UJ192" s="25" t="s">
        <v>3404</v>
      </c>
      <c r="UK192" s="25" t="s">
        <v>3404</v>
      </c>
      <c r="UL192" s="25" t="s">
        <v>3404</v>
      </c>
      <c r="UM192" s="25" t="s">
        <v>3404</v>
      </c>
      <c r="UN192" s="25" t="s">
        <v>3404</v>
      </c>
      <c r="UO192" s="25" t="s">
        <v>3404</v>
      </c>
      <c r="UP192" s="25" t="s">
        <v>3404</v>
      </c>
      <c r="UQ192" s="25" t="s">
        <v>3404</v>
      </c>
      <c r="UR192" s="25" t="s">
        <v>3404</v>
      </c>
      <c r="US192" s="25" t="s">
        <v>3404</v>
      </c>
      <c r="UT192" s="25" t="s">
        <v>3404</v>
      </c>
      <c r="UU192" s="25" t="s">
        <v>3404</v>
      </c>
      <c r="UV192" s="25" t="s">
        <v>3404</v>
      </c>
      <c r="UW192" s="25" t="s">
        <v>3404</v>
      </c>
      <c r="UX192" s="25" t="s">
        <v>3404</v>
      </c>
      <c r="UY192" s="25" t="s">
        <v>3404</v>
      </c>
      <c r="UZ192" s="25" t="s">
        <v>3404</v>
      </c>
      <c r="VA192" s="25" t="s">
        <v>3404</v>
      </c>
      <c r="VB192" s="25" t="s">
        <v>3404</v>
      </c>
      <c r="VC192" s="25" t="s">
        <v>3404</v>
      </c>
      <c r="VD192" s="25" t="s">
        <v>3404</v>
      </c>
      <c r="VE192" s="25" t="s">
        <v>3404</v>
      </c>
      <c r="VF192" s="25" t="s">
        <v>3404</v>
      </c>
      <c r="VG192" s="25" t="s">
        <v>3404</v>
      </c>
      <c r="VH192" s="25" t="s">
        <v>3404</v>
      </c>
      <c r="VI192" s="25" t="s">
        <v>3404</v>
      </c>
      <c r="VJ192" s="25" t="s">
        <v>3404</v>
      </c>
      <c r="VK192" s="25" t="s">
        <v>3404</v>
      </c>
      <c r="VL192" s="25" t="s">
        <v>3404</v>
      </c>
      <c r="VM192" s="25" t="s">
        <v>3404</v>
      </c>
      <c r="VN192" s="25" t="s">
        <v>3404</v>
      </c>
      <c r="VO192" s="25" t="s">
        <v>3404</v>
      </c>
      <c r="VP192" s="25" t="s">
        <v>3404</v>
      </c>
      <c r="VQ192" s="25" t="s">
        <v>3404</v>
      </c>
      <c r="VR192" s="25" t="s">
        <v>3404</v>
      </c>
      <c r="VS192" s="25" t="s">
        <v>3404</v>
      </c>
      <c r="VT192" s="25" t="s">
        <v>3404</v>
      </c>
      <c r="VU192" s="25" t="s">
        <v>3404</v>
      </c>
      <c r="VV192" s="25" t="s">
        <v>3404</v>
      </c>
      <c r="VW192" s="25" t="s">
        <v>3404</v>
      </c>
      <c r="VX192" s="25" t="s">
        <v>3404</v>
      </c>
      <c r="VY192" s="25" t="s">
        <v>3404</v>
      </c>
      <c r="VZ192" s="25" t="s">
        <v>3404</v>
      </c>
      <c r="WA192" s="25" t="s">
        <v>3404</v>
      </c>
      <c r="WB192" s="25" t="s">
        <v>3404</v>
      </c>
      <c r="WC192" s="25" t="s">
        <v>3404</v>
      </c>
      <c r="WD192" s="25" t="s">
        <v>3404</v>
      </c>
      <c r="WE192" s="25" t="s">
        <v>3404</v>
      </c>
      <c r="WF192" s="25" t="s">
        <v>3404</v>
      </c>
      <c r="WG192" s="25" t="s">
        <v>3404</v>
      </c>
      <c r="WH192" s="25" t="s">
        <v>3404</v>
      </c>
      <c r="WI192" s="25" t="s">
        <v>3404</v>
      </c>
      <c r="WJ192" s="25" t="s">
        <v>3404</v>
      </c>
      <c r="WK192" s="25" t="s">
        <v>3404</v>
      </c>
      <c r="WL192" s="25" t="s">
        <v>3404</v>
      </c>
      <c r="WM192" s="25" t="s">
        <v>3404</v>
      </c>
      <c r="WN192" s="25" t="s">
        <v>3404</v>
      </c>
      <c r="WO192" s="25" t="s">
        <v>3404</v>
      </c>
      <c r="WP192" s="25" t="s">
        <v>3404</v>
      </c>
      <c r="WQ192" s="25" t="s">
        <v>3404</v>
      </c>
      <c r="WR192" s="25" t="s">
        <v>3404</v>
      </c>
      <c r="WS192" s="25" t="s">
        <v>3404</v>
      </c>
      <c r="WT192" s="25" t="s">
        <v>3404</v>
      </c>
    </row>
    <row r="193">
      <c r="A193" s="24" t="s">
        <v>1704</v>
      </c>
      <c r="B193" s="25" t="s">
        <v>3404</v>
      </c>
      <c r="C193" s="25" t="s">
        <v>3404</v>
      </c>
      <c r="D193" s="25" t="s">
        <v>3404</v>
      </c>
      <c r="E193" s="25" t="s">
        <v>3404</v>
      </c>
      <c r="F193" s="25" t="s">
        <v>3404</v>
      </c>
      <c r="G193" s="25" t="s">
        <v>3404</v>
      </c>
      <c r="H193" s="25" t="s">
        <v>3404</v>
      </c>
      <c r="I193" s="25" t="s">
        <v>3404</v>
      </c>
      <c r="J193" s="25" t="s">
        <v>3404</v>
      </c>
      <c r="K193" s="25" t="s">
        <v>3404</v>
      </c>
      <c r="L193" s="25" t="s">
        <v>3404</v>
      </c>
      <c r="M193" s="25" t="s">
        <v>3404</v>
      </c>
      <c r="N193" s="25" t="s">
        <v>3404</v>
      </c>
      <c r="O193" s="25" t="s">
        <v>3404</v>
      </c>
      <c r="P193" s="25" t="s">
        <v>3404</v>
      </c>
      <c r="Q193" s="25" t="s">
        <v>3404</v>
      </c>
      <c r="R193" s="25" t="s">
        <v>3404</v>
      </c>
      <c r="S193" s="25" t="s">
        <v>3404</v>
      </c>
      <c r="T193" s="25" t="s">
        <v>3404</v>
      </c>
      <c r="U193" s="25" t="s">
        <v>3404</v>
      </c>
      <c r="V193" s="25" t="s">
        <v>3404</v>
      </c>
      <c r="W193" s="25" t="s">
        <v>3404</v>
      </c>
      <c r="X193" s="25" t="s">
        <v>3404</v>
      </c>
      <c r="Y193" s="25" t="s">
        <v>3404</v>
      </c>
      <c r="Z193" s="25" t="s">
        <v>3404</v>
      </c>
      <c r="AA193" s="25" t="s">
        <v>3404</v>
      </c>
      <c r="AB193" s="25" t="s">
        <v>3404</v>
      </c>
      <c r="AC193" s="25" t="s">
        <v>3404</v>
      </c>
      <c r="AD193" s="25" t="s">
        <v>3404</v>
      </c>
      <c r="AE193" s="25" t="s">
        <v>3404</v>
      </c>
      <c r="AF193" s="25" t="s">
        <v>3404</v>
      </c>
      <c r="AG193" s="25" t="s">
        <v>3404</v>
      </c>
      <c r="AH193" s="25" t="s">
        <v>3404</v>
      </c>
      <c r="AI193" s="25" t="s">
        <v>3404</v>
      </c>
      <c r="AJ193" s="25" t="s">
        <v>3404</v>
      </c>
      <c r="AK193" s="25" t="s">
        <v>3404</v>
      </c>
      <c r="AL193" s="25" t="s">
        <v>3404</v>
      </c>
      <c r="AM193" s="25" t="s">
        <v>3404</v>
      </c>
      <c r="AN193" s="25" t="s">
        <v>3404</v>
      </c>
      <c r="AO193" s="25" t="s">
        <v>3404</v>
      </c>
      <c r="AP193" s="25" t="s">
        <v>3404</v>
      </c>
      <c r="AQ193" s="25" t="s">
        <v>3404</v>
      </c>
      <c r="AR193" s="25" t="s">
        <v>3404</v>
      </c>
      <c r="AS193" s="25" t="s">
        <v>3404</v>
      </c>
      <c r="AT193" s="25" t="s">
        <v>3404</v>
      </c>
      <c r="AU193" s="25" t="s">
        <v>3404</v>
      </c>
      <c r="AV193" s="25" t="s">
        <v>3404</v>
      </c>
      <c r="AW193" s="25" t="s">
        <v>3404</v>
      </c>
      <c r="AX193" s="25" t="s">
        <v>3404</v>
      </c>
      <c r="AY193" s="25" t="s">
        <v>3404</v>
      </c>
      <c r="AZ193" s="25" t="s">
        <v>3404</v>
      </c>
      <c r="BA193" s="25" t="s">
        <v>3404</v>
      </c>
      <c r="BB193" s="25" t="s">
        <v>3404</v>
      </c>
      <c r="BC193" s="25" t="s">
        <v>3404</v>
      </c>
      <c r="BD193" s="25" t="s">
        <v>3404</v>
      </c>
      <c r="BE193" s="25" t="s">
        <v>3404</v>
      </c>
      <c r="BF193" s="25" t="s">
        <v>3404</v>
      </c>
      <c r="BG193" s="25" t="s">
        <v>3404</v>
      </c>
      <c r="BH193" s="25" t="s">
        <v>3404</v>
      </c>
      <c r="BI193" s="25" t="s">
        <v>3404</v>
      </c>
      <c r="BJ193" s="25" t="s">
        <v>3404</v>
      </c>
      <c r="BK193" s="25" t="s">
        <v>3404</v>
      </c>
      <c r="BL193" s="25" t="s">
        <v>3404</v>
      </c>
      <c r="BM193" s="25" t="s">
        <v>3404</v>
      </c>
      <c r="BN193" s="25" t="s">
        <v>3404</v>
      </c>
      <c r="BO193" s="25" t="s">
        <v>3404</v>
      </c>
      <c r="BP193" s="25" t="s">
        <v>3404</v>
      </c>
      <c r="BQ193" s="25" t="s">
        <v>3404</v>
      </c>
      <c r="BR193" s="25" t="s">
        <v>3404</v>
      </c>
      <c r="BS193" s="25" t="s">
        <v>3404</v>
      </c>
      <c r="BT193" s="25" t="s">
        <v>3404</v>
      </c>
      <c r="BU193" s="25" t="s">
        <v>3404</v>
      </c>
      <c r="BV193" s="25" t="s">
        <v>3404</v>
      </c>
      <c r="BW193" s="25" t="s">
        <v>3404</v>
      </c>
      <c r="BX193" s="25" t="s">
        <v>3404</v>
      </c>
      <c r="BY193" s="25" t="s">
        <v>3404</v>
      </c>
      <c r="BZ193" s="25" t="s">
        <v>3404</v>
      </c>
      <c r="CA193" s="25" t="s">
        <v>3404</v>
      </c>
      <c r="CB193" s="25" t="s">
        <v>3404</v>
      </c>
      <c r="CC193" s="25" t="s">
        <v>3404</v>
      </c>
      <c r="CD193" s="25" t="s">
        <v>3404</v>
      </c>
      <c r="CE193" s="25" t="s">
        <v>3404</v>
      </c>
      <c r="CF193" s="25" t="s">
        <v>3404</v>
      </c>
      <c r="CG193" s="25" t="s">
        <v>3404</v>
      </c>
      <c r="CH193" s="32" t="s">
        <v>3409</v>
      </c>
      <c r="CI193" s="32" t="s">
        <v>3409</v>
      </c>
      <c r="CJ193" s="32" t="s">
        <v>3409</v>
      </c>
      <c r="CK193" s="32" t="s">
        <v>3409</v>
      </c>
      <c r="CL193" s="32" t="s">
        <v>3409</v>
      </c>
      <c r="CM193" s="32" t="s">
        <v>3409</v>
      </c>
      <c r="CN193" s="32" t="s">
        <v>3409</v>
      </c>
      <c r="CO193" s="32" t="s">
        <v>3409</v>
      </c>
      <c r="CP193" s="32" t="s">
        <v>3409</v>
      </c>
      <c r="CQ193" s="32" t="s">
        <v>3409</v>
      </c>
      <c r="CR193" s="32" t="s">
        <v>3409</v>
      </c>
      <c r="CS193" s="32" t="s">
        <v>3409</v>
      </c>
      <c r="CT193" s="32" t="s">
        <v>3409</v>
      </c>
      <c r="CU193" s="32" t="s">
        <v>3409</v>
      </c>
      <c r="CV193" s="32" t="s">
        <v>3409</v>
      </c>
      <c r="CW193" s="32" t="s">
        <v>3409</v>
      </c>
      <c r="CX193" s="32" t="s">
        <v>3409</v>
      </c>
      <c r="CY193" s="32" t="s">
        <v>3409</v>
      </c>
      <c r="CZ193" s="32" t="s">
        <v>3409</v>
      </c>
      <c r="DA193" s="32" t="s">
        <v>3409</v>
      </c>
      <c r="DB193" s="32" t="s">
        <v>3409</v>
      </c>
      <c r="DC193" s="32" t="s">
        <v>3409</v>
      </c>
      <c r="DD193" s="32" t="s">
        <v>3409</v>
      </c>
      <c r="DE193" s="32" t="s">
        <v>3409</v>
      </c>
      <c r="DF193" s="32" t="s">
        <v>3409</v>
      </c>
      <c r="DG193" s="32" t="s">
        <v>3409</v>
      </c>
      <c r="DH193" s="32" t="s">
        <v>3409</v>
      </c>
      <c r="DI193" s="32" t="s">
        <v>3409</v>
      </c>
      <c r="DJ193" s="32" t="s">
        <v>3409</v>
      </c>
      <c r="DK193" s="32" t="s">
        <v>3409</v>
      </c>
      <c r="DL193" s="32" t="s">
        <v>3409</v>
      </c>
      <c r="DM193" s="32" t="s">
        <v>3409</v>
      </c>
      <c r="DN193" s="32" t="s">
        <v>3409</v>
      </c>
      <c r="DO193" s="32" t="s">
        <v>3409</v>
      </c>
      <c r="DP193" s="32" t="s">
        <v>3409</v>
      </c>
      <c r="DQ193" s="32" t="s">
        <v>3409</v>
      </c>
      <c r="DR193" s="32" t="s">
        <v>3409</v>
      </c>
      <c r="DS193" s="32" t="s">
        <v>3409</v>
      </c>
      <c r="DT193" s="32" t="s">
        <v>3409</v>
      </c>
      <c r="DU193" s="32" t="s">
        <v>3409</v>
      </c>
      <c r="DV193" s="32" t="s">
        <v>3409</v>
      </c>
      <c r="DW193" s="32" t="s">
        <v>3409</v>
      </c>
      <c r="DX193" s="32" t="s">
        <v>3409</v>
      </c>
      <c r="DY193" s="32" t="s">
        <v>3409</v>
      </c>
      <c r="DZ193" s="32" t="s">
        <v>3409</v>
      </c>
      <c r="EA193" s="32" t="s">
        <v>3409</v>
      </c>
      <c r="EB193" s="32" t="s">
        <v>3409</v>
      </c>
      <c r="EC193" s="32" t="s">
        <v>3409</v>
      </c>
      <c r="ED193" s="32" t="s">
        <v>3409</v>
      </c>
      <c r="EE193" s="32" t="s">
        <v>3409</v>
      </c>
      <c r="EF193" s="32" t="s">
        <v>3409</v>
      </c>
      <c r="EG193" s="32" t="s">
        <v>3409</v>
      </c>
      <c r="EH193" s="32" t="s">
        <v>3409</v>
      </c>
      <c r="EI193" s="32" t="s">
        <v>3409</v>
      </c>
      <c r="EJ193" s="32" t="s">
        <v>3409</v>
      </c>
      <c r="EK193" s="32" t="s">
        <v>3409</v>
      </c>
      <c r="EL193" s="32" t="s">
        <v>3409</v>
      </c>
      <c r="EM193" s="32" t="s">
        <v>3409</v>
      </c>
      <c r="EN193" s="32" t="s">
        <v>3409</v>
      </c>
      <c r="EO193" s="32" t="s">
        <v>3409</v>
      </c>
      <c r="EP193" s="32" t="s">
        <v>3409</v>
      </c>
      <c r="EQ193" s="32" t="s">
        <v>3409</v>
      </c>
      <c r="ER193" s="32" t="s">
        <v>3409</v>
      </c>
      <c r="ES193" s="32" t="s">
        <v>3409</v>
      </c>
      <c r="ET193" s="32" t="s">
        <v>3409</v>
      </c>
      <c r="EU193" s="32" t="s">
        <v>3409</v>
      </c>
      <c r="EV193" s="32" t="s">
        <v>3409</v>
      </c>
      <c r="EW193" s="32" t="s">
        <v>3409</v>
      </c>
      <c r="EX193" s="32" t="s">
        <v>3409</v>
      </c>
      <c r="EY193" s="32" t="s">
        <v>3409</v>
      </c>
      <c r="EZ193" s="32" t="s">
        <v>3409</v>
      </c>
      <c r="FA193" s="32" t="s">
        <v>3409</v>
      </c>
      <c r="FB193" s="32" t="s">
        <v>3409</v>
      </c>
      <c r="FC193" s="32" t="s">
        <v>3409</v>
      </c>
      <c r="FD193" s="32" t="s">
        <v>3409</v>
      </c>
      <c r="FE193" s="32" t="s">
        <v>3409</v>
      </c>
      <c r="FF193" s="32" t="s">
        <v>3409</v>
      </c>
      <c r="FG193" s="32" t="s">
        <v>3409</v>
      </c>
      <c r="FH193" s="32" t="s">
        <v>3409</v>
      </c>
      <c r="FI193" s="32" t="s">
        <v>3409</v>
      </c>
      <c r="FJ193" s="32" t="s">
        <v>3409</v>
      </c>
      <c r="FK193" s="32" t="s">
        <v>3409</v>
      </c>
      <c r="FL193" s="32" t="s">
        <v>3409</v>
      </c>
      <c r="FM193" s="32" t="s">
        <v>3409</v>
      </c>
      <c r="FN193" s="32" t="s">
        <v>3409</v>
      </c>
      <c r="FO193" s="32" t="s">
        <v>3409</v>
      </c>
      <c r="FP193" s="32" t="s">
        <v>3409</v>
      </c>
      <c r="FQ193" s="32" t="s">
        <v>3409</v>
      </c>
      <c r="FR193" s="32" t="s">
        <v>3409</v>
      </c>
      <c r="FS193" s="32" t="s">
        <v>3409</v>
      </c>
      <c r="FT193" s="32" t="s">
        <v>3409</v>
      </c>
      <c r="FU193" s="32" t="s">
        <v>3409</v>
      </c>
      <c r="FV193" s="32" t="s">
        <v>3409</v>
      </c>
      <c r="FW193" s="32" t="s">
        <v>3409</v>
      </c>
      <c r="FX193" s="32" t="s">
        <v>3409</v>
      </c>
      <c r="FY193" s="32" t="s">
        <v>3409</v>
      </c>
      <c r="FZ193" s="32" t="s">
        <v>3409</v>
      </c>
      <c r="GA193" s="32" t="s">
        <v>3409</v>
      </c>
      <c r="GB193" s="32" t="s">
        <v>3409</v>
      </c>
      <c r="GC193" s="32" t="s">
        <v>3409</v>
      </c>
      <c r="GD193" s="32" t="s">
        <v>3409</v>
      </c>
      <c r="GE193" s="32" t="s">
        <v>3409</v>
      </c>
      <c r="GF193" s="32" t="s">
        <v>3409</v>
      </c>
      <c r="GG193" s="32" t="s">
        <v>3409</v>
      </c>
      <c r="GH193" s="32" t="s">
        <v>3409</v>
      </c>
      <c r="GI193" s="32" t="s">
        <v>3409</v>
      </c>
      <c r="GJ193" s="32" t="s">
        <v>3409</v>
      </c>
      <c r="GK193" s="32" t="s">
        <v>3409</v>
      </c>
      <c r="GL193" s="32" t="s">
        <v>3409</v>
      </c>
      <c r="GM193" s="32" t="s">
        <v>3409</v>
      </c>
      <c r="GN193" s="32" t="s">
        <v>3409</v>
      </c>
      <c r="GO193" s="32" t="s">
        <v>3409</v>
      </c>
      <c r="GP193" s="32" t="s">
        <v>3409</v>
      </c>
      <c r="GQ193" s="32" t="s">
        <v>3409</v>
      </c>
      <c r="GR193" s="32" t="s">
        <v>3409</v>
      </c>
      <c r="GS193" s="32" t="s">
        <v>3409</v>
      </c>
      <c r="GT193" s="32" t="s">
        <v>3409</v>
      </c>
      <c r="GU193" s="32" t="s">
        <v>3409</v>
      </c>
      <c r="GV193" s="32" t="s">
        <v>3409</v>
      </c>
      <c r="GW193" s="32" t="s">
        <v>3409</v>
      </c>
      <c r="GX193" s="32" t="s">
        <v>3409</v>
      </c>
      <c r="GY193" s="32" t="s">
        <v>3409</v>
      </c>
      <c r="GZ193" s="32" t="s">
        <v>3409</v>
      </c>
      <c r="HA193" s="32" t="s">
        <v>3409</v>
      </c>
      <c r="HB193" s="32" t="s">
        <v>3409</v>
      </c>
      <c r="HC193" s="32" t="s">
        <v>3409</v>
      </c>
      <c r="HD193" s="32" t="s">
        <v>3409</v>
      </c>
      <c r="HE193" s="32" t="s">
        <v>3409</v>
      </c>
      <c r="HF193" s="32" t="s">
        <v>3409</v>
      </c>
      <c r="HG193" s="32" t="s">
        <v>3409</v>
      </c>
      <c r="HH193" s="32" t="s">
        <v>3409</v>
      </c>
      <c r="HI193" s="32" t="s">
        <v>3409</v>
      </c>
      <c r="HJ193" s="32" t="s">
        <v>3409</v>
      </c>
      <c r="HK193" s="32" t="s">
        <v>3409</v>
      </c>
      <c r="HL193" s="32" t="s">
        <v>3409</v>
      </c>
      <c r="HM193" s="32" t="s">
        <v>3409</v>
      </c>
      <c r="HN193" s="32" t="s">
        <v>3409</v>
      </c>
      <c r="HO193" s="32" t="s">
        <v>3409</v>
      </c>
      <c r="HP193" s="32" t="s">
        <v>3409</v>
      </c>
      <c r="HQ193" s="32" t="s">
        <v>3409</v>
      </c>
      <c r="HR193" s="32" t="s">
        <v>3409</v>
      </c>
      <c r="HS193" s="32" t="s">
        <v>3409</v>
      </c>
      <c r="HT193" s="32" t="s">
        <v>3409</v>
      </c>
      <c r="HU193" s="32" t="s">
        <v>3409</v>
      </c>
      <c r="HV193" s="32" t="s">
        <v>3409</v>
      </c>
      <c r="HW193" s="25" t="s">
        <v>3404</v>
      </c>
      <c r="HX193" s="32" t="s">
        <v>3404</v>
      </c>
      <c r="HY193" s="32" t="s">
        <v>3404</v>
      </c>
      <c r="HZ193" s="32" t="s">
        <v>3404</v>
      </c>
      <c r="IA193" s="32" t="s">
        <v>3404</v>
      </c>
      <c r="IB193" s="32" t="s">
        <v>3404</v>
      </c>
      <c r="IC193" s="32" t="s">
        <v>3404</v>
      </c>
      <c r="ID193" s="32" t="s">
        <v>3404</v>
      </c>
      <c r="IE193" s="32" t="s">
        <v>3404</v>
      </c>
      <c r="IF193" s="32" t="s">
        <v>3404</v>
      </c>
      <c r="IG193" s="32" t="s">
        <v>3404</v>
      </c>
      <c r="IH193" s="32" t="s">
        <v>3404</v>
      </c>
      <c r="II193" s="32" t="s">
        <v>3404</v>
      </c>
      <c r="IJ193" s="32" t="s">
        <v>3404</v>
      </c>
      <c r="IK193" s="32" t="s">
        <v>3404</v>
      </c>
      <c r="IL193" s="32" t="s">
        <v>3404</v>
      </c>
      <c r="IM193" s="32" t="s">
        <v>3404</v>
      </c>
      <c r="IN193" s="32" t="s">
        <v>3404</v>
      </c>
      <c r="IO193" s="32" t="s">
        <v>3404</v>
      </c>
      <c r="IP193" s="32" t="s">
        <v>3404</v>
      </c>
      <c r="IQ193" s="32" t="s">
        <v>3404</v>
      </c>
      <c r="IR193" s="32" t="s">
        <v>3404</v>
      </c>
      <c r="IS193" s="32" t="s">
        <v>3404</v>
      </c>
      <c r="IT193" s="32" t="s">
        <v>3404</v>
      </c>
      <c r="IU193" s="32" t="s">
        <v>3404</v>
      </c>
      <c r="IV193" s="32" t="s">
        <v>3404</v>
      </c>
      <c r="IW193" s="32" t="s">
        <v>3404</v>
      </c>
      <c r="IX193" s="32" t="s">
        <v>3404</v>
      </c>
      <c r="IY193" s="32" t="s">
        <v>3404</v>
      </c>
      <c r="IZ193" s="32" t="s">
        <v>3404</v>
      </c>
      <c r="JA193" s="32" t="s">
        <v>3404</v>
      </c>
      <c r="JB193" s="32" t="s">
        <v>3404</v>
      </c>
      <c r="JC193" s="32" t="s">
        <v>3404</v>
      </c>
      <c r="JD193" s="32" t="s">
        <v>3404</v>
      </c>
      <c r="JE193" s="32" t="s">
        <v>3404</v>
      </c>
      <c r="JF193" s="32" t="s">
        <v>3404</v>
      </c>
      <c r="JG193" s="32" t="s">
        <v>3404</v>
      </c>
      <c r="JH193" s="32" t="s">
        <v>3404</v>
      </c>
      <c r="JI193" s="32" t="s">
        <v>3404</v>
      </c>
      <c r="JJ193" s="32" t="s">
        <v>3404</v>
      </c>
      <c r="JK193" s="32" t="s">
        <v>3404</v>
      </c>
      <c r="JL193" s="32" t="s">
        <v>3404</v>
      </c>
      <c r="JM193" s="32" t="s">
        <v>3404</v>
      </c>
      <c r="JN193" s="32" t="s">
        <v>3404</v>
      </c>
      <c r="JO193" s="32" t="s">
        <v>3404</v>
      </c>
      <c r="JP193" s="32" t="s">
        <v>3404</v>
      </c>
      <c r="JQ193" s="32" t="s">
        <v>3404</v>
      </c>
      <c r="JR193" s="32" t="s">
        <v>3404</v>
      </c>
      <c r="JS193" s="32" t="s">
        <v>3404</v>
      </c>
      <c r="JT193" s="32" t="s">
        <v>3404</v>
      </c>
      <c r="JU193" s="32" t="s">
        <v>3404</v>
      </c>
      <c r="JV193" s="32" t="s">
        <v>3404</v>
      </c>
      <c r="JW193" s="32" t="s">
        <v>3404</v>
      </c>
      <c r="JX193" s="32" t="s">
        <v>3404</v>
      </c>
      <c r="JY193" s="32" t="s">
        <v>3404</v>
      </c>
      <c r="JZ193" s="32" t="s">
        <v>3404</v>
      </c>
      <c r="KA193" s="32" t="s">
        <v>3404</v>
      </c>
      <c r="KB193" s="32" t="s">
        <v>3404</v>
      </c>
      <c r="KC193" s="32" t="s">
        <v>3404</v>
      </c>
      <c r="KD193" s="32" t="s">
        <v>3404</v>
      </c>
      <c r="KE193" s="32" t="s">
        <v>3404</v>
      </c>
      <c r="KF193" s="32" t="s">
        <v>3404</v>
      </c>
      <c r="KG193" s="32" t="s">
        <v>3404</v>
      </c>
      <c r="KH193" s="32" t="s">
        <v>3404</v>
      </c>
      <c r="KI193" s="32" t="s">
        <v>3404</v>
      </c>
      <c r="KJ193" s="32" t="s">
        <v>3404</v>
      </c>
      <c r="KK193" s="32" t="s">
        <v>3404</v>
      </c>
      <c r="KL193" s="32" t="s">
        <v>3404</v>
      </c>
      <c r="KM193" s="32" t="s">
        <v>3404</v>
      </c>
      <c r="KN193" s="32" t="s">
        <v>3404</v>
      </c>
      <c r="KO193" s="32" t="s">
        <v>3404</v>
      </c>
      <c r="KP193" s="32" t="s">
        <v>3404</v>
      </c>
      <c r="KQ193" s="32" t="s">
        <v>3404</v>
      </c>
      <c r="KR193" s="32" t="s">
        <v>3404</v>
      </c>
      <c r="KS193" s="32" t="s">
        <v>3404</v>
      </c>
      <c r="KT193" s="32" t="s">
        <v>3404</v>
      </c>
      <c r="KU193" s="32" t="s">
        <v>3404</v>
      </c>
      <c r="KV193" s="32" t="s">
        <v>3404</v>
      </c>
      <c r="KW193" s="32" t="s">
        <v>3404</v>
      </c>
      <c r="KX193" s="32" t="s">
        <v>3404</v>
      </c>
      <c r="KY193" s="32" t="s">
        <v>3404</v>
      </c>
      <c r="KZ193" s="32" t="s">
        <v>3404</v>
      </c>
      <c r="LA193" s="32" t="s">
        <v>3404</v>
      </c>
      <c r="LB193" s="32" t="s">
        <v>3404</v>
      </c>
      <c r="LC193" s="32" t="s">
        <v>3404</v>
      </c>
      <c r="LD193" s="32" t="s">
        <v>3404</v>
      </c>
      <c r="LE193" s="32" t="s">
        <v>3404</v>
      </c>
      <c r="LF193" s="32" t="s">
        <v>3404</v>
      </c>
      <c r="LG193" s="32" t="s">
        <v>3404</v>
      </c>
      <c r="LH193" s="32" t="s">
        <v>3404</v>
      </c>
      <c r="LI193" s="32" t="s">
        <v>3404</v>
      </c>
      <c r="LJ193" s="32" t="s">
        <v>3404</v>
      </c>
      <c r="LK193" s="32" t="s">
        <v>3404</v>
      </c>
      <c r="LL193" s="32" t="s">
        <v>3404</v>
      </c>
      <c r="LM193" s="32" t="s">
        <v>3404</v>
      </c>
      <c r="LN193" s="32" t="s">
        <v>3404</v>
      </c>
      <c r="LO193" s="32" t="s">
        <v>3404</v>
      </c>
      <c r="LP193" s="32" t="s">
        <v>3404</v>
      </c>
      <c r="LQ193" s="32" t="s">
        <v>3404</v>
      </c>
      <c r="LR193" s="32" t="s">
        <v>3404</v>
      </c>
      <c r="LS193" s="32" t="s">
        <v>3404</v>
      </c>
      <c r="LT193" s="32" t="s">
        <v>3404</v>
      </c>
      <c r="LU193" s="32" t="s">
        <v>3404</v>
      </c>
      <c r="LV193" s="32" t="s">
        <v>3404</v>
      </c>
      <c r="LW193" s="32" t="s">
        <v>3404</v>
      </c>
      <c r="LX193" s="32" t="s">
        <v>3404</v>
      </c>
      <c r="LY193" s="32" t="s">
        <v>3404</v>
      </c>
      <c r="LZ193" s="32" t="s">
        <v>3404</v>
      </c>
      <c r="MA193" s="32" t="s">
        <v>3404</v>
      </c>
      <c r="MB193" s="32" t="s">
        <v>3404</v>
      </c>
      <c r="MC193" s="32" t="s">
        <v>3404</v>
      </c>
      <c r="MD193" s="32" t="s">
        <v>3404</v>
      </c>
      <c r="ME193" s="32" t="s">
        <v>3404</v>
      </c>
      <c r="MF193" s="32" t="s">
        <v>3404</v>
      </c>
      <c r="MG193" s="32" t="s">
        <v>3404</v>
      </c>
      <c r="MH193" s="32" t="s">
        <v>3404</v>
      </c>
      <c r="MI193" s="32" t="s">
        <v>3404</v>
      </c>
      <c r="MJ193" s="32" t="s">
        <v>3404</v>
      </c>
      <c r="MK193" s="32" t="s">
        <v>3404</v>
      </c>
      <c r="ML193" s="32" t="s">
        <v>3404</v>
      </c>
      <c r="MM193" s="32" t="s">
        <v>3404</v>
      </c>
      <c r="MN193" s="32" t="s">
        <v>3404</v>
      </c>
      <c r="MO193" s="32" t="s">
        <v>3404</v>
      </c>
      <c r="MP193" s="32" t="s">
        <v>3404</v>
      </c>
      <c r="MQ193" s="32" t="s">
        <v>3404</v>
      </c>
      <c r="MR193" s="32" t="s">
        <v>3404</v>
      </c>
      <c r="MS193" s="32" t="s">
        <v>3404</v>
      </c>
      <c r="MT193" s="32" t="s">
        <v>3404</v>
      </c>
      <c r="MU193" s="32" t="s">
        <v>3404</v>
      </c>
      <c r="MV193" s="32" t="s">
        <v>3404</v>
      </c>
      <c r="MW193" s="32" t="s">
        <v>3404</v>
      </c>
      <c r="MX193" s="32" t="s">
        <v>3404</v>
      </c>
      <c r="MY193" s="32" t="s">
        <v>3404</v>
      </c>
      <c r="MZ193" s="32" t="s">
        <v>3404</v>
      </c>
      <c r="NA193" s="32" t="s">
        <v>3404</v>
      </c>
      <c r="NB193" s="32" t="s">
        <v>3404</v>
      </c>
      <c r="NC193" s="32" t="s">
        <v>3404</v>
      </c>
      <c r="ND193" s="32" t="s">
        <v>3404</v>
      </c>
      <c r="NE193" s="32" t="s">
        <v>3404</v>
      </c>
      <c r="NF193" s="32" t="s">
        <v>3404</v>
      </c>
      <c r="NG193" s="32" t="s">
        <v>3404</v>
      </c>
      <c r="NH193" s="32" t="s">
        <v>3404</v>
      </c>
      <c r="NI193" s="32" t="s">
        <v>3404</v>
      </c>
      <c r="NJ193" s="32" t="s">
        <v>3404</v>
      </c>
      <c r="NK193" s="32" t="s">
        <v>3404</v>
      </c>
      <c r="NL193" s="32" t="s">
        <v>3404</v>
      </c>
      <c r="NM193" s="32" t="s">
        <v>3404</v>
      </c>
      <c r="NN193" s="32" t="s">
        <v>3404</v>
      </c>
      <c r="NO193" s="32" t="s">
        <v>3404</v>
      </c>
      <c r="NP193" s="32" t="s">
        <v>3404</v>
      </c>
      <c r="NQ193" s="32" t="s">
        <v>3404</v>
      </c>
      <c r="NR193" s="32" t="s">
        <v>3404</v>
      </c>
      <c r="NS193" s="32" t="s">
        <v>3404</v>
      </c>
      <c r="NT193" s="32" t="s">
        <v>3404</v>
      </c>
      <c r="NU193" s="32" t="s">
        <v>3404</v>
      </c>
      <c r="NV193" s="32" t="s">
        <v>3404</v>
      </c>
      <c r="NW193" s="32" t="s">
        <v>3404</v>
      </c>
      <c r="NX193" s="32" t="s">
        <v>3404</v>
      </c>
      <c r="NY193" s="32" t="s">
        <v>3404</v>
      </c>
      <c r="NZ193" s="32" t="s">
        <v>3404</v>
      </c>
      <c r="OA193" s="32" t="s">
        <v>3404</v>
      </c>
      <c r="OB193" s="32" t="s">
        <v>3404</v>
      </c>
      <c r="OC193" s="32" t="s">
        <v>3404</v>
      </c>
      <c r="OD193" s="32" t="s">
        <v>3404</v>
      </c>
      <c r="OE193" s="32" t="s">
        <v>3404</v>
      </c>
      <c r="OF193" s="32" t="s">
        <v>3404</v>
      </c>
      <c r="OG193" s="32" t="s">
        <v>3404</v>
      </c>
      <c r="OH193" s="32" t="s">
        <v>3404</v>
      </c>
      <c r="OI193" s="32" t="s">
        <v>3404</v>
      </c>
      <c r="OJ193" s="32" t="s">
        <v>3404</v>
      </c>
      <c r="OK193" s="32" t="s">
        <v>3404</v>
      </c>
      <c r="OL193" s="32" t="s">
        <v>3404</v>
      </c>
      <c r="OM193" s="32" t="s">
        <v>3404</v>
      </c>
      <c r="ON193" s="32" t="s">
        <v>3404</v>
      </c>
      <c r="OO193" s="32" t="s">
        <v>3404</v>
      </c>
      <c r="OP193" s="32" t="s">
        <v>3404</v>
      </c>
      <c r="OQ193" s="32" t="s">
        <v>3404</v>
      </c>
      <c r="OR193" s="32" t="s">
        <v>3404</v>
      </c>
      <c r="OS193" s="32" t="s">
        <v>3404</v>
      </c>
      <c r="OT193" s="32" t="s">
        <v>3404</v>
      </c>
      <c r="OU193" s="32" t="s">
        <v>3404</v>
      </c>
      <c r="OV193" s="32" t="s">
        <v>3404</v>
      </c>
      <c r="OW193" s="32" t="s">
        <v>3404</v>
      </c>
      <c r="OX193" s="32" t="s">
        <v>3404</v>
      </c>
      <c r="OY193" s="32" t="s">
        <v>3404</v>
      </c>
      <c r="OZ193" s="32" t="s">
        <v>3404</v>
      </c>
      <c r="PA193" s="32" t="s">
        <v>3404</v>
      </c>
      <c r="PB193" s="32" t="s">
        <v>3404</v>
      </c>
      <c r="PC193" s="32" t="s">
        <v>3404</v>
      </c>
      <c r="PD193" s="32" t="s">
        <v>3404</v>
      </c>
      <c r="PE193" s="32" t="s">
        <v>3404</v>
      </c>
      <c r="PF193" s="32" t="s">
        <v>3404</v>
      </c>
      <c r="PG193" s="32" t="s">
        <v>3404</v>
      </c>
      <c r="PH193" s="32" t="s">
        <v>3404</v>
      </c>
      <c r="PI193" s="32" t="s">
        <v>3404</v>
      </c>
      <c r="PJ193" s="32" t="s">
        <v>3404</v>
      </c>
      <c r="PK193" s="32" t="s">
        <v>3404</v>
      </c>
      <c r="PL193" s="32" t="s">
        <v>3404</v>
      </c>
      <c r="PM193" s="32" t="s">
        <v>3404</v>
      </c>
      <c r="PN193" s="32" t="s">
        <v>3404</v>
      </c>
      <c r="PO193" s="32" t="s">
        <v>3404</v>
      </c>
      <c r="PP193" s="32" t="s">
        <v>3404</v>
      </c>
      <c r="PQ193" s="32" t="s">
        <v>3404</v>
      </c>
      <c r="PR193" s="32" t="s">
        <v>3404</v>
      </c>
      <c r="PS193" s="32" t="s">
        <v>3404</v>
      </c>
      <c r="PT193" s="32" t="s">
        <v>3404</v>
      </c>
      <c r="PU193" s="32" t="s">
        <v>3404</v>
      </c>
      <c r="PV193" s="32" t="s">
        <v>3404</v>
      </c>
      <c r="PW193" s="32" t="s">
        <v>3404</v>
      </c>
      <c r="PX193" s="32" t="s">
        <v>3404</v>
      </c>
      <c r="PY193" s="32" t="s">
        <v>3404</v>
      </c>
      <c r="PZ193" s="32" t="s">
        <v>3404</v>
      </c>
      <c r="QA193" s="32" t="s">
        <v>3404</v>
      </c>
      <c r="QB193" s="32" t="s">
        <v>3404</v>
      </c>
      <c r="QC193" s="32" t="s">
        <v>3404</v>
      </c>
      <c r="QD193" s="32" t="s">
        <v>3404</v>
      </c>
      <c r="QE193" s="32" t="s">
        <v>3404</v>
      </c>
      <c r="QF193" s="32" t="s">
        <v>3404</v>
      </c>
      <c r="QG193" s="32" t="s">
        <v>3404</v>
      </c>
      <c r="QH193" s="32" t="s">
        <v>3404</v>
      </c>
      <c r="QI193" s="32" t="s">
        <v>3404</v>
      </c>
      <c r="QJ193" s="32" t="s">
        <v>3404</v>
      </c>
      <c r="QK193" s="32" t="s">
        <v>3404</v>
      </c>
      <c r="QL193" s="32" t="s">
        <v>3404</v>
      </c>
      <c r="QM193" s="32" t="s">
        <v>3404</v>
      </c>
      <c r="QN193" s="32" t="s">
        <v>3404</v>
      </c>
      <c r="QO193" s="32" t="s">
        <v>3404</v>
      </c>
      <c r="QP193" s="32" t="s">
        <v>3404</v>
      </c>
      <c r="QQ193" s="32" t="s">
        <v>3404</v>
      </c>
      <c r="QR193" s="32" t="s">
        <v>3404</v>
      </c>
      <c r="QS193" s="32" t="s">
        <v>3404</v>
      </c>
      <c r="QT193" s="32" t="s">
        <v>3404</v>
      </c>
      <c r="QU193" s="32" t="s">
        <v>3404</v>
      </c>
      <c r="QV193" s="32" t="s">
        <v>3404</v>
      </c>
      <c r="QW193" s="32" t="s">
        <v>3404</v>
      </c>
      <c r="QX193" s="32" t="s">
        <v>3404</v>
      </c>
      <c r="QY193" s="32" t="s">
        <v>3404</v>
      </c>
      <c r="QZ193" s="32" t="s">
        <v>3404</v>
      </c>
      <c r="RA193" s="32" t="s">
        <v>3404</v>
      </c>
      <c r="RB193" s="32" t="s">
        <v>3404</v>
      </c>
      <c r="RC193" s="32" t="s">
        <v>3404</v>
      </c>
      <c r="RD193" s="32" t="s">
        <v>3404</v>
      </c>
      <c r="RE193" s="32" t="s">
        <v>3404</v>
      </c>
      <c r="RF193" s="32" t="s">
        <v>3404</v>
      </c>
      <c r="RG193" s="32" t="s">
        <v>3404</v>
      </c>
      <c r="RH193" s="32" t="s">
        <v>3404</v>
      </c>
      <c r="RI193" s="32" t="s">
        <v>3404</v>
      </c>
      <c r="RJ193" s="32" t="s">
        <v>3404</v>
      </c>
      <c r="RK193" s="32" t="s">
        <v>3404</v>
      </c>
      <c r="RL193" s="32" t="s">
        <v>3404</v>
      </c>
      <c r="RM193" s="32" t="s">
        <v>3404</v>
      </c>
      <c r="RN193" s="32" t="s">
        <v>3404</v>
      </c>
      <c r="RO193" s="32" t="s">
        <v>3404</v>
      </c>
      <c r="RP193" s="32" t="s">
        <v>3404</v>
      </c>
      <c r="RQ193" s="32" t="s">
        <v>3404</v>
      </c>
      <c r="RR193" s="32" t="s">
        <v>3404</v>
      </c>
      <c r="RS193" s="32" t="s">
        <v>3404</v>
      </c>
      <c r="RT193" s="32" t="s">
        <v>3404</v>
      </c>
      <c r="RU193" s="32" t="s">
        <v>3404</v>
      </c>
      <c r="RV193" s="32" t="s">
        <v>3404</v>
      </c>
      <c r="RW193" s="32" t="s">
        <v>3404</v>
      </c>
      <c r="RX193" s="32" t="s">
        <v>3404</v>
      </c>
      <c r="RY193" s="32" t="s">
        <v>3404</v>
      </c>
      <c r="RZ193" s="32" t="s">
        <v>3404</v>
      </c>
      <c r="SA193" s="32" t="s">
        <v>3404</v>
      </c>
      <c r="SB193" s="32" t="s">
        <v>3404</v>
      </c>
      <c r="SC193" s="32" t="s">
        <v>3404</v>
      </c>
      <c r="SD193" s="32" t="s">
        <v>3404</v>
      </c>
      <c r="SE193" s="32" t="s">
        <v>3404</v>
      </c>
      <c r="SF193" s="32" t="s">
        <v>3404</v>
      </c>
      <c r="SG193" s="32" t="s">
        <v>3404</v>
      </c>
      <c r="SH193" s="32" t="s">
        <v>3404</v>
      </c>
      <c r="SI193" s="32" t="s">
        <v>3404</v>
      </c>
      <c r="SJ193" s="32" t="s">
        <v>3404</v>
      </c>
      <c r="SK193" s="32" t="s">
        <v>3404</v>
      </c>
      <c r="SL193" s="32" t="s">
        <v>3404</v>
      </c>
      <c r="SM193" s="32" t="s">
        <v>3404</v>
      </c>
      <c r="SN193" s="32" t="s">
        <v>3404</v>
      </c>
      <c r="SO193" s="32" t="s">
        <v>3404</v>
      </c>
      <c r="SP193" s="32" t="s">
        <v>3404</v>
      </c>
      <c r="SQ193" s="32" t="s">
        <v>3404</v>
      </c>
      <c r="SR193" s="32" t="s">
        <v>3404</v>
      </c>
      <c r="SS193" s="32" t="s">
        <v>3404</v>
      </c>
      <c r="ST193" s="32" t="s">
        <v>3404</v>
      </c>
      <c r="SU193" s="32" t="s">
        <v>3404</v>
      </c>
      <c r="SV193" s="32" t="s">
        <v>3404</v>
      </c>
      <c r="SW193" s="32" t="s">
        <v>3404</v>
      </c>
      <c r="SX193" s="32" t="s">
        <v>3404</v>
      </c>
      <c r="SY193" s="32" t="s">
        <v>3404</v>
      </c>
      <c r="SZ193" s="32" t="s">
        <v>3404</v>
      </c>
      <c r="TA193" s="32" t="s">
        <v>3404</v>
      </c>
      <c r="TB193" s="32" t="s">
        <v>3404</v>
      </c>
      <c r="TC193" s="32" t="s">
        <v>3404</v>
      </c>
      <c r="TD193" s="32" t="s">
        <v>3404</v>
      </c>
      <c r="TE193" s="32" t="s">
        <v>3404</v>
      </c>
      <c r="TF193" s="32" t="s">
        <v>3404</v>
      </c>
      <c r="TG193" s="32" t="s">
        <v>3404</v>
      </c>
      <c r="TH193" s="32" t="s">
        <v>3404</v>
      </c>
      <c r="TI193" s="32" t="s">
        <v>3404</v>
      </c>
      <c r="TJ193" s="32" t="s">
        <v>3404</v>
      </c>
      <c r="TK193" s="32" t="s">
        <v>3404</v>
      </c>
      <c r="TL193" s="32" t="s">
        <v>3404</v>
      </c>
      <c r="TM193" s="32" t="s">
        <v>3404</v>
      </c>
      <c r="TN193" s="32" t="s">
        <v>3404</v>
      </c>
      <c r="TO193" s="32" t="s">
        <v>3404</v>
      </c>
      <c r="TP193" s="32" t="s">
        <v>3404</v>
      </c>
      <c r="TQ193" s="32" t="s">
        <v>3404</v>
      </c>
      <c r="TR193" s="32" t="s">
        <v>3404</v>
      </c>
      <c r="TS193" s="32" t="s">
        <v>3404</v>
      </c>
      <c r="TT193" s="32" t="s">
        <v>3404</v>
      </c>
      <c r="TU193" s="32" t="s">
        <v>3404</v>
      </c>
      <c r="TV193" s="32" t="s">
        <v>3404</v>
      </c>
      <c r="TW193" s="32" t="s">
        <v>3404</v>
      </c>
      <c r="TX193" s="32" t="s">
        <v>3404</v>
      </c>
      <c r="TY193" s="32" t="s">
        <v>3404</v>
      </c>
      <c r="TZ193" s="32" t="s">
        <v>3404</v>
      </c>
      <c r="UA193" s="32" t="s">
        <v>3404</v>
      </c>
      <c r="UB193" s="32" t="s">
        <v>3404</v>
      </c>
      <c r="UC193" s="32" t="s">
        <v>3404</v>
      </c>
      <c r="UD193" s="32" t="s">
        <v>3404</v>
      </c>
      <c r="UE193" s="32" t="s">
        <v>3404</v>
      </c>
      <c r="UF193" s="32" t="s">
        <v>3404</v>
      </c>
      <c r="UG193" s="32" t="s">
        <v>3404</v>
      </c>
      <c r="UH193" s="32" t="s">
        <v>3404</v>
      </c>
      <c r="UI193" s="32" t="s">
        <v>3404</v>
      </c>
      <c r="UJ193" s="32" t="s">
        <v>3404</v>
      </c>
      <c r="UK193" s="32" t="s">
        <v>3404</v>
      </c>
      <c r="UL193" s="32" t="s">
        <v>3404</v>
      </c>
      <c r="UM193" s="32" t="s">
        <v>3404</v>
      </c>
      <c r="UN193" s="32" t="s">
        <v>3404</v>
      </c>
      <c r="UO193" s="32" t="s">
        <v>3404</v>
      </c>
      <c r="UP193" s="32" t="s">
        <v>3404</v>
      </c>
      <c r="UQ193" s="32" t="s">
        <v>3404</v>
      </c>
      <c r="UR193" s="32" t="s">
        <v>3404</v>
      </c>
      <c r="US193" s="32" t="s">
        <v>3404</v>
      </c>
      <c r="UT193" s="32" t="s">
        <v>3404</v>
      </c>
      <c r="UU193" s="32" t="s">
        <v>3404</v>
      </c>
      <c r="UV193" s="32" t="s">
        <v>3404</v>
      </c>
      <c r="UW193" s="32" t="s">
        <v>3404</v>
      </c>
      <c r="UX193" s="32" t="s">
        <v>3404</v>
      </c>
      <c r="UY193" s="32" t="s">
        <v>3404</v>
      </c>
      <c r="UZ193" s="32" t="s">
        <v>3404</v>
      </c>
      <c r="VA193" s="32" t="s">
        <v>3404</v>
      </c>
      <c r="VB193" s="32" t="s">
        <v>3404</v>
      </c>
      <c r="VC193" s="32" t="s">
        <v>3404</v>
      </c>
      <c r="VD193" s="32" t="s">
        <v>3404</v>
      </c>
      <c r="VE193" s="32" t="s">
        <v>3404</v>
      </c>
      <c r="VF193" s="32" t="s">
        <v>3404</v>
      </c>
      <c r="VG193" s="32" t="s">
        <v>3404</v>
      </c>
      <c r="VH193" s="32" t="s">
        <v>3404</v>
      </c>
      <c r="VI193" s="32" t="s">
        <v>3404</v>
      </c>
      <c r="VJ193" s="32" t="s">
        <v>3404</v>
      </c>
      <c r="VK193" s="32" t="s">
        <v>3404</v>
      </c>
      <c r="VL193" s="32" t="s">
        <v>3404</v>
      </c>
      <c r="VM193" s="32" t="s">
        <v>3404</v>
      </c>
      <c r="VN193" s="32" t="s">
        <v>3404</v>
      </c>
      <c r="VO193" s="32" t="s">
        <v>3404</v>
      </c>
      <c r="VP193" s="32" t="s">
        <v>3404</v>
      </c>
      <c r="VQ193" s="32" t="s">
        <v>3404</v>
      </c>
      <c r="VR193" s="32" t="s">
        <v>3404</v>
      </c>
      <c r="VS193" s="32" t="s">
        <v>3404</v>
      </c>
      <c r="VT193" s="32" t="s">
        <v>3404</v>
      </c>
      <c r="VU193" s="32" t="s">
        <v>3404</v>
      </c>
      <c r="VV193" s="32" t="s">
        <v>3404</v>
      </c>
      <c r="VW193" s="32" t="s">
        <v>3404</v>
      </c>
      <c r="VX193" s="32" t="s">
        <v>3404</v>
      </c>
      <c r="VY193" s="32" t="s">
        <v>3404</v>
      </c>
      <c r="VZ193" s="32" t="s">
        <v>3404</v>
      </c>
      <c r="WA193" s="32" t="s">
        <v>3404</v>
      </c>
      <c r="WB193" s="32" t="s">
        <v>3404</v>
      </c>
      <c r="WC193" s="32" t="s">
        <v>3404</v>
      </c>
      <c r="WD193" s="32" t="s">
        <v>3404</v>
      </c>
      <c r="WE193" s="32" t="s">
        <v>3404</v>
      </c>
      <c r="WF193" s="32" t="s">
        <v>3404</v>
      </c>
      <c r="WG193" s="32" t="s">
        <v>3404</v>
      </c>
      <c r="WH193" s="32" t="s">
        <v>3404</v>
      </c>
      <c r="WI193" s="32" t="s">
        <v>3404</v>
      </c>
      <c r="WJ193" s="32" t="s">
        <v>3404</v>
      </c>
      <c r="WK193" s="32" t="s">
        <v>3404</v>
      </c>
      <c r="WL193" s="32" t="s">
        <v>3404</v>
      </c>
      <c r="WM193" s="32" t="s">
        <v>3404</v>
      </c>
      <c r="WN193" s="32" t="s">
        <v>3404</v>
      </c>
      <c r="WO193" s="32" t="s">
        <v>3404</v>
      </c>
      <c r="WP193" s="32" t="s">
        <v>3404</v>
      </c>
      <c r="WQ193" s="32" t="s">
        <v>3404</v>
      </c>
      <c r="WR193" s="32" t="s">
        <v>3404</v>
      </c>
      <c r="WS193" s="32" t="s">
        <v>3404</v>
      </c>
      <c r="WT193" s="32" t="s">
        <v>3404</v>
      </c>
    </row>
    <row r="194">
      <c r="A194" s="24" t="s">
        <v>1708</v>
      </c>
      <c r="B194" s="25" t="s">
        <v>3404</v>
      </c>
      <c r="C194" s="25" t="s">
        <v>3404</v>
      </c>
      <c r="D194" s="25" t="s">
        <v>3404</v>
      </c>
      <c r="E194" s="25" t="s">
        <v>3404</v>
      </c>
      <c r="F194" s="25" t="s">
        <v>3404</v>
      </c>
      <c r="G194" s="25" t="s">
        <v>3404</v>
      </c>
      <c r="H194" s="25" t="s">
        <v>3404</v>
      </c>
      <c r="I194" s="25" t="s">
        <v>3404</v>
      </c>
      <c r="J194" s="25" t="s">
        <v>3404</v>
      </c>
      <c r="K194" s="25" t="s">
        <v>3404</v>
      </c>
      <c r="L194" s="25" t="s">
        <v>3404</v>
      </c>
      <c r="M194" s="25" t="s">
        <v>3404</v>
      </c>
      <c r="N194" s="25" t="s">
        <v>3404</v>
      </c>
      <c r="O194" s="25" t="s">
        <v>3404</v>
      </c>
      <c r="P194" s="25" t="s">
        <v>3404</v>
      </c>
      <c r="Q194" s="25" t="s">
        <v>3404</v>
      </c>
      <c r="R194" s="25" t="s">
        <v>3404</v>
      </c>
      <c r="S194" s="25" t="s">
        <v>3404</v>
      </c>
      <c r="T194" s="25" t="s">
        <v>3404</v>
      </c>
      <c r="U194" s="25" t="s">
        <v>3404</v>
      </c>
      <c r="V194" s="25" t="s">
        <v>3404</v>
      </c>
      <c r="W194" s="25" t="s">
        <v>3404</v>
      </c>
      <c r="X194" s="25" t="s">
        <v>3404</v>
      </c>
      <c r="Y194" s="25" t="s">
        <v>3404</v>
      </c>
      <c r="Z194" s="25" t="s">
        <v>3404</v>
      </c>
      <c r="AA194" s="25" t="s">
        <v>3404</v>
      </c>
      <c r="AB194" s="25" t="s">
        <v>3404</v>
      </c>
      <c r="AC194" s="25" t="s">
        <v>3404</v>
      </c>
      <c r="AD194" s="25" t="s">
        <v>3404</v>
      </c>
      <c r="AE194" s="25" t="s">
        <v>3404</v>
      </c>
      <c r="AF194" s="25" t="s">
        <v>3404</v>
      </c>
      <c r="AG194" s="25" t="s">
        <v>3404</v>
      </c>
      <c r="AH194" s="25" t="s">
        <v>3404</v>
      </c>
      <c r="AI194" s="25" t="s">
        <v>3404</v>
      </c>
      <c r="AJ194" s="25" t="s">
        <v>3404</v>
      </c>
      <c r="AK194" s="25" t="s">
        <v>3404</v>
      </c>
      <c r="AL194" s="25" t="s">
        <v>3404</v>
      </c>
      <c r="AM194" s="25" t="s">
        <v>3404</v>
      </c>
      <c r="AN194" s="25" t="s">
        <v>3404</v>
      </c>
      <c r="AO194" s="25" t="s">
        <v>3404</v>
      </c>
      <c r="AP194" s="25" t="s">
        <v>3404</v>
      </c>
      <c r="AQ194" s="25" t="s">
        <v>3404</v>
      </c>
      <c r="AR194" s="25" t="s">
        <v>3404</v>
      </c>
      <c r="AS194" s="25" t="s">
        <v>3404</v>
      </c>
      <c r="AT194" s="25" t="s">
        <v>3404</v>
      </c>
      <c r="AU194" s="25" t="s">
        <v>3404</v>
      </c>
      <c r="AV194" s="25" t="s">
        <v>3404</v>
      </c>
      <c r="AW194" s="25" t="s">
        <v>3404</v>
      </c>
      <c r="AX194" s="25" t="s">
        <v>3404</v>
      </c>
      <c r="AY194" s="25" t="s">
        <v>3404</v>
      </c>
      <c r="AZ194" s="25" t="s">
        <v>3404</v>
      </c>
      <c r="BA194" s="25" t="s">
        <v>3404</v>
      </c>
      <c r="BB194" s="25" t="s">
        <v>3404</v>
      </c>
      <c r="BC194" s="25" t="s">
        <v>3404</v>
      </c>
      <c r="BD194" s="25" t="s">
        <v>3404</v>
      </c>
      <c r="BE194" s="25" t="s">
        <v>3404</v>
      </c>
      <c r="BF194" s="25" t="s">
        <v>3404</v>
      </c>
      <c r="BG194" s="25" t="s">
        <v>3404</v>
      </c>
      <c r="BH194" s="25" t="s">
        <v>3404</v>
      </c>
      <c r="BI194" s="25" t="s">
        <v>3404</v>
      </c>
      <c r="BJ194" s="25" t="s">
        <v>3404</v>
      </c>
      <c r="BK194" s="25" t="s">
        <v>3404</v>
      </c>
      <c r="BL194" s="25" t="s">
        <v>3404</v>
      </c>
      <c r="BM194" s="25" t="s">
        <v>3404</v>
      </c>
      <c r="BN194" s="25" t="s">
        <v>3404</v>
      </c>
      <c r="BO194" s="25" t="s">
        <v>3404</v>
      </c>
      <c r="BP194" s="25" t="s">
        <v>3404</v>
      </c>
      <c r="BQ194" s="25" t="s">
        <v>3404</v>
      </c>
      <c r="BR194" s="25" t="s">
        <v>3404</v>
      </c>
      <c r="BS194" s="25" t="s">
        <v>3404</v>
      </c>
      <c r="BT194" s="25" t="s">
        <v>3404</v>
      </c>
      <c r="BU194" s="25" t="s">
        <v>3404</v>
      </c>
      <c r="BV194" s="25" t="s">
        <v>3404</v>
      </c>
      <c r="BW194" s="25" t="s">
        <v>3404</v>
      </c>
      <c r="BX194" s="25" t="s">
        <v>3404</v>
      </c>
      <c r="BY194" s="25" t="s">
        <v>3404</v>
      </c>
      <c r="BZ194" s="32" t="s">
        <v>3409</v>
      </c>
      <c r="CA194" s="32" t="s">
        <v>3409</v>
      </c>
      <c r="CB194" s="32" t="s">
        <v>3409</v>
      </c>
      <c r="CC194" s="32" t="s">
        <v>3409</v>
      </c>
      <c r="CD194" s="32" t="s">
        <v>3409</v>
      </c>
      <c r="CE194" s="32" t="s">
        <v>3409</v>
      </c>
      <c r="CF194" s="32" t="s">
        <v>3409</v>
      </c>
      <c r="CG194" s="32" t="s">
        <v>3409</v>
      </c>
      <c r="CH194" s="32" t="s">
        <v>3409</v>
      </c>
      <c r="CI194" s="32" t="s">
        <v>3409</v>
      </c>
      <c r="CJ194" s="32" t="s">
        <v>3409</v>
      </c>
      <c r="CK194" s="32" t="s">
        <v>3409</v>
      </c>
      <c r="CL194" s="32" t="s">
        <v>3409</v>
      </c>
      <c r="CM194" s="32" t="s">
        <v>3409</v>
      </c>
      <c r="CN194" s="32" t="s">
        <v>3409</v>
      </c>
      <c r="CO194" s="32" t="s">
        <v>3409</v>
      </c>
      <c r="CP194" s="32" t="s">
        <v>3409</v>
      </c>
      <c r="CQ194" s="32" t="s">
        <v>3409</v>
      </c>
      <c r="CR194" s="32" t="s">
        <v>3409</v>
      </c>
      <c r="CS194" s="32" t="s">
        <v>3409</v>
      </c>
      <c r="CT194" s="32" t="s">
        <v>3409</v>
      </c>
      <c r="CU194" s="32" t="s">
        <v>3409</v>
      </c>
      <c r="CV194" s="32" t="s">
        <v>3409</v>
      </c>
      <c r="CW194" s="32" t="s">
        <v>3409</v>
      </c>
      <c r="CX194" s="32" t="s">
        <v>3409</v>
      </c>
      <c r="CY194" s="32" t="s">
        <v>3409</v>
      </c>
      <c r="CZ194" s="32" t="s">
        <v>3409</v>
      </c>
      <c r="DA194" s="32" t="s">
        <v>3409</v>
      </c>
      <c r="DB194" s="32" t="s">
        <v>3409</v>
      </c>
      <c r="DC194" s="32" t="s">
        <v>3409</v>
      </c>
      <c r="DD194" s="32" t="s">
        <v>3409</v>
      </c>
      <c r="DE194" s="32" t="s">
        <v>3409</v>
      </c>
      <c r="DF194" s="32" t="s">
        <v>3409</v>
      </c>
      <c r="DG194" s="32" t="s">
        <v>3409</v>
      </c>
      <c r="DH194" s="32" t="s">
        <v>3409</v>
      </c>
      <c r="DI194" s="32" t="s">
        <v>3409</v>
      </c>
      <c r="DJ194" s="32" t="s">
        <v>3409</v>
      </c>
      <c r="DK194" s="32" t="s">
        <v>3409</v>
      </c>
      <c r="DL194" s="32" t="s">
        <v>3409</v>
      </c>
      <c r="DM194" s="32" t="s">
        <v>3409</v>
      </c>
      <c r="DN194" s="32" t="s">
        <v>3409</v>
      </c>
      <c r="DO194" s="32" t="s">
        <v>3409</v>
      </c>
      <c r="DP194" s="32" t="s">
        <v>3409</v>
      </c>
      <c r="DQ194" s="32" t="s">
        <v>3409</v>
      </c>
      <c r="DR194" s="32" t="s">
        <v>3409</v>
      </c>
      <c r="DS194" s="32" t="s">
        <v>3409</v>
      </c>
      <c r="DT194" s="32" t="s">
        <v>3409</v>
      </c>
      <c r="DU194" s="32" t="s">
        <v>3409</v>
      </c>
      <c r="DV194" s="32" t="s">
        <v>3409</v>
      </c>
      <c r="DW194" s="32" t="s">
        <v>3409</v>
      </c>
      <c r="DX194" s="32" t="s">
        <v>3409</v>
      </c>
      <c r="DY194" s="32" t="s">
        <v>3409</v>
      </c>
      <c r="DZ194" s="32" t="s">
        <v>3409</v>
      </c>
      <c r="EA194" s="32" t="s">
        <v>3409</v>
      </c>
      <c r="EB194" s="32" t="s">
        <v>3409</v>
      </c>
      <c r="EC194" s="32" t="s">
        <v>3409</v>
      </c>
      <c r="ED194" s="32" t="s">
        <v>3409</v>
      </c>
      <c r="EE194" s="32" t="s">
        <v>3409</v>
      </c>
      <c r="EF194" s="32" t="s">
        <v>3409</v>
      </c>
      <c r="EG194" s="32" t="s">
        <v>3409</v>
      </c>
      <c r="EH194" s="32" t="s">
        <v>3409</v>
      </c>
      <c r="EI194" s="32" t="s">
        <v>3409</v>
      </c>
      <c r="EJ194" s="32" t="s">
        <v>3409</v>
      </c>
      <c r="EK194" s="32" t="s">
        <v>3409</v>
      </c>
      <c r="EL194" s="32" t="s">
        <v>3409</v>
      </c>
      <c r="EM194" s="32" t="s">
        <v>3409</v>
      </c>
      <c r="EN194" s="32" t="s">
        <v>3409</v>
      </c>
      <c r="EO194" s="32" t="s">
        <v>3409</v>
      </c>
      <c r="EP194" s="32" t="s">
        <v>3409</v>
      </c>
      <c r="EQ194" s="32" t="s">
        <v>3409</v>
      </c>
      <c r="ER194" s="32" t="s">
        <v>3409</v>
      </c>
      <c r="ES194" s="32" t="s">
        <v>3409</v>
      </c>
      <c r="ET194" s="32" t="s">
        <v>3409</v>
      </c>
      <c r="EU194" s="32" t="s">
        <v>3409</v>
      </c>
      <c r="EV194" s="32" t="s">
        <v>3409</v>
      </c>
      <c r="EW194" s="32" t="s">
        <v>3409</v>
      </c>
      <c r="EX194" s="25" t="s">
        <v>3404</v>
      </c>
      <c r="EY194" s="32" t="s">
        <v>3404</v>
      </c>
      <c r="EZ194" s="32" t="s">
        <v>3404</v>
      </c>
      <c r="FA194" s="32" t="s">
        <v>3404</v>
      </c>
      <c r="FB194" s="32" t="s">
        <v>3404</v>
      </c>
      <c r="FC194" s="32" t="s">
        <v>3404</v>
      </c>
      <c r="FD194" s="32" t="s">
        <v>3404</v>
      </c>
      <c r="FE194" s="32" t="s">
        <v>3404</v>
      </c>
      <c r="FF194" s="32" t="s">
        <v>3404</v>
      </c>
      <c r="FG194" s="32" t="s">
        <v>3404</v>
      </c>
      <c r="FH194" s="32" t="s">
        <v>3404</v>
      </c>
      <c r="FI194" s="32" t="s">
        <v>3404</v>
      </c>
      <c r="FJ194" s="32" t="s">
        <v>3404</v>
      </c>
      <c r="FK194" s="32" t="s">
        <v>3404</v>
      </c>
      <c r="FL194" s="32" t="s">
        <v>3404</v>
      </c>
      <c r="FM194" s="32" t="s">
        <v>3404</v>
      </c>
      <c r="FN194" s="32" t="s">
        <v>3404</v>
      </c>
      <c r="FO194" s="32" t="s">
        <v>3404</v>
      </c>
      <c r="FP194" s="32" t="s">
        <v>3404</v>
      </c>
      <c r="FQ194" s="32" t="s">
        <v>3404</v>
      </c>
      <c r="FR194" s="32" t="s">
        <v>3404</v>
      </c>
      <c r="FS194" s="32" t="s">
        <v>3404</v>
      </c>
      <c r="FT194" s="32" t="s">
        <v>3404</v>
      </c>
      <c r="FU194" s="32" t="s">
        <v>3404</v>
      </c>
      <c r="FV194" s="32" t="s">
        <v>3404</v>
      </c>
      <c r="FW194" s="32" t="s">
        <v>3404</v>
      </c>
      <c r="FX194" s="32" t="s">
        <v>3404</v>
      </c>
      <c r="FY194" s="32" t="s">
        <v>3404</v>
      </c>
      <c r="FZ194" s="32" t="s">
        <v>3404</v>
      </c>
      <c r="GA194" s="32" t="s">
        <v>3404</v>
      </c>
      <c r="GB194" s="32" t="s">
        <v>3404</v>
      </c>
      <c r="GC194" s="32" t="s">
        <v>3404</v>
      </c>
      <c r="GD194" s="32" t="s">
        <v>3404</v>
      </c>
      <c r="GE194" s="32" t="s">
        <v>3404</v>
      </c>
      <c r="GF194" s="32" t="s">
        <v>3404</v>
      </c>
      <c r="GG194" s="32" t="s">
        <v>3404</v>
      </c>
      <c r="GH194" s="32" t="s">
        <v>3404</v>
      </c>
      <c r="GI194" s="32" t="s">
        <v>3404</v>
      </c>
      <c r="GJ194" s="32" t="s">
        <v>3404</v>
      </c>
      <c r="GK194" s="32" t="s">
        <v>3404</v>
      </c>
      <c r="GL194" s="32" t="s">
        <v>3404</v>
      </c>
      <c r="GM194" s="32" t="s">
        <v>3404</v>
      </c>
      <c r="GN194" s="32" t="s">
        <v>3404</v>
      </c>
      <c r="GO194" s="32" t="s">
        <v>3404</v>
      </c>
      <c r="GP194" s="32" t="s">
        <v>3404</v>
      </c>
      <c r="GQ194" s="32" t="s">
        <v>3404</v>
      </c>
      <c r="GR194" s="32" t="s">
        <v>3404</v>
      </c>
      <c r="GS194" s="32" t="s">
        <v>3404</v>
      </c>
      <c r="GT194" s="32" t="s">
        <v>3404</v>
      </c>
      <c r="GU194" s="32" t="s">
        <v>3404</v>
      </c>
      <c r="GV194" s="32" t="s">
        <v>3404</v>
      </c>
      <c r="GW194" s="32" t="s">
        <v>3404</v>
      </c>
      <c r="GX194" s="32" t="s">
        <v>3404</v>
      </c>
      <c r="GY194" s="32" t="s">
        <v>3404</v>
      </c>
      <c r="GZ194" s="32" t="s">
        <v>3404</v>
      </c>
      <c r="HA194" s="32" t="s">
        <v>3404</v>
      </c>
      <c r="HB194" s="32" t="s">
        <v>3404</v>
      </c>
      <c r="HC194" s="32" t="s">
        <v>3404</v>
      </c>
      <c r="HD194" s="32" t="s">
        <v>3404</v>
      </c>
      <c r="HE194" s="32" t="s">
        <v>3404</v>
      </c>
      <c r="HF194" s="32" t="s">
        <v>3404</v>
      </c>
      <c r="HG194" s="32" t="s">
        <v>3404</v>
      </c>
      <c r="HH194" s="32" t="s">
        <v>3404</v>
      </c>
      <c r="HI194" s="32" t="s">
        <v>3404</v>
      </c>
      <c r="HJ194" s="32" t="s">
        <v>3404</v>
      </c>
      <c r="HK194" s="32" t="s">
        <v>3404</v>
      </c>
      <c r="HL194" s="32" t="s">
        <v>3404</v>
      </c>
      <c r="HM194" s="32" t="s">
        <v>3404</v>
      </c>
      <c r="HN194" s="32" t="s">
        <v>3404</v>
      </c>
      <c r="HO194" s="32" t="s">
        <v>3404</v>
      </c>
      <c r="HP194" s="32" t="s">
        <v>3404</v>
      </c>
      <c r="HQ194" s="32" t="s">
        <v>3404</v>
      </c>
      <c r="HR194" s="32" t="s">
        <v>3404</v>
      </c>
      <c r="HS194" s="32" t="s">
        <v>3404</v>
      </c>
      <c r="HT194" s="32" t="s">
        <v>3404</v>
      </c>
      <c r="HU194" s="32" t="s">
        <v>3404</v>
      </c>
      <c r="HV194" s="32" t="s">
        <v>3404</v>
      </c>
      <c r="HW194" s="32" t="s">
        <v>3404</v>
      </c>
      <c r="HX194" s="32" t="s">
        <v>3404</v>
      </c>
      <c r="HY194" s="32" t="s">
        <v>3404</v>
      </c>
      <c r="HZ194" s="32" t="s">
        <v>3404</v>
      </c>
      <c r="IA194" s="32" t="s">
        <v>3404</v>
      </c>
      <c r="IB194" s="32" t="s">
        <v>3404</v>
      </c>
      <c r="IC194" s="32" t="s">
        <v>3404</v>
      </c>
      <c r="ID194" s="32" t="s">
        <v>3404</v>
      </c>
      <c r="IE194" s="32" t="s">
        <v>3404</v>
      </c>
      <c r="IF194" s="32" t="s">
        <v>3404</v>
      </c>
      <c r="IG194" s="32" t="s">
        <v>3404</v>
      </c>
      <c r="IH194" s="32" t="s">
        <v>3404</v>
      </c>
      <c r="II194" s="32" t="s">
        <v>3404</v>
      </c>
      <c r="IJ194" s="32" t="s">
        <v>3404</v>
      </c>
      <c r="IK194" s="32" t="s">
        <v>3404</v>
      </c>
      <c r="IL194" s="32" t="s">
        <v>3404</v>
      </c>
      <c r="IM194" s="32" t="s">
        <v>3404</v>
      </c>
      <c r="IN194" s="32" t="s">
        <v>3404</v>
      </c>
      <c r="IO194" s="32" t="s">
        <v>3404</v>
      </c>
      <c r="IP194" s="32" t="s">
        <v>3404</v>
      </c>
      <c r="IQ194" s="32" t="s">
        <v>3404</v>
      </c>
      <c r="IR194" s="32" t="s">
        <v>3404</v>
      </c>
      <c r="IS194" s="32" t="s">
        <v>3404</v>
      </c>
      <c r="IT194" s="32" t="s">
        <v>3404</v>
      </c>
      <c r="IU194" s="32" t="s">
        <v>3404</v>
      </c>
      <c r="IV194" s="32" t="s">
        <v>3404</v>
      </c>
      <c r="IW194" s="32" t="s">
        <v>3404</v>
      </c>
      <c r="IX194" s="32" t="s">
        <v>3404</v>
      </c>
      <c r="IY194" s="32" t="s">
        <v>3404</v>
      </c>
      <c r="IZ194" s="32" t="s">
        <v>3404</v>
      </c>
      <c r="JA194" s="32" t="s">
        <v>3404</v>
      </c>
      <c r="JB194" s="32" t="s">
        <v>3404</v>
      </c>
      <c r="JC194" s="32" t="s">
        <v>3404</v>
      </c>
      <c r="JD194" s="32" t="s">
        <v>3404</v>
      </c>
      <c r="JE194" s="32" t="s">
        <v>3404</v>
      </c>
      <c r="JF194" s="32" t="s">
        <v>3404</v>
      </c>
      <c r="JG194" s="32" t="s">
        <v>3404</v>
      </c>
      <c r="JH194" s="32" t="s">
        <v>3404</v>
      </c>
      <c r="JI194" s="32" t="s">
        <v>3404</v>
      </c>
      <c r="JJ194" s="32" t="s">
        <v>3404</v>
      </c>
      <c r="JK194" s="32" t="s">
        <v>3404</v>
      </c>
      <c r="JL194" s="32" t="s">
        <v>3404</v>
      </c>
      <c r="JM194" s="32" t="s">
        <v>3404</v>
      </c>
      <c r="JN194" s="32" t="s">
        <v>3404</v>
      </c>
      <c r="JO194" s="32" t="s">
        <v>3404</v>
      </c>
      <c r="JP194" s="32" t="s">
        <v>3404</v>
      </c>
      <c r="JQ194" s="32" t="s">
        <v>3404</v>
      </c>
      <c r="JR194" s="32" t="s">
        <v>3404</v>
      </c>
      <c r="JS194" s="32" t="s">
        <v>3404</v>
      </c>
      <c r="JT194" s="32" t="s">
        <v>3404</v>
      </c>
      <c r="JU194" s="32" t="s">
        <v>3404</v>
      </c>
      <c r="JV194" s="32" t="s">
        <v>3404</v>
      </c>
      <c r="JW194" s="32" t="s">
        <v>3404</v>
      </c>
      <c r="JX194" s="32" t="s">
        <v>3404</v>
      </c>
      <c r="JY194" s="32" t="s">
        <v>3404</v>
      </c>
      <c r="JZ194" s="32" t="s">
        <v>3404</v>
      </c>
      <c r="KA194" s="32" t="s">
        <v>3404</v>
      </c>
      <c r="KB194" s="32" t="s">
        <v>3404</v>
      </c>
      <c r="KC194" s="32" t="s">
        <v>3404</v>
      </c>
      <c r="KD194" s="32" t="s">
        <v>3404</v>
      </c>
      <c r="KE194" s="32" t="s">
        <v>3404</v>
      </c>
      <c r="KF194" s="32" t="s">
        <v>3404</v>
      </c>
      <c r="KG194" s="32" t="s">
        <v>3404</v>
      </c>
      <c r="KH194" s="32" t="s">
        <v>3404</v>
      </c>
      <c r="KI194" s="32" t="s">
        <v>3404</v>
      </c>
      <c r="KJ194" s="32" t="s">
        <v>3404</v>
      </c>
      <c r="KK194" s="32" t="s">
        <v>3404</v>
      </c>
      <c r="KL194" s="32" t="s">
        <v>3404</v>
      </c>
      <c r="KM194" s="32" t="s">
        <v>3404</v>
      </c>
      <c r="KN194" s="32" t="s">
        <v>3404</v>
      </c>
      <c r="KO194" s="32" t="s">
        <v>3404</v>
      </c>
      <c r="KP194" s="32" t="s">
        <v>3404</v>
      </c>
      <c r="KQ194" s="32" t="s">
        <v>3404</v>
      </c>
      <c r="KR194" s="32" t="s">
        <v>3404</v>
      </c>
      <c r="KS194" s="32" t="s">
        <v>3404</v>
      </c>
      <c r="KT194" s="32" t="s">
        <v>3404</v>
      </c>
      <c r="KU194" s="32" t="s">
        <v>3404</v>
      </c>
      <c r="KV194" s="32" t="s">
        <v>3404</v>
      </c>
      <c r="KW194" s="32" t="s">
        <v>3404</v>
      </c>
      <c r="KX194" s="32" t="s">
        <v>3404</v>
      </c>
      <c r="KY194" s="32" t="s">
        <v>3404</v>
      </c>
      <c r="KZ194" s="32" t="s">
        <v>3404</v>
      </c>
      <c r="LA194" s="32" t="s">
        <v>3404</v>
      </c>
      <c r="LB194" s="32" t="s">
        <v>3404</v>
      </c>
      <c r="LC194" s="32" t="s">
        <v>3404</v>
      </c>
      <c r="LD194" s="32" t="s">
        <v>3404</v>
      </c>
      <c r="LE194" s="32" t="s">
        <v>3404</v>
      </c>
      <c r="LF194" s="32" t="s">
        <v>3404</v>
      </c>
      <c r="LG194" s="32" t="s">
        <v>3404</v>
      </c>
      <c r="LH194" s="32" t="s">
        <v>3404</v>
      </c>
      <c r="LI194" s="32" t="s">
        <v>3404</v>
      </c>
      <c r="LJ194" s="32" t="s">
        <v>3404</v>
      </c>
      <c r="LK194" s="32" t="s">
        <v>3404</v>
      </c>
      <c r="LL194" s="32" t="s">
        <v>3404</v>
      </c>
      <c r="LM194" s="32" t="s">
        <v>3404</v>
      </c>
      <c r="LN194" s="32" t="s">
        <v>3404</v>
      </c>
      <c r="LO194" s="32" t="s">
        <v>3404</v>
      </c>
      <c r="LP194" s="32" t="s">
        <v>3404</v>
      </c>
      <c r="LQ194" s="32" t="s">
        <v>3404</v>
      </c>
      <c r="LR194" s="32" t="s">
        <v>3404</v>
      </c>
      <c r="LS194" s="32" t="s">
        <v>3404</v>
      </c>
      <c r="LT194" s="32" t="s">
        <v>3404</v>
      </c>
      <c r="LU194" s="32" t="s">
        <v>3404</v>
      </c>
      <c r="LV194" s="32" t="s">
        <v>3404</v>
      </c>
      <c r="LW194" s="32" t="s">
        <v>3404</v>
      </c>
      <c r="LX194" s="32" t="s">
        <v>3404</v>
      </c>
      <c r="LY194" s="32" t="s">
        <v>3404</v>
      </c>
      <c r="LZ194" s="32" t="s">
        <v>3404</v>
      </c>
      <c r="MA194" s="32" t="s">
        <v>3404</v>
      </c>
      <c r="MB194" s="32" t="s">
        <v>3404</v>
      </c>
      <c r="MC194" s="32" t="s">
        <v>3404</v>
      </c>
      <c r="MD194" s="32" t="s">
        <v>3404</v>
      </c>
      <c r="ME194" s="32" t="s">
        <v>3404</v>
      </c>
      <c r="MF194" s="32" t="s">
        <v>3404</v>
      </c>
      <c r="MG194" s="32" t="s">
        <v>3404</v>
      </c>
      <c r="MH194" s="32" t="s">
        <v>3404</v>
      </c>
      <c r="MI194" s="32" t="s">
        <v>3404</v>
      </c>
      <c r="MJ194" s="32" t="s">
        <v>3404</v>
      </c>
      <c r="MK194" s="32" t="s">
        <v>3404</v>
      </c>
      <c r="ML194" s="32" t="s">
        <v>3404</v>
      </c>
      <c r="MM194" s="32" t="s">
        <v>3404</v>
      </c>
      <c r="MN194" s="32" t="s">
        <v>3404</v>
      </c>
      <c r="MO194" s="32" t="s">
        <v>3404</v>
      </c>
      <c r="MP194" s="32" t="s">
        <v>3404</v>
      </c>
      <c r="MQ194" s="32" t="s">
        <v>3404</v>
      </c>
      <c r="MR194" s="32" t="s">
        <v>3404</v>
      </c>
      <c r="MS194" s="32" t="s">
        <v>3404</v>
      </c>
      <c r="MT194" s="32" t="s">
        <v>3404</v>
      </c>
      <c r="MU194" s="32" t="s">
        <v>3404</v>
      </c>
      <c r="MV194" s="32" t="s">
        <v>3404</v>
      </c>
      <c r="MW194" s="32" t="s">
        <v>3404</v>
      </c>
      <c r="MX194" s="32" t="s">
        <v>3404</v>
      </c>
      <c r="MY194" s="32" t="s">
        <v>3404</v>
      </c>
      <c r="MZ194" s="32" t="s">
        <v>3404</v>
      </c>
      <c r="NA194" s="32" t="s">
        <v>3404</v>
      </c>
      <c r="NB194" s="32" t="s">
        <v>3404</v>
      </c>
      <c r="NC194" s="32" t="s">
        <v>3404</v>
      </c>
      <c r="ND194" s="32" t="s">
        <v>3404</v>
      </c>
      <c r="NE194" s="32" t="s">
        <v>3404</v>
      </c>
      <c r="NF194" s="32" t="s">
        <v>3404</v>
      </c>
      <c r="NG194" s="32" t="s">
        <v>3404</v>
      </c>
      <c r="NH194" s="32" t="s">
        <v>3404</v>
      </c>
      <c r="NI194" s="32" t="s">
        <v>3404</v>
      </c>
      <c r="NJ194" s="32" t="s">
        <v>3404</v>
      </c>
      <c r="NK194" s="32" t="s">
        <v>3404</v>
      </c>
      <c r="NL194" s="32" t="s">
        <v>3404</v>
      </c>
      <c r="NM194" s="32" t="s">
        <v>3404</v>
      </c>
      <c r="NN194" s="32" t="s">
        <v>3404</v>
      </c>
      <c r="NO194" s="32" t="s">
        <v>3404</v>
      </c>
      <c r="NP194" s="32" t="s">
        <v>3404</v>
      </c>
      <c r="NQ194" s="32" t="s">
        <v>3404</v>
      </c>
      <c r="NR194" s="32" t="s">
        <v>3404</v>
      </c>
      <c r="NS194" s="32" t="s">
        <v>3404</v>
      </c>
      <c r="NT194" s="32" t="s">
        <v>3404</v>
      </c>
      <c r="NU194" s="32" t="s">
        <v>3404</v>
      </c>
      <c r="NV194" s="32" t="s">
        <v>3404</v>
      </c>
      <c r="NW194" s="32" t="s">
        <v>3404</v>
      </c>
      <c r="NX194" s="32" t="s">
        <v>3404</v>
      </c>
      <c r="NY194" s="32" t="s">
        <v>3404</v>
      </c>
      <c r="NZ194" s="32" t="s">
        <v>3404</v>
      </c>
      <c r="OA194" s="32" t="s">
        <v>3404</v>
      </c>
      <c r="OB194" s="32" t="s">
        <v>3404</v>
      </c>
      <c r="OC194" s="32" t="s">
        <v>3404</v>
      </c>
      <c r="OD194" s="32" t="s">
        <v>3404</v>
      </c>
      <c r="OE194" s="32" t="s">
        <v>3404</v>
      </c>
      <c r="OF194" s="32" t="s">
        <v>3404</v>
      </c>
      <c r="OG194" s="32" t="s">
        <v>3404</v>
      </c>
      <c r="OH194" s="32" t="s">
        <v>3404</v>
      </c>
      <c r="OI194" s="32" t="s">
        <v>3404</v>
      </c>
      <c r="OJ194" s="32" t="s">
        <v>3404</v>
      </c>
      <c r="OK194" s="32" t="s">
        <v>3404</v>
      </c>
      <c r="OL194" s="32" t="s">
        <v>3404</v>
      </c>
      <c r="OM194" s="32" t="s">
        <v>3404</v>
      </c>
      <c r="ON194" s="32" t="s">
        <v>3404</v>
      </c>
      <c r="OO194" s="32" t="s">
        <v>3404</v>
      </c>
      <c r="OP194" s="32" t="s">
        <v>3404</v>
      </c>
      <c r="OQ194" s="32" t="s">
        <v>3404</v>
      </c>
      <c r="OR194" s="32" t="s">
        <v>3404</v>
      </c>
      <c r="OS194" s="32" t="s">
        <v>3404</v>
      </c>
      <c r="OT194" s="32" t="s">
        <v>3404</v>
      </c>
      <c r="OU194" s="32" t="s">
        <v>3404</v>
      </c>
      <c r="OV194" s="32" t="s">
        <v>3404</v>
      </c>
      <c r="OW194" s="32" t="s">
        <v>3404</v>
      </c>
      <c r="OX194" s="32" t="s">
        <v>3404</v>
      </c>
      <c r="OY194" s="32" t="s">
        <v>3404</v>
      </c>
      <c r="OZ194" s="32" t="s">
        <v>3404</v>
      </c>
      <c r="PA194" s="32" t="s">
        <v>3404</v>
      </c>
      <c r="PB194" s="32" t="s">
        <v>3404</v>
      </c>
      <c r="PC194" s="32" t="s">
        <v>3404</v>
      </c>
      <c r="PD194" s="32" t="s">
        <v>3404</v>
      </c>
      <c r="PE194" s="32" t="s">
        <v>3404</v>
      </c>
      <c r="PF194" s="32" t="s">
        <v>3404</v>
      </c>
      <c r="PG194" s="32" t="s">
        <v>3404</v>
      </c>
      <c r="PH194" s="32" t="s">
        <v>3404</v>
      </c>
      <c r="PI194" s="32" t="s">
        <v>3404</v>
      </c>
      <c r="PJ194" s="32" t="s">
        <v>3404</v>
      </c>
      <c r="PK194" s="32" t="s">
        <v>3404</v>
      </c>
      <c r="PL194" s="32" t="s">
        <v>3404</v>
      </c>
      <c r="PM194" s="32" t="s">
        <v>3404</v>
      </c>
      <c r="PN194" s="32" t="s">
        <v>3404</v>
      </c>
      <c r="PO194" s="32" t="s">
        <v>3404</v>
      </c>
      <c r="PP194" s="32" t="s">
        <v>3404</v>
      </c>
      <c r="PQ194" s="32" t="s">
        <v>3404</v>
      </c>
      <c r="PR194" s="32" t="s">
        <v>3404</v>
      </c>
      <c r="PS194" s="32" t="s">
        <v>3404</v>
      </c>
      <c r="PT194" s="32" t="s">
        <v>3404</v>
      </c>
      <c r="PU194" s="32" t="s">
        <v>3404</v>
      </c>
      <c r="PV194" s="32" t="s">
        <v>3404</v>
      </c>
      <c r="PW194" s="32" t="s">
        <v>3404</v>
      </c>
      <c r="PX194" s="32" t="s">
        <v>3404</v>
      </c>
      <c r="PY194" s="32" t="s">
        <v>3404</v>
      </c>
      <c r="PZ194" s="32" t="s">
        <v>3404</v>
      </c>
      <c r="QA194" s="32" t="s">
        <v>3404</v>
      </c>
      <c r="QB194" s="32" t="s">
        <v>3404</v>
      </c>
      <c r="QC194" s="32" t="s">
        <v>3404</v>
      </c>
      <c r="QD194" s="32" t="s">
        <v>3404</v>
      </c>
      <c r="QE194" s="32" t="s">
        <v>3404</v>
      </c>
      <c r="QF194" s="32" t="s">
        <v>3404</v>
      </c>
      <c r="QG194" s="32" t="s">
        <v>3404</v>
      </c>
      <c r="QH194" s="32" t="s">
        <v>3404</v>
      </c>
      <c r="QI194" s="32" t="s">
        <v>3404</v>
      </c>
      <c r="QJ194" s="32" t="s">
        <v>3404</v>
      </c>
      <c r="QK194" s="32" t="s">
        <v>3404</v>
      </c>
      <c r="QL194" s="32" t="s">
        <v>3404</v>
      </c>
      <c r="QM194" s="32" t="s">
        <v>3404</v>
      </c>
      <c r="QN194" s="32" t="s">
        <v>3404</v>
      </c>
      <c r="QO194" s="32" t="s">
        <v>3404</v>
      </c>
      <c r="QP194" s="32" t="s">
        <v>3404</v>
      </c>
      <c r="QQ194" s="32" t="s">
        <v>3404</v>
      </c>
      <c r="QR194" s="32" t="s">
        <v>3404</v>
      </c>
      <c r="QS194" s="32" t="s">
        <v>3404</v>
      </c>
      <c r="QT194" s="32" t="s">
        <v>3404</v>
      </c>
      <c r="QU194" s="32" t="s">
        <v>3404</v>
      </c>
      <c r="QV194" s="32" t="s">
        <v>3404</v>
      </c>
      <c r="QW194" s="32" t="s">
        <v>3404</v>
      </c>
      <c r="QX194" s="32" t="s">
        <v>3404</v>
      </c>
      <c r="QY194" s="32" t="s">
        <v>3404</v>
      </c>
      <c r="QZ194" s="32" t="s">
        <v>3404</v>
      </c>
      <c r="RA194" s="32" t="s">
        <v>3404</v>
      </c>
      <c r="RB194" s="32" t="s">
        <v>3404</v>
      </c>
      <c r="RC194" s="32" t="s">
        <v>3404</v>
      </c>
      <c r="RD194" s="32" t="s">
        <v>3404</v>
      </c>
      <c r="RE194" s="32" t="s">
        <v>3404</v>
      </c>
      <c r="RF194" s="32" t="s">
        <v>3404</v>
      </c>
      <c r="RG194" s="32" t="s">
        <v>3404</v>
      </c>
      <c r="RH194" s="32" t="s">
        <v>3404</v>
      </c>
      <c r="RI194" s="32" t="s">
        <v>3404</v>
      </c>
      <c r="RJ194" s="32" t="s">
        <v>3404</v>
      </c>
      <c r="RK194" s="32" t="s">
        <v>3404</v>
      </c>
      <c r="RL194" s="32" t="s">
        <v>3404</v>
      </c>
      <c r="RM194" s="32" t="s">
        <v>3404</v>
      </c>
      <c r="RN194" s="32" t="s">
        <v>3404</v>
      </c>
      <c r="RO194" s="32" t="s">
        <v>3404</v>
      </c>
      <c r="RP194" s="32" t="s">
        <v>3404</v>
      </c>
      <c r="RQ194" s="32" t="s">
        <v>3404</v>
      </c>
      <c r="RR194" s="32" t="s">
        <v>3404</v>
      </c>
      <c r="RS194" s="32" t="s">
        <v>3404</v>
      </c>
      <c r="RT194" s="32" t="s">
        <v>3404</v>
      </c>
      <c r="RU194" s="32" t="s">
        <v>3404</v>
      </c>
      <c r="RV194" s="32" t="s">
        <v>3404</v>
      </c>
      <c r="RW194" s="32" t="s">
        <v>3404</v>
      </c>
      <c r="RX194" s="32" t="s">
        <v>3404</v>
      </c>
      <c r="RY194" s="32" t="s">
        <v>3404</v>
      </c>
      <c r="RZ194" s="32" t="s">
        <v>3404</v>
      </c>
      <c r="SA194" s="32" t="s">
        <v>3404</v>
      </c>
      <c r="SB194" s="32" t="s">
        <v>3404</v>
      </c>
      <c r="SC194" s="32" t="s">
        <v>3404</v>
      </c>
      <c r="SD194" s="32" t="s">
        <v>3404</v>
      </c>
      <c r="SE194" s="32" t="s">
        <v>3404</v>
      </c>
      <c r="SF194" s="32" t="s">
        <v>3404</v>
      </c>
      <c r="SG194" s="32" t="s">
        <v>3404</v>
      </c>
      <c r="SH194" s="32" t="s">
        <v>3404</v>
      </c>
      <c r="SI194" s="32" t="s">
        <v>3404</v>
      </c>
      <c r="SJ194" s="32" t="s">
        <v>3404</v>
      </c>
      <c r="SK194" s="32" t="s">
        <v>3404</v>
      </c>
      <c r="SL194" s="32" t="s">
        <v>3404</v>
      </c>
      <c r="SM194" s="32" t="s">
        <v>3404</v>
      </c>
      <c r="SN194" s="32" t="s">
        <v>3404</v>
      </c>
      <c r="SO194" s="32" t="s">
        <v>3404</v>
      </c>
      <c r="SP194" s="32" t="s">
        <v>3404</v>
      </c>
      <c r="SQ194" s="32" t="s">
        <v>3404</v>
      </c>
      <c r="SR194" s="32" t="s">
        <v>3404</v>
      </c>
      <c r="SS194" s="32" t="s">
        <v>3404</v>
      </c>
      <c r="ST194" s="32" t="s">
        <v>3404</v>
      </c>
      <c r="SU194" s="32" t="s">
        <v>3404</v>
      </c>
      <c r="SV194" s="32" t="s">
        <v>3404</v>
      </c>
      <c r="SW194" s="32" t="s">
        <v>3404</v>
      </c>
      <c r="SX194" s="32" t="s">
        <v>3404</v>
      </c>
      <c r="SY194" s="32" t="s">
        <v>3404</v>
      </c>
      <c r="SZ194" s="32" t="s">
        <v>3404</v>
      </c>
      <c r="TA194" s="32" t="s">
        <v>3404</v>
      </c>
      <c r="TB194" s="32" t="s">
        <v>3404</v>
      </c>
      <c r="TC194" s="32" t="s">
        <v>3404</v>
      </c>
      <c r="TD194" s="32" t="s">
        <v>3404</v>
      </c>
      <c r="TE194" s="32" t="s">
        <v>3404</v>
      </c>
      <c r="TF194" s="32" t="s">
        <v>3404</v>
      </c>
      <c r="TG194" s="32" t="s">
        <v>3404</v>
      </c>
      <c r="TH194" s="32" t="s">
        <v>3404</v>
      </c>
      <c r="TI194" s="32" t="s">
        <v>3404</v>
      </c>
      <c r="TJ194" s="32" t="s">
        <v>3404</v>
      </c>
      <c r="TK194" s="32" t="s">
        <v>3404</v>
      </c>
      <c r="TL194" s="32" t="s">
        <v>3404</v>
      </c>
      <c r="TM194" s="32" t="s">
        <v>3404</v>
      </c>
      <c r="TN194" s="32" t="s">
        <v>3404</v>
      </c>
      <c r="TO194" s="32" t="s">
        <v>3404</v>
      </c>
      <c r="TP194" s="32" t="s">
        <v>3404</v>
      </c>
      <c r="TQ194" s="32" t="s">
        <v>3404</v>
      </c>
      <c r="TR194" s="32" t="s">
        <v>3404</v>
      </c>
      <c r="TS194" s="32" t="s">
        <v>3404</v>
      </c>
      <c r="TT194" s="32" t="s">
        <v>3404</v>
      </c>
      <c r="TU194" s="32" t="s">
        <v>3404</v>
      </c>
      <c r="TV194" s="32" t="s">
        <v>3404</v>
      </c>
      <c r="TW194" s="32" t="s">
        <v>3404</v>
      </c>
      <c r="TX194" s="32" t="s">
        <v>3404</v>
      </c>
      <c r="TY194" s="32" t="s">
        <v>3404</v>
      </c>
      <c r="TZ194" s="32" t="s">
        <v>3404</v>
      </c>
      <c r="UA194" s="32" t="s">
        <v>3404</v>
      </c>
      <c r="UB194" s="32" t="s">
        <v>3404</v>
      </c>
      <c r="UC194" s="32" t="s">
        <v>3404</v>
      </c>
      <c r="UD194" s="32" t="s">
        <v>3404</v>
      </c>
      <c r="UE194" s="32" t="s">
        <v>3404</v>
      </c>
      <c r="UF194" s="32" t="s">
        <v>3404</v>
      </c>
      <c r="UG194" s="32" t="s">
        <v>3404</v>
      </c>
      <c r="UH194" s="32" t="s">
        <v>3404</v>
      </c>
      <c r="UI194" s="32" t="s">
        <v>3404</v>
      </c>
      <c r="UJ194" s="32" t="s">
        <v>3404</v>
      </c>
      <c r="UK194" s="32" t="s">
        <v>3404</v>
      </c>
      <c r="UL194" s="32" t="s">
        <v>3404</v>
      </c>
      <c r="UM194" s="32" t="s">
        <v>3404</v>
      </c>
      <c r="UN194" s="32" t="s">
        <v>3404</v>
      </c>
      <c r="UO194" s="32" t="s">
        <v>3404</v>
      </c>
      <c r="UP194" s="32" t="s">
        <v>3404</v>
      </c>
      <c r="UQ194" s="32" t="s">
        <v>3404</v>
      </c>
      <c r="UR194" s="32" t="s">
        <v>3404</v>
      </c>
      <c r="US194" s="32" t="s">
        <v>3404</v>
      </c>
      <c r="UT194" s="32" t="s">
        <v>3404</v>
      </c>
      <c r="UU194" s="32" t="s">
        <v>3404</v>
      </c>
      <c r="UV194" s="32" t="s">
        <v>3404</v>
      </c>
      <c r="UW194" s="32" t="s">
        <v>3404</v>
      </c>
      <c r="UX194" s="32" t="s">
        <v>3404</v>
      </c>
      <c r="UY194" s="32" t="s">
        <v>3404</v>
      </c>
      <c r="UZ194" s="32" t="s">
        <v>3404</v>
      </c>
      <c r="VA194" s="32" t="s">
        <v>3404</v>
      </c>
      <c r="VB194" s="32" t="s">
        <v>3404</v>
      </c>
      <c r="VC194" s="32" t="s">
        <v>3404</v>
      </c>
      <c r="VD194" s="32" t="s">
        <v>3404</v>
      </c>
      <c r="VE194" s="32" t="s">
        <v>3404</v>
      </c>
      <c r="VF194" s="32" t="s">
        <v>3404</v>
      </c>
      <c r="VG194" s="32" t="s">
        <v>3404</v>
      </c>
      <c r="VH194" s="32" t="s">
        <v>3404</v>
      </c>
      <c r="VI194" s="32" t="s">
        <v>3404</v>
      </c>
      <c r="VJ194" s="32" t="s">
        <v>3404</v>
      </c>
      <c r="VK194" s="32" t="s">
        <v>3404</v>
      </c>
      <c r="VL194" s="32" t="s">
        <v>3404</v>
      </c>
      <c r="VM194" s="32" t="s">
        <v>3404</v>
      </c>
      <c r="VN194" s="32" t="s">
        <v>3404</v>
      </c>
      <c r="VO194" s="32" t="s">
        <v>3404</v>
      </c>
      <c r="VP194" s="32" t="s">
        <v>3404</v>
      </c>
      <c r="VQ194" s="32" t="s">
        <v>3404</v>
      </c>
      <c r="VR194" s="32" t="s">
        <v>3404</v>
      </c>
      <c r="VS194" s="32" t="s">
        <v>3404</v>
      </c>
      <c r="VT194" s="32" t="s">
        <v>3404</v>
      </c>
      <c r="VU194" s="32" t="s">
        <v>3404</v>
      </c>
      <c r="VV194" s="32" t="s">
        <v>3404</v>
      </c>
      <c r="VW194" s="32" t="s">
        <v>3404</v>
      </c>
      <c r="VX194" s="32" t="s">
        <v>3404</v>
      </c>
      <c r="VY194" s="32" t="s">
        <v>3404</v>
      </c>
      <c r="VZ194" s="32" t="s">
        <v>3404</v>
      </c>
      <c r="WA194" s="32" t="s">
        <v>3404</v>
      </c>
      <c r="WB194" s="32" t="s">
        <v>3404</v>
      </c>
      <c r="WC194" s="32" t="s">
        <v>3404</v>
      </c>
      <c r="WD194" s="32" t="s">
        <v>3404</v>
      </c>
      <c r="WE194" s="32" t="s">
        <v>3404</v>
      </c>
      <c r="WF194" s="32" t="s">
        <v>3404</v>
      </c>
      <c r="WG194" s="32" t="s">
        <v>3404</v>
      </c>
      <c r="WH194" s="32" t="s">
        <v>3404</v>
      </c>
      <c r="WI194" s="32" t="s">
        <v>3404</v>
      </c>
      <c r="WJ194" s="32" t="s">
        <v>3404</v>
      </c>
      <c r="WK194" s="32" t="s">
        <v>3404</v>
      </c>
      <c r="WL194" s="32" t="s">
        <v>3404</v>
      </c>
      <c r="WM194" s="32" t="s">
        <v>3404</v>
      </c>
      <c r="WN194" s="32" t="s">
        <v>3404</v>
      </c>
      <c r="WO194" s="32" t="s">
        <v>3404</v>
      </c>
      <c r="WP194" s="32" t="s">
        <v>3404</v>
      </c>
      <c r="WQ194" s="32" t="s">
        <v>3404</v>
      </c>
      <c r="WR194" s="32" t="s">
        <v>3404</v>
      </c>
      <c r="WS194" s="32" t="s">
        <v>3404</v>
      </c>
      <c r="WT194" s="32" t="s">
        <v>3404</v>
      </c>
    </row>
    <row r="195">
      <c r="A195" s="24" t="s">
        <v>1716</v>
      </c>
      <c r="B195" s="25" t="s">
        <v>3404</v>
      </c>
      <c r="C195" s="25" t="s">
        <v>3404</v>
      </c>
      <c r="D195" s="25" t="s">
        <v>3404</v>
      </c>
      <c r="E195" s="25" t="s">
        <v>3404</v>
      </c>
      <c r="F195" s="25" t="s">
        <v>3404</v>
      </c>
      <c r="G195" s="25" t="s">
        <v>3404</v>
      </c>
      <c r="H195" s="25" t="s">
        <v>3404</v>
      </c>
      <c r="I195" s="25" t="s">
        <v>3404</v>
      </c>
      <c r="J195" s="25" t="s">
        <v>3404</v>
      </c>
      <c r="K195" s="25" t="s">
        <v>3404</v>
      </c>
      <c r="L195" s="25" t="s">
        <v>3404</v>
      </c>
      <c r="M195" s="25" t="s">
        <v>3404</v>
      </c>
      <c r="N195" s="25" t="s">
        <v>3404</v>
      </c>
      <c r="O195" s="25" t="s">
        <v>3404</v>
      </c>
      <c r="P195" s="25" t="s">
        <v>3404</v>
      </c>
      <c r="Q195" s="25" t="s">
        <v>3404</v>
      </c>
      <c r="R195" s="25" t="s">
        <v>3404</v>
      </c>
      <c r="S195" s="25" t="s">
        <v>3404</v>
      </c>
      <c r="T195" s="25" t="s">
        <v>3404</v>
      </c>
      <c r="U195" s="25" t="s">
        <v>3404</v>
      </c>
      <c r="V195" s="25" t="s">
        <v>3404</v>
      </c>
      <c r="W195" s="25" t="s">
        <v>3404</v>
      </c>
      <c r="X195" s="25" t="s">
        <v>3404</v>
      </c>
      <c r="Y195" s="25" t="s">
        <v>3404</v>
      </c>
      <c r="Z195" s="25" t="s">
        <v>3404</v>
      </c>
      <c r="AA195" s="25" t="s">
        <v>3404</v>
      </c>
      <c r="AB195" s="25" t="s">
        <v>3404</v>
      </c>
      <c r="AC195" s="25" t="s">
        <v>3404</v>
      </c>
      <c r="AD195" s="25" t="s">
        <v>3404</v>
      </c>
      <c r="AE195" s="25" t="s">
        <v>3404</v>
      </c>
      <c r="AF195" s="25" t="s">
        <v>3404</v>
      </c>
      <c r="AG195" s="25" t="s">
        <v>3404</v>
      </c>
      <c r="AH195" s="25" t="s">
        <v>3404</v>
      </c>
      <c r="AI195" s="25" t="s">
        <v>3404</v>
      </c>
      <c r="AJ195" s="25" t="s">
        <v>3404</v>
      </c>
      <c r="AK195" s="25" t="s">
        <v>3404</v>
      </c>
      <c r="AL195" s="25" t="s">
        <v>3404</v>
      </c>
      <c r="AM195" s="25" t="s">
        <v>3404</v>
      </c>
      <c r="AN195" s="25" t="s">
        <v>3404</v>
      </c>
      <c r="AO195" s="25" t="s">
        <v>3404</v>
      </c>
      <c r="AP195" s="25" t="s">
        <v>3404</v>
      </c>
      <c r="AQ195" s="25" t="s">
        <v>3404</v>
      </c>
      <c r="AR195" s="25" t="s">
        <v>3404</v>
      </c>
      <c r="AS195" s="25" t="s">
        <v>3404</v>
      </c>
      <c r="AT195" s="25" t="s">
        <v>3404</v>
      </c>
      <c r="AU195" s="25" t="s">
        <v>3404</v>
      </c>
      <c r="AV195" s="25" t="s">
        <v>3404</v>
      </c>
      <c r="AW195" s="25" t="s">
        <v>3404</v>
      </c>
      <c r="AX195" s="25" t="s">
        <v>3404</v>
      </c>
      <c r="AY195" s="25" t="s">
        <v>3404</v>
      </c>
      <c r="AZ195" s="25" t="s">
        <v>3404</v>
      </c>
      <c r="BA195" s="25" t="s">
        <v>3404</v>
      </c>
      <c r="BB195" s="25" t="s">
        <v>3404</v>
      </c>
      <c r="BC195" s="25" t="s">
        <v>3404</v>
      </c>
      <c r="BD195" s="25" t="s">
        <v>3404</v>
      </c>
      <c r="BE195" s="25" t="s">
        <v>3404</v>
      </c>
      <c r="BF195" s="25" t="s">
        <v>3404</v>
      </c>
      <c r="BG195" s="25" t="s">
        <v>3404</v>
      </c>
      <c r="BH195" s="25" t="s">
        <v>3404</v>
      </c>
      <c r="BI195" s="25" t="s">
        <v>3404</v>
      </c>
      <c r="BJ195" s="25" t="s">
        <v>3404</v>
      </c>
      <c r="BK195" s="25" t="s">
        <v>3404</v>
      </c>
      <c r="BL195" s="25" t="s">
        <v>3404</v>
      </c>
      <c r="BM195" s="25" t="s">
        <v>3404</v>
      </c>
      <c r="BN195" s="25" t="s">
        <v>3404</v>
      </c>
      <c r="BO195" s="25" t="s">
        <v>3404</v>
      </c>
      <c r="BP195" s="25" t="s">
        <v>3404</v>
      </c>
      <c r="BQ195" s="25" t="s">
        <v>3404</v>
      </c>
      <c r="BR195" s="25" t="s">
        <v>3404</v>
      </c>
      <c r="BS195" s="25" t="s">
        <v>3404</v>
      </c>
      <c r="BT195" s="25" t="s">
        <v>3404</v>
      </c>
      <c r="BU195" s="25" t="s">
        <v>3404</v>
      </c>
      <c r="BV195" s="25" t="s">
        <v>3404</v>
      </c>
      <c r="BW195" s="25" t="s">
        <v>3404</v>
      </c>
      <c r="BX195" s="25" t="s">
        <v>3404</v>
      </c>
      <c r="BY195" s="32" t="s">
        <v>3409</v>
      </c>
      <c r="BZ195" s="32" t="s">
        <v>3409</v>
      </c>
      <c r="CA195" s="32" t="s">
        <v>3409</v>
      </c>
      <c r="CB195" s="32" t="s">
        <v>3409</v>
      </c>
      <c r="CC195" s="32" t="s">
        <v>3409</v>
      </c>
      <c r="CD195" s="32" t="s">
        <v>3409</v>
      </c>
      <c r="CE195" s="32" t="s">
        <v>3409</v>
      </c>
      <c r="CF195" s="32" t="s">
        <v>3409</v>
      </c>
      <c r="CG195" s="32" t="s">
        <v>3409</v>
      </c>
      <c r="CH195" s="32" t="s">
        <v>3409</v>
      </c>
      <c r="CI195" s="32" t="s">
        <v>3409</v>
      </c>
      <c r="CJ195" s="32" t="s">
        <v>3409</v>
      </c>
      <c r="CK195" s="32" t="s">
        <v>3409</v>
      </c>
      <c r="CL195" s="32" t="s">
        <v>3409</v>
      </c>
      <c r="CM195" s="32" t="s">
        <v>3409</v>
      </c>
      <c r="CN195" s="32" t="s">
        <v>3409</v>
      </c>
      <c r="CO195" s="32" t="s">
        <v>3409</v>
      </c>
      <c r="CP195" s="32" t="s">
        <v>3409</v>
      </c>
      <c r="CQ195" s="32" t="s">
        <v>3409</v>
      </c>
      <c r="CR195" s="32" t="s">
        <v>3409</v>
      </c>
      <c r="CS195" s="32" t="s">
        <v>3409</v>
      </c>
      <c r="CT195" s="32" t="s">
        <v>3409</v>
      </c>
      <c r="CU195" s="32" t="s">
        <v>3409</v>
      </c>
      <c r="CV195" s="32" t="s">
        <v>3409</v>
      </c>
      <c r="CW195" s="32" t="s">
        <v>3409</v>
      </c>
      <c r="CX195" s="32" t="s">
        <v>3409</v>
      </c>
      <c r="CY195" s="32" t="s">
        <v>3409</v>
      </c>
      <c r="CZ195" s="32" t="s">
        <v>3409</v>
      </c>
      <c r="DA195" s="32" t="s">
        <v>3409</v>
      </c>
      <c r="DB195" s="32" t="s">
        <v>3409</v>
      </c>
      <c r="DC195" s="32" t="s">
        <v>3409</v>
      </c>
      <c r="DD195" s="32" t="s">
        <v>3409</v>
      </c>
      <c r="DE195" s="32" t="s">
        <v>3409</v>
      </c>
      <c r="DF195" s="32" t="s">
        <v>3409</v>
      </c>
      <c r="DG195" s="32" t="s">
        <v>3409</v>
      </c>
      <c r="DH195" s="32" t="s">
        <v>3409</v>
      </c>
      <c r="DI195" s="32" t="s">
        <v>3409</v>
      </c>
      <c r="DJ195" s="32" t="s">
        <v>3409</v>
      </c>
      <c r="DK195" s="32" t="s">
        <v>3409</v>
      </c>
      <c r="DL195" s="32" t="s">
        <v>3409</v>
      </c>
      <c r="DM195" s="32" t="s">
        <v>3409</v>
      </c>
      <c r="DN195" s="32" t="s">
        <v>3409</v>
      </c>
      <c r="DO195" s="32" t="s">
        <v>3409</v>
      </c>
      <c r="DP195" s="32" t="s">
        <v>3409</v>
      </c>
      <c r="DQ195" s="32" t="s">
        <v>3409</v>
      </c>
      <c r="DR195" s="32" t="s">
        <v>3409</v>
      </c>
      <c r="DS195" s="32" t="s">
        <v>3409</v>
      </c>
      <c r="DT195" s="32" t="s">
        <v>3409</v>
      </c>
      <c r="DU195" s="32" t="s">
        <v>3409</v>
      </c>
      <c r="DV195" s="32" t="s">
        <v>3409</v>
      </c>
      <c r="DW195" s="32" t="s">
        <v>3409</v>
      </c>
      <c r="DX195" s="32" t="s">
        <v>3409</v>
      </c>
      <c r="DY195" s="32" t="s">
        <v>3409</v>
      </c>
      <c r="DZ195" s="32" t="s">
        <v>3409</v>
      </c>
      <c r="EA195" s="32" t="s">
        <v>3409</v>
      </c>
      <c r="EB195" s="32" t="s">
        <v>3409</v>
      </c>
      <c r="EC195" s="32" t="s">
        <v>3409</v>
      </c>
      <c r="ED195" s="32" t="s">
        <v>3409</v>
      </c>
      <c r="EE195" s="32" t="s">
        <v>3409</v>
      </c>
      <c r="EF195" s="32" t="s">
        <v>3409</v>
      </c>
      <c r="EG195" s="32" t="s">
        <v>3409</v>
      </c>
      <c r="EH195" s="32" t="s">
        <v>3409</v>
      </c>
      <c r="EI195" s="32" t="s">
        <v>3409</v>
      </c>
      <c r="EJ195" s="32" t="s">
        <v>3409</v>
      </c>
      <c r="EK195" s="32" t="s">
        <v>3409</v>
      </c>
      <c r="EL195" s="32" t="s">
        <v>3409</v>
      </c>
      <c r="EM195" s="32" t="s">
        <v>3409</v>
      </c>
      <c r="EN195" s="32" t="s">
        <v>3409</v>
      </c>
      <c r="EO195" s="32" t="s">
        <v>3409</v>
      </c>
      <c r="EP195" s="32" t="s">
        <v>3409</v>
      </c>
      <c r="EQ195" s="32" t="s">
        <v>3409</v>
      </c>
      <c r="ER195" s="32" t="s">
        <v>3409</v>
      </c>
      <c r="ES195" s="32" t="s">
        <v>3409</v>
      </c>
      <c r="ET195" s="32" t="s">
        <v>3409</v>
      </c>
      <c r="EU195" s="32" t="s">
        <v>3409</v>
      </c>
      <c r="EV195" s="32" t="s">
        <v>3409</v>
      </c>
      <c r="EW195" s="32" t="s">
        <v>3409</v>
      </c>
      <c r="EX195" s="32" t="s">
        <v>3409</v>
      </c>
      <c r="EY195" s="32" t="s">
        <v>3409</v>
      </c>
      <c r="EZ195" s="32" t="s">
        <v>3409</v>
      </c>
      <c r="FA195" s="32" t="s">
        <v>3409</v>
      </c>
      <c r="FB195" s="32" t="s">
        <v>3409</v>
      </c>
      <c r="FC195" s="32" t="s">
        <v>3409</v>
      </c>
      <c r="FD195" s="32" t="s">
        <v>3409</v>
      </c>
      <c r="FE195" s="32" t="s">
        <v>3409</v>
      </c>
      <c r="FF195" s="32" t="s">
        <v>3409</v>
      </c>
      <c r="FG195" s="32" t="s">
        <v>3409</v>
      </c>
      <c r="FH195" s="32" t="s">
        <v>3409</v>
      </c>
      <c r="FI195" s="32" t="s">
        <v>3409</v>
      </c>
      <c r="FJ195" s="32" t="s">
        <v>3409</v>
      </c>
      <c r="FK195" s="32" t="s">
        <v>3409</v>
      </c>
      <c r="FL195" s="32" t="s">
        <v>3409</v>
      </c>
      <c r="FM195" s="32" t="s">
        <v>3409</v>
      </c>
      <c r="FN195" s="32" t="s">
        <v>3409</v>
      </c>
      <c r="FO195" s="32" t="s">
        <v>3409</v>
      </c>
      <c r="FP195" s="32" t="s">
        <v>3409</v>
      </c>
      <c r="FQ195" s="32" t="s">
        <v>3409</v>
      </c>
      <c r="FR195" s="32" t="s">
        <v>3409</v>
      </c>
      <c r="FS195" s="32" t="s">
        <v>3409</v>
      </c>
      <c r="FT195" s="32" t="s">
        <v>3409</v>
      </c>
      <c r="FU195" s="32" t="s">
        <v>3409</v>
      </c>
      <c r="FV195" s="32" t="s">
        <v>3409</v>
      </c>
      <c r="FW195" s="32" t="s">
        <v>3409</v>
      </c>
      <c r="FX195" s="32" t="s">
        <v>3409</v>
      </c>
      <c r="FY195" s="32" t="s">
        <v>3409</v>
      </c>
      <c r="FZ195" s="32" t="s">
        <v>3409</v>
      </c>
      <c r="GA195" s="32" t="s">
        <v>3409</v>
      </c>
      <c r="GB195" s="32" t="s">
        <v>3404</v>
      </c>
      <c r="GC195" s="32" t="s">
        <v>3404</v>
      </c>
      <c r="GD195" s="32" t="s">
        <v>3404</v>
      </c>
      <c r="GE195" s="32" t="s">
        <v>3404</v>
      </c>
      <c r="GF195" s="32" t="s">
        <v>3404</v>
      </c>
      <c r="GG195" s="32" t="s">
        <v>3404</v>
      </c>
      <c r="GH195" s="32" t="s">
        <v>3404</v>
      </c>
      <c r="GI195" s="32" t="s">
        <v>3404</v>
      </c>
      <c r="GJ195" s="32" t="s">
        <v>3404</v>
      </c>
      <c r="GK195" s="32" t="s">
        <v>3404</v>
      </c>
      <c r="GL195" s="32" t="s">
        <v>3404</v>
      </c>
      <c r="GM195" s="32" t="s">
        <v>3404</v>
      </c>
      <c r="GN195" s="32" t="s">
        <v>3404</v>
      </c>
      <c r="GO195" s="32" t="s">
        <v>3404</v>
      </c>
      <c r="GP195" s="32" t="s">
        <v>3404</v>
      </c>
      <c r="GQ195" s="32" t="s">
        <v>3404</v>
      </c>
      <c r="GR195" s="32" t="s">
        <v>3404</v>
      </c>
      <c r="GS195" s="32" t="s">
        <v>3404</v>
      </c>
      <c r="GT195" s="32" t="s">
        <v>3404</v>
      </c>
      <c r="GU195" s="32" t="s">
        <v>3404</v>
      </c>
      <c r="GV195" s="32" t="s">
        <v>3404</v>
      </c>
      <c r="GW195" s="32" t="s">
        <v>3404</v>
      </c>
      <c r="GX195" s="32" t="s">
        <v>3404</v>
      </c>
      <c r="GY195" s="32" t="s">
        <v>3404</v>
      </c>
      <c r="GZ195" s="32" t="s">
        <v>3404</v>
      </c>
      <c r="HA195" s="32" t="s">
        <v>3404</v>
      </c>
      <c r="HB195" s="32" t="s">
        <v>3404</v>
      </c>
      <c r="HC195" s="32" t="s">
        <v>3404</v>
      </c>
      <c r="HD195" s="32" t="s">
        <v>3404</v>
      </c>
      <c r="HE195" s="32" t="s">
        <v>3404</v>
      </c>
      <c r="HF195" s="32" t="s">
        <v>3404</v>
      </c>
      <c r="HG195" s="32" t="s">
        <v>3404</v>
      </c>
      <c r="HH195" s="32" t="s">
        <v>3404</v>
      </c>
      <c r="HI195" s="32" t="s">
        <v>3404</v>
      </c>
      <c r="HJ195" s="32" t="s">
        <v>3404</v>
      </c>
      <c r="HK195" s="32" t="s">
        <v>3404</v>
      </c>
      <c r="HL195" s="32" t="s">
        <v>3404</v>
      </c>
      <c r="HM195" s="32" t="s">
        <v>3404</v>
      </c>
      <c r="HN195" s="32" t="s">
        <v>3404</v>
      </c>
      <c r="HO195" s="32" t="s">
        <v>3404</v>
      </c>
      <c r="HP195" s="32" t="s">
        <v>3404</v>
      </c>
      <c r="HQ195" s="32" t="s">
        <v>3404</v>
      </c>
      <c r="HR195" s="32" t="s">
        <v>3404</v>
      </c>
      <c r="HS195" s="32" t="s">
        <v>3404</v>
      </c>
      <c r="HT195" s="32" t="s">
        <v>3404</v>
      </c>
      <c r="HU195" s="32" t="s">
        <v>3404</v>
      </c>
      <c r="HV195" s="32" t="s">
        <v>3404</v>
      </c>
      <c r="HW195" s="32" t="s">
        <v>3404</v>
      </c>
      <c r="HX195" s="32" t="s">
        <v>3404</v>
      </c>
      <c r="HY195" s="32" t="s">
        <v>3404</v>
      </c>
      <c r="HZ195" s="32" t="s">
        <v>3404</v>
      </c>
      <c r="IA195" s="32" t="s">
        <v>3404</v>
      </c>
      <c r="IB195" s="32" t="s">
        <v>3404</v>
      </c>
      <c r="IC195" s="32" t="s">
        <v>3404</v>
      </c>
      <c r="ID195" s="32" t="s">
        <v>3404</v>
      </c>
      <c r="IE195" s="32" t="s">
        <v>3404</v>
      </c>
      <c r="IF195" s="32" t="s">
        <v>3404</v>
      </c>
      <c r="IG195" s="32" t="s">
        <v>3404</v>
      </c>
      <c r="IH195" s="32" t="s">
        <v>3404</v>
      </c>
      <c r="II195" s="32" t="s">
        <v>3404</v>
      </c>
      <c r="IJ195" s="32" t="s">
        <v>3404</v>
      </c>
      <c r="IK195" s="32" t="s">
        <v>3404</v>
      </c>
      <c r="IL195" s="32" t="s">
        <v>3404</v>
      </c>
      <c r="IM195" s="32" t="s">
        <v>3404</v>
      </c>
      <c r="IN195" s="32" t="s">
        <v>3404</v>
      </c>
      <c r="IO195" s="32" t="s">
        <v>3404</v>
      </c>
      <c r="IP195" s="32" t="s">
        <v>3404</v>
      </c>
      <c r="IQ195" s="32" t="s">
        <v>3404</v>
      </c>
      <c r="IR195" s="32" t="s">
        <v>3404</v>
      </c>
      <c r="IS195" s="32" t="s">
        <v>3404</v>
      </c>
      <c r="IT195" s="32" t="s">
        <v>3404</v>
      </c>
      <c r="IU195" s="32" t="s">
        <v>3404</v>
      </c>
      <c r="IV195" s="32" t="s">
        <v>3404</v>
      </c>
      <c r="IW195" s="32" t="s">
        <v>3404</v>
      </c>
      <c r="IX195" s="32" t="s">
        <v>3404</v>
      </c>
      <c r="IY195" s="32" t="s">
        <v>3404</v>
      </c>
      <c r="IZ195" s="32" t="s">
        <v>3404</v>
      </c>
      <c r="JA195" s="32" t="s">
        <v>3404</v>
      </c>
      <c r="JB195" s="32" t="s">
        <v>3404</v>
      </c>
      <c r="JC195" s="32" t="s">
        <v>3404</v>
      </c>
      <c r="JD195" s="32" t="s">
        <v>3404</v>
      </c>
      <c r="JE195" s="32" t="s">
        <v>3404</v>
      </c>
      <c r="JF195" s="32" t="s">
        <v>3404</v>
      </c>
      <c r="JG195" s="32" t="s">
        <v>3404</v>
      </c>
      <c r="JH195" s="32" t="s">
        <v>3404</v>
      </c>
      <c r="JI195" s="32" t="s">
        <v>3404</v>
      </c>
      <c r="JJ195" s="32" t="s">
        <v>3404</v>
      </c>
      <c r="JK195" s="32" t="s">
        <v>3404</v>
      </c>
      <c r="JL195" s="32" t="s">
        <v>3404</v>
      </c>
      <c r="JM195" s="32" t="s">
        <v>3404</v>
      </c>
      <c r="JN195" s="32" t="s">
        <v>3404</v>
      </c>
      <c r="JO195" s="32" t="s">
        <v>3404</v>
      </c>
      <c r="JP195" s="32" t="s">
        <v>3404</v>
      </c>
      <c r="JQ195" s="32" t="s">
        <v>3404</v>
      </c>
      <c r="JR195" s="32" t="s">
        <v>3404</v>
      </c>
      <c r="JS195" s="32" t="s">
        <v>3404</v>
      </c>
      <c r="JT195" s="32" t="s">
        <v>3404</v>
      </c>
      <c r="JU195" s="32" t="s">
        <v>3404</v>
      </c>
      <c r="JV195" s="32" t="s">
        <v>3404</v>
      </c>
      <c r="JW195" s="32" t="s">
        <v>3404</v>
      </c>
      <c r="JX195" s="32" t="s">
        <v>3404</v>
      </c>
      <c r="JY195" s="32" t="s">
        <v>3404</v>
      </c>
      <c r="JZ195" s="32" t="s">
        <v>3404</v>
      </c>
      <c r="KA195" s="32" t="s">
        <v>3404</v>
      </c>
      <c r="KB195" s="32" t="s">
        <v>3404</v>
      </c>
      <c r="KC195" s="32" t="s">
        <v>3404</v>
      </c>
      <c r="KD195" s="32" t="s">
        <v>3404</v>
      </c>
      <c r="KE195" s="32" t="s">
        <v>3404</v>
      </c>
      <c r="KF195" s="32" t="s">
        <v>3404</v>
      </c>
      <c r="KG195" s="32" t="s">
        <v>3404</v>
      </c>
      <c r="KH195" s="32" t="s">
        <v>3404</v>
      </c>
      <c r="KI195" s="32" t="s">
        <v>3404</v>
      </c>
      <c r="KJ195" s="32" t="s">
        <v>3404</v>
      </c>
      <c r="KK195" s="32" t="s">
        <v>3404</v>
      </c>
      <c r="KL195" s="32" t="s">
        <v>3404</v>
      </c>
      <c r="KM195" s="32" t="s">
        <v>3404</v>
      </c>
      <c r="KN195" s="32" t="s">
        <v>3404</v>
      </c>
      <c r="KO195" s="32" t="s">
        <v>3404</v>
      </c>
      <c r="KP195" s="32" t="s">
        <v>3404</v>
      </c>
      <c r="KQ195" s="32" t="s">
        <v>3404</v>
      </c>
      <c r="KR195" s="32" t="s">
        <v>3404</v>
      </c>
      <c r="KS195" s="32" t="s">
        <v>3404</v>
      </c>
      <c r="KT195" s="32" t="s">
        <v>3404</v>
      </c>
      <c r="KU195" s="32" t="s">
        <v>3404</v>
      </c>
      <c r="KV195" s="32" t="s">
        <v>3404</v>
      </c>
      <c r="KW195" s="32" t="s">
        <v>3404</v>
      </c>
      <c r="KX195" s="32" t="s">
        <v>3404</v>
      </c>
      <c r="KY195" s="32" t="s">
        <v>3404</v>
      </c>
      <c r="KZ195" s="32" t="s">
        <v>3404</v>
      </c>
      <c r="LA195" s="32" t="s">
        <v>3404</v>
      </c>
      <c r="LB195" s="32" t="s">
        <v>3404</v>
      </c>
      <c r="LC195" s="32" t="s">
        <v>3404</v>
      </c>
      <c r="LD195" s="32" t="s">
        <v>3404</v>
      </c>
      <c r="LE195" s="32" t="s">
        <v>3404</v>
      </c>
      <c r="LF195" s="32" t="s">
        <v>3404</v>
      </c>
      <c r="LG195" s="32" t="s">
        <v>3404</v>
      </c>
      <c r="LH195" s="32" t="s">
        <v>3404</v>
      </c>
      <c r="LI195" s="32" t="s">
        <v>3404</v>
      </c>
      <c r="LJ195" s="32" t="s">
        <v>3404</v>
      </c>
      <c r="LK195" s="32" t="s">
        <v>3404</v>
      </c>
      <c r="LL195" s="32" t="s">
        <v>3404</v>
      </c>
      <c r="LM195" s="32" t="s">
        <v>3404</v>
      </c>
      <c r="LN195" s="32" t="s">
        <v>3404</v>
      </c>
      <c r="LO195" s="32" t="s">
        <v>3404</v>
      </c>
      <c r="LP195" s="32" t="s">
        <v>3404</v>
      </c>
      <c r="LQ195" s="32" t="s">
        <v>3404</v>
      </c>
      <c r="LR195" s="32" t="s">
        <v>3404</v>
      </c>
      <c r="LS195" s="32" t="s">
        <v>3404</v>
      </c>
      <c r="LT195" s="32" t="s">
        <v>3404</v>
      </c>
      <c r="LU195" s="32" t="s">
        <v>3404</v>
      </c>
      <c r="LV195" s="32" t="s">
        <v>3404</v>
      </c>
      <c r="LW195" s="32" t="s">
        <v>3404</v>
      </c>
      <c r="LX195" s="32" t="s">
        <v>3404</v>
      </c>
      <c r="LY195" s="32" t="s">
        <v>3404</v>
      </c>
      <c r="LZ195" s="32" t="s">
        <v>3404</v>
      </c>
      <c r="MA195" s="32" t="s">
        <v>3404</v>
      </c>
      <c r="MB195" s="32" t="s">
        <v>3404</v>
      </c>
      <c r="MC195" s="32" t="s">
        <v>3404</v>
      </c>
      <c r="MD195" s="32" t="s">
        <v>3404</v>
      </c>
      <c r="ME195" s="32" t="s">
        <v>3404</v>
      </c>
      <c r="MF195" s="32" t="s">
        <v>3404</v>
      </c>
      <c r="MG195" s="32" t="s">
        <v>3404</v>
      </c>
      <c r="MH195" s="32" t="s">
        <v>3404</v>
      </c>
      <c r="MI195" s="32" t="s">
        <v>3404</v>
      </c>
      <c r="MJ195" s="32" t="s">
        <v>3404</v>
      </c>
      <c r="MK195" s="32" t="s">
        <v>3404</v>
      </c>
      <c r="ML195" s="32" t="s">
        <v>3404</v>
      </c>
      <c r="MM195" s="32" t="s">
        <v>3404</v>
      </c>
      <c r="MN195" s="32" t="s">
        <v>3404</v>
      </c>
      <c r="MO195" s="32" t="s">
        <v>3404</v>
      </c>
      <c r="MP195" s="32" t="s">
        <v>3404</v>
      </c>
      <c r="MQ195" s="32" t="s">
        <v>3404</v>
      </c>
      <c r="MR195" s="32" t="s">
        <v>3404</v>
      </c>
      <c r="MS195" s="32" t="s">
        <v>3404</v>
      </c>
      <c r="MT195" s="32" t="s">
        <v>3404</v>
      </c>
      <c r="MU195" s="32" t="s">
        <v>3404</v>
      </c>
      <c r="MV195" s="32" t="s">
        <v>3404</v>
      </c>
      <c r="MW195" s="32" t="s">
        <v>3404</v>
      </c>
      <c r="MX195" s="32" t="s">
        <v>3404</v>
      </c>
      <c r="MY195" s="32" t="s">
        <v>3404</v>
      </c>
      <c r="MZ195" s="32" t="s">
        <v>3404</v>
      </c>
      <c r="NA195" s="32" t="s">
        <v>3404</v>
      </c>
      <c r="NB195" s="32" t="s">
        <v>3404</v>
      </c>
      <c r="NC195" s="32" t="s">
        <v>3404</v>
      </c>
      <c r="ND195" s="32" t="s">
        <v>3404</v>
      </c>
      <c r="NE195" s="32" t="s">
        <v>3404</v>
      </c>
      <c r="NF195" s="32" t="s">
        <v>3404</v>
      </c>
      <c r="NG195" s="32" t="s">
        <v>3404</v>
      </c>
      <c r="NH195" s="32" t="s">
        <v>3404</v>
      </c>
      <c r="NI195" s="32" t="s">
        <v>3404</v>
      </c>
      <c r="NJ195" s="32" t="s">
        <v>3404</v>
      </c>
      <c r="NK195" s="32" t="s">
        <v>3404</v>
      </c>
      <c r="NL195" s="32" t="s">
        <v>3404</v>
      </c>
      <c r="NM195" s="32" t="s">
        <v>3404</v>
      </c>
      <c r="NN195" s="32" t="s">
        <v>3404</v>
      </c>
      <c r="NO195" s="32" t="s">
        <v>3404</v>
      </c>
      <c r="NP195" s="32" t="s">
        <v>3404</v>
      </c>
      <c r="NQ195" s="32" t="s">
        <v>3404</v>
      </c>
      <c r="NR195" s="32" t="s">
        <v>3404</v>
      </c>
      <c r="NS195" s="32" t="s">
        <v>3404</v>
      </c>
      <c r="NT195" s="32" t="s">
        <v>3404</v>
      </c>
      <c r="NU195" s="32" t="s">
        <v>3404</v>
      </c>
      <c r="NV195" s="32" t="s">
        <v>3404</v>
      </c>
      <c r="NW195" s="32" t="s">
        <v>3404</v>
      </c>
      <c r="NX195" s="32" t="s">
        <v>3404</v>
      </c>
      <c r="NY195" s="32" t="s">
        <v>3404</v>
      </c>
      <c r="NZ195" s="32" t="s">
        <v>3404</v>
      </c>
      <c r="OA195" s="32" t="s">
        <v>3404</v>
      </c>
      <c r="OB195" s="32" t="s">
        <v>3404</v>
      </c>
      <c r="OC195" s="32" t="s">
        <v>3404</v>
      </c>
      <c r="OD195" s="32" t="s">
        <v>3404</v>
      </c>
      <c r="OE195" s="32" t="s">
        <v>3404</v>
      </c>
      <c r="OF195" s="32" t="s">
        <v>3404</v>
      </c>
      <c r="OG195" s="32" t="s">
        <v>3404</v>
      </c>
      <c r="OH195" s="32" t="s">
        <v>3404</v>
      </c>
      <c r="OI195" s="32" t="s">
        <v>3404</v>
      </c>
      <c r="OJ195" s="32" t="s">
        <v>3404</v>
      </c>
      <c r="OK195" s="32" t="s">
        <v>3404</v>
      </c>
      <c r="OL195" s="32" t="s">
        <v>3404</v>
      </c>
      <c r="OM195" s="32" t="s">
        <v>3404</v>
      </c>
      <c r="ON195" s="32" t="s">
        <v>3404</v>
      </c>
      <c r="OO195" s="32" t="s">
        <v>3404</v>
      </c>
      <c r="OP195" s="32" t="s">
        <v>3404</v>
      </c>
      <c r="OQ195" s="32" t="s">
        <v>3404</v>
      </c>
      <c r="OR195" s="32" t="s">
        <v>3404</v>
      </c>
      <c r="OS195" s="32" t="s">
        <v>3404</v>
      </c>
      <c r="OT195" s="32" t="s">
        <v>3404</v>
      </c>
      <c r="OU195" s="32" t="s">
        <v>3404</v>
      </c>
      <c r="OV195" s="32" t="s">
        <v>3404</v>
      </c>
      <c r="OW195" s="32" t="s">
        <v>3404</v>
      </c>
      <c r="OX195" s="32" t="s">
        <v>3404</v>
      </c>
      <c r="OY195" s="32" t="s">
        <v>3404</v>
      </c>
      <c r="OZ195" s="32" t="s">
        <v>3404</v>
      </c>
      <c r="PA195" s="32" t="s">
        <v>3404</v>
      </c>
      <c r="PB195" s="32" t="s">
        <v>3404</v>
      </c>
      <c r="PC195" s="32" t="s">
        <v>3404</v>
      </c>
      <c r="PD195" s="32" t="s">
        <v>3404</v>
      </c>
      <c r="PE195" s="32" t="s">
        <v>3404</v>
      </c>
      <c r="PF195" s="32" t="s">
        <v>3404</v>
      </c>
      <c r="PG195" s="32" t="s">
        <v>3404</v>
      </c>
      <c r="PH195" s="32" t="s">
        <v>3404</v>
      </c>
      <c r="PI195" s="32" t="s">
        <v>3404</v>
      </c>
      <c r="PJ195" s="32" t="s">
        <v>3404</v>
      </c>
      <c r="PK195" s="32" t="s">
        <v>3404</v>
      </c>
      <c r="PL195" s="32" t="s">
        <v>3404</v>
      </c>
      <c r="PM195" s="32" t="s">
        <v>3404</v>
      </c>
      <c r="PN195" s="32" t="s">
        <v>3404</v>
      </c>
      <c r="PO195" s="32" t="s">
        <v>3404</v>
      </c>
      <c r="PP195" s="32" t="s">
        <v>3404</v>
      </c>
      <c r="PQ195" s="32" t="s">
        <v>3404</v>
      </c>
      <c r="PR195" s="32" t="s">
        <v>3404</v>
      </c>
      <c r="PS195" s="32" t="s">
        <v>3404</v>
      </c>
      <c r="PT195" s="32" t="s">
        <v>3404</v>
      </c>
      <c r="PU195" s="32" t="s">
        <v>3404</v>
      </c>
      <c r="PV195" s="32" t="s">
        <v>3404</v>
      </c>
      <c r="PW195" s="32" t="s">
        <v>3404</v>
      </c>
      <c r="PX195" s="32" t="s">
        <v>3404</v>
      </c>
      <c r="PY195" s="32" t="s">
        <v>3404</v>
      </c>
      <c r="PZ195" s="32" t="s">
        <v>3404</v>
      </c>
      <c r="QA195" s="32" t="s">
        <v>3404</v>
      </c>
      <c r="QB195" s="32" t="s">
        <v>3404</v>
      </c>
      <c r="QC195" s="32" t="s">
        <v>3404</v>
      </c>
      <c r="QD195" s="32" t="s">
        <v>3404</v>
      </c>
      <c r="QE195" s="32" t="s">
        <v>3404</v>
      </c>
      <c r="QF195" s="32" t="s">
        <v>3404</v>
      </c>
      <c r="QG195" s="32" t="s">
        <v>3404</v>
      </c>
      <c r="QH195" s="32" t="s">
        <v>3404</v>
      </c>
      <c r="QI195" s="32" t="s">
        <v>3404</v>
      </c>
      <c r="QJ195" s="32" t="s">
        <v>3404</v>
      </c>
      <c r="QK195" s="32" t="s">
        <v>3404</v>
      </c>
      <c r="QL195" s="32" t="s">
        <v>3404</v>
      </c>
      <c r="QM195" s="32" t="s">
        <v>3404</v>
      </c>
      <c r="QN195" s="32" t="s">
        <v>3404</v>
      </c>
      <c r="QO195" s="32" t="s">
        <v>3404</v>
      </c>
      <c r="QP195" s="32" t="s">
        <v>3404</v>
      </c>
      <c r="QQ195" s="32" t="s">
        <v>3404</v>
      </c>
      <c r="QR195" s="32" t="s">
        <v>3404</v>
      </c>
      <c r="QS195" s="32" t="s">
        <v>3404</v>
      </c>
      <c r="QT195" s="32" t="s">
        <v>3404</v>
      </c>
      <c r="QU195" s="32" t="s">
        <v>3404</v>
      </c>
      <c r="QV195" s="32" t="s">
        <v>3404</v>
      </c>
      <c r="QW195" s="32" t="s">
        <v>3404</v>
      </c>
      <c r="QX195" s="32" t="s">
        <v>3404</v>
      </c>
      <c r="QY195" s="32" t="s">
        <v>3404</v>
      </c>
      <c r="QZ195" s="32" t="s">
        <v>3404</v>
      </c>
      <c r="RA195" s="32" t="s">
        <v>3404</v>
      </c>
      <c r="RB195" s="32" t="s">
        <v>3404</v>
      </c>
      <c r="RC195" s="32" t="s">
        <v>3404</v>
      </c>
      <c r="RD195" s="32" t="s">
        <v>3404</v>
      </c>
      <c r="RE195" s="32" t="s">
        <v>3404</v>
      </c>
      <c r="RF195" s="32" t="s">
        <v>3404</v>
      </c>
      <c r="RG195" s="32" t="s">
        <v>3409</v>
      </c>
      <c r="RH195" s="32" t="s">
        <v>3409</v>
      </c>
      <c r="RI195" s="32" t="s">
        <v>3409</v>
      </c>
      <c r="RJ195" s="32" t="s">
        <v>3409</v>
      </c>
      <c r="RK195" s="32" t="s">
        <v>3409</v>
      </c>
      <c r="RL195" s="32" t="s">
        <v>3409</v>
      </c>
      <c r="RM195" s="32" t="s">
        <v>3409</v>
      </c>
      <c r="RN195" s="32" t="s">
        <v>3409</v>
      </c>
      <c r="RO195" s="32" t="s">
        <v>3409</v>
      </c>
      <c r="RP195" s="32" t="s">
        <v>3409</v>
      </c>
      <c r="RQ195" s="32" t="s">
        <v>3409</v>
      </c>
      <c r="RR195" s="32" t="s">
        <v>3409</v>
      </c>
      <c r="RS195" s="32" t="s">
        <v>3409</v>
      </c>
      <c r="RT195" s="32" t="s">
        <v>3409</v>
      </c>
      <c r="RU195" s="32" t="s">
        <v>3409</v>
      </c>
      <c r="RV195" s="32" t="s">
        <v>3409</v>
      </c>
      <c r="RW195" s="32" t="s">
        <v>3409</v>
      </c>
      <c r="RX195" s="32" t="s">
        <v>3409</v>
      </c>
      <c r="RY195" s="32" t="s">
        <v>3409</v>
      </c>
      <c r="RZ195" s="32" t="s">
        <v>3409</v>
      </c>
      <c r="SA195" s="32" t="s">
        <v>3409</v>
      </c>
      <c r="SB195" s="32" t="s">
        <v>3409</v>
      </c>
      <c r="SC195" s="32" t="s">
        <v>3409</v>
      </c>
      <c r="SD195" s="32" t="s">
        <v>3409</v>
      </c>
      <c r="SE195" s="32" t="s">
        <v>3409</v>
      </c>
      <c r="SF195" s="32" t="s">
        <v>3409</v>
      </c>
      <c r="SG195" s="32" t="s">
        <v>3409</v>
      </c>
      <c r="SH195" s="32" t="s">
        <v>3409</v>
      </c>
      <c r="SI195" s="32" t="s">
        <v>3409</v>
      </c>
      <c r="SJ195" s="32" t="s">
        <v>3404</v>
      </c>
      <c r="SK195" s="32" t="s">
        <v>3404</v>
      </c>
      <c r="SL195" s="32" t="s">
        <v>3404</v>
      </c>
      <c r="SM195" s="32" t="s">
        <v>3404</v>
      </c>
      <c r="SN195" s="32" t="s">
        <v>3404</v>
      </c>
      <c r="SO195" s="32" t="s">
        <v>3404</v>
      </c>
      <c r="SP195" s="32" t="s">
        <v>3404</v>
      </c>
      <c r="SQ195" s="32" t="s">
        <v>3404</v>
      </c>
      <c r="SR195" s="32" t="s">
        <v>3404</v>
      </c>
      <c r="SS195" s="32" t="s">
        <v>3404</v>
      </c>
      <c r="ST195" s="32" t="s">
        <v>3404</v>
      </c>
      <c r="SU195" s="32" t="s">
        <v>3404</v>
      </c>
      <c r="SV195" s="32" t="s">
        <v>3404</v>
      </c>
      <c r="SW195" s="32" t="s">
        <v>3404</v>
      </c>
      <c r="SX195" s="32" t="s">
        <v>3404</v>
      </c>
      <c r="SY195" s="32" t="s">
        <v>3404</v>
      </c>
      <c r="SZ195" s="32" t="s">
        <v>3404</v>
      </c>
      <c r="TA195" s="32" t="s">
        <v>3404</v>
      </c>
      <c r="TB195" s="32" t="s">
        <v>3404</v>
      </c>
      <c r="TC195" s="32" t="s">
        <v>3404</v>
      </c>
      <c r="TD195" s="32" t="s">
        <v>3404</v>
      </c>
      <c r="TE195" s="32" t="s">
        <v>3404</v>
      </c>
      <c r="TF195" s="32" t="s">
        <v>3404</v>
      </c>
      <c r="TG195" s="32" t="s">
        <v>3404</v>
      </c>
      <c r="TH195" s="32" t="s">
        <v>3404</v>
      </c>
      <c r="TI195" s="32" t="s">
        <v>3404</v>
      </c>
      <c r="TJ195" s="32" t="s">
        <v>3404</v>
      </c>
      <c r="TK195" s="32" t="s">
        <v>3404</v>
      </c>
      <c r="TL195" s="32" t="s">
        <v>3404</v>
      </c>
      <c r="TM195" s="32" t="s">
        <v>3404</v>
      </c>
      <c r="TN195" s="32" t="s">
        <v>3404</v>
      </c>
      <c r="TO195" s="32" t="s">
        <v>3404</v>
      </c>
      <c r="TP195" s="32" t="s">
        <v>3404</v>
      </c>
      <c r="TQ195" s="32" t="s">
        <v>3404</v>
      </c>
      <c r="TR195" s="32" t="s">
        <v>3404</v>
      </c>
      <c r="TS195" s="32" t="s">
        <v>3404</v>
      </c>
      <c r="TT195" s="32" t="s">
        <v>3404</v>
      </c>
      <c r="TU195" s="32" t="s">
        <v>3404</v>
      </c>
      <c r="TV195" s="32" t="s">
        <v>3404</v>
      </c>
      <c r="TW195" s="32" t="s">
        <v>3404</v>
      </c>
      <c r="TX195" s="32" t="s">
        <v>3404</v>
      </c>
      <c r="TY195" s="32" t="s">
        <v>3404</v>
      </c>
      <c r="TZ195" s="32" t="s">
        <v>3404</v>
      </c>
      <c r="UA195" s="32" t="s">
        <v>3404</v>
      </c>
      <c r="UB195" s="32" t="s">
        <v>3404</v>
      </c>
      <c r="UC195" s="32" t="s">
        <v>3404</v>
      </c>
      <c r="UD195" s="32" t="s">
        <v>3404</v>
      </c>
      <c r="UE195" s="32" t="s">
        <v>3404</v>
      </c>
      <c r="UF195" s="32" t="s">
        <v>3404</v>
      </c>
      <c r="UG195" s="32" t="s">
        <v>3404</v>
      </c>
      <c r="UH195" s="32" t="s">
        <v>3404</v>
      </c>
      <c r="UI195" s="32" t="s">
        <v>3404</v>
      </c>
      <c r="UJ195" s="32" t="s">
        <v>3404</v>
      </c>
      <c r="UK195" s="32" t="s">
        <v>3404</v>
      </c>
      <c r="UL195" s="32" t="s">
        <v>3404</v>
      </c>
      <c r="UM195" s="32" t="s">
        <v>3404</v>
      </c>
      <c r="UN195" s="32" t="s">
        <v>3404</v>
      </c>
      <c r="UO195" s="32" t="s">
        <v>3404</v>
      </c>
      <c r="UP195" s="32" t="s">
        <v>3404</v>
      </c>
      <c r="UQ195" s="32" t="s">
        <v>3404</v>
      </c>
      <c r="UR195" s="32" t="s">
        <v>3404</v>
      </c>
      <c r="US195" s="32" t="s">
        <v>3404</v>
      </c>
      <c r="UT195" s="32" t="s">
        <v>3404</v>
      </c>
      <c r="UU195" s="32" t="s">
        <v>3404</v>
      </c>
      <c r="UV195" s="32" t="s">
        <v>3404</v>
      </c>
      <c r="UW195" s="32" t="s">
        <v>3404</v>
      </c>
      <c r="UX195" s="32" t="s">
        <v>3404</v>
      </c>
      <c r="UY195" s="32" t="s">
        <v>3404</v>
      </c>
      <c r="UZ195" s="32" t="s">
        <v>3404</v>
      </c>
      <c r="VA195" s="32" t="s">
        <v>3404</v>
      </c>
      <c r="VB195" s="32" t="s">
        <v>3404</v>
      </c>
      <c r="VC195" s="32" t="s">
        <v>3404</v>
      </c>
      <c r="VD195" s="32" t="s">
        <v>3404</v>
      </c>
      <c r="VE195" s="32" t="s">
        <v>3404</v>
      </c>
      <c r="VF195" s="32" t="s">
        <v>3404</v>
      </c>
      <c r="VG195" s="32" t="s">
        <v>3404</v>
      </c>
      <c r="VH195" s="32" t="s">
        <v>3404</v>
      </c>
      <c r="VI195" s="32" t="s">
        <v>3404</v>
      </c>
      <c r="VJ195" s="32" t="s">
        <v>3404</v>
      </c>
      <c r="VK195" s="32" t="s">
        <v>3404</v>
      </c>
      <c r="VL195" s="32" t="s">
        <v>3404</v>
      </c>
      <c r="VM195" s="32" t="s">
        <v>3404</v>
      </c>
      <c r="VN195" s="32" t="s">
        <v>3404</v>
      </c>
      <c r="VO195" s="32" t="s">
        <v>3404</v>
      </c>
      <c r="VP195" s="32" t="s">
        <v>3404</v>
      </c>
      <c r="VQ195" s="32" t="s">
        <v>3404</v>
      </c>
      <c r="VR195" s="32" t="s">
        <v>3404</v>
      </c>
      <c r="VS195" s="32" t="s">
        <v>3404</v>
      </c>
      <c r="VT195" s="32" t="s">
        <v>3404</v>
      </c>
      <c r="VU195" s="32" t="s">
        <v>3404</v>
      </c>
      <c r="VV195" s="32" t="s">
        <v>3404</v>
      </c>
      <c r="VW195" s="32" t="s">
        <v>3404</v>
      </c>
      <c r="VX195" s="32" t="s">
        <v>3404</v>
      </c>
      <c r="VY195" s="32" t="s">
        <v>3404</v>
      </c>
      <c r="VZ195" s="32" t="s">
        <v>3404</v>
      </c>
      <c r="WA195" s="32" t="s">
        <v>3404</v>
      </c>
      <c r="WB195" s="32" t="s">
        <v>3404</v>
      </c>
      <c r="WC195" s="32" t="s">
        <v>3404</v>
      </c>
      <c r="WD195" s="32" t="s">
        <v>3404</v>
      </c>
      <c r="WE195" s="32" t="s">
        <v>3404</v>
      </c>
      <c r="WF195" s="32" t="s">
        <v>3404</v>
      </c>
      <c r="WG195" s="32" t="s">
        <v>3404</v>
      </c>
      <c r="WH195" s="32" t="s">
        <v>3404</v>
      </c>
      <c r="WI195" s="32" t="s">
        <v>3404</v>
      </c>
      <c r="WJ195" s="32" t="s">
        <v>3404</v>
      </c>
      <c r="WK195" s="32" t="s">
        <v>3404</v>
      </c>
      <c r="WL195" s="32" t="s">
        <v>3404</v>
      </c>
      <c r="WM195" s="32" t="s">
        <v>3404</v>
      </c>
      <c r="WN195" s="32" t="s">
        <v>3404</v>
      </c>
      <c r="WO195" s="32" t="s">
        <v>3404</v>
      </c>
      <c r="WP195" s="32" t="s">
        <v>3404</v>
      </c>
      <c r="WQ195" s="32" t="s">
        <v>3404</v>
      </c>
      <c r="WR195" s="32" t="s">
        <v>3404</v>
      </c>
      <c r="WS195" s="32" t="s">
        <v>3404</v>
      </c>
      <c r="WT195" s="32" t="s">
        <v>3404</v>
      </c>
    </row>
    <row r="196">
      <c r="A196" s="24" t="s">
        <v>1726</v>
      </c>
      <c r="B196" s="25" t="s">
        <v>3404</v>
      </c>
      <c r="C196" s="25" t="s">
        <v>3404</v>
      </c>
      <c r="D196" s="25" t="s">
        <v>3404</v>
      </c>
      <c r="E196" s="25" t="s">
        <v>3404</v>
      </c>
      <c r="F196" s="25" t="s">
        <v>3404</v>
      </c>
      <c r="G196" s="25" t="s">
        <v>3404</v>
      </c>
      <c r="H196" s="25" t="s">
        <v>3404</v>
      </c>
      <c r="I196" s="25" t="s">
        <v>3404</v>
      </c>
      <c r="J196" s="25" t="s">
        <v>3404</v>
      </c>
      <c r="K196" s="25" t="s">
        <v>3404</v>
      </c>
      <c r="L196" s="25" t="s">
        <v>3404</v>
      </c>
      <c r="M196" s="25" t="s">
        <v>3404</v>
      </c>
      <c r="N196" s="25" t="s">
        <v>3404</v>
      </c>
      <c r="O196" s="25" t="s">
        <v>3404</v>
      </c>
      <c r="P196" s="25" t="s">
        <v>3404</v>
      </c>
      <c r="Q196" s="25" t="s">
        <v>3404</v>
      </c>
      <c r="R196" s="25" t="s">
        <v>3404</v>
      </c>
      <c r="S196" s="25" t="s">
        <v>3404</v>
      </c>
      <c r="T196" s="25" t="s">
        <v>3404</v>
      </c>
      <c r="U196" s="25" t="s">
        <v>3404</v>
      </c>
      <c r="V196" s="25" t="s">
        <v>3404</v>
      </c>
      <c r="W196" s="25" t="s">
        <v>3404</v>
      </c>
      <c r="X196" s="25" t="s">
        <v>3404</v>
      </c>
      <c r="Y196" s="25" t="s">
        <v>3404</v>
      </c>
      <c r="Z196" s="25" t="s">
        <v>3404</v>
      </c>
      <c r="AA196" s="25" t="s">
        <v>3404</v>
      </c>
      <c r="AB196" s="25" t="s">
        <v>3404</v>
      </c>
      <c r="AC196" s="25" t="s">
        <v>3404</v>
      </c>
      <c r="AD196" s="25" t="s">
        <v>3404</v>
      </c>
      <c r="AE196" s="25" t="s">
        <v>3404</v>
      </c>
      <c r="AF196" s="25" t="s">
        <v>3404</v>
      </c>
      <c r="AG196" s="25" t="s">
        <v>3404</v>
      </c>
      <c r="AH196" s="25" t="s">
        <v>3404</v>
      </c>
      <c r="AI196" s="25" t="s">
        <v>3404</v>
      </c>
      <c r="AJ196" s="25" t="s">
        <v>3404</v>
      </c>
      <c r="AK196" s="25" t="s">
        <v>3404</v>
      </c>
      <c r="AL196" s="25" t="s">
        <v>3404</v>
      </c>
      <c r="AM196" s="25" t="s">
        <v>3404</v>
      </c>
      <c r="AN196" s="25" t="s">
        <v>3404</v>
      </c>
      <c r="AO196" s="25" t="s">
        <v>3404</v>
      </c>
      <c r="AP196" s="25" t="s">
        <v>3404</v>
      </c>
      <c r="AQ196" s="25" t="s">
        <v>3404</v>
      </c>
      <c r="AR196" s="25" t="s">
        <v>3404</v>
      </c>
      <c r="AS196" s="25" t="s">
        <v>3404</v>
      </c>
      <c r="AT196" s="25" t="s">
        <v>3404</v>
      </c>
      <c r="AU196" s="25" t="s">
        <v>3404</v>
      </c>
      <c r="AV196" s="25" t="s">
        <v>3404</v>
      </c>
      <c r="AW196" s="25" t="s">
        <v>3404</v>
      </c>
      <c r="AX196" s="25" t="s">
        <v>3404</v>
      </c>
      <c r="AY196" s="25" t="s">
        <v>3404</v>
      </c>
      <c r="AZ196" s="25" t="s">
        <v>3404</v>
      </c>
      <c r="BA196" s="25" t="s">
        <v>3404</v>
      </c>
      <c r="BB196" s="25" t="s">
        <v>3404</v>
      </c>
      <c r="BC196" s="25" t="s">
        <v>3404</v>
      </c>
      <c r="BD196" s="25" t="s">
        <v>3404</v>
      </c>
      <c r="BE196" s="25" t="s">
        <v>3404</v>
      </c>
      <c r="BF196" s="25" t="s">
        <v>3404</v>
      </c>
      <c r="BG196" s="25" t="s">
        <v>3404</v>
      </c>
      <c r="BH196" s="25" t="s">
        <v>3404</v>
      </c>
      <c r="BI196" s="25" t="s">
        <v>3404</v>
      </c>
      <c r="BJ196" s="25" t="s">
        <v>3404</v>
      </c>
      <c r="BK196" s="25" t="s">
        <v>3404</v>
      </c>
      <c r="BL196" s="25" t="s">
        <v>3404</v>
      </c>
      <c r="BM196" s="25" t="s">
        <v>3404</v>
      </c>
      <c r="BN196" s="25" t="s">
        <v>3404</v>
      </c>
      <c r="BO196" s="25" t="s">
        <v>3404</v>
      </c>
      <c r="BP196" s="25" t="s">
        <v>3404</v>
      </c>
      <c r="BQ196" s="25" t="s">
        <v>3404</v>
      </c>
      <c r="BR196" s="25" t="s">
        <v>3404</v>
      </c>
      <c r="BS196" s="25" t="s">
        <v>3404</v>
      </c>
      <c r="BT196" s="25" t="s">
        <v>3404</v>
      </c>
      <c r="BU196" s="25" t="s">
        <v>3404</v>
      </c>
      <c r="BV196" s="25" t="s">
        <v>3404</v>
      </c>
      <c r="BW196" s="25" t="s">
        <v>3404</v>
      </c>
      <c r="BX196" s="25" t="s">
        <v>3404</v>
      </c>
      <c r="BY196" s="25" t="s">
        <v>3404</v>
      </c>
      <c r="BZ196" s="25" t="s">
        <v>3404</v>
      </c>
      <c r="CA196" s="25" t="s">
        <v>3404</v>
      </c>
      <c r="CB196" s="25" t="s">
        <v>3404</v>
      </c>
      <c r="CC196" s="25" t="s">
        <v>3404</v>
      </c>
      <c r="CD196" s="32" t="s">
        <v>3409</v>
      </c>
      <c r="CE196" s="32" t="s">
        <v>3409</v>
      </c>
      <c r="CF196" s="32" t="s">
        <v>3409</v>
      </c>
      <c r="CG196" s="32" t="s">
        <v>3409</v>
      </c>
      <c r="CH196" s="32" t="s">
        <v>3409</v>
      </c>
      <c r="CI196" s="32" t="s">
        <v>3409</v>
      </c>
      <c r="CJ196" s="32" t="s">
        <v>3409</v>
      </c>
      <c r="CK196" s="32" t="s">
        <v>3409</v>
      </c>
      <c r="CL196" s="32" t="s">
        <v>3409</v>
      </c>
      <c r="CM196" s="32" t="s">
        <v>3409</v>
      </c>
      <c r="CN196" s="32" t="s">
        <v>3409</v>
      </c>
      <c r="CO196" s="32" t="s">
        <v>3409</v>
      </c>
      <c r="CP196" s="32" t="s">
        <v>3409</v>
      </c>
      <c r="CQ196" s="32" t="s">
        <v>3409</v>
      </c>
      <c r="CR196" s="32" t="s">
        <v>3409</v>
      </c>
      <c r="CS196" s="32" t="s">
        <v>3409</v>
      </c>
      <c r="CT196" s="32" t="s">
        <v>3409</v>
      </c>
      <c r="CU196" s="32" t="s">
        <v>3409</v>
      </c>
      <c r="CV196" s="32" t="s">
        <v>3409</v>
      </c>
      <c r="CW196" s="32" t="s">
        <v>3409</v>
      </c>
      <c r="CX196" s="32" t="s">
        <v>3409</v>
      </c>
      <c r="CY196" s="32" t="s">
        <v>3409</v>
      </c>
      <c r="CZ196" s="32" t="s">
        <v>3409</v>
      </c>
      <c r="DA196" s="32" t="s">
        <v>3409</v>
      </c>
      <c r="DB196" s="32" t="s">
        <v>3409</v>
      </c>
      <c r="DC196" s="32" t="s">
        <v>3409</v>
      </c>
      <c r="DD196" s="32" t="s">
        <v>3409</v>
      </c>
      <c r="DE196" s="32" t="s">
        <v>3409</v>
      </c>
      <c r="DF196" s="32" t="s">
        <v>3409</v>
      </c>
      <c r="DG196" s="32" t="s">
        <v>3409</v>
      </c>
      <c r="DH196" s="32" t="s">
        <v>3409</v>
      </c>
      <c r="DI196" s="32" t="s">
        <v>3409</v>
      </c>
      <c r="DJ196" s="32" t="s">
        <v>3409</v>
      </c>
      <c r="DK196" s="32" t="s">
        <v>3409</v>
      </c>
      <c r="DL196" s="32" t="s">
        <v>3409</v>
      </c>
      <c r="DM196" s="32" t="s">
        <v>3409</v>
      </c>
      <c r="DN196" s="32" t="s">
        <v>3409</v>
      </c>
      <c r="DO196" s="32" t="s">
        <v>3409</v>
      </c>
      <c r="DP196" s="32" t="s">
        <v>3409</v>
      </c>
      <c r="DQ196" s="32" t="s">
        <v>3409</v>
      </c>
      <c r="DR196" s="32" t="s">
        <v>3409</v>
      </c>
      <c r="DS196" s="32" t="s">
        <v>3409</v>
      </c>
      <c r="DT196" s="32" t="s">
        <v>3409</v>
      </c>
      <c r="DU196" s="32" t="s">
        <v>3409</v>
      </c>
      <c r="DV196" s="32" t="s">
        <v>3409</v>
      </c>
      <c r="DW196" s="32" t="s">
        <v>3409</v>
      </c>
      <c r="DX196" s="32" t="s">
        <v>3409</v>
      </c>
      <c r="DY196" s="32" t="s">
        <v>3409</v>
      </c>
      <c r="DZ196" s="32" t="s">
        <v>3409</v>
      </c>
      <c r="EA196" s="32" t="s">
        <v>3409</v>
      </c>
      <c r="EB196" s="32" t="s">
        <v>3409</v>
      </c>
      <c r="EC196" s="32" t="s">
        <v>3409</v>
      </c>
      <c r="ED196" s="32" t="s">
        <v>3409</v>
      </c>
      <c r="EE196" s="32" t="s">
        <v>3409</v>
      </c>
      <c r="EF196" s="32" t="s">
        <v>3409</v>
      </c>
      <c r="EG196" s="32" t="s">
        <v>3409</v>
      </c>
      <c r="EH196" s="32" t="s">
        <v>3409</v>
      </c>
      <c r="EI196" s="32" t="s">
        <v>3409</v>
      </c>
      <c r="EJ196" s="32" t="s">
        <v>3409</v>
      </c>
      <c r="EK196" s="32" t="s">
        <v>3409</v>
      </c>
      <c r="EL196" s="32" t="s">
        <v>3409</v>
      </c>
      <c r="EM196" s="32" t="s">
        <v>3409</v>
      </c>
      <c r="EN196" s="32" t="s">
        <v>3409</v>
      </c>
      <c r="EO196" s="32" t="s">
        <v>3409</v>
      </c>
      <c r="EP196" s="32" t="s">
        <v>3409</v>
      </c>
      <c r="EQ196" s="32" t="s">
        <v>3409</v>
      </c>
      <c r="ER196" s="32" t="s">
        <v>3409</v>
      </c>
      <c r="ES196" s="32" t="s">
        <v>3409</v>
      </c>
      <c r="ET196" s="32" t="s">
        <v>3409</v>
      </c>
      <c r="EU196" s="32" t="s">
        <v>3409</v>
      </c>
      <c r="EV196" s="32" t="s">
        <v>3409</v>
      </c>
      <c r="EW196" s="32" t="s">
        <v>3409</v>
      </c>
      <c r="EX196" s="32" t="s">
        <v>3409</v>
      </c>
      <c r="EY196" s="32" t="s">
        <v>3409</v>
      </c>
      <c r="EZ196" s="32" t="s">
        <v>3409</v>
      </c>
      <c r="FA196" s="32" t="s">
        <v>3409</v>
      </c>
      <c r="FB196" s="32" t="s">
        <v>3409</v>
      </c>
      <c r="FC196" s="32" t="s">
        <v>3409</v>
      </c>
      <c r="FD196" s="32" t="s">
        <v>3409</v>
      </c>
      <c r="FE196" s="32" t="s">
        <v>3409</v>
      </c>
      <c r="FF196" s="32" t="s">
        <v>3409</v>
      </c>
      <c r="FG196" s="32" t="s">
        <v>3409</v>
      </c>
      <c r="FH196" s="32" t="s">
        <v>3409</v>
      </c>
      <c r="FI196" s="32" t="s">
        <v>3409</v>
      </c>
      <c r="FJ196" s="32" t="s">
        <v>3409</v>
      </c>
      <c r="FK196" s="32" t="s">
        <v>3409</v>
      </c>
      <c r="FL196" s="59" t="s">
        <v>3404</v>
      </c>
      <c r="FM196" s="32" t="s">
        <v>3404</v>
      </c>
      <c r="FN196" s="32" t="s">
        <v>3404</v>
      </c>
      <c r="FO196" s="32" t="s">
        <v>3404</v>
      </c>
      <c r="FP196" s="32" t="s">
        <v>3404</v>
      </c>
      <c r="FQ196" s="32" t="s">
        <v>3404</v>
      </c>
      <c r="FR196" s="32" t="s">
        <v>3404</v>
      </c>
      <c r="FS196" s="32" t="s">
        <v>3404</v>
      </c>
      <c r="FT196" s="32" t="s">
        <v>3404</v>
      </c>
      <c r="FU196" s="32" t="s">
        <v>3404</v>
      </c>
      <c r="FV196" s="32" t="s">
        <v>3404</v>
      </c>
      <c r="FW196" s="32" t="s">
        <v>3404</v>
      </c>
      <c r="FX196" s="32" t="s">
        <v>3404</v>
      </c>
      <c r="FY196" s="32" t="s">
        <v>3404</v>
      </c>
      <c r="FZ196" s="32" t="s">
        <v>3404</v>
      </c>
      <c r="GA196" s="32" t="s">
        <v>3404</v>
      </c>
      <c r="GB196" s="32" t="s">
        <v>3404</v>
      </c>
      <c r="GC196" s="32" t="s">
        <v>3404</v>
      </c>
      <c r="GD196" s="32" t="s">
        <v>3404</v>
      </c>
      <c r="GE196" s="32" t="s">
        <v>3404</v>
      </c>
      <c r="GF196" s="32" t="s">
        <v>3404</v>
      </c>
      <c r="GG196" s="32" t="s">
        <v>3404</v>
      </c>
      <c r="GH196" s="32" t="s">
        <v>3404</v>
      </c>
      <c r="GI196" s="32" t="s">
        <v>3404</v>
      </c>
      <c r="GJ196" s="32" t="s">
        <v>3404</v>
      </c>
      <c r="GK196" s="32" t="s">
        <v>3404</v>
      </c>
      <c r="GL196" s="32" t="s">
        <v>3404</v>
      </c>
      <c r="GM196" s="32" t="s">
        <v>3404</v>
      </c>
      <c r="GN196" s="32" t="s">
        <v>3404</v>
      </c>
      <c r="GO196" s="32" t="s">
        <v>3404</v>
      </c>
      <c r="GP196" s="32" t="s">
        <v>3404</v>
      </c>
      <c r="GQ196" s="32" t="s">
        <v>3404</v>
      </c>
      <c r="GR196" s="32" t="s">
        <v>3404</v>
      </c>
      <c r="GS196" s="32" t="s">
        <v>3404</v>
      </c>
      <c r="GT196" s="32" t="s">
        <v>3404</v>
      </c>
      <c r="GU196" s="32" t="s">
        <v>3404</v>
      </c>
      <c r="GV196" s="32" t="s">
        <v>3404</v>
      </c>
      <c r="GW196" s="32" t="s">
        <v>3404</v>
      </c>
      <c r="GX196" s="32" t="s">
        <v>3404</v>
      </c>
      <c r="GY196" s="32" t="s">
        <v>3404</v>
      </c>
      <c r="GZ196" s="32" t="s">
        <v>3404</v>
      </c>
      <c r="HA196" s="32" t="s">
        <v>3404</v>
      </c>
      <c r="HB196" s="32" t="s">
        <v>3404</v>
      </c>
      <c r="HC196" s="32" t="s">
        <v>3404</v>
      </c>
      <c r="HD196" s="32" t="s">
        <v>3404</v>
      </c>
      <c r="HE196" s="32" t="s">
        <v>3404</v>
      </c>
      <c r="HF196" s="32" t="s">
        <v>3404</v>
      </c>
      <c r="HG196" s="32" t="s">
        <v>3404</v>
      </c>
      <c r="HH196" s="32" t="s">
        <v>3404</v>
      </c>
      <c r="HI196" s="32" t="s">
        <v>3404</v>
      </c>
      <c r="HJ196" s="32" t="s">
        <v>3404</v>
      </c>
      <c r="HK196" s="32" t="s">
        <v>3404</v>
      </c>
      <c r="HL196" s="32" t="s">
        <v>3404</v>
      </c>
      <c r="HM196" s="32" t="s">
        <v>3404</v>
      </c>
      <c r="HN196" s="32" t="s">
        <v>3404</v>
      </c>
      <c r="HO196" s="32" t="s">
        <v>3404</v>
      </c>
      <c r="HP196" s="32" t="s">
        <v>3404</v>
      </c>
      <c r="HQ196" s="32" t="s">
        <v>3404</v>
      </c>
      <c r="HR196" s="32" t="s">
        <v>3404</v>
      </c>
      <c r="HS196" s="32" t="s">
        <v>3404</v>
      </c>
      <c r="HT196" s="32" t="s">
        <v>3404</v>
      </c>
      <c r="HU196" s="32" t="s">
        <v>3404</v>
      </c>
      <c r="HV196" s="32" t="s">
        <v>3404</v>
      </c>
      <c r="HW196" s="32" t="s">
        <v>3404</v>
      </c>
      <c r="HX196" s="32" t="s">
        <v>3404</v>
      </c>
      <c r="HY196" s="32" t="s">
        <v>3404</v>
      </c>
      <c r="HZ196" s="32" t="s">
        <v>3404</v>
      </c>
      <c r="IA196" s="32" t="s">
        <v>3404</v>
      </c>
      <c r="IB196" s="32" t="s">
        <v>3404</v>
      </c>
      <c r="IC196" s="32" t="s">
        <v>3404</v>
      </c>
      <c r="ID196" s="32" t="s">
        <v>3404</v>
      </c>
      <c r="IE196" s="32" t="s">
        <v>3404</v>
      </c>
      <c r="IF196" s="32" t="s">
        <v>3404</v>
      </c>
      <c r="IG196" s="32" t="s">
        <v>3404</v>
      </c>
      <c r="IH196" s="32" t="s">
        <v>3404</v>
      </c>
      <c r="II196" s="32" t="s">
        <v>3404</v>
      </c>
      <c r="IJ196" s="32" t="s">
        <v>3404</v>
      </c>
      <c r="IK196" s="32" t="s">
        <v>3404</v>
      </c>
      <c r="IL196" s="32" t="s">
        <v>3404</v>
      </c>
      <c r="IM196" s="32" t="s">
        <v>3404</v>
      </c>
      <c r="IN196" s="32" t="s">
        <v>3404</v>
      </c>
      <c r="IO196" s="32" t="s">
        <v>3404</v>
      </c>
      <c r="IP196" s="32" t="s">
        <v>3404</v>
      </c>
      <c r="IQ196" s="32" t="s">
        <v>3404</v>
      </c>
      <c r="IR196" s="32" t="s">
        <v>3404</v>
      </c>
      <c r="IS196" s="32" t="s">
        <v>3404</v>
      </c>
      <c r="IT196" s="32" t="s">
        <v>3404</v>
      </c>
      <c r="IU196" s="32" t="s">
        <v>3404</v>
      </c>
      <c r="IV196" s="32" t="s">
        <v>3404</v>
      </c>
      <c r="IW196" s="32" t="s">
        <v>3404</v>
      </c>
      <c r="IX196" s="32" t="s">
        <v>3404</v>
      </c>
      <c r="IY196" s="32" t="s">
        <v>3404</v>
      </c>
      <c r="IZ196" s="32" t="s">
        <v>3404</v>
      </c>
      <c r="JA196" s="32" t="s">
        <v>3404</v>
      </c>
      <c r="JB196" s="32" t="s">
        <v>3404</v>
      </c>
      <c r="JC196" s="32" t="s">
        <v>3404</v>
      </c>
      <c r="JD196" s="32" t="s">
        <v>3404</v>
      </c>
      <c r="JE196" s="32" t="s">
        <v>3404</v>
      </c>
      <c r="JF196" s="32" t="s">
        <v>3404</v>
      </c>
      <c r="JG196" s="32" t="s">
        <v>3404</v>
      </c>
      <c r="JH196" s="32" t="s">
        <v>3404</v>
      </c>
      <c r="JI196" s="32" t="s">
        <v>3404</v>
      </c>
      <c r="JJ196" s="32" t="s">
        <v>3404</v>
      </c>
      <c r="JK196" s="32" t="s">
        <v>3404</v>
      </c>
      <c r="JL196" s="32" t="s">
        <v>3404</v>
      </c>
      <c r="JM196" s="32" t="s">
        <v>3404</v>
      </c>
      <c r="JN196" s="32" t="s">
        <v>3404</v>
      </c>
      <c r="JO196" s="32" t="s">
        <v>3404</v>
      </c>
      <c r="JP196" s="32" t="s">
        <v>3404</v>
      </c>
      <c r="JQ196" s="32" t="s">
        <v>3404</v>
      </c>
      <c r="JR196" s="32" t="s">
        <v>3404</v>
      </c>
      <c r="JS196" s="32" t="s">
        <v>3404</v>
      </c>
      <c r="JT196" s="32" t="s">
        <v>3404</v>
      </c>
      <c r="JU196" s="32" t="s">
        <v>3404</v>
      </c>
      <c r="JV196" s="32" t="s">
        <v>3404</v>
      </c>
      <c r="JW196" s="32" t="s">
        <v>3404</v>
      </c>
      <c r="JX196" s="32" t="s">
        <v>3404</v>
      </c>
      <c r="JY196" s="32" t="s">
        <v>3404</v>
      </c>
      <c r="JZ196" s="32" t="s">
        <v>3404</v>
      </c>
      <c r="KA196" s="32" t="s">
        <v>3404</v>
      </c>
      <c r="KB196" s="32" t="s">
        <v>3404</v>
      </c>
      <c r="KC196" s="32" t="s">
        <v>3404</v>
      </c>
      <c r="KD196" s="32" t="s">
        <v>3404</v>
      </c>
      <c r="KE196" s="32" t="s">
        <v>3404</v>
      </c>
      <c r="KF196" s="32" t="s">
        <v>3404</v>
      </c>
      <c r="KG196" s="32" t="s">
        <v>3404</v>
      </c>
      <c r="KH196" s="32" t="s">
        <v>3404</v>
      </c>
      <c r="KI196" s="32" t="s">
        <v>3404</v>
      </c>
      <c r="KJ196" s="32" t="s">
        <v>3404</v>
      </c>
      <c r="KK196" s="32" t="s">
        <v>3404</v>
      </c>
      <c r="KL196" s="32" t="s">
        <v>3404</v>
      </c>
      <c r="KM196" s="32" t="s">
        <v>3404</v>
      </c>
      <c r="KN196" s="32" t="s">
        <v>3404</v>
      </c>
      <c r="KO196" s="32" t="s">
        <v>3404</v>
      </c>
      <c r="KP196" s="32" t="s">
        <v>3404</v>
      </c>
      <c r="KQ196" s="32" t="s">
        <v>3404</v>
      </c>
      <c r="KR196" s="32" t="s">
        <v>3404</v>
      </c>
      <c r="KS196" s="32" t="s">
        <v>3404</v>
      </c>
      <c r="KT196" s="32" t="s">
        <v>3404</v>
      </c>
      <c r="KU196" s="32" t="s">
        <v>3404</v>
      </c>
      <c r="KV196" s="32" t="s">
        <v>3404</v>
      </c>
      <c r="KW196" s="32" t="s">
        <v>3404</v>
      </c>
      <c r="KX196" s="32" t="s">
        <v>3404</v>
      </c>
      <c r="KY196" s="32" t="s">
        <v>3404</v>
      </c>
      <c r="KZ196" s="32" t="s">
        <v>3404</v>
      </c>
      <c r="LA196" s="32" t="s">
        <v>3404</v>
      </c>
      <c r="LB196" s="32" t="s">
        <v>3404</v>
      </c>
      <c r="LC196" s="32" t="s">
        <v>3404</v>
      </c>
      <c r="LD196" s="32" t="s">
        <v>3404</v>
      </c>
      <c r="LE196" s="32" t="s">
        <v>3404</v>
      </c>
      <c r="LF196" s="32" t="s">
        <v>3404</v>
      </c>
      <c r="LG196" s="32" t="s">
        <v>3404</v>
      </c>
      <c r="LH196" s="32" t="s">
        <v>3404</v>
      </c>
      <c r="LI196" s="32" t="s">
        <v>3404</v>
      </c>
      <c r="LJ196" s="32" t="s">
        <v>3404</v>
      </c>
      <c r="LK196" s="32" t="s">
        <v>3404</v>
      </c>
      <c r="LL196" s="32" t="s">
        <v>3404</v>
      </c>
      <c r="LM196" s="32" t="s">
        <v>3404</v>
      </c>
      <c r="LN196" s="32" t="s">
        <v>3404</v>
      </c>
      <c r="LO196" s="32" t="s">
        <v>3404</v>
      </c>
      <c r="LP196" s="32" t="s">
        <v>3404</v>
      </c>
      <c r="LQ196" s="32" t="s">
        <v>3404</v>
      </c>
      <c r="LR196" s="32" t="s">
        <v>3404</v>
      </c>
      <c r="LS196" s="32" t="s">
        <v>3404</v>
      </c>
      <c r="LT196" s="32" t="s">
        <v>3404</v>
      </c>
      <c r="LU196" s="32" t="s">
        <v>3404</v>
      </c>
      <c r="LV196" s="32" t="s">
        <v>3404</v>
      </c>
      <c r="LW196" s="32" t="s">
        <v>3404</v>
      </c>
      <c r="LX196" s="32" t="s">
        <v>3404</v>
      </c>
      <c r="LY196" s="32" t="s">
        <v>3404</v>
      </c>
      <c r="LZ196" s="32" t="s">
        <v>3404</v>
      </c>
      <c r="MA196" s="32" t="s">
        <v>3404</v>
      </c>
      <c r="MB196" s="32" t="s">
        <v>3404</v>
      </c>
      <c r="MC196" s="32" t="s">
        <v>3404</v>
      </c>
      <c r="MD196" s="32" t="s">
        <v>3404</v>
      </c>
      <c r="ME196" s="32" t="s">
        <v>3404</v>
      </c>
      <c r="MF196" s="32" t="s">
        <v>3404</v>
      </c>
      <c r="MG196" s="32" t="s">
        <v>3404</v>
      </c>
      <c r="MH196" s="32" t="s">
        <v>3404</v>
      </c>
      <c r="MI196" s="32" t="s">
        <v>3404</v>
      </c>
      <c r="MJ196" s="32" t="s">
        <v>3404</v>
      </c>
      <c r="MK196" s="32" t="s">
        <v>3404</v>
      </c>
      <c r="ML196" s="32" t="s">
        <v>3404</v>
      </c>
      <c r="MM196" s="32" t="s">
        <v>3404</v>
      </c>
      <c r="MN196" s="32" t="s">
        <v>3404</v>
      </c>
      <c r="MO196" s="32" t="s">
        <v>3404</v>
      </c>
      <c r="MP196" s="32" t="s">
        <v>3404</v>
      </c>
      <c r="MQ196" s="32" t="s">
        <v>3404</v>
      </c>
      <c r="MR196" s="32" t="s">
        <v>3404</v>
      </c>
      <c r="MS196" s="32" t="s">
        <v>3404</v>
      </c>
      <c r="MT196" s="32" t="s">
        <v>3404</v>
      </c>
      <c r="MU196" s="32" t="s">
        <v>3404</v>
      </c>
      <c r="MV196" s="32" t="s">
        <v>3404</v>
      </c>
      <c r="MW196" s="32" t="s">
        <v>3404</v>
      </c>
      <c r="MX196" s="32" t="s">
        <v>3404</v>
      </c>
      <c r="MY196" s="32" t="s">
        <v>3404</v>
      </c>
      <c r="MZ196" s="32" t="s">
        <v>3404</v>
      </c>
      <c r="NA196" s="32" t="s">
        <v>3404</v>
      </c>
      <c r="NB196" s="32" t="s">
        <v>3404</v>
      </c>
      <c r="NC196" s="32" t="s">
        <v>3404</v>
      </c>
      <c r="ND196" s="32" t="s">
        <v>3404</v>
      </c>
      <c r="NE196" s="32" t="s">
        <v>3404</v>
      </c>
      <c r="NF196" s="32" t="s">
        <v>3404</v>
      </c>
      <c r="NG196" s="32" t="s">
        <v>3404</v>
      </c>
      <c r="NH196" s="32" t="s">
        <v>3404</v>
      </c>
      <c r="NI196" s="32" t="s">
        <v>3404</v>
      </c>
      <c r="NJ196" s="32" t="s">
        <v>3404</v>
      </c>
      <c r="NK196" s="32" t="s">
        <v>3404</v>
      </c>
      <c r="NL196" s="32" t="s">
        <v>3404</v>
      </c>
      <c r="NM196" s="32" t="s">
        <v>3404</v>
      </c>
      <c r="NN196" s="32" t="s">
        <v>3404</v>
      </c>
      <c r="NO196" s="32" t="s">
        <v>3404</v>
      </c>
      <c r="NP196" s="32" t="s">
        <v>3404</v>
      </c>
      <c r="NQ196" s="32" t="s">
        <v>3404</v>
      </c>
      <c r="NR196" s="32" t="s">
        <v>3404</v>
      </c>
      <c r="NS196" s="32" t="s">
        <v>3404</v>
      </c>
      <c r="NT196" s="32" t="s">
        <v>3404</v>
      </c>
      <c r="NU196" s="32" t="s">
        <v>3404</v>
      </c>
      <c r="NV196" s="32" t="s">
        <v>3404</v>
      </c>
      <c r="NW196" s="32" t="s">
        <v>3404</v>
      </c>
      <c r="NX196" s="32" t="s">
        <v>3404</v>
      </c>
      <c r="NY196" s="32" t="s">
        <v>3404</v>
      </c>
      <c r="NZ196" s="32" t="s">
        <v>3404</v>
      </c>
      <c r="OA196" s="32" t="s">
        <v>3404</v>
      </c>
      <c r="OB196" s="32" t="s">
        <v>3404</v>
      </c>
      <c r="OC196" s="32" t="s">
        <v>3404</v>
      </c>
      <c r="OD196" s="32" t="s">
        <v>3404</v>
      </c>
      <c r="OE196" s="32" t="s">
        <v>3404</v>
      </c>
      <c r="OF196" s="32" t="s">
        <v>3404</v>
      </c>
      <c r="OG196" s="32" t="s">
        <v>3404</v>
      </c>
      <c r="OH196" s="32" t="s">
        <v>3404</v>
      </c>
      <c r="OI196" s="32" t="s">
        <v>3404</v>
      </c>
      <c r="OJ196" s="32" t="s">
        <v>3404</v>
      </c>
      <c r="OK196" s="32" t="s">
        <v>3404</v>
      </c>
      <c r="OL196" s="32" t="s">
        <v>3404</v>
      </c>
      <c r="OM196" s="32" t="s">
        <v>3404</v>
      </c>
      <c r="ON196" s="32" t="s">
        <v>3404</v>
      </c>
      <c r="OO196" s="32" t="s">
        <v>3404</v>
      </c>
      <c r="OP196" s="32" t="s">
        <v>3404</v>
      </c>
      <c r="OQ196" s="32" t="s">
        <v>3404</v>
      </c>
      <c r="OR196" s="32" t="s">
        <v>3404</v>
      </c>
      <c r="OS196" s="32" t="s">
        <v>3404</v>
      </c>
      <c r="OT196" s="32" t="s">
        <v>3404</v>
      </c>
      <c r="OU196" s="32" t="s">
        <v>3404</v>
      </c>
      <c r="OV196" s="32" t="s">
        <v>3404</v>
      </c>
      <c r="OW196" s="32" t="s">
        <v>3404</v>
      </c>
      <c r="OX196" s="32" t="s">
        <v>3404</v>
      </c>
      <c r="OY196" s="32" t="s">
        <v>3404</v>
      </c>
      <c r="OZ196" s="32" t="s">
        <v>3404</v>
      </c>
      <c r="PA196" s="32" t="s">
        <v>3404</v>
      </c>
      <c r="PB196" s="32" t="s">
        <v>3404</v>
      </c>
      <c r="PC196" s="32" t="s">
        <v>3404</v>
      </c>
      <c r="PD196" s="32" t="s">
        <v>3404</v>
      </c>
      <c r="PE196" s="32" t="s">
        <v>3404</v>
      </c>
      <c r="PF196" s="32" t="s">
        <v>3404</v>
      </c>
      <c r="PG196" s="32" t="s">
        <v>3404</v>
      </c>
      <c r="PH196" s="32" t="s">
        <v>3404</v>
      </c>
      <c r="PI196" s="32" t="s">
        <v>3404</v>
      </c>
      <c r="PJ196" s="32" t="s">
        <v>3404</v>
      </c>
      <c r="PK196" s="32" t="s">
        <v>3404</v>
      </c>
      <c r="PL196" s="32" t="s">
        <v>3404</v>
      </c>
      <c r="PM196" s="32" t="s">
        <v>3404</v>
      </c>
      <c r="PN196" s="32" t="s">
        <v>3404</v>
      </c>
      <c r="PO196" s="32" t="s">
        <v>3404</v>
      </c>
      <c r="PP196" s="32" t="s">
        <v>3404</v>
      </c>
      <c r="PQ196" s="32" t="s">
        <v>3404</v>
      </c>
      <c r="PR196" s="32" t="s">
        <v>3404</v>
      </c>
      <c r="PS196" s="32" t="s">
        <v>3404</v>
      </c>
      <c r="PT196" s="32" t="s">
        <v>3404</v>
      </c>
      <c r="PU196" s="32" t="s">
        <v>3404</v>
      </c>
      <c r="PV196" s="32" t="s">
        <v>3404</v>
      </c>
      <c r="PW196" s="32" t="s">
        <v>3404</v>
      </c>
      <c r="PX196" s="32" t="s">
        <v>3404</v>
      </c>
      <c r="PY196" s="32" t="s">
        <v>3404</v>
      </c>
      <c r="PZ196" s="32" t="s">
        <v>3404</v>
      </c>
      <c r="QA196" s="32" t="s">
        <v>3404</v>
      </c>
      <c r="QB196" s="32" t="s">
        <v>3404</v>
      </c>
      <c r="QC196" s="32" t="s">
        <v>3404</v>
      </c>
      <c r="QD196" s="32" t="s">
        <v>3404</v>
      </c>
      <c r="QE196" s="32" t="s">
        <v>3404</v>
      </c>
      <c r="QF196" s="32" t="s">
        <v>3404</v>
      </c>
      <c r="QG196" s="32" t="s">
        <v>3404</v>
      </c>
      <c r="QH196" s="32" t="s">
        <v>3404</v>
      </c>
      <c r="QI196" s="32" t="s">
        <v>3404</v>
      </c>
      <c r="QJ196" s="32" t="s">
        <v>3404</v>
      </c>
      <c r="QK196" s="32" t="s">
        <v>3404</v>
      </c>
      <c r="QL196" s="32" t="s">
        <v>3404</v>
      </c>
      <c r="QM196" s="32" t="s">
        <v>3404</v>
      </c>
      <c r="QN196" s="32" t="s">
        <v>3404</v>
      </c>
      <c r="QO196" s="32" t="s">
        <v>3404</v>
      </c>
      <c r="QP196" s="32" t="s">
        <v>3404</v>
      </c>
      <c r="QQ196" s="32" t="s">
        <v>3404</v>
      </c>
      <c r="QR196" s="32" t="s">
        <v>3404</v>
      </c>
      <c r="QS196" s="32" t="s">
        <v>3404</v>
      </c>
      <c r="QT196" s="32" t="s">
        <v>3404</v>
      </c>
      <c r="QU196" s="32" t="s">
        <v>3404</v>
      </c>
      <c r="QV196" s="32" t="s">
        <v>3404</v>
      </c>
      <c r="QW196" s="32" t="s">
        <v>3404</v>
      </c>
      <c r="QX196" s="32" t="s">
        <v>3404</v>
      </c>
      <c r="QY196" s="32" t="s">
        <v>3404</v>
      </c>
      <c r="QZ196" s="32" t="s">
        <v>3404</v>
      </c>
      <c r="RA196" s="32" t="s">
        <v>3404</v>
      </c>
      <c r="RB196" s="32" t="s">
        <v>3404</v>
      </c>
      <c r="RC196" s="32" t="s">
        <v>3404</v>
      </c>
      <c r="RD196" s="32" t="s">
        <v>3404</v>
      </c>
      <c r="RE196" s="32" t="s">
        <v>3404</v>
      </c>
      <c r="RF196" s="32" t="s">
        <v>3404</v>
      </c>
      <c r="RG196" s="32" t="s">
        <v>3404</v>
      </c>
      <c r="RH196" s="32" t="s">
        <v>3404</v>
      </c>
      <c r="RI196" s="32" t="s">
        <v>3404</v>
      </c>
      <c r="RJ196" s="32" t="s">
        <v>3404</v>
      </c>
      <c r="RK196" s="32" t="s">
        <v>3404</v>
      </c>
      <c r="RL196" s="32" t="s">
        <v>3404</v>
      </c>
      <c r="RM196" s="32" t="s">
        <v>3404</v>
      </c>
      <c r="RN196" s="32" t="s">
        <v>3404</v>
      </c>
      <c r="RO196" s="32" t="s">
        <v>3404</v>
      </c>
      <c r="RP196" s="32" t="s">
        <v>3404</v>
      </c>
      <c r="RQ196" s="32" t="s">
        <v>3404</v>
      </c>
      <c r="RR196" s="32" t="s">
        <v>3404</v>
      </c>
      <c r="RS196" s="32" t="s">
        <v>3404</v>
      </c>
      <c r="RT196" s="32" t="s">
        <v>3404</v>
      </c>
      <c r="RU196" s="32" t="s">
        <v>3404</v>
      </c>
      <c r="RV196" s="32" t="s">
        <v>3404</v>
      </c>
      <c r="RW196" s="32" t="s">
        <v>3404</v>
      </c>
      <c r="RX196" s="32" t="s">
        <v>3404</v>
      </c>
      <c r="RY196" s="32" t="s">
        <v>3404</v>
      </c>
      <c r="RZ196" s="32" t="s">
        <v>3404</v>
      </c>
      <c r="SA196" s="32" t="s">
        <v>3404</v>
      </c>
      <c r="SB196" s="32" t="s">
        <v>3404</v>
      </c>
      <c r="SC196" s="32" t="s">
        <v>3404</v>
      </c>
      <c r="SD196" s="32" t="s">
        <v>3404</v>
      </c>
      <c r="SE196" s="32" t="s">
        <v>3404</v>
      </c>
      <c r="SF196" s="32" t="s">
        <v>3404</v>
      </c>
      <c r="SG196" s="32" t="s">
        <v>3404</v>
      </c>
      <c r="SH196" s="32" t="s">
        <v>3404</v>
      </c>
      <c r="SI196" s="32" t="s">
        <v>3404</v>
      </c>
      <c r="SJ196" s="32" t="s">
        <v>3404</v>
      </c>
      <c r="SK196" s="32" t="s">
        <v>3404</v>
      </c>
      <c r="SL196" s="32" t="s">
        <v>3404</v>
      </c>
      <c r="SM196" s="32" t="s">
        <v>3404</v>
      </c>
      <c r="SN196" s="32" t="s">
        <v>3404</v>
      </c>
      <c r="SO196" s="32" t="s">
        <v>3404</v>
      </c>
      <c r="SP196" s="32" t="s">
        <v>3404</v>
      </c>
      <c r="SQ196" s="32" t="s">
        <v>3404</v>
      </c>
      <c r="SR196" s="32" t="s">
        <v>3404</v>
      </c>
      <c r="SS196" s="32" t="s">
        <v>3404</v>
      </c>
      <c r="ST196" s="32" t="s">
        <v>3404</v>
      </c>
      <c r="SU196" s="32" t="s">
        <v>3404</v>
      </c>
      <c r="SV196" s="32" t="s">
        <v>3404</v>
      </c>
      <c r="SW196" s="32" t="s">
        <v>3404</v>
      </c>
      <c r="SX196" s="32" t="s">
        <v>3404</v>
      </c>
      <c r="SY196" s="32" t="s">
        <v>3404</v>
      </c>
      <c r="SZ196" s="32" t="s">
        <v>3404</v>
      </c>
      <c r="TA196" s="32" t="s">
        <v>3404</v>
      </c>
      <c r="TB196" s="32" t="s">
        <v>3404</v>
      </c>
      <c r="TC196" s="32" t="s">
        <v>3404</v>
      </c>
      <c r="TD196" s="32" t="s">
        <v>3404</v>
      </c>
      <c r="TE196" s="32" t="s">
        <v>3404</v>
      </c>
      <c r="TF196" s="32" t="s">
        <v>3404</v>
      </c>
      <c r="TG196" s="32" t="s">
        <v>3404</v>
      </c>
      <c r="TH196" s="32" t="s">
        <v>3404</v>
      </c>
      <c r="TI196" s="32" t="s">
        <v>3404</v>
      </c>
      <c r="TJ196" s="32" t="s">
        <v>3404</v>
      </c>
      <c r="TK196" s="32" t="s">
        <v>3404</v>
      </c>
      <c r="TL196" s="32" t="s">
        <v>3404</v>
      </c>
      <c r="TM196" s="32" t="s">
        <v>3404</v>
      </c>
      <c r="TN196" s="32" t="s">
        <v>3404</v>
      </c>
      <c r="TO196" s="32" t="s">
        <v>3404</v>
      </c>
      <c r="TP196" s="32" t="s">
        <v>3404</v>
      </c>
      <c r="TQ196" s="32" t="s">
        <v>3404</v>
      </c>
      <c r="TR196" s="32" t="s">
        <v>3404</v>
      </c>
      <c r="TS196" s="32" t="s">
        <v>3404</v>
      </c>
      <c r="TT196" s="32" t="s">
        <v>3404</v>
      </c>
      <c r="TU196" s="32" t="s">
        <v>3404</v>
      </c>
      <c r="TV196" s="32" t="s">
        <v>3404</v>
      </c>
      <c r="TW196" s="32" t="s">
        <v>3404</v>
      </c>
      <c r="TX196" s="32" t="s">
        <v>3404</v>
      </c>
      <c r="TY196" s="32" t="s">
        <v>3404</v>
      </c>
      <c r="TZ196" s="32" t="s">
        <v>3404</v>
      </c>
      <c r="UA196" s="32" t="s">
        <v>3404</v>
      </c>
      <c r="UB196" s="32" t="s">
        <v>3404</v>
      </c>
      <c r="UC196" s="32" t="s">
        <v>3404</v>
      </c>
      <c r="UD196" s="32" t="s">
        <v>3404</v>
      </c>
      <c r="UE196" s="32" t="s">
        <v>3404</v>
      </c>
      <c r="UF196" s="32" t="s">
        <v>3404</v>
      </c>
      <c r="UG196" s="32" t="s">
        <v>3404</v>
      </c>
      <c r="UH196" s="32" t="s">
        <v>3404</v>
      </c>
      <c r="UI196" s="32" t="s">
        <v>3404</v>
      </c>
      <c r="UJ196" s="32" t="s">
        <v>3404</v>
      </c>
      <c r="UK196" s="32" t="s">
        <v>3404</v>
      </c>
      <c r="UL196" s="32" t="s">
        <v>3404</v>
      </c>
      <c r="UM196" s="32" t="s">
        <v>3404</v>
      </c>
      <c r="UN196" s="32" t="s">
        <v>3404</v>
      </c>
      <c r="UO196" s="32" t="s">
        <v>3404</v>
      </c>
      <c r="UP196" s="32" t="s">
        <v>3404</v>
      </c>
      <c r="UQ196" s="32" t="s">
        <v>3404</v>
      </c>
      <c r="UR196" s="32" t="s">
        <v>3404</v>
      </c>
      <c r="US196" s="32" t="s">
        <v>3404</v>
      </c>
      <c r="UT196" s="32" t="s">
        <v>3404</v>
      </c>
      <c r="UU196" s="32" t="s">
        <v>3404</v>
      </c>
      <c r="UV196" s="32" t="s">
        <v>3404</v>
      </c>
      <c r="UW196" s="32" t="s">
        <v>3404</v>
      </c>
      <c r="UX196" s="32" t="s">
        <v>3404</v>
      </c>
      <c r="UY196" s="32" t="s">
        <v>3404</v>
      </c>
      <c r="UZ196" s="32" t="s">
        <v>3404</v>
      </c>
      <c r="VA196" s="32" t="s">
        <v>3404</v>
      </c>
      <c r="VB196" s="32" t="s">
        <v>3404</v>
      </c>
      <c r="VC196" s="32" t="s">
        <v>3404</v>
      </c>
      <c r="VD196" s="32" t="s">
        <v>3404</v>
      </c>
      <c r="VE196" s="32" t="s">
        <v>3404</v>
      </c>
      <c r="VF196" s="32" t="s">
        <v>3404</v>
      </c>
      <c r="VG196" s="32" t="s">
        <v>3404</v>
      </c>
      <c r="VH196" s="32" t="s">
        <v>3404</v>
      </c>
      <c r="VI196" s="32" t="s">
        <v>3404</v>
      </c>
      <c r="VJ196" s="32" t="s">
        <v>3404</v>
      </c>
      <c r="VK196" s="32" t="s">
        <v>3404</v>
      </c>
      <c r="VL196" s="32" t="s">
        <v>3404</v>
      </c>
      <c r="VM196" s="32" t="s">
        <v>3404</v>
      </c>
      <c r="VN196" s="32" t="s">
        <v>3404</v>
      </c>
      <c r="VO196" s="32" t="s">
        <v>3404</v>
      </c>
      <c r="VP196" s="32" t="s">
        <v>3404</v>
      </c>
      <c r="VQ196" s="32" t="s">
        <v>3404</v>
      </c>
      <c r="VR196" s="32" t="s">
        <v>3404</v>
      </c>
      <c r="VS196" s="32" t="s">
        <v>3404</v>
      </c>
      <c r="VT196" s="32" t="s">
        <v>3404</v>
      </c>
      <c r="VU196" s="32" t="s">
        <v>3404</v>
      </c>
      <c r="VV196" s="32" t="s">
        <v>3404</v>
      </c>
      <c r="VW196" s="32" t="s">
        <v>3404</v>
      </c>
      <c r="VX196" s="32" t="s">
        <v>3404</v>
      </c>
      <c r="VY196" s="32" t="s">
        <v>3404</v>
      </c>
      <c r="VZ196" s="32" t="s">
        <v>3404</v>
      </c>
      <c r="WA196" s="32" t="s">
        <v>3404</v>
      </c>
      <c r="WB196" s="32" t="s">
        <v>3404</v>
      </c>
      <c r="WC196" s="32" t="s">
        <v>3404</v>
      </c>
      <c r="WD196" s="32" t="s">
        <v>3404</v>
      </c>
      <c r="WE196" s="32" t="s">
        <v>3404</v>
      </c>
      <c r="WF196" s="32" t="s">
        <v>3404</v>
      </c>
      <c r="WG196" s="32" t="s">
        <v>3404</v>
      </c>
      <c r="WH196" s="32" t="s">
        <v>3404</v>
      </c>
      <c r="WI196" s="32" t="s">
        <v>3404</v>
      </c>
      <c r="WJ196" s="32" t="s">
        <v>3404</v>
      </c>
      <c r="WK196" s="32" t="s">
        <v>3404</v>
      </c>
      <c r="WL196" s="32" t="s">
        <v>3404</v>
      </c>
      <c r="WM196" s="32" t="s">
        <v>3404</v>
      </c>
      <c r="WN196" s="32" t="s">
        <v>3404</v>
      </c>
      <c r="WO196" s="32" t="s">
        <v>3404</v>
      </c>
      <c r="WP196" s="32" t="s">
        <v>3404</v>
      </c>
      <c r="WQ196" s="32" t="s">
        <v>3404</v>
      </c>
      <c r="WR196" s="32" t="s">
        <v>3404</v>
      </c>
      <c r="WS196" s="32" t="s">
        <v>3404</v>
      </c>
      <c r="WT196" s="32" t="s">
        <v>3404</v>
      </c>
    </row>
    <row r="197">
      <c r="A197" s="24" t="s">
        <v>1735</v>
      </c>
      <c r="B197" s="25" t="s">
        <v>3404</v>
      </c>
      <c r="C197" s="25" t="s">
        <v>3404</v>
      </c>
      <c r="D197" s="25" t="s">
        <v>3404</v>
      </c>
      <c r="E197" s="25" t="s">
        <v>3404</v>
      </c>
      <c r="F197" s="25" t="s">
        <v>3404</v>
      </c>
      <c r="G197" s="25" t="s">
        <v>3404</v>
      </c>
      <c r="H197" s="25" t="s">
        <v>3404</v>
      </c>
      <c r="I197" s="25" t="s">
        <v>3404</v>
      </c>
      <c r="J197" s="25" t="s">
        <v>3404</v>
      </c>
      <c r="K197" s="25" t="s">
        <v>3404</v>
      </c>
      <c r="L197" s="25" t="s">
        <v>3404</v>
      </c>
      <c r="M197" s="25" t="s">
        <v>3404</v>
      </c>
      <c r="N197" s="25" t="s">
        <v>3404</v>
      </c>
      <c r="O197" s="25" t="s">
        <v>3404</v>
      </c>
      <c r="P197" s="25" t="s">
        <v>3404</v>
      </c>
      <c r="Q197" s="25" t="s">
        <v>3404</v>
      </c>
      <c r="R197" s="25" t="s">
        <v>3404</v>
      </c>
      <c r="S197" s="25" t="s">
        <v>3404</v>
      </c>
      <c r="T197" s="25" t="s">
        <v>3404</v>
      </c>
      <c r="U197" s="25" t="s">
        <v>3404</v>
      </c>
      <c r="V197" s="25" t="s">
        <v>3404</v>
      </c>
      <c r="W197" s="25" t="s">
        <v>3404</v>
      </c>
      <c r="X197" s="25" t="s">
        <v>3404</v>
      </c>
      <c r="Y197" s="25" t="s">
        <v>3404</v>
      </c>
      <c r="Z197" s="25" t="s">
        <v>3404</v>
      </c>
      <c r="AA197" s="25" t="s">
        <v>3404</v>
      </c>
      <c r="AB197" s="25" t="s">
        <v>3404</v>
      </c>
      <c r="AC197" s="25" t="s">
        <v>3404</v>
      </c>
      <c r="AD197" s="25" t="s">
        <v>3404</v>
      </c>
      <c r="AE197" s="25" t="s">
        <v>3404</v>
      </c>
      <c r="AF197" s="25" t="s">
        <v>3404</v>
      </c>
      <c r="AG197" s="25" t="s">
        <v>3404</v>
      </c>
      <c r="AH197" s="25" t="s">
        <v>3404</v>
      </c>
      <c r="AI197" s="25" t="s">
        <v>3404</v>
      </c>
      <c r="AJ197" s="25" t="s">
        <v>3404</v>
      </c>
      <c r="AK197" s="25" t="s">
        <v>3404</v>
      </c>
      <c r="AL197" s="25" t="s">
        <v>3404</v>
      </c>
      <c r="AM197" s="25" t="s">
        <v>3404</v>
      </c>
      <c r="AN197" s="25" t="s">
        <v>3404</v>
      </c>
      <c r="AO197" s="25" t="s">
        <v>3404</v>
      </c>
      <c r="AP197" s="25" t="s">
        <v>3404</v>
      </c>
      <c r="AQ197" s="25" t="s">
        <v>3404</v>
      </c>
      <c r="AR197" s="25" t="s">
        <v>3404</v>
      </c>
      <c r="AS197" s="25" t="s">
        <v>3404</v>
      </c>
      <c r="AT197" s="25" t="s">
        <v>3404</v>
      </c>
      <c r="AU197" s="25" t="s">
        <v>3404</v>
      </c>
      <c r="AV197" s="25" t="s">
        <v>3404</v>
      </c>
      <c r="AW197" s="25" t="s">
        <v>3404</v>
      </c>
      <c r="AX197" s="25" t="s">
        <v>3404</v>
      </c>
      <c r="AY197" s="25" t="s">
        <v>3404</v>
      </c>
      <c r="AZ197" s="25" t="s">
        <v>3404</v>
      </c>
      <c r="BA197" s="25" t="s">
        <v>3404</v>
      </c>
      <c r="BB197" s="25" t="s">
        <v>3404</v>
      </c>
      <c r="BC197" s="25" t="s">
        <v>3404</v>
      </c>
      <c r="BD197" s="25" t="s">
        <v>3404</v>
      </c>
      <c r="BE197" s="25" t="s">
        <v>3404</v>
      </c>
      <c r="BF197" s="25" t="s">
        <v>3404</v>
      </c>
      <c r="BG197" s="25" t="s">
        <v>3404</v>
      </c>
      <c r="BH197" s="25" t="s">
        <v>3404</v>
      </c>
      <c r="BI197" s="25" t="s">
        <v>3404</v>
      </c>
      <c r="BJ197" s="25" t="s">
        <v>3404</v>
      </c>
      <c r="BK197" s="25" t="s">
        <v>3404</v>
      </c>
      <c r="BL197" s="25" t="s">
        <v>3404</v>
      </c>
      <c r="BM197" s="25" t="s">
        <v>3404</v>
      </c>
      <c r="BN197" s="25" t="s">
        <v>3404</v>
      </c>
      <c r="BO197" s="25" t="s">
        <v>3404</v>
      </c>
      <c r="BP197" s="25" t="s">
        <v>3404</v>
      </c>
      <c r="BQ197" s="25" t="s">
        <v>3404</v>
      </c>
      <c r="BR197" s="25" t="s">
        <v>3404</v>
      </c>
      <c r="BS197" s="25" t="s">
        <v>3404</v>
      </c>
      <c r="BT197" s="25" t="s">
        <v>3404</v>
      </c>
      <c r="BU197" s="25" t="s">
        <v>3404</v>
      </c>
      <c r="BV197" s="25" t="s">
        <v>3404</v>
      </c>
      <c r="BW197" s="25" t="s">
        <v>3404</v>
      </c>
      <c r="BX197" s="25" t="s">
        <v>3404</v>
      </c>
      <c r="BY197" s="25" t="s">
        <v>3404</v>
      </c>
      <c r="BZ197" s="25" t="s">
        <v>3404</v>
      </c>
      <c r="CA197" s="25" t="s">
        <v>3404</v>
      </c>
      <c r="CB197" s="25" t="s">
        <v>3404</v>
      </c>
      <c r="CC197" s="32" t="s">
        <v>3409</v>
      </c>
      <c r="CD197" s="32" t="s">
        <v>3409</v>
      </c>
      <c r="CE197" s="32" t="s">
        <v>3409</v>
      </c>
      <c r="CF197" s="32" t="s">
        <v>3409</v>
      </c>
      <c r="CG197" s="32" t="s">
        <v>3409</v>
      </c>
      <c r="CH197" s="32" t="s">
        <v>3409</v>
      </c>
      <c r="CI197" s="32" t="s">
        <v>3409</v>
      </c>
      <c r="CJ197" s="32" t="s">
        <v>3409</v>
      </c>
      <c r="CK197" s="32" t="s">
        <v>3409</v>
      </c>
      <c r="CL197" s="32" t="s">
        <v>3409</v>
      </c>
      <c r="CM197" s="32" t="s">
        <v>3409</v>
      </c>
      <c r="CN197" s="32" t="s">
        <v>3409</v>
      </c>
      <c r="CO197" s="32" t="s">
        <v>3409</v>
      </c>
      <c r="CP197" s="32" t="s">
        <v>3409</v>
      </c>
      <c r="CQ197" s="32" t="s">
        <v>3409</v>
      </c>
      <c r="CR197" s="32" t="s">
        <v>3409</v>
      </c>
      <c r="CS197" s="32" t="s">
        <v>3409</v>
      </c>
      <c r="CT197" s="32" t="s">
        <v>3409</v>
      </c>
      <c r="CU197" s="32" t="s">
        <v>3409</v>
      </c>
      <c r="CV197" s="32" t="s">
        <v>3409</v>
      </c>
      <c r="CW197" s="32" t="s">
        <v>3409</v>
      </c>
      <c r="CX197" s="32" t="s">
        <v>3409</v>
      </c>
      <c r="CY197" s="32" t="s">
        <v>3409</v>
      </c>
      <c r="CZ197" s="32" t="s">
        <v>3409</v>
      </c>
      <c r="DA197" s="32" t="s">
        <v>3409</v>
      </c>
      <c r="DB197" s="32" t="s">
        <v>3409</v>
      </c>
      <c r="DC197" s="32" t="s">
        <v>3409</v>
      </c>
      <c r="DD197" s="32" t="s">
        <v>3409</v>
      </c>
      <c r="DE197" s="32" t="s">
        <v>3409</v>
      </c>
      <c r="DF197" s="32" t="s">
        <v>3409</v>
      </c>
      <c r="DG197" s="32" t="s">
        <v>3409</v>
      </c>
      <c r="DH197" s="32" t="s">
        <v>3409</v>
      </c>
      <c r="DI197" s="32" t="s">
        <v>3409</v>
      </c>
      <c r="DJ197" s="32" t="s">
        <v>3409</v>
      </c>
      <c r="DK197" s="32" t="s">
        <v>3409</v>
      </c>
      <c r="DL197" s="32" t="s">
        <v>3409</v>
      </c>
      <c r="DM197" s="32" t="s">
        <v>3409</v>
      </c>
      <c r="DN197" s="32" t="s">
        <v>3409</v>
      </c>
      <c r="DO197" s="32" t="s">
        <v>3409</v>
      </c>
      <c r="DP197" s="32" t="s">
        <v>3409</v>
      </c>
      <c r="DQ197" s="32" t="s">
        <v>3409</v>
      </c>
      <c r="DR197" s="32" t="s">
        <v>3409</v>
      </c>
      <c r="DS197" s="32" t="s">
        <v>3409</v>
      </c>
      <c r="DT197" s="32" t="s">
        <v>3409</v>
      </c>
      <c r="DU197" s="32" t="s">
        <v>3409</v>
      </c>
      <c r="DV197" s="32" t="s">
        <v>3409</v>
      </c>
      <c r="DW197" s="32" t="s">
        <v>3409</v>
      </c>
      <c r="DX197" s="32" t="s">
        <v>3409</v>
      </c>
      <c r="DY197" s="32" t="s">
        <v>3409</v>
      </c>
      <c r="DZ197" s="32" t="s">
        <v>3409</v>
      </c>
      <c r="EA197" s="32" t="s">
        <v>3409</v>
      </c>
      <c r="EB197" s="32" t="s">
        <v>3409</v>
      </c>
      <c r="EC197" s="32" t="s">
        <v>3409</v>
      </c>
      <c r="ED197" s="32" t="s">
        <v>3409</v>
      </c>
      <c r="EE197" s="32" t="s">
        <v>3409</v>
      </c>
      <c r="EF197" s="32" t="s">
        <v>3409</v>
      </c>
      <c r="EG197" s="32" t="s">
        <v>3409</v>
      </c>
      <c r="EH197" s="32" t="s">
        <v>3409</v>
      </c>
      <c r="EI197" s="32" t="s">
        <v>3409</v>
      </c>
      <c r="EJ197" s="32" t="s">
        <v>3409</v>
      </c>
      <c r="EK197" s="32" t="s">
        <v>3409</v>
      </c>
      <c r="EL197" s="32" t="s">
        <v>3409</v>
      </c>
      <c r="EM197" s="32" t="s">
        <v>3409</v>
      </c>
      <c r="EN197" s="32" t="s">
        <v>3409</v>
      </c>
      <c r="EO197" s="32" t="s">
        <v>3409</v>
      </c>
      <c r="EP197" s="32" t="s">
        <v>3409</v>
      </c>
      <c r="EQ197" s="32" t="s">
        <v>3409</v>
      </c>
      <c r="ER197" s="32" t="s">
        <v>3409</v>
      </c>
      <c r="ES197" s="32" t="s">
        <v>3409</v>
      </c>
      <c r="ET197" s="32" t="s">
        <v>3409</v>
      </c>
      <c r="EU197" s="32" t="s">
        <v>3409</v>
      </c>
      <c r="EV197" s="32" t="s">
        <v>3409</v>
      </c>
      <c r="EW197" s="32" t="s">
        <v>3409</v>
      </c>
      <c r="EX197" s="32" t="s">
        <v>3409</v>
      </c>
      <c r="EY197" s="32" t="s">
        <v>3409</v>
      </c>
      <c r="EZ197" s="32" t="s">
        <v>3409</v>
      </c>
      <c r="FA197" s="32" t="s">
        <v>3409</v>
      </c>
      <c r="FB197" s="32" t="s">
        <v>3409</v>
      </c>
      <c r="FC197" s="32" t="s">
        <v>3409</v>
      </c>
      <c r="FD197" s="32" t="s">
        <v>3409</v>
      </c>
      <c r="FE197" s="59" t="s">
        <v>3404</v>
      </c>
      <c r="FF197" s="32" t="s">
        <v>3404</v>
      </c>
      <c r="FG197" s="32" t="s">
        <v>3404</v>
      </c>
      <c r="FH197" s="32" t="s">
        <v>3404</v>
      </c>
      <c r="FI197" s="32" t="s">
        <v>3404</v>
      </c>
      <c r="FJ197" s="32" t="s">
        <v>3404</v>
      </c>
      <c r="FK197" s="32" t="s">
        <v>3404</v>
      </c>
      <c r="FL197" s="32" t="s">
        <v>3404</v>
      </c>
      <c r="FM197" s="32" t="s">
        <v>3404</v>
      </c>
      <c r="FN197" s="32" t="s">
        <v>3404</v>
      </c>
      <c r="FO197" s="32" t="s">
        <v>3404</v>
      </c>
      <c r="FP197" s="32" t="s">
        <v>3404</v>
      </c>
      <c r="FQ197" s="32" t="s">
        <v>3404</v>
      </c>
      <c r="FR197" s="32" t="s">
        <v>3404</v>
      </c>
      <c r="FS197" s="32" t="s">
        <v>3404</v>
      </c>
      <c r="FT197" s="32" t="s">
        <v>3404</v>
      </c>
      <c r="FU197" s="32" t="s">
        <v>3404</v>
      </c>
      <c r="FV197" s="32" t="s">
        <v>3404</v>
      </c>
      <c r="FW197" s="32" t="s">
        <v>3404</v>
      </c>
      <c r="FX197" s="32" t="s">
        <v>3404</v>
      </c>
      <c r="FY197" s="32" t="s">
        <v>3404</v>
      </c>
      <c r="FZ197" s="32" t="s">
        <v>3404</v>
      </c>
      <c r="GA197" s="32" t="s">
        <v>3404</v>
      </c>
      <c r="GB197" s="32" t="s">
        <v>3404</v>
      </c>
      <c r="GC197" s="32" t="s">
        <v>3404</v>
      </c>
      <c r="GD197" s="32" t="s">
        <v>3404</v>
      </c>
      <c r="GE197" s="32" t="s">
        <v>3404</v>
      </c>
      <c r="GF197" s="32" t="s">
        <v>3404</v>
      </c>
      <c r="GG197" s="32" t="s">
        <v>3404</v>
      </c>
      <c r="GH197" s="32" t="s">
        <v>3404</v>
      </c>
      <c r="GI197" s="32" t="s">
        <v>3404</v>
      </c>
      <c r="GJ197" s="32" t="s">
        <v>3404</v>
      </c>
      <c r="GK197" s="32" t="s">
        <v>3404</v>
      </c>
      <c r="GL197" s="32" t="s">
        <v>3404</v>
      </c>
      <c r="GM197" s="32" t="s">
        <v>3404</v>
      </c>
      <c r="GN197" s="32" t="s">
        <v>3404</v>
      </c>
      <c r="GO197" s="32" t="s">
        <v>3404</v>
      </c>
      <c r="GP197" s="32" t="s">
        <v>3404</v>
      </c>
      <c r="GQ197" s="32" t="s">
        <v>3404</v>
      </c>
      <c r="GR197" s="32" t="s">
        <v>3404</v>
      </c>
      <c r="GS197" s="32" t="s">
        <v>3404</v>
      </c>
      <c r="GT197" s="32" t="s">
        <v>3404</v>
      </c>
      <c r="GU197" s="32" t="s">
        <v>3404</v>
      </c>
      <c r="GV197" s="32" t="s">
        <v>3404</v>
      </c>
      <c r="GW197" s="32" t="s">
        <v>3404</v>
      </c>
      <c r="GX197" s="32" t="s">
        <v>3404</v>
      </c>
      <c r="GY197" s="32" t="s">
        <v>3404</v>
      </c>
      <c r="GZ197" s="32" t="s">
        <v>3404</v>
      </c>
      <c r="HA197" s="32" t="s">
        <v>3404</v>
      </c>
      <c r="HB197" s="32" t="s">
        <v>3404</v>
      </c>
      <c r="HC197" s="32" t="s">
        <v>3404</v>
      </c>
      <c r="HD197" s="32" t="s">
        <v>3404</v>
      </c>
      <c r="HE197" s="32" t="s">
        <v>3404</v>
      </c>
      <c r="HF197" s="32" t="s">
        <v>3404</v>
      </c>
      <c r="HG197" s="32" t="s">
        <v>3404</v>
      </c>
      <c r="HH197" s="32" t="s">
        <v>3404</v>
      </c>
      <c r="HI197" s="32" t="s">
        <v>3404</v>
      </c>
      <c r="HJ197" s="32" t="s">
        <v>3404</v>
      </c>
      <c r="HK197" s="32" t="s">
        <v>3404</v>
      </c>
      <c r="HL197" s="32" t="s">
        <v>3404</v>
      </c>
      <c r="HM197" s="32" t="s">
        <v>3404</v>
      </c>
      <c r="HN197" s="32" t="s">
        <v>3404</v>
      </c>
      <c r="HO197" s="32" t="s">
        <v>3404</v>
      </c>
      <c r="HP197" s="32" t="s">
        <v>3404</v>
      </c>
      <c r="HQ197" s="32" t="s">
        <v>3404</v>
      </c>
      <c r="HR197" s="32" t="s">
        <v>3404</v>
      </c>
      <c r="HS197" s="32" t="s">
        <v>3404</v>
      </c>
      <c r="HT197" s="32" t="s">
        <v>3404</v>
      </c>
      <c r="HU197" s="32" t="s">
        <v>3404</v>
      </c>
      <c r="HV197" s="32" t="s">
        <v>3404</v>
      </c>
      <c r="HW197" s="32" t="s">
        <v>3404</v>
      </c>
      <c r="HX197" s="32" t="s">
        <v>3404</v>
      </c>
      <c r="HY197" s="32" t="s">
        <v>3404</v>
      </c>
      <c r="HZ197" s="32" t="s">
        <v>3404</v>
      </c>
      <c r="IA197" s="32" t="s">
        <v>3404</v>
      </c>
      <c r="IB197" s="32" t="s">
        <v>3404</v>
      </c>
      <c r="IC197" s="32" t="s">
        <v>3404</v>
      </c>
      <c r="ID197" s="32" t="s">
        <v>3404</v>
      </c>
      <c r="IE197" s="32" t="s">
        <v>3404</v>
      </c>
      <c r="IF197" s="32" t="s">
        <v>3404</v>
      </c>
      <c r="IG197" s="32" t="s">
        <v>3404</v>
      </c>
      <c r="IH197" s="32" t="s">
        <v>3404</v>
      </c>
      <c r="II197" s="32" t="s">
        <v>3404</v>
      </c>
      <c r="IJ197" s="32" t="s">
        <v>3404</v>
      </c>
      <c r="IK197" s="32" t="s">
        <v>3404</v>
      </c>
      <c r="IL197" s="32" t="s">
        <v>3404</v>
      </c>
      <c r="IM197" s="32" t="s">
        <v>3404</v>
      </c>
      <c r="IN197" s="32" t="s">
        <v>3404</v>
      </c>
      <c r="IO197" s="32" t="s">
        <v>3404</v>
      </c>
      <c r="IP197" s="32" t="s">
        <v>3404</v>
      </c>
      <c r="IQ197" s="32" t="s">
        <v>3404</v>
      </c>
      <c r="IR197" s="32" t="s">
        <v>3404</v>
      </c>
      <c r="IS197" s="32" t="s">
        <v>3404</v>
      </c>
      <c r="IT197" s="32" t="s">
        <v>3404</v>
      </c>
      <c r="IU197" s="32" t="s">
        <v>3404</v>
      </c>
      <c r="IV197" s="32" t="s">
        <v>3404</v>
      </c>
      <c r="IW197" s="32" t="s">
        <v>3404</v>
      </c>
      <c r="IX197" s="32" t="s">
        <v>3404</v>
      </c>
      <c r="IY197" s="32" t="s">
        <v>3404</v>
      </c>
      <c r="IZ197" s="32" t="s">
        <v>3404</v>
      </c>
      <c r="JA197" s="32" t="s">
        <v>3404</v>
      </c>
      <c r="JB197" s="32" t="s">
        <v>3404</v>
      </c>
      <c r="JC197" s="32" t="s">
        <v>3404</v>
      </c>
      <c r="JD197" s="32" t="s">
        <v>3404</v>
      </c>
      <c r="JE197" s="32" t="s">
        <v>3404</v>
      </c>
      <c r="JF197" s="32" t="s">
        <v>3404</v>
      </c>
      <c r="JG197" s="32" t="s">
        <v>3404</v>
      </c>
      <c r="JH197" s="32" t="s">
        <v>3404</v>
      </c>
      <c r="JI197" s="32" t="s">
        <v>3404</v>
      </c>
      <c r="JJ197" s="32" t="s">
        <v>3404</v>
      </c>
      <c r="JK197" s="32" t="s">
        <v>3404</v>
      </c>
      <c r="JL197" s="32" t="s">
        <v>3404</v>
      </c>
      <c r="JM197" s="32" t="s">
        <v>3404</v>
      </c>
      <c r="JN197" s="32" t="s">
        <v>3404</v>
      </c>
      <c r="JO197" s="32" t="s">
        <v>3404</v>
      </c>
      <c r="JP197" s="32" t="s">
        <v>3404</v>
      </c>
      <c r="JQ197" s="32" t="s">
        <v>3404</v>
      </c>
      <c r="JR197" s="32" t="s">
        <v>3404</v>
      </c>
      <c r="JS197" s="32" t="s">
        <v>3404</v>
      </c>
      <c r="JT197" s="32" t="s">
        <v>3404</v>
      </c>
      <c r="JU197" s="32" t="s">
        <v>3404</v>
      </c>
      <c r="JV197" s="32" t="s">
        <v>3404</v>
      </c>
      <c r="JW197" s="32" t="s">
        <v>3404</v>
      </c>
      <c r="JX197" s="32" t="s">
        <v>3404</v>
      </c>
      <c r="JY197" s="32" t="s">
        <v>3404</v>
      </c>
      <c r="JZ197" s="32" t="s">
        <v>3404</v>
      </c>
      <c r="KA197" s="32" t="s">
        <v>3404</v>
      </c>
      <c r="KB197" s="32" t="s">
        <v>3404</v>
      </c>
      <c r="KC197" s="32" t="s">
        <v>3404</v>
      </c>
      <c r="KD197" s="32" t="s">
        <v>3404</v>
      </c>
      <c r="KE197" s="32" t="s">
        <v>3404</v>
      </c>
      <c r="KF197" s="32" t="s">
        <v>3404</v>
      </c>
      <c r="KG197" s="32" t="s">
        <v>3404</v>
      </c>
      <c r="KH197" s="32" t="s">
        <v>3404</v>
      </c>
      <c r="KI197" s="32" t="s">
        <v>3404</v>
      </c>
      <c r="KJ197" s="32" t="s">
        <v>3404</v>
      </c>
      <c r="KK197" s="32" t="s">
        <v>3404</v>
      </c>
      <c r="KL197" s="32" t="s">
        <v>3404</v>
      </c>
      <c r="KM197" s="32" t="s">
        <v>3404</v>
      </c>
      <c r="KN197" s="32" t="s">
        <v>3404</v>
      </c>
      <c r="KO197" s="32" t="s">
        <v>3404</v>
      </c>
      <c r="KP197" s="32" t="s">
        <v>3404</v>
      </c>
      <c r="KQ197" s="32" t="s">
        <v>3404</v>
      </c>
      <c r="KR197" s="32" t="s">
        <v>3404</v>
      </c>
      <c r="KS197" s="32" t="s">
        <v>3404</v>
      </c>
      <c r="KT197" s="32" t="s">
        <v>3404</v>
      </c>
      <c r="KU197" s="32" t="s">
        <v>3404</v>
      </c>
      <c r="KV197" s="32" t="s">
        <v>3404</v>
      </c>
      <c r="KW197" s="32" t="s">
        <v>3404</v>
      </c>
      <c r="KX197" s="32" t="s">
        <v>3404</v>
      </c>
      <c r="KY197" s="32" t="s">
        <v>3404</v>
      </c>
      <c r="KZ197" s="32" t="s">
        <v>3404</v>
      </c>
      <c r="LA197" s="32" t="s">
        <v>3404</v>
      </c>
      <c r="LB197" s="32" t="s">
        <v>3404</v>
      </c>
      <c r="LC197" s="32" t="s">
        <v>3404</v>
      </c>
      <c r="LD197" s="32" t="s">
        <v>3404</v>
      </c>
      <c r="LE197" s="32" t="s">
        <v>3404</v>
      </c>
      <c r="LF197" s="32" t="s">
        <v>3404</v>
      </c>
      <c r="LG197" s="32" t="s">
        <v>3404</v>
      </c>
      <c r="LH197" s="32" t="s">
        <v>3404</v>
      </c>
      <c r="LI197" s="32" t="s">
        <v>3404</v>
      </c>
      <c r="LJ197" s="32" t="s">
        <v>3404</v>
      </c>
      <c r="LK197" s="32" t="s">
        <v>3404</v>
      </c>
      <c r="LL197" s="32" t="s">
        <v>3404</v>
      </c>
      <c r="LM197" s="32" t="s">
        <v>3404</v>
      </c>
      <c r="LN197" s="32" t="s">
        <v>3404</v>
      </c>
      <c r="LO197" s="32" t="s">
        <v>3404</v>
      </c>
      <c r="LP197" s="32" t="s">
        <v>3404</v>
      </c>
      <c r="LQ197" s="32" t="s">
        <v>3404</v>
      </c>
      <c r="LR197" s="32" t="s">
        <v>3404</v>
      </c>
      <c r="LS197" s="32" t="s">
        <v>3404</v>
      </c>
      <c r="LT197" s="32" t="s">
        <v>3404</v>
      </c>
      <c r="LU197" s="32" t="s">
        <v>3404</v>
      </c>
      <c r="LV197" s="32" t="s">
        <v>3404</v>
      </c>
      <c r="LW197" s="32" t="s">
        <v>3404</v>
      </c>
      <c r="LX197" s="32" t="s">
        <v>3404</v>
      </c>
      <c r="LY197" s="32" t="s">
        <v>3404</v>
      </c>
      <c r="LZ197" s="32" t="s">
        <v>3404</v>
      </c>
      <c r="MA197" s="32" t="s">
        <v>3404</v>
      </c>
      <c r="MB197" s="32" t="s">
        <v>3404</v>
      </c>
      <c r="MC197" s="32" t="s">
        <v>3404</v>
      </c>
      <c r="MD197" s="32" t="s">
        <v>3404</v>
      </c>
      <c r="ME197" s="32" t="s">
        <v>3404</v>
      </c>
      <c r="MF197" s="32" t="s">
        <v>3404</v>
      </c>
      <c r="MG197" s="32" t="s">
        <v>3404</v>
      </c>
      <c r="MH197" s="32" t="s">
        <v>3404</v>
      </c>
      <c r="MI197" s="32" t="s">
        <v>3404</v>
      </c>
      <c r="MJ197" s="32" t="s">
        <v>3404</v>
      </c>
      <c r="MK197" s="32" t="s">
        <v>3404</v>
      </c>
      <c r="ML197" s="32" t="s">
        <v>3404</v>
      </c>
      <c r="MM197" s="32" t="s">
        <v>3404</v>
      </c>
      <c r="MN197" s="32" t="s">
        <v>3404</v>
      </c>
      <c r="MO197" s="32" t="s">
        <v>3404</v>
      </c>
      <c r="MP197" s="32" t="s">
        <v>3404</v>
      </c>
      <c r="MQ197" s="32" t="s">
        <v>3404</v>
      </c>
      <c r="MR197" s="32" t="s">
        <v>3404</v>
      </c>
      <c r="MS197" s="32" t="s">
        <v>3404</v>
      </c>
      <c r="MT197" s="32" t="s">
        <v>3404</v>
      </c>
      <c r="MU197" s="32" t="s">
        <v>3404</v>
      </c>
      <c r="MV197" s="32" t="s">
        <v>3404</v>
      </c>
      <c r="MW197" s="32" t="s">
        <v>3404</v>
      </c>
      <c r="MX197" s="32" t="s">
        <v>3404</v>
      </c>
      <c r="MY197" s="32" t="s">
        <v>3404</v>
      </c>
      <c r="MZ197" s="32" t="s">
        <v>3404</v>
      </c>
      <c r="NA197" s="32" t="s">
        <v>3404</v>
      </c>
      <c r="NB197" s="32" t="s">
        <v>3404</v>
      </c>
      <c r="NC197" s="32" t="s">
        <v>3404</v>
      </c>
      <c r="ND197" s="32" t="s">
        <v>3404</v>
      </c>
      <c r="NE197" s="32" t="s">
        <v>3404</v>
      </c>
      <c r="NF197" s="32" t="s">
        <v>3404</v>
      </c>
      <c r="NG197" s="32" t="s">
        <v>3404</v>
      </c>
      <c r="NH197" s="32" t="s">
        <v>3404</v>
      </c>
      <c r="NI197" s="32" t="s">
        <v>3404</v>
      </c>
      <c r="NJ197" s="32" t="s">
        <v>3404</v>
      </c>
      <c r="NK197" s="32" t="s">
        <v>3404</v>
      </c>
      <c r="NL197" s="32" t="s">
        <v>3404</v>
      </c>
      <c r="NM197" s="32" t="s">
        <v>3404</v>
      </c>
      <c r="NN197" s="32" t="s">
        <v>3404</v>
      </c>
      <c r="NO197" s="32" t="s">
        <v>3404</v>
      </c>
      <c r="NP197" s="32" t="s">
        <v>3404</v>
      </c>
      <c r="NQ197" s="32" t="s">
        <v>3404</v>
      </c>
      <c r="NR197" s="32" t="s">
        <v>3404</v>
      </c>
      <c r="NS197" s="32" t="s">
        <v>3404</v>
      </c>
      <c r="NT197" s="32" t="s">
        <v>3404</v>
      </c>
      <c r="NU197" s="32" t="s">
        <v>3404</v>
      </c>
      <c r="NV197" s="32" t="s">
        <v>3404</v>
      </c>
      <c r="NW197" s="32" t="s">
        <v>3404</v>
      </c>
      <c r="NX197" s="32" t="s">
        <v>3404</v>
      </c>
      <c r="NY197" s="32" t="s">
        <v>3404</v>
      </c>
      <c r="NZ197" s="32" t="s">
        <v>3404</v>
      </c>
      <c r="OA197" s="32" t="s">
        <v>3404</v>
      </c>
      <c r="OB197" s="32" t="s">
        <v>3404</v>
      </c>
      <c r="OC197" s="32" t="s">
        <v>3404</v>
      </c>
      <c r="OD197" s="32" t="s">
        <v>3404</v>
      </c>
      <c r="OE197" s="32" t="s">
        <v>3404</v>
      </c>
      <c r="OF197" s="32" t="s">
        <v>3404</v>
      </c>
      <c r="OG197" s="32" t="s">
        <v>3404</v>
      </c>
      <c r="OH197" s="32" t="s">
        <v>3404</v>
      </c>
      <c r="OI197" s="32" t="s">
        <v>3404</v>
      </c>
      <c r="OJ197" s="32" t="s">
        <v>3404</v>
      </c>
      <c r="OK197" s="32" t="s">
        <v>3404</v>
      </c>
      <c r="OL197" s="32" t="s">
        <v>3404</v>
      </c>
      <c r="OM197" s="32" t="s">
        <v>3404</v>
      </c>
      <c r="ON197" s="32" t="s">
        <v>3404</v>
      </c>
      <c r="OO197" s="32" t="s">
        <v>3404</v>
      </c>
      <c r="OP197" s="32" t="s">
        <v>3404</v>
      </c>
      <c r="OQ197" s="32" t="s">
        <v>3404</v>
      </c>
      <c r="OR197" s="32" t="s">
        <v>3404</v>
      </c>
      <c r="OS197" s="32" t="s">
        <v>3404</v>
      </c>
      <c r="OT197" s="32" t="s">
        <v>3404</v>
      </c>
      <c r="OU197" s="32" t="s">
        <v>3404</v>
      </c>
      <c r="OV197" s="32" t="s">
        <v>3404</v>
      </c>
      <c r="OW197" s="32" t="s">
        <v>3404</v>
      </c>
      <c r="OX197" s="32" t="s">
        <v>3404</v>
      </c>
      <c r="OY197" s="32" t="s">
        <v>3404</v>
      </c>
      <c r="OZ197" s="32" t="s">
        <v>3404</v>
      </c>
      <c r="PA197" s="32" t="s">
        <v>3404</v>
      </c>
      <c r="PB197" s="32" t="s">
        <v>3404</v>
      </c>
      <c r="PC197" s="32" t="s">
        <v>3404</v>
      </c>
      <c r="PD197" s="32" t="s">
        <v>3404</v>
      </c>
      <c r="PE197" s="32" t="s">
        <v>3404</v>
      </c>
      <c r="PF197" s="32" t="s">
        <v>3404</v>
      </c>
      <c r="PG197" s="32" t="s">
        <v>3404</v>
      </c>
      <c r="PH197" s="32" t="s">
        <v>3404</v>
      </c>
      <c r="PI197" s="32" t="s">
        <v>3404</v>
      </c>
      <c r="PJ197" s="32" t="s">
        <v>3404</v>
      </c>
      <c r="PK197" s="32" t="s">
        <v>3404</v>
      </c>
      <c r="PL197" s="32" t="s">
        <v>3404</v>
      </c>
      <c r="PM197" s="32" t="s">
        <v>3404</v>
      </c>
      <c r="PN197" s="32" t="s">
        <v>3404</v>
      </c>
      <c r="PO197" s="32" t="s">
        <v>3404</v>
      </c>
      <c r="PP197" s="32" t="s">
        <v>3404</v>
      </c>
      <c r="PQ197" s="32" t="s">
        <v>3404</v>
      </c>
      <c r="PR197" s="32" t="s">
        <v>3404</v>
      </c>
      <c r="PS197" s="32" t="s">
        <v>3404</v>
      </c>
      <c r="PT197" s="32" t="s">
        <v>3404</v>
      </c>
      <c r="PU197" s="32" t="s">
        <v>3404</v>
      </c>
      <c r="PV197" s="32" t="s">
        <v>3404</v>
      </c>
      <c r="PW197" s="32" t="s">
        <v>3404</v>
      </c>
      <c r="PX197" s="32" t="s">
        <v>3404</v>
      </c>
      <c r="PY197" s="32" t="s">
        <v>3404</v>
      </c>
      <c r="PZ197" s="32" t="s">
        <v>3404</v>
      </c>
      <c r="QA197" s="32" t="s">
        <v>3404</v>
      </c>
      <c r="QB197" s="32" t="s">
        <v>3404</v>
      </c>
      <c r="QC197" s="32" t="s">
        <v>3404</v>
      </c>
      <c r="QD197" s="32" t="s">
        <v>3404</v>
      </c>
      <c r="QE197" s="32" t="s">
        <v>3404</v>
      </c>
      <c r="QF197" s="32" t="s">
        <v>3404</v>
      </c>
      <c r="QG197" s="32" t="s">
        <v>3404</v>
      </c>
      <c r="QH197" s="32" t="s">
        <v>3404</v>
      </c>
      <c r="QI197" s="32" t="s">
        <v>3404</v>
      </c>
      <c r="QJ197" s="32" t="s">
        <v>3404</v>
      </c>
      <c r="QK197" s="32" t="s">
        <v>3404</v>
      </c>
      <c r="QL197" s="32" t="s">
        <v>3404</v>
      </c>
      <c r="QM197" s="32" t="s">
        <v>3404</v>
      </c>
      <c r="QN197" s="32" t="s">
        <v>3404</v>
      </c>
      <c r="QO197" s="32" t="s">
        <v>3404</v>
      </c>
      <c r="QP197" s="32" t="s">
        <v>3404</v>
      </c>
      <c r="QQ197" s="32" t="s">
        <v>3404</v>
      </c>
      <c r="QR197" s="32" t="s">
        <v>3404</v>
      </c>
      <c r="QS197" s="32" t="s">
        <v>3404</v>
      </c>
      <c r="QT197" s="32" t="s">
        <v>3404</v>
      </c>
      <c r="QU197" s="32" t="s">
        <v>3404</v>
      </c>
      <c r="QV197" s="32" t="s">
        <v>3404</v>
      </c>
      <c r="QW197" s="32" t="s">
        <v>3404</v>
      </c>
      <c r="QX197" s="32" t="s">
        <v>3404</v>
      </c>
      <c r="QY197" s="32" t="s">
        <v>3404</v>
      </c>
      <c r="QZ197" s="32" t="s">
        <v>3404</v>
      </c>
      <c r="RA197" s="32" t="s">
        <v>3404</v>
      </c>
      <c r="RB197" s="32" t="s">
        <v>3404</v>
      </c>
      <c r="RC197" s="32" t="s">
        <v>3404</v>
      </c>
      <c r="RD197" s="32" t="s">
        <v>3404</v>
      </c>
      <c r="RE197" s="32" t="s">
        <v>3404</v>
      </c>
      <c r="RF197" s="32" t="s">
        <v>3404</v>
      </c>
      <c r="RG197" s="32" t="s">
        <v>3404</v>
      </c>
      <c r="RH197" s="32" t="s">
        <v>3404</v>
      </c>
      <c r="RI197" s="32" t="s">
        <v>3404</v>
      </c>
      <c r="RJ197" s="32" t="s">
        <v>3404</v>
      </c>
      <c r="RK197" s="32" t="s">
        <v>3404</v>
      </c>
      <c r="RL197" s="32" t="s">
        <v>3404</v>
      </c>
      <c r="RM197" s="32" t="s">
        <v>3404</v>
      </c>
      <c r="RN197" s="32" t="s">
        <v>3404</v>
      </c>
      <c r="RO197" s="32" t="s">
        <v>3404</v>
      </c>
      <c r="RP197" s="32" t="s">
        <v>3404</v>
      </c>
      <c r="RQ197" s="32" t="s">
        <v>3404</v>
      </c>
      <c r="RR197" s="32" t="s">
        <v>3404</v>
      </c>
      <c r="RS197" s="32" t="s">
        <v>3404</v>
      </c>
      <c r="RT197" s="32" t="s">
        <v>3404</v>
      </c>
      <c r="RU197" s="32" t="s">
        <v>3404</v>
      </c>
      <c r="RV197" s="32" t="s">
        <v>3404</v>
      </c>
      <c r="RW197" s="32" t="s">
        <v>3404</v>
      </c>
      <c r="RX197" s="32" t="s">
        <v>3404</v>
      </c>
      <c r="RY197" s="32" t="s">
        <v>3404</v>
      </c>
      <c r="RZ197" s="32" t="s">
        <v>3404</v>
      </c>
      <c r="SA197" s="32" t="s">
        <v>3404</v>
      </c>
      <c r="SB197" s="32" t="s">
        <v>3404</v>
      </c>
      <c r="SC197" s="32" t="s">
        <v>3404</v>
      </c>
      <c r="SD197" s="32" t="s">
        <v>3404</v>
      </c>
      <c r="SE197" s="32" t="s">
        <v>3404</v>
      </c>
      <c r="SF197" s="32" t="s">
        <v>3404</v>
      </c>
      <c r="SG197" s="32" t="s">
        <v>3404</v>
      </c>
      <c r="SH197" s="32" t="s">
        <v>3404</v>
      </c>
      <c r="SI197" s="32" t="s">
        <v>3404</v>
      </c>
      <c r="SJ197" s="32" t="s">
        <v>3404</v>
      </c>
      <c r="SK197" s="32" t="s">
        <v>3404</v>
      </c>
      <c r="SL197" s="32" t="s">
        <v>3404</v>
      </c>
      <c r="SM197" s="32" t="s">
        <v>3404</v>
      </c>
      <c r="SN197" s="32" t="s">
        <v>3404</v>
      </c>
      <c r="SO197" s="32" t="s">
        <v>3404</v>
      </c>
      <c r="SP197" s="32" t="s">
        <v>3404</v>
      </c>
      <c r="SQ197" s="32" t="s">
        <v>3404</v>
      </c>
      <c r="SR197" s="32" t="s">
        <v>3404</v>
      </c>
      <c r="SS197" s="32" t="s">
        <v>3404</v>
      </c>
      <c r="ST197" s="32" t="s">
        <v>3404</v>
      </c>
      <c r="SU197" s="32" t="s">
        <v>3404</v>
      </c>
      <c r="SV197" s="32" t="s">
        <v>3404</v>
      </c>
      <c r="SW197" s="32" t="s">
        <v>3404</v>
      </c>
      <c r="SX197" s="32" t="s">
        <v>3404</v>
      </c>
      <c r="SY197" s="32" t="s">
        <v>3404</v>
      </c>
      <c r="SZ197" s="32" t="s">
        <v>3404</v>
      </c>
      <c r="TA197" s="32" t="s">
        <v>3404</v>
      </c>
      <c r="TB197" s="32" t="s">
        <v>3404</v>
      </c>
      <c r="TC197" s="32" t="s">
        <v>3404</v>
      </c>
      <c r="TD197" s="32" t="s">
        <v>3404</v>
      </c>
      <c r="TE197" s="32" t="s">
        <v>3404</v>
      </c>
      <c r="TF197" s="32" t="s">
        <v>3404</v>
      </c>
      <c r="TG197" s="32" t="s">
        <v>3404</v>
      </c>
      <c r="TH197" s="32" t="s">
        <v>3404</v>
      </c>
      <c r="TI197" s="32" t="s">
        <v>3404</v>
      </c>
      <c r="TJ197" s="32" t="s">
        <v>3404</v>
      </c>
      <c r="TK197" s="32" t="s">
        <v>3404</v>
      </c>
      <c r="TL197" s="32" t="s">
        <v>3404</v>
      </c>
      <c r="TM197" s="32" t="s">
        <v>3404</v>
      </c>
      <c r="TN197" s="32" t="s">
        <v>3404</v>
      </c>
      <c r="TO197" s="32" t="s">
        <v>3404</v>
      </c>
      <c r="TP197" s="32" t="s">
        <v>3404</v>
      </c>
      <c r="TQ197" s="32" t="s">
        <v>3404</v>
      </c>
      <c r="TR197" s="32" t="s">
        <v>3404</v>
      </c>
      <c r="TS197" s="32" t="s">
        <v>3404</v>
      </c>
      <c r="TT197" s="32" t="s">
        <v>3404</v>
      </c>
      <c r="TU197" s="32" t="s">
        <v>3404</v>
      </c>
      <c r="TV197" s="32" t="s">
        <v>3404</v>
      </c>
      <c r="TW197" s="32" t="s">
        <v>3404</v>
      </c>
      <c r="TX197" s="32" t="s">
        <v>3404</v>
      </c>
      <c r="TY197" s="32" t="s">
        <v>3404</v>
      </c>
      <c r="TZ197" s="32" t="s">
        <v>3404</v>
      </c>
      <c r="UA197" s="32" t="s">
        <v>3404</v>
      </c>
      <c r="UB197" s="32" t="s">
        <v>3404</v>
      </c>
      <c r="UC197" s="32" t="s">
        <v>3404</v>
      </c>
      <c r="UD197" s="32" t="s">
        <v>3404</v>
      </c>
      <c r="UE197" s="32" t="s">
        <v>3404</v>
      </c>
      <c r="UF197" s="32" t="s">
        <v>3404</v>
      </c>
      <c r="UG197" s="32" t="s">
        <v>3404</v>
      </c>
      <c r="UH197" s="32" t="s">
        <v>3404</v>
      </c>
      <c r="UI197" s="32" t="s">
        <v>3404</v>
      </c>
      <c r="UJ197" s="32" t="s">
        <v>3404</v>
      </c>
      <c r="UK197" s="32" t="s">
        <v>3404</v>
      </c>
      <c r="UL197" s="32" t="s">
        <v>3404</v>
      </c>
      <c r="UM197" s="32" t="s">
        <v>3404</v>
      </c>
      <c r="UN197" s="32" t="s">
        <v>3404</v>
      </c>
      <c r="UO197" s="32" t="s">
        <v>3404</v>
      </c>
      <c r="UP197" s="32" t="s">
        <v>3404</v>
      </c>
      <c r="UQ197" s="32" t="s">
        <v>3404</v>
      </c>
      <c r="UR197" s="32" t="s">
        <v>3404</v>
      </c>
      <c r="US197" s="32" t="s">
        <v>3404</v>
      </c>
      <c r="UT197" s="32" t="s">
        <v>3404</v>
      </c>
      <c r="UU197" s="32" t="s">
        <v>3404</v>
      </c>
      <c r="UV197" s="32" t="s">
        <v>3404</v>
      </c>
      <c r="UW197" s="32" t="s">
        <v>3404</v>
      </c>
      <c r="UX197" s="32" t="s">
        <v>3404</v>
      </c>
      <c r="UY197" s="32" t="s">
        <v>3404</v>
      </c>
      <c r="UZ197" s="32" t="s">
        <v>3404</v>
      </c>
      <c r="VA197" s="32" t="s">
        <v>3404</v>
      </c>
      <c r="VB197" s="32" t="s">
        <v>3404</v>
      </c>
      <c r="VC197" s="32" t="s">
        <v>3404</v>
      </c>
      <c r="VD197" s="32" t="s">
        <v>3404</v>
      </c>
      <c r="VE197" s="32" t="s">
        <v>3404</v>
      </c>
      <c r="VF197" s="32" t="s">
        <v>3404</v>
      </c>
      <c r="VG197" s="32" t="s">
        <v>3404</v>
      </c>
      <c r="VH197" s="32" t="s">
        <v>3404</v>
      </c>
      <c r="VI197" s="32" t="s">
        <v>3404</v>
      </c>
      <c r="VJ197" s="32" t="s">
        <v>3404</v>
      </c>
      <c r="VK197" s="32" t="s">
        <v>3404</v>
      </c>
      <c r="VL197" s="32" t="s">
        <v>3404</v>
      </c>
      <c r="VM197" s="32" t="s">
        <v>3404</v>
      </c>
      <c r="VN197" s="32" t="s">
        <v>3404</v>
      </c>
      <c r="VO197" s="32" t="s">
        <v>3404</v>
      </c>
      <c r="VP197" s="32" t="s">
        <v>3404</v>
      </c>
      <c r="VQ197" s="32" t="s">
        <v>3404</v>
      </c>
      <c r="VR197" s="32" t="s">
        <v>3404</v>
      </c>
      <c r="VS197" s="32" t="s">
        <v>3404</v>
      </c>
      <c r="VT197" s="32" t="s">
        <v>3404</v>
      </c>
      <c r="VU197" s="32" t="s">
        <v>3404</v>
      </c>
      <c r="VV197" s="32" t="s">
        <v>3404</v>
      </c>
      <c r="VW197" s="32" t="s">
        <v>3404</v>
      </c>
      <c r="VX197" s="32" t="s">
        <v>3404</v>
      </c>
      <c r="VY197" s="32" t="s">
        <v>3404</v>
      </c>
      <c r="VZ197" s="32" t="s">
        <v>3404</v>
      </c>
      <c r="WA197" s="32" t="s">
        <v>3404</v>
      </c>
      <c r="WB197" s="32" t="s">
        <v>3404</v>
      </c>
      <c r="WC197" s="32" t="s">
        <v>3404</v>
      </c>
      <c r="WD197" s="32" t="s">
        <v>3404</v>
      </c>
      <c r="WE197" s="32" t="s">
        <v>3404</v>
      </c>
      <c r="WF197" s="32" t="s">
        <v>3404</v>
      </c>
      <c r="WG197" s="32" t="s">
        <v>3404</v>
      </c>
      <c r="WH197" s="32" t="s">
        <v>3404</v>
      </c>
      <c r="WI197" s="32" t="s">
        <v>3404</v>
      </c>
      <c r="WJ197" s="32" t="s">
        <v>3404</v>
      </c>
      <c r="WK197" s="32" t="s">
        <v>3404</v>
      </c>
      <c r="WL197" s="32" t="s">
        <v>3404</v>
      </c>
      <c r="WM197" s="32" t="s">
        <v>3404</v>
      </c>
      <c r="WN197" s="32" t="s">
        <v>3404</v>
      </c>
      <c r="WO197" s="32" t="s">
        <v>3404</v>
      </c>
      <c r="WP197" s="32" t="s">
        <v>3404</v>
      </c>
      <c r="WQ197" s="32" t="s">
        <v>3404</v>
      </c>
      <c r="WR197" s="32" t="s">
        <v>3404</v>
      </c>
      <c r="WS197" s="32" t="s">
        <v>3404</v>
      </c>
      <c r="WT197" s="32" t="s">
        <v>3404</v>
      </c>
    </row>
    <row r="198">
      <c r="A198" s="24" t="s">
        <v>1742</v>
      </c>
      <c r="B198" s="25" t="s">
        <v>3404</v>
      </c>
      <c r="C198" s="25" t="s">
        <v>3404</v>
      </c>
      <c r="D198" s="25" t="s">
        <v>3404</v>
      </c>
      <c r="E198" s="25" t="s">
        <v>3404</v>
      </c>
      <c r="F198" s="25" t="s">
        <v>3404</v>
      </c>
      <c r="G198" s="25" t="s">
        <v>3404</v>
      </c>
      <c r="H198" s="25" t="s">
        <v>3404</v>
      </c>
      <c r="I198" s="25" t="s">
        <v>3404</v>
      </c>
      <c r="J198" s="25" t="s">
        <v>3404</v>
      </c>
      <c r="K198" s="25" t="s">
        <v>3404</v>
      </c>
      <c r="L198" s="25" t="s">
        <v>3404</v>
      </c>
      <c r="M198" s="25" t="s">
        <v>3404</v>
      </c>
      <c r="N198" s="25" t="s">
        <v>3404</v>
      </c>
      <c r="O198" s="25" t="s">
        <v>3404</v>
      </c>
      <c r="P198" s="25" t="s">
        <v>3404</v>
      </c>
      <c r="Q198" s="25" t="s">
        <v>3404</v>
      </c>
      <c r="R198" s="25" t="s">
        <v>3404</v>
      </c>
      <c r="S198" s="25" t="s">
        <v>3404</v>
      </c>
      <c r="T198" s="25" t="s">
        <v>3404</v>
      </c>
      <c r="U198" s="25" t="s">
        <v>3404</v>
      </c>
      <c r="V198" s="25" t="s">
        <v>3404</v>
      </c>
      <c r="W198" s="25" t="s">
        <v>3404</v>
      </c>
      <c r="X198" s="25" t="s">
        <v>3404</v>
      </c>
      <c r="Y198" s="25" t="s">
        <v>3404</v>
      </c>
      <c r="Z198" s="25" t="s">
        <v>3404</v>
      </c>
      <c r="AA198" s="25" t="s">
        <v>3404</v>
      </c>
      <c r="AB198" s="25" t="s">
        <v>3404</v>
      </c>
      <c r="AC198" s="25" t="s">
        <v>3404</v>
      </c>
      <c r="AD198" s="25" t="s">
        <v>3404</v>
      </c>
      <c r="AE198" s="25" t="s">
        <v>3404</v>
      </c>
      <c r="AF198" s="25" t="s">
        <v>3404</v>
      </c>
      <c r="AG198" s="25" t="s">
        <v>3404</v>
      </c>
      <c r="AH198" s="25" t="s">
        <v>3404</v>
      </c>
      <c r="AI198" s="25" t="s">
        <v>3404</v>
      </c>
      <c r="AJ198" s="25" t="s">
        <v>3404</v>
      </c>
      <c r="AK198" s="25" t="s">
        <v>3404</v>
      </c>
      <c r="AL198" s="25" t="s">
        <v>3404</v>
      </c>
      <c r="AM198" s="25" t="s">
        <v>3404</v>
      </c>
      <c r="AN198" s="25" t="s">
        <v>3404</v>
      </c>
      <c r="AO198" s="25" t="s">
        <v>3404</v>
      </c>
      <c r="AP198" s="25" t="s">
        <v>3404</v>
      </c>
      <c r="AQ198" s="25" t="s">
        <v>3404</v>
      </c>
      <c r="AR198" s="25" t="s">
        <v>3404</v>
      </c>
      <c r="AS198" s="25" t="s">
        <v>3404</v>
      </c>
      <c r="AT198" s="25" t="s">
        <v>3404</v>
      </c>
      <c r="AU198" s="25" t="s">
        <v>3404</v>
      </c>
      <c r="AV198" s="25" t="s">
        <v>3404</v>
      </c>
      <c r="AW198" s="25" t="s">
        <v>3404</v>
      </c>
      <c r="AX198" s="25" t="s">
        <v>3404</v>
      </c>
      <c r="AY198" s="25" t="s">
        <v>3404</v>
      </c>
      <c r="AZ198" s="25" t="s">
        <v>3404</v>
      </c>
      <c r="BA198" s="25" t="s">
        <v>3404</v>
      </c>
      <c r="BB198" s="25" t="s">
        <v>3404</v>
      </c>
      <c r="BC198" s="25" t="s">
        <v>3404</v>
      </c>
      <c r="BD198" s="25" t="s">
        <v>3404</v>
      </c>
      <c r="BE198" s="25" t="s">
        <v>3404</v>
      </c>
      <c r="BF198" s="25" t="s">
        <v>3404</v>
      </c>
      <c r="BG198" s="25" t="s">
        <v>3404</v>
      </c>
      <c r="BH198" s="25" t="s">
        <v>3404</v>
      </c>
      <c r="BI198" s="25" t="s">
        <v>3404</v>
      </c>
      <c r="BJ198" s="25" t="s">
        <v>3404</v>
      </c>
      <c r="BK198" s="25" t="s">
        <v>3404</v>
      </c>
      <c r="BL198" s="25" t="s">
        <v>3404</v>
      </c>
      <c r="BM198" s="25" t="s">
        <v>3404</v>
      </c>
      <c r="BN198" s="25" t="s">
        <v>3404</v>
      </c>
      <c r="BO198" s="25" t="s">
        <v>3404</v>
      </c>
      <c r="BP198" s="25" t="s">
        <v>3404</v>
      </c>
      <c r="BQ198" s="25" t="s">
        <v>3404</v>
      </c>
      <c r="BR198" s="25" t="s">
        <v>3404</v>
      </c>
      <c r="BS198" s="25" t="s">
        <v>3404</v>
      </c>
      <c r="BT198" s="25" t="s">
        <v>3404</v>
      </c>
      <c r="BU198" s="25" t="s">
        <v>3404</v>
      </c>
      <c r="BV198" s="25" t="s">
        <v>3404</v>
      </c>
      <c r="BW198" s="25" t="s">
        <v>3404</v>
      </c>
      <c r="BX198" s="25" t="s">
        <v>3404</v>
      </c>
      <c r="BY198" s="25" t="s">
        <v>3404</v>
      </c>
      <c r="BZ198" s="25" t="s">
        <v>3404</v>
      </c>
      <c r="CA198" s="25" t="s">
        <v>3404</v>
      </c>
      <c r="CB198" s="25" t="s">
        <v>3404</v>
      </c>
      <c r="CC198" s="25" t="s">
        <v>3404</v>
      </c>
      <c r="CD198" s="25" t="s">
        <v>3404</v>
      </c>
      <c r="CE198" s="25" t="s">
        <v>3404</v>
      </c>
      <c r="CF198" s="25" t="s">
        <v>3404</v>
      </c>
      <c r="CG198" s="25" t="s">
        <v>3404</v>
      </c>
      <c r="CH198" s="25" t="s">
        <v>3404</v>
      </c>
      <c r="CI198" s="25" t="s">
        <v>3404</v>
      </c>
      <c r="CJ198" s="32" t="s">
        <v>3409</v>
      </c>
      <c r="CK198" s="32" t="s">
        <v>3409</v>
      </c>
      <c r="CL198" s="32" t="s">
        <v>3409</v>
      </c>
      <c r="CM198" s="32" t="s">
        <v>3409</v>
      </c>
      <c r="CN198" s="32" t="s">
        <v>3409</v>
      </c>
      <c r="CO198" s="32" t="s">
        <v>3409</v>
      </c>
      <c r="CP198" s="32" t="s">
        <v>3409</v>
      </c>
      <c r="CQ198" s="32" t="s">
        <v>3409</v>
      </c>
      <c r="CR198" s="32" t="s">
        <v>3409</v>
      </c>
      <c r="CS198" s="32" t="s">
        <v>3409</v>
      </c>
      <c r="CT198" s="32" t="s">
        <v>3409</v>
      </c>
      <c r="CU198" s="32" t="s">
        <v>3409</v>
      </c>
      <c r="CV198" s="32" t="s">
        <v>3409</v>
      </c>
      <c r="CW198" s="32" t="s">
        <v>3409</v>
      </c>
      <c r="CX198" s="32" t="s">
        <v>3409</v>
      </c>
      <c r="CY198" s="32" t="s">
        <v>3409</v>
      </c>
      <c r="CZ198" s="32" t="s">
        <v>3409</v>
      </c>
      <c r="DA198" s="32" t="s">
        <v>3409</v>
      </c>
      <c r="DB198" s="32" t="s">
        <v>3404</v>
      </c>
      <c r="DC198" s="32" t="s">
        <v>3404</v>
      </c>
      <c r="DD198" s="32" t="s">
        <v>3404</v>
      </c>
      <c r="DE198" s="32" t="s">
        <v>3404</v>
      </c>
      <c r="DF198" s="32" t="s">
        <v>3404</v>
      </c>
      <c r="DG198" s="32" t="s">
        <v>3404</v>
      </c>
      <c r="DH198" s="32" t="s">
        <v>3404</v>
      </c>
      <c r="DI198" s="32" t="s">
        <v>3404</v>
      </c>
      <c r="DJ198" s="32" t="s">
        <v>3404</v>
      </c>
      <c r="DK198" s="32" t="s">
        <v>3404</v>
      </c>
      <c r="DL198" s="32" t="s">
        <v>3404</v>
      </c>
      <c r="DM198" s="32" t="s">
        <v>3404</v>
      </c>
      <c r="DN198" s="32" t="s">
        <v>3404</v>
      </c>
      <c r="DO198" s="32" t="s">
        <v>3404</v>
      </c>
      <c r="DP198" s="32" t="s">
        <v>3404</v>
      </c>
      <c r="DQ198" s="32" t="s">
        <v>3404</v>
      </c>
      <c r="DR198" s="32" t="s">
        <v>3404</v>
      </c>
      <c r="DS198" s="32" t="s">
        <v>3404</v>
      </c>
      <c r="DT198" s="32" t="s">
        <v>3404</v>
      </c>
      <c r="DU198" s="32" t="s">
        <v>3404</v>
      </c>
      <c r="DV198" s="32" t="s">
        <v>3404</v>
      </c>
      <c r="DW198" s="32" t="s">
        <v>3404</v>
      </c>
      <c r="DX198" s="32" t="s">
        <v>3404</v>
      </c>
      <c r="DY198" s="32" t="s">
        <v>3404</v>
      </c>
      <c r="DZ198" s="32" t="s">
        <v>3404</v>
      </c>
      <c r="EA198" s="32" t="s">
        <v>3404</v>
      </c>
      <c r="EB198" s="32" t="s">
        <v>3404</v>
      </c>
      <c r="EC198" s="32" t="s">
        <v>3404</v>
      </c>
      <c r="ED198" s="32" t="s">
        <v>3404</v>
      </c>
      <c r="EE198" s="32" t="s">
        <v>3404</v>
      </c>
      <c r="EF198" s="32" t="s">
        <v>3404</v>
      </c>
      <c r="EG198" s="32" t="s">
        <v>3404</v>
      </c>
      <c r="EH198" s="32" t="s">
        <v>3404</v>
      </c>
      <c r="EI198" s="32" t="s">
        <v>3404</v>
      </c>
      <c r="EJ198" s="32" t="s">
        <v>3404</v>
      </c>
      <c r="EK198" s="32" t="s">
        <v>3404</v>
      </c>
      <c r="EL198" s="32" t="s">
        <v>3404</v>
      </c>
      <c r="EM198" s="32" t="s">
        <v>3404</v>
      </c>
      <c r="EN198" s="32" t="s">
        <v>3404</v>
      </c>
      <c r="EO198" s="32" t="s">
        <v>3404</v>
      </c>
      <c r="EP198" s="32" t="s">
        <v>3404</v>
      </c>
      <c r="EQ198" s="32" t="s">
        <v>3404</v>
      </c>
      <c r="ER198" s="32" t="s">
        <v>3404</v>
      </c>
      <c r="ES198" s="32" t="s">
        <v>3404</v>
      </c>
      <c r="ET198" s="32" t="s">
        <v>3404</v>
      </c>
      <c r="EU198" s="32" t="s">
        <v>3404</v>
      </c>
      <c r="EV198" s="32" t="s">
        <v>3404</v>
      </c>
      <c r="EW198" s="32" t="s">
        <v>3404</v>
      </c>
      <c r="EX198" s="32" t="s">
        <v>3404</v>
      </c>
      <c r="EY198" s="32" t="s">
        <v>3404</v>
      </c>
      <c r="EZ198" s="32" t="s">
        <v>3404</v>
      </c>
      <c r="FA198" s="32" t="s">
        <v>3404</v>
      </c>
      <c r="FB198" s="32" t="s">
        <v>3404</v>
      </c>
      <c r="FC198" s="32" t="s">
        <v>3404</v>
      </c>
      <c r="FD198" s="32" t="s">
        <v>3404</v>
      </c>
      <c r="FE198" s="32" t="s">
        <v>3404</v>
      </c>
      <c r="FF198" s="32" t="s">
        <v>3404</v>
      </c>
      <c r="FG198" s="32" t="s">
        <v>3404</v>
      </c>
      <c r="FH198" s="32" t="s">
        <v>3404</v>
      </c>
      <c r="FI198" s="32" t="s">
        <v>3404</v>
      </c>
      <c r="FJ198" s="32" t="s">
        <v>3404</v>
      </c>
      <c r="FK198" s="32" t="s">
        <v>3404</v>
      </c>
      <c r="FL198" s="32" t="s">
        <v>3404</v>
      </c>
      <c r="FM198" s="32" t="s">
        <v>3404</v>
      </c>
      <c r="FN198" s="32" t="s">
        <v>3404</v>
      </c>
      <c r="FO198" s="32" t="s">
        <v>3404</v>
      </c>
      <c r="FP198" s="32" t="s">
        <v>3404</v>
      </c>
      <c r="FQ198" s="32" t="s">
        <v>3404</v>
      </c>
      <c r="FR198" s="32" t="s">
        <v>3404</v>
      </c>
      <c r="FS198" s="32" t="s">
        <v>3404</v>
      </c>
      <c r="FT198" s="32" t="s">
        <v>3404</v>
      </c>
      <c r="FU198" s="32" t="s">
        <v>3404</v>
      </c>
      <c r="FV198" s="32" t="s">
        <v>3404</v>
      </c>
      <c r="FW198" s="32" t="s">
        <v>3404</v>
      </c>
      <c r="FX198" s="32" t="s">
        <v>3404</v>
      </c>
      <c r="FY198" s="32" t="s">
        <v>3404</v>
      </c>
      <c r="FZ198" s="32" t="s">
        <v>3404</v>
      </c>
      <c r="GA198" s="32" t="s">
        <v>3404</v>
      </c>
      <c r="GB198" s="32" t="s">
        <v>3404</v>
      </c>
      <c r="GC198" s="32" t="s">
        <v>3404</v>
      </c>
      <c r="GD198" s="32" t="s">
        <v>3404</v>
      </c>
      <c r="GE198" s="32" t="s">
        <v>3404</v>
      </c>
      <c r="GF198" s="32" t="s">
        <v>3404</v>
      </c>
      <c r="GG198" s="32" t="s">
        <v>3404</v>
      </c>
      <c r="GH198" s="32" t="s">
        <v>3404</v>
      </c>
      <c r="GI198" s="32" t="s">
        <v>3404</v>
      </c>
      <c r="GJ198" s="32" t="s">
        <v>3404</v>
      </c>
      <c r="GK198" s="32" t="s">
        <v>3404</v>
      </c>
      <c r="GL198" s="32" t="s">
        <v>3404</v>
      </c>
      <c r="GM198" s="32" t="s">
        <v>3404</v>
      </c>
      <c r="GN198" s="32" t="s">
        <v>3404</v>
      </c>
      <c r="GO198" s="32" t="s">
        <v>3404</v>
      </c>
      <c r="GP198" s="32" t="s">
        <v>3404</v>
      </c>
      <c r="GQ198" s="32" t="s">
        <v>3404</v>
      </c>
      <c r="GR198" s="32" t="s">
        <v>3404</v>
      </c>
      <c r="GS198" s="32" t="s">
        <v>3404</v>
      </c>
      <c r="GT198" s="32" t="s">
        <v>3404</v>
      </c>
      <c r="GU198" s="32" t="s">
        <v>3404</v>
      </c>
      <c r="GV198" s="32" t="s">
        <v>3404</v>
      </c>
      <c r="GW198" s="32" t="s">
        <v>3404</v>
      </c>
      <c r="GX198" s="32" t="s">
        <v>3404</v>
      </c>
      <c r="GY198" s="32" t="s">
        <v>3404</v>
      </c>
      <c r="GZ198" s="32" t="s">
        <v>3404</v>
      </c>
      <c r="HA198" s="32" t="s">
        <v>3404</v>
      </c>
      <c r="HB198" s="32" t="s">
        <v>3404</v>
      </c>
      <c r="HC198" s="32" t="s">
        <v>3404</v>
      </c>
      <c r="HD198" s="32" t="s">
        <v>3404</v>
      </c>
      <c r="HE198" s="32" t="s">
        <v>3404</v>
      </c>
      <c r="HF198" s="32" t="s">
        <v>3404</v>
      </c>
      <c r="HG198" s="32" t="s">
        <v>3404</v>
      </c>
      <c r="HH198" s="32" t="s">
        <v>3404</v>
      </c>
      <c r="HI198" s="32" t="s">
        <v>3404</v>
      </c>
      <c r="HJ198" s="32" t="s">
        <v>3404</v>
      </c>
      <c r="HK198" s="32" t="s">
        <v>3404</v>
      </c>
      <c r="HL198" s="32" t="s">
        <v>3404</v>
      </c>
      <c r="HM198" s="32" t="s">
        <v>3404</v>
      </c>
      <c r="HN198" s="32" t="s">
        <v>3404</v>
      </c>
      <c r="HO198" s="32" t="s">
        <v>3404</v>
      </c>
      <c r="HP198" s="32" t="s">
        <v>3404</v>
      </c>
      <c r="HQ198" s="32" t="s">
        <v>3404</v>
      </c>
      <c r="HR198" s="32" t="s">
        <v>3404</v>
      </c>
      <c r="HS198" s="32" t="s">
        <v>3404</v>
      </c>
      <c r="HT198" s="32" t="s">
        <v>3404</v>
      </c>
      <c r="HU198" s="32" t="s">
        <v>3404</v>
      </c>
      <c r="HV198" s="32" t="s">
        <v>3404</v>
      </c>
      <c r="HW198" s="32" t="s">
        <v>3404</v>
      </c>
      <c r="HX198" s="32" t="s">
        <v>3404</v>
      </c>
      <c r="HY198" s="32" t="s">
        <v>3404</v>
      </c>
      <c r="HZ198" s="32" t="s">
        <v>3404</v>
      </c>
      <c r="IA198" s="32" t="s">
        <v>3404</v>
      </c>
      <c r="IB198" s="32" t="s">
        <v>3404</v>
      </c>
      <c r="IC198" s="32" t="s">
        <v>3404</v>
      </c>
      <c r="ID198" s="32" t="s">
        <v>3404</v>
      </c>
      <c r="IE198" s="32" t="s">
        <v>3404</v>
      </c>
      <c r="IF198" s="32" t="s">
        <v>3404</v>
      </c>
      <c r="IG198" s="32" t="s">
        <v>3404</v>
      </c>
      <c r="IH198" s="32" t="s">
        <v>3404</v>
      </c>
      <c r="II198" s="32" t="s">
        <v>3404</v>
      </c>
      <c r="IJ198" s="32" t="s">
        <v>3404</v>
      </c>
      <c r="IK198" s="32" t="s">
        <v>3404</v>
      </c>
      <c r="IL198" s="32" t="s">
        <v>3404</v>
      </c>
      <c r="IM198" s="32" t="s">
        <v>3404</v>
      </c>
      <c r="IN198" s="32" t="s">
        <v>3404</v>
      </c>
      <c r="IO198" s="32" t="s">
        <v>3404</v>
      </c>
      <c r="IP198" s="32" t="s">
        <v>3404</v>
      </c>
      <c r="IQ198" s="32" t="s">
        <v>3404</v>
      </c>
      <c r="IR198" s="32" t="s">
        <v>3404</v>
      </c>
      <c r="IS198" s="32" t="s">
        <v>3404</v>
      </c>
      <c r="IT198" s="32" t="s">
        <v>3404</v>
      </c>
      <c r="IU198" s="32" t="s">
        <v>3404</v>
      </c>
      <c r="IV198" s="32" t="s">
        <v>3404</v>
      </c>
      <c r="IW198" s="32" t="s">
        <v>3404</v>
      </c>
      <c r="IX198" s="32" t="s">
        <v>3404</v>
      </c>
      <c r="IY198" s="32" t="s">
        <v>3404</v>
      </c>
      <c r="IZ198" s="32" t="s">
        <v>3404</v>
      </c>
      <c r="JA198" s="32" t="s">
        <v>3404</v>
      </c>
      <c r="JB198" s="32" t="s">
        <v>3404</v>
      </c>
      <c r="JC198" s="32" t="s">
        <v>3404</v>
      </c>
      <c r="JD198" s="32" t="s">
        <v>3404</v>
      </c>
      <c r="JE198" s="32" t="s">
        <v>3404</v>
      </c>
      <c r="JF198" s="32" t="s">
        <v>3404</v>
      </c>
      <c r="JG198" s="32" t="s">
        <v>3404</v>
      </c>
      <c r="JH198" s="32" t="s">
        <v>3404</v>
      </c>
      <c r="JI198" s="32" t="s">
        <v>3404</v>
      </c>
      <c r="JJ198" s="32" t="s">
        <v>3404</v>
      </c>
      <c r="JK198" s="32" t="s">
        <v>3404</v>
      </c>
      <c r="JL198" s="32" t="s">
        <v>3404</v>
      </c>
      <c r="JM198" s="32" t="s">
        <v>3404</v>
      </c>
      <c r="JN198" s="32" t="s">
        <v>3404</v>
      </c>
      <c r="JO198" s="32" t="s">
        <v>3404</v>
      </c>
      <c r="JP198" s="32" t="s">
        <v>3404</v>
      </c>
      <c r="JQ198" s="32" t="s">
        <v>3404</v>
      </c>
      <c r="JR198" s="32" t="s">
        <v>3404</v>
      </c>
      <c r="JS198" s="32" t="s">
        <v>3404</v>
      </c>
      <c r="JT198" s="32" t="s">
        <v>3404</v>
      </c>
      <c r="JU198" s="32" t="s">
        <v>3404</v>
      </c>
      <c r="JV198" s="32" t="s">
        <v>3404</v>
      </c>
      <c r="JW198" s="32" t="s">
        <v>3404</v>
      </c>
      <c r="JX198" s="32" t="s">
        <v>3404</v>
      </c>
      <c r="JY198" s="32" t="s">
        <v>3404</v>
      </c>
      <c r="JZ198" s="32" t="s">
        <v>3404</v>
      </c>
      <c r="KA198" s="32" t="s">
        <v>3404</v>
      </c>
      <c r="KB198" s="32" t="s">
        <v>3404</v>
      </c>
      <c r="KC198" s="32" t="s">
        <v>3404</v>
      </c>
      <c r="KD198" s="32" t="s">
        <v>3404</v>
      </c>
      <c r="KE198" s="32" t="s">
        <v>3404</v>
      </c>
      <c r="KF198" s="32" t="s">
        <v>3404</v>
      </c>
      <c r="KG198" s="32" t="s">
        <v>3404</v>
      </c>
      <c r="KH198" s="32" t="s">
        <v>3404</v>
      </c>
      <c r="KI198" s="32" t="s">
        <v>3404</v>
      </c>
      <c r="KJ198" s="32" t="s">
        <v>3404</v>
      </c>
      <c r="KK198" s="32" t="s">
        <v>3404</v>
      </c>
      <c r="KL198" s="32" t="s">
        <v>3404</v>
      </c>
      <c r="KM198" s="32" t="s">
        <v>3404</v>
      </c>
      <c r="KN198" s="32" t="s">
        <v>3404</v>
      </c>
      <c r="KO198" s="32" t="s">
        <v>3404</v>
      </c>
      <c r="KP198" s="32" t="s">
        <v>3404</v>
      </c>
      <c r="KQ198" s="32" t="s">
        <v>3404</v>
      </c>
      <c r="KR198" s="32" t="s">
        <v>3404</v>
      </c>
      <c r="KS198" s="32" t="s">
        <v>3404</v>
      </c>
      <c r="KT198" s="32" t="s">
        <v>3404</v>
      </c>
      <c r="KU198" s="32" t="s">
        <v>3404</v>
      </c>
      <c r="KV198" s="32" t="s">
        <v>3404</v>
      </c>
      <c r="KW198" s="32" t="s">
        <v>3404</v>
      </c>
      <c r="KX198" s="32" t="s">
        <v>3404</v>
      </c>
      <c r="KY198" s="32" t="s">
        <v>3404</v>
      </c>
      <c r="KZ198" s="32" t="s">
        <v>3404</v>
      </c>
      <c r="LA198" s="32" t="s">
        <v>3404</v>
      </c>
      <c r="LB198" s="32" t="s">
        <v>3404</v>
      </c>
      <c r="LC198" s="32" t="s">
        <v>3404</v>
      </c>
      <c r="LD198" s="32" t="s">
        <v>3404</v>
      </c>
      <c r="LE198" s="32" t="s">
        <v>3404</v>
      </c>
      <c r="LF198" s="32" t="s">
        <v>3404</v>
      </c>
      <c r="LG198" s="32" t="s">
        <v>3404</v>
      </c>
      <c r="LH198" s="32" t="s">
        <v>3404</v>
      </c>
      <c r="LI198" s="32" t="s">
        <v>3404</v>
      </c>
      <c r="LJ198" s="32" t="s">
        <v>3404</v>
      </c>
      <c r="LK198" s="32" t="s">
        <v>3404</v>
      </c>
      <c r="LL198" s="32" t="s">
        <v>3404</v>
      </c>
      <c r="LM198" s="32" t="s">
        <v>3404</v>
      </c>
      <c r="LN198" s="32" t="s">
        <v>3404</v>
      </c>
      <c r="LO198" s="32" t="s">
        <v>3404</v>
      </c>
      <c r="LP198" s="32" t="s">
        <v>3404</v>
      </c>
      <c r="LQ198" s="32" t="s">
        <v>3404</v>
      </c>
      <c r="LR198" s="32" t="s">
        <v>3404</v>
      </c>
      <c r="LS198" s="32" t="s">
        <v>3404</v>
      </c>
      <c r="LT198" s="32" t="s">
        <v>3404</v>
      </c>
      <c r="LU198" s="32" t="s">
        <v>3404</v>
      </c>
      <c r="LV198" s="32" t="s">
        <v>3404</v>
      </c>
      <c r="LW198" s="32" t="s">
        <v>3404</v>
      </c>
      <c r="LX198" s="32" t="s">
        <v>3404</v>
      </c>
      <c r="LY198" s="32" t="s">
        <v>3404</v>
      </c>
      <c r="LZ198" s="32" t="s">
        <v>3404</v>
      </c>
      <c r="MA198" s="32" t="s">
        <v>3404</v>
      </c>
      <c r="MB198" s="32" t="s">
        <v>3404</v>
      </c>
      <c r="MC198" s="32" t="s">
        <v>3404</v>
      </c>
      <c r="MD198" s="32" t="s">
        <v>3404</v>
      </c>
      <c r="ME198" s="32" t="s">
        <v>3404</v>
      </c>
      <c r="MF198" s="32" t="s">
        <v>3404</v>
      </c>
      <c r="MG198" s="32" t="s">
        <v>3404</v>
      </c>
      <c r="MH198" s="32" t="s">
        <v>3404</v>
      </c>
      <c r="MI198" s="32" t="s">
        <v>3404</v>
      </c>
      <c r="MJ198" s="32" t="s">
        <v>3404</v>
      </c>
      <c r="MK198" s="32" t="s">
        <v>3404</v>
      </c>
      <c r="ML198" s="32" t="s">
        <v>3404</v>
      </c>
      <c r="MM198" s="32" t="s">
        <v>3404</v>
      </c>
      <c r="MN198" s="32" t="s">
        <v>3404</v>
      </c>
      <c r="MO198" s="32" t="s">
        <v>3404</v>
      </c>
      <c r="MP198" s="32" t="s">
        <v>3404</v>
      </c>
      <c r="MQ198" s="32" t="s">
        <v>3404</v>
      </c>
      <c r="MR198" s="32" t="s">
        <v>3404</v>
      </c>
      <c r="MS198" s="32" t="s">
        <v>3404</v>
      </c>
      <c r="MT198" s="32" t="s">
        <v>3404</v>
      </c>
      <c r="MU198" s="32" t="s">
        <v>3404</v>
      </c>
      <c r="MV198" s="32" t="s">
        <v>3404</v>
      </c>
      <c r="MW198" s="32" t="s">
        <v>3404</v>
      </c>
      <c r="MX198" s="32" t="s">
        <v>3404</v>
      </c>
      <c r="MY198" s="32" t="s">
        <v>3404</v>
      </c>
      <c r="MZ198" s="32" t="s">
        <v>3404</v>
      </c>
      <c r="NA198" s="32" t="s">
        <v>3404</v>
      </c>
      <c r="NB198" s="32" t="s">
        <v>3404</v>
      </c>
      <c r="NC198" s="32" t="s">
        <v>3404</v>
      </c>
      <c r="ND198" s="32" t="s">
        <v>3404</v>
      </c>
      <c r="NE198" s="32" t="s">
        <v>3404</v>
      </c>
      <c r="NF198" s="32" t="s">
        <v>3404</v>
      </c>
      <c r="NG198" s="32" t="s">
        <v>3404</v>
      </c>
      <c r="NH198" s="32" t="s">
        <v>3404</v>
      </c>
      <c r="NI198" s="32" t="s">
        <v>3404</v>
      </c>
      <c r="NJ198" s="32" t="s">
        <v>3404</v>
      </c>
      <c r="NK198" s="32" t="s">
        <v>3404</v>
      </c>
      <c r="NL198" s="32" t="s">
        <v>3404</v>
      </c>
      <c r="NM198" s="32" t="s">
        <v>3404</v>
      </c>
      <c r="NN198" s="32" t="s">
        <v>3404</v>
      </c>
      <c r="NO198" s="32" t="s">
        <v>3404</v>
      </c>
      <c r="NP198" s="32" t="s">
        <v>3404</v>
      </c>
      <c r="NQ198" s="32" t="s">
        <v>3404</v>
      </c>
      <c r="NR198" s="32" t="s">
        <v>3404</v>
      </c>
      <c r="NS198" s="32" t="s">
        <v>3404</v>
      </c>
      <c r="NT198" s="32" t="s">
        <v>3404</v>
      </c>
      <c r="NU198" s="32" t="s">
        <v>3404</v>
      </c>
      <c r="NV198" s="32" t="s">
        <v>3404</v>
      </c>
      <c r="NW198" s="32" t="s">
        <v>3404</v>
      </c>
      <c r="NX198" s="32" t="s">
        <v>3404</v>
      </c>
      <c r="NY198" s="32" t="s">
        <v>3404</v>
      </c>
      <c r="NZ198" s="32" t="s">
        <v>3404</v>
      </c>
      <c r="OA198" s="32" t="s">
        <v>3404</v>
      </c>
      <c r="OB198" s="32" t="s">
        <v>3404</v>
      </c>
      <c r="OC198" s="32" t="s">
        <v>3404</v>
      </c>
      <c r="OD198" s="32" t="s">
        <v>3404</v>
      </c>
      <c r="OE198" s="32" t="s">
        <v>3404</v>
      </c>
      <c r="OF198" s="32" t="s">
        <v>3404</v>
      </c>
      <c r="OG198" s="32" t="s">
        <v>3404</v>
      </c>
      <c r="OH198" s="32" t="s">
        <v>3404</v>
      </c>
      <c r="OI198" s="32" t="s">
        <v>3404</v>
      </c>
      <c r="OJ198" s="32" t="s">
        <v>3404</v>
      </c>
      <c r="OK198" s="32" t="s">
        <v>3404</v>
      </c>
      <c r="OL198" s="32" t="s">
        <v>3404</v>
      </c>
      <c r="OM198" s="32" t="s">
        <v>3404</v>
      </c>
      <c r="ON198" s="32" t="s">
        <v>3404</v>
      </c>
      <c r="OO198" s="32" t="s">
        <v>3404</v>
      </c>
      <c r="OP198" s="32" t="s">
        <v>3404</v>
      </c>
      <c r="OQ198" s="32" t="s">
        <v>3404</v>
      </c>
      <c r="OR198" s="32" t="s">
        <v>3404</v>
      </c>
      <c r="OS198" s="32" t="s">
        <v>3404</v>
      </c>
      <c r="OT198" s="32" t="s">
        <v>3404</v>
      </c>
      <c r="OU198" s="32" t="s">
        <v>3404</v>
      </c>
      <c r="OV198" s="32" t="s">
        <v>3404</v>
      </c>
      <c r="OW198" s="32" t="s">
        <v>3404</v>
      </c>
      <c r="OX198" s="32" t="s">
        <v>3404</v>
      </c>
      <c r="OY198" s="32" t="s">
        <v>3404</v>
      </c>
      <c r="OZ198" s="32" t="s">
        <v>3404</v>
      </c>
      <c r="PA198" s="32" t="s">
        <v>3404</v>
      </c>
      <c r="PB198" s="32" t="s">
        <v>3404</v>
      </c>
      <c r="PC198" s="32" t="s">
        <v>3404</v>
      </c>
      <c r="PD198" s="32" t="s">
        <v>3404</v>
      </c>
      <c r="PE198" s="32" t="s">
        <v>3404</v>
      </c>
      <c r="PF198" s="32" t="s">
        <v>3404</v>
      </c>
      <c r="PG198" s="32" t="s">
        <v>3404</v>
      </c>
      <c r="PH198" s="32" t="s">
        <v>3404</v>
      </c>
      <c r="PI198" s="32" t="s">
        <v>3404</v>
      </c>
      <c r="PJ198" s="32" t="s">
        <v>3404</v>
      </c>
      <c r="PK198" s="32" t="s">
        <v>3404</v>
      </c>
      <c r="PL198" s="32" t="s">
        <v>3404</v>
      </c>
      <c r="PM198" s="32" t="s">
        <v>3404</v>
      </c>
      <c r="PN198" s="32" t="s">
        <v>3404</v>
      </c>
      <c r="PO198" s="32" t="s">
        <v>3404</v>
      </c>
      <c r="PP198" s="32" t="s">
        <v>3404</v>
      </c>
      <c r="PQ198" s="32" t="s">
        <v>3404</v>
      </c>
      <c r="PR198" s="32" t="s">
        <v>3404</v>
      </c>
      <c r="PS198" s="32" t="s">
        <v>3404</v>
      </c>
      <c r="PT198" s="32" t="s">
        <v>3404</v>
      </c>
      <c r="PU198" s="32" t="s">
        <v>3404</v>
      </c>
      <c r="PV198" s="32" t="s">
        <v>3404</v>
      </c>
      <c r="PW198" s="32" t="s">
        <v>3404</v>
      </c>
      <c r="PX198" s="32" t="s">
        <v>3404</v>
      </c>
      <c r="PY198" s="32" t="s">
        <v>3404</v>
      </c>
      <c r="PZ198" s="32" t="s">
        <v>3404</v>
      </c>
      <c r="QA198" s="32" t="s">
        <v>3404</v>
      </c>
      <c r="QB198" s="32" t="s">
        <v>3404</v>
      </c>
      <c r="QC198" s="32" t="s">
        <v>3404</v>
      </c>
      <c r="QD198" s="32" t="s">
        <v>3404</v>
      </c>
      <c r="QE198" s="32" t="s">
        <v>3404</v>
      </c>
      <c r="QF198" s="32" t="s">
        <v>3404</v>
      </c>
      <c r="QG198" s="32" t="s">
        <v>3404</v>
      </c>
      <c r="QH198" s="32" t="s">
        <v>3404</v>
      </c>
      <c r="QI198" s="32" t="s">
        <v>3404</v>
      </c>
      <c r="QJ198" s="32" t="s">
        <v>3404</v>
      </c>
      <c r="QK198" s="32" t="s">
        <v>3404</v>
      </c>
      <c r="QL198" s="32" t="s">
        <v>3404</v>
      </c>
      <c r="QM198" s="32" t="s">
        <v>3404</v>
      </c>
      <c r="QN198" s="32" t="s">
        <v>3404</v>
      </c>
      <c r="QO198" s="32" t="s">
        <v>3404</v>
      </c>
      <c r="QP198" s="32" t="s">
        <v>3404</v>
      </c>
      <c r="QQ198" s="32" t="s">
        <v>3404</v>
      </c>
      <c r="QR198" s="32" t="s">
        <v>3404</v>
      </c>
      <c r="QS198" s="32" t="s">
        <v>3404</v>
      </c>
      <c r="QT198" s="32" t="s">
        <v>3404</v>
      </c>
      <c r="QU198" s="32" t="s">
        <v>3404</v>
      </c>
      <c r="QV198" s="32" t="s">
        <v>3404</v>
      </c>
      <c r="QW198" s="32" t="s">
        <v>3404</v>
      </c>
      <c r="QX198" s="32" t="s">
        <v>3404</v>
      </c>
      <c r="QY198" s="32" t="s">
        <v>3404</v>
      </c>
      <c r="QZ198" s="32" t="s">
        <v>3404</v>
      </c>
      <c r="RA198" s="32" t="s">
        <v>3404</v>
      </c>
      <c r="RB198" s="32" t="s">
        <v>3404</v>
      </c>
      <c r="RC198" s="32" t="s">
        <v>3404</v>
      </c>
      <c r="RD198" s="32" t="s">
        <v>3404</v>
      </c>
      <c r="RE198" s="32" t="s">
        <v>3404</v>
      </c>
      <c r="RF198" s="32" t="s">
        <v>3404</v>
      </c>
      <c r="RG198" s="32" t="s">
        <v>3404</v>
      </c>
      <c r="RH198" s="32" t="s">
        <v>3404</v>
      </c>
      <c r="RI198" s="32" t="s">
        <v>3404</v>
      </c>
      <c r="RJ198" s="32" t="s">
        <v>3404</v>
      </c>
      <c r="RK198" s="32" t="s">
        <v>3404</v>
      </c>
      <c r="RL198" s="32" t="s">
        <v>3404</v>
      </c>
      <c r="RM198" s="32" t="s">
        <v>3404</v>
      </c>
      <c r="RN198" s="32" t="s">
        <v>3404</v>
      </c>
      <c r="RO198" s="32" t="s">
        <v>3404</v>
      </c>
      <c r="RP198" s="32" t="s">
        <v>3404</v>
      </c>
      <c r="RQ198" s="32" t="s">
        <v>3404</v>
      </c>
      <c r="RR198" s="32" t="s">
        <v>3404</v>
      </c>
      <c r="RS198" s="32" t="s">
        <v>3404</v>
      </c>
      <c r="RT198" s="32" t="s">
        <v>3404</v>
      </c>
      <c r="RU198" s="32" t="s">
        <v>3404</v>
      </c>
      <c r="RV198" s="32" t="s">
        <v>3404</v>
      </c>
      <c r="RW198" s="32" t="s">
        <v>3404</v>
      </c>
      <c r="RX198" s="32" t="s">
        <v>3404</v>
      </c>
      <c r="RY198" s="32" t="s">
        <v>3404</v>
      </c>
      <c r="RZ198" s="32" t="s">
        <v>3404</v>
      </c>
      <c r="SA198" s="32" t="s">
        <v>3404</v>
      </c>
      <c r="SB198" s="32" t="s">
        <v>3404</v>
      </c>
      <c r="SC198" s="32" t="s">
        <v>3404</v>
      </c>
      <c r="SD198" s="32" t="s">
        <v>3404</v>
      </c>
      <c r="SE198" s="32" t="s">
        <v>3404</v>
      </c>
      <c r="SF198" s="32" t="s">
        <v>3404</v>
      </c>
      <c r="SG198" s="32" t="s">
        <v>3404</v>
      </c>
      <c r="SH198" s="32" t="s">
        <v>3404</v>
      </c>
      <c r="SI198" s="32" t="s">
        <v>3404</v>
      </c>
      <c r="SJ198" s="32" t="s">
        <v>3404</v>
      </c>
      <c r="SK198" s="32" t="s">
        <v>3404</v>
      </c>
      <c r="SL198" s="32" t="s">
        <v>3404</v>
      </c>
      <c r="SM198" s="32" t="s">
        <v>3404</v>
      </c>
      <c r="SN198" s="32" t="s">
        <v>3404</v>
      </c>
      <c r="SO198" s="32" t="s">
        <v>3404</v>
      </c>
      <c r="SP198" s="32" t="s">
        <v>3404</v>
      </c>
      <c r="SQ198" s="32" t="s">
        <v>3404</v>
      </c>
      <c r="SR198" s="32" t="s">
        <v>3404</v>
      </c>
      <c r="SS198" s="32" t="s">
        <v>3404</v>
      </c>
      <c r="ST198" s="32" t="s">
        <v>3404</v>
      </c>
      <c r="SU198" s="32" t="s">
        <v>3404</v>
      </c>
      <c r="SV198" s="32" t="s">
        <v>3404</v>
      </c>
      <c r="SW198" s="32" t="s">
        <v>3404</v>
      </c>
      <c r="SX198" s="32" t="s">
        <v>3404</v>
      </c>
      <c r="SY198" s="32" t="s">
        <v>3404</v>
      </c>
      <c r="SZ198" s="32" t="s">
        <v>3404</v>
      </c>
      <c r="TA198" s="32" t="s">
        <v>3404</v>
      </c>
      <c r="TB198" s="32" t="s">
        <v>3404</v>
      </c>
      <c r="TC198" s="32" t="s">
        <v>3404</v>
      </c>
      <c r="TD198" s="32" t="s">
        <v>3404</v>
      </c>
      <c r="TE198" s="32" t="s">
        <v>3404</v>
      </c>
      <c r="TF198" s="32" t="s">
        <v>3404</v>
      </c>
      <c r="TG198" s="32" t="s">
        <v>3404</v>
      </c>
      <c r="TH198" s="32" t="s">
        <v>3404</v>
      </c>
      <c r="TI198" s="32" t="s">
        <v>3404</v>
      </c>
      <c r="TJ198" s="32" t="s">
        <v>3404</v>
      </c>
      <c r="TK198" s="32" t="s">
        <v>3404</v>
      </c>
      <c r="TL198" s="32" t="s">
        <v>3404</v>
      </c>
      <c r="TM198" s="32" t="s">
        <v>3404</v>
      </c>
      <c r="TN198" s="32" t="s">
        <v>3404</v>
      </c>
      <c r="TO198" s="32" t="s">
        <v>3404</v>
      </c>
      <c r="TP198" s="32" t="s">
        <v>3404</v>
      </c>
      <c r="TQ198" s="32" t="s">
        <v>3404</v>
      </c>
      <c r="TR198" s="32" t="s">
        <v>3404</v>
      </c>
      <c r="TS198" s="32" t="s">
        <v>3404</v>
      </c>
      <c r="TT198" s="32" t="s">
        <v>3404</v>
      </c>
      <c r="TU198" s="32" t="s">
        <v>3404</v>
      </c>
      <c r="TV198" s="32" t="s">
        <v>3404</v>
      </c>
      <c r="TW198" s="32" t="s">
        <v>3404</v>
      </c>
      <c r="TX198" s="32" t="s">
        <v>3404</v>
      </c>
      <c r="TY198" s="32" t="s">
        <v>3404</v>
      </c>
      <c r="TZ198" s="32" t="s">
        <v>3404</v>
      </c>
      <c r="UA198" s="32" t="s">
        <v>3404</v>
      </c>
      <c r="UB198" s="32" t="s">
        <v>3404</v>
      </c>
      <c r="UC198" s="32" t="s">
        <v>3404</v>
      </c>
      <c r="UD198" s="32" t="s">
        <v>3404</v>
      </c>
      <c r="UE198" s="32" t="s">
        <v>3404</v>
      </c>
      <c r="UF198" s="32" t="s">
        <v>3404</v>
      </c>
      <c r="UG198" s="32" t="s">
        <v>3404</v>
      </c>
      <c r="UH198" s="32" t="s">
        <v>3404</v>
      </c>
      <c r="UI198" s="32" t="s">
        <v>3404</v>
      </c>
      <c r="UJ198" s="32" t="s">
        <v>3404</v>
      </c>
      <c r="UK198" s="32" t="s">
        <v>3404</v>
      </c>
      <c r="UL198" s="32" t="s">
        <v>3404</v>
      </c>
      <c r="UM198" s="32" t="s">
        <v>3404</v>
      </c>
      <c r="UN198" s="32" t="s">
        <v>3404</v>
      </c>
      <c r="UO198" s="32" t="s">
        <v>3404</v>
      </c>
      <c r="UP198" s="32" t="s">
        <v>3404</v>
      </c>
      <c r="UQ198" s="32" t="s">
        <v>3404</v>
      </c>
      <c r="UR198" s="32" t="s">
        <v>3404</v>
      </c>
      <c r="US198" s="32" t="s">
        <v>3404</v>
      </c>
      <c r="UT198" s="32" t="s">
        <v>3404</v>
      </c>
      <c r="UU198" s="32" t="s">
        <v>3404</v>
      </c>
      <c r="UV198" s="32" t="s">
        <v>3404</v>
      </c>
      <c r="UW198" s="32" t="s">
        <v>3404</v>
      </c>
      <c r="UX198" s="32" t="s">
        <v>3404</v>
      </c>
      <c r="UY198" s="32" t="s">
        <v>3404</v>
      </c>
      <c r="UZ198" s="32" t="s">
        <v>3404</v>
      </c>
      <c r="VA198" s="32" t="s">
        <v>3404</v>
      </c>
      <c r="VB198" s="32" t="s">
        <v>3404</v>
      </c>
      <c r="VC198" s="32" t="s">
        <v>3404</v>
      </c>
      <c r="VD198" s="32" t="s">
        <v>3404</v>
      </c>
      <c r="VE198" s="32" t="s">
        <v>3404</v>
      </c>
      <c r="VF198" s="32" t="s">
        <v>3404</v>
      </c>
      <c r="VG198" s="32" t="s">
        <v>3404</v>
      </c>
      <c r="VH198" s="32" t="s">
        <v>3404</v>
      </c>
      <c r="VI198" s="32" t="s">
        <v>3404</v>
      </c>
      <c r="VJ198" s="32" t="s">
        <v>3404</v>
      </c>
      <c r="VK198" s="32" t="s">
        <v>3404</v>
      </c>
      <c r="VL198" s="32" t="s">
        <v>3404</v>
      </c>
      <c r="VM198" s="32" t="s">
        <v>3404</v>
      </c>
      <c r="VN198" s="32" t="s">
        <v>3404</v>
      </c>
      <c r="VO198" s="32" t="s">
        <v>3404</v>
      </c>
      <c r="VP198" s="32" t="s">
        <v>3404</v>
      </c>
      <c r="VQ198" s="32" t="s">
        <v>3404</v>
      </c>
      <c r="VR198" s="32" t="s">
        <v>3404</v>
      </c>
      <c r="VS198" s="32" t="s">
        <v>3404</v>
      </c>
      <c r="VT198" s="32" t="s">
        <v>3404</v>
      </c>
      <c r="VU198" s="32" t="s">
        <v>3404</v>
      </c>
      <c r="VV198" s="32" t="s">
        <v>3404</v>
      </c>
      <c r="VW198" s="32" t="s">
        <v>3404</v>
      </c>
      <c r="VX198" s="32" t="s">
        <v>3404</v>
      </c>
      <c r="VY198" s="32" t="s">
        <v>3404</v>
      </c>
      <c r="VZ198" s="32" t="s">
        <v>3404</v>
      </c>
      <c r="WA198" s="32" t="s">
        <v>3404</v>
      </c>
      <c r="WB198" s="32" t="s">
        <v>3404</v>
      </c>
      <c r="WC198" s="32" t="s">
        <v>3404</v>
      </c>
      <c r="WD198" s="32" t="s">
        <v>3404</v>
      </c>
      <c r="WE198" s="32" t="s">
        <v>3404</v>
      </c>
      <c r="WF198" s="32" t="s">
        <v>3404</v>
      </c>
      <c r="WG198" s="32" t="s">
        <v>3404</v>
      </c>
      <c r="WH198" s="32" t="s">
        <v>3404</v>
      </c>
      <c r="WI198" s="32" t="s">
        <v>3404</v>
      </c>
      <c r="WJ198" s="32" t="s">
        <v>3404</v>
      </c>
      <c r="WK198" s="32" t="s">
        <v>3404</v>
      </c>
      <c r="WL198" s="32" t="s">
        <v>3404</v>
      </c>
      <c r="WM198" s="32" t="s">
        <v>3404</v>
      </c>
      <c r="WN198" s="32" t="s">
        <v>3404</v>
      </c>
      <c r="WO198" s="32" t="s">
        <v>3404</v>
      </c>
      <c r="WP198" s="32" t="s">
        <v>3404</v>
      </c>
      <c r="WQ198" s="32" t="s">
        <v>3404</v>
      </c>
      <c r="WR198" s="32" t="s">
        <v>3404</v>
      </c>
      <c r="WS198" s="32" t="s">
        <v>3404</v>
      </c>
      <c r="WT198" s="32" t="s">
        <v>3404</v>
      </c>
    </row>
    <row r="199">
      <c r="A199" s="24" t="s">
        <v>1747</v>
      </c>
      <c r="B199" s="25" t="s">
        <v>3404</v>
      </c>
      <c r="C199" s="25" t="s">
        <v>3404</v>
      </c>
      <c r="D199" s="25" t="s">
        <v>3404</v>
      </c>
      <c r="E199" s="25" t="s">
        <v>3404</v>
      </c>
      <c r="F199" s="25" t="s">
        <v>3404</v>
      </c>
      <c r="G199" s="25" t="s">
        <v>3404</v>
      </c>
      <c r="H199" s="25" t="s">
        <v>3404</v>
      </c>
      <c r="I199" s="25" t="s">
        <v>3404</v>
      </c>
      <c r="J199" s="25" t="s">
        <v>3404</v>
      </c>
      <c r="K199" s="25" t="s">
        <v>3404</v>
      </c>
      <c r="L199" s="25" t="s">
        <v>3404</v>
      </c>
      <c r="M199" s="25" t="s">
        <v>3404</v>
      </c>
      <c r="N199" s="25" t="s">
        <v>3404</v>
      </c>
      <c r="O199" s="25" t="s">
        <v>3404</v>
      </c>
      <c r="P199" s="25" t="s">
        <v>3404</v>
      </c>
      <c r="Q199" s="25" t="s">
        <v>3404</v>
      </c>
      <c r="R199" s="25" t="s">
        <v>3404</v>
      </c>
      <c r="S199" s="25" t="s">
        <v>3404</v>
      </c>
      <c r="T199" s="25" t="s">
        <v>3404</v>
      </c>
      <c r="U199" s="25" t="s">
        <v>3404</v>
      </c>
      <c r="V199" s="25" t="s">
        <v>3404</v>
      </c>
      <c r="W199" s="25" t="s">
        <v>3404</v>
      </c>
      <c r="X199" s="25" t="s">
        <v>3404</v>
      </c>
      <c r="Y199" s="25" t="s">
        <v>3404</v>
      </c>
      <c r="Z199" s="25" t="s">
        <v>3404</v>
      </c>
      <c r="AA199" s="25" t="s">
        <v>3404</v>
      </c>
      <c r="AB199" s="25" t="s">
        <v>3404</v>
      </c>
      <c r="AC199" s="25" t="s">
        <v>3404</v>
      </c>
      <c r="AD199" s="25" t="s">
        <v>3404</v>
      </c>
      <c r="AE199" s="25" t="s">
        <v>3404</v>
      </c>
      <c r="AF199" s="25" t="s">
        <v>3404</v>
      </c>
      <c r="AG199" s="25" t="s">
        <v>3404</v>
      </c>
      <c r="AH199" s="25" t="s">
        <v>3404</v>
      </c>
      <c r="AI199" s="25" t="s">
        <v>3404</v>
      </c>
      <c r="AJ199" s="25" t="s">
        <v>3404</v>
      </c>
      <c r="AK199" s="25" t="s">
        <v>3404</v>
      </c>
      <c r="AL199" s="25" t="s">
        <v>3404</v>
      </c>
      <c r="AM199" s="25" t="s">
        <v>3404</v>
      </c>
      <c r="AN199" s="25" t="s">
        <v>3404</v>
      </c>
      <c r="AO199" s="25" t="s">
        <v>3404</v>
      </c>
      <c r="AP199" s="25" t="s">
        <v>3404</v>
      </c>
      <c r="AQ199" s="25" t="s">
        <v>3404</v>
      </c>
      <c r="AR199" s="25" t="s">
        <v>3404</v>
      </c>
      <c r="AS199" s="25" t="s">
        <v>3404</v>
      </c>
      <c r="AT199" s="25" t="s">
        <v>3404</v>
      </c>
      <c r="AU199" s="25" t="s">
        <v>3404</v>
      </c>
      <c r="AV199" s="25" t="s">
        <v>3404</v>
      </c>
      <c r="AW199" s="25" t="s">
        <v>3404</v>
      </c>
      <c r="AX199" s="25" t="s">
        <v>3404</v>
      </c>
      <c r="AY199" s="25" t="s">
        <v>3404</v>
      </c>
      <c r="AZ199" s="25" t="s">
        <v>3404</v>
      </c>
      <c r="BA199" s="25" t="s">
        <v>3404</v>
      </c>
      <c r="BB199" s="25" t="s">
        <v>3404</v>
      </c>
      <c r="BC199" s="25" t="s">
        <v>3404</v>
      </c>
      <c r="BD199" s="25" t="s">
        <v>3404</v>
      </c>
      <c r="BE199" s="25" t="s">
        <v>3404</v>
      </c>
      <c r="BF199" s="25" t="s">
        <v>3404</v>
      </c>
      <c r="BG199" s="25" t="s">
        <v>3404</v>
      </c>
      <c r="BH199" s="25" t="s">
        <v>3404</v>
      </c>
      <c r="BI199" s="25" t="s">
        <v>3404</v>
      </c>
      <c r="BJ199" s="25" t="s">
        <v>3404</v>
      </c>
      <c r="BK199" s="25" t="s">
        <v>3404</v>
      </c>
      <c r="BL199" s="25" t="s">
        <v>3404</v>
      </c>
      <c r="BM199" s="25" t="s">
        <v>3404</v>
      </c>
      <c r="BN199" s="25" t="s">
        <v>3404</v>
      </c>
      <c r="BO199" s="25" t="s">
        <v>3404</v>
      </c>
      <c r="BP199" s="25" t="s">
        <v>3404</v>
      </c>
      <c r="BQ199" s="25" t="s">
        <v>3404</v>
      </c>
      <c r="BR199" s="25" t="s">
        <v>3404</v>
      </c>
      <c r="BS199" s="25" t="s">
        <v>3404</v>
      </c>
      <c r="BT199" s="25" t="s">
        <v>3404</v>
      </c>
      <c r="BU199" s="25" t="s">
        <v>3404</v>
      </c>
      <c r="BV199" s="25" t="s">
        <v>3404</v>
      </c>
      <c r="BW199" s="25" t="s">
        <v>3404</v>
      </c>
      <c r="BX199" s="25" t="s">
        <v>3404</v>
      </c>
      <c r="BY199" s="32" t="s">
        <v>3409</v>
      </c>
      <c r="BZ199" s="32" t="s">
        <v>3409</v>
      </c>
      <c r="CA199" s="32" t="s">
        <v>3409</v>
      </c>
      <c r="CB199" s="32" t="s">
        <v>3409</v>
      </c>
      <c r="CC199" s="32" t="s">
        <v>3409</v>
      </c>
      <c r="CD199" s="32" t="s">
        <v>3409</v>
      </c>
      <c r="CE199" s="32" t="s">
        <v>3409</v>
      </c>
      <c r="CF199" s="32" t="s">
        <v>3409</v>
      </c>
      <c r="CG199" s="32" t="s">
        <v>3409</v>
      </c>
      <c r="CH199" s="32" t="s">
        <v>3409</v>
      </c>
      <c r="CI199" s="32" t="s">
        <v>3409</v>
      </c>
      <c r="CJ199" s="32" t="s">
        <v>3409</v>
      </c>
      <c r="CK199" s="32" t="s">
        <v>3409</v>
      </c>
      <c r="CL199" s="32" t="s">
        <v>3409</v>
      </c>
      <c r="CM199" s="32" t="s">
        <v>3409</v>
      </c>
      <c r="CN199" s="32" t="s">
        <v>3409</v>
      </c>
      <c r="CO199" s="32" t="s">
        <v>3409</v>
      </c>
      <c r="CP199" s="32" t="s">
        <v>3409</v>
      </c>
      <c r="CQ199" s="32" t="s">
        <v>3409</v>
      </c>
      <c r="CR199" s="32" t="s">
        <v>3409</v>
      </c>
      <c r="CS199" s="32" t="s">
        <v>3409</v>
      </c>
      <c r="CT199" s="32" t="s">
        <v>3409</v>
      </c>
      <c r="CU199" s="32" t="s">
        <v>3409</v>
      </c>
      <c r="CV199" s="32" t="s">
        <v>3409</v>
      </c>
      <c r="CW199" s="32" t="s">
        <v>3409</v>
      </c>
      <c r="CX199" s="32" t="s">
        <v>3409</v>
      </c>
      <c r="CY199" s="32" t="s">
        <v>3409</v>
      </c>
      <c r="CZ199" s="32" t="s">
        <v>3409</v>
      </c>
      <c r="DA199" s="32" t="s">
        <v>3409</v>
      </c>
      <c r="DB199" s="32" t="s">
        <v>3409</v>
      </c>
      <c r="DC199" s="32" t="s">
        <v>3409</v>
      </c>
      <c r="DD199" s="32" t="s">
        <v>3409</v>
      </c>
      <c r="DE199" s="32" t="s">
        <v>3409</v>
      </c>
      <c r="DF199" s="32" t="s">
        <v>3409</v>
      </c>
      <c r="DG199" s="32" t="s">
        <v>3409</v>
      </c>
      <c r="DH199" s="32" t="s">
        <v>3409</v>
      </c>
      <c r="DI199" s="32" t="s">
        <v>3409</v>
      </c>
      <c r="DJ199" s="32" t="s">
        <v>3409</v>
      </c>
      <c r="DK199" s="32" t="s">
        <v>3409</v>
      </c>
      <c r="DL199" s="32" t="s">
        <v>3409</v>
      </c>
      <c r="DM199" s="32" t="s">
        <v>3409</v>
      </c>
      <c r="DN199" s="32" t="s">
        <v>3409</v>
      </c>
      <c r="DO199" s="32" t="s">
        <v>3409</v>
      </c>
      <c r="DP199" s="32" t="s">
        <v>3409</v>
      </c>
      <c r="DQ199" s="32" t="s">
        <v>3409</v>
      </c>
      <c r="DR199" s="32" t="s">
        <v>3409</v>
      </c>
      <c r="DS199" s="32" t="s">
        <v>3409</v>
      </c>
      <c r="DT199" s="32" t="s">
        <v>3409</v>
      </c>
      <c r="DU199" s="32" t="s">
        <v>3409</v>
      </c>
      <c r="DV199" s="32" t="s">
        <v>3409</v>
      </c>
      <c r="DW199" s="32" t="s">
        <v>3409</v>
      </c>
      <c r="DX199" s="32" t="s">
        <v>3409</v>
      </c>
      <c r="DY199" s="32" t="s">
        <v>3409</v>
      </c>
      <c r="DZ199" s="32" t="s">
        <v>3409</v>
      </c>
      <c r="EA199" s="32" t="s">
        <v>3409</v>
      </c>
      <c r="EB199" s="32" t="s">
        <v>3409</v>
      </c>
      <c r="EC199" s="32" t="s">
        <v>3409</v>
      </c>
      <c r="ED199" s="32" t="s">
        <v>3409</v>
      </c>
      <c r="EE199" s="32" t="s">
        <v>3409</v>
      </c>
      <c r="EF199" s="32" t="s">
        <v>3409</v>
      </c>
      <c r="EG199" s="32" t="s">
        <v>3409</v>
      </c>
      <c r="EH199" s="32" t="s">
        <v>3409</v>
      </c>
      <c r="EI199" s="32" t="s">
        <v>3409</v>
      </c>
      <c r="EJ199" s="32" t="s">
        <v>3409</v>
      </c>
      <c r="EK199" s="32" t="s">
        <v>3409</v>
      </c>
      <c r="EL199" s="32" t="s">
        <v>3409</v>
      </c>
      <c r="EM199" s="32" t="s">
        <v>3409</v>
      </c>
      <c r="EN199" s="32" t="s">
        <v>3409</v>
      </c>
      <c r="EO199" s="32" t="s">
        <v>3409</v>
      </c>
      <c r="EP199" s="32" t="s">
        <v>3409</v>
      </c>
      <c r="EQ199" s="32" t="s">
        <v>3409</v>
      </c>
      <c r="ER199" s="32" t="s">
        <v>3409</v>
      </c>
      <c r="ES199" s="32" t="s">
        <v>3409</v>
      </c>
      <c r="ET199" s="32" t="s">
        <v>3409</v>
      </c>
      <c r="EU199" s="32" t="s">
        <v>3409</v>
      </c>
      <c r="EV199" s="32" t="s">
        <v>3409</v>
      </c>
      <c r="EW199" s="32" t="s">
        <v>3409</v>
      </c>
      <c r="EX199" s="32" t="s">
        <v>3409</v>
      </c>
      <c r="EY199" s="32" t="s">
        <v>3409</v>
      </c>
      <c r="EZ199" s="32" t="s">
        <v>3409</v>
      </c>
      <c r="FA199" s="32" t="s">
        <v>3409</v>
      </c>
      <c r="FB199" s="32" t="s">
        <v>3409</v>
      </c>
      <c r="FC199" s="32" t="s">
        <v>3409</v>
      </c>
      <c r="FD199" s="32" t="s">
        <v>3409</v>
      </c>
      <c r="FE199" s="32" t="s">
        <v>3409</v>
      </c>
      <c r="FF199" s="32" t="s">
        <v>3409</v>
      </c>
      <c r="FG199" s="32" t="s">
        <v>3409</v>
      </c>
      <c r="FH199" s="32" t="s">
        <v>3409</v>
      </c>
      <c r="FI199" s="32" t="s">
        <v>3409</v>
      </c>
      <c r="FJ199" s="32" t="s">
        <v>3409</v>
      </c>
      <c r="FK199" s="32" t="s">
        <v>3409</v>
      </c>
      <c r="FL199" s="32" t="s">
        <v>3409</v>
      </c>
      <c r="FM199" s="32" t="s">
        <v>3409</v>
      </c>
      <c r="FN199" s="32" t="s">
        <v>3409</v>
      </c>
      <c r="FO199" s="32" t="s">
        <v>3409</v>
      </c>
      <c r="FP199" s="32" t="s">
        <v>3409</v>
      </c>
      <c r="FQ199" s="32" t="s">
        <v>3409</v>
      </c>
      <c r="FR199" s="32" t="s">
        <v>3409</v>
      </c>
      <c r="FS199" s="32" t="s">
        <v>3409</v>
      </c>
      <c r="FT199" s="32" t="s">
        <v>3409</v>
      </c>
      <c r="FU199" s="32" t="s">
        <v>3409</v>
      </c>
      <c r="FV199" s="32" t="s">
        <v>3409</v>
      </c>
      <c r="FW199" s="32" t="s">
        <v>3409</v>
      </c>
      <c r="FX199" s="32" t="s">
        <v>3409</v>
      </c>
      <c r="FY199" s="32" t="s">
        <v>3409</v>
      </c>
      <c r="FZ199" s="32" t="s">
        <v>3409</v>
      </c>
      <c r="GA199" s="32" t="s">
        <v>3409</v>
      </c>
      <c r="GB199" s="32" t="s">
        <v>3409</v>
      </c>
      <c r="GC199" s="32" t="s">
        <v>3409</v>
      </c>
      <c r="GD199" s="32" t="s">
        <v>3409</v>
      </c>
      <c r="GE199" s="32" t="s">
        <v>3409</v>
      </c>
      <c r="GF199" s="32" t="s">
        <v>3409</v>
      </c>
      <c r="GG199" s="32" t="s">
        <v>3409</v>
      </c>
      <c r="GH199" s="32" t="s">
        <v>3409</v>
      </c>
      <c r="GI199" s="32" t="s">
        <v>3409</v>
      </c>
      <c r="GJ199" s="32" t="s">
        <v>3409</v>
      </c>
      <c r="GK199" s="32" t="s">
        <v>3409</v>
      </c>
      <c r="GL199" s="32" t="s">
        <v>3409</v>
      </c>
      <c r="GM199" s="32" t="s">
        <v>3409</v>
      </c>
      <c r="GN199" s="32" t="s">
        <v>3409</v>
      </c>
      <c r="GO199" s="32" t="s">
        <v>3409</v>
      </c>
      <c r="GP199" s="32" t="s">
        <v>3409</v>
      </c>
      <c r="GQ199" s="32" t="s">
        <v>3409</v>
      </c>
      <c r="GR199" s="32" t="s">
        <v>3409</v>
      </c>
      <c r="GS199" s="32" t="s">
        <v>3409</v>
      </c>
      <c r="GT199" s="32" t="s">
        <v>3409</v>
      </c>
      <c r="GU199" s="32" t="s">
        <v>3409</v>
      </c>
      <c r="GV199" s="32" t="s">
        <v>3409</v>
      </c>
      <c r="GW199" s="32" t="s">
        <v>3409</v>
      </c>
      <c r="GX199" s="32" t="s">
        <v>3409</v>
      </c>
      <c r="GY199" s="32" t="s">
        <v>3409</v>
      </c>
      <c r="GZ199" s="32" t="s">
        <v>3409</v>
      </c>
      <c r="HA199" s="32" t="s">
        <v>3409</v>
      </c>
      <c r="HB199" s="32" t="s">
        <v>3409</v>
      </c>
      <c r="HC199" s="32" t="s">
        <v>3409</v>
      </c>
      <c r="HD199" s="32" t="s">
        <v>3409</v>
      </c>
      <c r="HE199" s="32" t="s">
        <v>3409</v>
      </c>
      <c r="HF199" s="32" t="s">
        <v>3409</v>
      </c>
      <c r="HG199" s="32" t="s">
        <v>3409</v>
      </c>
      <c r="HH199" s="32" t="s">
        <v>3409</v>
      </c>
      <c r="HI199" s="32" t="s">
        <v>3409</v>
      </c>
      <c r="HJ199" s="32" t="s">
        <v>3409</v>
      </c>
      <c r="HK199" s="32" t="s">
        <v>3409</v>
      </c>
      <c r="HL199" s="32" t="s">
        <v>3409</v>
      </c>
      <c r="HM199" s="32" t="s">
        <v>3409</v>
      </c>
      <c r="HN199" s="32" t="s">
        <v>3409</v>
      </c>
      <c r="HO199" s="32" t="s">
        <v>3409</v>
      </c>
      <c r="HP199" s="32" t="s">
        <v>3409</v>
      </c>
      <c r="HQ199" s="32" t="s">
        <v>3409</v>
      </c>
      <c r="HR199" s="32" t="s">
        <v>3409</v>
      </c>
      <c r="HS199" s="32" t="s">
        <v>3409</v>
      </c>
      <c r="HT199" s="32" t="s">
        <v>3409</v>
      </c>
      <c r="HU199" s="32" t="s">
        <v>3409</v>
      </c>
      <c r="HV199" s="32" t="s">
        <v>3409</v>
      </c>
      <c r="HW199" s="32" t="s">
        <v>3409</v>
      </c>
      <c r="HX199" s="32" t="s">
        <v>3409</v>
      </c>
      <c r="HY199" s="32" t="s">
        <v>3409</v>
      </c>
      <c r="HZ199" s="32" t="s">
        <v>3409</v>
      </c>
      <c r="IA199" s="32" t="s">
        <v>3409</v>
      </c>
      <c r="IB199" s="32" t="s">
        <v>3409</v>
      </c>
      <c r="IC199" s="32" t="s">
        <v>3409</v>
      </c>
      <c r="ID199" s="32" t="s">
        <v>3409</v>
      </c>
      <c r="IE199" s="32" t="s">
        <v>3409</v>
      </c>
      <c r="IF199" s="32" t="s">
        <v>3409</v>
      </c>
      <c r="IG199" s="32" t="s">
        <v>3409</v>
      </c>
      <c r="IH199" s="32" t="s">
        <v>3409</v>
      </c>
      <c r="II199" s="32" t="s">
        <v>3409</v>
      </c>
      <c r="IJ199" s="32" t="s">
        <v>3409</v>
      </c>
      <c r="IK199" s="32" t="s">
        <v>3409</v>
      </c>
      <c r="IL199" s="32" t="s">
        <v>3409</v>
      </c>
      <c r="IM199" s="32" t="s">
        <v>3409</v>
      </c>
      <c r="IN199" s="32" t="s">
        <v>3409</v>
      </c>
      <c r="IO199" s="32" t="s">
        <v>3409</v>
      </c>
      <c r="IP199" s="32" t="s">
        <v>3409</v>
      </c>
      <c r="IQ199" s="32" t="s">
        <v>3409</v>
      </c>
      <c r="IR199" s="32" t="s">
        <v>3409</v>
      </c>
      <c r="IS199" s="32" t="s">
        <v>3409</v>
      </c>
      <c r="IT199" s="32" t="s">
        <v>3409</v>
      </c>
      <c r="IU199" s="32" t="s">
        <v>3409</v>
      </c>
      <c r="IV199" s="32" t="s">
        <v>3409</v>
      </c>
      <c r="IW199" s="32" t="s">
        <v>3409</v>
      </c>
      <c r="IX199" s="32" t="s">
        <v>3409</v>
      </c>
      <c r="IY199" s="32" t="s">
        <v>3409</v>
      </c>
      <c r="IZ199" s="32" t="s">
        <v>3409</v>
      </c>
      <c r="JA199" s="32" t="s">
        <v>3409</v>
      </c>
      <c r="JB199" s="32" t="s">
        <v>3409</v>
      </c>
      <c r="JC199" s="32" t="s">
        <v>3409</v>
      </c>
      <c r="JD199" s="32" t="s">
        <v>3409</v>
      </c>
      <c r="JE199" s="32" t="s">
        <v>3409</v>
      </c>
      <c r="JF199" s="32" t="s">
        <v>3409</v>
      </c>
      <c r="JG199" s="32" t="s">
        <v>3409</v>
      </c>
      <c r="JH199" s="32" t="s">
        <v>3409</v>
      </c>
      <c r="JI199" s="32" t="s">
        <v>3409</v>
      </c>
      <c r="JJ199" s="32" t="s">
        <v>3409</v>
      </c>
      <c r="JK199" s="32" t="s">
        <v>3409</v>
      </c>
      <c r="JL199" s="32" t="s">
        <v>3409</v>
      </c>
      <c r="JM199" s="32" t="s">
        <v>3409</v>
      </c>
      <c r="JN199" s="32" t="s">
        <v>3409</v>
      </c>
      <c r="JO199" s="32" t="s">
        <v>3409</v>
      </c>
      <c r="JP199" s="32" t="s">
        <v>3409</v>
      </c>
      <c r="JQ199" s="32" t="s">
        <v>3409</v>
      </c>
      <c r="JR199" s="32" t="s">
        <v>3409</v>
      </c>
      <c r="JS199" s="32" t="s">
        <v>3409</v>
      </c>
      <c r="JT199" s="32" t="s">
        <v>3409</v>
      </c>
      <c r="JU199" s="32" t="s">
        <v>3409</v>
      </c>
      <c r="JV199" s="32" t="s">
        <v>3409</v>
      </c>
      <c r="JW199" s="32" t="s">
        <v>3409</v>
      </c>
      <c r="JX199" s="32" t="s">
        <v>3409</v>
      </c>
      <c r="JY199" s="32" t="s">
        <v>3409</v>
      </c>
      <c r="JZ199" s="32" t="s">
        <v>3409</v>
      </c>
      <c r="KA199" s="32" t="s">
        <v>3409</v>
      </c>
      <c r="KB199" s="32" t="s">
        <v>3409</v>
      </c>
      <c r="KC199" s="32" t="s">
        <v>3409</v>
      </c>
      <c r="KD199" s="32" t="s">
        <v>3409</v>
      </c>
      <c r="KE199" s="32" t="s">
        <v>3409</v>
      </c>
      <c r="KF199" s="32" t="s">
        <v>3409</v>
      </c>
      <c r="KG199" s="32" t="s">
        <v>3409</v>
      </c>
      <c r="KH199" s="32" t="s">
        <v>3409</v>
      </c>
      <c r="KI199" s="32" t="s">
        <v>3409</v>
      </c>
      <c r="KJ199" s="32" t="s">
        <v>3409</v>
      </c>
      <c r="KK199" s="32" t="s">
        <v>3409</v>
      </c>
      <c r="KL199" s="32" t="s">
        <v>3409</v>
      </c>
      <c r="KM199" s="32" t="s">
        <v>3409</v>
      </c>
      <c r="KN199" s="32" t="s">
        <v>3409</v>
      </c>
      <c r="KO199" s="32" t="s">
        <v>3409</v>
      </c>
      <c r="KP199" s="32" t="s">
        <v>3409</v>
      </c>
      <c r="KQ199" s="32" t="s">
        <v>3409</v>
      </c>
      <c r="KR199" s="32" t="s">
        <v>3409</v>
      </c>
      <c r="KS199" s="32" t="s">
        <v>3409</v>
      </c>
      <c r="KT199" s="32" t="s">
        <v>3409</v>
      </c>
      <c r="KU199" s="32" t="s">
        <v>3409</v>
      </c>
      <c r="KV199" s="32" t="s">
        <v>3409</v>
      </c>
      <c r="KW199" s="32" t="s">
        <v>3409</v>
      </c>
      <c r="KX199" s="32" t="s">
        <v>3409</v>
      </c>
      <c r="KY199" s="32" t="s">
        <v>3409</v>
      </c>
      <c r="KZ199" s="32" t="s">
        <v>3409</v>
      </c>
      <c r="LA199" s="32" t="s">
        <v>3409</v>
      </c>
      <c r="LB199" s="32" t="s">
        <v>3409</v>
      </c>
      <c r="LC199" s="32" t="s">
        <v>3409</v>
      </c>
      <c r="LD199" s="32" t="s">
        <v>3409</v>
      </c>
      <c r="LE199" s="32" t="s">
        <v>3409</v>
      </c>
      <c r="LF199" s="32" t="s">
        <v>3409</v>
      </c>
      <c r="LG199" s="32" t="s">
        <v>3409</v>
      </c>
      <c r="LH199" s="32" t="s">
        <v>3409</v>
      </c>
      <c r="LI199" s="32" t="s">
        <v>3409</v>
      </c>
      <c r="LJ199" s="32" t="s">
        <v>3409</v>
      </c>
      <c r="LK199" s="32" t="s">
        <v>3409</v>
      </c>
      <c r="LL199" s="32" t="s">
        <v>3409</v>
      </c>
      <c r="LM199" s="32" t="s">
        <v>3409</v>
      </c>
      <c r="LN199" s="32" t="s">
        <v>3409</v>
      </c>
      <c r="LO199" s="32" t="s">
        <v>3409</v>
      </c>
      <c r="LP199" s="32" t="s">
        <v>3409</v>
      </c>
      <c r="LQ199" s="32" t="s">
        <v>3409</v>
      </c>
      <c r="LR199" s="32" t="s">
        <v>3409</v>
      </c>
      <c r="LS199" s="32" t="s">
        <v>3409</v>
      </c>
      <c r="LT199" s="32" t="s">
        <v>3409</v>
      </c>
      <c r="LU199" s="32" t="s">
        <v>3409</v>
      </c>
      <c r="LV199" s="32" t="s">
        <v>3409</v>
      </c>
      <c r="LW199" s="32" t="s">
        <v>3409</v>
      </c>
      <c r="LX199" s="32" t="s">
        <v>3409</v>
      </c>
      <c r="LY199" s="32" t="s">
        <v>3409</v>
      </c>
      <c r="LZ199" s="32" t="s">
        <v>3409</v>
      </c>
      <c r="MA199" s="32" t="s">
        <v>3409</v>
      </c>
      <c r="MB199" s="32" t="s">
        <v>3409</v>
      </c>
      <c r="MC199" s="32" t="s">
        <v>3409</v>
      </c>
      <c r="MD199" s="32" t="s">
        <v>3409</v>
      </c>
      <c r="ME199" s="32" t="s">
        <v>3409</v>
      </c>
      <c r="MF199" s="32" t="s">
        <v>3409</v>
      </c>
      <c r="MG199" s="32" t="s">
        <v>3409</v>
      </c>
      <c r="MH199" s="32" t="s">
        <v>3409</v>
      </c>
      <c r="MI199" s="32" t="s">
        <v>3409</v>
      </c>
      <c r="MJ199" s="32" t="s">
        <v>3409</v>
      </c>
      <c r="MK199" s="32" t="s">
        <v>3409</v>
      </c>
      <c r="ML199" s="32" t="s">
        <v>3409</v>
      </c>
      <c r="MM199" s="32" t="s">
        <v>3409</v>
      </c>
      <c r="MN199" s="32" t="s">
        <v>3409</v>
      </c>
      <c r="MO199" s="32" t="s">
        <v>3409</v>
      </c>
      <c r="MP199" s="32" t="s">
        <v>3409</v>
      </c>
      <c r="MQ199" s="32" t="s">
        <v>3409</v>
      </c>
      <c r="MR199" s="32" t="s">
        <v>3409</v>
      </c>
      <c r="MS199" s="32" t="s">
        <v>3409</v>
      </c>
      <c r="MT199" s="32" t="s">
        <v>3409</v>
      </c>
      <c r="MU199" s="32" t="s">
        <v>3409</v>
      </c>
      <c r="MV199" s="32" t="s">
        <v>3409</v>
      </c>
      <c r="MW199" s="32" t="s">
        <v>3409</v>
      </c>
      <c r="MX199" s="32" t="s">
        <v>3409</v>
      </c>
      <c r="MY199" s="32" t="s">
        <v>3409</v>
      </c>
      <c r="MZ199" s="32" t="s">
        <v>3409</v>
      </c>
      <c r="NA199" s="32" t="s">
        <v>3409</v>
      </c>
      <c r="NB199" s="32" t="s">
        <v>3409</v>
      </c>
      <c r="NC199" s="32" t="s">
        <v>3409</v>
      </c>
      <c r="ND199" s="32" t="s">
        <v>3409</v>
      </c>
      <c r="NE199" s="32" t="s">
        <v>3409</v>
      </c>
      <c r="NF199" s="32" t="s">
        <v>3409</v>
      </c>
      <c r="NG199" s="32" t="s">
        <v>3409</v>
      </c>
      <c r="NH199" s="32" t="s">
        <v>3409</v>
      </c>
      <c r="NI199" s="32" t="s">
        <v>3409</v>
      </c>
      <c r="NJ199" s="32" t="s">
        <v>3409</v>
      </c>
      <c r="NK199" s="32" t="s">
        <v>3409</v>
      </c>
      <c r="NL199" s="32" t="s">
        <v>3409</v>
      </c>
      <c r="NM199" s="32" t="s">
        <v>3409</v>
      </c>
      <c r="NN199" s="32" t="s">
        <v>3409</v>
      </c>
      <c r="NO199" s="32" t="s">
        <v>3409</v>
      </c>
      <c r="NP199" s="32" t="s">
        <v>3409</v>
      </c>
      <c r="NQ199" s="32" t="s">
        <v>3409</v>
      </c>
      <c r="NR199" s="32" t="s">
        <v>3409</v>
      </c>
      <c r="NS199" s="32" t="s">
        <v>3409</v>
      </c>
      <c r="NT199" s="32" t="s">
        <v>3409</v>
      </c>
      <c r="NU199" s="32" t="s">
        <v>3409</v>
      </c>
      <c r="NV199" s="32" t="s">
        <v>3409</v>
      </c>
      <c r="NW199" s="32" t="s">
        <v>3409</v>
      </c>
      <c r="NX199" s="32" t="s">
        <v>3409</v>
      </c>
      <c r="NY199" s="32" t="s">
        <v>3409</v>
      </c>
      <c r="NZ199" s="32" t="s">
        <v>3409</v>
      </c>
      <c r="OA199" s="32" t="s">
        <v>3409</v>
      </c>
      <c r="OB199" s="32" t="s">
        <v>3409</v>
      </c>
      <c r="OC199" s="32" t="s">
        <v>3409</v>
      </c>
      <c r="OD199" s="32" t="s">
        <v>3409</v>
      </c>
      <c r="OE199" s="32" t="s">
        <v>3409</v>
      </c>
      <c r="OF199" s="32" t="s">
        <v>3409</v>
      </c>
      <c r="OG199" s="32" t="s">
        <v>3409</v>
      </c>
      <c r="OH199" s="32" t="s">
        <v>3409</v>
      </c>
      <c r="OI199" s="32" t="s">
        <v>3409</v>
      </c>
      <c r="OJ199" s="32" t="s">
        <v>3409</v>
      </c>
      <c r="OK199" s="32" t="s">
        <v>3409</v>
      </c>
      <c r="OL199" s="32" t="s">
        <v>3409</v>
      </c>
      <c r="OM199" s="32" t="s">
        <v>3409</v>
      </c>
      <c r="ON199" s="32" t="s">
        <v>3409</v>
      </c>
      <c r="OO199" s="32" t="s">
        <v>3409</v>
      </c>
      <c r="OP199" s="32" t="s">
        <v>3409</v>
      </c>
      <c r="OQ199" s="32" t="s">
        <v>3404</v>
      </c>
      <c r="OR199" s="32" t="s">
        <v>3404</v>
      </c>
      <c r="OS199" s="32" t="s">
        <v>3404</v>
      </c>
      <c r="OT199" s="32" t="s">
        <v>3404</v>
      </c>
      <c r="OU199" s="32" t="s">
        <v>3404</v>
      </c>
      <c r="OV199" s="32" t="s">
        <v>3404</v>
      </c>
      <c r="OW199" s="32" t="s">
        <v>3404</v>
      </c>
      <c r="OX199" s="32" t="s">
        <v>3404</v>
      </c>
      <c r="OY199" s="32" t="s">
        <v>3404</v>
      </c>
      <c r="OZ199" s="32" t="s">
        <v>3404</v>
      </c>
      <c r="PA199" s="32" t="s">
        <v>3404</v>
      </c>
      <c r="PB199" s="32" t="s">
        <v>3404</v>
      </c>
      <c r="PC199" s="32" t="s">
        <v>3404</v>
      </c>
      <c r="PD199" s="32" t="s">
        <v>3404</v>
      </c>
      <c r="PE199" s="32" t="s">
        <v>3404</v>
      </c>
      <c r="PF199" s="32" t="s">
        <v>3404</v>
      </c>
      <c r="PG199" s="32" t="s">
        <v>3404</v>
      </c>
      <c r="PH199" s="32" t="s">
        <v>3404</v>
      </c>
      <c r="PI199" s="32" t="s">
        <v>3404</v>
      </c>
      <c r="PJ199" s="32" t="s">
        <v>3404</v>
      </c>
      <c r="PK199" s="32" t="s">
        <v>3404</v>
      </c>
      <c r="PL199" s="32" t="s">
        <v>3404</v>
      </c>
      <c r="PM199" s="32" t="s">
        <v>3404</v>
      </c>
      <c r="PN199" s="32" t="s">
        <v>3404</v>
      </c>
      <c r="PO199" s="32" t="s">
        <v>3404</v>
      </c>
      <c r="PP199" s="32" t="s">
        <v>3404</v>
      </c>
      <c r="PQ199" s="32" t="s">
        <v>3404</v>
      </c>
      <c r="PR199" s="32" t="s">
        <v>3404</v>
      </c>
      <c r="PS199" s="32" t="s">
        <v>3404</v>
      </c>
      <c r="PT199" s="32" t="s">
        <v>3404</v>
      </c>
      <c r="PU199" s="32" t="s">
        <v>3404</v>
      </c>
      <c r="PV199" s="32" t="s">
        <v>3404</v>
      </c>
      <c r="PW199" s="32" t="s">
        <v>3404</v>
      </c>
      <c r="PX199" s="32" t="s">
        <v>3404</v>
      </c>
      <c r="PY199" s="32" t="s">
        <v>3404</v>
      </c>
      <c r="PZ199" s="32" t="s">
        <v>3404</v>
      </c>
      <c r="QA199" s="32" t="s">
        <v>3404</v>
      </c>
      <c r="QB199" s="32" t="s">
        <v>3404</v>
      </c>
      <c r="QC199" s="32" t="s">
        <v>3404</v>
      </c>
      <c r="QD199" s="32" t="s">
        <v>3404</v>
      </c>
      <c r="QE199" s="32" t="s">
        <v>3404</v>
      </c>
      <c r="QF199" s="32" t="s">
        <v>3404</v>
      </c>
      <c r="QG199" s="32" t="s">
        <v>3404</v>
      </c>
      <c r="QH199" s="32" t="s">
        <v>3404</v>
      </c>
      <c r="QI199" s="32" t="s">
        <v>3404</v>
      </c>
      <c r="QJ199" s="32" t="s">
        <v>3404</v>
      </c>
      <c r="QK199" s="32" t="s">
        <v>3404</v>
      </c>
      <c r="QL199" s="32" t="s">
        <v>3404</v>
      </c>
      <c r="QM199" s="32" t="s">
        <v>3404</v>
      </c>
      <c r="QN199" s="32" t="s">
        <v>3404</v>
      </c>
      <c r="QO199" s="32" t="s">
        <v>3404</v>
      </c>
      <c r="QP199" s="32" t="s">
        <v>3404</v>
      </c>
      <c r="QQ199" s="32" t="s">
        <v>3404</v>
      </c>
      <c r="QR199" s="32" t="s">
        <v>3404</v>
      </c>
      <c r="QS199" s="32" t="s">
        <v>3404</v>
      </c>
      <c r="QT199" s="32" t="s">
        <v>3404</v>
      </c>
      <c r="QU199" s="32" t="s">
        <v>3404</v>
      </c>
      <c r="QV199" s="32" t="s">
        <v>3404</v>
      </c>
      <c r="QW199" s="32" t="s">
        <v>3404</v>
      </c>
      <c r="QX199" s="32" t="s">
        <v>3404</v>
      </c>
      <c r="QY199" s="32" t="s">
        <v>3404</v>
      </c>
      <c r="QZ199" s="32" t="s">
        <v>3404</v>
      </c>
      <c r="RA199" s="32" t="s">
        <v>3404</v>
      </c>
      <c r="RB199" s="32" t="s">
        <v>3404</v>
      </c>
      <c r="RC199" s="32" t="s">
        <v>3404</v>
      </c>
      <c r="RD199" s="32" t="s">
        <v>3404</v>
      </c>
      <c r="RE199" s="32" t="s">
        <v>3404</v>
      </c>
      <c r="RF199" s="32" t="s">
        <v>3404</v>
      </c>
      <c r="RG199" s="32" t="s">
        <v>3404</v>
      </c>
      <c r="RH199" s="32" t="s">
        <v>3404</v>
      </c>
      <c r="RI199" s="32" t="s">
        <v>3404</v>
      </c>
      <c r="RJ199" s="32" t="s">
        <v>3404</v>
      </c>
      <c r="RK199" s="32" t="s">
        <v>3404</v>
      </c>
      <c r="RL199" s="32" t="s">
        <v>3404</v>
      </c>
      <c r="RM199" s="32" t="s">
        <v>3404</v>
      </c>
      <c r="RN199" s="32" t="s">
        <v>3404</v>
      </c>
      <c r="RO199" s="32" t="s">
        <v>3404</v>
      </c>
      <c r="RP199" s="32" t="s">
        <v>3404</v>
      </c>
      <c r="RQ199" s="32" t="s">
        <v>3404</v>
      </c>
      <c r="RR199" s="32" t="s">
        <v>3404</v>
      </c>
      <c r="RS199" s="32" t="s">
        <v>3404</v>
      </c>
      <c r="RT199" s="32" t="s">
        <v>3404</v>
      </c>
      <c r="RU199" s="32" t="s">
        <v>3404</v>
      </c>
      <c r="RV199" s="32" t="s">
        <v>3404</v>
      </c>
      <c r="RW199" s="32" t="s">
        <v>3404</v>
      </c>
      <c r="RX199" s="32" t="s">
        <v>3404</v>
      </c>
      <c r="RY199" s="32" t="s">
        <v>3404</v>
      </c>
      <c r="RZ199" s="32" t="s">
        <v>3404</v>
      </c>
      <c r="SA199" s="32" t="s">
        <v>3404</v>
      </c>
      <c r="SB199" s="32" t="s">
        <v>3404</v>
      </c>
      <c r="SC199" s="32" t="s">
        <v>3404</v>
      </c>
      <c r="SD199" s="32" t="s">
        <v>3404</v>
      </c>
      <c r="SE199" s="32" t="s">
        <v>3404</v>
      </c>
      <c r="SF199" s="32" t="s">
        <v>3404</v>
      </c>
      <c r="SG199" s="32" t="s">
        <v>3404</v>
      </c>
      <c r="SH199" s="32" t="s">
        <v>3404</v>
      </c>
      <c r="SI199" s="32" t="s">
        <v>3404</v>
      </c>
      <c r="SJ199" s="32" t="s">
        <v>3404</v>
      </c>
      <c r="SK199" s="32" t="s">
        <v>3404</v>
      </c>
      <c r="SL199" s="32" t="s">
        <v>3404</v>
      </c>
      <c r="SM199" s="32" t="s">
        <v>3404</v>
      </c>
      <c r="SN199" s="32" t="s">
        <v>3404</v>
      </c>
      <c r="SO199" s="32" t="s">
        <v>3404</v>
      </c>
      <c r="SP199" s="32" t="s">
        <v>3404</v>
      </c>
      <c r="SQ199" s="32" t="s">
        <v>3404</v>
      </c>
      <c r="SR199" s="32" t="s">
        <v>3404</v>
      </c>
      <c r="SS199" s="32" t="s">
        <v>3404</v>
      </c>
      <c r="ST199" s="32" t="s">
        <v>3404</v>
      </c>
      <c r="SU199" s="32" t="s">
        <v>3404</v>
      </c>
      <c r="SV199" s="32" t="s">
        <v>3404</v>
      </c>
      <c r="SW199" s="32" t="s">
        <v>3404</v>
      </c>
      <c r="SX199" s="32" t="s">
        <v>3404</v>
      </c>
      <c r="SY199" s="32" t="s">
        <v>3404</v>
      </c>
      <c r="SZ199" s="32" t="s">
        <v>3404</v>
      </c>
      <c r="TA199" s="32" t="s">
        <v>3404</v>
      </c>
      <c r="TB199" s="32" t="s">
        <v>3404</v>
      </c>
      <c r="TC199" s="32" t="s">
        <v>3404</v>
      </c>
      <c r="TD199" s="32" t="s">
        <v>3404</v>
      </c>
      <c r="TE199" s="32" t="s">
        <v>3404</v>
      </c>
      <c r="TF199" s="32" t="s">
        <v>3404</v>
      </c>
      <c r="TG199" s="32" t="s">
        <v>3404</v>
      </c>
      <c r="TH199" s="32" t="s">
        <v>3404</v>
      </c>
      <c r="TI199" s="32" t="s">
        <v>3404</v>
      </c>
      <c r="TJ199" s="32" t="s">
        <v>3404</v>
      </c>
      <c r="TK199" s="32" t="s">
        <v>3404</v>
      </c>
      <c r="TL199" s="32" t="s">
        <v>3404</v>
      </c>
      <c r="TM199" s="32" t="s">
        <v>3404</v>
      </c>
      <c r="TN199" s="32" t="s">
        <v>3404</v>
      </c>
      <c r="TO199" s="32" t="s">
        <v>3404</v>
      </c>
      <c r="TP199" s="32" t="s">
        <v>3404</v>
      </c>
      <c r="TQ199" s="32" t="s">
        <v>3404</v>
      </c>
      <c r="TR199" s="32" t="s">
        <v>3404</v>
      </c>
      <c r="TS199" s="32" t="s">
        <v>3404</v>
      </c>
      <c r="TT199" s="32" t="s">
        <v>3404</v>
      </c>
      <c r="TU199" s="32" t="s">
        <v>3404</v>
      </c>
      <c r="TV199" s="32" t="s">
        <v>3404</v>
      </c>
      <c r="TW199" s="32" t="s">
        <v>3404</v>
      </c>
      <c r="TX199" s="32" t="s">
        <v>3404</v>
      </c>
      <c r="TY199" s="32" t="s">
        <v>3404</v>
      </c>
      <c r="TZ199" s="32" t="s">
        <v>3404</v>
      </c>
      <c r="UA199" s="32" t="s">
        <v>3404</v>
      </c>
      <c r="UB199" s="32" t="s">
        <v>3404</v>
      </c>
      <c r="UC199" s="32" t="s">
        <v>3404</v>
      </c>
      <c r="UD199" s="32" t="s">
        <v>3404</v>
      </c>
      <c r="UE199" s="32" t="s">
        <v>3404</v>
      </c>
      <c r="UF199" s="32" t="s">
        <v>3404</v>
      </c>
      <c r="UG199" s="32" t="s">
        <v>3404</v>
      </c>
      <c r="UH199" s="32" t="s">
        <v>3404</v>
      </c>
      <c r="UI199" s="32" t="s">
        <v>3404</v>
      </c>
      <c r="UJ199" s="32" t="s">
        <v>3404</v>
      </c>
      <c r="UK199" s="32" t="s">
        <v>3404</v>
      </c>
      <c r="UL199" s="32" t="s">
        <v>3404</v>
      </c>
      <c r="UM199" s="32" t="s">
        <v>3404</v>
      </c>
      <c r="UN199" s="32" t="s">
        <v>3404</v>
      </c>
      <c r="UO199" s="32" t="s">
        <v>3404</v>
      </c>
      <c r="UP199" s="32" t="s">
        <v>3404</v>
      </c>
      <c r="UQ199" s="32" t="s">
        <v>3404</v>
      </c>
      <c r="UR199" s="32" t="s">
        <v>3404</v>
      </c>
      <c r="US199" s="32" t="s">
        <v>3404</v>
      </c>
      <c r="UT199" s="32" t="s">
        <v>3404</v>
      </c>
      <c r="UU199" s="32" t="s">
        <v>3404</v>
      </c>
      <c r="UV199" s="32" t="s">
        <v>3404</v>
      </c>
      <c r="UW199" s="32" t="s">
        <v>3404</v>
      </c>
      <c r="UX199" s="32" t="s">
        <v>3404</v>
      </c>
      <c r="UY199" s="32" t="s">
        <v>3404</v>
      </c>
      <c r="UZ199" s="32" t="s">
        <v>3404</v>
      </c>
      <c r="VA199" s="32" t="s">
        <v>3404</v>
      </c>
      <c r="VB199" s="32" t="s">
        <v>3404</v>
      </c>
      <c r="VC199" s="32" t="s">
        <v>3404</v>
      </c>
      <c r="VD199" s="32" t="s">
        <v>3404</v>
      </c>
      <c r="VE199" s="32" t="s">
        <v>3404</v>
      </c>
      <c r="VF199" s="32" t="s">
        <v>3404</v>
      </c>
      <c r="VG199" s="32" t="s">
        <v>3404</v>
      </c>
      <c r="VH199" s="32" t="s">
        <v>3404</v>
      </c>
      <c r="VI199" s="32" t="s">
        <v>3404</v>
      </c>
      <c r="VJ199" s="32" t="s">
        <v>3404</v>
      </c>
      <c r="VK199" s="32" t="s">
        <v>3404</v>
      </c>
      <c r="VL199" s="32" t="s">
        <v>3404</v>
      </c>
      <c r="VM199" s="32" t="s">
        <v>3404</v>
      </c>
      <c r="VN199" s="32" t="s">
        <v>3404</v>
      </c>
      <c r="VO199" s="32" t="s">
        <v>3404</v>
      </c>
      <c r="VP199" s="32" t="s">
        <v>3404</v>
      </c>
      <c r="VQ199" s="32" t="s">
        <v>3404</v>
      </c>
      <c r="VR199" s="32" t="s">
        <v>3404</v>
      </c>
      <c r="VS199" s="32" t="s">
        <v>3404</v>
      </c>
      <c r="VT199" s="32" t="s">
        <v>3404</v>
      </c>
      <c r="VU199" s="32" t="s">
        <v>3404</v>
      </c>
      <c r="VV199" s="32" t="s">
        <v>3404</v>
      </c>
      <c r="VW199" s="32" t="s">
        <v>3404</v>
      </c>
      <c r="VX199" s="32" t="s">
        <v>3404</v>
      </c>
      <c r="VY199" s="32" t="s">
        <v>3404</v>
      </c>
      <c r="VZ199" s="32" t="s">
        <v>3404</v>
      </c>
      <c r="WA199" s="32" t="s">
        <v>3404</v>
      </c>
      <c r="WB199" s="32" t="s">
        <v>3404</v>
      </c>
      <c r="WC199" s="32" t="s">
        <v>3404</v>
      </c>
      <c r="WD199" s="32" t="s">
        <v>3404</v>
      </c>
      <c r="WE199" s="32" t="s">
        <v>3404</v>
      </c>
      <c r="WF199" s="32" t="s">
        <v>3404</v>
      </c>
      <c r="WG199" s="32" t="s">
        <v>3404</v>
      </c>
      <c r="WH199" s="32" t="s">
        <v>3404</v>
      </c>
      <c r="WI199" s="32" t="s">
        <v>3404</v>
      </c>
      <c r="WJ199" s="32" t="s">
        <v>3404</v>
      </c>
      <c r="WK199" s="32" t="s">
        <v>3404</v>
      </c>
      <c r="WL199" s="32" t="s">
        <v>3404</v>
      </c>
      <c r="WM199" s="32" t="s">
        <v>3404</v>
      </c>
      <c r="WN199" s="32" t="s">
        <v>3404</v>
      </c>
      <c r="WO199" s="32" t="s">
        <v>3404</v>
      </c>
      <c r="WP199" s="32" t="s">
        <v>3404</v>
      </c>
      <c r="WQ199" s="32" t="s">
        <v>3404</v>
      </c>
      <c r="WR199" s="32" t="s">
        <v>3409</v>
      </c>
      <c r="WS199" s="32" t="s">
        <v>3409</v>
      </c>
      <c r="WT199" s="32" t="s">
        <v>3409</v>
      </c>
    </row>
    <row r="200">
      <c r="A200" s="24" t="s">
        <v>1756</v>
      </c>
      <c r="B200" s="25" t="s">
        <v>3404</v>
      </c>
      <c r="C200" s="25" t="s">
        <v>3404</v>
      </c>
      <c r="D200" s="25" t="s">
        <v>3404</v>
      </c>
      <c r="E200" s="25" t="s">
        <v>3404</v>
      </c>
      <c r="F200" s="25" t="s">
        <v>3404</v>
      </c>
      <c r="G200" s="25" t="s">
        <v>3404</v>
      </c>
      <c r="H200" s="25" t="s">
        <v>3404</v>
      </c>
      <c r="I200" s="25" t="s">
        <v>3404</v>
      </c>
      <c r="J200" s="25" t="s">
        <v>3404</v>
      </c>
      <c r="K200" s="25" t="s">
        <v>3404</v>
      </c>
      <c r="L200" s="25" t="s">
        <v>3404</v>
      </c>
      <c r="M200" s="25" t="s">
        <v>3404</v>
      </c>
      <c r="N200" s="25" t="s">
        <v>3404</v>
      </c>
      <c r="O200" s="25" t="s">
        <v>3404</v>
      </c>
      <c r="P200" s="25" t="s">
        <v>3404</v>
      </c>
      <c r="Q200" s="25" t="s">
        <v>3404</v>
      </c>
      <c r="R200" s="25" t="s">
        <v>3404</v>
      </c>
      <c r="S200" s="25" t="s">
        <v>3404</v>
      </c>
      <c r="T200" s="25" t="s">
        <v>3404</v>
      </c>
      <c r="U200" s="25" t="s">
        <v>3404</v>
      </c>
      <c r="V200" s="25" t="s">
        <v>3404</v>
      </c>
      <c r="W200" s="25" t="s">
        <v>3404</v>
      </c>
      <c r="X200" s="25" t="s">
        <v>3404</v>
      </c>
      <c r="Y200" s="25" t="s">
        <v>3404</v>
      </c>
      <c r="Z200" s="25" t="s">
        <v>3404</v>
      </c>
      <c r="AA200" s="25" t="s">
        <v>3404</v>
      </c>
      <c r="AB200" s="25" t="s">
        <v>3404</v>
      </c>
      <c r="AC200" s="25" t="s">
        <v>3404</v>
      </c>
      <c r="AD200" s="25" t="s">
        <v>3404</v>
      </c>
      <c r="AE200" s="25" t="s">
        <v>3404</v>
      </c>
      <c r="AF200" s="25" t="s">
        <v>3404</v>
      </c>
      <c r="AG200" s="25" t="s">
        <v>3404</v>
      </c>
      <c r="AH200" s="25" t="s">
        <v>3404</v>
      </c>
      <c r="AI200" s="25" t="s">
        <v>3404</v>
      </c>
      <c r="AJ200" s="25" t="s">
        <v>3404</v>
      </c>
      <c r="AK200" s="25" t="s">
        <v>3404</v>
      </c>
      <c r="AL200" s="25" t="s">
        <v>3404</v>
      </c>
      <c r="AM200" s="25" t="s">
        <v>3404</v>
      </c>
      <c r="AN200" s="25" t="s">
        <v>3404</v>
      </c>
      <c r="AO200" s="25" t="s">
        <v>3404</v>
      </c>
      <c r="AP200" s="25" t="s">
        <v>3404</v>
      </c>
      <c r="AQ200" s="25" t="s">
        <v>3404</v>
      </c>
      <c r="AR200" s="25" t="s">
        <v>3404</v>
      </c>
      <c r="AS200" s="25" t="s">
        <v>3404</v>
      </c>
      <c r="AT200" s="25" t="s">
        <v>3404</v>
      </c>
      <c r="AU200" s="25" t="s">
        <v>3404</v>
      </c>
      <c r="AV200" s="25" t="s">
        <v>3404</v>
      </c>
      <c r="AW200" s="25" t="s">
        <v>3404</v>
      </c>
      <c r="AX200" s="25" t="s">
        <v>3404</v>
      </c>
      <c r="AY200" s="25" t="s">
        <v>3404</v>
      </c>
      <c r="AZ200" s="25" t="s">
        <v>3404</v>
      </c>
      <c r="BA200" s="25" t="s">
        <v>3404</v>
      </c>
      <c r="BB200" s="25" t="s">
        <v>3404</v>
      </c>
      <c r="BC200" s="25" t="s">
        <v>3404</v>
      </c>
      <c r="BD200" s="25" t="s">
        <v>3404</v>
      </c>
      <c r="BE200" s="25" t="s">
        <v>3404</v>
      </c>
      <c r="BF200" s="25" t="s">
        <v>3404</v>
      </c>
      <c r="BG200" s="25" t="s">
        <v>3404</v>
      </c>
      <c r="BH200" s="25" t="s">
        <v>3404</v>
      </c>
      <c r="BI200" s="25" t="s">
        <v>3404</v>
      </c>
      <c r="BJ200" s="25" t="s">
        <v>3404</v>
      </c>
      <c r="BK200" s="25" t="s">
        <v>3404</v>
      </c>
      <c r="BL200" s="25" t="s">
        <v>3404</v>
      </c>
      <c r="BM200" s="25" t="s">
        <v>3404</v>
      </c>
      <c r="BN200" s="25" t="s">
        <v>3404</v>
      </c>
      <c r="BO200" s="25" t="s">
        <v>3404</v>
      </c>
      <c r="BP200" s="25" t="s">
        <v>3404</v>
      </c>
      <c r="BQ200" s="25" t="s">
        <v>3404</v>
      </c>
      <c r="BR200" s="25" t="s">
        <v>3404</v>
      </c>
      <c r="BS200" s="25" t="s">
        <v>3404</v>
      </c>
      <c r="BT200" s="25" t="s">
        <v>3404</v>
      </c>
      <c r="BU200" s="25" t="s">
        <v>3404</v>
      </c>
      <c r="BV200" s="25" t="s">
        <v>3404</v>
      </c>
      <c r="BW200" s="32" t="s">
        <v>3409</v>
      </c>
      <c r="BX200" s="32" t="s">
        <v>3409</v>
      </c>
      <c r="BY200" s="32" t="s">
        <v>3409</v>
      </c>
      <c r="BZ200" s="32" t="s">
        <v>3409</v>
      </c>
      <c r="CA200" s="32" t="s">
        <v>3409</v>
      </c>
      <c r="CB200" s="32" t="s">
        <v>3409</v>
      </c>
      <c r="CC200" s="32" t="s">
        <v>3409</v>
      </c>
      <c r="CD200" s="32" t="s">
        <v>3409</v>
      </c>
      <c r="CE200" s="32" t="s">
        <v>3409</v>
      </c>
      <c r="CF200" s="32" t="s">
        <v>3409</v>
      </c>
      <c r="CG200" s="32" t="s">
        <v>3409</v>
      </c>
      <c r="CH200" s="32" t="s">
        <v>3409</v>
      </c>
      <c r="CI200" s="32" t="s">
        <v>3409</v>
      </c>
      <c r="CJ200" s="32" t="s">
        <v>3409</v>
      </c>
      <c r="CK200" s="32" t="s">
        <v>3409</v>
      </c>
      <c r="CL200" s="32" t="s">
        <v>3409</v>
      </c>
      <c r="CM200" s="32" t="s">
        <v>3409</v>
      </c>
      <c r="CN200" s="32" t="s">
        <v>3409</v>
      </c>
      <c r="CO200" s="32" t="s">
        <v>3409</v>
      </c>
      <c r="CP200" s="32" t="s">
        <v>3409</v>
      </c>
      <c r="CQ200" s="32" t="s">
        <v>3409</v>
      </c>
      <c r="CR200" s="32" t="s">
        <v>3409</v>
      </c>
      <c r="CS200" s="32" t="s">
        <v>3409</v>
      </c>
      <c r="CT200" s="32" t="s">
        <v>3409</v>
      </c>
      <c r="CU200" s="32" t="s">
        <v>3409</v>
      </c>
      <c r="CV200" s="32" t="s">
        <v>3409</v>
      </c>
      <c r="CW200" s="32" t="s">
        <v>3409</v>
      </c>
      <c r="CX200" s="32" t="s">
        <v>3409</v>
      </c>
      <c r="CY200" s="32" t="s">
        <v>3409</v>
      </c>
      <c r="CZ200" s="32" t="s">
        <v>3409</v>
      </c>
      <c r="DA200" s="32" t="s">
        <v>3409</v>
      </c>
      <c r="DB200" s="32" t="s">
        <v>3409</v>
      </c>
      <c r="DC200" s="32" t="s">
        <v>3409</v>
      </c>
      <c r="DD200" s="32" t="s">
        <v>3409</v>
      </c>
      <c r="DE200" s="32" t="s">
        <v>3409</v>
      </c>
      <c r="DF200" s="32" t="s">
        <v>3409</v>
      </c>
      <c r="DG200" s="32" t="s">
        <v>3409</v>
      </c>
      <c r="DH200" s="32" t="s">
        <v>3409</v>
      </c>
      <c r="DI200" s="32" t="s">
        <v>3409</v>
      </c>
      <c r="DJ200" s="32" t="s">
        <v>3409</v>
      </c>
      <c r="DK200" s="32" t="s">
        <v>3409</v>
      </c>
      <c r="DL200" s="32" t="s">
        <v>3409</v>
      </c>
      <c r="DM200" s="32" t="s">
        <v>3409</v>
      </c>
      <c r="DN200" s="32" t="s">
        <v>3409</v>
      </c>
      <c r="DO200" s="32" t="s">
        <v>3409</v>
      </c>
      <c r="DP200" s="32" t="s">
        <v>3409</v>
      </c>
      <c r="DQ200" s="32" t="s">
        <v>3409</v>
      </c>
      <c r="DR200" s="32" t="s">
        <v>3409</v>
      </c>
      <c r="DS200" s="32" t="s">
        <v>3409</v>
      </c>
      <c r="DT200" s="32" t="s">
        <v>3409</v>
      </c>
      <c r="DU200" s="32" t="s">
        <v>3409</v>
      </c>
      <c r="DV200" s="32" t="s">
        <v>3409</v>
      </c>
      <c r="DW200" s="32" t="s">
        <v>3409</v>
      </c>
      <c r="DX200" s="32" t="s">
        <v>3409</v>
      </c>
      <c r="DY200" s="32" t="s">
        <v>3409</v>
      </c>
      <c r="DZ200" s="32" t="s">
        <v>3409</v>
      </c>
      <c r="EA200" s="32" t="s">
        <v>3409</v>
      </c>
      <c r="EB200" s="32" t="s">
        <v>3409</v>
      </c>
      <c r="EC200" s="32" t="s">
        <v>3409</v>
      </c>
      <c r="ED200" s="32" t="s">
        <v>3409</v>
      </c>
      <c r="EE200" s="32" t="s">
        <v>3409</v>
      </c>
      <c r="EF200" s="32" t="s">
        <v>3409</v>
      </c>
      <c r="EG200" s="32" t="s">
        <v>3409</v>
      </c>
      <c r="EH200" s="32" t="s">
        <v>3409</v>
      </c>
      <c r="EI200" s="32" t="s">
        <v>3409</v>
      </c>
      <c r="EJ200" s="32" t="s">
        <v>3409</v>
      </c>
      <c r="EK200" s="32" t="s">
        <v>3409</v>
      </c>
      <c r="EL200" s="32" t="s">
        <v>3409</v>
      </c>
      <c r="EM200" s="32" t="s">
        <v>3409</v>
      </c>
      <c r="EN200" s="32" t="s">
        <v>3409</v>
      </c>
      <c r="EO200" s="32" t="s">
        <v>3409</v>
      </c>
      <c r="EP200" s="32" t="s">
        <v>3409</v>
      </c>
      <c r="EQ200" s="32" t="s">
        <v>3409</v>
      </c>
      <c r="ER200" s="32" t="s">
        <v>3409</v>
      </c>
      <c r="ES200" s="32" t="s">
        <v>3409</v>
      </c>
      <c r="ET200" s="32" t="s">
        <v>3409</v>
      </c>
      <c r="EU200" s="32" t="s">
        <v>3409</v>
      </c>
      <c r="EV200" s="32" t="s">
        <v>3409</v>
      </c>
      <c r="EW200" s="32" t="s">
        <v>3409</v>
      </c>
      <c r="EX200" s="32" t="s">
        <v>3409</v>
      </c>
      <c r="EY200" s="32" t="s">
        <v>3409</v>
      </c>
      <c r="EZ200" s="32" t="s">
        <v>3409</v>
      </c>
      <c r="FA200" s="32" t="s">
        <v>3409</v>
      </c>
      <c r="FB200" s="32" t="s">
        <v>3409</v>
      </c>
      <c r="FC200" s="32" t="s">
        <v>3409</v>
      </c>
      <c r="FD200" s="32" t="s">
        <v>3409</v>
      </c>
      <c r="FE200" s="32" t="s">
        <v>3409</v>
      </c>
      <c r="FF200" s="32" t="s">
        <v>3409</v>
      </c>
      <c r="FG200" s="32" t="s">
        <v>3409</v>
      </c>
      <c r="FH200" s="32" t="s">
        <v>3409</v>
      </c>
      <c r="FI200" s="32" t="s">
        <v>3409</v>
      </c>
      <c r="FJ200" s="32" t="s">
        <v>3409</v>
      </c>
      <c r="FK200" s="32" t="s">
        <v>3409</v>
      </c>
      <c r="FL200" s="32" t="s">
        <v>3409</v>
      </c>
      <c r="FM200" s="32" t="s">
        <v>3409</v>
      </c>
      <c r="FN200" s="32" t="s">
        <v>3409</v>
      </c>
      <c r="FO200" s="32" t="s">
        <v>3409</v>
      </c>
      <c r="FP200" s="32" t="s">
        <v>3409</v>
      </c>
      <c r="FQ200" s="32" t="s">
        <v>3409</v>
      </c>
      <c r="FR200" s="32" t="s">
        <v>3409</v>
      </c>
      <c r="FS200" s="32" t="s">
        <v>3409</v>
      </c>
      <c r="FT200" s="32" t="s">
        <v>3409</v>
      </c>
      <c r="FU200" s="32" t="s">
        <v>3409</v>
      </c>
      <c r="FV200" s="32" t="s">
        <v>3409</v>
      </c>
      <c r="FW200" s="32" t="s">
        <v>3409</v>
      </c>
      <c r="FX200" s="32" t="s">
        <v>3409</v>
      </c>
      <c r="FY200" s="32" t="s">
        <v>3409</v>
      </c>
      <c r="FZ200" s="32" t="s">
        <v>3409</v>
      </c>
      <c r="GA200" s="32" t="s">
        <v>3409</v>
      </c>
      <c r="GB200" s="32" t="s">
        <v>3409</v>
      </c>
      <c r="GC200" s="32" t="s">
        <v>3409</v>
      </c>
      <c r="GD200" s="32" t="s">
        <v>3409</v>
      </c>
      <c r="GE200" s="32" t="s">
        <v>3409</v>
      </c>
      <c r="GF200" s="32" t="s">
        <v>3409</v>
      </c>
      <c r="GG200" s="32" t="s">
        <v>3409</v>
      </c>
      <c r="GH200" s="32" t="s">
        <v>3409</v>
      </c>
      <c r="GI200" s="32" t="s">
        <v>3409</v>
      </c>
      <c r="GJ200" s="32" t="s">
        <v>3409</v>
      </c>
      <c r="GK200" s="32" t="s">
        <v>3409</v>
      </c>
      <c r="GL200" s="32" t="s">
        <v>3409</v>
      </c>
      <c r="GM200" s="32" t="s">
        <v>3409</v>
      </c>
      <c r="GN200" s="32" t="s">
        <v>3409</v>
      </c>
      <c r="GO200" s="32" t="s">
        <v>3409</v>
      </c>
      <c r="GP200" s="32" t="s">
        <v>3409</v>
      </c>
      <c r="GQ200" s="32" t="s">
        <v>3409</v>
      </c>
      <c r="GR200" s="32" t="s">
        <v>3409</v>
      </c>
      <c r="GS200" s="32" t="s">
        <v>3409</v>
      </c>
      <c r="GT200" s="32" t="s">
        <v>3409</v>
      </c>
      <c r="GU200" s="32" t="s">
        <v>3409</v>
      </c>
      <c r="GV200" s="32" t="s">
        <v>3409</v>
      </c>
      <c r="GW200" s="32" t="s">
        <v>3409</v>
      </c>
      <c r="GX200" s="32" t="s">
        <v>3409</v>
      </c>
      <c r="GY200" s="32" t="s">
        <v>3409</v>
      </c>
      <c r="GZ200" s="32" t="s">
        <v>3409</v>
      </c>
      <c r="HA200" s="32" t="s">
        <v>3409</v>
      </c>
      <c r="HB200" s="32" t="s">
        <v>3409</v>
      </c>
      <c r="HC200" s="32" t="s">
        <v>3409</v>
      </c>
      <c r="HD200" s="32" t="s">
        <v>3409</v>
      </c>
      <c r="HE200" s="32" t="s">
        <v>3409</v>
      </c>
      <c r="HF200" s="32" t="s">
        <v>3409</v>
      </c>
      <c r="HG200" s="32" t="s">
        <v>3409</v>
      </c>
      <c r="HH200" s="32" t="s">
        <v>3409</v>
      </c>
      <c r="HI200" s="32" t="s">
        <v>3409</v>
      </c>
      <c r="HJ200" s="32" t="s">
        <v>3409</v>
      </c>
      <c r="HK200" s="32" t="s">
        <v>3409</v>
      </c>
      <c r="HL200" s="32" t="s">
        <v>3409</v>
      </c>
      <c r="HM200" s="32" t="s">
        <v>3409</v>
      </c>
      <c r="HN200" s="32" t="s">
        <v>3409</v>
      </c>
      <c r="HO200" s="32" t="s">
        <v>3409</v>
      </c>
      <c r="HP200" s="32" t="s">
        <v>3409</v>
      </c>
      <c r="HQ200" s="32" t="s">
        <v>3409</v>
      </c>
      <c r="HR200" s="32" t="s">
        <v>3409</v>
      </c>
      <c r="HS200" s="32" t="s">
        <v>3409</v>
      </c>
      <c r="HT200" s="32" t="s">
        <v>3409</v>
      </c>
      <c r="HU200" s="32" t="s">
        <v>3409</v>
      </c>
      <c r="HV200" s="32" t="s">
        <v>3409</v>
      </c>
      <c r="HW200" s="32" t="s">
        <v>3409</v>
      </c>
      <c r="HX200" s="32" t="s">
        <v>3409</v>
      </c>
      <c r="HY200" s="32" t="s">
        <v>3409</v>
      </c>
      <c r="HZ200" s="32" t="s">
        <v>3409</v>
      </c>
      <c r="IA200" s="32" t="s">
        <v>3409</v>
      </c>
      <c r="IB200" s="32" t="s">
        <v>3409</v>
      </c>
      <c r="IC200" s="32" t="s">
        <v>3409</v>
      </c>
      <c r="ID200" s="32" t="s">
        <v>3409</v>
      </c>
      <c r="IE200" s="32" t="s">
        <v>3409</v>
      </c>
      <c r="IF200" s="32" t="s">
        <v>3409</v>
      </c>
      <c r="IG200" s="32" t="s">
        <v>3409</v>
      </c>
      <c r="IH200" s="32" t="s">
        <v>3409</v>
      </c>
      <c r="II200" s="32" t="s">
        <v>3409</v>
      </c>
      <c r="IJ200" s="32" t="s">
        <v>3409</v>
      </c>
      <c r="IK200" s="32" t="s">
        <v>3409</v>
      </c>
      <c r="IL200" s="32" t="s">
        <v>3409</v>
      </c>
      <c r="IM200" s="32" t="s">
        <v>3409</v>
      </c>
      <c r="IN200" s="32" t="s">
        <v>3409</v>
      </c>
      <c r="IO200" s="32" t="s">
        <v>3409</v>
      </c>
      <c r="IP200" s="32" t="s">
        <v>3409</v>
      </c>
      <c r="IQ200" s="32" t="s">
        <v>3409</v>
      </c>
      <c r="IR200" s="32" t="s">
        <v>3409</v>
      </c>
      <c r="IS200" s="32" t="s">
        <v>3409</v>
      </c>
      <c r="IT200" s="32" t="s">
        <v>3409</v>
      </c>
      <c r="IU200" s="32" t="s">
        <v>3409</v>
      </c>
      <c r="IV200" s="32" t="s">
        <v>3409</v>
      </c>
      <c r="IW200" s="32" t="s">
        <v>3409</v>
      </c>
      <c r="IX200" s="32" t="s">
        <v>3409</v>
      </c>
      <c r="IY200" s="32" t="s">
        <v>3409</v>
      </c>
      <c r="IZ200" s="25" t="s">
        <v>3404</v>
      </c>
      <c r="JA200" s="25" t="s">
        <v>3404</v>
      </c>
      <c r="JB200" s="25" t="s">
        <v>3404</v>
      </c>
      <c r="JC200" s="25" t="s">
        <v>3404</v>
      </c>
      <c r="JD200" s="25" t="s">
        <v>3404</v>
      </c>
      <c r="JE200" s="25" t="s">
        <v>3404</v>
      </c>
      <c r="JF200" s="25" t="s">
        <v>3404</v>
      </c>
      <c r="JG200" s="25" t="s">
        <v>3404</v>
      </c>
      <c r="JH200" s="25" t="s">
        <v>3404</v>
      </c>
      <c r="JI200" s="25" t="s">
        <v>3404</v>
      </c>
      <c r="JJ200" s="25" t="s">
        <v>3404</v>
      </c>
      <c r="JK200" s="25" t="s">
        <v>3404</v>
      </c>
      <c r="JL200" s="25" t="s">
        <v>3404</v>
      </c>
      <c r="JM200" s="25" t="s">
        <v>3404</v>
      </c>
      <c r="JN200" s="25" t="s">
        <v>3404</v>
      </c>
      <c r="JO200" s="25" t="s">
        <v>3404</v>
      </c>
      <c r="JP200" s="25" t="s">
        <v>3404</v>
      </c>
      <c r="JQ200" s="25" t="s">
        <v>3404</v>
      </c>
      <c r="JR200" s="25" t="s">
        <v>3404</v>
      </c>
      <c r="JS200" s="25" t="s">
        <v>3404</v>
      </c>
      <c r="JT200" s="25" t="s">
        <v>3404</v>
      </c>
      <c r="JU200" s="25" t="s">
        <v>3404</v>
      </c>
      <c r="JV200" s="25" t="s">
        <v>3404</v>
      </c>
      <c r="JW200" s="25" t="s">
        <v>3404</v>
      </c>
      <c r="JX200" s="25" t="s">
        <v>3404</v>
      </c>
      <c r="JY200" s="25" t="s">
        <v>3404</v>
      </c>
      <c r="JZ200" s="25" t="s">
        <v>3404</v>
      </c>
      <c r="KA200" s="25" t="s">
        <v>3404</v>
      </c>
      <c r="KB200" s="25" t="s">
        <v>3404</v>
      </c>
      <c r="KC200" s="25" t="s">
        <v>3404</v>
      </c>
      <c r="KD200" s="25" t="s">
        <v>3404</v>
      </c>
      <c r="KE200" s="25" t="s">
        <v>3404</v>
      </c>
      <c r="KF200" s="25" t="s">
        <v>3404</v>
      </c>
      <c r="KG200" s="25" t="s">
        <v>3404</v>
      </c>
      <c r="KH200" s="25" t="s">
        <v>3404</v>
      </c>
      <c r="KI200" s="25" t="s">
        <v>3404</v>
      </c>
      <c r="KJ200" s="25" t="s">
        <v>3404</v>
      </c>
      <c r="KK200" s="25" t="s">
        <v>3404</v>
      </c>
      <c r="KL200" s="25" t="s">
        <v>3404</v>
      </c>
      <c r="KM200" s="25" t="s">
        <v>3404</v>
      </c>
      <c r="KN200" s="25" t="s">
        <v>3404</v>
      </c>
      <c r="KO200" s="25" t="s">
        <v>3404</v>
      </c>
      <c r="KP200" s="25" t="s">
        <v>3404</v>
      </c>
      <c r="KQ200" s="25" t="s">
        <v>3409</v>
      </c>
      <c r="KR200" s="25" t="s">
        <v>3409</v>
      </c>
      <c r="KS200" s="25" t="s">
        <v>3409</v>
      </c>
      <c r="KT200" s="25" t="s">
        <v>3409</v>
      </c>
      <c r="KU200" s="25" t="s">
        <v>3409</v>
      </c>
      <c r="KV200" s="25" t="s">
        <v>3409</v>
      </c>
      <c r="KW200" s="25" t="s">
        <v>3409</v>
      </c>
      <c r="KX200" s="25" t="s">
        <v>3409</v>
      </c>
      <c r="KY200" s="25" t="s">
        <v>3409</v>
      </c>
      <c r="KZ200" s="25" t="s">
        <v>3409</v>
      </c>
      <c r="LA200" s="25" t="s">
        <v>3409</v>
      </c>
      <c r="LB200" s="25" t="s">
        <v>3409</v>
      </c>
      <c r="LC200" s="25" t="s">
        <v>3404</v>
      </c>
      <c r="LD200" s="25" t="s">
        <v>3404</v>
      </c>
      <c r="LE200" s="25" t="s">
        <v>3404</v>
      </c>
      <c r="LF200" s="25" t="s">
        <v>3404</v>
      </c>
      <c r="LG200" s="25" t="s">
        <v>3404</v>
      </c>
      <c r="LH200" s="25" t="s">
        <v>3404</v>
      </c>
      <c r="LI200" s="25" t="s">
        <v>3404</v>
      </c>
      <c r="LJ200" s="25" t="s">
        <v>3404</v>
      </c>
      <c r="LK200" s="25" t="s">
        <v>3404</v>
      </c>
      <c r="LL200" s="25" t="s">
        <v>3404</v>
      </c>
      <c r="LM200" s="25" t="s">
        <v>3404</v>
      </c>
      <c r="LN200" s="25" t="s">
        <v>3404</v>
      </c>
      <c r="LO200" s="25" t="s">
        <v>3404</v>
      </c>
      <c r="LP200" s="25" t="s">
        <v>3404</v>
      </c>
      <c r="LQ200" s="25" t="s">
        <v>3404</v>
      </c>
      <c r="LR200" s="25" t="s">
        <v>3404</v>
      </c>
      <c r="LS200" s="25" t="s">
        <v>3404</v>
      </c>
      <c r="LT200" s="25" t="s">
        <v>3404</v>
      </c>
      <c r="LU200" s="25" t="s">
        <v>3404</v>
      </c>
      <c r="LV200" s="25" t="s">
        <v>3404</v>
      </c>
      <c r="LW200" s="25" t="s">
        <v>3404</v>
      </c>
      <c r="LX200" s="25" t="s">
        <v>3404</v>
      </c>
      <c r="LY200" s="25" t="s">
        <v>3404</v>
      </c>
      <c r="LZ200" s="25" t="s">
        <v>3404</v>
      </c>
      <c r="MA200" s="25" t="s">
        <v>3404</v>
      </c>
      <c r="MB200" s="25" t="s">
        <v>3404</v>
      </c>
      <c r="MC200" s="25" t="s">
        <v>3404</v>
      </c>
      <c r="MD200" s="25" t="s">
        <v>3404</v>
      </c>
      <c r="ME200" s="25" t="s">
        <v>3404</v>
      </c>
      <c r="MF200" s="25" t="s">
        <v>3404</v>
      </c>
      <c r="MG200" s="25" t="s">
        <v>3404</v>
      </c>
      <c r="MH200" s="25" t="s">
        <v>3404</v>
      </c>
      <c r="MI200" s="25" t="s">
        <v>3404</v>
      </c>
      <c r="MJ200" s="25" t="s">
        <v>3404</v>
      </c>
      <c r="MK200" s="25" t="s">
        <v>3404</v>
      </c>
      <c r="ML200" s="25" t="s">
        <v>3404</v>
      </c>
      <c r="MM200" s="25" t="s">
        <v>3404</v>
      </c>
      <c r="MN200" s="25" t="s">
        <v>3404</v>
      </c>
      <c r="MO200" s="25" t="s">
        <v>3404</v>
      </c>
      <c r="MP200" s="25" t="s">
        <v>3404</v>
      </c>
      <c r="MQ200" s="25" t="s">
        <v>3404</v>
      </c>
      <c r="MR200" s="25" t="s">
        <v>3404</v>
      </c>
      <c r="MS200" s="25" t="s">
        <v>3404</v>
      </c>
      <c r="MT200" s="25" t="s">
        <v>3404</v>
      </c>
      <c r="MU200" s="25" t="s">
        <v>3404</v>
      </c>
      <c r="MV200" s="25" t="s">
        <v>3404</v>
      </c>
      <c r="MW200" s="25" t="s">
        <v>3404</v>
      </c>
      <c r="MX200" s="25" t="s">
        <v>3404</v>
      </c>
      <c r="MY200" s="25" t="s">
        <v>3404</v>
      </c>
      <c r="MZ200" s="25" t="s">
        <v>3404</v>
      </c>
      <c r="NA200" s="25" t="s">
        <v>3404</v>
      </c>
      <c r="NB200" s="25" t="s">
        <v>3404</v>
      </c>
      <c r="NC200" s="25" t="s">
        <v>3404</v>
      </c>
      <c r="ND200" s="25" t="s">
        <v>3404</v>
      </c>
      <c r="NE200" s="25" t="s">
        <v>3404</v>
      </c>
      <c r="NF200" s="25" t="s">
        <v>3404</v>
      </c>
      <c r="NG200" s="25" t="s">
        <v>3404</v>
      </c>
      <c r="NH200" s="25" t="s">
        <v>3404</v>
      </c>
      <c r="NI200" s="25" t="s">
        <v>3404</v>
      </c>
      <c r="NJ200" s="25" t="s">
        <v>3404</v>
      </c>
      <c r="NK200" s="25" t="s">
        <v>3404</v>
      </c>
      <c r="NL200" s="25" t="s">
        <v>3404</v>
      </c>
      <c r="NM200" s="25" t="s">
        <v>3404</v>
      </c>
      <c r="NN200" s="25" t="s">
        <v>3404</v>
      </c>
      <c r="NO200" s="25" t="s">
        <v>3409</v>
      </c>
      <c r="NP200" s="25" t="s">
        <v>3409</v>
      </c>
      <c r="NQ200" s="25" t="s">
        <v>3409</v>
      </c>
      <c r="NR200" s="25" t="s">
        <v>3409</v>
      </c>
      <c r="NS200" s="25" t="s">
        <v>3409</v>
      </c>
      <c r="NT200" s="25" t="s">
        <v>3409</v>
      </c>
      <c r="NU200" s="25" t="s">
        <v>3409</v>
      </c>
      <c r="NV200" s="25" t="s">
        <v>3409</v>
      </c>
      <c r="NW200" s="25" t="s">
        <v>3409</v>
      </c>
      <c r="NX200" s="25" t="s">
        <v>3409</v>
      </c>
      <c r="NY200" s="25" t="s">
        <v>3409</v>
      </c>
      <c r="NZ200" s="25" t="s">
        <v>3409</v>
      </c>
      <c r="OA200" s="25" t="s">
        <v>3409</v>
      </c>
      <c r="OB200" s="25" t="s">
        <v>3404</v>
      </c>
      <c r="OC200" s="25" t="s">
        <v>3404</v>
      </c>
      <c r="OD200" s="25" t="s">
        <v>3404</v>
      </c>
      <c r="OE200" s="25" t="s">
        <v>3404</v>
      </c>
      <c r="OF200" s="25" t="s">
        <v>3404</v>
      </c>
      <c r="OG200" s="25" t="s">
        <v>3404</v>
      </c>
      <c r="OH200" s="25" t="s">
        <v>3404</v>
      </c>
      <c r="OI200" s="25" t="s">
        <v>3404</v>
      </c>
      <c r="OJ200" s="25" t="s">
        <v>3404</v>
      </c>
      <c r="OK200" s="25" t="s">
        <v>3404</v>
      </c>
      <c r="OL200" s="25" t="s">
        <v>3404</v>
      </c>
      <c r="OM200" s="25" t="s">
        <v>3404</v>
      </c>
      <c r="ON200" s="25" t="s">
        <v>3404</v>
      </c>
      <c r="OO200" s="25" t="s">
        <v>3404</v>
      </c>
      <c r="OP200" s="25" t="s">
        <v>3404</v>
      </c>
      <c r="OQ200" s="25" t="s">
        <v>3404</v>
      </c>
      <c r="OR200" s="25" t="s">
        <v>3404</v>
      </c>
      <c r="OS200" s="25" t="s">
        <v>3404</v>
      </c>
      <c r="OT200" s="25" t="s">
        <v>3404</v>
      </c>
      <c r="OU200" s="25" t="s">
        <v>3404</v>
      </c>
      <c r="OV200" s="25" t="s">
        <v>3404</v>
      </c>
      <c r="OW200" s="25" t="s">
        <v>3404</v>
      </c>
      <c r="OX200" s="25" t="s">
        <v>3404</v>
      </c>
      <c r="OY200" s="25" t="s">
        <v>3404</v>
      </c>
      <c r="OZ200" s="25" t="s">
        <v>3404</v>
      </c>
      <c r="PA200" s="25" t="s">
        <v>3404</v>
      </c>
      <c r="PB200" s="25" t="s">
        <v>3404</v>
      </c>
      <c r="PC200" s="25" t="s">
        <v>3404</v>
      </c>
      <c r="PD200" s="25" t="s">
        <v>3404</v>
      </c>
      <c r="PE200" s="25" t="s">
        <v>3404</v>
      </c>
      <c r="PF200" s="25" t="s">
        <v>3404</v>
      </c>
      <c r="PG200" s="25" t="s">
        <v>3404</v>
      </c>
      <c r="PH200" s="25" t="s">
        <v>3404</v>
      </c>
      <c r="PI200" s="25" t="s">
        <v>3404</v>
      </c>
      <c r="PJ200" s="25" t="s">
        <v>3404</v>
      </c>
      <c r="PK200" s="25" t="s">
        <v>3404</v>
      </c>
      <c r="PL200" s="25" t="s">
        <v>3404</v>
      </c>
      <c r="PM200" s="25" t="s">
        <v>3404</v>
      </c>
      <c r="PN200" s="25" t="s">
        <v>3404</v>
      </c>
      <c r="PO200" s="25" t="s">
        <v>3404</v>
      </c>
      <c r="PP200" s="25" t="s">
        <v>3404</v>
      </c>
      <c r="PQ200" s="25" t="s">
        <v>3404</v>
      </c>
      <c r="PR200" s="25" t="s">
        <v>3404</v>
      </c>
      <c r="PS200" s="25" t="s">
        <v>3404</v>
      </c>
      <c r="PT200" s="25" t="s">
        <v>3404</v>
      </c>
      <c r="PU200" s="25" t="s">
        <v>3404</v>
      </c>
      <c r="PV200" s="25" t="s">
        <v>3404</v>
      </c>
      <c r="PW200" s="25" t="s">
        <v>3404</v>
      </c>
      <c r="PX200" s="25" t="s">
        <v>3404</v>
      </c>
      <c r="PY200" s="25" t="s">
        <v>3404</v>
      </c>
      <c r="PZ200" s="25" t="s">
        <v>3404</v>
      </c>
      <c r="QA200" s="25" t="s">
        <v>3404</v>
      </c>
      <c r="QB200" s="25" t="s">
        <v>3404</v>
      </c>
      <c r="QC200" s="25" t="s">
        <v>3404</v>
      </c>
      <c r="QD200" s="25" t="s">
        <v>3404</v>
      </c>
      <c r="QE200" s="25" t="s">
        <v>3404</v>
      </c>
      <c r="QF200" s="25" t="s">
        <v>3404</v>
      </c>
      <c r="QG200" s="25" t="s">
        <v>3404</v>
      </c>
      <c r="QH200" s="25" t="s">
        <v>3404</v>
      </c>
      <c r="QI200" s="25" t="s">
        <v>3404</v>
      </c>
      <c r="QJ200" s="25" t="s">
        <v>3404</v>
      </c>
      <c r="QK200" s="25" t="s">
        <v>3404</v>
      </c>
      <c r="QL200" s="25" t="s">
        <v>3404</v>
      </c>
      <c r="QM200" s="25" t="s">
        <v>3404</v>
      </c>
      <c r="QN200" s="25" t="s">
        <v>3404</v>
      </c>
      <c r="QO200" s="25" t="s">
        <v>3404</v>
      </c>
      <c r="QP200" s="25" t="s">
        <v>3404</v>
      </c>
      <c r="QQ200" s="25" t="s">
        <v>3404</v>
      </c>
      <c r="QR200" s="25" t="s">
        <v>3404</v>
      </c>
      <c r="QS200" s="25" t="s">
        <v>3404</v>
      </c>
      <c r="QT200" s="25" t="s">
        <v>3404</v>
      </c>
      <c r="QU200" s="25" t="s">
        <v>3404</v>
      </c>
      <c r="QV200" s="25" t="s">
        <v>3404</v>
      </c>
      <c r="QW200" s="25" t="s">
        <v>3404</v>
      </c>
      <c r="QX200" s="25" t="s">
        <v>3404</v>
      </c>
      <c r="QY200" s="25" t="s">
        <v>3404</v>
      </c>
      <c r="QZ200" s="25" t="s">
        <v>3404</v>
      </c>
      <c r="RA200" s="25" t="s">
        <v>3404</v>
      </c>
      <c r="RB200" s="25" t="s">
        <v>3404</v>
      </c>
      <c r="RC200" s="25" t="s">
        <v>3404</v>
      </c>
      <c r="RD200" s="25" t="s">
        <v>3404</v>
      </c>
      <c r="RE200" s="25" t="s">
        <v>3404</v>
      </c>
      <c r="RF200" s="25" t="s">
        <v>3409</v>
      </c>
      <c r="RG200" s="25" t="s">
        <v>3409</v>
      </c>
      <c r="RH200" s="25" t="s">
        <v>3409</v>
      </c>
      <c r="RI200" s="25" t="s">
        <v>3409</v>
      </c>
      <c r="RJ200" s="25" t="s">
        <v>3409</v>
      </c>
      <c r="RK200" s="25" t="s">
        <v>3409</v>
      </c>
      <c r="RL200" s="25" t="s">
        <v>3409</v>
      </c>
      <c r="RM200" s="25" t="s">
        <v>3409</v>
      </c>
      <c r="RN200" s="25" t="s">
        <v>3409</v>
      </c>
      <c r="RO200" s="25" t="s">
        <v>3409</v>
      </c>
      <c r="RP200" s="25" t="s">
        <v>3409</v>
      </c>
      <c r="RQ200" s="25" t="s">
        <v>3409</v>
      </c>
      <c r="RR200" s="25" t="s">
        <v>3409</v>
      </c>
      <c r="RS200" s="25" t="s">
        <v>3409</v>
      </c>
      <c r="RT200" s="25" t="s">
        <v>3409</v>
      </c>
      <c r="RU200" s="25" t="s">
        <v>3409</v>
      </c>
      <c r="RV200" s="25" t="s">
        <v>3409</v>
      </c>
      <c r="RW200" s="25" t="s">
        <v>3409</v>
      </c>
      <c r="RX200" s="25" t="s">
        <v>3409</v>
      </c>
      <c r="RY200" s="25" t="s">
        <v>3409</v>
      </c>
      <c r="RZ200" s="25" t="s">
        <v>3409</v>
      </c>
      <c r="SA200" s="25" t="s">
        <v>3409</v>
      </c>
      <c r="SB200" s="25" t="s">
        <v>3409</v>
      </c>
      <c r="SC200" s="25" t="s">
        <v>3409</v>
      </c>
      <c r="SD200" s="25" t="s">
        <v>3409</v>
      </c>
      <c r="SE200" s="25" t="s">
        <v>3409</v>
      </c>
      <c r="SF200" s="25" t="s">
        <v>3409</v>
      </c>
      <c r="SG200" s="25" t="s">
        <v>3409</v>
      </c>
      <c r="SH200" s="25" t="s">
        <v>3409</v>
      </c>
      <c r="SI200" s="25" t="s">
        <v>3409</v>
      </c>
      <c r="SJ200" s="25" t="s">
        <v>3404</v>
      </c>
      <c r="SK200" s="32" t="s">
        <v>3404</v>
      </c>
      <c r="SL200" s="32" t="s">
        <v>3404</v>
      </c>
      <c r="SM200" s="32" t="s">
        <v>3404</v>
      </c>
      <c r="SN200" s="32" t="s">
        <v>3404</v>
      </c>
      <c r="SO200" s="32" t="s">
        <v>3404</v>
      </c>
      <c r="SP200" s="32" t="s">
        <v>3404</v>
      </c>
      <c r="SQ200" s="32" t="s">
        <v>3404</v>
      </c>
      <c r="SR200" s="32" t="s">
        <v>3404</v>
      </c>
      <c r="SS200" s="32" t="s">
        <v>3404</v>
      </c>
      <c r="ST200" s="32" t="s">
        <v>3404</v>
      </c>
      <c r="SU200" s="32" t="s">
        <v>3404</v>
      </c>
      <c r="SV200" s="32" t="s">
        <v>3404</v>
      </c>
      <c r="SW200" s="32" t="s">
        <v>3404</v>
      </c>
      <c r="SX200" s="32" t="s">
        <v>3404</v>
      </c>
      <c r="SY200" s="32" t="s">
        <v>3404</v>
      </c>
      <c r="SZ200" s="32" t="s">
        <v>3404</v>
      </c>
      <c r="TA200" s="32" t="s">
        <v>3404</v>
      </c>
      <c r="TB200" s="32" t="s">
        <v>3404</v>
      </c>
      <c r="TC200" s="32" t="s">
        <v>3404</v>
      </c>
      <c r="TD200" s="32" t="s">
        <v>3404</v>
      </c>
      <c r="TE200" s="32" t="s">
        <v>3404</v>
      </c>
      <c r="TF200" s="32" t="s">
        <v>3404</v>
      </c>
      <c r="TG200" s="32" t="s">
        <v>3404</v>
      </c>
      <c r="TH200" s="32" t="s">
        <v>3404</v>
      </c>
      <c r="TI200" s="32" t="s">
        <v>3404</v>
      </c>
      <c r="TJ200" s="32" t="s">
        <v>3404</v>
      </c>
      <c r="TK200" s="32" t="s">
        <v>3404</v>
      </c>
      <c r="TL200" s="32" t="s">
        <v>3404</v>
      </c>
      <c r="TM200" s="32" t="s">
        <v>3404</v>
      </c>
      <c r="TN200" s="32" t="s">
        <v>3404</v>
      </c>
      <c r="TO200" s="32" t="s">
        <v>3404</v>
      </c>
      <c r="TP200" s="32" t="s">
        <v>3404</v>
      </c>
      <c r="TQ200" s="32" t="s">
        <v>3404</v>
      </c>
      <c r="TR200" s="32" t="s">
        <v>3404</v>
      </c>
      <c r="TS200" s="32" t="s">
        <v>3404</v>
      </c>
      <c r="TT200" s="32" t="s">
        <v>3404</v>
      </c>
      <c r="TU200" s="32" t="s">
        <v>3404</v>
      </c>
      <c r="TV200" s="32" t="s">
        <v>3404</v>
      </c>
      <c r="TW200" s="32" t="s">
        <v>3404</v>
      </c>
      <c r="TX200" s="32" t="s">
        <v>3404</v>
      </c>
      <c r="TY200" s="32" t="s">
        <v>3404</v>
      </c>
      <c r="TZ200" s="32" t="s">
        <v>3404</v>
      </c>
      <c r="UA200" s="32" t="s">
        <v>3404</v>
      </c>
      <c r="UB200" s="32" t="s">
        <v>3404</v>
      </c>
      <c r="UC200" s="32" t="s">
        <v>3404</v>
      </c>
      <c r="UD200" s="32" t="s">
        <v>3404</v>
      </c>
      <c r="UE200" s="32" t="s">
        <v>3404</v>
      </c>
      <c r="UF200" s="32" t="s">
        <v>3404</v>
      </c>
      <c r="UG200" s="32" t="s">
        <v>3404</v>
      </c>
      <c r="UH200" s="32" t="s">
        <v>3404</v>
      </c>
      <c r="UI200" s="32" t="s">
        <v>3404</v>
      </c>
      <c r="UJ200" s="32" t="s">
        <v>3404</v>
      </c>
      <c r="UK200" s="32" t="s">
        <v>3404</v>
      </c>
      <c r="UL200" s="32" t="s">
        <v>3404</v>
      </c>
      <c r="UM200" s="32" t="s">
        <v>3404</v>
      </c>
      <c r="UN200" s="32" t="s">
        <v>3404</v>
      </c>
      <c r="UO200" s="32" t="s">
        <v>3404</v>
      </c>
      <c r="UP200" s="32" t="s">
        <v>3404</v>
      </c>
      <c r="UQ200" s="32" t="s">
        <v>3404</v>
      </c>
      <c r="UR200" s="32" t="s">
        <v>3404</v>
      </c>
      <c r="US200" s="32" t="s">
        <v>3404</v>
      </c>
      <c r="UT200" s="32" t="s">
        <v>3404</v>
      </c>
      <c r="UU200" s="32" t="s">
        <v>3404</v>
      </c>
      <c r="UV200" s="32" t="s">
        <v>3404</v>
      </c>
      <c r="UW200" s="32" t="s">
        <v>3404</v>
      </c>
      <c r="UX200" s="32" t="s">
        <v>3404</v>
      </c>
      <c r="UY200" s="32" t="s">
        <v>3404</v>
      </c>
      <c r="UZ200" s="32" t="s">
        <v>3404</v>
      </c>
      <c r="VA200" s="32" t="s">
        <v>3404</v>
      </c>
      <c r="VB200" s="32" t="s">
        <v>3404</v>
      </c>
      <c r="VC200" s="32" t="s">
        <v>3404</v>
      </c>
      <c r="VD200" s="32" t="s">
        <v>3404</v>
      </c>
      <c r="VE200" s="32" t="s">
        <v>3404</v>
      </c>
      <c r="VF200" s="32" t="s">
        <v>3404</v>
      </c>
      <c r="VG200" s="32" t="s">
        <v>3404</v>
      </c>
      <c r="VH200" s="32" t="s">
        <v>3404</v>
      </c>
      <c r="VI200" s="32" t="s">
        <v>3404</v>
      </c>
      <c r="VJ200" s="32" t="s">
        <v>3404</v>
      </c>
      <c r="VK200" s="32" t="s">
        <v>3404</v>
      </c>
      <c r="VL200" s="32" t="s">
        <v>3404</v>
      </c>
      <c r="VM200" s="32" t="s">
        <v>3404</v>
      </c>
      <c r="VN200" s="32" t="s">
        <v>3404</v>
      </c>
      <c r="VO200" s="32" t="s">
        <v>3404</v>
      </c>
      <c r="VP200" s="32" t="s">
        <v>3404</v>
      </c>
      <c r="VQ200" s="32" t="s">
        <v>3404</v>
      </c>
      <c r="VR200" s="32" t="s">
        <v>3404</v>
      </c>
      <c r="VS200" s="32" t="s">
        <v>3404</v>
      </c>
      <c r="VT200" s="32" t="s">
        <v>3404</v>
      </c>
      <c r="VU200" s="32" t="s">
        <v>3404</v>
      </c>
      <c r="VV200" s="32" t="s">
        <v>3404</v>
      </c>
      <c r="VW200" s="32" t="s">
        <v>3404</v>
      </c>
      <c r="VX200" s="32" t="s">
        <v>3404</v>
      </c>
      <c r="VY200" s="32" t="s">
        <v>3404</v>
      </c>
      <c r="VZ200" s="32" t="s">
        <v>3404</v>
      </c>
      <c r="WA200" s="32" t="s">
        <v>3404</v>
      </c>
      <c r="WB200" s="32" t="s">
        <v>3404</v>
      </c>
      <c r="WC200" s="32" t="s">
        <v>3404</v>
      </c>
      <c r="WD200" s="32" t="s">
        <v>3404</v>
      </c>
      <c r="WE200" s="32" t="s">
        <v>3404</v>
      </c>
      <c r="WF200" s="32" t="s">
        <v>3404</v>
      </c>
      <c r="WG200" s="32" t="s">
        <v>3404</v>
      </c>
      <c r="WH200" s="32" t="s">
        <v>3404</v>
      </c>
      <c r="WI200" s="32" t="s">
        <v>3404</v>
      </c>
      <c r="WJ200" s="32" t="s">
        <v>3404</v>
      </c>
      <c r="WK200" s="32" t="s">
        <v>3404</v>
      </c>
      <c r="WL200" s="32" t="s">
        <v>3404</v>
      </c>
      <c r="WM200" s="32" t="s">
        <v>3404</v>
      </c>
      <c r="WN200" s="32" t="s">
        <v>3404</v>
      </c>
      <c r="WO200" s="32" t="s">
        <v>3404</v>
      </c>
      <c r="WP200" s="32" t="s">
        <v>3404</v>
      </c>
      <c r="WQ200" s="32" t="s">
        <v>3404</v>
      </c>
      <c r="WR200" s="32" t="s">
        <v>3404</v>
      </c>
      <c r="WS200" s="32" t="s">
        <v>3404</v>
      </c>
      <c r="WT200" s="32" t="s">
        <v>3404</v>
      </c>
    </row>
    <row r="201">
      <c r="A201" s="24" t="s">
        <v>1763</v>
      </c>
      <c r="B201" s="25" t="s">
        <v>3404</v>
      </c>
      <c r="C201" s="25" t="s">
        <v>3404</v>
      </c>
      <c r="D201" s="25" t="s">
        <v>3404</v>
      </c>
      <c r="E201" s="25" t="s">
        <v>3404</v>
      </c>
      <c r="F201" s="25" t="s">
        <v>3404</v>
      </c>
      <c r="G201" s="25" t="s">
        <v>3404</v>
      </c>
      <c r="H201" s="25" t="s">
        <v>3404</v>
      </c>
      <c r="I201" s="25" t="s">
        <v>3404</v>
      </c>
      <c r="J201" s="25" t="s">
        <v>3404</v>
      </c>
      <c r="K201" s="25" t="s">
        <v>3404</v>
      </c>
      <c r="L201" s="25" t="s">
        <v>3404</v>
      </c>
      <c r="M201" s="25" t="s">
        <v>3404</v>
      </c>
      <c r="N201" s="25" t="s">
        <v>3404</v>
      </c>
      <c r="O201" s="25" t="s">
        <v>3404</v>
      </c>
      <c r="P201" s="25" t="s">
        <v>3404</v>
      </c>
      <c r="Q201" s="25" t="s">
        <v>3404</v>
      </c>
      <c r="R201" s="25" t="s">
        <v>3404</v>
      </c>
      <c r="S201" s="25" t="s">
        <v>3404</v>
      </c>
      <c r="T201" s="25" t="s">
        <v>3404</v>
      </c>
      <c r="U201" s="25" t="s">
        <v>3404</v>
      </c>
      <c r="V201" s="25" t="s">
        <v>3404</v>
      </c>
      <c r="W201" s="25" t="s">
        <v>3404</v>
      </c>
      <c r="X201" s="25" t="s">
        <v>3404</v>
      </c>
      <c r="Y201" s="25" t="s">
        <v>3404</v>
      </c>
      <c r="Z201" s="25" t="s">
        <v>3404</v>
      </c>
      <c r="AA201" s="25" t="s">
        <v>3404</v>
      </c>
      <c r="AB201" s="25" t="s">
        <v>3404</v>
      </c>
      <c r="AC201" s="25" t="s">
        <v>3404</v>
      </c>
      <c r="AD201" s="25" t="s">
        <v>3404</v>
      </c>
      <c r="AE201" s="25" t="s">
        <v>3404</v>
      </c>
      <c r="AF201" s="25" t="s">
        <v>3404</v>
      </c>
      <c r="AG201" s="25" t="s">
        <v>3404</v>
      </c>
      <c r="AH201" s="25" t="s">
        <v>3404</v>
      </c>
      <c r="AI201" s="25" t="s">
        <v>3404</v>
      </c>
      <c r="AJ201" s="25" t="s">
        <v>3404</v>
      </c>
      <c r="AK201" s="25" t="s">
        <v>3404</v>
      </c>
      <c r="AL201" s="25" t="s">
        <v>3404</v>
      </c>
      <c r="AM201" s="25" t="s">
        <v>3404</v>
      </c>
      <c r="AN201" s="25" t="s">
        <v>3404</v>
      </c>
      <c r="AO201" s="25" t="s">
        <v>3404</v>
      </c>
      <c r="AP201" s="25" t="s">
        <v>3404</v>
      </c>
      <c r="AQ201" s="25" t="s">
        <v>3404</v>
      </c>
      <c r="AR201" s="25" t="s">
        <v>3404</v>
      </c>
      <c r="AS201" s="25" t="s">
        <v>3404</v>
      </c>
      <c r="AT201" s="25" t="s">
        <v>3404</v>
      </c>
      <c r="AU201" s="25" t="s">
        <v>3404</v>
      </c>
      <c r="AV201" s="25" t="s">
        <v>3404</v>
      </c>
      <c r="AW201" s="25" t="s">
        <v>3404</v>
      </c>
      <c r="AX201" s="25" t="s">
        <v>3404</v>
      </c>
      <c r="AY201" s="25" t="s">
        <v>3404</v>
      </c>
      <c r="AZ201" s="25" t="s">
        <v>3404</v>
      </c>
      <c r="BA201" s="25" t="s">
        <v>3404</v>
      </c>
      <c r="BB201" s="25" t="s">
        <v>3404</v>
      </c>
      <c r="BC201" s="25" t="s">
        <v>3404</v>
      </c>
      <c r="BD201" s="25" t="s">
        <v>3404</v>
      </c>
      <c r="BE201" s="25" t="s">
        <v>3404</v>
      </c>
      <c r="BF201" s="25" t="s">
        <v>3404</v>
      </c>
      <c r="BG201" s="25" t="s">
        <v>3404</v>
      </c>
      <c r="BH201" s="25" t="s">
        <v>3404</v>
      </c>
      <c r="BI201" s="25" t="s">
        <v>3404</v>
      </c>
      <c r="BJ201" s="25" t="s">
        <v>3404</v>
      </c>
      <c r="BK201" s="25" t="s">
        <v>3404</v>
      </c>
      <c r="BL201" s="25" t="s">
        <v>3404</v>
      </c>
      <c r="BM201" s="25" t="s">
        <v>3404</v>
      </c>
      <c r="BN201" s="25" t="s">
        <v>3404</v>
      </c>
      <c r="BO201" s="25" t="s">
        <v>3404</v>
      </c>
      <c r="BP201" s="25" t="s">
        <v>3404</v>
      </c>
      <c r="BQ201" s="25" t="s">
        <v>3404</v>
      </c>
      <c r="BR201" s="25" t="s">
        <v>3404</v>
      </c>
      <c r="BS201" s="25" t="s">
        <v>3404</v>
      </c>
      <c r="BT201" s="25" t="s">
        <v>3404</v>
      </c>
      <c r="BU201" s="25" t="s">
        <v>3404</v>
      </c>
      <c r="BV201" s="25" t="s">
        <v>3404</v>
      </c>
      <c r="BW201" s="25" t="s">
        <v>3404</v>
      </c>
      <c r="BX201" s="25" t="s">
        <v>3404</v>
      </c>
      <c r="BY201" s="32" t="s">
        <v>3409</v>
      </c>
      <c r="BZ201" s="32" t="s">
        <v>3409</v>
      </c>
      <c r="CA201" s="32" t="s">
        <v>3409</v>
      </c>
      <c r="CB201" s="32" t="s">
        <v>3409</v>
      </c>
      <c r="CC201" s="32" t="s">
        <v>3409</v>
      </c>
      <c r="CD201" s="32" t="s">
        <v>3409</v>
      </c>
      <c r="CE201" s="32" t="s">
        <v>3409</v>
      </c>
      <c r="CF201" s="32" t="s">
        <v>3409</v>
      </c>
      <c r="CG201" s="32" t="s">
        <v>3409</v>
      </c>
      <c r="CH201" s="32" t="s">
        <v>3409</v>
      </c>
      <c r="CI201" s="32" t="s">
        <v>3409</v>
      </c>
      <c r="CJ201" s="32" t="s">
        <v>3409</v>
      </c>
      <c r="CK201" s="32" t="s">
        <v>3409</v>
      </c>
      <c r="CL201" s="32" t="s">
        <v>3409</v>
      </c>
      <c r="CM201" s="32" t="s">
        <v>3409</v>
      </c>
      <c r="CN201" s="32" t="s">
        <v>3409</v>
      </c>
      <c r="CO201" s="32" t="s">
        <v>3409</v>
      </c>
      <c r="CP201" s="32" t="s">
        <v>3409</v>
      </c>
      <c r="CQ201" s="32" t="s">
        <v>3409</v>
      </c>
      <c r="CR201" s="32" t="s">
        <v>3409</v>
      </c>
      <c r="CS201" s="32" t="s">
        <v>3409</v>
      </c>
      <c r="CT201" s="32" t="s">
        <v>3409</v>
      </c>
      <c r="CU201" s="32" t="s">
        <v>3409</v>
      </c>
      <c r="CV201" s="32" t="s">
        <v>3409</v>
      </c>
      <c r="CW201" s="32" t="s">
        <v>3409</v>
      </c>
      <c r="CX201" s="32" t="s">
        <v>3409</v>
      </c>
      <c r="CY201" s="32" t="s">
        <v>3409</v>
      </c>
      <c r="CZ201" s="32" t="s">
        <v>3409</v>
      </c>
      <c r="DA201" s="32" t="s">
        <v>3409</v>
      </c>
      <c r="DB201" s="32" t="s">
        <v>3409</v>
      </c>
      <c r="DC201" s="32" t="s">
        <v>3409</v>
      </c>
      <c r="DD201" s="32" t="s">
        <v>3409</v>
      </c>
      <c r="DE201" s="32" t="s">
        <v>3409</v>
      </c>
      <c r="DF201" s="32" t="s">
        <v>3409</v>
      </c>
      <c r="DG201" s="32" t="s">
        <v>3409</v>
      </c>
      <c r="DH201" s="32" t="s">
        <v>3409</v>
      </c>
      <c r="DI201" s="32" t="s">
        <v>3409</v>
      </c>
      <c r="DJ201" s="32" t="s">
        <v>3409</v>
      </c>
      <c r="DK201" s="32" t="s">
        <v>3409</v>
      </c>
      <c r="DL201" s="32" t="s">
        <v>3409</v>
      </c>
      <c r="DM201" s="32" t="s">
        <v>3409</v>
      </c>
      <c r="DN201" s="32" t="s">
        <v>3409</v>
      </c>
      <c r="DO201" s="32" t="s">
        <v>3409</v>
      </c>
      <c r="DP201" s="32" t="s">
        <v>3409</v>
      </c>
      <c r="DQ201" s="32" t="s">
        <v>3409</v>
      </c>
      <c r="DR201" s="32" t="s">
        <v>3409</v>
      </c>
      <c r="DS201" s="32" t="s">
        <v>3409</v>
      </c>
      <c r="DT201" s="32" t="s">
        <v>3409</v>
      </c>
      <c r="DU201" s="32" t="s">
        <v>3409</v>
      </c>
      <c r="DV201" s="32" t="s">
        <v>3409</v>
      </c>
      <c r="DW201" s="32" t="s">
        <v>3409</v>
      </c>
      <c r="DX201" s="32" t="s">
        <v>3409</v>
      </c>
      <c r="DY201" s="32" t="s">
        <v>3409</v>
      </c>
      <c r="DZ201" s="32" t="s">
        <v>3409</v>
      </c>
      <c r="EA201" s="32" t="s">
        <v>3409</v>
      </c>
      <c r="EB201" s="32" t="s">
        <v>3409</v>
      </c>
      <c r="EC201" s="32" t="s">
        <v>3409</v>
      </c>
      <c r="ED201" s="32" t="s">
        <v>3409</v>
      </c>
      <c r="EE201" s="32" t="s">
        <v>3409</v>
      </c>
      <c r="EF201" s="32" t="s">
        <v>3409</v>
      </c>
      <c r="EG201" s="32" t="s">
        <v>3409</v>
      </c>
      <c r="EH201" s="32" t="s">
        <v>3409</v>
      </c>
      <c r="EI201" s="32" t="s">
        <v>3409</v>
      </c>
      <c r="EJ201" s="32" t="s">
        <v>3409</v>
      </c>
      <c r="EK201" s="32" t="s">
        <v>3409</v>
      </c>
      <c r="EL201" s="32" t="s">
        <v>3409</v>
      </c>
      <c r="EM201" s="32" t="s">
        <v>3409</v>
      </c>
      <c r="EN201" s="32" t="s">
        <v>3409</v>
      </c>
      <c r="EO201" s="32" t="s">
        <v>3409</v>
      </c>
      <c r="EP201" s="32" t="s">
        <v>3409</v>
      </c>
      <c r="EQ201" s="32" t="s">
        <v>3409</v>
      </c>
      <c r="ER201" s="32" t="s">
        <v>3409</v>
      </c>
      <c r="ES201" s="32" t="s">
        <v>3409</v>
      </c>
      <c r="ET201" s="32" t="s">
        <v>3409</v>
      </c>
      <c r="EU201" s="32" t="s">
        <v>3409</v>
      </c>
      <c r="EV201" s="32" t="s">
        <v>3409</v>
      </c>
      <c r="EW201" s="32" t="s">
        <v>3409</v>
      </c>
      <c r="EX201" s="32" t="s">
        <v>3409</v>
      </c>
      <c r="EY201" s="32" t="s">
        <v>3409</v>
      </c>
      <c r="EZ201" s="32" t="s">
        <v>3409</v>
      </c>
      <c r="FA201" s="32" t="s">
        <v>3409</v>
      </c>
      <c r="FB201" s="32" t="s">
        <v>3409</v>
      </c>
      <c r="FC201" s="32" t="s">
        <v>3409</v>
      </c>
      <c r="FD201" s="32" t="s">
        <v>3409</v>
      </c>
      <c r="FE201" s="32" t="s">
        <v>3409</v>
      </c>
      <c r="FF201" s="32" t="s">
        <v>3409</v>
      </c>
      <c r="FG201" s="32" t="s">
        <v>3409</v>
      </c>
      <c r="FH201" s="32" t="s">
        <v>3409</v>
      </c>
      <c r="FI201" s="32" t="s">
        <v>3409</v>
      </c>
      <c r="FJ201" s="32" t="s">
        <v>3409</v>
      </c>
      <c r="FK201" s="32" t="s">
        <v>3409</v>
      </c>
      <c r="FL201" s="32" t="s">
        <v>3409</v>
      </c>
      <c r="FM201" s="32" t="s">
        <v>3409</v>
      </c>
      <c r="FN201" s="32" t="s">
        <v>3409</v>
      </c>
      <c r="FO201" s="32" t="s">
        <v>3409</v>
      </c>
      <c r="FP201" s="32" t="s">
        <v>3409</v>
      </c>
      <c r="FQ201" s="32" t="s">
        <v>3409</v>
      </c>
      <c r="FR201" s="32" t="s">
        <v>3409</v>
      </c>
      <c r="FS201" s="32" t="s">
        <v>3409</v>
      </c>
      <c r="FT201" s="32" t="s">
        <v>3409</v>
      </c>
      <c r="FU201" s="32" t="s">
        <v>3409</v>
      </c>
      <c r="FV201" s="32" t="s">
        <v>3409</v>
      </c>
      <c r="FW201" s="32" t="s">
        <v>3409</v>
      </c>
      <c r="FX201" s="32" t="s">
        <v>3409</v>
      </c>
      <c r="FY201" s="32" t="s">
        <v>3409</v>
      </c>
      <c r="FZ201" s="32" t="s">
        <v>3409</v>
      </c>
      <c r="GA201" s="32" t="s">
        <v>3409</v>
      </c>
      <c r="GB201" s="32" t="s">
        <v>3409</v>
      </c>
      <c r="GC201" s="32" t="s">
        <v>3409</v>
      </c>
      <c r="GD201" s="32" t="s">
        <v>3409</v>
      </c>
      <c r="GE201" s="32" t="s">
        <v>3409</v>
      </c>
      <c r="GF201" s="32" t="s">
        <v>3409</v>
      </c>
      <c r="GG201" s="32" t="s">
        <v>3409</v>
      </c>
      <c r="GH201" s="32" t="s">
        <v>3409</v>
      </c>
      <c r="GI201" s="32" t="s">
        <v>3409</v>
      </c>
      <c r="GJ201" s="32" t="s">
        <v>3409</v>
      </c>
      <c r="GK201" s="32" t="s">
        <v>3409</v>
      </c>
      <c r="GL201" s="32" t="s">
        <v>3409</v>
      </c>
      <c r="GM201" s="32" t="s">
        <v>3409</v>
      </c>
      <c r="GN201" s="32" t="s">
        <v>3409</v>
      </c>
      <c r="GO201" s="32" t="s">
        <v>3409</v>
      </c>
      <c r="GP201" s="32" t="s">
        <v>3409</v>
      </c>
      <c r="GQ201" s="32" t="s">
        <v>3409</v>
      </c>
      <c r="GR201" s="32" t="s">
        <v>3409</v>
      </c>
      <c r="GS201" s="32" t="s">
        <v>3409</v>
      </c>
      <c r="GT201" s="32" t="s">
        <v>3409</v>
      </c>
      <c r="GU201" s="32" t="s">
        <v>3409</v>
      </c>
      <c r="GV201" s="32" t="s">
        <v>3409</v>
      </c>
      <c r="GW201" s="32" t="s">
        <v>3409</v>
      </c>
      <c r="GX201" s="32" t="s">
        <v>3409</v>
      </c>
      <c r="GY201" s="32" t="s">
        <v>3409</v>
      </c>
      <c r="GZ201" s="32" t="s">
        <v>3409</v>
      </c>
      <c r="HA201" s="32" t="s">
        <v>3409</v>
      </c>
      <c r="HB201" s="32" t="s">
        <v>3409</v>
      </c>
      <c r="HC201" s="32" t="s">
        <v>3409</v>
      </c>
      <c r="HD201" s="32" t="s">
        <v>3409</v>
      </c>
      <c r="HE201" s="32" t="s">
        <v>3409</v>
      </c>
      <c r="HF201" s="32" t="s">
        <v>3409</v>
      </c>
      <c r="HG201" s="32" t="s">
        <v>3409</v>
      </c>
      <c r="HH201" s="32" t="s">
        <v>3409</v>
      </c>
      <c r="HI201" s="32" t="s">
        <v>3409</v>
      </c>
      <c r="HJ201" s="32" t="s">
        <v>3409</v>
      </c>
      <c r="HK201" s="32" t="s">
        <v>3409</v>
      </c>
      <c r="HL201" s="32" t="s">
        <v>3409</v>
      </c>
      <c r="HM201" s="32" t="s">
        <v>3409</v>
      </c>
      <c r="HN201" s="32" t="s">
        <v>3409</v>
      </c>
      <c r="HO201" s="32" t="s">
        <v>3409</v>
      </c>
      <c r="HP201" s="32" t="s">
        <v>3409</v>
      </c>
      <c r="HQ201" s="32" t="s">
        <v>3409</v>
      </c>
      <c r="HR201" s="32" t="s">
        <v>3409</v>
      </c>
      <c r="HS201" s="32" t="s">
        <v>3409</v>
      </c>
      <c r="HT201" s="32" t="s">
        <v>3409</v>
      </c>
      <c r="HU201" s="32" t="s">
        <v>3409</v>
      </c>
      <c r="HV201" s="32" t="s">
        <v>3409</v>
      </c>
      <c r="HW201" s="32" t="s">
        <v>3409</v>
      </c>
      <c r="HX201" s="32" t="s">
        <v>3409</v>
      </c>
      <c r="HY201" s="32" t="s">
        <v>3409</v>
      </c>
      <c r="HZ201" s="32" t="s">
        <v>3409</v>
      </c>
      <c r="IA201" s="32" t="s">
        <v>3409</v>
      </c>
      <c r="IB201" s="32" t="s">
        <v>3409</v>
      </c>
      <c r="IC201" s="32" t="s">
        <v>3409</v>
      </c>
      <c r="ID201" s="32" t="s">
        <v>3409</v>
      </c>
      <c r="IE201" s="32" t="s">
        <v>3409</v>
      </c>
      <c r="IF201" s="32" t="s">
        <v>3409</v>
      </c>
      <c r="IG201" s="32" t="s">
        <v>3409</v>
      </c>
      <c r="IH201" s="32" t="s">
        <v>3409</v>
      </c>
      <c r="II201" s="32" t="s">
        <v>3409</v>
      </c>
      <c r="IJ201" s="32" t="s">
        <v>3409</v>
      </c>
      <c r="IK201" s="32" t="s">
        <v>3409</v>
      </c>
      <c r="IL201" s="32" t="s">
        <v>3409</v>
      </c>
      <c r="IM201" s="32" t="s">
        <v>3409</v>
      </c>
      <c r="IN201" s="32" t="s">
        <v>3409</v>
      </c>
      <c r="IO201" s="32" t="s">
        <v>3409</v>
      </c>
      <c r="IP201" s="32" t="s">
        <v>3409</v>
      </c>
      <c r="IQ201" s="32" t="s">
        <v>3409</v>
      </c>
      <c r="IR201" s="32" t="s">
        <v>3409</v>
      </c>
      <c r="IS201" s="32" t="s">
        <v>3409</v>
      </c>
      <c r="IT201" s="32" t="s">
        <v>3409</v>
      </c>
      <c r="IU201" s="32" t="s">
        <v>3409</v>
      </c>
      <c r="IV201" s="32" t="s">
        <v>3409</v>
      </c>
      <c r="IW201" s="32" t="s">
        <v>3409</v>
      </c>
      <c r="IX201" s="32" t="s">
        <v>3409</v>
      </c>
      <c r="IY201" s="32" t="s">
        <v>3409</v>
      </c>
      <c r="IZ201" s="32" t="s">
        <v>3409</v>
      </c>
      <c r="JA201" s="32" t="s">
        <v>3409</v>
      </c>
      <c r="JB201" s="32" t="s">
        <v>3409</v>
      </c>
      <c r="JC201" s="32" t="s">
        <v>3409</v>
      </c>
      <c r="JD201" s="32" t="s">
        <v>3409</v>
      </c>
      <c r="JE201" s="32" t="s">
        <v>3409</v>
      </c>
      <c r="JF201" s="25" t="s">
        <v>3404</v>
      </c>
      <c r="JG201" s="25" t="s">
        <v>3404</v>
      </c>
      <c r="JH201" s="25" t="s">
        <v>3404</v>
      </c>
      <c r="JI201" s="25" t="s">
        <v>3404</v>
      </c>
      <c r="JJ201" s="25" t="s">
        <v>3404</v>
      </c>
      <c r="JK201" s="25" t="s">
        <v>3404</v>
      </c>
      <c r="JL201" s="25" t="s">
        <v>3404</v>
      </c>
      <c r="JM201" s="25" t="s">
        <v>3404</v>
      </c>
      <c r="JN201" s="25" t="s">
        <v>3404</v>
      </c>
      <c r="JO201" s="25" t="s">
        <v>3404</v>
      </c>
      <c r="JP201" s="25" t="s">
        <v>3404</v>
      </c>
      <c r="JQ201" s="25" t="s">
        <v>3404</v>
      </c>
      <c r="JR201" s="25" t="s">
        <v>3404</v>
      </c>
      <c r="JS201" s="25" t="s">
        <v>3404</v>
      </c>
      <c r="JT201" s="25" t="s">
        <v>3404</v>
      </c>
      <c r="JU201" s="25" t="s">
        <v>3404</v>
      </c>
      <c r="JV201" s="25" t="s">
        <v>3404</v>
      </c>
      <c r="JW201" s="25" t="s">
        <v>3404</v>
      </c>
      <c r="JX201" s="25" t="s">
        <v>3404</v>
      </c>
      <c r="JY201" s="25" t="s">
        <v>3404</v>
      </c>
      <c r="JZ201" s="25" t="s">
        <v>3404</v>
      </c>
      <c r="KA201" s="25" t="s">
        <v>3404</v>
      </c>
      <c r="KB201" s="25" t="s">
        <v>3404</v>
      </c>
      <c r="KC201" s="25" t="s">
        <v>3404</v>
      </c>
      <c r="KD201" s="25" t="s">
        <v>3404</v>
      </c>
      <c r="KE201" s="25" t="s">
        <v>3404</v>
      </c>
      <c r="KF201" s="25" t="s">
        <v>3404</v>
      </c>
      <c r="KG201" s="25" t="s">
        <v>3404</v>
      </c>
      <c r="KH201" s="25" t="s">
        <v>3404</v>
      </c>
      <c r="KI201" s="25" t="s">
        <v>3404</v>
      </c>
      <c r="KJ201" s="25" t="s">
        <v>3404</v>
      </c>
      <c r="KK201" s="25" t="s">
        <v>3404</v>
      </c>
      <c r="KL201" s="25" t="s">
        <v>3404</v>
      </c>
      <c r="KM201" s="25" t="s">
        <v>3404</v>
      </c>
      <c r="KN201" s="25" t="s">
        <v>3404</v>
      </c>
      <c r="KO201" s="25" t="s">
        <v>3404</v>
      </c>
      <c r="KP201" s="25" t="s">
        <v>3404</v>
      </c>
      <c r="KQ201" s="25" t="s">
        <v>3404</v>
      </c>
      <c r="KR201" s="25" t="s">
        <v>3404</v>
      </c>
      <c r="KS201" s="25" t="s">
        <v>3404</v>
      </c>
      <c r="KT201" s="25" t="s">
        <v>3404</v>
      </c>
      <c r="KU201" s="25" t="s">
        <v>3404</v>
      </c>
      <c r="KV201" s="25" t="s">
        <v>3404</v>
      </c>
      <c r="KW201" s="25" t="s">
        <v>3404</v>
      </c>
      <c r="KX201" s="25" t="s">
        <v>3404</v>
      </c>
      <c r="KY201" s="25" t="s">
        <v>3404</v>
      </c>
      <c r="KZ201" s="25" t="s">
        <v>3404</v>
      </c>
      <c r="LA201" s="25" t="s">
        <v>3404</v>
      </c>
      <c r="LB201" s="25" t="s">
        <v>3404</v>
      </c>
      <c r="LC201" s="25" t="s">
        <v>3404</v>
      </c>
      <c r="LD201" s="25" t="s">
        <v>3404</v>
      </c>
      <c r="LE201" s="25" t="s">
        <v>3404</v>
      </c>
      <c r="LF201" s="25" t="s">
        <v>3404</v>
      </c>
      <c r="LG201" s="25" t="s">
        <v>3404</v>
      </c>
      <c r="LH201" s="25" t="s">
        <v>3404</v>
      </c>
      <c r="LI201" s="25" t="s">
        <v>3404</v>
      </c>
      <c r="LJ201" s="25" t="s">
        <v>3404</v>
      </c>
      <c r="LK201" s="25" t="s">
        <v>3409</v>
      </c>
      <c r="LL201" s="25" t="s">
        <v>3409</v>
      </c>
      <c r="LM201" s="25" t="s">
        <v>3409</v>
      </c>
      <c r="LN201" s="25" t="s">
        <v>3409</v>
      </c>
      <c r="LO201" s="25" t="s">
        <v>3409</v>
      </c>
      <c r="LP201" s="25" t="s">
        <v>3409</v>
      </c>
      <c r="LQ201" s="25" t="s">
        <v>3409</v>
      </c>
      <c r="LR201" s="25" t="s">
        <v>3409</v>
      </c>
      <c r="LS201" s="25" t="s">
        <v>3409</v>
      </c>
      <c r="LT201" s="25" t="s">
        <v>3409</v>
      </c>
      <c r="LU201" s="25" t="s">
        <v>3409</v>
      </c>
      <c r="LV201" s="25" t="s">
        <v>3409</v>
      </c>
      <c r="LW201" s="25" t="s">
        <v>3409</v>
      </c>
      <c r="LX201" s="25" t="s">
        <v>3409</v>
      </c>
      <c r="LY201" s="25" t="s">
        <v>3409</v>
      </c>
      <c r="LZ201" s="25" t="s">
        <v>3409</v>
      </c>
      <c r="MA201" s="25" t="s">
        <v>3409</v>
      </c>
      <c r="MB201" s="25" t="s">
        <v>3409</v>
      </c>
      <c r="MC201" s="25" t="s">
        <v>3409</v>
      </c>
      <c r="MD201" s="25" t="s">
        <v>3409</v>
      </c>
      <c r="ME201" s="25" t="s">
        <v>3409</v>
      </c>
      <c r="MF201" s="25" t="s">
        <v>3409</v>
      </c>
      <c r="MG201" s="25" t="s">
        <v>3409</v>
      </c>
      <c r="MH201" s="25" t="s">
        <v>3409</v>
      </c>
      <c r="MI201" s="25" t="s">
        <v>3409</v>
      </c>
      <c r="MJ201" s="25" t="s">
        <v>3409</v>
      </c>
      <c r="MK201" s="25" t="s">
        <v>3409</v>
      </c>
      <c r="ML201" s="25" t="s">
        <v>3409</v>
      </c>
      <c r="MM201" s="25" t="s">
        <v>3409</v>
      </c>
      <c r="MN201" s="25" t="s">
        <v>3409</v>
      </c>
      <c r="MO201" s="25" t="s">
        <v>3409</v>
      </c>
      <c r="MP201" s="25" t="s">
        <v>3409</v>
      </c>
      <c r="MQ201" s="25" t="s">
        <v>3409</v>
      </c>
      <c r="MR201" s="25" t="s">
        <v>3409</v>
      </c>
      <c r="MS201" s="25" t="s">
        <v>3409</v>
      </c>
      <c r="MT201" s="25" t="s">
        <v>3409</v>
      </c>
      <c r="MU201" s="25" t="s">
        <v>3409</v>
      </c>
      <c r="MV201" s="25" t="s">
        <v>3409</v>
      </c>
      <c r="MW201" s="25" t="s">
        <v>3409</v>
      </c>
      <c r="MX201" s="25" t="s">
        <v>3409</v>
      </c>
      <c r="MY201" s="25" t="s">
        <v>3409</v>
      </c>
      <c r="MZ201" s="25" t="s">
        <v>3409</v>
      </c>
      <c r="NA201" s="25" t="s">
        <v>3409</v>
      </c>
      <c r="NB201" s="25" t="s">
        <v>3409</v>
      </c>
      <c r="NC201" s="25" t="s">
        <v>3409</v>
      </c>
      <c r="ND201" s="25" t="s">
        <v>3409</v>
      </c>
      <c r="NE201" s="25" t="s">
        <v>3409</v>
      </c>
      <c r="NF201" s="25" t="s">
        <v>3409</v>
      </c>
      <c r="NG201" s="25" t="s">
        <v>3409</v>
      </c>
      <c r="NH201" s="25" t="s">
        <v>3409</v>
      </c>
      <c r="NI201" s="25" t="s">
        <v>3409</v>
      </c>
      <c r="NJ201" s="25" t="s">
        <v>3409</v>
      </c>
      <c r="NK201" s="25" t="s">
        <v>3409</v>
      </c>
      <c r="NL201" s="25" t="s">
        <v>3409</v>
      </c>
      <c r="NM201" s="25" t="s">
        <v>3409</v>
      </c>
      <c r="NN201" s="25" t="s">
        <v>3409</v>
      </c>
      <c r="NO201" s="25" t="s">
        <v>3409</v>
      </c>
      <c r="NP201" s="25" t="s">
        <v>3409</v>
      </c>
      <c r="NQ201" s="25" t="s">
        <v>3409</v>
      </c>
      <c r="NR201" s="25" t="s">
        <v>3409</v>
      </c>
      <c r="NS201" s="25" t="s">
        <v>3409</v>
      </c>
      <c r="NT201" s="25" t="s">
        <v>3409</v>
      </c>
      <c r="NU201" s="25" t="s">
        <v>3409</v>
      </c>
      <c r="NV201" s="25" t="s">
        <v>3409</v>
      </c>
      <c r="NW201" s="25" t="s">
        <v>3409</v>
      </c>
      <c r="NX201" s="25" t="s">
        <v>3409</v>
      </c>
      <c r="NY201" s="25" t="s">
        <v>3409</v>
      </c>
      <c r="NZ201" s="25" t="s">
        <v>3409</v>
      </c>
      <c r="OA201" s="25" t="s">
        <v>3409</v>
      </c>
      <c r="OB201" s="25" t="s">
        <v>3409</v>
      </c>
      <c r="OC201" s="25" t="s">
        <v>3409</v>
      </c>
      <c r="OD201" s="25" t="s">
        <v>3409</v>
      </c>
      <c r="OE201" s="25" t="s">
        <v>3409</v>
      </c>
      <c r="OF201" s="25" t="s">
        <v>3409</v>
      </c>
      <c r="OG201" s="25" t="s">
        <v>3409</v>
      </c>
      <c r="OH201" s="25" t="s">
        <v>3409</v>
      </c>
      <c r="OI201" s="25" t="s">
        <v>3409</v>
      </c>
      <c r="OJ201" s="25" t="s">
        <v>3409</v>
      </c>
      <c r="OK201" s="25" t="s">
        <v>3409</v>
      </c>
      <c r="OL201" s="25" t="s">
        <v>3409</v>
      </c>
      <c r="OM201" s="25" t="s">
        <v>3409</v>
      </c>
      <c r="ON201" s="25" t="s">
        <v>3409</v>
      </c>
      <c r="OO201" s="25" t="s">
        <v>3409</v>
      </c>
      <c r="OP201" s="25" t="s">
        <v>3409</v>
      </c>
      <c r="OQ201" s="25" t="s">
        <v>3409</v>
      </c>
      <c r="OR201" s="25" t="s">
        <v>3409</v>
      </c>
      <c r="OS201" s="25" t="s">
        <v>3409</v>
      </c>
      <c r="OT201" s="25" t="s">
        <v>3409</v>
      </c>
      <c r="OU201" s="25" t="s">
        <v>3409</v>
      </c>
      <c r="OV201" s="25" t="s">
        <v>3409</v>
      </c>
      <c r="OW201" s="25" t="s">
        <v>3404</v>
      </c>
      <c r="OX201" s="25" t="s">
        <v>3404</v>
      </c>
      <c r="OY201" s="25" t="s">
        <v>3404</v>
      </c>
      <c r="OZ201" s="25" t="s">
        <v>3404</v>
      </c>
      <c r="PA201" s="25" t="s">
        <v>3404</v>
      </c>
      <c r="PB201" s="25" t="s">
        <v>3404</v>
      </c>
      <c r="PC201" s="25" t="s">
        <v>3404</v>
      </c>
      <c r="PD201" s="25" t="s">
        <v>3404</v>
      </c>
      <c r="PE201" s="25" t="s">
        <v>3404</v>
      </c>
      <c r="PF201" s="25" t="s">
        <v>3404</v>
      </c>
      <c r="PG201" s="25" t="s">
        <v>3404</v>
      </c>
      <c r="PH201" s="25" t="s">
        <v>3404</v>
      </c>
      <c r="PI201" s="25" t="s">
        <v>3404</v>
      </c>
      <c r="PJ201" s="25" t="s">
        <v>3404</v>
      </c>
      <c r="PK201" s="25" t="s">
        <v>3404</v>
      </c>
      <c r="PL201" s="25" t="s">
        <v>3404</v>
      </c>
      <c r="PM201" s="25" t="s">
        <v>3404</v>
      </c>
      <c r="PN201" s="25" t="s">
        <v>3404</v>
      </c>
      <c r="PO201" s="25" t="s">
        <v>3404</v>
      </c>
      <c r="PP201" s="25" t="s">
        <v>3404</v>
      </c>
      <c r="PQ201" s="25" t="s">
        <v>3404</v>
      </c>
      <c r="PR201" s="25" t="s">
        <v>3404</v>
      </c>
      <c r="PS201" s="25" t="s">
        <v>3404</v>
      </c>
      <c r="PT201" s="25" t="s">
        <v>3404</v>
      </c>
      <c r="PU201" s="25" t="s">
        <v>3404</v>
      </c>
      <c r="PV201" s="25" t="s">
        <v>3404</v>
      </c>
      <c r="PW201" s="25" t="s">
        <v>3404</v>
      </c>
      <c r="PX201" s="25" t="s">
        <v>3404</v>
      </c>
      <c r="PY201" s="25" t="s">
        <v>3404</v>
      </c>
      <c r="PZ201" s="25" t="s">
        <v>3404</v>
      </c>
      <c r="QA201" s="25" t="s">
        <v>3404</v>
      </c>
      <c r="QB201" s="25" t="s">
        <v>3404</v>
      </c>
      <c r="QC201" s="25" t="s">
        <v>3404</v>
      </c>
      <c r="QD201" s="25" t="s">
        <v>3404</v>
      </c>
      <c r="QE201" s="25" t="s">
        <v>3404</v>
      </c>
      <c r="QF201" s="25" t="s">
        <v>3404</v>
      </c>
      <c r="QG201" s="25" t="s">
        <v>3404</v>
      </c>
      <c r="QH201" s="25" t="s">
        <v>3404</v>
      </c>
      <c r="QI201" s="25" t="s">
        <v>3404</v>
      </c>
      <c r="QJ201" s="25" t="s">
        <v>3404</v>
      </c>
      <c r="QK201" s="25" t="s">
        <v>3404</v>
      </c>
      <c r="QL201" s="25" t="s">
        <v>3404</v>
      </c>
      <c r="QM201" s="25" t="s">
        <v>3404</v>
      </c>
      <c r="QN201" s="25" t="s">
        <v>3404</v>
      </c>
      <c r="QO201" s="25" t="s">
        <v>3404</v>
      </c>
      <c r="QP201" s="25" t="s">
        <v>3404</v>
      </c>
      <c r="QQ201" s="25" t="s">
        <v>3404</v>
      </c>
      <c r="QR201" s="25" t="s">
        <v>3404</v>
      </c>
      <c r="QS201" s="25" t="s">
        <v>3404</v>
      </c>
      <c r="QT201" s="25" t="s">
        <v>3404</v>
      </c>
      <c r="QU201" s="25" t="s">
        <v>3404</v>
      </c>
      <c r="QV201" s="25" t="s">
        <v>3404</v>
      </c>
      <c r="QW201" s="25" t="s">
        <v>3404</v>
      </c>
      <c r="QX201" s="25" t="s">
        <v>3404</v>
      </c>
      <c r="QY201" s="25" t="s">
        <v>3404</v>
      </c>
      <c r="QZ201" s="25" t="s">
        <v>3404</v>
      </c>
      <c r="RA201" s="25" t="s">
        <v>3404</v>
      </c>
      <c r="RB201" s="25" t="s">
        <v>3404</v>
      </c>
      <c r="RC201" s="25" t="s">
        <v>3404</v>
      </c>
      <c r="RD201" s="25" t="s">
        <v>3404</v>
      </c>
      <c r="RE201" s="25" t="s">
        <v>3404</v>
      </c>
      <c r="RF201" s="25" t="s">
        <v>3404</v>
      </c>
      <c r="RG201" s="25" t="s">
        <v>3404</v>
      </c>
      <c r="RH201" s="25" t="s">
        <v>3404</v>
      </c>
      <c r="RI201" s="25" t="s">
        <v>3404</v>
      </c>
      <c r="RJ201" s="25" t="s">
        <v>3404</v>
      </c>
      <c r="RK201" s="25" t="s">
        <v>3404</v>
      </c>
      <c r="RL201" s="25" t="s">
        <v>3404</v>
      </c>
      <c r="RM201" s="25" t="s">
        <v>3404</v>
      </c>
      <c r="RN201" s="25" t="s">
        <v>3404</v>
      </c>
      <c r="RO201" s="25" t="s">
        <v>3404</v>
      </c>
      <c r="RP201" s="25" t="s">
        <v>3404</v>
      </c>
      <c r="RQ201" s="25" t="s">
        <v>3404</v>
      </c>
      <c r="RR201" s="25" t="s">
        <v>3409</v>
      </c>
      <c r="RS201" s="25" t="s">
        <v>3409</v>
      </c>
      <c r="RT201" s="25" t="s">
        <v>3409</v>
      </c>
      <c r="RU201" s="25" t="s">
        <v>3409</v>
      </c>
      <c r="RV201" s="25" t="s">
        <v>3409</v>
      </c>
      <c r="RW201" s="25" t="s">
        <v>3409</v>
      </c>
      <c r="RX201" s="25" t="s">
        <v>3409</v>
      </c>
      <c r="RY201" s="25" t="s">
        <v>3409</v>
      </c>
      <c r="RZ201" s="25" t="s">
        <v>3409</v>
      </c>
      <c r="SA201" s="25" t="s">
        <v>3409</v>
      </c>
      <c r="SB201" s="25" t="s">
        <v>3409</v>
      </c>
      <c r="SC201" s="25" t="s">
        <v>3409</v>
      </c>
      <c r="SD201" s="25" t="s">
        <v>3409</v>
      </c>
      <c r="SE201" s="25" t="s">
        <v>3409</v>
      </c>
      <c r="SF201" s="25" t="s">
        <v>3409</v>
      </c>
      <c r="SG201" s="25" t="s">
        <v>3409</v>
      </c>
      <c r="SH201" s="25" t="s">
        <v>3409</v>
      </c>
      <c r="SI201" s="25" t="s">
        <v>3409</v>
      </c>
      <c r="SJ201" s="25" t="s">
        <v>3404</v>
      </c>
      <c r="SK201" s="25" t="s">
        <v>3404</v>
      </c>
      <c r="SL201" s="25" t="s">
        <v>3404</v>
      </c>
      <c r="SM201" s="25" t="s">
        <v>3404</v>
      </c>
      <c r="SN201" s="25" t="s">
        <v>3404</v>
      </c>
      <c r="SO201" s="25" t="s">
        <v>3404</v>
      </c>
      <c r="SP201" s="25" t="s">
        <v>3404</v>
      </c>
      <c r="SQ201" s="25" t="s">
        <v>3404</v>
      </c>
      <c r="SR201" s="25" t="s">
        <v>3404</v>
      </c>
      <c r="SS201" s="25" t="s">
        <v>3404</v>
      </c>
      <c r="ST201" s="25" t="s">
        <v>3404</v>
      </c>
      <c r="SU201" s="25" t="s">
        <v>3404</v>
      </c>
      <c r="SV201" s="25" t="s">
        <v>3404</v>
      </c>
      <c r="SW201" s="25" t="s">
        <v>3404</v>
      </c>
      <c r="SX201" s="25" t="s">
        <v>3404</v>
      </c>
      <c r="SY201" s="25" t="s">
        <v>3404</v>
      </c>
      <c r="SZ201" s="25" t="s">
        <v>3404</v>
      </c>
      <c r="TA201" s="25" t="s">
        <v>3404</v>
      </c>
      <c r="TB201" s="25" t="s">
        <v>3404</v>
      </c>
      <c r="TC201" s="25" t="s">
        <v>3404</v>
      </c>
      <c r="TD201" s="25" t="s">
        <v>3404</v>
      </c>
      <c r="TE201" s="25" t="s">
        <v>3404</v>
      </c>
      <c r="TF201" s="25" t="s">
        <v>3404</v>
      </c>
      <c r="TG201" s="25" t="s">
        <v>3404</v>
      </c>
      <c r="TH201" s="25" t="s">
        <v>3404</v>
      </c>
      <c r="TI201" s="25" t="s">
        <v>3404</v>
      </c>
      <c r="TJ201" s="25" t="s">
        <v>3404</v>
      </c>
      <c r="TK201" s="25" t="s">
        <v>3404</v>
      </c>
      <c r="TL201" s="25" t="s">
        <v>3404</v>
      </c>
      <c r="TM201" s="25" t="s">
        <v>3404</v>
      </c>
      <c r="TN201" s="25" t="s">
        <v>3404</v>
      </c>
      <c r="TO201" s="25" t="s">
        <v>3404</v>
      </c>
      <c r="TP201" s="25" t="s">
        <v>3404</v>
      </c>
      <c r="TQ201" s="25" t="s">
        <v>3404</v>
      </c>
      <c r="TR201" s="25" t="s">
        <v>3404</v>
      </c>
      <c r="TS201" s="25" t="s">
        <v>3404</v>
      </c>
      <c r="TT201" s="25" t="s">
        <v>3404</v>
      </c>
      <c r="TU201" s="25" t="s">
        <v>3404</v>
      </c>
      <c r="TV201" s="25" t="s">
        <v>3404</v>
      </c>
      <c r="TW201" s="25" t="s">
        <v>3404</v>
      </c>
      <c r="TX201" s="25" t="s">
        <v>3404</v>
      </c>
      <c r="TY201" s="25" t="s">
        <v>3404</v>
      </c>
      <c r="TZ201" s="25" t="s">
        <v>3404</v>
      </c>
      <c r="UA201" s="25" t="s">
        <v>3404</v>
      </c>
      <c r="UB201" s="25" t="s">
        <v>3404</v>
      </c>
      <c r="UC201" s="25" t="s">
        <v>3404</v>
      </c>
      <c r="UD201" s="25" t="s">
        <v>3404</v>
      </c>
      <c r="UE201" s="25" t="s">
        <v>3404</v>
      </c>
      <c r="UF201" s="25" t="s">
        <v>3404</v>
      </c>
      <c r="UG201" s="25" t="s">
        <v>3404</v>
      </c>
      <c r="UH201" s="25" t="s">
        <v>3404</v>
      </c>
      <c r="UI201" s="25" t="s">
        <v>3404</v>
      </c>
      <c r="UJ201" s="25" t="s">
        <v>3404</v>
      </c>
      <c r="UK201" s="25" t="s">
        <v>3404</v>
      </c>
      <c r="UL201" s="25" t="s">
        <v>3404</v>
      </c>
      <c r="UM201" s="25" t="s">
        <v>3404</v>
      </c>
      <c r="UN201" s="25" t="s">
        <v>3404</v>
      </c>
      <c r="UO201" s="25" t="s">
        <v>3404</v>
      </c>
      <c r="UP201" s="25" t="s">
        <v>3404</v>
      </c>
      <c r="UQ201" s="25" t="s">
        <v>3404</v>
      </c>
      <c r="UR201" s="25" t="s">
        <v>3404</v>
      </c>
      <c r="US201" s="25" t="s">
        <v>3404</v>
      </c>
      <c r="UT201" s="25" t="s">
        <v>3404</v>
      </c>
      <c r="UU201" s="25" t="s">
        <v>3404</v>
      </c>
      <c r="UV201" s="25" t="s">
        <v>3404</v>
      </c>
      <c r="UW201" s="25" t="s">
        <v>3404</v>
      </c>
      <c r="UX201" s="25" t="s">
        <v>3404</v>
      </c>
      <c r="UY201" s="25" t="s">
        <v>3404</v>
      </c>
      <c r="UZ201" s="25" t="s">
        <v>3404</v>
      </c>
      <c r="VA201" s="25" t="s">
        <v>3404</v>
      </c>
      <c r="VB201" s="25" t="s">
        <v>3404</v>
      </c>
      <c r="VC201" s="25" t="s">
        <v>3404</v>
      </c>
      <c r="VD201" s="25" t="s">
        <v>3404</v>
      </c>
      <c r="VE201" s="25" t="s">
        <v>3404</v>
      </c>
      <c r="VF201" s="25" t="s">
        <v>3404</v>
      </c>
      <c r="VG201" s="25" t="s">
        <v>3404</v>
      </c>
      <c r="VH201" s="25" t="s">
        <v>3404</v>
      </c>
      <c r="VI201" s="25" t="s">
        <v>3404</v>
      </c>
      <c r="VJ201" s="25" t="s">
        <v>3404</v>
      </c>
      <c r="VK201" s="25" t="s">
        <v>3404</v>
      </c>
      <c r="VL201" s="25" t="s">
        <v>3404</v>
      </c>
      <c r="VM201" s="25" t="s">
        <v>3404</v>
      </c>
      <c r="VN201" s="25" t="s">
        <v>3404</v>
      </c>
      <c r="VO201" s="25" t="s">
        <v>3404</v>
      </c>
      <c r="VP201" s="25" t="s">
        <v>3404</v>
      </c>
      <c r="VQ201" s="25" t="s">
        <v>3404</v>
      </c>
      <c r="VR201" s="25" t="s">
        <v>3404</v>
      </c>
      <c r="VS201" s="25" t="s">
        <v>3404</v>
      </c>
      <c r="VT201" s="25" t="s">
        <v>3404</v>
      </c>
      <c r="VU201" s="25" t="s">
        <v>3404</v>
      </c>
      <c r="VV201" s="25" t="s">
        <v>3404</v>
      </c>
      <c r="VW201" s="25" t="s">
        <v>3404</v>
      </c>
      <c r="VX201" s="25" t="s">
        <v>3404</v>
      </c>
      <c r="VY201" s="25" t="s">
        <v>3404</v>
      </c>
      <c r="VZ201" s="25" t="s">
        <v>3404</v>
      </c>
      <c r="WA201" s="25" t="s">
        <v>3404</v>
      </c>
      <c r="WB201" s="25" t="s">
        <v>3404</v>
      </c>
      <c r="WC201" s="25" t="s">
        <v>3404</v>
      </c>
      <c r="WD201" s="25" t="s">
        <v>3404</v>
      </c>
      <c r="WE201" s="25" t="s">
        <v>3404</v>
      </c>
      <c r="WF201" s="25" t="s">
        <v>3404</v>
      </c>
      <c r="WG201" s="25" t="s">
        <v>3404</v>
      </c>
      <c r="WH201" s="25" t="s">
        <v>3404</v>
      </c>
      <c r="WI201" s="25" t="s">
        <v>3404</v>
      </c>
      <c r="WJ201" s="25" t="s">
        <v>3404</v>
      </c>
      <c r="WK201" s="25" t="s">
        <v>3404</v>
      </c>
      <c r="WL201" s="25" t="s">
        <v>3404</v>
      </c>
      <c r="WM201" s="25" t="s">
        <v>3404</v>
      </c>
      <c r="WN201" s="25" t="s">
        <v>3404</v>
      </c>
      <c r="WO201" s="25" t="s">
        <v>3404</v>
      </c>
      <c r="WP201" s="25" t="s">
        <v>3404</v>
      </c>
      <c r="WQ201" s="25" t="s">
        <v>3404</v>
      </c>
      <c r="WR201" s="25" t="s">
        <v>3404</v>
      </c>
      <c r="WS201" s="25" t="s">
        <v>3404</v>
      </c>
      <c r="WT201" s="25" t="s">
        <v>3404</v>
      </c>
    </row>
    <row r="202">
      <c r="A202" s="24" t="s">
        <v>1773</v>
      </c>
      <c r="B202" s="25" t="s">
        <v>3404</v>
      </c>
      <c r="C202" s="25" t="s">
        <v>3404</v>
      </c>
      <c r="D202" s="25" t="s">
        <v>3404</v>
      </c>
      <c r="E202" s="25" t="s">
        <v>3404</v>
      </c>
      <c r="F202" s="25" t="s">
        <v>3404</v>
      </c>
      <c r="G202" s="25" t="s">
        <v>3404</v>
      </c>
      <c r="H202" s="25" t="s">
        <v>3404</v>
      </c>
      <c r="I202" s="25" t="s">
        <v>3404</v>
      </c>
      <c r="J202" s="25" t="s">
        <v>3404</v>
      </c>
      <c r="K202" s="25" t="s">
        <v>3404</v>
      </c>
      <c r="L202" s="25" t="s">
        <v>3404</v>
      </c>
      <c r="M202" s="25" t="s">
        <v>3404</v>
      </c>
      <c r="N202" s="25" t="s">
        <v>3404</v>
      </c>
      <c r="O202" s="25" t="s">
        <v>3404</v>
      </c>
      <c r="P202" s="25" t="s">
        <v>3404</v>
      </c>
      <c r="Q202" s="25" t="s">
        <v>3404</v>
      </c>
      <c r="R202" s="25" t="s">
        <v>3404</v>
      </c>
      <c r="S202" s="25" t="s">
        <v>3404</v>
      </c>
      <c r="T202" s="25" t="s">
        <v>3404</v>
      </c>
      <c r="U202" s="25" t="s">
        <v>3404</v>
      </c>
      <c r="V202" s="25" t="s">
        <v>3404</v>
      </c>
      <c r="W202" s="25" t="s">
        <v>3404</v>
      </c>
      <c r="X202" s="25" t="s">
        <v>3404</v>
      </c>
      <c r="Y202" s="25" t="s">
        <v>3404</v>
      </c>
      <c r="Z202" s="25" t="s">
        <v>3404</v>
      </c>
      <c r="AA202" s="25" t="s">
        <v>3404</v>
      </c>
      <c r="AB202" s="25" t="s">
        <v>3404</v>
      </c>
      <c r="AC202" s="25" t="s">
        <v>3404</v>
      </c>
      <c r="AD202" s="25" t="s">
        <v>3404</v>
      </c>
      <c r="AE202" s="25" t="s">
        <v>3404</v>
      </c>
      <c r="AF202" s="25" t="s">
        <v>3404</v>
      </c>
      <c r="AG202" s="25" t="s">
        <v>3404</v>
      </c>
      <c r="AH202" s="25" t="s">
        <v>3404</v>
      </c>
      <c r="AI202" s="25" t="s">
        <v>3404</v>
      </c>
      <c r="AJ202" s="25" t="s">
        <v>3404</v>
      </c>
      <c r="AK202" s="25" t="s">
        <v>3404</v>
      </c>
      <c r="AL202" s="25" t="s">
        <v>3404</v>
      </c>
      <c r="AM202" s="25" t="s">
        <v>3404</v>
      </c>
      <c r="AN202" s="25" t="s">
        <v>3404</v>
      </c>
      <c r="AO202" s="25" t="s">
        <v>3404</v>
      </c>
      <c r="AP202" s="25" t="s">
        <v>3404</v>
      </c>
      <c r="AQ202" s="25" t="s">
        <v>3404</v>
      </c>
      <c r="AR202" s="25" t="s">
        <v>3404</v>
      </c>
      <c r="AS202" s="25" t="s">
        <v>3404</v>
      </c>
      <c r="AT202" s="25" t="s">
        <v>3404</v>
      </c>
      <c r="AU202" s="25" t="s">
        <v>3404</v>
      </c>
      <c r="AV202" s="25" t="s">
        <v>3404</v>
      </c>
      <c r="AW202" s="25" t="s">
        <v>3404</v>
      </c>
      <c r="AX202" s="25" t="s">
        <v>3404</v>
      </c>
      <c r="AY202" s="25" t="s">
        <v>3404</v>
      </c>
      <c r="AZ202" s="25" t="s">
        <v>3404</v>
      </c>
      <c r="BA202" s="25" t="s">
        <v>3404</v>
      </c>
      <c r="BB202" s="25" t="s">
        <v>3404</v>
      </c>
      <c r="BC202" s="25" t="s">
        <v>3404</v>
      </c>
      <c r="BD202" s="25" t="s">
        <v>3404</v>
      </c>
      <c r="BE202" s="25" t="s">
        <v>3404</v>
      </c>
      <c r="BF202" s="25" t="s">
        <v>3404</v>
      </c>
      <c r="BG202" s="25" t="s">
        <v>3404</v>
      </c>
      <c r="BH202" s="25" t="s">
        <v>3404</v>
      </c>
      <c r="BI202" s="25" t="s">
        <v>3404</v>
      </c>
      <c r="BJ202" s="25" t="s">
        <v>3404</v>
      </c>
      <c r="BK202" s="25" t="s">
        <v>3404</v>
      </c>
      <c r="BL202" s="25" t="s">
        <v>3404</v>
      </c>
      <c r="BM202" s="25" t="s">
        <v>3404</v>
      </c>
      <c r="BN202" s="25" t="s">
        <v>3404</v>
      </c>
      <c r="BO202" s="25" t="s">
        <v>3404</v>
      </c>
      <c r="BP202" s="25" t="s">
        <v>3404</v>
      </c>
      <c r="BQ202" s="25" t="s">
        <v>3404</v>
      </c>
      <c r="BR202" s="25" t="s">
        <v>3404</v>
      </c>
      <c r="BS202" s="25" t="s">
        <v>3404</v>
      </c>
      <c r="BT202" s="25" t="s">
        <v>3404</v>
      </c>
      <c r="BU202" s="25" t="s">
        <v>3404</v>
      </c>
      <c r="BV202" s="25" t="s">
        <v>3404</v>
      </c>
      <c r="BW202" s="25" t="s">
        <v>3404</v>
      </c>
      <c r="BX202" s="25" t="s">
        <v>3404</v>
      </c>
      <c r="BY202" s="25" t="s">
        <v>3404</v>
      </c>
      <c r="BZ202" s="25" t="s">
        <v>3404</v>
      </c>
      <c r="CA202" s="25" t="s">
        <v>3404</v>
      </c>
      <c r="CB202" s="25" t="s">
        <v>3404</v>
      </c>
      <c r="CC202" s="25" t="s">
        <v>3404</v>
      </c>
      <c r="CD202" s="25" t="s">
        <v>3404</v>
      </c>
      <c r="CE202" s="25" t="s">
        <v>3404</v>
      </c>
      <c r="CF202" s="25" t="s">
        <v>3404</v>
      </c>
      <c r="CG202" s="25" t="s">
        <v>3404</v>
      </c>
      <c r="CH202" s="25" t="s">
        <v>3404</v>
      </c>
      <c r="CI202" s="25" t="s">
        <v>3404</v>
      </c>
      <c r="CJ202" s="25" t="s">
        <v>3404</v>
      </c>
      <c r="CK202" s="25" t="s">
        <v>3404</v>
      </c>
      <c r="CL202" s="25" t="s">
        <v>3404</v>
      </c>
      <c r="CM202" s="25" t="s">
        <v>3404</v>
      </c>
      <c r="CN202" s="25" t="s">
        <v>3404</v>
      </c>
      <c r="CO202" s="25" t="s">
        <v>3404</v>
      </c>
      <c r="CP202" s="25" t="s">
        <v>3404</v>
      </c>
      <c r="CQ202" s="25" t="s">
        <v>3404</v>
      </c>
      <c r="CR202" s="25" t="s">
        <v>3404</v>
      </c>
      <c r="CS202" s="25" t="s">
        <v>3404</v>
      </c>
      <c r="CT202" s="25" t="s">
        <v>3404</v>
      </c>
      <c r="CU202" s="25" t="s">
        <v>3404</v>
      </c>
      <c r="CV202" s="25" t="s">
        <v>3404</v>
      </c>
      <c r="CW202" s="25" t="s">
        <v>3404</v>
      </c>
      <c r="CX202" s="25" t="s">
        <v>3404</v>
      </c>
      <c r="CY202" s="25" t="s">
        <v>3404</v>
      </c>
      <c r="CZ202" s="25" t="s">
        <v>3404</v>
      </c>
      <c r="DA202" s="25" t="s">
        <v>3404</v>
      </c>
      <c r="DB202" s="25" t="s">
        <v>3404</v>
      </c>
      <c r="DC202" s="25" t="s">
        <v>3404</v>
      </c>
      <c r="DD202" s="25" t="s">
        <v>3404</v>
      </c>
      <c r="DE202" s="25" t="s">
        <v>3404</v>
      </c>
      <c r="DF202" s="25" t="s">
        <v>3404</v>
      </c>
      <c r="DG202" s="25" t="s">
        <v>3404</v>
      </c>
      <c r="DH202" s="25" t="s">
        <v>3404</v>
      </c>
      <c r="DI202" s="25" t="s">
        <v>3404</v>
      </c>
      <c r="DJ202" s="25" t="s">
        <v>3404</v>
      </c>
      <c r="DK202" s="25" t="s">
        <v>3404</v>
      </c>
      <c r="DL202" s="25" t="s">
        <v>3404</v>
      </c>
      <c r="DM202" s="25" t="s">
        <v>3404</v>
      </c>
      <c r="DN202" s="25" t="s">
        <v>3404</v>
      </c>
      <c r="DO202" s="25" t="s">
        <v>3404</v>
      </c>
      <c r="DP202" s="25" t="s">
        <v>3404</v>
      </c>
      <c r="DQ202" s="25" t="s">
        <v>3404</v>
      </c>
      <c r="DR202" s="25" t="s">
        <v>3404</v>
      </c>
      <c r="DS202" s="25" t="s">
        <v>3404</v>
      </c>
      <c r="DT202" s="25" t="s">
        <v>3404</v>
      </c>
      <c r="DU202" s="25" t="s">
        <v>3404</v>
      </c>
      <c r="DV202" s="25" t="s">
        <v>3404</v>
      </c>
      <c r="DW202" s="25" t="s">
        <v>3404</v>
      </c>
      <c r="DX202" s="25" t="s">
        <v>3404</v>
      </c>
      <c r="DY202" s="25" t="s">
        <v>3404</v>
      </c>
      <c r="DZ202" s="25" t="s">
        <v>3404</v>
      </c>
      <c r="EA202" s="25" t="s">
        <v>3404</v>
      </c>
      <c r="EB202" s="25" t="s">
        <v>3404</v>
      </c>
      <c r="EC202" s="25" t="s">
        <v>3404</v>
      </c>
      <c r="ED202" s="25" t="s">
        <v>3404</v>
      </c>
      <c r="EE202" s="25" t="s">
        <v>3404</v>
      </c>
      <c r="EF202" s="25" t="s">
        <v>3404</v>
      </c>
      <c r="EG202" s="25" t="s">
        <v>3404</v>
      </c>
      <c r="EH202" s="25" t="s">
        <v>3404</v>
      </c>
      <c r="EI202" s="25" t="s">
        <v>3404</v>
      </c>
      <c r="EJ202" s="25" t="s">
        <v>3404</v>
      </c>
      <c r="EK202" s="25" t="s">
        <v>3404</v>
      </c>
      <c r="EL202" s="25" t="s">
        <v>3404</v>
      </c>
      <c r="EM202" s="25" t="s">
        <v>3404</v>
      </c>
      <c r="EN202" s="25" t="s">
        <v>3404</v>
      </c>
      <c r="EO202" s="25" t="s">
        <v>3404</v>
      </c>
      <c r="EP202" s="25" t="s">
        <v>3404</v>
      </c>
      <c r="EQ202" s="25" t="s">
        <v>3404</v>
      </c>
      <c r="ER202" s="25" t="s">
        <v>3404</v>
      </c>
      <c r="ES202" s="25" t="s">
        <v>3404</v>
      </c>
      <c r="ET202" s="25" t="s">
        <v>3404</v>
      </c>
      <c r="EU202" s="25" t="s">
        <v>3404</v>
      </c>
      <c r="EV202" s="25" t="s">
        <v>3404</v>
      </c>
      <c r="EW202" s="25" t="s">
        <v>3404</v>
      </c>
      <c r="EX202" s="25" t="s">
        <v>3404</v>
      </c>
      <c r="EY202" s="25" t="s">
        <v>3404</v>
      </c>
      <c r="EZ202" s="25" t="s">
        <v>3404</v>
      </c>
      <c r="FA202" s="25" t="s">
        <v>3404</v>
      </c>
      <c r="FB202" s="25" t="s">
        <v>3404</v>
      </c>
      <c r="FC202" s="25" t="s">
        <v>3404</v>
      </c>
      <c r="FD202" s="25" t="s">
        <v>3404</v>
      </c>
      <c r="FE202" s="25" t="s">
        <v>3404</v>
      </c>
      <c r="FF202" s="25" t="s">
        <v>3404</v>
      </c>
      <c r="FG202" s="25" t="s">
        <v>3404</v>
      </c>
      <c r="FH202" s="25" t="s">
        <v>3404</v>
      </c>
      <c r="FI202" s="25" t="s">
        <v>3404</v>
      </c>
      <c r="FJ202" s="25" t="s">
        <v>3404</v>
      </c>
      <c r="FK202" s="25" t="s">
        <v>3404</v>
      </c>
      <c r="FL202" s="25" t="s">
        <v>3404</v>
      </c>
      <c r="FM202" s="25" t="s">
        <v>3404</v>
      </c>
      <c r="FN202" s="25" t="s">
        <v>3404</v>
      </c>
      <c r="FO202" s="25" t="s">
        <v>3404</v>
      </c>
      <c r="FP202" s="25" t="s">
        <v>3404</v>
      </c>
      <c r="FQ202" s="25" t="s">
        <v>3404</v>
      </c>
      <c r="FR202" s="25" t="s">
        <v>3404</v>
      </c>
      <c r="FS202" s="25" t="s">
        <v>3404</v>
      </c>
      <c r="FT202" s="25" t="s">
        <v>3404</v>
      </c>
      <c r="FU202" s="25" t="s">
        <v>3404</v>
      </c>
      <c r="FV202" s="25" t="s">
        <v>3404</v>
      </c>
      <c r="FW202" s="25" t="s">
        <v>3404</v>
      </c>
      <c r="FX202" s="25" t="s">
        <v>3404</v>
      </c>
      <c r="FY202" s="25" t="s">
        <v>3404</v>
      </c>
      <c r="FZ202" s="25" t="s">
        <v>3404</v>
      </c>
      <c r="GA202" s="25" t="s">
        <v>3404</v>
      </c>
      <c r="GB202" s="25" t="s">
        <v>3404</v>
      </c>
      <c r="GC202" s="25" t="s">
        <v>3404</v>
      </c>
      <c r="GD202" s="25" t="s">
        <v>3404</v>
      </c>
      <c r="GE202" s="25" t="s">
        <v>3404</v>
      </c>
      <c r="GF202" s="25" t="s">
        <v>3404</v>
      </c>
      <c r="GG202" s="25" t="s">
        <v>3404</v>
      </c>
      <c r="GH202" s="25" t="s">
        <v>3404</v>
      </c>
      <c r="GI202" s="25" t="s">
        <v>3404</v>
      </c>
      <c r="GJ202" s="25" t="s">
        <v>3404</v>
      </c>
      <c r="GK202" s="25" t="s">
        <v>3404</v>
      </c>
      <c r="GL202" s="25" t="s">
        <v>3404</v>
      </c>
      <c r="GM202" s="25" t="s">
        <v>3404</v>
      </c>
      <c r="GN202" s="25" t="s">
        <v>3404</v>
      </c>
      <c r="GO202" s="25" t="s">
        <v>3404</v>
      </c>
      <c r="GP202" s="25" t="s">
        <v>3404</v>
      </c>
      <c r="GQ202" s="25" t="s">
        <v>3404</v>
      </c>
      <c r="GR202" s="25" t="s">
        <v>3404</v>
      </c>
      <c r="GS202" s="25" t="s">
        <v>3404</v>
      </c>
      <c r="GT202" s="25" t="s">
        <v>3404</v>
      </c>
      <c r="GU202" s="25" t="s">
        <v>3404</v>
      </c>
      <c r="GV202" s="25" t="s">
        <v>3404</v>
      </c>
      <c r="GW202" s="25" t="s">
        <v>3404</v>
      </c>
      <c r="GX202" s="25" t="s">
        <v>3404</v>
      </c>
      <c r="GY202" s="25" t="s">
        <v>3404</v>
      </c>
      <c r="GZ202" s="25" t="s">
        <v>3404</v>
      </c>
      <c r="HA202" s="25" t="s">
        <v>3404</v>
      </c>
      <c r="HB202" s="25" t="s">
        <v>3404</v>
      </c>
      <c r="HC202" s="25" t="s">
        <v>3404</v>
      </c>
      <c r="HD202" s="25" t="s">
        <v>3404</v>
      </c>
      <c r="HE202" s="25" t="s">
        <v>3404</v>
      </c>
      <c r="HF202" s="25" t="s">
        <v>3404</v>
      </c>
      <c r="HG202" s="25" t="s">
        <v>3404</v>
      </c>
      <c r="HH202" s="25" t="s">
        <v>3404</v>
      </c>
      <c r="HI202" s="25" t="s">
        <v>3404</v>
      </c>
      <c r="HJ202" s="25" t="s">
        <v>3404</v>
      </c>
      <c r="HK202" s="25" t="s">
        <v>3404</v>
      </c>
      <c r="HL202" s="25" t="s">
        <v>3404</v>
      </c>
      <c r="HM202" s="25" t="s">
        <v>3404</v>
      </c>
      <c r="HN202" s="25" t="s">
        <v>3404</v>
      </c>
      <c r="HO202" s="25" t="s">
        <v>3404</v>
      </c>
      <c r="HP202" s="25" t="s">
        <v>3404</v>
      </c>
      <c r="HQ202" s="25" t="s">
        <v>3404</v>
      </c>
      <c r="HR202" s="25" t="s">
        <v>3404</v>
      </c>
      <c r="HS202" s="25" t="s">
        <v>3404</v>
      </c>
      <c r="HT202" s="25" t="s">
        <v>3404</v>
      </c>
      <c r="HU202" s="25" t="s">
        <v>3404</v>
      </c>
      <c r="HV202" s="25" t="s">
        <v>3404</v>
      </c>
      <c r="HW202" s="25" t="s">
        <v>3404</v>
      </c>
      <c r="HX202" s="25" t="s">
        <v>3404</v>
      </c>
      <c r="HY202" s="25" t="s">
        <v>3404</v>
      </c>
      <c r="HZ202" s="25" t="s">
        <v>3404</v>
      </c>
      <c r="IA202" s="25" t="s">
        <v>3404</v>
      </c>
      <c r="IB202" s="25" t="s">
        <v>3404</v>
      </c>
      <c r="IC202" s="25" t="s">
        <v>3404</v>
      </c>
      <c r="ID202" s="25" t="s">
        <v>3404</v>
      </c>
      <c r="IE202" s="25" t="s">
        <v>3404</v>
      </c>
      <c r="IF202" s="25" t="s">
        <v>3404</v>
      </c>
      <c r="IG202" s="25" t="s">
        <v>3404</v>
      </c>
      <c r="IH202" s="25" t="s">
        <v>3404</v>
      </c>
      <c r="II202" s="25" t="s">
        <v>3404</v>
      </c>
      <c r="IJ202" s="25" t="s">
        <v>3404</v>
      </c>
      <c r="IK202" s="25" t="s">
        <v>3404</v>
      </c>
      <c r="IL202" s="25" t="s">
        <v>3404</v>
      </c>
      <c r="IM202" s="25" t="s">
        <v>3404</v>
      </c>
      <c r="IN202" s="25" t="s">
        <v>3404</v>
      </c>
      <c r="IO202" s="25" t="s">
        <v>3404</v>
      </c>
      <c r="IP202" s="25" t="s">
        <v>3404</v>
      </c>
      <c r="IQ202" s="25" t="s">
        <v>3404</v>
      </c>
      <c r="IR202" s="25" t="s">
        <v>3404</v>
      </c>
      <c r="IS202" s="25" t="s">
        <v>3404</v>
      </c>
      <c r="IT202" s="25" t="s">
        <v>3404</v>
      </c>
      <c r="IU202" s="25" t="s">
        <v>3404</v>
      </c>
      <c r="IV202" s="25" t="s">
        <v>3404</v>
      </c>
      <c r="IW202" s="25" t="s">
        <v>3404</v>
      </c>
      <c r="IX202" s="25" t="s">
        <v>3404</v>
      </c>
      <c r="IY202" s="25" t="s">
        <v>3404</v>
      </c>
      <c r="IZ202" s="25" t="s">
        <v>3404</v>
      </c>
      <c r="JA202" s="25" t="s">
        <v>3404</v>
      </c>
      <c r="JB202" s="25" t="s">
        <v>3404</v>
      </c>
      <c r="JC202" s="25" t="s">
        <v>3404</v>
      </c>
      <c r="JD202" s="25" t="s">
        <v>3404</v>
      </c>
      <c r="JE202" s="25" t="s">
        <v>3404</v>
      </c>
      <c r="JF202" s="25" t="s">
        <v>3404</v>
      </c>
      <c r="JG202" s="25" t="s">
        <v>3404</v>
      </c>
      <c r="JH202" s="25" t="s">
        <v>3404</v>
      </c>
      <c r="JI202" s="25" t="s">
        <v>3404</v>
      </c>
      <c r="JJ202" s="25" t="s">
        <v>3404</v>
      </c>
      <c r="JK202" s="25" t="s">
        <v>3404</v>
      </c>
      <c r="JL202" s="25" t="s">
        <v>3404</v>
      </c>
      <c r="JM202" s="25" t="s">
        <v>3404</v>
      </c>
      <c r="JN202" s="25" t="s">
        <v>3404</v>
      </c>
      <c r="JO202" s="25" t="s">
        <v>3404</v>
      </c>
      <c r="JP202" s="25" t="s">
        <v>3404</v>
      </c>
      <c r="JQ202" s="25" t="s">
        <v>3404</v>
      </c>
      <c r="JR202" s="25" t="s">
        <v>3404</v>
      </c>
      <c r="JS202" s="25" t="s">
        <v>3404</v>
      </c>
      <c r="JT202" s="25" t="s">
        <v>3404</v>
      </c>
      <c r="JU202" s="25" t="s">
        <v>3404</v>
      </c>
      <c r="JV202" s="25" t="s">
        <v>3404</v>
      </c>
      <c r="JW202" s="25" t="s">
        <v>3404</v>
      </c>
      <c r="JX202" s="25" t="s">
        <v>3404</v>
      </c>
      <c r="JY202" s="25" t="s">
        <v>3404</v>
      </c>
      <c r="JZ202" s="25" t="s">
        <v>3404</v>
      </c>
      <c r="KA202" s="25" t="s">
        <v>3404</v>
      </c>
      <c r="KB202" s="25" t="s">
        <v>3404</v>
      </c>
      <c r="KC202" s="25" t="s">
        <v>3404</v>
      </c>
      <c r="KD202" s="25" t="s">
        <v>3404</v>
      </c>
      <c r="KE202" s="25" t="s">
        <v>3404</v>
      </c>
      <c r="KF202" s="25" t="s">
        <v>3404</v>
      </c>
      <c r="KG202" s="25" t="s">
        <v>3404</v>
      </c>
      <c r="KH202" s="25" t="s">
        <v>3404</v>
      </c>
      <c r="KI202" s="25" t="s">
        <v>3404</v>
      </c>
      <c r="KJ202" s="25" t="s">
        <v>3404</v>
      </c>
      <c r="KK202" s="25" t="s">
        <v>3404</v>
      </c>
      <c r="KL202" s="25" t="s">
        <v>3404</v>
      </c>
      <c r="KM202" s="25" t="s">
        <v>3404</v>
      </c>
      <c r="KN202" s="25" t="s">
        <v>3404</v>
      </c>
      <c r="KO202" s="25" t="s">
        <v>3404</v>
      </c>
      <c r="KP202" s="25" t="s">
        <v>3404</v>
      </c>
      <c r="KQ202" s="25" t="s">
        <v>3404</v>
      </c>
      <c r="KR202" s="25" t="s">
        <v>3404</v>
      </c>
      <c r="KS202" s="25" t="s">
        <v>3404</v>
      </c>
      <c r="KT202" s="25" t="s">
        <v>3404</v>
      </c>
      <c r="KU202" s="25" t="s">
        <v>3404</v>
      </c>
      <c r="KV202" s="25" t="s">
        <v>3404</v>
      </c>
      <c r="KW202" s="25" t="s">
        <v>3404</v>
      </c>
      <c r="KX202" s="25" t="s">
        <v>3404</v>
      </c>
      <c r="KY202" s="25" t="s">
        <v>3404</v>
      </c>
      <c r="KZ202" s="25" t="s">
        <v>3404</v>
      </c>
      <c r="LA202" s="25" t="s">
        <v>3404</v>
      </c>
      <c r="LB202" s="25" t="s">
        <v>3404</v>
      </c>
      <c r="LC202" s="25" t="s">
        <v>3404</v>
      </c>
      <c r="LD202" s="25" t="s">
        <v>3404</v>
      </c>
      <c r="LE202" s="25" t="s">
        <v>3404</v>
      </c>
      <c r="LF202" s="25" t="s">
        <v>3404</v>
      </c>
      <c r="LG202" s="25" t="s">
        <v>3404</v>
      </c>
      <c r="LH202" s="25" t="s">
        <v>3404</v>
      </c>
      <c r="LI202" s="25" t="s">
        <v>3404</v>
      </c>
      <c r="LJ202" s="25" t="s">
        <v>3404</v>
      </c>
      <c r="LK202" s="25" t="s">
        <v>3404</v>
      </c>
      <c r="LL202" s="25" t="s">
        <v>3404</v>
      </c>
      <c r="LM202" s="25" t="s">
        <v>3404</v>
      </c>
      <c r="LN202" s="25" t="s">
        <v>3404</v>
      </c>
      <c r="LO202" s="25" t="s">
        <v>3404</v>
      </c>
      <c r="LP202" s="25" t="s">
        <v>3404</v>
      </c>
      <c r="LQ202" s="25" t="s">
        <v>3404</v>
      </c>
      <c r="LR202" s="25" t="s">
        <v>3404</v>
      </c>
      <c r="LS202" s="25" t="s">
        <v>3404</v>
      </c>
      <c r="LT202" s="25" t="s">
        <v>3404</v>
      </c>
      <c r="LU202" s="25" t="s">
        <v>3404</v>
      </c>
      <c r="LV202" s="25" t="s">
        <v>3404</v>
      </c>
      <c r="LW202" s="25" t="s">
        <v>3404</v>
      </c>
      <c r="LX202" s="25" t="s">
        <v>3404</v>
      </c>
      <c r="LY202" s="25" t="s">
        <v>3404</v>
      </c>
      <c r="LZ202" s="25" t="s">
        <v>3404</v>
      </c>
      <c r="MA202" s="25" t="s">
        <v>3404</v>
      </c>
      <c r="MB202" s="25" t="s">
        <v>3404</v>
      </c>
      <c r="MC202" s="25" t="s">
        <v>3404</v>
      </c>
      <c r="MD202" s="25" t="s">
        <v>3404</v>
      </c>
      <c r="ME202" s="25" t="s">
        <v>3404</v>
      </c>
      <c r="MF202" s="25" t="s">
        <v>3404</v>
      </c>
      <c r="MG202" s="25" t="s">
        <v>3404</v>
      </c>
      <c r="MH202" s="25" t="s">
        <v>3404</v>
      </c>
      <c r="MI202" s="25" t="s">
        <v>3404</v>
      </c>
      <c r="MJ202" s="25" t="s">
        <v>3404</v>
      </c>
      <c r="MK202" s="25" t="s">
        <v>3404</v>
      </c>
      <c r="ML202" s="25" t="s">
        <v>3404</v>
      </c>
      <c r="MM202" s="25" t="s">
        <v>3404</v>
      </c>
      <c r="MN202" s="25" t="s">
        <v>3404</v>
      </c>
      <c r="MO202" s="25" t="s">
        <v>3404</v>
      </c>
      <c r="MP202" s="25" t="s">
        <v>3404</v>
      </c>
      <c r="MQ202" s="25" t="s">
        <v>3404</v>
      </c>
      <c r="MR202" s="25" t="s">
        <v>3404</v>
      </c>
      <c r="MS202" s="25" t="s">
        <v>3404</v>
      </c>
      <c r="MT202" s="25" t="s">
        <v>3404</v>
      </c>
      <c r="MU202" s="25" t="s">
        <v>3404</v>
      </c>
      <c r="MV202" s="25" t="s">
        <v>3404</v>
      </c>
      <c r="MW202" s="25" t="s">
        <v>3404</v>
      </c>
      <c r="MX202" s="25" t="s">
        <v>3404</v>
      </c>
      <c r="MY202" s="25" t="s">
        <v>3404</v>
      </c>
      <c r="MZ202" s="25" t="s">
        <v>3404</v>
      </c>
      <c r="NA202" s="25" t="s">
        <v>3404</v>
      </c>
      <c r="NB202" s="25" t="s">
        <v>3404</v>
      </c>
      <c r="NC202" s="25" t="s">
        <v>3404</v>
      </c>
      <c r="ND202" s="25" t="s">
        <v>3404</v>
      </c>
      <c r="NE202" s="25" t="s">
        <v>3404</v>
      </c>
      <c r="NF202" s="25" t="s">
        <v>3404</v>
      </c>
      <c r="NG202" s="25" t="s">
        <v>3404</v>
      </c>
      <c r="NH202" s="25" t="s">
        <v>3404</v>
      </c>
      <c r="NI202" s="25" t="s">
        <v>3404</v>
      </c>
      <c r="NJ202" s="25" t="s">
        <v>3404</v>
      </c>
      <c r="NK202" s="25" t="s">
        <v>3404</v>
      </c>
      <c r="NL202" s="25" t="s">
        <v>3404</v>
      </c>
      <c r="NM202" s="25" t="s">
        <v>3404</v>
      </c>
      <c r="NN202" s="25" t="s">
        <v>3404</v>
      </c>
      <c r="NO202" s="25" t="s">
        <v>3404</v>
      </c>
      <c r="NP202" s="25" t="s">
        <v>3404</v>
      </c>
      <c r="NQ202" s="25" t="s">
        <v>3404</v>
      </c>
      <c r="NR202" s="25" t="s">
        <v>3404</v>
      </c>
      <c r="NS202" s="25" t="s">
        <v>3404</v>
      </c>
      <c r="NT202" s="25" t="s">
        <v>3404</v>
      </c>
      <c r="NU202" s="25" t="s">
        <v>3404</v>
      </c>
      <c r="NV202" s="25" t="s">
        <v>3404</v>
      </c>
      <c r="NW202" s="25" t="s">
        <v>3404</v>
      </c>
      <c r="NX202" s="25" t="s">
        <v>3404</v>
      </c>
      <c r="NY202" s="25" t="s">
        <v>3404</v>
      </c>
      <c r="NZ202" s="25" t="s">
        <v>3404</v>
      </c>
      <c r="OA202" s="25" t="s">
        <v>3404</v>
      </c>
      <c r="OB202" s="25" t="s">
        <v>3404</v>
      </c>
      <c r="OC202" s="25" t="s">
        <v>3404</v>
      </c>
      <c r="OD202" s="25" t="s">
        <v>3404</v>
      </c>
      <c r="OE202" s="25" t="s">
        <v>3404</v>
      </c>
      <c r="OF202" s="25" t="s">
        <v>3404</v>
      </c>
      <c r="OG202" s="25" t="s">
        <v>3404</v>
      </c>
      <c r="OH202" s="25" t="s">
        <v>3404</v>
      </c>
      <c r="OI202" s="25" t="s">
        <v>3404</v>
      </c>
      <c r="OJ202" s="25" t="s">
        <v>3404</v>
      </c>
      <c r="OK202" s="25" t="s">
        <v>3404</v>
      </c>
      <c r="OL202" s="25" t="s">
        <v>3404</v>
      </c>
      <c r="OM202" s="25" t="s">
        <v>3404</v>
      </c>
      <c r="ON202" s="25" t="s">
        <v>3404</v>
      </c>
      <c r="OO202" s="25" t="s">
        <v>3404</v>
      </c>
      <c r="OP202" s="25" t="s">
        <v>3404</v>
      </c>
      <c r="OQ202" s="25" t="s">
        <v>3404</v>
      </c>
      <c r="OR202" s="25" t="s">
        <v>3404</v>
      </c>
      <c r="OS202" s="25" t="s">
        <v>3404</v>
      </c>
      <c r="OT202" s="25" t="s">
        <v>3404</v>
      </c>
      <c r="OU202" s="25" t="s">
        <v>3404</v>
      </c>
      <c r="OV202" s="25" t="s">
        <v>3404</v>
      </c>
      <c r="OW202" s="25" t="s">
        <v>3404</v>
      </c>
      <c r="OX202" s="25" t="s">
        <v>3404</v>
      </c>
      <c r="OY202" s="25" t="s">
        <v>3404</v>
      </c>
      <c r="OZ202" s="25" t="s">
        <v>3404</v>
      </c>
      <c r="PA202" s="25" t="s">
        <v>3404</v>
      </c>
      <c r="PB202" s="25" t="s">
        <v>3404</v>
      </c>
      <c r="PC202" s="25" t="s">
        <v>3404</v>
      </c>
      <c r="PD202" s="25" t="s">
        <v>3404</v>
      </c>
      <c r="PE202" s="25" t="s">
        <v>3404</v>
      </c>
      <c r="PF202" s="25" t="s">
        <v>3404</v>
      </c>
      <c r="PG202" s="25" t="s">
        <v>3404</v>
      </c>
      <c r="PH202" s="25" t="s">
        <v>3404</v>
      </c>
      <c r="PI202" s="25" t="s">
        <v>3404</v>
      </c>
      <c r="PJ202" s="25" t="s">
        <v>3404</v>
      </c>
      <c r="PK202" s="25" t="s">
        <v>3404</v>
      </c>
      <c r="PL202" s="25" t="s">
        <v>3404</v>
      </c>
      <c r="PM202" s="25" t="s">
        <v>3404</v>
      </c>
      <c r="PN202" s="25" t="s">
        <v>3404</v>
      </c>
      <c r="PO202" s="25" t="s">
        <v>3404</v>
      </c>
      <c r="PP202" s="25" t="s">
        <v>3404</v>
      </c>
      <c r="PQ202" s="25" t="s">
        <v>3404</v>
      </c>
      <c r="PR202" s="25" t="s">
        <v>3404</v>
      </c>
      <c r="PS202" s="25" t="s">
        <v>3404</v>
      </c>
      <c r="PT202" s="25" t="s">
        <v>3404</v>
      </c>
      <c r="PU202" s="25" t="s">
        <v>3404</v>
      </c>
      <c r="PV202" s="25" t="s">
        <v>3404</v>
      </c>
      <c r="PW202" s="25" t="s">
        <v>3404</v>
      </c>
      <c r="PX202" s="25" t="s">
        <v>3404</v>
      </c>
      <c r="PY202" s="25" t="s">
        <v>3404</v>
      </c>
      <c r="PZ202" s="25" t="s">
        <v>3404</v>
      </c>
      <c r="QA202" s="25" t="s">
        <v>3404</v>
      </c>
      <c r="QB202" s="25" t="s">
        <v>3404</v>
      </c>
      <c r="QC202" s="25" t="s">
        <v>3404</v>
      </c>
      <c r="QD202" s="25" t="s">
        <v>3404</v>
      </c>
      <c r="QE202" s="25" t="s">
        <v>3404</v>
      </c>
      <c r="QF202" s="25" t="s">
        <v>3404</v>
      </c>
      <c r="QG202" s="25" t="s">
        <v>3404</v>
      </c>
      <c r="QH202" s="25" t="s">
        <v>3404</v>
      </c>
      <c r="QI202" s="25" t="s">
        <v>3404</v>
      </c>
      <c r="QJ202" s="25" t="s">
        <v>3404</v>
      </c>
      <c r="QK202" s="25" t="s">
        <v>3404</v>
      </c>
      <c r="QL202" s="25" t="s">
        <v>3404</v>
      </c>
      <c r="QM202" s="25" t="s">
        <v>3404</v>
      </c>
      <c r="QN202" s="25" t="s">
        <v>3404</v>
      </c>
      <c r="QO202" s="25" t="s">
        <v>3404</v>
      </c>
      <c r="QP202" s="25" t="s">
        <v>3404</v>
      </c>
      <c r="QQ202" s="25" t="s">
        <v>3404</v>
      </c>
      <c r="QR202" s="25" t="s">
        <v>3404</v>
      </c>
      <c r="QS202" s="25" t="s">
        <v>3404</v>
      </c>
      <c r="QT202" s="25" t="s">
        <v>3404</v>
      </c>
      <c r="QU202" s="25" t="s">
        <v>3404</v>
      </c>
      <c r="QV202" s="25" t="s">
        <v>3404</v>
      </c>
      <c r="QW202" s="25" t="s">
        <v>3404</v>
      </c>
      <c r="QX202" s="25" t="s">
        <v>3404</v>
      </c>
      <c r="QY202" s="25" t="s">
        <v>3404</v>
      </c>
      <c r="QZ202" s="25" t="s">
        <v>3404</v>
      </c>
      <c r="RA202" s="25" t="s">
        <v>3404</v>
      </c>
      <c r="RB202" s="25" t="s">
        <v>3404</v>
      </c>
      <c r="RC202" s="25" t="s">
        <v>3404</v>
      </c>
      <c r="RD202" s="25" t="s">
        <v>3404</v>
      </c>
      <c r="RE202" s="25" t="s">
        <v>3404</v>
      </c>
      <c r="RF202" s="25" t="s">
        <v>3404</v>
      </c>
      <c r="RG202" s="25" t="s">
        <v>3404</v>
      </c>
      <c r="RH202" s="25" t="s">
        <v>3404</v>
      </c>
      <c r="RI202" s="25" t="s">
        <v>3404</v>
      </c>
      <c r="RJ202" s="25" t="s">
        <v>3404</v>
      </c>
      <c r="RK202" s="25" t="s">
        <v>3404</v>
      </c>
      <c r="RL202" s="25" t="s">
        <v>3404</v>
      </c>
      <c r="RM202" s="25" t="s">
        <v>3404</v>
      </c>
      <c r="RN202" s="25" t="s">
        <v>3404</v>
      </c>
      <c r="RO202" s="25" t="s">
        <v>3404</v>
      </c>
      <c r="RP202" s="25" t="s">
        <v>3404</v>
      </c>
      <c r="RQ202" s="25" t="s">
        <v>3404</v>
      </c>
      <c r="RR202" s="25" t="s">
        <v>3404</v>
      </c>
      <c r="RS202" s="25" t="s">
        <v>3404</v>
      </c>
      <c r="RT202" s="25" t="s">
        <v>3404</v>
      </c>
      <c r="RU202" s="25" t="s">
        <v>3404</v>
      </c>
      <c r="RV202" s="25" t="s">
        <v>3404</v>
      </c>
      <c r="RW202" s="25" t="s">
        <v>3404</v>
      </c>
      <c r="RX202" s="25" t="s">
        <v>3404</v>
      </c>
      <c r="RY202" s="25" t="s">
        <v>3404</v>
      </c>
      <c r="RZ202" s="25" t="s">
        <v>3404</v>
      </c>
      <c r="SA202" s="25" t="s">
        <v>3404</v>
      </c>
      <c r="SB202" s="25" t="s">
        <v>3404</v>
      </c>
      <c r="SC202" s="25" t="s">
        <v>3404</v>
      </c>
      <c r="SD202" s="25" t="s">
        <v>3404</v>
      </c>
      <c r="SE202" s="25" t="s">
        <v>3404</v>
      </c>
      <c r="SF202" s="25" t="s">
        <v>3404</v>
      </c>
      <c r="SG202" s="25" t="s">
        <v>3404</v>
      </c>
      <c r="SH202" s="25" t="s">
        <v>3404</v>
      </c>
      <c r="SI202" s="25" t="s">
        <v>3404</v>
      </c>
      <c r="SJ202" s="25" t="s">
        <v>3404</v>
      </c>
      <c r="SK202" s="25" t="s">
        <v>3404</v>
      </c>
      <c r="SL202" s="25" t="s">
        <v>3404</v>
      </c>
      <c r="SM202" s="25" t="s">
        <v>3404</v>
      </c>
      <c r="SN202" s="25" t="s">
        <v>3404</v>
      </c>
      <c r="SO202" s="25" t="s">
        <v>3404</v>
      </c>
      <c r="SP202" s="25" t="s">
        <v>3404</v>
      </c>
      <c r="SQ202" s="25" t="s">
        <v>3404</v>
      </c>
      <c r="SR202" s="25" t="s">
        <v>3404</v>
      </c>
      <c r="SS202" s="25" t="s">
        <v>3404</v>
      </c>
      <c r="ST202" s="25" t="s">
        <v>3404</v>
      </c>
      <c r="SU202" s="25" t="s">
        <v>3404</v>
      </c>
      <c r="SV202" s="25" t="s">
        <v>3404</v>
      </c>
      <c r="SW202" s="25" t="s">
        <v>3404</v>
      </c>
      <c r="SX202" s="25" t="s">
        <v>3404</v>
      </c>
      <c r="SY202" s="25" t="s">
        <v>3404</v>
      </c>
      <c r="SZ202" s="25" t="s">
        <v>3404</v>
      </c>
      <c r="TA202" s="25" t="s">
        <v>3404</v>
      </c>
      <c r="TB202" s="25" t="s">
        <v>3404</v>
      </c>
      <c r="TC202" s="25" t="s">
        <v>3404</v>
      </c>
      <c r="TD202" s="25" t="s">
        <v>3404</v>
      </c>
      <c r="TE202" s="25" t="s">
        <v>3404</v>
      </c>
      <c r="TF202" s="25" t="s">
        <v>3404</v>
      </c>
      <c r="TG202" s="25" t="s">
        <v>3404</v>
      </c>
      <c r="TH202" s="25" t="s">
        <v>3404</v>
      </c>
      <c r="TI202" s="25" t="s">
        <v>3404</v>
      </c>
      <c r="TJ202" s="25" t="s">
        <v>3404</v>
      </c>
      <c r="TK202" s="25" t="s">
        <v>3404</v>
      </c>
      <c r="TL202" s="25" t="s">
        <v>3404</v>
      </c>
      <c r="TM202" s="25" t="s">
        <v>3404</v>
      </c>
      <c r="TN202" s="25" t="s">
        <v>3404</v>
      </c>
      <c r="TO202" s="25" t="s">
        <v>3404</v>
      </c>
      <c r="TP202" s="25" t="s">
        <v>3404</v>
      </c>
      <c r="TQ202" s="25" t="s">
        <v>3404</v>
      </c>
      <c r="TR202" s="25" t="s">
        <v>3404</v>
      </c>
      <c r="TS202" s="25" t="s">
        <v>3404</v>
      </c>
      <c r="TT202" s="25" t="s">
        <v>3404</v>
      </c>
      <c r="TU202" s="25" t="s">
        <v>3404</v>
      </c>
      <c r="TV202" s="25" t="s">
        <v>3404</v>
      </c>
      <c r="TW202" s="25" t="s">
        <v>3404</v>
      </c>
      <c r="TX202" s="25" t="s">
        <v>3404</v>
      </c>
      <c r="TY202" s="25" t="s">
        <v>3404</v>
      </c>
      <c r="TZ202" s="25" t="s">
        <v>3404</v>
      </c>
      <c r="UA202" s="25" t="s">
        <v>3404</v>
      </c>
      <c r="UB202" s="25" t="s">
        <v>3404</v>
      </c>
      <c r="UC202" s="25" t="s">
        <v>3404</v>
      </c>
      <c r="UD202" s="25" t="s">
        <v>3404</v>
      </c>
      <c r="UE202" s="25" t="s">
        <v>3404</v>
      </c>
      <c r="UF202" s="25" t="s">
        <v>3404</v>
      </c>
      <c r="UG202" s="25" t="s">
        <v>3404</v>
      </c>
      <c r="UH202" s="25" t="s">
        <v>3404</v>
      </c>
      <c r="UI202" s="25" t="s">
        <v>3404</v>
      </c>
      <c r="UJ202" s="25" t="s">
        <v>3404</v>
      </c>
      <c r="UK202" s="25" t="s">
        <v>3404</v>
      </c>
      <c r="UL202" s="25" t="s">
        <v>3404</v>
      </c>
      <c r="UM202" s="25" t="s">
        <v>3404</v>
      </c>
      <c r="UN202" s="25" t="s">
        <v>3404</v>
      </c>
      <c r="UO202" s="25" t="s">
        <v>3404</v>
      </c>
      <c r="UP202" s="25" t="s">
        <v>3404</v>
      </c>
      <c r="UQ202" s="25" t="s">
        <v>3404</v>
      </c>
      <c r="UR202" s="25" t="s">
        <v>3404</v>
      </c>
      <c r="US202" s="25" t="s">
        <v>3404</v>
      </c>
      <c r="UT202" s="25" t="s">
        <v>3404</v>
      </c>
      <c r="UU202" s="25" t="s">
        <v>3404</v>
      </c>
      <c r="UV202" s="25" t="s">
        <v>3404</v>
      </c>
      <c r="UW202" s="25" t="s">
        <v>3404</v>
      </c>
      <c r="UX202" s="25" t="s">
        <v>3404</v>
      </c>
      <c r="UY202" s="25" t="s">
        <v>3404</v>
      </c>
      <c r="UZ202" s="25" t="s">
        <v>3404</v>
      </c>
      <c r="VA202" s="25" t="s">
        <v>3404</v>
      </c>
      <c r="VB202" s="25" t="s">
        <v>3404</v>
      </c>
      <c r="VC202" s="25" t="s">
        <v>3404</v>
      </c>
      <c r="VD202" s="25" t="s">
        <v>3404</v>
      </c>
      <c r="VE202" s="25" t="s">
        <v>3404</v>
      </c>
      <c r="VF202" s="25" t="s">
        <v>3404</v>
      </c>
      <c r="VG202" s="25" t="s">
        <v>3404</v>
      </c>
      <c r="VH202" s="25" t="s">
        <v>3404</v>
      </c>
      <c r="VI202" s="25" t="s">
        <v>3404</v>
      </c>
      <c r="VJ202" s="25" t="s">
        <v>3404</v>
      </c>
      <c r="VK202" s="25" t="s">
        <v>3404</v>
      </c>
      <c r="VL202" s="25" t="s">
        <v>3404</v>
      </c>
      <c r="VM202" s="25" t="s">
        <v>3404</v>
      </c>
      <c r="VN202" s="25" t="s">
        <v>3404</v>
      </c>
      <c r="VO202" s="25" t="s">
        <v>3404</v>
      </c>
      <c r="VP202" s="25" t="s">
        <v>3404</v>
      </c>
      <c r="VQ202" s="25" t="s">
        <v>3404</v>
      </c>
      <c r="VR202" s="25" t="s">
        <v>3404</v>
      </c>
      <c r="VS202" s="25" t="s">
        <v>3404</v>
      </c>
      <c r="VT202" s="25" t="s">
        <v>3404</v>
      </c>
      <c r="VU202" s="25" t="s">
        <v>3404</v>
      </c>
      <c r="VV202" s="25" t="s">
        <v>3404</v>
      </c>
      <c r="VW202" s="25" t="s">
        <v>3404</v>
      </c>
      <c r="VX202" s="25" t="s">
        <v>3404</v>
      </c>
      <c r="VY202" s="25" t="s">
        <v>3404</v>
      </c>
      <c r="VZ202" s="25" t="s">
        <v>3404</v>
      </c>
      <c r="WA202" s="25" t="s">
        <v>3404</v>
      </c>
      <c r="WB202" s="25" t="s">
        <v>3404</v>
      </c>
      <c r="WC202" s="25" t="s">
        <v>3404</v>
      </c>
      <c r="WD202" s="25" t="s">
        <v>3404</v>
      </c>
      <c r="WE202" s="25" t="s">
        <v>3404</v>
      </c>
      <c r="WF202" s="25" t="s">
        <v>3404</v>
      </c>
      <c r="WG202" s="25" t="s">
        <v>3404</v>
      </c>
      <c r="WH202" s="25" t="s">
        <v>3404</v>
      </c>
      <c r="WI202" s="25" t="s">
        <v>3404</v>
      </c>
      <c r="WJ202" s="25" t="s">
        <v>3404</v>
      </c>
      <c r="WK202" s="25" t="s">
        <v>3404</v>
      </c>
      <c r="WL202" s="25" t="s">
        <v>3404</v>
      </c>
      <c r="WM202" s="25" t="s">
        <v>3404</v>
      </c>
      <c r="WN202" s="25" t="s">
        <v>3404</v>
      </c>
      <c r="WO202" s="25" t="s">
        <v>3404</v>
      </c>
      <c r="WP202" s="25" t="s">
        <v>3404</v>
      </c>
      <c r="WQ202" s="25" t="s">
        <v>3404</v>
      </c>
      <c r="WR202" s="25" t="s">
        <v>3404</v>
      </c>
      <c r="WS202" s="25" t="s">
        <v>3404</v>
      </c>
      <c r="WT202" s="25" t="s">
        <v>3404</v>
      </c>
    </row>
    <row r="203">
      <c r="A203" s="24" t="s">
        <v>1777</v>
      </c>
      <c r="B203" s="25" t="s">
        <v>3404</v>
      </c>
      <c r="C203" s="25" t="s">
        <v>3404</v>
      </c>
      <c r="D203" s="25" t="s">
        <v>3404</v>
      </c>
      <c r="E203" s="25" t="s">
        <v>3404</v>
      </c>
      <c r="F203" s="25" t="s">
        <v>3404</v>
      </c>
      <c r="G203" s="25" t="s">
        <v>3404</v>
      </c>
      <c r="H203" s="25" t="s">
        <v>3404</v>
      </c>
      <c r="I203" s="25" t="s">
        <v>3404</v>
      </c>
      <c r="J203" s="25" t="s">
        <v>3404</v>
      </c>
      <c r="K203" s="25" t="s">
        <v>3404</v>
      </c>
      <c r="L203" s="25" t="s">
        <v>3404</v>
      </c>
      <c r="M203" s="25" t="s">
        <v>3404</v>
      </c>
      <c r="N203" s="25" t="s">
        <v>3404</v>
      </c>
      <c r="O203" s="25" t="s">
        <v>3404</v>
      </c>
      <c r="P203" s="25" t="s">
        <v>3404</v>
      </c>
      <c r="Q203" s="25" t="s">
        <v>3404</v>
      </c>
      <c r="R203" s="25" t="s">
        <v>3404</v>
      </c>
      <c r="S203" s="25" t="s">
        <v>3404</v>
      </c>
      <c r="T203" s="25" t="s">
        <v>3404</v>
      </c>
      <c r="U203" s="25" t="s">
        <v>3404</v>
      </c>
      <c r="V203" s="25" t="s">
        <v>3404</v>
      </c>
      <c r="W203" s="25" t="s">
        <v>3404</v>
      </c>
      <c r="X203" s="25" t="s">
        <v>3404</v>
      </c>
      <c r="Y203" s="25" t="s">
        <v>3404</v>
      </c>
      <c r="Z203" s="25" t="s">
        <v>3404</v>
      </c>
      <c r="AA203" s="25" t="s">
        <v>3404</v>
      </c>
      <c r="AB203" s="25" t="s">
        <v>3404</v>
      </c>
      <c r="AC203" s="25" t="s">
        <v>3404</v>
      </c>
      <c r="AD203" s="25" t="s">
        <v>3404</v>
      </c>
      <c r="AE203" s="25" t="s">
        <v>3404</v>
      </c>
      <c r="AF203" s="25" t="s">
        <v>3404</v>
      </c>
      <c r="AG203" s="25" t="s">
        <v>3404</v>
      </c>
      <c r="AH203" s="25" t="s">
        <v>3404</v>
      </c>
      <c r="AI203" s="25" t="s">
        <v>3404</v>
      </c>
      <c r="AJ203" s="25" t="s">
        <v>3404</v>
      </c>
      <c r="AK203" s="25" t="s">
        <v>3404</v>
      </c>
      <c r="AL203" s="25" t="s">
        <v>3404</v>
      </c>
      <c r="AM203" s="25" t="s">
        <v>3404</v>
      </c>
      <c r="AN203" s="25" t="s">
        <v>3404</v>
      </c>
      <c r="AO203" s="25" t="s">
        <v>3404</v>
      </c>
      <c r="AP203" s="25" t="s">
        <v>3404</v>
      </c>
      <c r="AQ203" s="25" t="s">
        <v>3404</v>
      </c>
      <c r="AR203" s="25" t="s">
        <v>3404</v>
      </c>
      <c r="AS203" s="25" t="s">
        <v>3404</v>
      </c>
      <c r="AT203" s="25" t="s">
        <v>3404</v>
      </c>
      <c r="AU203" s="25" t="s">
        <v>3404</v>
      </c>
      <c r="AV203" s="25" t="s">
        <v>3404</v>
      </c>
      <c r="AW203" s="25" t="s">
        <v>3404</v>
      </c>
      <c r="AX203" s="25" t="s">
        <v>3404</v>
      </c>
      <c r="AY203" s="25" t="s">
        <v>3404</v>
      </c>
      <c r="AZ203" s="25" t="s">
        <v>3404</v>
      </c>
      <c r="BA203" s="25" t="s">
        <v>3404</v>
      </c>
      <c r="BB203" s="25" t="s">
        <v>3404</v>
      </c>
      <c r="BC203" s="25" t="s">
        <v>3404</v>
      </c>
      <c r="BD203" s="25" t="s">
        <v>3404</v>
      </c>
      <c r="BE203" s="25" t="s">
        <v>3404</v>
      </c>
      <c r="BF203" s="25" t="s">
        <v>3404</v>
      </c>
      <c r="BG203" s="25" t="s">
        <v>3404</v>
      </c>
      <c r="BH203" s="25" t="s">
        <v>3404</v>
      </c>
      <c r="BI203" s="25" t="s">
        <v>3404</v>
      </c>
      <c r="BJ203" s="25" t="s">
        <v>3404</v>
      </c>
      <c r="BK203" s="25" t="s">
        <v>3404</v>
      </c>
      <c r="BL203" s="25" t="s">
        <v>3404</v>
      </c>
      <c r="BM203" s="25" t="s">
        <v>3404</v>
      </c>
      <c r="BN203" s="25" t="s">
        <v>3404</v>
      </c>
      <c r="BO203" s="25" t="s">
        <v>3404</v>
      </c>
      <c r="BP203" s="25" t="s">
        <v>3404</v>
      </c>
      <c r="BQ203" s="25" t="s">
        <v>3404</v>
      </c>
      <c r="BR203" s="25" t="s">
        <v>3404</v>
      </c>
      <c r="BS203" s="25" t="s">
        <v>3404</v>
      </c>
      <c r="BT203" s="25" t="s">
        <v>3404</v>
      </c>
      <c r="BU203" s="25" t="s">
        <v>3404</v>
      </c>
      <c r="BV203" s="25" t="s">
        <v>3404</v>
      </c>
      <c r="BW203" s="25" t="s">
        <v>3404</v>
      </c>
      <c r="BX203" s="25" t="s">
        <v>3404</v>
      </c>
      <c r="BY203" s="25" t="s">
        <v>3404</v>
      </c>
      <c r="BZ203" s="25" t="s">
        <v>3404</v>
      </c>
      <c r="CA203" s="25" t="s">
        <v>3404</v>
      </c>
      <c r="CB203" s="32" t="s">
        <v>3409</v>
      </c>
      <c r="CC203" s="32" t="s">
        <v>3409</v>
      </c>
      <c r="CD203" s="32" t="s">
        <v>3409</v>
      </c>
      <c r="CE203" s="32" t="s">
        <v>3409</v>
      </c>
      <c r="CF203" s="32" t="s">
        <v>3409</v>
      </c>
      <c r="CG203" s="32" t="s">
        <v>3409</v>
      </c>
      <c r="CH203" s="32" t="s">
        <v>3409</v>
      </c>
      <c r="CI203" s="32" t="s">
        <v>3409</v>
      </c>
      <c r="CJ203" s="32" t="s">
        <v>3409</v>
      </c>
      <c r="CK203" s="32" t="s">
        <v>3409</v>
      </c>
      <c r="CL203" s="32" t="s">
        <v>3409</v>
      </c>
      <c r="CM203" s="32" t="s">
        <v>3409</v>
      </c>
      <c r="CN203" s="32" t="s">
        <v>3409</v>
      </c>
      <c r="CO203" s="32" t="s">
        <v>3409</v>
      </c>
      <c r="CP203" s="32" t="s">
        <v>3409</v>
      </c>
      <c r="CQ203" s="32" t="s">
        <v>3409</v>
      </c>
      <c r="CR203" s="32" t="s">
        <v>3409</v>
      </c>
      <c r="CS203" s="32" t="s">
        <v>3409</v>
      </c>
      <c r="CT203" s="32" t="s">
        <v>3409</v>
      </c>
      <c r="CU203" s="32" t="s">
        <v>3409</v>
      </c>
      <c r="CV203" s="32" t="s">
        <v>3409</v>
      </c>
      <c r="CW203" s="32" t="s">
        <v>3409</v>
      </c>
      <c r="CX203" s="32" t="s">
        <v>3409</v>
      </c>
      <c r="CY203" s="32" t="s">
        <v>3409</v>
      </c>
      <c r="CZ203" s="32" t="s">
        <v>3409</v>
      </c>
      <c r="DA203" s="32" t="s">
        <v>3409</v>
      </c>
      <c r="DB203" s="32" t="s">
        <v>3409</v>
      </c>
      <c r="DC203" s="32" t="s">
        <v>3409</v>
      </c>
      <c r="DD203" s="32" t="s">
        <v>3409</v>
      </c>
      <c r="DE203" s="32" t="s">
        <v>3409</v>
      </c>
      <c r="DF203" s="32" t="s">
        <v>3409</v>
      </c>
      <c r="DG203" s="32" t="s">
        <v>3409</v>
      </c>
      <c r="DH203" s="32" t="s">
        <v>3409</v>
      </c>
      <c r="DI203" s="32" t="s">
        <v>3409</v>
      </c>
      <c r="DJ203" s="32" t="s">
        <v>3409</v>
      </c>
      <c r="DK203" s="32" t="s">
        <v>3409</v>
      </c>
      <c r="DL203" s="32" t="s">
        <v>3409</v>
      </c>
      <c r="DM203" s="32" t="s">
        <v>3409</v>
      </c>
      <c r="DN203" s="32" t="s">
        <v>3409</v>
      </c>
      <c r="DO203" s="32" t="s">
        <v>3409</v>
      </c>
      <c r="DP203" s="32" t="s">
        <v>3409</v>
      </c>
      <c r="DQ203" s="32" t="s">
        <v>3409</v>
      </c>
      <c r="DR203" s="32" t="s">
        <v>3409</v>
      </c>
      <c r="DS203" s="32" t="s">
        <v>3409</v>
      </c>
      <c r="DT203" s="32" t="s">
        <v>3409</v>
      </c>
      <c r="DU203" s="32" t="s">
        <v>3409</v>
      </c>
      <c r="DV203" s="32" t="s">
        <v>3409</v>
      </c>
      <c r="DW203" s="32" t="s">
        <v>3409</v>
      </c>
      <c r="DX203" s="32" t="s">
        <v>3409</v>
      </c>
      <c r="DY203" s="32" t="s">
        <v>3409</v>
      </c>
      <c r="DZ203" s="32" t="s">
        <v>3409</v>
      </c>
      <c r="EA203" s="32" t="s">
        <v>3409</v>
      </c>
      <c r="EB203" s="32" t="s">
        <v>3409</v>
      </c>
      <c r="EC203" s="32" t="s">
        <v>3409</v>
      </c>
      <c r="ED203" s="32" t="s">
        <v>3409</v>
      </c>
      <c r="EE203" s="32" t="s">
        <v>3409</v>
      </c>
      <c r="EF203" s="32" t="s">
        <v>3409</v>
      </c>
      <c r="EG203" s="32" t="s">
        <v>3409</v>
      </c>
      <c r="EH203" s="32" t="s">
        <v>3409</v>
      </c>
      <c r="EI203" s="32" t="s">
        <v>3409</v>
      </c>
      <c r="EJ203" s="32" t="s">
        <v>3409</v>
      </c>
      <c r="EK203" s="32" t="s">
        <v>3409</v>
      </c>
      <c r="EL203" s="32" t="s">
        <v>3409</v>
      </c>
      <c r="EM203" s="32" t="s">
        <v>3409</v>
      </c>
      <c r="EN203" s="32" t="s">
        <v>3409</v>
      </c>
      <c r="EO203" s="32" t="s">
        <v>3409</v>
      </c>
      <c r="EP203" s="32" t="s">
        <v>3409</v>
      </c>
      <c r="EQ203" s="32" t="s">
        <v>3409</v>
      </c>
      <c r="ER203" s="32" t="s">
        <v>3409</v>
      </c>
      <c r="ES203" s="32" t="s">
        <v>3409</v>
      </c>
      <c r="ET203" s="32" t="s">
        <v>3409</v>
      </c>
      <c r="EU203" s="32" t="s">
        <v>3409</v>
      </c>
      <c r="EV203" s="32" t="s">
        <v>3409</v>
      </c>
      <c r="EW203" s="32" t="s">
        <v>3409</v>
      </c>
      <c r="EX203" s="32" t="s">
        <v>3409</v>
      </c>
      <c r="EY203" s="32" t="s">
        <v>3409</v>
      </c>
      <c r="EZ203" s="32" t="s">
        <v>3409</v>
      </c>
      <c r="FA203" s="32" t="s">
        <v>3409</v>
      </c>
      <c r="FB203" s="32" t="s">
        <v>3409</v>
      </c>
      <c r="FC203" s="32" t="s">
        <v>3409</v>
      </c>
      <c r="FD203" s="32" t="s">
        <v>3409</v>
      </c>
      <c r="FE203" s="32" t="s">
        <v>3409</v>
      </c>
      <c r="FF203" s="32" t="s">
        <v>3409</v>
      </c>
      <c r="FG203" s="32" t="s">
        <v>3409</v>
      </c>
      <c r="FH203" s="32" t="s">
        <v>3409</v>
      </c>
      <c r="FI203" s="32" t="s">
        <v>3409</v>
      </c>
      <c r="FJ203" s="32" t="s">
        <v>3409</v>
      </c>
      <c r="FK203" s="32" t="s">
        <v>3409</v>
      </c>
      <c r="FL203" s="32" t="s">
        <v>3409</v>
      </c>
      <c r="FM203" s="32" t="s">
        <v>3409</v>
      </c>
      <c r="FN203" s="32" t="s">
        <v>3409</v>
      </c>
      <c r="FO203" s="32" t="s">
        <v>3409</v>
      </c>
      <c r="FP203" s="32" t="s">
        <v>3409</v>
      </c>
      <c r="FQ203" s="32" t="s">
        <v>3409</v>
      </c>
      <c r="FR203" s="32" t="s">
        <v>3409</v>
      </c>
      <c r="FS203" s="32" t="s">
        <v>3409</v>
      </c>
      <c r="FT203" s="32" t="s">
        <v>3409</v>
      </c>
      <c r="FU203" s="32" t="s">
        <v>3409</v>
      </c>
      <c r="FV203" s="32" t="s">
        <v>3409</v>
      </c>
      <c r="FW203" s="32" t="s">
        <v>3409</v>
      </c>
      <c r="FX203" s="32" t="s">
        <v>3409</v>
      </c>
      <c r="FY203" s="32" t="s">
        <v>3409</v>
      </c>
      <c r="FZ203" s="32" t="s">
        <v>3409</v>
      </c>
      <c r="GA203" s="32" t="s">
        <v>3409</v>
      </c>
      <c r="GB203" s="32" t="s">
        <v>3409</v>
      </c>
      <c r="GC203" s="32" t="s">
        <v>3409</v>
      </c>
      <c r="GD203" s="32" t="s">
        <v>3409</v>
      </c>
      <c r="GE203" s="32" t="s">
        <v>3409</v>
      </c>
      <c r="GF203" s="32" t="s">
        <v>3409</v>
      </c>
      <c r="GG203" s="32" t="s">
        <v>3409</v>
      </c>
      <c r="GH203" s="32" t="s">
        <v>3409</v>
      </c>
      <c r="GI203" s="32" t="s">
        <v>3409</v>
      </c>
      <c r="GJ203" s="32" t="s">
        <v>3409</v>
      </c>
      <c r="GK203" s="32" t="s">
        <v>3409</v>
      </c>
      <c r="GL203" s="32" t="s">
        <v>3409</v>
      </c>
      <c r="GM203" s="32" t="s">
        <v>3409</v>
      </c>
      <c r="GN203" s="32" t="s">
        <v>3409</v>
      </c>
      <c r="GO203" s="32" t="s">
        <v>3409</v>
      </c>
      <c r="GP203" s="32" t="s">
        <v>3409</v>
      </c>
      <c r="GQ203" s="32" t="s">
        <v>3409</v>
      </c>
      <c r="GR203" s="32" t="s">
        <v>3409</v>
      </c>
      <c r="GS203" s="32" t="s">
        <v>3409</v>
      </c>
      <c r="GT203" s="32" t="s">
        <v>3409</v>
      </c>
      <c r="GU203" s="32" t="s">
        <v>3409</v>
      </c>
      <c r="GV203" s="32" t="s">
        <v>3409</v>
      </c>
      <c r="GW203" s="32" t="s">
        <v>3409</v>
      </c>
      <c r="GX203" s="32" t="s">
        <v>3409</v>
      </c>
      <c r="GY203" s="32" t="s">
        <v>3409</v>
      </c>
      <c r="GZ203" s="32" t="s">
        <v>3409</v>
      </c>
      <c r="HA203" s="32" t="s">
        <v>3409</v>
      </c>
      <c r="HB203" s="32" t="s">
        <v>3409</v>
      </c>
      <c r="HC203" s="32" t="s">
        <v>3409</v>
      </c>
      <c r="HD203" s="32" t="s">
        <v>3409</v>
      </c>
      <c r="HE203" s="32" t="s">
        <v>3409</v>
      </c>
      <c r="HF203" s="32" t="s">
        <v>3409</v>
      </c>
      <c r="HG203" s="32" t="s">
        <v>3409</v>
      </c>
      <c r="HH203" s="32" t="s">
        <v>3409</v>
      </c>
      <c r="HI203" s="32" t="s">
        <v>3409</v>
      </c>
      <c r="HJ203" s="32" t="s">
        <v>3409</v>
      </c>
      <c r="HK203" s="32" t="s">
        <v>3409</v>
      </c>
      <c r="HL203" s="32" t="s">
        <v>3409</v>
      </c>
      <c r="HM203" s="32" t="s">
        <v>3409</v>
      </c>
      <c r="HN203" s="32" t="s">
        <v>3409</v>
      </c>
      <c r="HO203" s="32" t="s">
        <v>3409</v>
      </c>
      <c r="HP203" s="32" t="s">
        <v>3409</v>
      </c>
      <c r="HQ203" s="32" t="s">
        <v>3409</v>
      </c>
      <c r="HR203" s="32" t="s">
        <v>3409</v>
      </c>
      <c r="HS203" s="32" t="s">
        <v>3409</v>
      </c>
      <c r="HT203" s="32" t="s">
        <v>3409</v>
      </c>
      <c r="HU203" s="32" t="s">
        <v>3409</v>
      </c>
      <c r="HV203" s="32" t="s">
        <v>3409</v>
      </c>
      <c r="HW203" s="32" t="s">
        <v>3409</v>
      </c>
      <c r="HX203" s="32" t="s">
        <v>3409</v>
      </c>
      <c r="HY203" s="32" t="s">
        <v>3409</v>
      </c>
      <c r="HZ203" s="32" t="s">
        <v>3409</v>
      </c>
      <c r="IA203" s="32" t="s">
        <v>3409</v>
      </c>
      <c r="IB203" s="32" t="s">
        <v>3409</v>
      </c>
      <c r="IC203" s="32" t="s">
        <v>3409</v>
      </c>
      <c r="ID203" s="32" t="s">
        <v>3409</v>
      </c>
      <c r="IE203" s="32" t="s">
        <v>3409</v>
      </c>
      <c r="IF203" s="32" t="s">
        <v>3409</v>
      </c>
      <c r="IG203" s="32" t="s">
        <v>3409</v>
      </c>
      <c r="IH203" s="32" t="s">
        <v>3409</v>
      </c>
      <c r="II203" s="32" t="s">
        <v>3409</v>
      </c>
      <c r="IJ203" s="32" t="s">
        <v>3409</v>
      </c>
      <c r="IK203" s="32" t="s">
        <v>3409</v>
      </c>
      <c r="IL203" s="32" t="s">
        <v>3409</v>
      </c>
      <c r="IM203" s="32" t="s">
        <v>3409</v>
      </c>
      <c r="IN203" s="32" t="s">
        <v>3409</v>
      </c>
      <c r="IO203" s="32" t="s">
        <v>3409</v>
      </c>
      <c r="IP203" s="32" t="s">
        <v>3409</v>
      </c>
      <c r="IQ203" s="32" t="s">
        <v>3409</v>
      </c>
      <c r="IR203" s="32" t="s">
        <v>3409</v>
      </c>
      <c r="IS203" s="32" t="s">
        <v>3409</v>
      </c>
      <c r="IT203" s="32" t="s">
        <v>3409</v>
      </c>
      <c r="IU203" s="32" t="s">
        <v>3409</v>
      </c>
      <c r="IV203" s="32" t="s">
        <v>3409</v>
      </c>
      <c r="IW203" s="32" t="s">
        <v>3409</v>
      </c>
      <c r="IX203" s="32" t="s">
        <v>3409</v>
      </c>
      <c r="IY203" s="32" t="s">
        <v>3409</v>
      </c>
      <c r="IZ203" s="32" t="s">
        <v>3409</v>
      </c>
      <c r="JA203" s="32" t="s">
        <v>3409</v>
      </c>
      <c r="JB203" s="32" t="s">
        <v>3409</v>
      </c>
      <c r="JC203" s="32" t="s">
        <v>3409</v>
      </c>
      <c r="JD203" s="32" t="s">
        <v>3409</v>
      </c>
      <c r="JE203" s="32" t="s">
        <v>3409</v>
      </c>
      <c r="JF203" s="32" t="s">
        <v>3409</v>
      </c>
      <c r="JG203" s="32" t="s">
        <v>3409</v>
      </c>
      <c r="JH203" s="32" t="s">
        <v>3409</v>
      </c>
      <c r="JI203" s="32" t="s">
        <v>3409</v>
      </c>
      <c r="JJ203" s="32" t="s">
        <v>3409</v>
      </c>
      <c r="JK203" s="32" t="s">
        <v>3409</v>
      </c>
      <c r="JL203" s="32" t="s">
        <v>3409</v>
      </c>
      <c r="JM203" s="32" t="s">
        <v>3409</v>
      </c>
      <c r="JN203" s="32" t="s">
        <v>3409</v>
      </c>
      <c r="JO203" s="32" t="s">
        <v>3409</v>
      </c>
      <c r="JP203" s="32" t="s">
        <v>3409</v>
      </c>
      <c r="JQ203" s="32" t="s">
        <v>3409</v>
      </c>
      <c r="JR203" s="32" t="s">
        <v>3409</v>
      </c>
      <c r="JS203" s="32" t="s">
        <v>3409</v>
      </c>
      <c r="JT203" s="32" t="s">
        <v>3404</v>
      </c>
      <c r="JU203" s="32" t="s">
        <v>3404</v>
      </c>
      <c r="JV203" s="32" t="s">
        <v>3404</v>
      </c>
      <c r="JW203" s="32" t="s">
        <v>3404</v>
      </c>
      <c r="JX203" s="32" t="s">
        <v>3404</v>
      </c>
      <c r="JY203" s="32" t="s">
        <v>3404</v>
      </c>
      <c r="JZ203" s="32" t="s">
        <v>3404</v>
      </c>
      <c r="KA203" s="32" t="s">
        <v>3404</v>
      </c>
      <c r="KB203" s="32" t="s">
        <v>3404</v>
      </c>
      <c r="KC203" s="32" t="s">
        <v>3404</v>
      </c>
      <c r="KD203" s="32" t="s">
        <v>3404</v>
      </c>
      <c r="KE203" s="32" t="s">
        <v>3404</v>
      </c>
      <c r="KF203" s="32" t="s">
        <v>3404</v>
      </c>
      <c r="KG203" s="32" t="s">
        <v>3404</v>
      </c>
      <c r="KH203" s="32" t="s">
        <v>3404</v>
      </c>
      <c r="KI203" s="32" t="s">
        <v>3404</v>
      </c>
      <c r="KJ203" s="32" t="s">
        <v>3404</v>
      </c>
      <c r="KK203" s="32" t="s">
        <v>3404</v>
      </c>
      <c r="KL203" s="32" t="s">
        <v>3404</v>
      </c>
      <c r="KM203" s="32" t="s">
        <v>3404</v>
      </c>
      <c r="KN203" s="32" t="s">
        <v>3404</v>
      </c>
      <c r="KO203" s="32" t="s">
        <v>3404</v>
      </c>
      <c r="KP203" s="32" t="s">
        <v>3404</v>
      </c>
      <c r="KQ203" s="32" t="s">
        <v>3404</v>
      </c>
      <c r="KR203" s="32" t="s">
        <v>3404</v>
      </c>
      <c r="KS203" s="32" t="s">
        <v>3404</v>
      </c>
      <c r="KT203" s="32" t="s">
        <v>3404</v>
      </c>
      <c r="KU203" s="32" t="s">
        <v>3404</v>
      </c>
      <c r="KV203" s="32" t="s">
        <v>3404</v>
      </c>
      <c r="KW203" s="32" t="s">
        <v>3404</v>
      </c>
      <c r="KX203" s="32" t="s">
        <v>3404</v>
      </c>
      <c r="KY203" s="32" t="s">
        <v>3404</v>
      </c>
      <c r="KZ203" s="32" t="s">
        <v>3404</v>
      </c>
      <c r="LA203" s="32" t="s">
        <v>3404</v>
      </c>
      <c r="LB203" s="32" t="s">
        <v>3404</v>
      </c>
      <c r="LC203" s="32" t="s">
        <v>3404</v>
      </c>
      <c r="LD203" s="32" t="s">
        <v>3404</v>
      </c>
      <c r="LE203" s="32" t="s">
        <v>3404</v>
      </c>
      <c r="LF203" s="32" t="s">
        <v>3404</v>
      </c>
      <c r="LG203" s="32" t="s">
        <v>3404</v>
      </c>
      <c r="LH203" s="32" t="s">
        <v>3404</v>
      </c>
      <c r="LI203" s="32" t="s">
        <v>3404</v>
      </c>
      <c r="LJ203" s="32" t="s">
        <v>3404</v>
      </c>
      <c r="LK203" s="32" t="s">
        <v>3404</v>
      </c>
      <c r="LL203" s="32" t="s">
        <v>3404</v>
      </c>
      <c r="LM203" s="32" t="s">
        <v>3404</v>
      </c>
      <c r="LN203" s="32" t="s">
        <v>3404</v>
      </c>
      <c r="LO203" s="32" t="s">
        <v>3404</v>
      </c>
      <c r="LP203" s="32" t="s">
        <v>3404</v>
      </c>
      <c r="LQ203" s="32" t="s">
        <v>3404</v>
      </c>
      <c r="LR203" s="32" t="s">
        <v>3404</v>
      </c>
      <c r="LS203" s="32" t="s">
        <v>3404</v>
      </c>
      <c r="LT203" s="32" t="s">
        <v>3404</v>
      </c>
      <c r="LU203" s="32" t="s">
        <v>3404</v>
      </c>
      <c r="LV203" s="32" t="s">
        <v>3404</v>
      </c>
      <c r="LW203" s="32" t="s">
        <v>3404</v>
      </c>
      <c r="LX203" s="32" t="s">
        <v>3404</v>
      </c>
      <c r="LY203" s="32" t="s">
        <v>3404</v>
      </c>
      <c r="LZ203" s="32" t="s">
        <v>3404</v>
      </c>
      <c r="MA203" s="32" t="s">
        <v>3404</v>
      </c>
      <c r="MB203" s="32" t="s">
        <v>3404</v>
      </c>
      <c r="MC203" s="32" t="s">
        <v>3404</v>
      </c>
      <c r="MD203" s="32" t="s">
        <v>3404</v>
      </c>
      <c r="ME203" s="32" t="s">
        <v>3404</v>
      </c>
      <c r="MF203" s="32" t="s">
        <v>3404</v>
      </c>
      <c r="MG203" s="32" t="s">
        <v>3404</v>
      </c>
      <c r="MH203" s="32" t="s">
        <v>3404</v>
      </c>
      <c r="MI203" s="32" t="s">
        <v>3404</v>
      </c>
      <c r="MJ203" s="32" t="s">
        <v>3404</v>
      </c>
      <c r="MK203" s="32" t="s">
        <v>3404</v>
      </c>
      <c r="ML203" s="32" t="s">
        <v>3404</v>
      </c>
      <c r="MM203" s="32" t="s">
        <v>3404</v>
      </c>
      <c r="MN203" s="32" t="s">
        <v>3404</v>
      </c>
      <c r="MO203" s="32" t="s">
        <v>3404</v>
      </c>
      <c r="MP203" s="32" t="s">
        <v>3404</v>
      </c>
      <c r="MQ203" s="32" t="s">
        <v>3404</v>
      </c>
      <c r="MR203" s="32" t="s">
        <v>3404</v>
      </c>
      <c r="MS203" s="32" t="s">
        <v>3404</v>
      </c>
      <c r="MT203" s="32" t="s">
        <v>3404</v>
      </c>
      <c r="MU203" s="32" t="s">
        <v>3404</v>
      </c>
      <c r="MV203" s="32" t="s">
        <v>3404</v>
      </c>
      <c r="MW203" s="32" t="s">
        <v>3404</v>
      </c>
      <c r="MX203" s="32" t="s">
        <v>3404</v>
      </c>
      <c r="MY203" s="32" t="s">
        <v>3404</v>
      </c>
      <c r="MZ203" s="32" t="s">
        <v>3404</v>
      </c>
      <c r="NA203" s="32" t="s">
        <v>3404</v>
      </c>
      <c r="NB203" s="32" t="s">
        <v>3404</v>
      </c>
      <c r="NC203" s="32" t="s">
        <v>3404</v>
      </c>
      <c r="ND203" s="32" t="s">
        <v>3404</v>
      </c>
      <c r="NE203" s="32" t="s">
        <v>3404</v>
      </c>
      <c r="NF203" s="32" t="s">
        <v>3404</v>
      </c>
      <c r="NG203" s="32" t="s">
        <v>3404</v>
      </c>
      <c r="NH203" s="32" t="s">
        <v>3404</v>
      </c>
      <c r="NI203" s="32" t="s">
        <v>3404</v>
      </c>
      <c r="NJ203" s="32" t="s">
        <v>3404</v>
      </c>
      <c r="NK203" s="32" t="s">
        <v>3404</v>
      </c>
      <c r="NL203" s="32" t="s">
        <v>3404</v>
      </c>
      <c r="NM203" s="32" t="s">
        <v>3404</v>
      </c>
      <c r="NN203" s="32" t="s">
        <v>3404</v>
      </c>
      <c r="NO203" s="32" t="s">
        <v>3404</v>
      </c>
      <c r="NP203" s="32" t="s">
        <v>3404</v>
      </c>
      <c r="NQ203" s="32" t="s">
        <v>3404</v>
      </c>
      <c r="NR203" s="32" t="s">
        <v>3404</v>
      </c>
      <c r="NS203" s="32" t="s">
        <v>3404</v>
      </c>
      <c r="NT203" s="32" t="s">
        <v>3404</v>
      </c>
      <c r="NU203" s="32" t="s">
        <v>3404</v>
      </c>
      <c r="NV203" s="32" t="s">
        <v>3404</v>
      </c>
      <c r="NW203" s="32" t="s">
        <v>3404</v>
      </c>
      <c r="NX203" s="32" t="s">
        <v>3404</v>
      </c>
      <c r="NY203" s="32" t="s">
        <v>3404</v>
      </c>
      <c r="NZ203" s="32" t="s">
        <v>3404</v>
      </c>
      <c r="OA203" s="32" t="s">
        <v>3404</v>
      </c>
      <c r="OB203" s="32" t="s">
        <v>3404</v>
      </c>
      <c r="OC203" s="32" t="s">
        <v>3404</v>
      </c>
      <c r="OD203" s="32" t="s">
        <v>3404</v>
      </c>
      <c r="OE203" s="32" t="s">
        <v>3404</v>
      </c>
      <c r="OF203" s="32" t="s">
        <v>3404</v>
      </c>
      <c r="OG203" s="32" t="s">
        <v>3404</v>
      </c>
      <c r="OH203" s="32" t="s">
        <v>3404</v>
      </c>
      <c r="OI203" s="32" t="s">
        <v>3404</v>
      </c>
      <c r="OJ203" s="32" t="s">
        <v>3404</v>
      </c>
      <c r="OK203" s="32" t="s">
        <v>3404</v>
      </c>
      <c r="OL203" s="32" t="s">
        <v>3404</v>
      </c>
      <c r="OM203" s="32" t="s">
        <v>3404</v>
      </c>
      <c r="ON203" s="32" t="s">
        <v>3404</v>
      </c>
      <c r="OO203" s="32" t="s">
        <v>3404</v>
      </c>
      <c r="OP203" s="32" t="s">
        <v>3404</v>
      </c>
      <c r="OQ203" s="32" t="s">
        <v>3404</v>
      </c>
      <c r="OR203" s="32" t="s">
        <v>3404</v>
      </c>
      <c r="OS203" s="32" t="s">
        <v>3404</v>
      </c>
      <c r="OT203" s="32" t="s">
        <v>3404</v>
      </c>
      <c r="OU203" s="32" t="s">
        <v>3404</v>
      </c>
      <c r="OV203" s="32" t="s">
        <v>3404</v>
      </c>
      <c r="OW203" s="32" t="s">
        <v>3404</v>
      </c>
      <c r="OX203" s="32" t="s">
        <v>3404</v>
      </c>
      <c r="OY203" s="32" t="s">
        <v>3404</v>
      </c>
      <c r="OZ203" s="32" t="s">
        <v>3404</v>
      </c>
      <c r="PA203" s="32" t="s">
        <v>3404</v>
      </c>
      <c r="PB203" s="32" t="s">
        <v>3404</v>
      </c>
      <c r="PC203" s="32" t="s">
        <v>3404</v>
      </c>
      <c r="PD203" s="32" t="s">
        <v>3404</v>
      </c>
      <c r="PE203" s="32" t="s">
        <v>3404</v>
      </c>
      <c r="PF203" s="32" t="s">
        <v>3404</v>
      </c>
      <c r="PG203" s="32" t="s">
        <v>3404</v>
      </c>
      <c r="PH203" s="32" t="s">
        <v>3404</v>
      </c>
      <c r="PI203" s="32" t="s">
        <v>3404</v>
      </c>
      <c r="PJ203" s="32" t="s">
        <v>3404</v>
      </c>
      <c r="PK203" s="32" t="s">
        <v>3404</v>
      </c>
      <c r="PL203" s="32" t="s">
        <v>3404</v>
      </c>
      <c r="PM203" s="32" t="s">
        <v>3404</v>
      </c>
      <c r="PN203" s="32" t="s">
        <v>3404</v>
      </c>
      <c r="PO203" s="32" t="s">
        <v>3404</v>
      </c>
      <c r="PP203" s="32" t="s">
        <v>3404</v>
      </c>
      <c r="PQ203" s="32" t="s">
        <v>3404</v>
      </c>
      <c r="PR203" s="32" t="s">
        <v>3404</v>
      </c>
      <c r="PS203" s="32" t="s">
        <v>3404</v>
      </c>
      <c r="PT203" s="32" t="s">
        <v>3404</v>
      </c>
      <c r="PU203" s="32" t="s">
        <v>3404</v>
      </c>
      <c r="PV203" s="32" t="s">
        <v>3404</v>
      </c>
      <c r="PW203" s="32" t="s">
        <v>3404</v>
      </c>
      <c r="PX203" s="32" t="s">
        <v>3404</v>
      </c>
      <c r="PY203" s="32" t="s">
        <v>3404</v>
      </c>
      <c r="PZ203" s="32" t="s">
        <v>3404</v>
      </c>
      <c r="QA203" s="32" t="s">
        <v>3404</v>
      </c>
      <c r="QB203" s="32" t="s">
        <v>3404</v>
      </c>
      <c r="QC203" s="32" t="s">
        <v>3404</v>
      </c>
      <c r="QD203" s="32" t="s">
        <v>3404</v>
      </c>
      <c r="QE203" s="32" t="s">
        <v>3404</v>
      </c>
      <c r="QF203" s="32" t="s">
        <v>3404</v>
      </c>
      <c r="QG203" s="32" t="s">
        <v>3404</v>
      </c>
      <c r="QH203" s="32" t="s">
        <v>3404</v>
      </c>
      <c r="QI203" s="32" t="s">
        <v>3404</v>
      </c>
      <c r="QJ203" s="32" t="s">
        <v>3404</v>
      </c>
      <c r="QK203" s="32" t="s">
        <v>3404</v>
      </c>
      <c r="QL203" s="32" t="s">
        <v>3404</v>
      </c>
      <c r="QM203" s="32" t="s">
        <v>3404</v>
      </c>
      <c r="QN203" s="32" t="s">
        <v>3404</v>
      </c>
      <c r="QO203" s="32" t="s">
        <v>3404</v>
      </c>
      <c r="QP203" s="32" t="s">
        <v>3404</v>
      </c>
      <c r="QQ203" s="32" t="s">
        <v>3404</v>
      </c>
      <c r="QR203" s="32" t="s">
        <v>3404</v>
      </c>
      <c r="QS203" s="32" t="s">
        <v>3404</v>
      </c>
      <c r="QT203" s="32" t="s">
        <v>3404</v>
      </c>
      <c r="QU203" s="32" t="s">
        <v>3404</v>
      </c>
      <c r="QV203" s="32" t="s">
        <v>3404</v>
      </c>
      <c r="QW203" s="32" t="s">
        <v>3404</v>
      </c>
      <c r="QX203" s="32" t="s">
        <v>3404</v>
      </c>
      <c r="QY203" s="32" t="s">
        <v>3404</v>
      </c>
      <c r="QZ203" s="32" t="s">
        <v>3404</v>
      </c>
      <c r="RA203" s="32" t="s">
        <v>3404</v>
      </c>
      <c r="RB203" s="32" t="s">
        <v>3404</v>
      </c>
      <c r="RC203" s="32" t="s">
        <v>3404</v>
      </c>
      <c r="RD203" s="32" t="s">
        <v>3404</v>
      </c>
      <c r="RE203" s="32" t="s">
        <v>3404</v>
      </c>
      <c r="RF203" s="32" t="s">
        <v>3404</v>
      </c>
      <c r="RG203" s="32" t="s">
        <v>3404</v>
      </c>
      <c r="RH203" s="32" t="s">
        <v>3404</v>
      </c>
      <c r="RI203" s="32" t="s">
        <v>3404</v>
      </c>
      <c r="RJ203" s="32" t="s">
        <v>3404</v>
      </c>
      <c r="RK203" s="32" t="s">
        <v>3404</v>
      </c>
      <c r="RL203" s="32" t="s">
        <v>3404</v>
      </c>
      <c r="RM203" s="32" t="s">
        <v>3404</v>
      </c>
      <c r="RN203" s="32" t="s">
        <v>3404</v>
      </c>
      <c r="RO203" s="32" t="s">
        <v>3404</v>
      </c>
      <c r="RP203" s="32" t="s">
        <v>3404</v>
      </c>
      <c r="RQ203" s="32" t="s">
        <v>3404</v>
      </c>
      <c r="RR203" s="32" t="s">
        <v>3404</v>
      </c>
      <c r="RS203" s="32" t="s">
        <v>3404</v>
      </c>
      <c r="RT203" s="32" t="s">
        <v>3404</v>
      </c>
      <c r="RU203" s="32" t="s">
        <v>3404</v>
      </c>
      <c r="RV203" s="32" t="s">
        <v>3404</v>
      </c>
      <c r="RW203" s="32" t="s">
        <v>3404</v>
      </c>
      <c r="RX203" s="32" t="s">
        <v>3404</v>
      </c>
      <c r="RY203" s="32" t="s">
        <v>3404</v>
      </c>
      <c r="RZ203" s="32" t="s">
        <v>3404</v>
      </c>
      <c r="SA203" s="32" t="s">
        <v>3404</v>
      </c>
      <c r="SB203" s="32" t="s">
        <v>3404</v>
      </c>
      <c r="SC203" s="32" t="s">
        <v>3404</v>
      </c>
      <c r="SD203" s="32" t="s">
        <v>3404</v>
      </c>
      <c r="SE203" s="32" t="s">
        <v>3404</v>
      </c>
      <c r="SF203" s="32" t="s">
        <v>3404</v>
      </c>
      <c r="SG203" s="32" t="s">
        <v>3404</v>
      </c>
      <c r="SH203" s="32" t="s">
        <v>3404</v>
      </c>
      <c r="SI203" s="32" t="s">
        <v>3404</v>
      </c>
      <c r="SJ203" s="32" t="s">
        <v>3404</v>
      </c>
      <c r="SK203" s="32" t="s">
        <v>3404</v>
      </c>
      <c r="SL203" s="32" t="s">
        <v>3404</v>
      </c>
      <c r="SM203" s="32" t="s">
        <v>3404</v>
      </c>
      <c r="SN203" s="32" t="s">
        <v>3404</v>
      </c>
      <c r="SO203" s="32" t="s">
        <v>3404</v>
      </c>
      <c r="SP203" s="32" t="s">
        <v>3404</v>
      </c>
      <c r="SQ203" s="32" t="s">
        <v>3404</v>
      </c>
      <c r="SR203" s="32" t="s">
        <v>3404</v>
      </c>
      <c r="SS203" s="32" t="s">
        <v>3404</v>
      </c>
      <c r="ST203" s="32" t="s">
        <v>3404</v>
      </c>
      <c r="SU203" s="32" t="s">
        <v>3404</v>
      </c>
      <c r="SV203" s="32" t="s">
        <v>3404</v>
      </c>
      <c r="SW203" s="32" t="s">
        <v>3404</v>
      </c>
      <c r="SX203" s="32" t="s">
        <v>3404</v>
      </c>
      <c r="SY203" s="32" t="s">
        <v>3404</v>
      </c>
      <c r="SZ203" s="32" t="s">
        <v>3404</v>
      </c>
      <c r="TA203" s="32" t="s">
        <v>3404</v>
      </c>
      <c r="TB203" s="32" t="s">
        <v>3404</v>
      </c>
      <c r="TC203" s="32" t="s">
        <v>3404</v>
      </c>
      <c r="TD203" s="32" t="s">
        <v>3404</v>
      </c>
      <c r="TE203" s="32" t="s">
        <v>3404</v>
      </c>
      <c r="TF203" s="32" t="s">
        <v>3404</v>
      </c>
      <c r="TG203" s="32" t="s">
        <v>3404</v>
      </c>
      <c r="TH203" s="32" t="s">
        <v>3404</v>
      </c>
      <c r="TI203" s="32" t="s">
        <v>3404</v>
      </c>
      <c r="TJ203" s="32" t="s">
        <v>3404</v>
      </c>
      <c r="TK203" s="32" t="s">
        <v>3404</v>
      </c>
      <c r="TL203" s="32" t="s">
        <v>3404</v>
      </c>
      <c r="TM203" s="32" t="s">
        <v>3404</v>
      </c>
      <c r="TN203" s="32" t="s">
        <v>3404</v>
      </c>
      <c r="TO203" s="32" t="s">
        <v>3404</v>
      </c>
      <c r="TP203" s="32" t="s">
        <v>3404</v>
      </c>
      <c r="TQ203" s="32" t="s">
        <v>3404</v>
      </c>
      <c r="TR203" s="32" t="s">
        <v>3404</v>
      </c>
      <c r="TS203" s="32" t="s">
        <v>3404</v>
      </c>
      <c r="TT203" s="32" t="s">
        <v>3404</v>
      </c>
      <c r="TU203" s="32" t="s">
        <v>3404</v>
      </c>
      <c r="TV203" s="32" t="s">
        <v>3404</v>
      </c>
      <c r="TW203" s="32" t="s">
        <v>3404</v>
      </c>
      <c r="TX203" s="32" t="s">
        <v>3404</v>
      </c>
      <c r="TY203" s="32" t="s">
        <v>3404</v>
      </c>
      <c r="TZ203" s="32" t="s">
        <v>3404</v>
      </c>
      <c r="UA203" s="32" t="s">
        <v>3404</v>
      </c>
      <c r="UB203" s="32" t="s">
        <v>3404</v>
      </c>
      <c r="UC203" s="32" t="s">
        <v>3404</v>
      </c>
      <c r="UD203" s="32" t="s">
        <v>3404</v>
      </c>
      <c r="UE203" s="32" t="s">
        <v>3404</v>
      </c>
      <c r="UF203" s="32" t="s">
        <v>3404</v>
      </c>
      <c r="UG203" s="32" t="s">
        <v>3404</v>
      </c>
      <c r="UH203" s="32" t="s">
        <v>3404</v>
      </c>
      <c r="UI203" s="32" t="s">
        <v>3404</v>
      </c>
      <c r="UJ203" s="32" t="s">
        <v>3404</v>
      </c>
      <c r="UK203" s="32" t="s">
        <v>3404</v>
      </c>
      <c r="UL203" s="32" t="s">
        <v>3404</v>
      </c>
      <c r="UM203" s="32" t="s">
        <v>3404</v>
      </c>
      <c r="UN203" s="32" t="s">
        <v>3404</v>
      </c>
      <c r="UO203" s="32" t="s">
        <v>3404</v>
      </c>
      <c r="UP203" s="32" t="s">
        <v>3404</v>
      </c>
      <c r="UQ203" s="32" t="s">
        <v>3404</v>
      </c>
      <c r="UR203" s="32" t="s">
        <v>3404</v>
      </c>
      <c r="US203" s="32" t="s">
        <v>3404</v>
      </c>
      <c r="UT203" s="32" t="s">
        <v>3404</v>
      </c>
      <c r="UU203" s="32" t="s">
        <v>3404</v>
      </c>
      <c r="UV203" s="32" t="s">
        <v>3404</v>
      </c>
      <c r="UW203" s="32" t="s">
        <v>3404</v>
      </c>
      <c r="UX203" s="32" t="s">
        <v>3404</v>
      </c>
      <c r="UY203" s="32" t="s">
        <v>3404</v>
      </c>
      <c r="UZ203" s="32" t="s">
        <v>3404</v>
      </c>
      <c r="VA203" s="32" t="s">
        <v>3404</v>
      </c>
      <c r="VB203" s="32" t="s">
        <v>3404</v>
      </c>
      <c r="VC203" s="32" t="s">
        <v>3404</v>
      </c>
      <c r="VD203" s="32" t="s">
        <v>3404</v>
      </c>
      <c r="VE203" s="32" t="s">
        <v>3404</v>
      </c>
      <c r="VF203" s="32" t="s">
        <v>3404</v>
      </c>
      <c r="VG203" s="32" t="s">
        <v>3404</v>
      </c>
      <c r="VH203" s="32" t="s">
        <v>3404</v>
      </c>
      <c r="VI203" s="32" t="s">
        <v>3404</v>
      </c>
      <c r="VJ203" s="32" t="s">
        <v>3404</v>
      </c>
      <c r="VK203" s="32" t="s">
        <v>3404</v>
      </c>
      <c r="VL203" s="32" t="s">
        <v>3404</v>
      </c>
      <c r="VM203" s="32" t="s">
        <v>3404</v>
      </c>
      <c r="VN203" s="32" t="s">
        <v>3404</v>
      </c>
      <c r="VO203" s="32" t="s">
        <v>3404</v>
      </c>
      <c r="VP203" s="32" t="s">
        <v>3404</v>
      </c>
      <c r="VQ203" s="32" t="s">
        <v>3404</v>
      </c>
      <c r="VR203" s="32" t="s">
        <v>3404</v>
      </c>
      <c r="VS203" s="32" t="s">
        <v>3404</v>
      </c>
      <c r="VT203" s="32" t="s">
        <v>3404</v>
      </c>
      <c r="VU203" s="32" t="s">
        <v>3404</v>
      </c>
      <c r="VV203" s="32" t="s">
        <v>3404</v>
      </c>
      <c r="VW203" s="32" t="s">
        <v>3404</v>
      </c>
      <c r="VX203" s="32" t="s">
        <v>3404</v>
      </c>
      <c r="VY203" s="32" t="s">
        <v>3404</v>
      </c>
      <c r="VZ203" s="32" t="s">
        <v>3404</v>
      </c>
      <c r="WA203" s="32" t="s">
        <v>3404</v>
      </c>
      <c r="WB203" s="32" t="s">
        <v>3404</v>
      </c>
      <c r="WC203" s="32" t="s">
        <v>3404</v>
      </c>
      <c r="WD203" s="32" t="s">
        <v>3404</v>
      </c>
      <c r="WE203" s="32" t="s">
        <v>3404</v>
      </c>
      <c r="WF203" s="32" t="s">
        <v>3404</v>
      </c>
      <c r="WG203" s="32" t="s">
        <v>3404</v>
      </c>
      <c r="WH203" s="32" t="s">
        <v>3404</v>
      </c>
      <c r="WI203" s="32" t="s">
        <v>3404</v>
      </c>
      <c r="WJ203" s="32" t="s">
        <v>3404</v>
      </c>
      <c r="WK203" s="32" t="s">
        <v>3404</v>
      </c>
      <c r="WL203" s="32" t="s">
        <v>3404</v>
      </c>
      <c r="WM203" s="32" t="s">
        <v>3404</v>
      </c>
      <c r="WN203" s="32" t="s">
        <v>3404</v>
      </c>
      <c r="WO203" s="32" t="s">
        <v>3404</v>
      </c>
      <c r="WP203" s="32" t="s">
        <v>3404</v>
      </c>
      <c r="WQ203" s="32" t="s">
        <v>3404</v>
      </c>
      <c r="WR203" s="32" t="s">
        <v>3404</v>
      </c>
      <c r="WS203" s="32" t="s">
        <v>3404</v>
      </c>
      <c r="WT203" s="32" t="s">
        <v>3404</v>
      </c>
    </row>
    <row r="204">
      <c r="A204" s="24" t="s">
        <v>1783</v>
      </c>
      <c r="B204" s="25" t="s">
        <v>3404</v>
      </c>
      <c r="C204" s="25" t="s">
        <v>3404</v>
      </c>
      <c r="D204" s="25" t="s">
        <v>3404</v>
      </c>
      <c r="E204" s="25" t="s">
        <v>3404</v>
      </c>
      <c r="F204" s="25" t="s">
        <v>3404</v>
      </c>
      <c r="G204" s="25" t="s">
        <v>3404</v>
      </c>
      <c r="H204" s="25" t="s">
        <v>3404</v>
      </c>
      <c r="I204" s="25" t="s">
        <v>3404</v>
      </c>
      <c r="J204" s="25" t="s">
        <v>3404</v>
      </c>
      <c r="K204" s="25" t="s">
        <v>3404</v>
      </c>
      <c r="L204" s="25" t="s">
        <v>3404</v>
      </c>
      <c r="M204" s="25" t="s">
        <v>3404</v>
      </c>
      <c r="N204" s="25" t="s">
        <v>3404</v>
      </c>
      <c r="O204" s="25" t="s">
        <v>3404</v>
      </c>
      <c r="P204" s="25" t="s">
        <v>3404</v>
      </c>
      <c r="Q204" s="25" t="s">
        <v>3404</v>
      </c>
      <c r="R204" s="25" t="s">
        <v>3404</v>
      </c>
      <c r="S204" s="25" t="s">
        <v>3404</v>
      </c>
      <c r="T204" s="25" t="s">
        <v>3404</v>
      </c>
      <c r="U204" s="25" t="s">
        <v>3404</v>
      </c>
      <c r="V204" s="25" t="s">
        <v>3404</v>
      </c>
      <c r="W204" s="25" t="s">
        <v>3404</v>
      </c>
      <c r="X204" s="25" t="s">
        <v>3404</v>
      </c>
      <c r="Y204" s="25" t="s">
        <v>3404</v>
      </c>
      <c r="Z204" s="25" t="s">
        <v>3404</v>
      </c>
      <c r="AA204" s="25" t="s">
        <v>3404</v>
      </c>
      <c r="AB204" s="25" t="s">
        <v>3404</v>
      </c>
      <c r="AC204" s="25" t="s">
        <v>3404</v>
      </c>
      <c r="AD204" s="25" t="s">
        <v>3404</v>
      </c>
      <c r="AE204" s="25" t="s">
        <v>3404</v>
      </c>
      <c r="AF204" s="25" t="s">
        <v>3404</v>
      </c>
      <c r="AG204" s="25" t="s">
        <v>3404</v>
      </c>
      <c r="AH204" s="25" t="s">
        <v>3404</v>
      </c>
      <c r="AI204" s="25" t="s">
        <v>3404</v>
      </c>
      <c r="AJ204" s="25" t="s">
        <v>3404</v>
      </c>
      <c r="AK204" s="25" t="s">
        <v>3404</v>
      </c>
      <c r="AL204" s="25" t="s">
        <v>3404</v>
      </c>
      <c r="AM204" s="25" t="s">
        <v>3404</v>
      </c>
      <c r="AN204" s="25" t="s">
        <v>3404</v>
      </c>
      <c r="AO204" s="25" t="s">
        <v>3404</v>
      </c>
      <c r="AP204" s="25" t="s">
        <v>3404</v>
      </c>
      <c r="AQ204" s="25" t="s">
        <v>3404</v>
      </c>
      <c r="AR204" s="25" t="s">
        <v>3404</v>
      </c>
      <c r="AS204" s="25" t="s">
        <v>3404</v>
      </c>
      <c r="AT204" s="25" t="s">
        <v>3404</v>
      </c>
      <c r="AU204" s="25" t="s">
        <v>3404</v>
      </c>
      <c r="AV204" s="25" t="s">
        <v>3404</v>
      </c>
      <c r="AW204" s="25" t="s">
        <v>3404</v>
      </c>
      <c r="AX204" s="25" t="s">
        <v>3404</v>
      </c>
      <c r="AY204" s="25" t="s">
        <v>3404</v>
      </c>
      <c r="AZ204" s="25" t="s">
        <v>3404</v>
      </c>
      <c r="BA204" s="25" t="s">
        <v>3404</v>
      </c>
      <c r="BB204" s="25" t="s">
        <v>3404</v>
      </c>
      <c r="BC204" s="25" t="s">
        <v>3404</v>
      </c>
      <c r="BD204" s="25" t="s">
        <v>3404</v>
      </c>
      <c r="BE204" s="25" t="s">
        <v>3404</v>
      </c>
      <c r="BF204" s="25" t="s">
        <v>3404</v>
      </c>
      <c r="BG204" s="25" t="s">
        <v>3404</v>
      </c>
      <c r="BH204" s="25" t="s">
        <v>3404</v>
      </c>
      <c r="BI204" s="25" t="s">
        <v>3404</v>
      </c>
      <c r="BJ204" s="25" t="s">
        <v>3404</v>
      </c>
      <c r="BK204" s="25" t="s">
        <v>3404</v>
      </c>
      <c r="BL204" s="25" t="s">
        <v>3404</v>
      </c>
      <c r="BM204" s="25" t="s">
        <v>3404</v>
      </c>
      <c r="BN204" s="25" t="s">
        <v>3404</v>
      </c>
      <c r="BO204" s="25" t="s">
        <v>3404</v>
      </c>
      <c r="BP204" s="25" t="s">
        <v>3404</v>
      </c>
      <c r="BQ204" s="25" t="s">
        <v>3404</v>
      </c>
      <c r="BR204" s="25" t="s">
        <v>3404</v>
      </c>
      <c r="BS204" s="25" t="s">
        <v>3404</v>
      </c>
      <c r="BT204" s="25" t="s">
        <v>3404</v>
      </c>
      <c r="BU204" s="25" t="s">
        <v>3404</v>
      </c>
      <c r="BV204" s="25" t="s">
        <v>3404</v>
      </c>
      <c r="BW204" s="25" t="s">
        <v>3404</v>
      </c>
      <c r="BX204" s="25" t="s">
        <v>3404</v>
      </c>
      <c r="BY204" s="25" t="s">
        <v>3404</v>
      </c>
      <c r="BZ204" s="25" t="s">
        <v>3404</v>
      </c>
      <c r="CA204" s="25" t="s">
        <v>3404</v>
      </c>
      <c r="CB204" s="25" t="s">
        <v>3404</v>
      </c>
      <c r="CC204" s="25" t="s">
        <v>3404</v>
      </c>
      <c r="CD204" s="25" t="s">
        <v>3404</v>
      </c>
      <c r="CE204" s="25" t="s">
        <v>3404</v>
      </c>
      <c r="CF204" s="32" t="s">
        <v>3409</v>
      </c>
      <c r="CG204" s="32" t="s">
        <v>3409</v>
      </c>
      <c r="CH204" s="32" t="s">
        <v>3409</v>
      </c>
      <c r="CI204" s="32" t="s">
        <v>3409</v>
      </c>
      <c r="CJ204" s="32" t="s">
        <v>3409</v>
      </c>
      <c r="CK204" s="32" t="s">
        <v>3409</v>
      </c>
      <c r="CL204" s="32" t="s">
        <v>3409</v>
      </c>
      <c r="CM204" s="32" t="s">
        <v>3409</v>
      </c>
      <c r="CN204" s="32" t="s">
        <v>3409</v>
      </c>
      <c r="CO204" s="32" t="s">
        <v>3409</v>
      </c>
      <c r="CP204" s="32" t="s">
        <v>3409</v>
      </c>
      <c r="CQ204" s="32" t="s">
        <v>3409</v>
      </c>
      <c r="CR204" s="32" t="s">
        <v>3409</v>
      </c>
      <c r="CS204" s="32" t="s">
        <v>3409</v>
      </c>
      <c r="CT204" s="32" t="s">
        <v>3409</v>
      </c>
      <c r="CU204" s="32" t="s">
        <v>3409</v>
      </c>
      <c r="CV204" s="32" t="s">
        <v>3409</v>
      </c>
      <c r="CW204" s="32" t="s">
        <v>3409</v>
      </c>
      <c r="CX204" s="32" t="s">
        <v>3409</v>
      </c>
      <c r="CY204" s="32" t="s">
        <v>3409</v>
      </c>
      <c r="CZ204" s="32" t="s">
        <v>3409</v>
      </c>
      <c r="DA204" s="32" t="s">
        <v>3409</v>
      </c>
      <c r="DB204" s="32" t="s">
        <v>3409</v>
      </c>
      <c r="DC204" s="32" t="s">
        <v>3409</v>
      </c>
      <c r="DD204" s="32" t="s">
        <v>3409</v>
      </c>
      <c r="DE204" s="32" t="s">
        <v>3409</v>
      </c>
      <c r="DF204" s="32" t="s">
        <v>3409</v>
      </c>
      <c r="DG204" s="32" t="s">
        <v>3409</v>
      </c>
      <c r="DH204" s="32" t="s">
        <v>3409</v>
      </c>
      <c r="DI204" s="32" t="s">
        <v>3409</v>
      </c>
      <c r="DJ204" s="32" t="s">
        <v>3409</v>
      </c>
      <c r="DK204" s="32" t="s">
        <v>3409</v>
      </c>
      <c r="DL204" s="32" t="s">
        <v>3409</v>
      </c>
      <c r="DM204" s="32" t="s">
        <v>3409</v>
      </c>
      <c r="DN204" s="32" t="s">
        <v>3409</v>
      </c>
      <c r="DO204" s="25" t="s">
        <v>3404</v>
      </c>
      <c r="DP204" s="32" t="s">
        <v>3404</v>
      </c>
      <c r="DQ204" s="32" t="s">
        <v>3404</v>
      </c>
      <c r="DR204" s="32" t="s">
        <v>3404</v>
      </c>
      <c r="DS204" s="32" t="s">
        <v>3404</v>
      </c>
      <c r="DT204" s="32" t="s">
        <v>3404</v>
      </c>
      <c r="DU204" s="32" t="s">
        <v>3404</v>
      </c>
      <c r="DV204" s="32" t="s">
        <v>3404</v>
      </c>
      <c r="DW204" s="32" t="s">
        <v>3404</v>
      </c>
      <c r="DX204" s="32" t="s">
        <v>3404</v>
      </c>
      <c r="DY204" s="32" t="s">
        <v>3404</v>
      </c>
      <c r="DZ204" s="32" t="s">
        <v>3404</v>
      </c>
      <c r="EA204" s="32" t="s">
        <v>3404</v>
      </c>
      <c r="EB204" s="32" t="s">
        <v>3404</v>
      </c>
      <c r="EC204" s="32" t="s">
        <v>3404</v>
      </c>
      <c r="ED204" s="32" t="s">
        <v>3404</v>
      </c>
      <c r="EE204" s="32" t="s">
        <v>3404</v>
      </c>
      <c r="EF204" s="32" t="s">
        <v>3404</v>
      </c>
      <c r="EG204" s="32" t="s">
        <v>3404</v>
      </c>
      <c r="EH204" s="32" t="s">
        <v>3404</v>
      </c>
      <c r="EI204" s="32" t="s">
        <v>3404</v>
      </c>
      <c r="EJ204" s="32" t="s">
        <v>3404</v>
      </c>
      <c r="EK204" s="32" t="s">
        <v>3404</v>
      </c>
      <c r="EL204" s="32" t="s">
        <v>3404</v>
      </c>
      <c r="EM204" s="32" t="s">
        <v>3404</v>
      </c>
      <c r="EN204" s="32" t="s">
        <v>3404</v>
      </c>
      <c r="EO204" s="32" t="s">
        <v>3404</v>
      </c>
      <c r="EP204" s="32" t="s">
        <v>3404</v>
      </c>
      <c r="EQ204" s="32" t="s">
        <v>3404</v>
      </c>
      <c r="ER204" s="32" t="s">
        <v>3404</v>
      </c>
      <c r="ES204" s="32" t="s">
        <v>3404</v>
      </c>
      <c r="ET204" s="32" t="s">
        <v>3404</v>
      </c>
      <c r="EU204" s="32" t="s">
        <v>3404</v>
      </c>
      <c r="EV204" s="32" t="s">
        <v>3404</v>
      </c>
      <c r="EW204" s="32" t="s">
        <v>3404</v>
      </c>
      <c r="EX204" s="32" t="s">
        <v>3404</v>
      </c>
      <c r="EY204" s="32" t="s">
        <v>3404</v>
      </c>
      <c r="EZ204" s="32" t="s">
        <v>3404</v>
      </c>
      <c r="FA204" s="32" t="s">
        <v>3404</v>
      </c>
      <c r="FB204" s="32" t="s">
        <v>3404</v>
      </c>
      <c r="FC204" s="32" t="s">
        <v>3404</v>
      </c>
      <c r="FD204" s="32" t="s">
        <v>3404</v>
      </c>
      <c r="FE204" s="32" t="s">
        <v>3404</v>
      </c>
      <c r="FF204" s="32" t="s">
        <v>3404</v>
      </c>
      <c r="FG204" s="32" t="s">
        <v>3404</v>
      </c>
      <c r="FH204" s="32" t="s">
        <v>3404</v>
      </c>
      <c r="FI204" s="32" t="s">
        <v>3404</v>
      </c>
      <c r="FJ204" s="32" t="s">
        <v>3404</v>
      </c>
      <c r="FK204" s="32" t="s">
        <v>3404</v>
      </c>
      <c r="FL204" s="32" t="s">
        <v>3404</v>
      </c>
      <c r="FM204" s="32" t="s">
        <v>3404</v>
      </c>
      <c r="FN204" s="32" t="s">
        <v>3404</v>
      </c>
      <c r="FO204" s="32" t="s">
        <v>3404</v>
      </c>
      <c r="FP204" s="32" t="s">
        <v>3404</v>
      </c>
      <c r="FQ204" s="32" t="s">
        <v>3404</v>
      </c>
      <c r="FR204" s="32" t="s">
        <v>3404</v>
      </c>
      <c r="FS204" s="32" t="s">
        <v>3404</v>
      </c>
      <c r="FT204" s="32" t="s">
        <v>3404</v>
      </c>
      <c r="FU204" s="32" t="s">
        <v>3404</v>
      </c>
      <c r="FV204" s="32" t="s">
        <v>3404</v>
      </c>
      <c r="FW204" s="32" t="s">
        <v>3404</v>
      </c>
      <c r="FX204" s="32" t="s">
        <v>3404</v>
      </c>
      <c r="FY204" s="32" t="s">
        <v>3404</v>
      </c>
      <c r="FZ204" s="32" t="s">
        <v>3404</v>
      </c>
      <c r="GA204" s="32" t="s">
        <v>3404</v>
      </c>
      <c r="GB204" s="32" t="s">
        <v>3404</v>
      </c>
      <c r="GC204" s="32" t="s">
        <v>3404</v>
      </c>
      <c r="GD204" s="32" t="s">
        <v>3404</v>
      </c>
      <c r="GE204" s="32" t="s">
        <v>3404</v>
      </c>
      <c r="GF204" s="32" t="s">
        <v>3404</v>
      </c>
      <c r="GG204" s="32" t="s">
        <v>3404</v>
      </c>
      <c r="GH204" s="32" t="s">
        <v>3404</v>
      </c>
      <c r="GI204" s="32" t="s">
        <v>3404</v>
      </c>
      <c r="GJ204" s="32" t="s">
        <v>3404</v>
      </c>
      <c r="GK204" s="32" t="s">
        <v>3404</v>
      </c>
      <c r="GL204" s="32" t="s">
        <v>3404</v>
      </c>
      <c r="GM204" s="32" t="s">
        <v>3404</v>
      </c>
      <c r="GN204" s="32" t="s">
        <v>3404</v>
      </c>
      <c r="GO204" s="32" t="s">
        <v>3404</v>
      </c>
      <c r="GP204" s="32" t="s">
        <v>3404</v>
      </c>
      <c r="GQ204" s="32" t="s">
        <v>3404</v>
      </c>
      <c r="GR204" s="32" t="s">
        <v>3404</v>
      </c>
      <c r="GS204" s="32" t="s">
        <v>3404</v>
      </c>
      <c r="GT204" s="32" t="s">
        <v>3404</v>
      </c>
      <c r="GU204" s="32" t="s">
        <v>3404</v>
      </c>
      <c r="GV204" s="32" t="s">
        <v>3404</v>
      </c>
      <c r="GW204" s="32" t="s">
        <v>3404</v>
      </c>
      <c r="GX204" s="32" t="s">
        <v>3404</v>
      </c>
      <c r="GY204" s="32" t="s">
        <v>3404</v>
      </c>
      <c r="GZ204" s="32" t="s">
        <v>3404</v>
      </c>
      <c r="HA204" s="32" t="s">
        <v>3404</v>
      </c>
      <c r="HB204" s="32" t="s">
        <v>3404</v>
      </c>
      <c r="HC204" s="32" t="s">
        <v>3404</v>
      </c>
      <c r="HD204" s="32" t="s">
        <v>3404</v>
      </c>
      <c r="HE204" s="32" t="s">
        <v>3404</v>
      </c>
      <c r="HF204" s="32" t="s">
        <v>3404</v>
      </c>
      <c r="HG204" s="32" t="s">
        <v>3404</v>
      </c>
      <c r="HH204" s="32" t="s">
        <v>3404</v>
      </c>
      <c r="HI204" s="32" t="s">
        <v>3404</v>
      </c>
      <c r="HJ204" s="32" t="s">
        <v>3404</v>
      </c>
      <c r="HK204" s="32" t="s">
        <v>3404</v>
      </c>
      <c r="HL204" s="32" t="s">
        <v>3404</v>
      </c>
      <c r="HM204" s="32" t="s">
        <v>3404</v>
      </c>
      <c r="HN204" s="32" t="s">
        <v>3404</v>
      </c>
      <c r="HO204" s="32" t="s">
        <v>3404</v>
      </c>
      <c r="HP204" s="32" t="s">
        <v>3404</v>
      </c>
      <c r="HQ204" s="32" t="s">
        <v>3404</v>
      </c>
      <c r="HR204" s="32" t="s">
        <v>3404</v>
      </c>
      <c r="HS204" s="32" t="s">
        <v>3404</v>
      </c>
      <c r="HT204" s="32" t="s">
        <v>3404</v>
      </c>
      <c r="HU204" s="32" t="s">
        <v>3404</v>
      </c>
      <c r="HV204" s="32" t="s">
        <v>3404</v>
      </c>
      <c r="HW204" s="32" t="s">
        <v>3404</v>
      </c>
      <c r="HX204" s="32" t="s">
        <v>3404</v>
      </c>
      <c r="HY204" s="32" t="s">
        <v>3404</v>
      </c>
      <c r="HZ204" s="32" t="s">
        <v>3404</v>
      </c>
      <c r="IA204" s="32" t="s">
        <v>3404</v>
      </c>
      <c r="IB204" s="32" t="s">
        <v>3404</v>
      </c>
      <c r="IC204" s="32" t="s">
        <v>3404</v>
      </c>
      <c r="ID204" s="32" t="s">
        <v>3404</v>
      </c>
      <c r="IE204" s="32" t="s">
        <v>3404</v>
      </c>
      <c r="IF204" s="32" t="s">
        <v>3404</v>
      </c>
      <c r="IG204" s="32" t="s">
        <v>3404</v>
      </c>
      <c r="IH204" s="32" t="s">
        <v>3404</v>
      </c>
      <c r="II204" s="32" t="s">
        <v>3404</v>
      </c>
      <c r="IJ204" s="32" t="s">
        <v>3404</v>
      </c>
      <c r="IK204" s="32" t="s">
        <v>3404</v>
      </c>
      <c r="IL204" s="32" t="s">
        <v>3404</v>
      </c>
      <c r="IM204" s="32" t="s">
        <v>3404</v>
      </c>
      <c r="IN204" s="32" t="s">
        <v>3404</v>
      </c>
      <c r="IO204" s="32" t="s">
        <v>3404</v>
      </c>
      <c r="IP204" s="32" t="s">
        <v>3404</v>
      </c>
      <c r="IQ204" s="32" t="s">
        <v>3404</v>
      </c>
      <c r="IR204" s="32" t="s">
        <v>3404</v>
      </c>
      <c r="IS204" s="32" t="s">
        <v>3404</v>
      </c>
      <c r="IT204" s="32" t="s">
        <v>3404</v>
      </c>
      <c r="IU204" s="32" t="s">
        <v>3404</v>
      </c>
      <c r="IV204" s="32" t="s">
        <v>3404</v>
      </c>
      <c r="IW204" s="32" t="s">
        <v>3404</v>
      </c>
      <c r="IX204" s="32" t="s">
        <v>3404</v>
      </c>
      <c r="IY204" s="32" t="s">
        <v>3404</v>
      </c>
      <c r="IZ204" s="32" t="s">
        <v>3404</v>
      </c>
      <c r="JA204" s="32" t="s">
        <v>3404</v>
      </c>
      <c r="JB204" s="32" t="s">
        <v>3404</v>
      </c>
      <c r="JC204" s="32" t="s">
        <v>3404</v>
      </c>
      <c r="JD204" s="32" t="s">
        <v>3404</v>
      </c>
      <c r="JE204" s="32" t="s">
        <v>3404</v>
      </c>
      <c r="JF204" s="32" t="s">
        <v>3404</v>
      </c>
      <c r="JG204" s="32" t="s">
        <v>3404</v>
      </c>
      <c r="JH204" s="32" t="s">
        <v>3404</v>
      </c>
      <c r="JI204" s="32" t="s">
        <v>3404</v>
      </c>
      <c r="JJ204" s="32" t="s">
        <v>3404</v>
      </c>
      <c r="JK204" s="32" t="s">
        <v>3404</v>
      </c>
      <c r="JL204" s="32" t="s">
        <v>3404</v>
      </c>
      <c r="JM204" s="32" t="s">
        <v>3404</v>
      </c>
      <c r="JN204" s="32" t="s">
        <v>3404</v>
      </c>
      <c r="JO204" s="32" t="s">
        <v>3404</v>
      </c>
      <c r="JP204" s="32" t="s">
        <v>3404</v>
      </c>
      <c r="JQ204" s="32" t="s">
        <v>3404</v>
      </c>
      <c r="JR204" s="32" t="s">
        <v>3404</v>
      </c>
      <c r="JS204" s="32" t="s">
        <v>3404</v>
      </c>
      <c r="JT204" s="32" t="s">
        <v>3404</v>
      </c>
      <c r="JU204" s="32" t="s">
        <v>3404</v>
      </c>
      <c r="JV204" s="32" t="s">
        <v>3404</v>
      </c>
      <c r="JW204" s="32" t="s">
        <v>3404</v>
      </c>
      <c r="JX204" s="32" t="s">
        <v>3404</v>
      </c>
      <c r="JY204" s="32" t="s">
        <v>3404</v>
      </c>
      <c r="JZ204" s="32" t="s">
        <v>3404</v>
      </c>
      <c r="KA204" s="32" t="s">
        <v>3404</v>
      </c>
      <c r="KB204" s="32" t="s">
        <v>3404</v>
      </c>
      <c r="KC204" s="32" t="s">
        <v>3404</v>
      </c>
      <c r="KD204" s="32" t="s">
        <v>3404</v>
      </c>
      <c r="KE204" s="32" t="s">
        <v>3404</v>
      </c>
      <c r="KF204" s="32" t="s">
        <v>3404</v>
      </c>
      <c r="KG204" s="32" t="s">
        <v>3404</v>
      </c>
      <c r="KH204" s="32" t="s">
        <v>3404</v>
      </c>
      <c r="KI204" s="32" t="s">
        <v>3404</v>
      </c>
      <c r="KJ204" s="32" t="s">
        <v>3404</v>
      </c>
      <c r="KK204" s="32" t="s">
        <v>3404</v>
      </c>
      <c r="KL204" s="32" t="s">
        <v>3404</v>
      </c>
      <c r="KM204" s="32" t="s">
        <v>3404</v>
      </c>
      <c r="KN204" s="32" t="s">
        <v>3404</v>
      </c>
      <c r="KO204" s="32" t="s">
        <v>3404</v>
      </c>
      <c r="KP204" s="32" t="s">
        <v>3404</v>
      </c>
      <c r="KQ204" s="32" t="s">
        <v>3404</v>
      </c>
      <c r="KR204" s="32" t="s">
        <v>3404</v>
      </c>
      <c r="KS204" s="32" t="s">
        <v>3404</v>
      </c>
      <c r="KT204" s="32" t="s">
        <v>3404</v>
      </c>
      <c r="KU204" s="32" t="s">
        <v>3404</v>
      </c>
      <c r="KV204" s="32" t="s">
        <v>3404</v>
      </c>
      <c r="KW204" s="32" t="s">
        <v>3404</v>
      </c>
      <c r="KX204" s="32" t="s">
        <v>3404</v>
      </c>
      <c r="KY204" s="32" t="s">
        <v>3404</v>
      </c>
      <c r="KZ204" s="32" t="s">
        <v>3404</v>
      </c>
      <c r="LA204" s="32" t="s">
        <v>3404</v>
      </c>
      <c r="LB204" s="32" t="s">
        <v>3404</v>
      </c>
      <c r="LC204" s="32" t="s">
        <v>3404</v>
      </c>
      <c r="LD204" s="32" t="s">
        <v>3404</v>
      </c>
      <c r="LE204" s="32" t="s">
        <v>3404</v>
      </c>
      <c r="LF204" s="32" t="s">
        <v>3404</v>
      </c>
      <c r="LG204" s="32" t="s">
        <v>3404</v>
      </c>
      <c r="LH204" s="32" t="s">
        <v>3404</v>
      </c>
      <c r="LI204" s="32" t="s">
        <v>3404</v>
      </c>
      <c r="LJ204" s="32" t="s">
        <v>3404</v>
      </c>
      <c r="LK204" s="32" t="s">
        <v>3404</v>
      </c>
      <c r="LL204" s="32" t="s">
        <v>3404</v>
      </c>
      <c r="LM204" s="32" t="s">
        <v>3404</v>
      </c>
      <c r="LN204" s="32" t="s">
        <v>3404</v>
      </c>
      <c r="LO204" s="32" t="s">
        <v>3404</v>
      </c>
      <c r="LP204" s="32" t="s">
        <v>3404</v>
      </c>
      <c r="LQ204" s="32" t="s">
        <v>3404</v>
      </c>
      <c r="LR204" s="32" t="s">
        <v>3404</v>
      </c>
      <c r="LS204" s="32" t="s">
        <v>3404</v>
      </c>
      <c r="LT204" s="32" t="s">
        <v>3404</v>
      </c>
      <c r="LU204" s="32" t="s">
        <v>3404</v>
      </c>
      <c r="LV204" s="32" t="s">
        <v>3404</v>
      </c>
      <c r="LW204" s="32" t="s">
        <v>3404</v>
      </c>
      <c r="LX204" s="32" t="s">
        <v>3404</v>
      </c>
      <c r="LY204" s="32" t="s">
        <v>3404</v>
      </c>
      <c r="LZ204" s="32" t="s">
        <v>3404</v>
      </c>
      <c r="MA204" s="32" t="s">
        <v>3404</v>
      </c>
      <c r="MB204" s="32" t="s">
        <v>3404</v>
      </c>
      <c r="MC204" s="32" t="s">
        <v>3404</v>
      </c>
      <c r="MD204" s="32" t="s">
        <v>3404</v>
      </c>
      <c r="ME204" s="32" t="s">
        <v>3404</v>
      </c>
      <c r="MF204" s="32" t="s">
        <v>3404</v>
      </c>
      <c r="MG204" s="32" t="s">
        <v>3404</v>
      </c>
      <c r="MH204" s="32" t="s">
        <v>3404</v>
      </c>
      <c r="MI204" s="32" t="s">
        <v>3404</v>
      </c>
      <c r="MJ204" s="32" t="s">
        <v>3404</v>
      </c>
      <c r="MK204" s="32" t="s">
        <v>3404</v>
      </c>
      <c r="ML204" s="32" t="s">
        <v>3404</v>
      </c>
      <c r="MM204" s="32" t="s">
        <v>3404</v>
      </c>
      <c r="MN204" s="32" t="s">
        <v>3404</v>
      </c>
      <c r="MO204" s="32" t="s">
        <v>3404</v>
      </c>
      <c r="MP204" s="32" t="s">
        <v>3404</v>
      </c>
      <c r="MQ204" s="32" t="s">
        <v>3404</v>
      </c>
      <c r="MR204" s="32" t="s">
        <v>3404</v>
      </c>
      <c r="MS204" s="32" t="s">
        <v>3404</v>
      </c>
      <c r="MT204" s="32" t="s">
        <v>3404</v>
      </c>
      <c r="MU204" s="32" t="s">
        <v>3404</v>
      </c>
      <c r="MV204" s="32" t="s">
        <v>3404</v>
      </c>
      <c r="MW204" s="32" t="s">
        <v>3404</v>
      </c>
      <c r="MX204" s="32" t="s">
        <v>3404</v>
      </c>
      <c r="MY204" s="32" t="s">
        <v>3404</v>
      </c>
      <c r="MZ204" s="32" t="s">
        <v>3404</v>
      </c>
      <c r="NA204" s="32" t="s">
        <v>3404</v>
      </c>
      <c r="NB204" s="32" t="s">
        <v>3404</v>
      </c>
      <c r="NC204" s="32" t="s">
        <v>3404</v>
      </c>
      <c r="ND204" s="32" t="s">
        <v>3404</v>
      </c>
      <c r="NE204" s="32" t="s">
        <v>3404</v>
      </c>
      <c r="NF204" s="32" t="s">
        <v>3404</v>
      </c>
      <c r="NG204" s="32" t="s">
        <v>3404</v>
      </c>
      <c r="NH204" s="32" t="s">
        <v>3404</v>
      </c>
      <c r="NI204" s="32" t="s">
        <v>3404</v>
      </c>
      <c r="NJ204" s="32" t="s">
        <v>3404</v>
      </c>
      <c r="NK204" s="32" t="s">
        <v>3404</v>
      </c>
      <c r="NL204" s="32" t="s">
        <v>3404</v>
      </c>
      <c r="NM204" s="32" t="s">
        <v>3404</v>
      </c>
      <c r="NN204" s="32" t="s">
        <v>3404</v>
      </c>
      <c r="NO204" s="32" t="s">
        <v>3404</v>
      </c>
      <c r="NP204" s="32" t="s">
        <v>3404</v>
      </c>
      <c r="NQ204" s="32" t="s">
        <v>3404</v>
      </c>
      <c r="NR204" s="32" t="s">
        <v>3404</v>
      </c>
      <c r="NS204" s="32" t="s">
        <v>3404</v>
      </c>
      <c r="NT204" s="32" t="s">
        <v>3404</v>
      </c>
      <c r="NU204" s="32" t="s">
        <v>3404</v>
      </c>
      <c r="NV204" s="32" t="s">
        <v>3404</v>
      </c>
      <c r="NW204" s="32" t="s">
        <v>3404</v>
      </c>
      <c r="NX204" s="32" t="s">
        <v>3404</v>
      </c>
      <c r="NY204" s="32" t="s">
        <v>3404</v>
      </c>
      <c r="NZ204" s="32" t="s">
        <v>3404</v>
      </c>
      <c r="OA204" s="32" t="s">
        <v>3404</v>
      </c>
      <c r="OB204" s="32" t="s">
        <v>3404</v>
      </c>
      <c r="OC204" s="32" t="s">
        <v>3404</v>
      </c>
      <c r="OD204" s="32" t="s">
        <v>3404</v>
      </c>
      <c r="OE204" s="32" t="s">
        <v>3404</v>
      </c>
      <c r="OF204" s="32" t="s">
        <v>3404</v>
      </c>
      <c r="OG204" s="32" t="s">
        <v>3404</v>
      </c>
      <c r="OH204" s="32" t="s">
        <v>3404</v>
      </c>
      <c r="OI204" s="32" t="s">
        <v>3404</v>
      </c>
      <c r="OJ204" s="32" t="s">
        <v>3404</v>
      </c>
      <c r="OK204" s="32" t="s">
        <v>3404</v>
      </c>
      <c r="OL204" s="32" t="s">
        <v>3404</v>
      </c>
      <c r="OM204" s="32" t="s">
        <v>3404</v>
      </c>
      <c r="ON204" s="32" t="s">
        <v>3404</v>
      </c>
      <c r="OO204" s="32" t="s">
        <v>3404</v>
      </c>
      <c r="OP204" s="32" t="s">
        <v>3404</v>
      </c>
      <c r="OQ204" s="32" t="s">
        <v>3404</v>
      </c>
      <c r="OR204" s="32" t="s">
        <v>3404</v>
      </c>
      <c r="OS204" s="32" t="s">
        <v>3404</v>
      </c>
      <c r="OT204" s="32" t="s">
        <v>3404</v>
      </c>
      <c r="OU204" s="32" t="s">
        <v>3404</v>
      </c>
      <c r="OV204" s="32" t="s">
        <v>3404</v>
      </c>
      <c r="OW204" s="32" t="s">
        <v>3404</v>
      </c>
      <c r="OX204" s="32" t="s">
        <v>3404</v>
      </c>
      <c r="OY204" s="32" t="s">
        <v>3404</v>
      </c>
      <c r="OZ204" s="32" t="s">
        <v>3404</v>
      </c>
      <c r="PA204" s="32" t="s">
        <v>3404</v>
      </c>
      <c r="PB204" s="32" t="s">
        <v>3404</v>
      </c>
      <c r="PC204" s="32" t="s">
        <v>3404</v>
      </c>
      <c r="PD204" s="32" t="s">
        <v>3404</v>
      </c>
      <c r="PE204" s="32" t="s">
        <v>3404</v>
      </c>
      <c r="PF204" s="32" t="s">
        <v>3404</v>
      </c>
      <c r="PG204" s="32" t="s">
        <v>3404</v>
      </c>
      <c r="PH204" s="32" t="s">
        <v>3404</v>
      </c>
      <c r="PI204" s="32" t="s">
        <v>3404</v>
      </c>
      <c r="PJ204" s="32" t="s">
        <v>3404</v>
      </c>
      <c r="PK204" s="32" t="s">
        <v>3404</v>
      </c>
      <c r="PL204" s="32" t="s">
        <v>3404</v>
      </c>
      <c r="PM204" s="32" t="s">
        <v>3404</v>
      </c>
      <c r="PN204" s="32" t="s">
        <v>3404</v>
      </c>
      <c r="PO204" s="32" t="s">
        <v>3404</v>
      </c>
      <c r="PP204" s="32" t="s">
        <v>3404</v>
      </c>
      <c r="PQ204" s="32" t="s">
        <v>3404</v>
      </c>
      <c r="PR204" s="32" t="s">
        <v>3404</v>
      </c>
      <c r="PS204" s="32" t="s">
        <v>3404</v>
      </c>
      <c r="PT204" s="32" t="s">
        <v>3404</v>
      </c>
      <c r="PU204" s="32" t="s">
        <v>3404</v>
      </c>
      <c r="PV204" s="32" t="s">
        <v>3404</v>
      </c>
      <c r="PW204" s="32" t="s">
        <v>3404</v>
      </c>
      <c r="PX204" s="32" t="s">
        <v>3404</v>
      </c>
      <c r="PY204" s="32" t="s">
        <v>3404</v>
      </c>
      <c r="PZ204" s="32" t="s">
        <v>3404</v>
      </c>
      <c r="QA204" s="32" t="s">
        <v>3404</v>
      </c>
      <c r="QB204" s="32" t="s">
        <v>3404</v>
      </c>
      <c r="QC204" s="32" t="s">
        <v>3404</v>
      </c>
      <c r="QD204" s="32" t="s">
        <v>3404</v>
      </c>
      <c r="QE204" s="32" t="s">
        <v>3404</v>
      </c>
      <c r="QF204" s="32" t="s">
        <v>3404</v>
      </c>
      <c r="QG204" s="32" t="s">
        <v>3404</v>
      </c>
      <c r="QH204" s="32" t="s">
        <v>3404</v>
      </c>
      <c r="QI204" s="32" t="s">
        <v>3404</v>
      </c>
      <c r="QJ204" s="32" t="s">
        <v>3404</v>
      </c>
      <c r="QK204" s="32" t="s">
        <v>3404</v>
      </c>
      <c r="QL204" s="32" t="s">
        <v>3404</v>
      </c>
      <c r="QM204" s="32" t="s">
        <v>3404</v>
      </c>
      <c r="QN204" s="32" t="s">
        <v>3404</v>
      </c>
      <c r="QO204" s="32" t="s">
        <v>3404</v>
      </c>
      <c r="QP204" s="32" t="s">
        <v>3404</v>
      </c>
      <c r="QQ204" s="32" t="s">
        <v>3404</v>
      </c>
      <c r="QR204" s="32" t="s">
        <v>3404</v>
      </c>
      <c r="QS204" s="32" t="s">
        <v>3404</v>
      </c>
      <c r="QT204" s="32" t="s">
        <v>3404</v>
      </c>
      <c r="QU204" s="32" t="s">
        <v>3404</v>
      </c>
      <c r="QV204" s="32" t="s">
        <v>3404</v>
      </c>
      <c r="QW204" s="32" t="s">
        <v>3404</v>
      </c>
      <c r="QX204" s="32" t="s">
        <v>3404</v>
      </c>
      <c r="QY204" s="32" t="s">
        <v>3404</v>
      </c>
      <c r="QZ204" s="32" t="s">
        <v>3404</v>
      </c>
      <c r="RA204" s="32" t="s">
        <v>3404</v>
      </c>
      <c r="RB204" s="32" t="s">
        <v>3404</v>
      </c>
      <c r="RC204" s="32" t="s">
        <v>3404</v>
      </c>
      <c r="RD204" s="32" t="s">
        <v>3404</v>
      </c>
      <c r="RE204" s="32" t="s">
        <v>3404</v>
      </c>
      <c r="RF204" s="32" t="s">
        <v>3404</v>
      </c>
      <c r="RG204" s="32" t="s">
        <v>3404</v>
      </c>
      <c r="RH204" s="32" t="s">
        <v>3404</v>
      </c>
      <c r="RI204" s="32" t="s">
        <v>3404</v>
      </c>
      <c r="RJ204" s="32" t="s">
        <v>3404</v>
      </c>
      <c r="RK204" s="32" t="s">
        <v>3404</v>
      </c>
      <c r="RL204" s="32" t="s">
        <v>3404</v>
      </c>
      <c r="RM204" s="32" t="s">
        <v>3404</v>
      </c>
      <c r="RN204" s="32" t="s">
        <v>3404</v>
      </c>
      <c r="RO204" s="32" t="s">
        <v>3404</v>
      </c>
      <c r="RP204" s="32" t="s">
        <v>3404</v>
      </c>
      <c r="RQ204" s="32" t="s">
        <v>3404</v>
      </c>
      <c r="RR204" s="32" t="s">
        <v>3404</v>
      </c>
      <c r="RS204" s="32" t="s">
        <v>3404</v>
      </c>
      <c r="RT204" s="32" t="s">
        <v>3404</v>
      </c>
      <c r="RU204" s="32" t="s">
        <v>3404</v>
      </c>
      <c r="RV204" s="32" t="s">
        <v>3404</v>
      </c>
      <c r="RW204" s="32" t="s">
        <v>3404</v>
      </c>
      <c r="RX204" s="32" t="s">
        <v>3404</v>
      </c>
      <c r="RY204" s="32" t="s">
        <v>3404</v>
      </c>
      <c r="RZ204" s="32" t="s">
        <v>3404</v>
      </c>
      <c r="SA204" s="32" t="s">
        <v>3404</v>
      </c>
      <c r="SB204" s="32" t="s">
        <v>3404</v>
      </c>
      <c r="SC204" s="32" t="s">
        <v>3404</v>
      </c>
      <c r="SD204" s="32" t="s">
        <v>3404</v>
      </c>
      <c r="SE204" s="32" t="s">
        <v>3404</v>
      </c>
      <c r="SF204" s="32" t="s">
        <v>3404</v>
      </c>
      <c r="SG204" s="32" t="s">
        <v>3404</v>
      </c>
      <c r="SH204" s="32" t="s">
        <v>3404</v>
      </c>
      <c r="SI204" s="32" t="s">
        <v>3404</v>
      </c>
      <c r="SJ204" s="32" t="s">
        <v>3404</v>
      </c>
      <c r="SK204" s="32" t="s">
        <v>3404</v>
      </c>
      <c r="SL204" s="32" t="s">
        <v>3404</v>
      </c>
      <c r="SM204" s="32" t="s">
        <v>3404</v>
      </c>
      <c r="SN204" s="32" t="s">
        <v>3404</v>
      </c>
      <c r="SO204" s="32" t="s">
        <v>3404</v>
      </c>
      <c r="SP204" s="32" t="s">
        <v>3404</v>
      </c>
      <c r="SQ204" s="32" t="s">
        <v>3404</v>
      </c>
      <c r="SR204" s="32" t="s">
        <v>3404</v>
      </c>
      <c r="SS204" s="32" t="s">
        <v>3404</v>
      </c>
      <c r="ST204" s="32" t="s">
        <v>3404</v>
      </c>
      <c r="SU204" s="32" t="s">
        <v>3404</v>
      </c>
      <c r="SV204" s="32" t="s">
        <v>3404</v>
      </c>
      <c r="SW204" s="32" t="s">
        <v>3404</v>
      </c>
      <c r="SX204" s="32" t="s">
        <v>3404</v>
      </c>
      <c r="SY204" s="32" t="s">
        <v>3404</v>
      </c>
      <c r="SZ204" s="32" t="s">
        <v>3404</v>
      </c>
      <c r="TA204" s="32" t="s">
        <v>3404</v>
      </c>
      <c r="TB204" s="32" t="s">
        <v>3404</v>
      </c>
      <c r="TC204" s="32" t="s">
        <v>3404</v>
      </c>
      <c r="TD204" s="32" t="s">
        <v>3404</v>
      </c>
      <c r="TE204" s="32" t="s">
        <v>3404</v>
      </c>
      <c r="TF204" s="32" t="s">
        <v>3404</v>
      </c>
      <c r="TG204" s="32" t="s">
        <v>3404</v>
      </c>
      <c r="TH204" s="32" t="s">
        <v>3404</v>
      </c>
      <c r="TI204" s="32" t="s">
        <v>3404</v>
      </c>
      <c r="TJ204" s="32" t="s">
        <v>3404</v>
      </c>
      <c r="TK204" s="32" t="s">
        <v>3404</v>
      </c>
      <c r="TL204" s="32" t="s">
        <v>3404</v>
      </c>
      <c r="TM204" s="32" t="s">
        <v>3404</v>
      </c>
      <c r="TN204" s="32" t="s">
        <v>3404</v>
      </c>
      <c r="TO204" s="32" t="s">
        <v>3404</v>
      </c>
      <c r="TP204" s="32" t="s">
        <v>3404</v>
      </c>
      <c r="TQ204" s="32" t="s">
        <v>3404</v>
      </c>
      <c r="TR204" s="32" t="s">
        <v>3404</v>
      </c>
      <c r="TS204" s="32" t="s">
        <v>3404</v>
      </c>
      <c r="TT204" s="32" t="s">
        <v>3404</v>
      </c>
      <c r="TU204" s="32" t="s">
        <v>3404</v>
      </c>
      <c r="TV204" s="32" t="s">
        <v>3404</v>
      </c>
      <c r="TW204" s="32" t="s">
        <v>3404</v>
      </c>
      <c r="TX204" s="32" t="s">
        <v>3404</v>
      </c>
      <c r="TY204" s="32" t="s">
        <v>3404</v>
      </c>
      <c r="TZ204" s="32" t="s">
        <v>3404</v>
      </c>
      <c r="UA204" s="32" t="s">
        <v>3404</v>
      </c>
      <c r="UB204" s="32" t="s">
        <v>3404</v>
      </c>
      <c r="UC204" s="32" t="s">
        <v>3404</v>
      </c>
      <c r="UD204" s="32" t="s">
        <v>3404</v>
      </c>
      <c r="UE204" s="32" t="s">
        <v>3404</v>
      </c>
      <c r="UF204" s="32" t="s">
        <v>3404</v>
      </c>
      <c r="UG204" s="32" t="s">
        <v>3404</v>
      </c>
      <c r="UH204" s="32" t="s">
        <v>3404</v>
      </c>
      <c r="UI204" s="32" t="s">
        <v>3404</v>
      </c>
      <c r="UJ204" s="32" t="s">
        <v>3404</v>
      </c>
      <c r="UK204" s="32" t="s">
        <v>3404</v>
      </c>
      <c r="UL204" s="32" t="s">
        <v>3404</v>
      </c>
      <c r="UM204" s="32" t="s">
        <v>3404</v>
      </c>
      <c r="UN204" s="32" t="s">
        <v>3404</v>
      </c>
      <c r="UO204" s="32" t="s">
        <v>3404</v>
      </c>
      <c r="UP204" s="32" t="s">
        <v>3404</v>
      </c>
      <c r="UQ204" s="32" t="s">
        <v>3404</v>
      </c>
      <c r="UR204" s="32" t="s">
        <v>3404</v>
      </c>
      <c r="US204" s="32" t="s">
        <v>3404</v>
      </c>
      <c r="UT204" s="32" t="s">
        <v>3404</v>
      </c>
      <c r="UU204" s="32" t="s">
        <v>3404</v>
      </c>
      <c r="UV204" s="32" t="s">
        <v>3404</v>
      </c>
      <c r="UW204" s="32" t="s">
        <v>3404</v>
      </c>
      <c r="UX204" s="32" t="s">
        <v>3404</v>
      </c>
      <c r="UY204" s="32" t="s">
        <v>3404</v>
      </c>
      <c r="UZ204" s="32" t="s">
        <v>3404</v>
      </c>
      <c r="VA204" s="32" t="s">
        <v>3404</v>
      </c>
      <c r="VB204" s="32" t="s">
        <v>3404</v>
      </c>
      <c r="VC204" s="32" t="s">
        <v>3404</v>
      </c>
      <c r="VD204" s="32" t="s">
        <v>3404</v>
      </c>
      <c r="VE204" s="32" t="s">
        <v>3404</v>
      </c>
      <c r="VF204" s="32" t="s">
        <v>3404</v>
      </c>
      <c r="VG204" s="32" t="s">
        <v>3404</v>
      </c>
      <c r="VH204" s="32" t="s">
        <v>3404</v>
      </c>
      <c r="VI204" s="32" t="s">
        <v>3404</v>
      </c>
      <c r="VJ204" s="32" t="s">
        <v>3404</v>
      </c>
      <c r="VK204" s="32" t="s">
        <v>3404</v>
      </c>
      <c r="VL204" s="32" t="s">
        <v>3404</v>
      </c>
      <c r="VM204" s="32" t="s">
        <v>3404</v>
      </c>
      <c r="VN204" s="32" t="s">
        <v>3404</v>
      </c>
      <c r="VO204" s="32" t="s">
        <v>3404</v>
      </c>
      <c r="VP204" s="32" t="s">
        <v>3404</v>
      </c>
      <c r="VQ204" s="32" t="s">
        <v>3404</v>
      </c>
      <c r="VR204" s="32" t="s">
        <v>3404</v>
      </c>
      <c r="VS204" s="32" t="s">
        <v>3404</v>
      </c>
      <c r="VT204" s="32" t="s">
        <v>3404</v>
      </c>
      <c r="VU204" s="32" t="s">
        <v>3404</v>
      </c>
      <c r="VV204" s="32" t="s">
        <v>3404</v>
      </c>
      <c r="VW204" s="32" t="s">
        <v>3404</v>
      </c>
      <c r="VX204" s="32" t="s">
        <v>3404</v>
      </c>
      <c r="VY204" s="32" t="s">
        <v>3404</v>
      </c>
      <c r="VZ204" s="32" t="s">
        <v>3404</v>
      </c>
      <c r="WA204" s="32" t="s">
        <v>3404</v>
      </c>
      <c r="WB204" s="32" t="s">
        <v>3404</v>
      </c>
      <c r="WC204" s="32" t="s">
        <v>3404</v>
      </c>
      <c r="WD204" s="32" t="s">
        <v>3404</v>
      </c>
      <c r="WE204" s="32" t="s">
        <v>3404</v>
      </c>
      <c r="WF204" s="32" t="s">
        <v>3404</v>
      </c>
      <c r="WG204" s="32" t="s">
        <v>3404</v>
      </c>
      <c r="WH204" s="32" t="s">
        <v>3404</v>
      </c>
      <c r="WI204" s="32" t="s">
        <v>3404</v>
      </c>
      <c r="WJ204" s="32" t="s">
        <v>3404</v>
      </c>
      <c r="WK204" s="32" t="s">
        <v>3404</v>
      </c>
      <c r="WL204" s="32" t="s">
        <v>3404</v>
      </c>
      <c r="WM204" s="32" t="s">
        <v>3404</v>
      </c>
      <c r="WN204" s="32" t="s">
        <v>3404</v>
      </c>
      <c r="WO204" s="32" t="s">
        <v>3404</v>
      </c>
      <c r="WP204" s="32" t="s">
        <v>3404</v>
      </c>
      <c r="WQ204" s="32" t="s">
        <v>3404</v>
      </c>
      <c r="WR204" s="32" t="s">
        <v>3404</v>
      </c>
      <c r="WS204" s="32" t="s">
        <v>3404</v>
      </c>
      <c r="WT204" s="32" t="s">
        <v>3404</v>
      </c>
    </row>
    <row r="205">
      <c r="A205" s="24" t="s">
        <v>1785</v>
      </c>
      <c r="B205" s="25" t="s">
        <v>3404</v>
      </c>
      <c r="C205" s="25" t="s">
        <v>3404</v>
      </c>
      <c r="D205" s="25" t="s">
        <v>3404</v>
      </c>
      <c r="E205" s="25" t="s">
        <v>3404</v>
      </c>
      <c r="F205" s="25" t="s">
        <v>3404</v>
      </c>
      <c r="G205" s="25" t="s">
        <v>3404</v>
      </c>
      <c r="H205" s="25" t="s">
        <v>3404</v>
      </c>
      <c r="I205" s="25" t="s">
        <v>3404</v>
      </c>
      <c r="J205" s="25" t="s">
        <v>3404</v>
      </c>
      <c r="K205" s="25" t="s">
        <v>3404</v>
      </c>
      <c r="L205" s="25" t="s">
        <v>3404</v>
      </c>
      <c r="M205" s="25" t="s">
        <v>3404</v>
      </c>
      <c r="N205" s="25" t="s">
        <v>3404</v>
      </c>
      <c r="O205" s="25" t="s">
        <v>3404</v>
      </c>
      <c r="P205" s="25" t="s">
        <v>3404</v>
      </c>
      <c r="Q205" s="25" t="s">
        <v>3404</v>
      </c>
      <c r="R205" s="25" t="s">
        <v>3404</v>
      </c>
      <c r="S205" s="25" t="s">
        <v>3404</v>
      </c>
      <c r="T205" s="25" t="s">
        <v>3404</v>
      </c>
      <c r="U205" s="25" t="s">
        <v>3404</v>
      </c>
      <c r="V205" s="25" t="s">
        <v>3404</v>
      </c>
      <c r="W205" s="25" t="s">
        <v>3404</v>
      </c>
      <c r="X205" s="25" t="s">
        <v>3404</v>
      </c>
      <c r="Y205" s="25" t="s">
        <v>3404</v>
      </c>
      <c r="Z205" s="25" t="s">
        <v>3404</v>
      </c>
      <c r="AA205" s="25" t="s">
        <v>3404</v>
      </c>
      <c r="AB205" s="25" t="s">
        <v>3404</v>
      </c>
      <c r="AC205" s="25" t="s">
        <v>3404</v>
      </c>
      <c r="AD205" s="25" t="s">
        <v>3404</v>
      </c>
      <c r="AE205" s="25" t="s">
        <v>3404</v>
      </c>
      <c r="AF205" s="25" t="s">
        <v>3404</v>
      </c>
      <c r="AG205" s="25" t="s">
        <v>3404</v>
      </c>
      <c r="AH205" s="25" t="s">
        <v>3404</v>
      </c>
      <c r="AI205" s="25" t="s">
        <v>3404</v>
      </c>
      <c r="AJ205" s="25" t="s">
        <v>3404</v>
      </c>
      <c r="AK205" s="25" t="s">
        <v>3404</v>
      </c>
      <c r="AL205" s="25" t="s">
        <v>3404</v>
      </c>
      <c r="AM205" s="25" t="s">
        <v>3404</v>
      </c>
      <c r="AN205" s="25" t="s">
        <v>3404</v>
      </c>
      <c r="AO205" s="25" t="s">
        <v>3404</v>
      </c>
      <c r="AP205" s="25" t="s">
        <v>3404</v>
      </c>
      <c r="AQ205" s="25" t="s">
        <v>3404</v>
      </c>
      <c r="AR205" s="25" t="s">
        <v>3404</v>
      </c>
      <c r="AS205" s="25" t="s">
        <v>3404</v>
      </c>
      <c r="AT205" s="25" t="s">
        <v>3404</v>
      </c>
      <c r="AU205" s="25" t="s">
        <v>3404</v>
      </c>
      <c r="AV205" s="25" t="s">
        <v>3404</v>
      </c>
      <c r="AW205" s="25" t="s">
        <v>3404</v>
      </c>
      <c r="AX205" s="25" t="s">
        <v>3404</v>
      </c>
      <c r="AY205" s="25" t="s">
        <v>3404</v>
      </c>
      <c r="AZ205" s="25" t="s">
        <v>3404</v>
      </c>
      <c r="BA205" s="25" t="s">
        <v>3404</v>
      </c>
      <c r="BB205" s="25" t="s">
        <v>3404</v>
      </c>
      <c r="BC205" s="25" t="s">
        <v>3404</v>
      </c>
      <c r="BD205" s="25" t="s">
        <v>3404</v>
      </c>
      <c r="BE205" s="25" t="s">
        <v>3404</v>
      </c>
      <c r="BF205" s="25" t="s">
        <v>3404</v>
      </c>
      <c r="BG205" s="25" t="s">
        <v>3404</v>
      </c>
      <c r="BH205" s="25" t="s">
        <v>3404</v>
      </c>
      <c r="BI205" s="25" t="s">
        <v>3404</v>
      </c>
      <c r="BJ205" s="25" t="s">
        <v>3404</v>
      </c>
      <c r="BK205" s="25" t="s">
        <v>3404</v>
      </c>
      <c r="BL205" s="25" t="s">
        <v>3404</v>
      </c>
      <c r="BM205" s="25" t="s">
        <v>3404</v>
      </c>
      <c r="BN205" s="25" t="s">
        <v>3404</v>
      </c>
      <c r="BO205" s="25" t="s">
        <v>3404</v>
      </c>
      <c r="BP205" s="25" t="s">
        <v>3404</v>
      </c>
      <c r="BQ205" s="25" t="s">
        <v>3404</v>
      </c>
      <c r="BR205" s="25" t="s">
        <v>3404</v>
      </c>
      <c r="BS205" s="25" t="s">
        <v>3404</v>
      </c>
      <c r="BT205" s="25" t="s">
        <v>3404</v>
      </c>
      <c r="BU205" s="25" t="s">
        <v>3404</v>
      </c>
      <c r="BV205" s="25" t="s">
        <v>3404</v>
      </c>
      <c r="BW205" s="25" t="s">
        <v>3404</v>
      </c>
      <c r="BX205" s="25" t="s">
        <v>3404</v>
      </c>
      <c r="BY205" s="25" t="s">
        <v>3404</v>
      </c>
      <c r="BZ205" s="25" t="s">
        <v>3404</v>
      </c>
      <c r="CA205" s="32" t="s">
        <v>3409</v>
      </c>
      <c r="CB205" s="32" t="s">
        <v>3409</v>
      </c>
      <c r="CC205" s="32" t="s">
        <v>3409</v>
      </c>
      <c r="CD205" s="32" t="s">
        <v>3409</v>
      </c>
      <c r="CE205" s="32" t="s">
        <v>3409</v>
      </c>
      <c r="CF205" s="32" t="s">
        <v>3409</v>
      </c>
      <c r="CG205" s="32" t="s">
        <v>3409</v>
      </c>
      <c r="CH205" s="32" t="s">
        <v>3409</v>
      </c>
      <c r="CI205" s="32" t="s">
        <v>3409</v>
      </c>
      <c r="CJ205" s="32" t="s">
        <v>3409</v>
      </c>
      <c r="CK205" s="32" t="s">
        <v>3409</v>
      </c>
      <c r="CL205" s="32" t="s">
        <v>3409</v>
      </c>
      <c r="CM205" s="32" t="s">
        <v>3409</v>
      </c>
      <c r="CN205" s="32" t="s">
        <v>3409</v>
      </c>
      <c r="CO205" s="32" t="s">
        <v>3409</v>
      </c>
      <c r="CP205" s="32" t="s">
        <v>3409</v>
      </c>
      <c r="CQ205" s="32" t="s">
        <v>3409</v>
      </c>
      <c r="CR205" s="32" t="s">
        <v>3409</v>
      </c>
      <c r="CS205" s="32" t="s">
        <v>3409</v>
      </c>
      <c r="CT205" s="32" t="s">
        <v>3409</v>
      </c>
      <c r="CU205" s="32" t="s">
        <v>3409</v>
      </c>
      <c r="CV205" s="32" t="s">
        <v>3409</v>
      </c>
      <c r="CW205" s="32" t="s">
        <v>3409</v>
      </c>
      <c r="CX205" s="32" t="s">
        <v>3409</v>
      </c>
      <c r="CY205" s="32" t="s">
        <v>3409</v>
      </c>
      <c r="CZ205" s="32" t="s">
        <v>3409</v>
      </c>
      <c r="DA205" s="32" t="s">
        <v>3409</v>
      </c>
      <c r="DB205" s="32" t="s">
        <v>3409</v>
      </c>
      <c r="DC205" s="32" t="s">
        <v>3409</v>
      </c>
      <c r="DD205" s="32" t="s">
        <v>3409</v>
      </c>
      <c r="DE205" s="32" t="s">
        <v>3409</v>
      </c>
      <c r="DF205" s="32" t="s">
        <v>3409</v>
      </c>
      <c r="DG205" s="32" t="s">
        <v>3409</v>
      </c>
      <c r="DH205" s="32" t="s">
        <v>3409</v>
      </c>
      <c r="DI205" s="32" t="s">
        <v>3409</v>
      </c>
      <c r="DJ205" s="32" t="s">
        <v>3409</v>
      </c>
      <c r="DK205" s="32" t="s">
        <v>3409</v>
      </c>
      <c r="DL205" s="32" t="s">
        <v>3409</v>
      </c>
      <c r="DM205" s="32" t="s">
        <v>3409</v>
      </c>
      <c r="DN205" s="32" t="s">
        <v>3409</v>
      </c>
      <c r="DO205" s="32" t="s">
        <v>3409</v>
      </c>
      <c r="DP205" s="32" t="s">
        <v>3409</v>
      </c>
      <c r="DQ205" s="32" t="s">
        <v>3409</v>
      </c>
      <c r="DR205" s="32" t="s">
        <v>3409</v>
      </c>
      <c r="DS205" s="32" t="s">
        <v>3409</v>
      </c>
      <c r="DT205" s="32" t="s">
        <v>3409</v>
      </c>
      <c r="DU205" s="32" t="s">
        <v>3409</v>
      </c>
      <c r="DV205" s="32" t="s">
        <v>3409</v>
      </c>
      <c r="DW205" s="32" t="s">
        <v>3409</v>
      </c>
      <c r="DX205" s="32" t="s">
        <v>3409</v>
      </c>
      <c r="DY205" s="32" t="s">
        <v>3409</v>
      </c>
      <c r="DZ205" s="32" t="s">
        <v>3409</v>
      </c>
      <c r="EA205" s="32" t="s">
        <v>3409</v>
      </c>
      <c r="EB205" s="32" t="s">
        <v>3409</v>
      </c>
      <c r="EC205" s="32" t="s">
        <v>3409</v>
      </c>
      <c r="ED205" s="32" t="s">
        <v>3409</v>
      </c>
      <c r="EE205" s="32" t="s">
        <v>3409</v>
      </c>
      <c r="EF205" s="32" t="s">
        <v>3409</v>
      </c>
      <c r="EG205" s="32" t="s">
        <v>3409</v>
      </c>
      <c r="EH205" s="32" t="s">
        <v>3409</v>
      </c>
      <c r="EI205" s="32" t="s">
        <v>3409</v>
      </c>
      <c r="EJ205" s="32" t="s">
        <v>3409</v>
      </c>
      <c r="EK205" s="32" t="s">
        <v>3409</v>
      </c>
      <c r="EL205" s="32" t="s">
        <v>3409</v>
      </c>
      <c r="EM205" s="32" t="s">
        <v>3409</v>
      </c>
      <c r="EN205" s="32" t="s">
        <v>3409</v>
      </c>
      <c r="EO205" s="32" t="s">
        <v>3409</v>
      </c>
      <c r="EP205" s="32" t="s">
        <v>3409</v>
      </c>
      <c r="EQ205" s="32" t="s">
        <v>3409</v>
      </c>
      <c r="ER205" s="32" t="s">
        <v>3409</v>
      </c>
      <c r="ES205" s="32" t="s">
        <v>3409</v>
      </c>
      <c r="ET205" s="32" t="s">
        <v>3409</v>
      </c>
      <c r="EU205" s="32" t="s">
        <v>3409</v>
      </c>
      <c r="EV205" s="32" t="s">
        <v>3409</v>
      </c>
      <c r="EW205" s="32" t="s">
        <v>3409</v>
      </c>
      <c r="EX205" s="32" t="s">
        <v>3409</v>
      </c>
      <c r="EY205" s="32" t="s">
        <v>3409</v>
      </c>
      <c r="EZ205" s="32" t="s">
        <v>3409</v>
      </c>
      <c r="FA205" s="32" t="s">
        <v>3409</v>
      </c>
      <c r="FB205" s="32" t="s">
        <v>3409</v>
      </c>
      <c r="FC205" s="32" t="s">
        <v>3409</v>
      </c>
      <c r="FD205" s="32" t="s">
        <v>3409</v>
      </c>
      <c r="FE205" s="32" t="s">
        <v>3409</v>
      </c>
      <c r="FF205" s="32" t="s">
        <v>3409</v>
      </c>
      <c r="FG205" s="32" t="s">
        <v>3409</v>
      </c>
      <c r="FH205" s="32" t="s">
        <v>3409</v>
      </c>
      <c r="FI205" s="32" t="s">
        <v>3409</v>
      </c>
      <c r="FJ205" s="32" t="s">
        <v>3409</v>
      </c>
      <c r="FK205" s="32" t="s">
        <v>3409</v>
      </c>
      <c r="FL205" s="32" t="s">
        <v>3409</v>
      </c>
      <c r="FM205" s="32" t="s">
        <v>3409</v>
      </c>
      <c r="FN205" s="32" t="s">
        <v>3409</v>
      </c>
      <c r="FO205" s="32" t="s">
        <v>3409</v>
      </c>
      <c r="FP205" s="32" t="s">
        <v>3409</v>
      </c>
      <c r="FQ205" s="32" t="s">
        <v>3409</v>
      </c>
      <c r="FR205" s="32" t="s">
        <v>3409</v>
      </c>
      <c r="FS205" s="32" t="s">
        <v>3409</v>
      </c>
      <c r="FT205" s="32" t="s">
        <v>3409</v>
      </c>
      <c r="FU205" s="32" t="s">
        <v>3409</v>
      </c>
      <c r="FV205" s="32" t="s">
        <v>3409</v>
      </c>
      <c r="FW205" s="32" t="s">
        <v>3409</v>
      </c>
      <c r="FX205" s="32" t="s">
        <v>3409</v>
      </c>
      <c r="FY205" s="32" t="s">
        <v>3409</v>
      </c>
      <c r="FZ205" s="32" t="s">
        <v>3409</v>
      </c>
      <c r="GA205" s="32" t="s">
        <v>3409</v>
      </c>
      <c r="GB205" s="32" t="s">
        <v>3409</v>
      </c>
      <c r="GC205" s="32" t="s">
        <v>3409</v>
      </c>
      <c r="GD205" s="32" t="s">
        <v>3409</v>
      </c>
      <c r="GE205" s="32" t="s">
        <v>3409</v>
      </c>
      <c r="GF205" s="32" t="s">
        <v>3409</v>
      </c>
      <c r="GG205" s="32" t="s">
        <v>3409</v>
      </c>
      <c r="GH205" s="32" t="s">
        <v>3409</v>
      </c>
      <c r="GI205" s="32" t="s">
        <v>3409</v>
      </c>
      <c r="GJ205" s="32" t="s">
        <v>3409</v>
      </c>
      <c r="GK205" s="32" t="s">
        <v>3409</v>
      </c>
      <c r="GL205" s="32" t="s">
        <v>3409</v>
      </c>
      <c r="GM205" s="32" t="s">
        <v>3409</v>
      </c>
      <c r="GN205" s="32" t="s">
        <v>3409</v>
      </c>
      <c r="GO205" s="32" t="s">
        <v>3409</v>
      </c>
      <c r="GP205" s="32" t="s">
        <v>3409</v>
      </c>
      <c r="GQ205" s="32" t="s">
        <v>3409</v>
      </c>
      <c r="GR205" s="32" t="s">
        <v>3409</v>
      </c>
      <c r="GS205" s="32" t="s">
        <v>3409</v>
      </c>
      <c r="GT205" s="32" t="s">
        <v>3409</v>
      </c>
      <c r="GU205" s="32" t="s">
        <v>3409</v>
      </c>
      <c r="GV205" s="32" t="s">
        <v>3409</v>
      </c>
      <c r="GW205" s="32" t="s">
        <v>3409</v>
      </c>
      <c r="GX205" s="32" t="s">
        <v>3409</v>
      </c>
      <c r="GY205" s="32" t="s">
        <v>3409</v>
      </c>
      <c r="GZ205" s="32" t="s">
        <v>3409</v>
      </c>
      <c r="HA205" s="32" t="s">
        <v>3409</v>
      </c>
      <c r="HB205" s="32" t="s">
        <v>3409</v>
      </c>
      <c r="HC205" s="32" t="s">
        <v>3409</v>
      </c>
      <c r="HD205" s="32" t="s">
        <v>3409</v>
      </c>
      <c r="HE205" s="32" t="s">
        <v>3409</v>
      </c>
      <c r="HF205" s="32" t="s">
        <v>3409</v>
      </c>
      <c r="HG205" s="32" t="s">
        <v>3409</v>
      </c>
      <c r="HH205" s="32" t="s">
        <v>3409</v>
      </c>
      <c r="HI205" s="32" t="s">
        <v>3409</v>
      </c>
      <c r="HJ205" s="32" t="s">
        <v>3409</v>
      </c>
      <c r="HK205" s="32" t="s">
        <v>3409</v>
      </c>
      <c r="HL205" s="32" t="s">
        <v>3409</v>
      </c>
      <c r="HM205" s="32" t="s">
        <v>3409</v>
      </c>
      <c r="HN205" s="32" t="s">
        <v>3409</v>
      </c>
      <c r="HO205" s="32" t="s">
        <v>3409</v>
      </c>
      <c r="HP205" s="32" t="s">
        <v>3409</v>
      </c>
      <c r="HQ205" s="32" t="s">
        <v>3409</v>
      </c>
      <c r="HR205" s="32" t="s">
        <v>3409</v>
      </c>
      <c r="HS205" s="32" t="s">
        <v>3409</v>
      </c>
      <c r="HT205" s="32" t="s">
        <v>3409</v>
      </c>
      <c r="HU205" s="32" t="s">
        <v>3409</v>
      </c>
      <c r="HV205" s="32" t="s">
        <v>3409</v>
      </c>
      <c r="HW205" s="32" t="s">
        <v>3409</v>
      </c>
      <c r="HX205" s="32" t="s">
        <v>3409</v>
      </c>
      <c r="HY205" s="32" t="s">
        <v>3409</v>
      </c>
      <c r="HZ205" s="32" t="s">
        <v>3409</v>
      </c>
      <c r="IA205" s="32" t="s">
        <v>3409</v>
      </c>
      <c r="IB205" s="32" t="s">
        <v>3409</v>
      </c>
      <c r="IC205" s="32" t="s">
        <v>3409</v>
      </c>
      <c r="ID205" s="32" t="s">
        <v>3409</v>
      </c>
      <c r="IE205" s="32" t="s">
        <v>3409</v>
      </c>
      <c r="IF205" s="32" t="s">
        <v>3409</v>
      </c>
      <c r="IG205" s="32" t="s">
        <v>3409</v>
      </c>
      <c r="IH205" s="32" t="s">
        <v>3409</v>
      </c>
      <c r="II205" s="32" t="s">
        <v>3409</v>
      </c>
      <c r="IJ205" s="32" t="s">
        <v>3409</v>
      </c>
      <c r="IK205" s="32" t="s">
        <v>3409</v>
      </c>
      <c r="IL205" s="32" t="s">
        <v>3409</v>
      </c>
      <c r="IM205" s="32" t="s">
        <v>3409</v>
      </c>
      <c r="IN205" s="32" t="s">
        <v>3409</v>
      </c>
      <c r="IO205" s="32" t="s">
        <v>3409</v>
      </c>
      <c r="IP205" s="32" t="s">
        <v>3409</v>
      </c>
      <c r="IQ205" s="32" t="s">
        <v>3409</v>
      </c>
      <c r="IR205" s="32" t="s">
        <v>3409</v>
      </c>
      <c r="IS205" s="32" t="s">
        <v>3409</v>
      </c>
      <c r="IT205" s="32" t="s">
        <v>3409</v>
      </c>
      <c r="IU205" s="32" t="s">
        <v>3409</v>
      </c>
      <c r="IV205" s="32" t="s">
        <v>3409</v>
      </c>
      <c r="IW205" s="32" t="s">
        <v>3409</v>
      </c>
      <c r="IX205" s="32" t="s">
        <v>3409</v>
      </c>
      <c r="IY205" s="32" t="s">
        <v>3409</v>
      </c>
      <c r="IZ205" s="32" t="s">
        <v>3409</v>
      </c>
      <c r="JA205" s="32" t="s">
        <v>3409</v>
      </c>
      <c r="JB205" s="32" t="s">
        <v>3409</v>
      </c>
      <c r="JC205" s="32" t="s">
        <v>3409</v>
      </c>
      <c r="JD205" s="32" t="s">
        <v>3409</v>
      </c>
      <c r="JE205" s="32" t="s">
        <v>3409</v>
      </c>
      <c r="JF205" s="32" t="s">
        <v>3409</v>
      </c>
      <c r="JG205" s="32" t="s">
        <v>3409</v>
      </c>
      <c r="JH205" s="32" t="s">
        <v>3409</v>
      </c>
      <c r="JI205" s="32" t="s">
        <v>3409</v>
      </c>
      <c r="JJ205" s="32" t="s">
        <v>3409</v>
      </c>
      <c r="JK205" s="32" t="s">
        <v>3409</v>
      </c>
      <c r="JL205" s="32" t="s">
        <v>3409</v>
      </c>
      <c r="JM205" s="32" t="s">
        <v>3409</v>
      </c>
      <c r="JN205" s="32" t="s">
        <v>3409</v>
      </c>
      <c r="JO205" s="32" t="s">
        <v>3409</v>
      </c>
      <c r="JP205" s="32" t="s">
        <v>3409</v>
      </c>
      <c r="JQ205" s="32" t="s">
        <v>3409</v>
      </c>
      <c r="JR205" s="32" t="s">
        <v>3409</v>
      </c>
      <c r="JS205" s="32" t="s">
        <v>3409</v>
      </c>
      <c r="JT205" s="32" t="s">
        <v>3409</v>
      </c>
      <c r="JU205" s="32" t="s">
        <v>3409</v>
      </c>
      <c r="JV205" s="32" t="s">
        <v>3409</v>
      </c>
      <c r="JW205" s="32" t="s">
        <v>3409</v>
      </c>
      <c r="JX205" s="32" t="s">
        <v>3409</v>
      </c>
      <c r="JY205" s="32" t="s">
        <v>3409</v>
      </c>
      <c r="JZ205" s="32" t="s">
        <v>3409</v>
      </c>
      <c r="KA205" s="32" t="s">
        <v>3409</v>
      </c>
      <c r="KB205" s="32" t="s">
        <v>3409</v>
      </c>
      <c r="KC205" s="32" t="s">
        <v>3409</v>
      </c>
      <c r="KD205" s="32" t="s">
        <v>3404</v>
      </c>
      <c r="KE205" s="32" t="s">
        <v>3404</v>
      </c>
      <c r="KF205" s="32" t="s">
        <v>3404</v>
      </c>
      <c r="KG205" s="32" t="s">
        <v>3404</v>
      </c>
      <c r="KH205" s="32" t="s">
        <v>3404</v>
      </c>
      <c r="KI205" s="32" t="s">
        <v>3404</v>
      </c>
      <c r="KJ205" s="32" t="s">
        <v>3404</v>
      </c>
      <c r="KK205" s="32" t="s">
        <v>3404</v>
      </c>
      <c r="KL205" s="32" t="s">
        <v>3404</v>
      </c>
      <c r="KM205" s="32" t="s">
        <v>3404</v>
      </c>
      <c r="KN205" s="32" t="s">
        <v>3404</v>
      </c>
      <c r="KO205" s="32" t="s">
        <v>3404</v>
      </c>
      <c r="KP205" s="32" t="s">
        <v>3404</v>
      </c>
      <c r="KQ205" s="32" t="s">
        <v>3404</v>
      </c>
      <c r="KR205" s="32" t="s">
        <v>3404</v>
      </c>
      <c r="KS205" s="32" t="s">
        <v>3404</v>
      </c>
      <c r="KT205" s="32" t="s">
        <v>3404</v>
      </c>
      <c r="KU205" s="32" t="s">
        <v>3404</v>
      </c>
      <c r="KV205" s="32" t="s">
        <v>3404</v>
      </c>
      <c r="KW205" s="32" t="s">
        <v>3404</v>
      </c>
      <c r="KX205" s="32" t="s">
        <v>3404</v>
      </c>
      <c r="KY205" s="32" t="s">
        <v>3404</v>
      </c>
      <c r="KZ205" s="32" t="s">
        <v>3404</v>
      </c>
      <c r="LA205" s="32" t="s">
        <v>3404</v>
      </c>
      <c r="LB205" s="32" t="s">
        <v>3404</v>
      </c>
      <c r="LC205" s="32" t="s">
        <v>3404</v>
      </c>
      <c r="LD205" s="32" t="s">
        <v>3404</v>
      </c>
      <c r="LE205" s="32" t="s">
        <v>3404</v>
      </c>
      <c r="LF205" s="32" t="s">
        <v>3404</v>
      </c>
      <c r="LG205" s="32" t="s">
        <v>3404</v>
      </c>
      <c r="LH205" s="32" t="s">
        <v>3404</v>
      </c>
      <c r="LI205" s="32" t="s">
        <v>3404</v>
      </c>
      <c r="LJ205" s="32" t="s">
        <v>3404</v>
      </c>
      <c r="LK205" s="32" t="s">
        <v>3404</v>
      </c>
      <c r="LL205" s="32" t="s">
        <v>3404</v>
      </c>
      <c r="LM205" s="32" t="s">
        <v>3404</v>
      </c>
      <c r="LN205" s="32" t="s">
        <v>3404</v>
      </c>
      <c r="LO205" s="32" t="s">
        <v>3404</v>
      </c>
      <c r="LP205" s="32" t="s">
        <v>3404</v>
      </c>
      <c r="LQ205" s="32" t="s">
        <v>3404</v>
      </c>
      <c r="LR205" s="32" t="s">
        <v>3404</v>
      </c>
      <c r="LS205" s="32" t="s">
        <v>3404</v>
      </c>
      <c r="LT205" s="32" t="s">
        <v>3404</v>
      </c>
      <c r="LU205" s="32" t="s">
        <v>3404</v>
      </c>
      <c r="LV205" s="32" t="s">
        <v>3404</v>
      </c>
      <c r="LW205" s="32" t="s">
        <v>3404</v>
      </c>
      <c r="LX205" s="32" t="s">
        <v>3404</v>
      </c>
      <c r="LY205" s="32" t="s">
        <v>3404</v>
      </c>
      <c r="LZ205" s="32" t="s">
        <v>3404</v>
      </c>
      <c r="MA205" s="32" t="s">
        <v>3404</v>
      </c>
      <c r="MB205" s="32" t="s">
        <v>3404</v>
      </c>
      <c r="MC205" s="32" t="s">
        <v>3404</v>
      </c>
      <c r="MD205" s="32" t="s">
        <v>3404</v>
      </c>
      <c r="ME205" s="32" t="s">
        <v>3404</v>
      </c>
      <c r="MF205" s="32" t="s">
        <v>3404</v>
      </c>
      <c r="MG205" s="32" t="s">
        <v>3404</v>
      </c>
      <c r="MH205" s="32" t="s">
        <v>3404</v>
      </c>
      <c r="MI205" s="32" t="s">
        <v>3404</v>
      </c>
      <c r="MJ205" s="32" t="s">
        <v>3404</v>
      </c>
      <c r="MK205" s="32" t="s">
        <v>3404</v>
      </c>
      <c r="ML205" s="32" t="s">
        <v>3404</v>
      </c>
      <c r="MM205" s="32" t="s">
        <v>3404</v>
      </c>
      <c r="MN205" s="32" t="s">
        <v>3404</v>
      </c>
      <c r="MO205" s="32" t="s">
        <v>3404</v>
      </c>
      <c r="MP205" s="32" t="s">
        <v>3404</v>
      </c>
      <c r="MQ205" s="32" t="s">
        <v>3404</v>
      </c>
      <c r="MR205" s="32" t="s">
        <v>3404</v>
      </c>
      <c r="MS205" s="32" t="s">
        <v>3404</v>
      </c>
      <c r="MT205" s="32" t="s">
        <v>3404</v>
      </c>
      <c r="MU205" s="32" t="s">
        <v>3404</v>
      </c>
      <c r="MV205" s="32" t="s">
        <v>3404</v>
      </c>
      <c r="MW205" s="32" t="s">
        <v>3404</v>
      </c>
      <c r="MX205" s="32" t="s">
        <v>3404</v>
      </c>
      <c r="MY205" s="32" t="s">
        <v>3404</v>
      </c>
      <c r="MZ205" s="32" t="s">
        <v>3404</v>
      </c>
      <c r="NA205" s="32" t="s">
        <v>3404</v>
      </c>
      <c r="NB205" s="32" t="s">
        <v>3404</v>
      </c>
      <c r="NC205" s="32" t="s">
        <v>3404</v>
      </c>
      <c r="ND205" s="32" t="s">
        <v>3404</v>
      </c>
      <c r="NE205" s="32" t="s">
        <v>3404</v>
      </c>
      <c r="NF205" s="32" t="s">
        <v>3404</v>
      </c>
      <c r="NG205" s="32" t="s">
        <v>3404</v>
      </c>
      <c r="NH205" s="32" t="s">
        <v>3404</v>
      </c>
      <c r="NI205" s="32" t="s">
        <v>3404</v>
      </c>
      <c r="NJ205" s="32" t="s">
        <v>3404</v>
      </c>
      <c r="NK205" s="32" t="s">
        <v>3404</v>
      </c>
      <c r="NL205" s="32" t="s">
        <v>3404</v>
      </c>
      <c r="NM205" s="32" t="s">
        <v>3404</v>
      </c>
      <c r="NN205" s="32" t="s">
        <v>3404</v>
      </c>
      <c r="NO205" s="32" t="s">
        <v>3404</v>
      </c>
      <c r="NP205" s="32" t="s">
        <v>3404</v>
      </c>
      <c r="NQ205" s="32" t="s">
        <v>3404</v>
      </c>
      <c r="NR205" s="32" t="s">
        <v>3404</v>
      </c>
      <c r="NS205" s="32" t="s">
        <v>3404</v>
      </c>
      <c r="NT205" s="32" t="s">
        <v>3404</v>
      </c>
      <c r="NU205" s="32" t="s">
        <v>3404</v>
      </c>
      <c r="NV205" s="32" t="s">
        <v>3404</v>
      </c>
      <c r="NW205" s="32" t="s">
        <v>3404</v>
      </c>
      <c r="NX205" s="32" t="s">
        <v>3404</v>
      </c>
      <c r="NY205" s="32" t="s">
        <v>3404</v>
      </c>
      <c r="NZ205" s="32" t="s">
        <v>3404</v>
      </c>
      <c r="OA205" s="32" t="s">
        <v>3404</v>
      </c>
      <c r="OB205" s="32" t="s">
        <v>3404</v>
      </c>
      <c r="OC205" s="32" t="s">
        <v>3404</v>
      </c>
      <c r="OD205" s="32" t="s">
        <v>3404</v>
      </c>
      <c r="OE205" s="32" t="s">
        <v>3404</v>
      </c>
      <c r="OF205" s="32" t="s">
        <v>3404</v>
      </c>
      <c r="OG205" s="32" t="s">
        <v>3404</v>
      </c>
      <c r="OH205" s="32" t="s">
        <v>3404</v>
      </c>
      <c r="OI205" s="32" t="s">
        <v>3404</v>
      </c>
      <c r="OJ205" s="32" t="s">
        <v>3404</v>
      </c>
      <c r="OK205" s="32" t="s">
        <v>3404</v>
      </c>
      <c r="OL205" s="32" t="s">
        <v>3404</v>
      </c>
      <c r="OM205" s="32" t="s">
        <v>3404</v>
      </c>
      <c r="ON205" s="32" t="s">
        <v>3404</v>
      </c>
      <c r="OO205" s="32" t="s">
        <v>3404</v>
      </c>
      <c r="OP205" s="32" t="s">
        <v>3404</v>
      </c>
      <c r="OQ205" s="32" t="s">
        <v>3404</v>
      </c>
      <c r="OR205" s="32" t="s">
        <v>3404</v>
      </c>
      <c r="OS205" s="32" t="s">
        <v>3404</v>
      </c>
      <c r="OT205" s="32" t="s">
        <v>3404</v>
      </c>
      <c r="OU205" s="32" t="s">
        <v>3404</v>
      </c>
      <c r="OV205" s="32" t="s">
        <v>3404</v>
      </c>
      <c r="OW205" s="32" t="s">
        <v>3404</v>
      </c>
      <c r="OX205" s="32" t="s">
        <v>3404</v>
      </c>
      <c r="OY205" s="32" t="s">
        <v>3404</v>
      </c>
      <c r="OZ205" s="32" t="s">
        <v>3404</v>
      </c>
      <c r="PA205" s="32" t="s">
        <v>3404</v>
      </c>
      <c r="PB205" s="32" t="s">
        <v>3404</v>
      </c>
      <c r="PC205" s="32" t="s">
        <v>3404</v>
      </c>
      <c r="PD205" s="32" t="s">
        <v>3404</v>
      </c>
      <c r="PE205" s="32" t="s">
        <v>3404</v>
      </c>
      <c r="PF205" s="32" t="s">
        <v>3404</v>
      </c>
      <c r="PG205" s="32" t="s">
        <v>3404</v>
      </c>
      <c r="PH205" s="32" t="s">
        <v>3404</v>
      </c>
      <c r="PI205" s="32" t="s">
        <v>3404</v>
      </c>
      <c r="PJ205" s="32" t="s">
        <v>3404</v>
      </c>
      <c r="PK205" s="32" t="s">
        <v>3404</v>
      </c>
      <c r="PL205" s="32" t="s">
        <v>3404</v>
      </c>
      <c r="PM205" s="32" t="s">
        <v>3404</v>
      </c>
      <c r="PN205" s="32" t="s">
        <v>3404</v>
      </c>
      <c r="PO205" s="32" t="s">
        <v>3404</v>
      </c>
      <c r="PP205" s="32" t="s">
        <v>3404</v>
      </c>
      <c r="PQ205" s="32" t="s">
        <v>3404</v>
      </c>
      <c r="PR205" s="32" t="s">
        <v>3404</v>
      </c>
      <c r="PS205" s="32" t="s">
        <v>3404</v>
      </c>
      <c r="PT205" s="32" t="s">
        <v>3404</v>
      </c>
      <c r="PU205" s="32" t="s">
        <v>3404</v>
      </c>
      <c r="PV205" s="32" t="s">
        <v>3404</v>
      </c>
      <c r="PW205" s="32" t="s">
        <v>3404</v>
      </c>
      <c r="PX205" s="32" t="s">
        <v>3404</v>
      </c>
      <c r="PY205" s="32" t="s">
        <v>3404</v>
      </c>
      <c r="PZ205" s="32" t="s">
        <v>3404</v>
      </c>
      <c r="QA205" s="32" t="s">
        <v>3404</v>
      </c>
      <c r="QB205" s="32" t="s">
        <v>3404</v>
      </c>
      <c r="QC205" s="32" t="s">
        <v>3404</v>
      </c>
      <c r="QD205" s="32" t="s">
        <v>3404</v>
      </c>
      <c r="QE205" s="32" t="s">
        <v>3404</v>
      </c>
      <c r="QF205" s="32" t="s">
        <v>3404</v>
      </c>
      <c r="QG205" s="32" t="s">
        <v>3404</v>
      </c>
      <c r="QH205" s="32" t="s">
        <v>3404</v>
      </c>
      <c r="QI205" s="32" t="s">
        <v>3404</v>
      </c>
      <c r="QJ205" s="32" t="s">
        <v>3404</v>
      </c>
      <c r="QK205" s="32" t="s">
        <v>3404</v>
      </c>
      <c r="QL205" s="32" t="s">
        <v>3404</v>
      </c>
      <c r="QM205" s="32" t="s">
        <v>3404</v>
      </c>
      <c r="QN205" s="32" t="s">
        <v>3404</v>
      </c>
      <c r="QO205" s="32" t="s">
        <v>3404</v>
      </c>
      <c r="QP205" s="32" t="s">
        <v>3404</v>
      </c>
      <c r="QQ205" s="32" t="s">
        <v>3404</v>
      </c>
      <c r="QR205" s="32" t="s">
        <v>3404</v>
      </c>
      <c r="QS205" s="32" t="s">
        <v>3404</v>
      </c>
      <c r="QT205" s="32" t="s">
        <v>3404</v>
      </c>
      <c r="QU205" s="32" t="s">
        <v>3404</v>
      </c>
      <c r="QV205" s="32" t="s">
        <v>3404</v>
      </c>
      <c r="QW205" s="32" t="s">
        <v>3404</v>
      </c>
      <c r="QX205" s="32" t="s">
        <v>3404</v>
      </c>
      <c r="QY205" s="32" t="s">
        <v>3404</v>
      </c>
      <c r="QZ205" s="32" t="s">
        <v>3404</v>
      </c>
      <c r="RA205" s="32" t="s">
        <v>3404</v>
      </c>
      <c r="RB205" s="32" t="s">
        <v>3404</v>
      </c>
      <c r="RC205" s="32" t="s">
        <v>3404</v>
      </c>
      <c r="RD205" s="32" t="s">
        <v>3404</v>
      </c>
      <c r="RE205" s="32" t="s">
        <v>3404</v>
      </c>
      <c r="RF205" s="32" t="s">
        <v>3404</v>
      </c>
      <c r="RG205" s="32" t="s">
        <v>3404</v>
      </c>
      <c r="RH205" s="32" t="s">
        <v>3404</v>
      </c>
      <c r="RI205" s="32" t="s">
        <v>3404</v>
      </c>
      <c r="RJ205" s="32" t="s">
        <v>3404</v>
      </c>
      <c r="RK205" s="32" t="s">
        <v>3404</v>
      </c>
      <c r="RL205" s="32" t="s">
        <v>3404</v>
      </c>
      <c r="RM205" s="32" t="s">
        <v>3404</v>
      </c>
      <c r="RN205" s="32" t="s">
        <v>3404</v>
      </c>
      <c r="RO205" s="32" t="s">
        <v>3404</v>
      </c>
      <c r="RP205" s="32" t="s">
        <v>3404</v>
      </c>
      <c r="RQ205" s="32" t="s">
        <v>3404</v>
      </c>
      <c r="RR205" s="32" t="s">
        <v>3404</v>
      </c>
      <c r="RS205" s="32" t="s">
        <v>3404</v>
      </c>
      <c r="RT205" s="32" t="s">
        <v>3404</v>
      </c>
      <c r="RU205" s="32" t="s">
        <v>3404</v>
      </c>
      <c r="RV205" s="32" t="s">
        <v>3404</v>
      </c>
      <c r="RW205" s="32" t="s">
        <v>3404</v>
      </c>
      <c r="RX205" s="32" t="s">
        <v>3404</v>
      </c>
      <c r="RY205" s="32" t="s">
        <v>3404</v>
      </c>
      <c r="RZ205" s="32" t="s">
        <v>3404</v>
      </c>
      <c r="SA205" s="32" t="s">
        <v>3404</v>
      </c>
      <c r="SB205" s="32" t="s">
        <v>3404</v>
      </c>
      <c r="SC205" s="32" t="s">
        <v>3404</v>
      </c>
      <c r="SD205" s="32" t="s">
        <v>3404</v>
      </c>
      <c r="SE205" s="32" t="s">
        <v>3404</v>
      </c>
      <c r="SF205" s="32" t="s">
        <v>3404</v>
      </c>
      <c r="SG205" s="32" t="s">
        <v>3404</v>
      </c>
      <c r="SH205" s="32" t="s">
        <v>3404</v>
      </c>
      <c r="SI205" s="32" t="s">
        <v>3404</v>
      </c>
      <c r="SJ205" s="32" t="s">
        <v>3404</v>
      </c>
      <c r="SK205" s="32" t="s">
        <v>3404</v>
      </c>
      <c r="SL205" s="32" t="s">
        <v>3404</v>
      </c>
      <c r="SM205" s="32" t="s">
        <v>3404</v>
      </c>
      <c r="SN205" s="32" t="s">
        <v>3404</v>
      </c>
      <c r="SO205" s="32" t="s">
        <v>3404</v>
      </c>
      <c r="SP205" s="32" t="s">
        <v>3404</v>
      </c>
      <c r="SQ205" s="32" t="s">
        <v>3404</v>
      </c>
      <c r="SR205" s="32" t="s">
        <v>3404</v>
      </c>
      <c r="SS205" s="32" t="s">
        <v>3404</v>
      </c>
      <c r="ST205" s="32" t="s">
        <v>3404</v>
      </c>
      <c r="SU205" s="32" t="s">
        <v>3404</v>
      </c>
      <c r="SV205" s="32" t="s">
        <v>3404</v>
      </c>
      <c r="SW205" s="32" t="s">
        <v>3404</v>
      </c>
      <c r="SX205" s="32" t="s">
        <v>3404</v>
      </c>
      <c r="SY205" s="32" t="s">
        <v>3404</v>
      </c>
      <c r="SZ205" s="32" t="s">
        <v>3404</v>
      </c>
      <c r="TA205" s="32" t="s">
        <v>3404</v>
      </c>
      <c r="TB205" s="32" t="s">
        <v>3404</v>
      </c>
      <c r="TC205" s="32" t="s">
        <v>3404</v>
      </c>
      <c r="TD205" s="32" t="s">
        <v>3404</v>
      </c>
      <c r="TE205" s="32" t="s">
        <v>3409</v>
      </c>
      <c r="TF205" s="32" t="s">
        <v>3409</v>
      </c>
      <c r="TG205" s="32" t="s">
        <v>3409</v>
      </c>
      <c r="TH205" s="32" t="s">
        <v>3409</v>
      </c>
      <c r="TI205" s="32" t="s">
        <v>3409</v>
      </c>
      <c r="TJ205" s="32" t="s">
        <v>3409</v>
      </c>
      <c r="TK205" s="32" t="s">
        <v>3409</v>
      </c>
      <c r="TL205" s="32" t="s">
        <v>3409</v>
      </c>
      <c r="TM205" s="32" t="s">
        <v>3409</v>
      </c>
      <c r="TN205" s="32" t="s">
        <v>3409</v>
      </c>
      <c r="TO205" s="32" t="s">
        <v>3409</v>
      </c>
      <c r="TP205" s="32" t="s">
        <v>3409</v>
      </c>
      <c r="TQ205" s="32" t="s">
        <v>3409</v>
      </c>
      <c r="TR205" s="32" t="s">
        <v>3409</v>
      </c>
      <c r="TS205" s="32" t="s">
        <v>3409</v>
      </c>
      <c r="TT205" s="32" t="s">
        <v>3409</v>
      </c>
      <c r="TU205" s="32" t="s">
        <v>3409</v>
      </c>
      <c r="TV205" s="32" t="s">
        <v>3409</v>
      </c>
      <c r="TW205" s="32" t="s">
        <v>3409</v>
      </c>
      <c r="TX205" s="32" t="s">
        <v>3409</v>
      </c>
      <c r="TY205" s="32" t="s">
        <v>3409</v>
      </c>
      <c r="TZ205" s="32" t="s">
        <v>3409</v>
      </c>
      <c r="UA205" s="32" t="s">
        <v>3409</v>
      </c>
      <c r="UB205" s="32" t="s">
        <v>3409</v>
      </c>
      <c r="UC205" s="32" t="s">
        <v>3409</v>
      </c>
      <c r="UD205" s="32" t="s">
        <v>3409</v>
      </c>
      <c r="UE205" s="32" t="s">
        <v>3409</v>
      </c>
      <c r="UF205" s="32" t="s">
        <v>3409</v>
      </c>
      <c r="UG205" s="32" t="s">
        <v>3409</v>
      </c>
      <c r="UH205" s="32" t="s">
        <v>3409</v>
      </c>
      <c r="UI205" s="32" t="s">
        <v>3409</v>
      </c>
      <c r="UJ205" s="32" t="s">
        <v>3409</v>
      </c>
      <c r="UK205" s="32" t="s">
        <v>3409</v>
      </c>
      <c r="UL205" s="32" t="s">
        <v>3409</v>
      </c>
      <c r="UM205" s="32" t="s">
        <v>3409</v>
      </c>
      <c r="UN205" s="32" t="s">
        <v>3409</v>
      </c>
      <c r="UO205" s="32" t="s">
        <v>3409</v>
      </c>
      <c r="UP205" s="32" t="s">
        <v>3409</v>
      </c>
      <c r="UQ205" s="32" t="s">
        <v>3409</v>
      </c>
      <c r="UR205" s="32" t="s">
        <v>3409</v>
      </c>
      <c r="US205" s="32" t="s">
        <v>3409</v>
      </c>
      <c r="UT205" s="32" t="s">
        <v>3409</v>
      </c>
      <c r="UU205" s="32" t="s">
        <v>3409</v>
      </c>
      <c r="UV205" s="32" t="s">
        <v>3409</v>
      </c>
      <c r="UW205" s="32" t="s">
        <v>3409</v>
      </c>
      <c r="UX205" s="32" t="s">
        <v>3409</v>
      </c>
      <c r="UY205" s="32" t="s">
        <v>3409</v>
      </c>
      <c r="UZ205" s="32" t="s">
        <v>3409</v>
      </c>
      <c r="VA205" s="32" t="s">
        <v>3409</v>
      </c>
      <c r="VB205" s="32" t="s">
        <v>3409</v>
      </c>
      <c r="VC205" s="32" t="s">
        <v>3409</v>
      </c>
      <c r="VD205" s="32" t="s">
        <v>3409</v>
      </c>
      <c r="VE205" s="32" t="s">
        <v>3409</v>
      </c>
      <c r="VF205" s="32" t="s">
        <v>3409</v>
      </c>
      <c r="VG205" s="32" t="s">
        <v>3409</v>
      </c>
      <c r="VH205" s="32" t="s">
        <v>3409</v>
      </c>
      <c r="VI205" s="32" t="s">
        <v>3409</v>
      </c>
      <c r="VJ205" s="32" t="s">
        <v>3409</v>
      </c>
      <c r="VK205" s="32" t="s">
        <v>3409</v>
      </c>
      <c r="VL205" s="32" t="s">
        <v>3409</v>
      </c>
      <c r="VM205" s="32" t="s">
        <v>3409</v>
      </c>
      <c r="VN205" s="32" t="s">
        <v>3409</v>
      </c>
      <c r="VO205" s="32" t="s">
        <v>3409</v>
      </c>
      <c r="VP205" s="32" t="s">
        <v>3409</v>
      </c>
      <c r="VQ205" s="32" t="s">
        <v>3409</v>
      </c>
      <c r="VR205" s="32" t="s">
        <v>3409</v>
      </c>
      <c r="VS205" s="32" t="s">
        <v>3409</v>
      </c>
      <c r="VT205" s="32" t="s">
        <v>3409</v>
      </c>
      <c r="VU205" s="32" t="s">
        <v>3409</v>
      </c>
      <c r="VV205" s="32" t="s">
        <v>3409</v>
      </c>
      <c r="VW205" s="32" t="s">
        <v>3409</v>
      </c>
      <c r="VX205" s="32" t="s">
        <v>3409</v>
      </c>
      <c r="VY205" s="32" t="s">
        <v>3409</v>
      </c>
      <c r="VZ205" s="32" t="s">
        <v>3409</v>
      </c>
      <c r="WA205" s="32" t="s">
        <v>3409</v>
      </c>
      <c r="WB205" s="32" t="s">
        <v>3409</v>
      </c>
      <c r="WC205" s="32" t="s">
        <v>3409</v>
      </c>
      <c r="WD205" s="32" t="s">
        <v>3409</v>
      </c>
      <c r="WE205" s="32" t="s">
        <v>3409</v>
      </c>
      <c r="WF205" s="32" t="s">
        <v>3409</v>
      </c>
      <c r="WG205" s="32" t="s">
        <v>3409</v>
      </c>
      <c r="WH205" s="32" t="s">
        <v>3409</v>
      </c>
      <c r="WI205" s="32" t="s">
        <v>3409</v>
      </c>
      <c r="WJ205" s="32" t="s">
        <v>3409</v>
      </c>
      <c r="WK205" s="32" t="s">
        <v>3409</v>
      </c>
      <c r="WL205" s="32" t="s">
        <v>3409</v>
      </c>
      <c r="WM205" s="32" t="s">
        <v>3409</v>
      </c>
      <c r="WN205" s="32" t="s">
        <v>3409</v>
      </c>
      <c r="WO205" s="32" t="s">
        <v>3409</v>
      </c>
      <c r="WP205" s="32" t="s">
        <v>3409</v>
      </c>
      <c r="WQ205" s="32" t="s">
        <v>3409</v>
      </c>
      <c r="WR205" s="32" t="s">
        <v>3409</v>
      </c>
      <c r="WS205" s="32" t="s">
        <v>3409</v>
      </c>
      <c r="WT205" s="32" t="s">
        <v>3409</v>
      </c>
    </row>
    <row r="206">
      <c r="A206" s="24" t="s">
        <v>1794</v>
      </c>
      <c r="B206" s="25" t="s">
        <v>3404</v>
      </c>
      <c r="C206" s="25" t="s">
        <v>3404</v>
      </c>
      <c r="D206" s="25" t="s">
        <v>3404</v>
      </c>
      <c r="E206" s="25" t="s">
        <v>3404</v>
      </c>
      <c r="F206" s="25" t="s">
        <v>3404</v>
      </c>
      <c r="G206" s="25" t="s">
        <v>3404</v>
      </c>
      <c r="H206" s="25" t="s">
        <v>3404</v>
      </c>
      <c r="I206" s="25" t="s">
        <v>3404</v>
      </c>
      <c r="J206" s="25" t="s">
        <v>3404</v>
      </c>
      <c r="K206" s="25" t="s">
        <v>3404</v>
      </c>
      <c r="L206" s="25" t="s">
        <v>3404</v>
      </c>
      <c r="M206" s="25" t="s">
        <v>3404</v>
      </c>
      <c r="N206" s="25" t="s">
        <v>3404</v>
      </c>
      <c r="O206" s="25" t="s">
        <v>3404</v>
      </c>
      <c r="P206" s="25" t="s">
        <v>3404</v>
      </c>
      <c r="Q206" s="25" t="s">
        <v>3404</v>
      </c>
      <c r="R206" s="25" t="s">
        <v>3404</v>
      </c>
      <c r="S206" s="25" t="s">
        <v>3404</v>
      </c>
      <c r="T206" s="25" t="s">
        <v>3404</v>
      </c>
      <c r="U206" s="25" t="s">
        <v>3404</v>
      </c>
      <c r="V206" s="25" t="s">
        <v>3404</v>
      </c>
      <c r="W206" s="25" t="s">
        <v>3404</v>
      </c>
      <c r="X206" s="25" t="s">
        <v>3404</v>
      </c>
      <c r="Y206" s="25" t="s">
        <v>3404</v>
      </c>
      <c r="Z206" s="25" t="s">
        <v>3404</v>
      </c>
      <c r="AA206" s="25" t="s">
        <v>3404</v>
      </c>
      <c r="AB206" s="25" t="s">
        <v>3404</v>
      </c>
      <c r="AC206" s="25" t="s">
        <v>3404</v>
      </c>
      <c r="AD206" s="25" t="s">
        <v>3404</v>
      </c>
      <c r="AE206" s="25" t="s">
        <v>3404</v>
      </c>
      <c r="AF206" s="25" t="s">
        <v>3404</v>
      </c>
      <c r="AG206" s="25" t="s">
        <v>3404</v>
      </c>
      <c r="AH206" s="25" t="s">
        <v>3404</v>
      </c>
      <c r="AI206" s="25" t="s">
        <v>3404</v>
      </c>
      <c r="AJ206" s="25" t="s">
        <v>3404</v>
      </c>
      <c r="AK206" s="25" t="s">
        <v>3404</v>
      </c>
      <c r="AL206" s="25" t="s">
        <v>3404</v>
      </c>
      <c r="AM206" s="25" t="s">
        <v>3404</v>
      </c>
      <c r="AN206" s="25" t="s">
        <v>3404</v>
      </c>
      <c r="AO206" s="25" t="s">
        <v>3404</v>
      </c>
      <c r="AP206" s="25" t="s">
        <v>3404</v>
      </c>
      <c r="AQ206" s="25" t="s">
        <v>3404</v>
      </c>
      <c r="AR206" s="25" t="s">
        <v>3404</v>
      </c>
      <c r="AS206" s="25" t="s">
        <v>3404</v>
      </c>
      <c r="AT206" s="25" t="s">
        <v>3404</v>
      </c>
      <c r="AU206" s="25" t="s">
        <v>3404</v>
      </c>
      <c r="AV206" s="25" t="s">
        <v>3404</v>
      </c>
      <c r="AW206" s="25" t="s">
        <v>3404</v>
      </c>
      <c r="AX206" s="25" t="s">
        <v>3404</v>
      </c>
      <c r="AY206" s="25" t="s">
        <v>3404</v>
      </c>
      <c r="AZ206" s="25" t="s">
        <v>3404</v>
      </c>
      <c r="BA206" s="25" t="s">
        <v>3404</v>
      </c>
      <c r="BB206" s="25" t="s">
        <v>3404</v>
      </c>
      <c r="BC206" s="25" t="s">
        <v>3404</v>
      </c>
      <c r="BD206" s="25" t="s">
        <v>3404</v>
      </c>
      <c r="BE206" s="25" t="s">
        <v>3404</v>
      </c>
      <c r="BF206" s="25" t="s">
        <v>3404</v>
      </c>
      <c r="BG206" s="25" t="s">
        <v>3404</v>
      </c>
      <c r="BH206" s="25" t="s">
        <v>3404</v>
      </c>
      <c r="BI206" s="25" t="s">
        <v>3404</v>
      </c>
      <c r="BJ206" s="25" t="s">
        <v>3404</v>
      </c>
      <c r="BK206" s="25" t="s">
        <v>3404</v>
      </c>
      <c r="BL206" s="25" t="s">
        <v>3404</v>
      </c>
      <c r="BM206" s="25" t="s">
        <v>3404</v>
      </c>
      <c r="BN206" s="25" t="s">
        <v>3404</v>
      </c>
      <c r="BO206" s="25" t="s">
        <v>3404</v>
      </c>
      <c r="BP206" s="25" t="s">
        <v>3404</v>
      </c>
      <c r="BQ206" s="25" t="s">
        <v>3404</v>
      </c>
      <c r="BR206" s="25" t="s">
        <v>3404</v>
      </c>
      <c r="BS206" s="25" t="s">
        <v>3404</v>
      </c>
      <c r="BT206" s="25" t="s">
        <v>3404</v>
      </c>
      <c r="BU206" s="32" t="s">
        <v>3409</v>
      </c>
      <c r="BV206" s="32" t="s">
        <v>3409</v>
      </c>
      <c r="BW206" s="32" t="s">
        <v>3409</v>
      </c>
      <c r="BX206" s="32" t="s">
        <v>3409</v>
      </c>
      <c r="BY206" s="32" t="s">
        <v>3409</v>
      </c>
      <c r="BZ206" s="32" t="s">
        <v>3409</v>
      </c>
      <c r="CA206" s="32" t="s">
        <v>3409</v>
      </c>
      <c r="CB206" s="32" t="s">
        <v>3409</v>
      </c>
      <c r="CC206" s="32" t="s">
        <v>3409</v>
      </c>
      <c r="CD206" s="32" t="s">
        <v>3409</v>
      </c>
      <c r="CE206" s="32" t="s">
        <v>3409</v>
      </c>
      <c r="CF206" s="32" t="s">
        <v>3409</v>
      </c>
      <c r="CG206" s="32" t="s">
        <v>3409</v>
      </c>
      <c r="CH206" s="32" t="s">
        <v>3409</v>
      </c>
      <c r="CI206" s="32" t="s">
        <v>3409</v>
      </c>
      <c r="CJ206" s="32" t="s">
        <v>3409</v>
      </c>
      <c r="CK206" s="32" t="s">
        <v>3409</v>
      </c>
      <c r="CL206" s="32" t="s">
        <v>3409</v>
      </c>
      <c r="CM206" s="32" t="s">
        <v>3409</v>
      </c>
      <c r="CN206" s="32" t="s">
        <v>3409</v>
      </c>
      <c r="CO206" s="32" t="s">
        <v>3409</v>
      </c>
      <c r="CP206" s="32" t="s">
        <v>3409</v>
      </c>
      <c r="CQ206" s="32" t="s">
        <v>3409</v>
      </c>
      <c r="CR206" s="32" t="s">
        <v>3409</v>
      </c>
      <c r="CS206" s="32" t="s">
        <v>3409</v>
      </c>
      <c r="CT206" s="32" t="s">
        <v>3409</v>
      </c>
      <c r="CU206" s="32" t="s">
        <v>3409</v>
      </c>
      <c r="CV206" s="32" t="s">
        <v>3409</v>
      </c>
      <c r="CW206" s="32" t="s">
        <v>3409</v>
      </c>
      <c r="CX206" s="32" t="s">
        <v>3409</v>
      </c>
      <c r="CY206" s="32" t="s">
        <v>3409</v>
      </c>
      <c r="CZ206" s="32" t="s">
        <v>3409</v>
      </c>
      <c r="DA206" s="32" t="s">
        <v>3409</v>
      </c>
      <c r="DB206" s="32" t="s">
        <v>3409</v>
      </c>
      <c r="DC206" s="32" t="s">
        <v>3409</v>
      </c>
      <c r="DD206" s="32" t="s">
        <v>3409</v>
      </c>
      <c r="DE206" s="32" t="s">
        <v>3409</v>
      </c>
      <c r="DF206" s="32" t="s">
        <v>3409</v>
      </c>
      <c r="DG206" s="32" t="s">
        <v>3409</v>
      </c>
      <c r="DH206" s="32" t="s">
        <v>3409</v>
      </c>
      <c r="DI206" s="32" t="s">
        <v>3409</v>
      </c>
      <c r="DJ206" s="32" t="s">
        <v>3409</v>
      </c>
      <c r="DK206" s="32" t="s">
        <v>3409</v>
      </c>
      <c r="DL206" s="32" t="s">
        <v>3409</v>
      </c>
      <c r="DM206" s="32" t="s">
        <v>3409</v>
      </c>
      <c r="DN206" s="32" t="s">
        <v>3409</v>
      </c>
      <c r="DO206" s="32" t="s">
        <v>3409</v>
      </c>
      <c r="DP206" s="32" t="s">
        <v>3409</v>
      </c>
      <c r="DQ206" s="32" t="s">
        <v>3409</v>
      </c>
      <c r="DR206" s="32" t="s">
        <v>3409</v>
      </c>
      <c r="DS206" s="32" t="s">
        <v>3409</v>
      </c>
      <c r="DT206" s="32" t="s">
        <v>3409</v>
      </c>
      <c r="DU206" s="32" t="s">
        <v>3409</v>
      </c>
      <c r="DV206" s="32" t="s">
        <v>3409</v>
      </c>
      <c r="DW206" s="32" t="s">
        <v>3409</v>
      </c>
      <c r="DX206" s="32" t="s">
        <v>3409</v>
      </c>
      <c r="DY206" s="32" t="s">
        <v>3409</v>
      </c>
      <c r="DZ206" s="32" t="s">
        <v>3409</v>
      </c>
      <c r="EA206" s="32" t="s">
        <v>3409</v>
      </c>
      <c r="EB206" s="32" t="s">
        <v>3409</v>
      </c>
      <c r="EC206" s="32" t="s">
        <v>3409</v>
      </c>
      <c r="ED206" s="32" t="s">
        <v>3409</v>
      </c>
      <c r="EE206" s="32" t="s">
        <v>3409</v>
      </c>
      <c r="EF206" s="32" t="s">
        <v>3409</v>
      </c>
      <c r="EG206" s="32" t="s">
        <v>3409</v>
      </c>
      <c r="EH206" s="32" t="s">
        <v>3409</v>
      </c>
      <c r="EI206" s="32" t="s">
        <v>3409</v>
      </c>
      <c r="EJ206" s="32" t="s">
        <v>3409</v>
      </c>
      <c r="EK206" s="32" t="s">
        <v>3409</v>
      </c>
      <c r="EL206" s="32" t="s">
        <v>3409</v>
      </c>
      <c r="EM206" s="32" t="s">
        <v>3409</v>
      </c>
      <c r="EN206" s="32" t="s">
        <v>3409</v>
      </c>
      <c r="EO206" s="32" t="s">
        <v>3409</v>
      </c>
      <c r="EP206" s="32" t="s">
        <v>3409</v>
      </c>
      <c r="EQ206" s="32" t="s">
        <v>3404</v>
      </c>
      <c r="ER206" s="32" t="s">
        <v>3404</v>
      </c>
      <c r="ES206" s="32" t="s">
        <v>3404</v>
      </c>
      <c r="ET206" s="32" t="s">
        <v>3404</v>
      </c>
      <c r="EU206" s="32" t="s">
        <v>3404</v>
      </c>
      <c r="EV206" s="32" t="s">
        <v>3404</v>
      </c>
      <c r="EW206" s="32" t="s">
        <v>3404</v>
      </c>
      <c r="EX206" s="32" t="s">
        <v>3404</v>
      </c>
      <c r="EY206" s="32" t="s">
        <v>3404</v>
      </c>
      <c r="EZ206" s="32" t="s">
        <v>3404</v>
      </c>
      <c r="FA206" s="32" t="s">
        <v>3404</v>
      </c>
      <c r="FB206" s="32" t="s">
        <v>3404</v>
      </c>
      <c r="FC206" s="32" t="s">
        <v>3404</v>
      </c>
      <c r="FD206" s="32" t="s">
        <v>3404</v>
      </c>
      <c r="FE206" s="32" t="s">
        <v>3404</v>
      </c>
      <c r="FF206" s="32" t="s">
        <v>3404</v>
      </c>
      <c r="FG206" s="32" t="s">
        <v>3404</v>
      </c>
      <c r="FH206" s="32" t="s">
        <v>3404</v>
      </c>
      <c r="FI206" s="32" t="s">
        <v>3404</v>
      </c>
      <c r="FJ206" s="32" t="s">
        <v>3404</v>
      </c>
      <c r="FK206" s="32" t="s">
        <v>3404</v>
      </c>
      <c r="FL206" s="32" t="s">
        <v>3404</v>
      </c>
      <c r="FM206" s="32" t="s">
        <v>3404</v>
      </c>
      <c r="FN206" s="32" t="s">
        <v>3404</v>
      </c>
      <c r="FO206" s="32" t="s">
        <v>3404</v>
      </c>
      <c r="FP206" s="32" t="s">
        <v>3404</v>
      </c>
      <c r="FQ206" s="32" t="s">
        <v>3404</v>
      </c>
      <c r="FR206" s="32" t="s">
        <v>3404</v>
      </c>
      <c r="FS206" s="32" t="s">
        <v>3404</v>
      </c>
      <c r="FT206" s="32" t="s">
        <v>3404</v>
      </c>
      <c r="FU206" s="32" t="s">
        <v>3404</v>
      </c>
      <c r="FV206" s="32" t="s">
        <v>3404</v>
      </c>
      <c r="FW206" s="32" t="s">
        <v>3404</v>
      </c>
      <c r="FX206" s="32" t="s">
        <v>3404</v>
      </c>
      <c r="FY206" s="32" t="s">
        <v>3404</v>
      </c>
      <c r="FZ206" s="32" t="s">
        <v>3404</v>
      </c>
      <c r="GA206" s="32" t="s">
        <v>3404</v>
      </c>
      <c r="GB206" s="32" t="s">
        <v>3404</v>
      </c>
      <c r="GC206" s="32" t="s">
        <v>3404</v>
      </c>
      <c r="GD206" s="32" t="s">
        <v>3404</v>
      </c>
      <c r="GE206" s="32" t="s">
        <v>3404</v>
      </c>
      <c r="GF206" s="32" t="s">
        <v>3404</v>
      </c>
      <c r="GG206" s="32" t="s">
        <v>3404</v>
      </c>
      <c r="GH206" s="32" t="s">
        <v>3404</v>
      </c>
      <c r="GI206" s="32" t="s">
        <v>3404</v>
      </c>
      <c r="GJ206" s="32" t="s">
        <v>3404</v>
      </c>
      <c r="GK206" s="32" t="s">
        <v>3404</v>
      </c>
      <c r="GL206" s="32" t="s">
        <v>3404</v>
      </c>
      <c r="GM206" s="32" t="s">
        <v>3404</v>
      </c>
      <c r="GN206" s="32" t="s">
        <v>3404</v>
      </c>
      <c r="GO206" s="32" t="s">
        <v>3404</v>
      </c>
      <c r="GP206" s="32" t="s">
        <v>3404</v>
      </c>
      <c r="GQ206" s="32" t="s">
        <v>3404</v>
      </c>
      <c r="GR206" s="32" t="s">
        <v>3404</v>
      </c>
      <c r="GS206" s="32" t="s">
        <v>3404</v>
      </c>
      <c r="GT206" s="32" t="s">
        <v>3404</v>
      </c>
      <c r="GU206" s="32" t="s">
        <v>3404</v>
      </c>
      <c r="GV206" s="32" t="s">
        <v>3404</v>
      </c>
      <c r="GW206" s="32" t="s">
        <v>3404</v>
      </c>
      <c r="GX206" s="32" t="s">
        <v>3404</v>
      </c>
      <c r="GY206" s="32" t="s">
        <v>3404</v>
      </c>
      <c r="GZ206" s="32" t="s">
        <v>3404</v>
      </c>
      <c r="HA206" s="32" t="s">
        <v>3404</v>
      </c>
      <c r="HB206" s="32" t="s">
        <v>3404</v>
      </c>
      <c r="HC206" s="32" t="s">
        <v>3404</v>
      </c>
      <c r="HD206" s="32" t="s">
        <v>3404</v>
      </c>
      <c r="HE206" s="32" t="s">
        <v>3404</v>
      </c>
      <c r="HF206" s="32" t="s">
        <v>3404</v>
      </c>
      <c r="HG206" s="32" t="s">
        <v>3404</v>
      </c>
      <c r="HH206" s="32" t="s">
        <v>3404</v>
      </c>
      <c r="HI206" s="32" t="s">
        <v>3404</v>
      </c>
      <c r="HJ206" s="32" t="s">
        <v>3404</v>
      </c>
      <c r="HK206" s="32" t="s">
        <v>3404</v>
      </c>
      <c r="HL206" s="32" t="s">
        <v>3404</v>
      </c>
      <c r="HM206" s="32" t="s">
        <v>3404</v>
      </c>
      <c r="HN206" s="32" t="s">
        <v>3404</v>
      </c>
      <c r="HO206" s="32" t="s">
        <v>3404</v>
      </c>
      <c r="HP206" s="32" t="s">
        <v>3404</v>
      </c>
      <c r="HQ206" s="32" t="s">
        <v>3404</v>
      </c>
      <c r="HR206" s="32" t="s">
        <v>3404</v>
      </c>
      <c r="HS206" s="32" t="s">
        <v>3404</v>
      </c>
      <c r="HT206" s="32" t="s">
        <v>3404</v>
      </c>
      <c r="HU206" s="32" t="s">
        <v>3404</v>
      </c>
      <c r="HV206" s="32" t="s">
        <v>3404</v>
      </c>
      <c r="HW206" s="32" t="s">
        <v>3404</v>
      </c>
      <c r="HX206" s="32" t="s">
        <v>3404</v>
      </c>
      <c r="HY206" s="32" t="s">
        <v>3404</v>
      </c>
      <c r="HZ206" s="32" t="s">
        <v>3404</v>
      </c>
      <c r="IA206" s="32" t="s">
        <v>3404</v>
      </c>
      <c r="IB206" s="32" t="s">
        <v>3404</v>
      </c>
      <c r="IC206" s="32" t="s">
        <v>3404</v>
      </c>
      <c r="ID206" s="32" t="s">
        <v>3404</v>
      </c>
      <c r="IE206" s="32" t="s">
        <v>3404</v>
      </c>
      <c r="IF206" s="32" t="s">
        <v>3404</v>
      </c>
      <c r="IG206" s="32" t="s">
        <v>3404</v>
      </c>
      <c r="IH206" s="32" t="s">
        <v>3404</v>
      </c>
      <c r="II206" s="32" t="s">
        <v>3404</v>
      </c>
      <c r="IJ206" s="32" t="s">
        <v>3404</v>
      </c>
      <c r="IK206" s="32" t="s">
        <v>3404</v>
      </c>
      <c r="IL206" s="32" t="s">
        <v>3404</v>
      </c>
      <c r="IM206" s="32" t="s">
        <v>3404</v>
      </c>
      <c r="IN206" s="32" t="s">
        <v>3404</v>
      </c>
      <c r="IO206" s="32" t="s">
        <v>3404</v>
      </c>
      <c r="IP206" s="32" t="s">
        <v>3404</v>
      </c>
      <c r="IQ206" s="32" t="s">
        <v>3404</v>
      </c>
      <c r="IR206" s="32" t="s">
        <v>3404</v>
      </c>
      <c r="IS206" s="32" t="s">
        <v>3404</v>
      </c>
      <c r="IT206" s="32" t="s">
        <v>3404</v>
      </c>
      <c r="IU206" s="32" t="s">
        <v>3404</v>
      </c>
      <c r="IV206" s="32" t="s">
        <v>3404</v>
      </c>
      <c r="IW206" s="32" t="s">
        <v>3404</v>
      </c>
      <c r="IX206" s="32" t="s">
        <v>3404</v>
      </c>
      <c r="IY206" s="32" t="s">
        <v>3404</v>
      </c>
      <c r="IZ206" s="32" t="s">
        <v>3404</v>
      </c>
      <c r="JA206" s="32" t="s">
        <v>3404</v>
      </c>
      <c r="JB206" s="32" t="s">
        <v>3404</v>
      </c>
      <c r="JC206" s="32" t="s">
        <v>3404</v>
      </c>
      <c r="JD206" s="32" t="s">
        <v>3404</v>
      </c>
      <c r="JE206" s="32" t="s">
        <v>3404</v>
      </c>
      <c r="JF206" s="32" t="s">
        <v>3404</v>
      </c>
      <c r="JG206" s="32" t="s">
        <v>3404</v>
      </c>
      <c r="JH206" s="32" t="s">
        <v>3404</v>
      </c>
      <c r="JI206" s="32" t="s">
        <v>3404</v>
      </c>
      <c r="JJ206" s="32" t="s">
        <v>3404</v>
      </c>
      <c r="JK206" s="32" t="s">
        <v>3404</v>
      </c>
      <c r="JL206" s="32" t="s">
        <v>3404</v>
      </c>
      <c r="JM206" s="32" t="s">
        <v>3404</v>
      </c>
      <c r="JN206" s="32" t="s">
        <v>3404</v>
      </c>
      <c r="JO206" s="32" t="s">
        <v>3404</v>
      </c>
      <c r="JP206" s="32" t="s">
        <v>3404</v>
      </c>
      <c r="JQ206" s="32" t="s">
        <v>3404</v>
      </c>
      <c r="JR206" s="32" t="s">
        <v>3404</v>
      </c>
      <c r="JS206" s="32" t="s">
        <v>3404</v>
      </c>
      <c r="JT206" s="32" t="s">
        <v>3404</v>
      </c>
      <c r="JU206" s="32" t="s">
        <v>3404</v>
      </c>
      <c r="JV206" s="32" t="s">
        <v>3404</v>
      </c>
      <c r="JW206" s="32" t="s">
        <v>3404</v>
      </c>
      <c r="JX206" s="32" t="s">
        <v>3404</v>
      </c>
      <c r="JY206" s="32" t="s">
        <v>3404</v>
      </c>
      <c r="JZ206" s="32" t="s">
        <v>3404</v>
      </c>
      <c r="KA206" s="32" t="s">
        <v>3404</v>
      </c>
      <c r="KB206" s="32" t="s">
        <v>3404</v>
      </c>
      <c r="KC206" s="32" t="s">
        <v>3404</v>
      </c>
      <c r="KD206" s="32" t="s">
        <v>3404</v>
      </c>
      <c r="KE206" s="32" t="s">
        <v>3404</v>
      </c>
      <c r="KF206" s="32" t="s">
        <v>3404</v>
      </c>
      <c r="KG206" s="32" t="s">
        <v>3404</v>
      </c>
      <c r="KH206" s="32" t="s">
        <v>3404</v>
      </c>
      <c r="KI206" s="32" t="s">
        <v>3404</v>
      </c>
      <c r="KJ206" s="32" t="s">
        <v>3404</v>
      </c>
      <c r="KK206" s="32" t="s">
        <v>3404</v>
      </c>
      <c r="KL206" s="32" t="s">
        <v>3404</v>
      </c>
      <c r="KM206" s="32" t="s">
        <v>3404</v>
      </c>
      <c r="KN206" s="32" t="s">
        <v>3404</v>
      </c>
      <c r="KO206" s="32" t="s">
        <v>3404</v>
      </c>
      <c r="KP206" s="32" t="s">
        <v>3404</v>
      </c>
      <c r="KQ206" s="32" t="s">
        <v>3404</v>
      </c>
      <c r="KR206" s="32" t="s">
        <v>3404</v>
      </c>
      <c r="KS206" s="32" t="s">
        <v>3404</v>
      </c>
      <c r="KT206" s="32" t="s">
        <v>3404</v>
      </c>
      <c r="KU206" s="32" t="s">
        <v>3404</v>
      </c>
      <c r="KV206" s="32" t="s">
        <v>3404</v>
      </c>
      <c r="KW206" s="32" t="s">
        <v>3404</v>
      </c>
      <c r="KX206" s="32" t="s">
        <v>3404</v>
      </c>
      <c r="KY206" s="32" t="s">
        <v>3404</v>
      </c>
      <c r="KZ206" s="32" t="s">
        <v>3404</v>
      </c>
      <c r="LA206" s="32" t="s">
        <v>3404</v>
      </c>
      <c r="LB206" s="32" t="s">
        <v>3404</v>
      </c>
      <c r="LC206" s="32" t="s">
        <v>3404</v>
      </c>
      <c r="LD206" s="32" t="s">
        <v>3404</v>
      </c>
      <c r="LE206" s="32" t="s">
        <v>3404</v>
      </c>
      <c r="LF206" s="32" t="s">
        <v>3404</v>
      </c>
      <c r="LG206" s="32" t="s">
        <v>3404</v>
      </c>
      <c r="LH206" s="32" t="s">
        <v>3404</v>
      </c>
      <c r="LI206" s="32" t="s">
        <v>3404</v>
      </c>
      <c r="LJ206" s="32" t="s">
        <v>3404</v>
      </c>
      <c r="LK206" s="32" t="s">
        <v>3404</v>
      </c>
      <c r="LL206" s="32" t="s">
        <v>3404</v>
      </c>
      <c r="LM206" s="32" t="s">
        <v>3404</v>
      </c>
      <c r="LN206" s="32" t="s">
        <v>3404</v>
      </c>
      <c r="LO206" s="32" t="s">
        <v>3404</v>
      </c>
      <c r="LP206" s="32" t="s">
        <v>3404</v>
      </c>
      <c r="LQ206" s="32" t="s">
        <v>3404</v>
      </c>
      <c r="LR206" s="32" t="s">
        <v>3404</v>
      </c>
      <c r="LS206" s="32" t="s">
        <v>3404</v>
      </c>
      <c r="LT206" s="32" t="s">
        <v>3404</v>
      </c>
      <c r="LU206" s="32" t="s">
        <v>3404</v>
      </c>
      <c r="LV206" s="32" t="s">
        <v>3404</v>
      </c>
      <c r="LW206" s="32" t="s">
        <v>3404</v>
      </c>
      <c r="LX206" s="32" t="s">
        <v>3404</v>
      </c>
      <c r="LY206" s="32" t="s">
        <v>3404</v>
      </c>
      <c r="LZ206" s="32" t="s">
        <v>3404</v>
      </c>
      <c r="MA206" s="32" t="s">
        <v>3404</v>
      </c>
      <c r="MB206" s="32" t="s">
        <v>3404</v>
      </c>
      <c r="MC206" s="32" t="s">
        <v>3404</v>
      </c>
      <c r="MD206" s="32" t="s">
        <v>3404</v>
      </c>
      <c r="ME206" s="32" t="s">
        <v>3404</v>
      </c>
      <c r="MF206" s="32" t="s">
        <v>3404</v>
      </c>
      <c r="MG206" s="32" t="s">
        <v>3404</v>
      </c>
      <c r="MH206" s="32" t="s">
        <v>3404</v>
      </c>
      <c r="MI206" s="32" t="s">
        <v>3404</v>
      </c>
      <c r="MJ206" s="32" t="s">
        <v>3404</v>
      </c>
      <c r="MK206" s="32" t="s">
        <v>3404</v>
      </c>
      <c r="ML206" s="32" t="s">
        <v>3404</v>
      </c>
      <c r="MM206" s="32" t="s">
        <v>3404</v>
      </c>
      <c r="MN206" s="32" t="s">
        <v>3404</v>
      </c>
      <c r="MO206" s="32" t="s">
        <v>3404</v>
      </c>
      <c r="MP206" s="32" t="s">
        <v>3404</v>
      </c>
      <c r="MQ206" s="32" t="s">
        <v>3404</v>
      </c>
      <c r="MR206" s="32" t="s">
        <v>3404</v>
      </c>
      <c r="MS206" s="32" t="s">
        <v>3404</v>
      </c>
      <c r="MT206" s="32" t="s">
        <v>3404</v>
      </c>
      <c r="MU206" s="32" t="s">
        <v>3404</v>
      </c>
      <c r="MV206" s="32" t="s">
        <v>3404</v>
      </c>
      <c r="MW206" s="32" t="s">
        <v>3404</v>
      </c>
      <c r="MX206" s="32" t="s">
        <v>3404</v>
      </c>
      <c r="MY206" s="32" t="s">
        <v>3404</v>
      </c>
      <c r="MZ206" s="32" t="s">
        <v>3404</v>
      </c>
      <c r="NA206" s="32" t="s">
        <v>3404</v>
      </c>
      <c r="NB206" s="32" t="s">
        <v>3404</v>
      </c>
      <c r="NC206" s="32" t="s">
        <v>3404</v>
      </c>
      <c r="ND206" s="32" t="s">
        <v>3404</v>
      </c>
      <c r="NE206" s="32" t="s">
        <v>3404</v>
      </c>
      <c r="NF206" s="32" t="s">
        <v>3404</v>
      </c>
      <c r="NG206" s="32" t="s">
        <v>3404</v>
      </c>
      <c r="NH206" s="32" t="s">
        <v>3404</v>
      </c>
      <c r="NI206" s="32" t="s">
        <v>3404</v>
      </c>
      <c r="NJ206" s="32" t="s">
        <v>3404</v>
      </c>
      <c r="NK206" s="32" t="s">
        <v>3409</v>
      </c>
      <c r="NL206" s="32" t="s">
        <v>3409</v>
      </c>
      <c r="NM206" s="32" t="s">
        <v>3409</v>
      </c>
      <c r="NN206" s="32" t="s">
        <v>3409</v>
      </c>
      <c r="NO206" s="32" t="s">
        <v>3409</v>
      </c>
      <c r="NP206" s="32" t="s">
        <v>3409</v>
      </c>
      <c r="NQ206" s="32" t="s">
        <v>3409</v>
      </c>
      <c r="NR206" s="32" t="s">
        <v>3409</v>
      </c>
      <c r="NS206" s="32" t="s">
        <v>3409</v>
      </c>
      <c r="NT206" s="32" t="s">
        <v>3409</v>
      </c>
      <c r="NU206" s="32" t="s">
        <v>3409</v>
      </c>
      <c r="NV206" s="32" t="s">
        <v>3409</v>
      </c>
      <c r="NW206" s="32" t="s">
        <v>3409</v>
      </c>
      <c r="NX206" s="32" t="s">
        <v>3409</v>
      </c>
      <c r="NY206" s="32" t="s">
        <v>3409</v>
      </c>
      <c r="NZ206" s="32" t="s">
        <v>3409</v>
      </c>
      <c r="OA206" s="32" t="s">
        <v>3409</v>
      </c>
      <c r="OB206" s="32" t="s">
        <v>3404</v>
      </c>
      <c r="OC206" s="32" t="s">
        <v>3404</v>
      </c>
      <c r="OD206" s="32" t="s">
        <v>3404</v>
      </c>
      <c r="OE206" s="32" t="s">
        <v>3404</v>
      </c>
      <c r="OF206" s="32" t="s">
        <v>3404</v>
      </c>
      <c r="OG206" s="32" t="s">
        <v>3404</v>
      </c>
      <c r="OH206" s="32" t="s">
        <v>3404</v>
      </c>
      <c r="OI206" s="32" t="s">
        <v>3404</v>
      </c>
      <c r="OJ206" s="32" t="s">
        <v>3404</v>
      </c>
      <c r="OK206" s="32" t="s">
        <v>3404</v>
      </c>
      <c r="OL206" s="32" t="s">
        <v>3404</v>
      </c>
      <c r="OM206" s="32" t="s">
        <v>3404</v>
      </c>
      <c r="ON206" s="32" t="s">
        <v>3404</v>
      </c>
      <c r="OO206" s="32" t="s">
        <v>3404</v>
      </c>
      <c r="OP206" s="32" t="s">
        <v>3404</v>
      </c>
      <c r="OQ206" s="32" t="s">
        <v>3404</v>
      </c>
      <c r="OR206" s="32" t="s">
        <v>3404</v>
      </c>
      <c r="OS206" s="32" t="s">
        <v>3404</v>
      </c>
      <c r="OT206" s="32" t="s">
        <v>3404</v>
      </c>
      <c r="OU206" s="32" t="s">
        <v>3404</v>
      </c>
      <c r="OV206" s="32" t="s">
        <v>3404</v>
      </c>
      <c r="OW206" s="32" t="s">
        <v>3404</v>
      </c>
      <c r="OX206" s="32" t="s">
        <v>3404</v>
      </c>
      <c r="OY206" s="32" t="s">
        <v>3404</v>
      </c>
      <c r="OZ206" s="32" t="s">
        <v>3404</v>
      </c>
      <c r="PA206" s="32" t="s">
        <v>3404</v>
      </c>
      <c r="PB206" s="32" t="s">
        <v>3404</v>
      </c>
      <c r="PC206" s="32" t="s">
        <v>3404</v>
      </c>
      <c r="PD206" s="32" t="s">
        <v>3404</v>
      </c>
      <c r="PE206" s="32" t="s">
        <v>3404</v>
      </c>
      <c r="PF206" s="32" t="s">
        <v>3404</v>
      </c>
      <c r="PG206" s="32" t="s">
        <v>3404</v>
      </c>
      <c r="PH206" s="32" t="s">
        <v>3404</v>
      </c>
      <c r="PI206" s="32" t="s">
        <v>3404</v>
      </c>
      <c r="PJ206" s="32" t="s">
        <v>3404</v>
      </c>
      <c r="PK206" s="32" t="s">
        <v>3404</v>
      </c>
      <c r="PL206" s="32" t="s">
        <v>3404</v>
      </c>
      <c r="PM206" s="32" t="s">
        <v>3404</v>
      </c>
      <c r="PN206" s="32" t="s">
        <v>3404</v>
      </c>
      <c r="PO206" s="32" t="s">
        <v>3404</v>
      </c>
      <c r="PP206" s="32" t="s">
        <v>3404</v>
      </c>
      <c r="PQ206" s="32" t="s">
        <v>3404</v>
      </c>
      <c r="PR206" s="32" t="s">
        <v>3404</v>
      </c>
      <c r="PS206" s="32" t="s">
        <v>3404</v>
      </c>
      <c r="PT206" s="32" t="s">
        <v>3404</v>
      </c>
      <c r="PU206" s="32" t="s">
        <v>3404</v>
      </c>
      <c r="PV206" s="32" t="s">
        <v>3404</v>
      </c>
      <c r="PW206" s="32" t="s">
        <v>3404</v>
      </c>
      <c r="PX206" s="32" t="s">
        <v>3404</v>
      </c>
      <c r="PY206" s="32" t="s">
        <v>3404</v>
      </c>
      <c r="PZ206" s="32" t="s">
        <v>3404</v>
      </c>
      <c r="QA206" s="32" t="s">
        <v>3404</v>
      </c>
      <c r="QB206" s="32" t="s">
        <v>3404</v>
      </c>
      <c r="QC206" s="32" t="s">
        <v>3404</v>
      </c>
      <c r="QD206" s="32" t="s">
        <v>3404</v>
      </c>
      <c r="QE206" s="32" t="s">
        <v>3404</v>
      </c>
      <c r="QF206" s="32" t="s">
        <v>3404</v>
      </c>
      <c r="QG206" s="32" t="s">
        <v>3404</v>
      </c>
      <c r="QH206" s="32" t="s">
        <v>3404</v>
      </c>
      <c r="QI206" s="32" t="s">
        <v>3404</v>
      </c>
      <c r="QJ206" s="32" t="s">
        <v>3404</v>
      </c>
      <c r="QK206" s="32" t="s">
        <v>3404</v>
      </c>
      <c r="QL206" s="32" t="s">
        <v>3404</v>
      </c>
      <c r="QM206" s="32" t="s">
        <v>3404</v>
      </c>
      <c r="QN206" s="32" t="s">
        <v>3404</v>
      </c>
      <c r="QO206" s="32" t="s">
        <v>3404</v>
      </c>
      <c r="QP206" s="32" t="s">
        <v>3404</v>
      </c>
      <c r="QQ206" s="32" t="s">
        <v>3404</v>
      </c>
      <c r="QR206" s="32" t="s">
        <v>3404</v>
      </c>
      <c r="QS206" s="32" t="s">
        <v>3404</v>
      </c>
      <c r="QT206" s="32" t="s">
        <v>3404</v>
      </c>
      <c r="QU206" s="32" t="s">
        <v>3404</v>
      </c>
      <c r="QV206" s="32" t="s">
        <v>3404</v>
      </c>
      <c r="QW206" s="32" t="s">
        <v>3404</v>
      </c>
      <c r="QX206" s="32" t="s">
        <v>3404</v>
      </c>
      <c r="QY206" s="32" t="s">
        <v>3404</v>
      </c>
      <c r="QZ206" s="32" t="s">
        <v>3404</v>
      </c>
      <c r="RA206" s="32" t="s">
        <v>3404</v>
      </c>
      <c r="RB206" s="32" t="s">
        <v>3404</v>
      </c>
      <c r="RC206" s="32" t="s">
        <v>3404</v>
      </c>
      <c r="RD206" s="32" t="s">
        <v>3404</v>
      </c>
      <c r="RE206" s="32" t="s">
        <v>3404</v>
      </c>
      <c r="RF206" s="32" t="s">
        <v>3404</v>
      </c>
      <c r="RG206" s="32" t="s">
        <v>3404</v>
      </c>
      <c r="RH206" s="32" t="s">
        <v>3404</v>
      </c>
      <c r="RI206" s="32" t="s">
        <v>3404</v>
      </c>
      <c r="RJ206" s="32" t="s">
        <v>3404</v>
      </c>
      <c r="RK206" s="32" t="s">
        <v>3404</v>
      </c>
      <c r="RL206" s="32" t="s">
        <v>3404</v>
      </c>
      <c r="RM206" s="32" t="s">
        <v>3404</v>
      </c>
      <c r="RN206" s="32" t="s">
        <v>3404</v>
      </c>
      <c r="RO206" s="32" t="s">
        <v>3404</v>
      </c>
      <c r="RP206" s="32" t="s">
        <v>3404</v>
      </c>
      <c r="RQ206" s="32" t="s">
        <v>3404</v>
      </c>
      <c r="RR206" s="32" t="s">
        <v>3404</v>
      </c>
      <c r="RS206" s="32" t="s">
        <v>3404</v>
      </c>
      <c r="RT206" s="32" t="s">
        <v>3404</v>
      </c>
      <c r="RU206" s="32" t="s">
        <v>3404</v>
      </c>
      <c r="RV206" s="32" t="s">
        <v>3404</v>
      </c>
      <c r="RW206" s="32" t="s">
        <v>3404</v>
      </c>
      <c r="RX206" s="32" t="s">
        <v>3404</v>
      </c>
      <c r="RY206" s="32" t="s">
        <v>3404</v>
      </c>
      <c r="RZ206" s="32" t="s">
        <v>3404</v>
      </c>
      <c r="SA206" s="32" t="s">
        <v>3404</v>
      </c>
      <c r="SB206" s="32" t="s">
        <v>3404</v>
      </c>
      <c r="SC206" s="32" t="s">
        <v>3404</v>
      </c>
      <c r="SD206" s="32" t="s">
        <v>3404</v>
      </c>
      <c r="SE206" s="32" t="s">
        <v>3404</v>
      </c>
      <c r="SF206" s="32" t="s">
        <v>3404</v>
      </c>
      <c r="SG206" s="32" t="s">
        <v>3404</v>
      </c>
      <c r="SH206" s="32" t="s">
        <v>3404</v>
      </c>
      <c r="SI206" s="32" t="s">
        <v>3404</v>
      </c>
      <c r="SJ206" s="32" t="s">
        <v>3404</v>
      </c>
      <c r="SK206" s="32" t="s">
        <v>3404</v>
      </c>
      <c r="SL206" s="32" t="s">
        <v>3404</v>
      </c>
      <c r="SM206" s="32" t="s">
        <v>3404</v>
      </c>
      <c r="SN206" s="32" t="s">
        <v>3404</v>
      </c>
      <c r="SO206" s="32" t="s">
        <v>3404</v>
      </c>
      <c r="SP206" s="32" t="s">
        <v>3404</v>
      </c>
      <c r="SQ206" s="32" t="s">
        <v>3404</v>
      </c>
      <c r="SR206" s="32" t="s">
        <v>3404</v>
      </c>
      <c r="SS206" s="32" t="s">
        <v>3404</v>
      </c>
      <c r="ST206" s="32" t="s">
        <v>3404</v>
      </c>
      <c r="SU206" s="32" t="s">
        <v>3404</v>
      </c>
      <c r="SV206" s="32" t="s">
        <v>3404</v>
      </c>
      <c r="SW206" s="32" t="s">
        <v>3404</v>
      </c>
      <c r="SX206" s="32" t="s">
        <v>3404</v>
      </c>
      <c r="SY206" s="32" t="s">
        <v>3404</v>
      </c>
      <c r="SZ206" s="32" t="s">
        <v>3404</v>
      </c>
      <c r="TA206" s="32" t="s">
        <v>3404</v>
      </c>
      <c r="TB206" s="32" t="s">
        <v>3404</v>
      </c>
      <c r="TC206" s="32" t="s">
        <v>3404</v>
      </c>
      <c r="TD206" s="32" t="s">
        <v>3404</v>
      </c>
      <c r="TE206" s="32" t="s">
        <v>3404</v>
      </c>
      <c r="TF206" s="32" t="s">
        <v>3404</v>
      </c>
      <c r="TG206" s="32" t="s">
        <v>3404</v>
      </c>
      <c r="TH206" s="32" t="s">
        <v>3404</v>
      </c>
      <c r="TI206" s="32" t="s">
        <v>3404</v>
      </c>
      <c r="TJ206" s="32" t="s">
        <v>3404</v>
      </c>
      <c r="TK206" s="32" t="s">
        <v>3404</v>
      </c>
      <c r="TL206" s="32" t="s">
        <v>3404</v>
      </c>
      <c r="TM206" s="32" t="s">
        <v>3404</v>
      </c>
      <c r="TN206" s="32" t="s">
        <v>3404</v>
      </c>
      <c r="TO206" s="32" t="s">
        <v>3404</v>
      </c>
      <c r="TP206" s="32" t="s">
        <v>3404</v>
      </c>
      <c r="TQ206" s="32" t="s">
        <v>3404</v>
      </c>
      <c r="TR206" s="32" t="s">
        <v>3404</v>
      </c>
      <c r="TS206" s="32" t="s">
        <v>3404</v>
      </c>
      <c r="TT206" s="32" t="s">
        <v>3404</v>
      </c>
      <c r="TU206" s="32" t="s">
        <v>3404</v>
      </c>
      <c r="TV206" s="32" t="s">
        <v>3404</v>
      </c>
      <c r="TW206" s="32" t="s">
        <v>3404</v>
      </c>
      <c r="TX206" s="32" t="s">
        <v>3404</v>
      </c>
      <c r="TY206" s="32" t="s">
        <v>3404</v>
      </c>
      <c r="TZ206" s="32" t="s">
        <v>3404</v>
      </c>
      <c r="UA206" s="32" t="s">
        <v>3404</v>
      </c>
      <c r="UB206" s="32" t="s">
        <v>3404</v>
      </c>
      <c r="UC206" s="32" t="s">
        <v>3404</v>
      </c>
      <c r="UD206" s="32" t="s">
        <v>3404</v>
      </c>
      <c r="UE206" s="32" t="s">
        <v>3404</v>
      </c>
      <c r="UF206" s="32" t="s">
        <v>3404</v>
      </c>
      <c r="UG206" s="32" t="s">
        <v>3404</v>
      </c>
      <c r="UH206" s="32" t="s">
        <v>3404</v>
      </c>
      <c r="UI206" s="32" t="s">
        <v>3404</v>
      </c>
      <c r="UJ206" s="32" t="s">
        <v>3404</v>
      </c>
      <c r="UK206" s="32" t="s">
        <v>3404</v>
      </c>
      <c r="UL206" s="32" t="s">
        <v>3404</v>
      </c>
      <c r="UM206" s="32" t="s">
        <v>3404</v>
      </c>
      <c r="UN206" s="32" t="s">
        <v>3404</v>
      </c>
      <c r="UO206" s="32" t="s">
        <v>3404</v>
      </c>
      <c r="UP206" s="32" t="s">
        <v>3404</v>
      </c>
      <c r="UQ206" s="32" t="s">
        <v>3404</v>
      </c>
      <c r="UR206" s="32" t="s">
        <v>3404</v>
      </c>
      <c r="US206" s="32" t="s">
        <v>3404</v>
      </c>
      <c r="UT206" s="32" t="s">
        <v>3404</v>
      </c>
      <c r="UU206" s="32" t="s">
        <v>3404</v>
      </c>
      <c r="UV206" s="32" t="s">
        <v>3404</v>
      </c>
      <c r="UW206" s="32" t="s">
        <v>3404</v>
      </c>
      <c r="UX206" s="32" t="s">
        <v>3404</v>
      </c>
      <c r="UY206" s="32" t="s">
        <v>3404</v>
      </c>
      <c r="UZ206" s="32" t="s">
        <v>3404</v>
      </c>
      <c r="VA206" s="32" t="s">
        <v>3404</v>
      </c>
      <c r="VB206" s="32" t="s">
        <v>3404</v>
      </c>
      <c r="VC206" s="32" t="s">
        <v>3404</v>
      </c>
      <c r="VD206" s="32" t="s">
        <v>3404</v>
      </c>
      <c r="VE206" s="32" t="s">
        <v>3404</v>
      </c>
      <c r="VF206" s="32" t="s">
        <v>3404</v>
      </c>
      <c r="VG206" s="32" t="s">
        <v>3404</v>
      </c>
      <c r="VH206" s="32" t="s">
        <v>3404</v>
      </c>
      <c r="VI206" s="32" t="s">
        <v>3404</v>
      </c>
      <c r="VJ206" s="32" t="s">
        <v>3404</v>
      </c>
      <c r="VK206" s="32" t="s">
        <v>3404</v>
      </c>
      <c r="VL206" s="32" t="s">
        <v>3404</v>
      </c>
      <c r="VM206" s="32" t="s">
        <v>3404</v>
      </c>
      <c r="VN206" s="32" t="s">
        <v>3404</v>
      </c>
      <c r="VO206" s="32" t="s">
        <v>3404</v>
      </c>
      <c r="VP206" s="32" t="s">
        <v>3404</v>
      </c>
      <c r="VQ206" s="32" t="s">
        <v>3404</v>
      </c>
      <c r="VR206" s="32" t="s">
        <v>3404</v>
      </c>
      <c r="VS206" s="32" t="s">
        <v>3404</v>
      </c>
      <c r="VT206" s="32" t="s">
        <v>3404</v>
      </c>
      <c r="VU206" s="32" t="s">
        <v>3404</v>
      </c>
      <c r="VV206" s="32" t="s">
        <v>3404</v>
      </c>
      <c r="VW206" s="32" t="s">
        <v>3404</v>
      </c>
      <c r="VX206" s="32" t="s">
        <v>3404</v>
      </c>
      <c r="VY206" s="32" t="s">
        <v>3404</v>
      </c>
      <c r="VZ206" s="32" t="s">
        <v>3404</v>
      </c>
      <c r="WA206" s="32" t="s">
        <v>3404</v>
      </c>
      <c r="WB206" s="32" t="s">
        <v>3404</v>
      </c>
      <c r="WC206" s="32" t="s">
        <v>3404</v>
      </c>
      <c r="WD206" s="32" t="s">
        <v>3404</v>
      </c>
      <c r="WE206" s="32" t="s">
        <v>3404</v>
      </c>
      <c r="WF206" s="32" t="s">
        <v>3404</v>
      </c>
      <c r="WG206" s="32" t="s">
        <v>3404</v>
      </c>
      <c r="WH206" s="32" t="s">
        <v>3404</v>
      </c>
      <c r="WI206" s="32" t="s">
        <v>3404</v>
      </c>
      <c r="WJ206" s="32" t="s">
        <v>3404</v>
      </c>
      <c r="WK206" s="32" t="s">
        <v>3404</v>
      </c>
      <c r="WL206" s="32" t="s">
        <v>3404</v>
      </c>
      <c r="WM206" s="32" t="s">
        <v>3404</v>
      </c>
      <c r="WN206" s="32" t="s">
        <v>3404</v>
      </c>
      <c r="WO206" s="32" t="s">
        <v>3404</v>
      </c>
      <c r="WP206" s="32" t="s">
        <v>3404</v>
      </c>
      <c r="WQ206" s="32" t="s">
        <v>3404</v>
      </c>
      <c r="WR206" s="32" t="s">
        <v>3404</v>
      </c>
      <c r="WS206" s="32" t="s">
        <v>3404</v>
      </c>
      <c r="WT206" s="32" t="s">
        <v>3404</v>
      </c>
    </row>
    <row r="207">
      <c r="A207" s="24" t="s">
        <v>1804</v>
      </c>
      <c r="B207" s="25" t="s">
        <v>3404</v>
      </c>
      <c r="C207" s="25" t="s">
        <v>3404</v>
      </c>
      <c r="D207" s="25" t="s">
        <v>3404</v>
      </c>
      <c r="E207" s="25" t="s">
        <v>3404</v>
      </c>
      <c r="F207" s="25" t="s">
        <v>3404</v>
      </c>
      <c r="G207" s="25" t="s">
        <v>3404</v>
      </c>
      <c r="H207" s="25" t="s">
        <v>3404</v>
      </c>
      <c r="I207" s="25" t="s">
        <v>3404</v>
      </c>
      <c r="J207" s="25" t="s">
        <v>3404</v>
      </c>
      <c r="K207" s="25" t="s">
        <v>3404</v>
      </c>
      <c r="L207" s="25" t="s">
        <v>3404</v>
      </c>
      <c r="M207" s="25" t="s">
        <v>3404</v>
      </c>
      <c r="N207" s="25" t="s">
        <v>3404</v>
      </c>
      <c r="O207" s="25" t="s">
        <v>3404</v>
      </c>
      <c r="P207" s="25" t="s">
        <v>3404</v>
      </c>
      <c r="Q207" s="25" t="s">
        <v>3404</v>
      </c>
      <c r="R207" s="25" t="s">
        <v>3404</v>
      </c>
      <c r="S207" s="25" t="s">
        <v>3404</v>
      </c>
      <c r="T207" s="25" t="s">
        <v>3404</v>
      </c>
      <c r="U207" s="25" t="s">
        <v>3404</v>
      </c>
      <c r="V207" s="25" t="s">
        <v>3404</v>
      </c>
      <c r="W207" s="25" t="s">
        <v>3404</v>
      </c>
      <c r="X207" s="25" t="s">
        <v>3404</v>
      </c>
      <c r="Y207" s="25" t="s">
        <v>3404</v>
      </c>
      <c r="Z207" s="25" t="s">
        <v>3404</v>
      </c>
      <c r="AA207" s="25" t="s">
        <v>3404</v>
      </c>
      <c r="AB207" s="25" t="s">
        <v>3404</v>
      </c>
      <c r="AC207" s="25" t="s">
        <v>3404</v>
      </c>
      <c r="AD207" s="25" t="s">
        <v>3404</v>
      </c>
      <c r="AE207" s="25" t="s">
        <v>3404</v>
      </c>
      <c r="AF207" s="25" t="s">
        <v>3404</v>
      </c>
      <c r="AG207" s="25" t="s">
        <v>3404</v>
      </c>
      <c r="AH207" s="25" t="s">
        <v>3404</v>
      </c>
      <c r="AI207" s="25" t="s">
        <v>3404</v>
      </c>
      <c r="AJ207" s="25" t="s">
        <v>3404</v>
      </c>
      <c r="AK207" s="25" t="s">
        <v>3404</v>
      </c>
      <c r="AL207" s="25" t="s">
        <v>3404</v>
      </c>
      <c r="AM207" s="25" t="s">
        <v>3404</v>
      </c>
      <c r="AN207" s="25" t="s">
        <v>3404</v>
      </c>
      <c r="AO207" s="25" t="s">
        <v>3404</v>
      </c>
      <c r="AP207" s="25" t="s">
        <v>3404</v>
      </c>
      <c r="AQ207" s="25" t="s">
        <v>3404</v>
      </c>
      <c r="AR207" s="25" t="s">
        <v>3404</v>
      </c>
      <c r="AS207" s="25" t="s">
        <v>3404</v>
      </c>
      <c r="AT207" s="25" t="s">
        <v>3404</v>
      </c>
      <c r="AU207" s="25" t="s">
        <v>3404</v>
      </c>
      <c r="AV207" s="25" t="s">
        <v>3404</v>
      </c>
      <c r="AW207" s="25" t="s">
        <v>3404</v>
      </c>
      <c r="AX207" s="25" t="s">
        <v>3404</v>
      </c>
      <c r="AY207" s="25" t="s">
        <v>3404</v>
      </c>
      <c r="AZ207" s="25" t="s">
        <v>3404</v>
      </c>
      <c r="BA207" s="25" t="s">
        <v>3404</v>
      </c>
      <c r="BB207" s="25" t="s">
        <v>3404</v>
      </c>
      <c r="BC207" s="25" t="s">
        <v>3404</v>
      </c>
      <c r="BD207" s="25" t="s">
        <v>3404</v>
      </c>
      <c r="BE207" s="25" t="s">
        <v>3404</v>
      </c>
      <c r="BF207" s="25" t="s">
        <v>3404</v>
      </c>
      <c r="BG207" s="25" t="s">
        <v>3404</v>
      </c>
      <c r="BH207" s="25" t="s">
        <v>3404</v>
      </c>
      <c r="BI207" s="25" t="s">
        <v>3404</v>
      </c>
      <c r="BJ207" s="25" t="s">
        <v>3404</v>
      </c>
      <c r="BK207" s="25" t="s">
        <v>3404</v>
      </c>
      <c r="BL207" s="25" t="s">
        <v>3404</v>
      </c>
      <c r="BM207" s="25" t="s">
        <v>3404</v>
      </c>
      <c r="BN207" s="25" t="s">
        <v>3404</v>
      </c>
      <c r="BO207" s="25" t="s">
        <v>3404</v>
      </c>
      <c r="BP207" s="25" t="s">
        <v>3404</v>
      </c>
      <c r="BQ207" s="32" t="s">
        <v>3409</v>
      </c>
      <c r="BR207" s="32" t="s">
        <v>3409</v>
      </c>
      <c r="BS207" s="32" t="s">
        <v>3409</v>
      </c>
      <c r="BT207" s="32" t="s">
        <v>3409</v>
      </c>
      <c r="BU207" s="32" t="s">
        <v>3409</v>
      </c>
      <c r="BV207" s="32" t="s">
        <v>3409</v>
      </c>
      <c r="BW207" s="32" t="s">
        <v>3409</v>
      </c>
      <c r="BX207" s="32" t="s">
        <v>3409</v>
      </c>
      <c r="BY207" s="32" t="s">
        <v>3409</v>
      </c>
      <c r="BZ207" s="32" t="s">
        <v>3409</v>
      </c>
      <c r="CA207" s="32" t="s">
        <v>3409</v>
      </c>
      <c r="CB207" s="32" t="s">
        <v>3409</v>
      </c>
      <c r="CC207" s="32" t="s">
        <v>3409</v>
      </c>
      <c r="CD207" s="32" t="s">
        <v>3409</v>
      </c>
      <c r="CE207" s="32" t="s">
        <v>3409</v>
      </c>
      <c r="CF207" s="32" t="s">
        <v>3409</v>
      </c>
      <c r="CG207" s="32" t="s">
        <v>3409</v>
      </c>
      <c r="CH207" s="32" t="s">
        <v>3409</v>
      </c>
      <c r="CI207" s="32" t="s">
        <v>3409</v>
      </c>
      <c r="CJ207" s="32" t="s">
        <v>3409</v>
      </c>
      <c r="CK207" s="32" t="s">
        <v>3409</v>
      </c>
      <c r="CL207" s="32" t="s">
        <v>3409</v>
      </c>
      <c r="CM207" s="32" t="s">
        <v>3409</v>
      </c>
      <c r="CN207" s="32" t="s">
        <v>3409</v>
      </c>
      <c r="CO207" s="32" t="s">
        <v>3409</v>
      </c>
      <c r="CP207" s="32" t="s">
        <v>3409</v>
      </c>
      <c r="CQ207" s="32" t="s">
        <v>3409</v>
      </c>
      <c r="CR207" s="32" t="s">
        <v>3409</v>
      </c>
      <c r="CS207" s="32" t="s">
        <v>3409</v>
      </c>
      <c r="CT207" s="32" t="s">
        <v>3409</v>
      </c>
      <c r="CU207" s="32" t="s">
        <v>3409</v>
      </c>
      <c r="CV207" s="32" t="s">
        <v>3409</v>
      </c>
      <c r="CW207" s="32" t="s">
        <v>3409</v>
      </c>
      <c r="CX207" s="32" t="s">
        <v>3409</v>
      </c>
      <c r="CY207" s="32" t="s">
        <v>3409</v>
      </c>
      <c r="CZ207" s="32" t="s">
        <v>3409</v>
      </c>
      <c r="DA207" s="32" t="s">
        <v>3409</v>
      </c>
      <c r="DB207" s="32" t="s">
        <v>3409</v>
      </c>
      <c r="DC207" s="32" t="s">
        <v>3409</v>
      </c>
      <c r="DD207" s="32" t="s">
        <v>3409</v>
      </c>
      <c r="DE207" s="32" t="s">
        <v>3409</v>
      </c>
      <c r="DF207" s="32" t="s">
        <v>3409</v>
      </c>
      <c r="DG207" s="32" t="s">
        <v>3409</v>
      </c>
      <c r="DH207" s="32" t="s">
        <v>3409</v>
      </c>
      <c r="DI207" s="32" t="s">
        <v>3409</v>
      </c>
      <c r="DJ207" s="32" t="s">
        <v>3409</v>
      </c>
      <c r="DK207" s="32" t="s">
        <v>3409</v>
      </c>
      <c r="DL207" s="32" t="s">
        <v>3409</v>
      </c>
      <c r="DM207" s="32" t="s">
        <v>3409</v>
      </c>
      <c r="DN207" s="32" t="s">
        <v>3409</v>
      </c>
      <c r="DO207" s="32" t="s">
        <v>3409</v>
      </c>
      <c r="DP207" s="32" t="s">
        <v>3409</v>
      </c>
      <c r="DQ207" s="32" t="s">
        <v>3409</v>
      </c>
      <c r="DR207" s="32" t="s">
        <v>3409</v>
      </c>
      <c r="DS207" s="32" t="s">
        <v>3409</v>
      </c>
      <c r="DT207" s="32" t="s">
        <v>3409</v>
      </c>
      <c r="DU207" s="32" t="s">
        <v>3409</v>
      </c>
      <c r="DV207" s="32" t="s">
        <v>3409</v>
      </c>
      <c r="DW207" s="32" t="s">
        <v>3409</v>
      </c>
      <c r="DX207" s="32" t="s">
        <v>3409</v>
      </c>
      <c r="DY207" s="32" t="s">
        <v>3409</v>
      </c>
      <c r="DZ207" s="32" t="s">
        <v>3409</v>
      </c>
      <c r="EA207" s="32" t="s">
        <v>3409</v>
      </c>
      <c r="EB207" s="32" t="s">
        <v>3409</v>
      </c>
      <c r="EC207" s="32" t="s">
        <v>3409</v>
      </c>
      <c r="ED207" s="32" t="s">
        <v>3409</v>
      </c>
      <c r="EE207" s="32" t="s">
        <v>3409</v>
      </c>
      <c r="EF207" s="32" t="s">
        <v>3409</v>
      </c>
      <c r="EG207" s="32" t="s">
        <v>3409</v>
      </c>
      <c r="EH207" s="32" t="s">
        <v>3409</v>
      </c>
      <c r="EI207" s="32" t="s">
        <v>3409</v>
      </c>
      <c r="EJ207" s="32" t="s">
        <v>3409</v>
      </c>
      <c r="EK207" s="32" t="s">
        <v>3409</v>
      </c>
      <c r="EL207" s="32" t="s">
        <v>3409</v>
      </c>
      <c r="EM207" s="32" t="s">
        <v>3409</v>
      </c>
      <c r="EN207" s="32" t="s">
        <v>3409</v>
      </c>
      <c r="EO207" s="32" t="s">
        <v>3409</v>
      </c>
      <c r="EP207" s="32" t="s">
        <v>3409</v>
      </c>
      <c r="EQ207" s="32" t="s">
        <v>3409</v>
      </c>
      <c r="ER207" s="32" t="s">
        <v>3409</v>
      </c>
      <c r="ES207" s="32" t="s">
        <v>3409</v>
      </c>
      <c r="ET207" s="32" t="s">
        <v>3409</v>
      </c>
      <c r="EU207" s="32" t="s">
        <v>3409</v>
      </c>
      <c r="EV207" s="32" t="s">
        <v>3409</v>
      </c>
      <c r="EW207" s="32" t="s">
        <v>3409</v>
      </c>
      <c r="EX207" s="32" t="s">
        <v>3409</v>
      </c>
      <c r="EY207" s="32" t="s">
        <v>3409</v>
      </c>
      <c r="EZ207" s="32" t="s">
        <v>3409</v>
      </c>
      <c r="FA207" s="32" t="s">
        <v>3409</v>
      </c>
      <c r="FB207" s="32" t="s">
        <v>3409</v>
      </c>
      <c r="FC207" s="32" t="s">
        <v>3409</v>
      </c>
      <c r="FD207" s="32" t="s">
        <v>3409</v>
      </c>
      <c r="FE207" s="32" t="s">
        <v>3409</v>
      </c>
      <c r="FF207" s="32" t="s">
        <v>3409</v>
      </c>
      <c r="FG207" s="32" t="s">
        <v>3409</v>
      </c>
      <c r="FH207" s="32" t="s">
        <v>3409</v>
      </c>
      <c r="FI207" s="32" t="s">
        <v>3409</v>
      </c>
      <c r="FJ207" s="32" t="s">
        <v>3409</v>
      </c>
      <c r="FK207" s="32" t="s">
        <v>3409</v>
      </c>
      <c r="FL207" s="32" t="s">
        <v>3409</v>
      </c>
      <c r="FM207" s="32" t="s">
        <v>3409</v>
      </c>
      <c r="FN207" s="32" t="s">
        <v>3409</v>
      </c>
      <c r="FO207" s="32" t="s">
        <v>3409</v>
      </c>
      <c r="FP207" s="32" t="s">
        <v>3409</v>
      </c>
      <c r="FQ207" s="32" t="s">
        <v>3409</v>
      </c>
      <c r="FR207" s="32" t="s">
        <v>3409</v>
      </c>
      <c r="FS207" s="32" t="s">
        <v>3409</v>
      </c>
      <c r="FT207" s="32" t="s">
        <v>3409</v>
      </c>
      <c r="FU207" s="32" t="s">
        <v>3409</v>
      </c>
      <c r="FV207" s="32" t="s">
        <v>3409</v>
      </c>
      <c r="FW207" s="32" t="s">
        <v>3409</v>
      </c>
      <c r="FX207" s="32" t="s">
        <v>3409</v>
      </c>
      <c r="FY207" s="32" t="s">
        <v>3409</v>
      </c>
      <c r="FZ207" s="32" t="s">
        <v>3409</v>
      </c>
      <c r="GA207" s="32" t="s">
        <v>3409</v>
      </c>
      <c r="GB207" s="32" t="s">
        <v>3409</v>
      </c>
      <c r="GC207" s="32" t="s">
        <v>3409</v>
      </c>
      <c r="GD207" s="32" t="s">
        <v>3409</v>
      </c>
      <c r="GE207" s="32" t="s">
        <v>3409</v>
      </c>
      <c r="GF207" s="32" t="s">
        <v>3409</v>
      </c>
      <c r="GG207" s="32" t="s">
        <v>3409</v>
      </c>
      <c r="GH207" s="32" t="s">
        <v>3409</v>
      </c>
      <c r="GI207" s="32" t="s">
        <v>3409</v>
      </c>
      <c r="GJ207" s="32" t="s">
        <v>3409</v>
      </c>
      <c r="GK207" s="32" t="s">
        <v>3409</v>
      </c>
      <c r="GL207" s="32" t="s">
        <v>3409</v>
      </c>
      <c r="GM207" s="32" t="s">
        <v>3409</v>
      </c>
      <c r="GN207" s="32" t="s">
        <v>3409</v>
      </c>
      <c r="GO207" s="32" t="s">
        <v>3409</v>
      </c>
      <c r="GP207" s="32" t="s">
        <v>3409</v>
      </c>
      <c r="GQ207" s="32" t="s">
        <v>3409</v>
      </c>
      <c r="GR207" s="32" t="s">
        <v>3409</v>
      </c>
      <c r="GS207" s="32" t="s">
        <v>3409</v>
      </c>
      <c r="GT207" s="32" t="s">
        <v>3409</v>
      </c>
      <c r="GU207" s="32" t="s">
        <v>3409</v>
      </c>
      <c r="GV207" s="32" t="s">
        <v>3409</v>
      </c>
      <c r="GW207" s="32" t="s">
        <v>3409</v>
      </c>
      <c r="GX207" s="32" t="s">
        <v>3409</v>
      </c>
      <c r="GY207" s="32" t="s">
        <v>3409</v>
      </c>
      <c r="GZ207" s="32" t="s">
        <v>3409</v>
      </c>
      <c r="HA207" s="32" t="s">
        <v>3409</v>
      </c>
      <c r="HB207" s="32" t="s">
        <v>3409</v>
      </c>
      <c r="HC207" s="32" t="s">
        <v>3409</v>
      </c>
      <c r="HD207" s="32" t="s">
        <v>3409</v>
      </c>
      <c r="HE207" s="32" t="s">
        <v>3409</v>
      </c>
      <c r="HF207" s="32" t="s">
        <v>3409</v>
      </c>
      <c r="HG207" s="32" t="s">
        <v>3409</v>
      </c>
      <c r="HH207" s="32" t="s">
        <v>3409</v>
      </c>
      <c r="HI207" s="32" t="s">
        <v>3409</v>
      </c>
      <c r="HJ207" s="32" t="s">
        <v>3409</v>
      </c>
      <c r="HK207" s="32" t="s">
        <v>3409</v>
      </c>
      <c r="HL207" s="32" t="s">
        <v>3409</v>
      </c>
      <c r="HM207" s="32" t="s">
        <v>3409</v>
      </c>
      <c r="HN207" s="32" t="s">
        <v>3409</v>
      </c>
      <c r="HO207" s="32" t="s">
        <v>3409</v>
      </c>
      <c r="HP207" s="32" t="s">
        <v>3409</v>
      </c>
      <c r="HQ207" s="32" t="s">
        <v>3409</v>
      </c>
      <c r="HR207" s="32" t="s">
        <v>3409</v>
      </c>
      <c r="HS207" s="32" t="s">
        <v>3409</v>
      </c>
      <c r="HT207" s="32" t="s">
        <v>3409</v>
      </c>
      <c r="HU207" s="32" t="s">
        <v>3409</v>
      </c>
      <c r="HV207" s="32" t="s">
        <v>3409</v>
      </c>
      <c r="HW207" s="32" t="s">
        <v>3409</v>
      </c>
      <c r="HX207" s="32" t="s">
        <v>3409</v>
      </c>
      <c r="HY207" s="32" t="s">
        <v>3409</v>
      </c>
      <c r="HZ207" s="32" t="s">
        <v>3409</v>
      </c>
      <c r="IA207" s="32" t="s">
        <v>3409</v>
      </c>
      <c r="IB207" s="32" t="s">
        <v>3409</v>
      </c>
      <c r="IC207" s="32" t="s">
        <v>3409</v>
      </c>
      <c r="ID207" s="32" t="s">
        <v>3409</v>
      </c>
      <c r="IE207" s="32" t="s">
        <v>3409</v>
      </c>
      <c r="IF207" s="32" t="s">
        <v>3409</v>
      </c>
      <c r="IG207" s="32" t="s">
        <v>3409</v>
      </c>
      <c r="IH207" s="32" t="s">
        <v>3409</v>
      </c>
      <c r="II207" s="32" t="s">
        <v>3409</v>
      </c>
      <c r="IJ207" s="25" t="s">
        <v>3404</v>
      </c>
      <c r="IK207" s="32" t="s">
        <v>3404</v>
      </c>
      <c r="IL207" s="32" t="s">
        <v>3404</v>
      </c>
      <c r="IM207" s="32" t="s">
        <v>3404</v>
      </c>
      <c r="IN207" s="32" t="s">
        <v>3404</v>
      </c>
      <c r="IO207" s="32" t="s">
        <v>3404</v>
      </c>
      <c r="IP207" s="32" t="s">
        <v>3404</v>
      </c>
      <c r="IQ207" s="32" t="s">
        <v>3404</v>
      </c>
      <c r="IR207" s="32" t="s">
        <v>3404</v>
      </c>
      <c r="IS207" s="32" t="s">
        <v>3404</v>
      </c>
      <c r="IT207" s="32" t="s">
        <v>3404</v>
      </c>
      <c r="IU207" s="32" t="s">
        <v>3404</v>
      </c>
      <c r="IV207" s="32" t="s">
        <v>3404</v>
      </c>
      <c r="IW207" s="32" t="s">
        <v>3404</v>
      </c>
      <c r="IX207" s="32" t="s">
        <v>3404</v>
      </c>
      <c r="IY207" s="32" t="s">
        <v>3404</v>
      </c>
      <c r="IZ207" s="32" t="s">
        <v>3404</v>
      </c>
      <c r="JA207" s="32" t="s">
        <v>3404</v>
      </c>
      <c r="JB207" s="32" t="s">
        <v>3404</v>
      </c>
      <c r="JC207" s="32" t="s">
        <v>3404</v>
      </c>
      <c r="JD207" s="32" t="s">
        <v>3404</v>
      </c>
      <c r="JE207" s="32" t="s">
        <v>3404</v>
      </c>
      <c r="JF207" s="32" t="s">
        <v>3404</v>
      </c>
      <c r="JG207" s="32" t="s">
        <v>3404</v>
      </c>
      <c r="JH207" s="32" t="s">
        <v>3404</v>
      </c>
      <c r="JI207" s="32" t="s">
        <v>3404</v>
      </c>
      <c r="JJ207" s="32" t="s">
        <v>3404</v>
      </c>
      <c r="JK207" s="32" t="s">
        <v>3404</v>
      </c>
      <c r="JL207" s="32" t="s">
        <v>3404</v>
      </c>
      <c r="JM207" s="32" t="s">
        <v>3404</v>
      </c>
      <c r="JN207" s="32" t="s">
        <v>3404</v>
      </c>
      <c r="JO207" s="32" t="s">
        <v>3404</v>
      </c>
      <c r="JP207" s="32" t="s">
        <v>3404</v>
      </c>
      <c r="JQ207" s="32" t="s">
        <v>3404</v>
      </c>
      <c r="JR207" s="32" t="s">
        <v>3404</v>
      </c>
      <c r="JS207" s="32" t="s">
        <v>3404</v>
      </c>
      <c r="JT207" s="32" t="s">
        <v>3404</v>
      </c>
      <c r="JU207" s="32" t="s">
        <v>3404</v>
      </c>
      <c r="JV207" s="32" t="s">
        <v>3404</v>
      </c>
      <c r="JW207" s="32" t="s">
        <v>3404</v>
      </c>
      <c r="JX207" s="32" t="s">
        <v>3404</v>
      </c>
      <c r="JY207" s="32" t="s">
        <v>3404</v>
      </c>
      <c r="JZ207" s="32" t="s">
        <v>3404</v>
      </c>
      <c r="KA207" s="32" t="s">
        <v>3404</v>
      </c>
      <c r="KB207" s="32" t="s">
        <v>3404</v>
      </c>
      <c r="KC207" s="32" t="s">
        <v>3404</v>
      </c>
      <c r="KD207" s="32" t="s">
        <v>3404</v>
      </c>
      <c r="KE207" s="32" t="s">
        <v>3404</v>
      </c>
      <c r="KF207" s="32" t="s">
        <v>3404</v>
      </c>
      <c r="KG207" s="32" t="s">
        <v>3404</v>
      </c>
      <c r="KH207" s="32" t="s">
        <v>3404</v>
      </c>
      <c r="KI207" s="32" t="s">
        <v>3404</v>
      </c>
      <c r="KJ207" s="32" t="s">
        <v>3404</v>
      </c>
      <c r="KK207" s="32" t="s">
        <v>3404</v>
      </c>
      <c r="KL207" s="32" t="s">
        <v>3404</v>
      </c>
      <c r="KM207" s="32" t="s">
        <v>3404</v>
      </c>
      <c r="KN207" s="32" t="s">
        <v>3404</v>
      </c>
      <c r="KO207" s="32" t="s">
        <v>3404</v>
      </c>
      <c r="KP207" s="32" t="s">
        <v>3404</v>
      </c>
      <c r="KQ207" s="32" t="s">
        <v>3404</v>
      </c>
      <c r="KR207" s="32" t="s">
        <v>3404</v>
      </c>
      <c r="KS207" s="32" t="s">
        <v>3404</v>
      </c>
      <c r="KT207" s="32" t="s">
        <v>3404</v>
      </c>
      <c r="KU207" s="32" t="s">
        <v>3404</v>
      </c>
      <c r="KV207" s="32" t="s">
        <v>3404</v>
      </c>
      <c r="KW207" s="32" t="s">
        <v>3404</v>
      </c>
      <c r="KX207" s="32" t="s">
        <v>3404</v>
      </c>
      <c r="KY207" s="32" t="s">
        <v>3404</v>
      </c>
      <c r="KZ207" s="32" t="s">
        <v>3404</v>
      </c>
      <c r="LA207" s="32" t="s">
        <v>3404</v>
      </c>
      <c r="LB207" s="32" t="s">
        <v>3404</v>
      </c>
      <c r="LC207" s="32" t="s">
        <v>3404</v>
      </c>
      <c r="LD207" s="32" t="s">
        <v>3404</v>
      </c>
      <c r="LE207" s="32" t="s">
        <v>3404</v>
      </c>
      <c r="LF207" s="32" t="s">
        <v>3404</v>
      </c>
      <c r="LG207" s="32" t="s">
        <v>3404</v>
      </c>
      <c r="LH207" s="32" t="s">
        <v>3404</v>
      </c>
      <c r="LI207" s="32" t="s">
        <v>3404</v>
      </c>
      <c r="LJ207" s="32" t="s">
        <v>3404</v>
      </c>
      <c r="LK207" s="32" t="s">
        <v>3404</v>
      </c>
      <c r="LL207" s="32" t="s">
        <v>3404</v>
      </c>
      <c r="LM207" s="32" t="s">
        <v>3404</v>
      </c>
      <c r="LN207" s="32" t="s">
        <v>3404</v>
      </c>
      <c r="LO207" s="32" t="s">
        <v>3404</v>
      </c>
      <c r="LP207" s="32" t="s">
        <v>3404</v>
      </c>
      <c r="LQ207" s="32" t="s">
        <v>3404</v>
      </c>
      <c r="LR207" s="32" t="s">
        <v>3404</v>
      </c>
      <c r="LS207" s="32" t="s">
        <v>3404</v>
      </c>
      <c r="LT207" s="32" t="s">
        <v>3404</v>
      </c>
      <c r="LU207" s="32" t="s">
        <v>3404</v>
      </c>
      <c r="LV207" s="32" t="s">
        <v>3404</v>
      </c>
      <c r="LW207" s="32" t="s">
        <v>3404</v>
      </c>
      <c r="LX207" s="32" t="s">
        <v>3404</v>
      </c>
      <c r="LY207" s="32" t="s">
        <v>3404</v>
      </c>
      <c r="LZ207" s="32" t="s">
        <v>3404</v>
      </c>
      <c r="MA207" s="32" t="s">
        <v>3404</v>
      </c>
      <c r="MB207" s="32" t="s">
        <v>3404</v>
      </c>
      <c r="MC207" s="32" t="s">
        <v>3404</v>
      </c>
      <c r="MD207" s="32" t="s">
        <v>3404</v>
      </c>
      <c r="ME207" s="32" t="s">
        <v>3404</v>
      </c>
      <c r="MF207" s="32" t="s">
        <v>3404</v>
      </c>
      <c r="MG207" s="32" t="s">
        <v>3404</v>
      </c>
      <c r="MH207" s="32" t="s">
        <v>3404</v>
      </c>
      <c r="MI207" s="32" t="s">
        <v>3404</v>
      </c>
      <c r="MJ207" s="32" t="s">
        <v>3404</v>
      </c>
      <c r="MK207" s="32" t="s">
        <v>3404</v>
      </c>
      <c r="ML207" s="32" t="s">
        <v>3404</v>
      </c>
      <c r="MM207" s="32" t="s">
        <v>3404</v>
      </c>
      <c r="MN207" s="32" t="s">
        <v>3404</v>
      </c>
      <c r="MO207" s="32" t="s">
        <v>3404</v>
      </c>
      <c r="MP207" s="32" t="s">
        <v>3404</v>
      </c>
      <c r="MQ207" s="32" t="s">
        <v>3404</v>
      </c>
      <c r="MR207" s="32" t="s">
        <v>3404</v>
      </c>
      <c r="MS207" s="32" t="s">
        <v>3404</v>
      </c>
      <c r="MT207" s="32" t="s">
        <v>3404</v>
      </c>
      <c r="MU207" s="32" t="s">
        <v>3404</v>
      </c>
      <c r="MV207" s="32" t="s">
        <v>3404</v>
      </c>
      <c r="MW207" s="32" t="s">
        <v>3404</v>
      </c>
      <c r="MX207" s="32" t="s">
        <v>3404</v>
      </c>
      <c r="MY207" s="32" t="s">
        <v>3404</v>
      </c>
      <c r="MZ207" s="32" t="s">
        <v>3404</v>
      </c>
      <c r="NA207" s="32" t="s">
        <v>3404</v>
      </c>
      <c r="NB207" s="32" t="s">
        <v>3404</v>
      </c>
      <c r="NC207" s="32" t="s">
        <v>3404</v>
      </c>
      <c r="ND207" s="32" t="s">
        <v>3404</v>
      </c>
      <c r="NE207" s="32" t="s">
        <v>3404</v>
      </c>
      <c r="NF207" s="32" t="s">
        <v>3404</v>
      </c>
      <c r="NG207" s="32" t="s">
        <v>3404</v>
      </c>
      <c r="NH207" s="32" t="s">
        <v>3404</v>
      </c>
      <c r="NI207" s="32" t="s">
        <v>3404</v>
      </c>
      <c r="NJ207" s="32" t="s">
        <v>3404</v>
      </c>
      <c r="NK207" s="32" t="s">
        <v>3404</v>
      </c>
      <c r="NL207" s="32" t="s">
        <v>3404</v>
      </c>
      <c r="NM207" s="32" t="s">
        <v>3404</v>
      </c>
      <c r="NN207" s="32" t="s">
        <v>3404</v>
      </c>
      <c r="NO207" s="32" t="s">
        <v>3404</v>
      </c>
      <c r="NP207" s="32" t="s">
        <v>3404</v>
      </c>
      <c r="NQ207" s="32" t="s">
        <v>3404</v>
      </c>
      <c r="NR207" s="32" t="s">
        <v>3404</v>
      </c>
      <c r="NS207" s="32" t="s">
        <v>3404</v>
      </c>
      <c r="NT207" s="32" t="s">
        <v>3404</v>
      </c>
      <c r="NU207" s="32" t="s">
        <v>3404</v>
      </c>
      <c r="NV207" s="32" t="s">
        <v>3404</v>
      </c>
      <c r="NW207" s="32" t="s">
        <v>3404</v>
      </c>
      <c r="NX207" s="32" t="s">
        <v>3404</v>
      </c>
      <c r="NY207" s="32" t="s">
        <v>3404</v>
      </c>
      <c r="NZ207" s="32" t="s">
        <v>3404</v>
      </c>
      <c r="OA207" s="32" t="s">
        <v>3404</v>
      </c>
      <c r="OB207" s="32" t="s">
        <v>3404</v>
      </c>
      <c r="OC207" s="32" t="s">
        <v>3404</v>
      </c>
      <c r="OD207" s="32" t="s">
        <v>3404</v>
      </c>
      <c r="OE207" s="32" t="s">
        <v>3404</v>
      </c>
      <c r="OF207" s="32" t="s">
        <v>3404</v>
      </c>
      <c r="OG207" s="32" t="s">
        <v>3404</v>
      </c>
      <c r="OH207" s="32" t="s">
        <v>3404</v>
      </c>
      <c r="OI207" s="32" t="s">
        <v>3404</v>
      </c>
      <c r="OJ207" s="32" t="s">
        <v>3404</v>
      </c>
      <c r="OK207" s="32" t="s">
        <v>3404</v>
      </c>
      <c r="OL207" s="32" t="s">
        <v>3404</v>
      </c>
      <c r="OM207" s="32" t="s">
        <v>3404</v>
      </c>
      <c r="ON207" s="32" t="s">
        <v>3404</v>
      </c>
      <c r="OO207" s="32" t="s">
        <v>3404</v>
      </c>
      <c r="OP207" s="32" t="s">
        <v>3404</v>
      </c>
      <c r="OQ207" s="32" t="s">
        <v>3404</v>
      </c>
      <c r="OR207" s="32" t="s">
        <v>3404</v>
      </c>
      <c r="OS207" s="32" t="s">
        <v>3404</v>
      </c>
      <c r="OT207" s="32" t="s">
        <v>3404</v>
      </c>
      <c r="OU207" s="32" t="s">
        <v>3404</v>
      </c>
      <c r="OV207" s="32" t="s">
        <v>3404</v>
      </c>
      <c r="OW207" s="32" t="s">
        <v>3404</v>
      </c>
      <c r="OX207" s="32" t="s">
        <v>3404</v>
      </c>
      <c r="OY207" s="32" t="s">
        <v>3404</v>
      </c>
      <c r="OZ207" s="32" t="s">
        <v>3404</v>
      </c>
      <c r="PA207" s="32" t="s">
        <v>3404</v>
      </c>
      <c r="PB207" s="32" t="s">
        <v>3404</v>
      </c>
      <c r="PC207" s="32" t="s">
        <v>3404</v>
      </c>
      <c r="PD207" s="32" t="s">
        <v>3404</v>
      </c>
      <c r="PE207" s="32" t="s">
        <v>3404</v>
      </c>
      <c r="PF207" s="32" t="s">
        <v>3404</v>
      </c>
      <c r="PG207" s="32" t="s">
        <v>3404</v>
      </c>
      <c r="PH207" s="32" t="s">
        <v>3404</v>
      </c>
      <c r="PI207" s="32" t="s">
        <v>3404</v>
      </c>
      <c r="PJ207" s="32" t="s">
        <v>3404</v>
      </c>
      <c r="PK207" s="32" t="s">
        <v>3404</v>
      </c>
      <c r="PL207" s="32" t="s">
        <v>3404</v>
      </c>
      <c r="PM207" s="32" t="s">
        <v>3404</v>
      </c>
      <c r="PN207" s="32" t="s">
        <v>3404</v>
      </c>
      <c r="PO207" s="32" t="s">
        <v>3404</v>
      </c>
      <c r="PP207" s="32" t="s">
        <v>3404</v>
      </c>
      <c r="PQ207" s="32" t="s">
        <v>3404</v>
      </c>
      <c r="PR207" s="32" t="s">
        <v>3404</v>
      </c>
      <c r="PS207" s="32" t="s">
        <v>3404</v>
      </c>
      <c r="PT207" s="32" t="s">
        <v>3404</v>
      </c>
      <c r="PU207" s="32" t="s">
        <v>3404</v>
      </c>
      <c r="PV207" s="32" t="s">
        <v>3404</v>
      </c>
      <c r="PW207" s="32" t="s">
        <v>3404</v>
      </c>
      <c r="PX207" s="32" t="s">
        <v>3404</v>
      </c>
      <c r="PY207" s="32" t="s">
        <v>3404</v>
      </c>
      <c r="PZ207" s="32" t="s">
        <v>3404</v>
      </c>
      <c r="QA207" s="32" t="s">
        <v>3404</v>
      </c>
      <c r="QB207" s="32" t="s">
        <v>3404</v>
      </c>
      <c r="QC207" s="32" t="s">
        <v>3404</v>
      </c>
      <c r="QD207" s="32" t="s">
        <v>3404</v>
      </c>
      <c r="QE207" s="32" t="s">
        <v>3404</v>
      </c>
      <c r="QF207" s="32" t="s">
        <v>3404</v>
      </c>
      <c r="QG207" s="32" t="s">
        <v>3404</v>
      </c>
      <c r="QH207" s="32" t="s">
        <v>3404</v>
      </c>
      <c r="QI207" s="32" t="s">
        <v>3404</v>
      </c>
      <c r="QJ207" s="32" t="s">
        <v>3404</v>
      </c>
      <c r="QK207" s="32" t="s">
        <v>3404</v>
      </c>
      <c r="QL207" s="32" t="s">
        <v>3404</v>
      </c>
      <c r="QM207" s="32" t="s">
        <v>3404</v>
      </c>
      <c r="QN207" s="32" t="s">
        <v>3404</v>
      </c>
      <c r="QO207" s="32" t="s">
        <v>3404</v>
      </c>
      <c r="QP207" s="32" t="s">
        <v>3404</v>
      </c>
      <c r="QQ207" s="32" t="s">
        <v>3404</v>
      </c>
      <c r="QR207" s="32" t="s">
        <v>3404</v>
      </c>
      <c r="QS207" s="32" t="s">
        <v>3404</v>
      </c>
      <c r="QT207" s="32" t="s">
        <v>3404</v>
      </c>
      <c r="QU207" s="32" t="s">
        <v>3404</v>
      </c>
      <c r="QV207" s="32" t="s">
        <v>3404</v>
      </c>
      <c r="QW207" s="32" t="s">
        <v>3404</v>
      </c>
      <c r="QX207" s="32" t="s">
        <v>3404</v>
      </c>
      <c r="QY207" s="32" t="s">
        <v>3404</v>
      </c>
      <c r="QZ207" s="32" t="s">
        <v>3404</v>
      </c>
      <c r="RA207" s="32" t="s">
        <v>3404</v>
      </c>
      <c r="RB207" s="32" t="s">
        <v>3404</v>
      </c>
      <c r="RC207" s="32" t="s">
        <v>3404</v>
      </c>
      <c r="RD207" s="32" t="s">
        <v>3404</v>
      </c>
      <c r="RE207" s="32" t="s">
        <v>3404</v>
      </c>
      <c r="RF207" s="32" t="s">
        <v>3404</v>
      </c>
      <c r="RG207" s="32" t="s">
        <v>3404</v>
      </c>
      <c r="RH207" s="32" t="s">
        <v>3404</v>
      </c>
      <c r="RI207" s="32" t="s">
        <v>3404</v>
      </c>
      <c r="RJ207" s="32" t="s">
        <v>3404</v>
      </c>
      <c r="RK207" s="32" t="s">
        <v>3404</v>
      </c>
      <c r="RL207" s="32" t="s">
        <v>3404</v>
      </c>
      <c r="RM207" s="32" t="s">
        <v>3404</v>
      </c>
      <c r="RN207" s="32" t="s">
        <v>3404</v>
      </c>
      <c r="RO207" s="32" t="s">
        <v>3404</v>
      </c>
      <c r="RP207" s="32" t="s">
        <v>3404</v>
      </c>
      <c r="RQ207" s="32" t="s">
        <v>3404</v>
      </c>
      <c r="RR207" s="32" t="s">
        <v>3404</v>
      </c>
      <c r="RS207" s="32" t="s">
        <v>3404</v>
      </c>
      <c r="RT207" s="32" t="s">
        <v>3404</v>
      </c>
      <c r="RU207" s="32" t="s">
        <v>3404</v>
      </c>
      <c r="RV207" s="32" t="s">
        <v>3404</v>
      </c>
      <c r="RW207" s="32" t="s">
        <v>3404</v>
      </c>
      <c r="RX207" s="32" t="s">
        <v>3404</v>
      </c>
      <c r="RY207" s="32" t="s">
        <v>3404</v>
      </c>
      <c r="RZ207" s="32" t="s">
        <v>3404</v>
      </c>
      <c r="SA207" s="32" t="s">
        <v>3404</v>
      </c>
      <c r="SB207" s="32" t="s">
        <v>3404</v>
      </c>
      <c r="SC207" s="32" t="s">
        <v>3404</v>
      </c>
      <c r="SD207" s="32" t="s">
        <v>3404</v>
      </c>
      <c r="SE207" s="32" t="s">
        <v>3404</v>
      </c>
      <c r="SF207" s="32" t="s">
        <v>3404</v>
      </c>
      <c r="SG207" s="32" t="s">
        <v>3404</v>
      </c>
      <c r="SH207" s="32" t="s">
        <v>3404</v>
      </c>
      <c r="SI207" s="32" t="s">
        <v>3404</v>
      </c>
      <c r="SJ207" s="32" t="s">
        <v>3404</v>
      </c>
      <c r="SK207" s="32" t="s">
        <v>3404</v>
      </c>
      <c r="SL207" s="32" t="s">
        <v>3404</v>
      </c>
      <c r="SM207" s="32" t="s">
        <v>3404</v>
      </c>
      <c r="SN207" s="32" t="s">
        <v>3404</v>
      </c>
      <c r="SO207" s="32" t="s">
        <v>3404</v>
      </c>
      <c r="SP207" s="32" t="s">
        <v>3404</v>
      </c>
      <c r="SQ207" s="32" t="s">
        <v>3404</v>
      </c>
      <c r="SR207" s="32" t="s">
        <v>3404</v>
      </c>
      <c r="SS207" s="32" t="s">
        <v>3404</v>
      </c>
      <c r="ST207" s="32" t="s">
        <v>3404</v>
      </c>
      <c r="SU207" s="32" t="s">
        <v>3404</v>
      </c>
      <c r="SV207" s="32" t="s">
        <v>3404</v>
      </c>
      <c r="SW207" s="32" t="s">
        <v>3404</v>
      </c>
      <c r="SX207" s="32" t="s">
        <v>3404</v>
      </c>
      <c r="SY207" s="32" t="s">
        <v>3404</v>
      </c>
      <c r="SZ207" s="32" t="s">
        <v>3404</v>
      </c>
      <c r="TA207" s="32" t="s">
        <v>3404</v>
      </c>
      <c r="TB207" s="32" t="s">
        <v>3404</v>
      </c>
      <c r="TC207" s="32" t="s">
        <v>3404</v>
      </c>
      <c r="TD207" s="32" t="s">
        <v>3404</v>
      </c>
      <c r="TE207" s="32" t="s">
        <v>3404</v>
      </c>
      <c r="TF207" s="32" t="s">
        <v>3404</v>
      </c>
      <c r="TG207" s="32" t="s">
        <v>3404</v>
      </c>
      <c r="TH207" s="32" t="s">
        <v>3404</v>
      </c>
      <c r="TI207" s="32" t="s">
        <v>3404</v>
      </c>
      <c r="TJ207" s="32" t="s">
        <v>3404</v>
      </c>
      <c r="TK207" s="32" t="s">
        <v>3404</v>
      </c>
      <c r="TL207" s="32" t="s">
        <v>3404</v>
      </c>
      <c r="TM207" s="32" t="s">
        <v>3404</v>
      </c>
      <c r="TN207" s="32" t="s">
        <v>3404</v>
      </c>
      <c r="TO207" s="32" t="s">
        <v>3404</v>
      </c>
      <c r="TP207" s="32" t="s">
        <v>3404</v>
      </c>
      <c r="TQ207" s="32" t="s">
        <v>3404</v>
      </c>
      <c r="TR207" s="32" t="s">
        <v>3404</v>
      </c>
      <c r="TS207" s="32" t="s">
        <v>3404</v>
      </c>
      <c r="TT207" s="32" t="s">
        <v>3404</v>
      </c>
      <c r="TU207" s="32" t="s">
        <v>3404</v>
      </c>
      <c r="TV207" s="32" t="s">
        <v>3404</v>
      </c>
      <c r="TW207" s="32" t="s">
        <v>3404</v>
      </c>
      <c r="TX207" s="32" t="s">
        <v>3404</v>
      </c>
      <c r="TY207" s="32" t="s">
        <v>3404</v>
      </c>
      <c r="TZ207" s="32" t="s">
        <v>3404</v>
      </c>
      <c r="UA207" s="32" t="s">
        <v>3404</v>
      </c>
      <c r="UB207" s="32" t="s">
        <v>3404</v>
      </c>
      <c r="UC207" s="32" t="s">
        <v>3404</v>
      </c>
      <c r="UD207" s="32" t="s">
        <v>3404</v>
      </c>
      <c r="UE207" s="32" t="s">
        <v>3404</v>
      </c>
      <c r="UF207" s="32" t="s">
        <v>3404</v>
      </c>
      <c r="UG207" s="32" t="s">
        <v>3404</v>
      </c>
      <c r="UH207" s="32" t="s">
        <v>3404</v>
      </c>
      <c r="UI207" s="32" t="s">
        <v>3404</v>
      </c>
      <c r="UJ207" s="32" t="s">
        <v>3404</v>
      </c>
      <c r="UK207" s="32" t="s">
        <v>3404</v>
      </c>
      <c r="UL207" s="32" t="s">
        <v>3404</v>
      </c>
      <c r="UM207" s="32" t="s">
        <v>3404</v>
      </c>
      <c r="UN207" s="32" t="s">
        <v>3404</v>
      </c>
      <c r="UO207" s="32" t="s">
        <v>3404</v>
      </c>
      <c r="UP207" s="32" t="s">
        <v>3404</v>
      </c>
      <c r="UQ207" s="32" t="s">
        <v>3404</v>
      </c>
      <c r="UR207" s="32" t="s">
        <v>3404</v>
      </c>
      <c r="US207" s="32" t="s">
        <v>3404</v>
      </c>
      <c r="UT207" s="32" t="s">
        <v>3404</v>
      </c>
      <c r="UU207" s="32" t="s">
        <v>3404</v>
      </c>
      <c r="UV207" s="32" t="s">
        <v>3404</v>
      </c>
      <c r="UW207" s="32" t="s">
        <v>3404</v>
      </c>
      <c r="UX207" s="32" t="s">
        <v>3404</v>
      </c>
      <c r="UY207" s="32" t="s">
        <v>3404</v>
      </c>
      <c r="UZ207" s="32" t="s">
        <v>3404</v>
      </c>
      <c r="VA207" s="32" t="s">
        <v>3404</v>
      </c>
      <c r="VB207" s="32" t="s">
        <v>3404</v>
      </c>
      <c r="VC207" s="32" t="s">
        <v>3404</v>
      </c>
      <c r="VD207" s="32" t="s">
        <v>3404</v>
      </c>
      <c r="VE207" s="32" t="s">
        <v>3404</v>
      </c>
      <c r="VF207" s="32" t="s">
        <v>3404</v>
      </c>
      <c r="VG207" s="32" t="s">
        <v>3404</v>
      </c>
      <c r="VH207" s="32" t="s">
        <v>3404</v>
      </c>
      <c r="VI207" s="32" t="s">
        <v>3404</v>
      </c>
      <c r="VJ207" s="32" t="s">
        <v>3404</v>
      </c>
      <c r="VK207" s="32" t="s">
        <v>3404</v>
      </c>
      <c r="VL207" s="32" t="s">
        <v>3404</v>
      </c>
      <c r="VM207" s="32" t="s">
        <v>3404</v>
      </c>
      <c r="VN207" s="32" t="s">
        <v>3404</v>
      </c>
      <c r="VO207" s="32" t="s">
        <v>3404</v>
      </c>
      <c r="VP207" s="32" t="s">
        <v>3404</v>
      </c>
      <c r="VQ207" s="32" t="s">
        <v>3404</v>
      </c>
      <c r="VR207" s="32" t="s">
        <v>3404</v>
      </c>
      <c r="VS207" s="32" t="s">
        <v>3404</v>
      </c>
      <c r="VT207" s="32" t="s">
        <v>3404</v>
      </c>
      <c r="VU207" s="32" t="s">
        <v>3404</v>
      </c>
      <c r="VV207" s="32" t="s">
        <v>3404</v>
      </c>
      <c r="VW207" s="32" t="s">
        <v>3404</v>
      </c>
      <c r="VX207" s="32" t="s">
        <v>3404</v>
      </c>
      <c r="VY207" s="32" t="s">
        <v>3404</v>
      </c>
      <c r="VZ207" s="32" t="s">
        <v>3404</v>
      </c>
      <c r="WA207" s="32" t="s">
        <v>3404</v>
      </c>
      <c r="WB207" s="32" t="s">
        <v>3404</v>
      </c>
      <c r="WC207" s="32" t="s">
        <v>3404</v>
      </c>
      <c r="WD207" s="32" t="s">
        <v>3404</v>
      </c>
      <c r="WE207" s="32" t="s">
        <v>3404</v>
      </c>
      <c r="WF207" s="32" t="s">
        <v>3404</v>
      </c>
      <c r="WG207" s="32" t="s">
        <v>3404</v>
      </c>
      <c r="WH207" s="32" t="s">
        <v>3404</v>
      </c>
      <c r="WI207" s="32" t="s">
        <v>3404</v>
      </c>
      <c r="WJ207" s="32" t="s">
        <v>3404</v>
      </c>
      <c r="WK207" s="32" t="s">
        <v>3404</v>
      </c>
      <c r="WL207" s="32" t="s">
        <v>3404</v>
      </c>
      <c r="WM207" s="32" t="s">
        <v>3404</v>
      </c>
      <c r="WN207" s="32" t="s">
        <v>3404</v>
      </c>
      <c r="WO207" s="32" t="s">
        <v>3404</v>
      </c>
      <c r="WP207" s="32" t="s">
        <v>3404</v>
      </c>
      <c r="WQ207" s="32" t="s">
        <v>3404</v>
      </c>
      <c r="WR207" s="32" t="s">
        <v>3404</v>
      </c>
      <c r="WS207" s="32" t="s">
        <v>3404</v>
      </c>
      <c r="WT207" s="32" t="s">
        <v>3404</v>
      </c>
    </row>
    <row r="208">
      <c r="A208" s="24" t="s">
        <v>1813</v>
      </c>
      <c r="B208" s="25" t="s">
        <v>3404</v>
      </c>
      <c r="C208" s="25" t="s">
        <v>3404</v>
      </c>
      <c r="D208" s="25" t="s">
        <v>3404</v>
      </c>
      <c r="E208" s="25" t="s">
        <v>3404</v>
      </c>
      <c r="F208" s="25" t="s">
        <v>3404</v>
      </c>
      <c r="G208" s="25" t="s">
        <v>3404</v>
      </c>
      <c r="H208" s="25" t="s">
        <v>3404</v>
      </c>
      <c r="I208" s="25" t="s">
        <v>3404</v>
      </c>
      <c r="J208" s="25" t="s">
        <v>3404</v>
      </c>
      <c r="K208" s="25" t="s">
        <v>3404</v>
      </c>
      <c r="L208" s="25" t="s">
        <v>3404</v>
      </c>
      <c r="M208" s="25" t="s">
        <v>3404</v>
      </c>
      <c r="N208" s="25" t="s">
        <v>3404</v>
      </c>
      <c r="O208" s="25" t="s">
        <v>3404</v>
      </c>
      <c r="P208" s="25" t="s">
        <v>3404</v>
      </c>
      <c r="Q208" s="25" t="s">
        <v>3404</v>
      </c>
      <c r="R208" s="25" t="s">
        <v>3404</v>
      </c>
      <c r="S208" s="25" t="s">
        <v>3404</v>
      </c>
      <c r="T208" s="25" t="s">
        <v>3404</v>
      </c>
      <c r="U208" s="25" t="s">
        <v>3404</v>
      </c>
      <c r="V208" s="25" t="s">
        <v>3404</v>
      </c>
      <c r="W208" s="25" t="s">
        <v>3404</v>
      </c>
      <c r="X208" s="25" t="s">
        <v>3404</v>
      </c>
      <c r="Y208" s="25" t="s">
        <v>3404</v>
      </c>
      <c r="Z208" s="25" t="s">
        <v>3404</v>
      </c>
      <c r="AA208" s="25" t="s">
        <v>3404</v>
      </c>
      <c r="AB208" s="25" t="s">
        <v>3404</v>
      </c>
      <c r="AC208" s="25" t="s">
        <v>3404</v>
      </c>
      <c r="AD208" s="25" t="s">
        <v>3404</v>
      </c>
      <c r="AE208" s="25" t="s">
        <v>3404</v>
      </c>
      <c r="AF208" s="25" t="s">
        <v>3404</v>
      </c>
      <c r="AG208" s="25" t="s">
        <v>3404</v>
      </c>
      <c r="AH208" s="25" t="s">
        <v>3404</v>
      </c>
      <c r="AI208" s="25" t="s">
        <v>3404</v>
      </c>
      <c r="AJ208" s="25" t="s">
        <v>3404</v>
      </c>
      <c r="AK208" s="25" t="s">
        <v>3404</v>
      </c>
      <c r="AL208" s="25" t="s">
        <v>3404</v>
      </c>
      <c r="AM208" s="25" t="s">
        <v>3404</v>
      </c>
      <c r="AN208" s="25" t="s">
        <v>3404</v>
      </c>
      <c r="AO208" s="25" t="s">
        <v>3404</v>
      </c>
      <c r="AP208" s="25" t="s">
        <v>3404</v>
      </c>
      <c r="AQ208" s="25" t="s">
        <v>3404</v>
      </c>
      <c r="AR208" s="25" t="s">
        <v>3404</v>
      </c>
      <c r="AS208" s="25" t="s">
        <v>3404</v>
      </c>
      <c r="AT208" s="25" t="s">
        <v>3404</v>
      </c>
      <c r="AU208" s="25" t="s">
        <v>3404</v>
      </c>
      <c r="AV208" s="25" t="s">
        <v>3404</v>
      </c>
      <c r="AW208" s="25" t="s">
        <v>3404</v>
      </c>
      <c r="AX208" s="25" t="s">
        <v>3404</v>
      </c>
      <c r="AY208" s="25" t="s">
        <v>3404</v>
      </c>
      <c r="AZ208" s="25" t="s">
        <v>3404</v>
      </c>
      <c r="BA208" s="25" t="s">
        <v>3404</v>
      </c>
      <c r="BB208" s="25" t="s">
        <v>3404</v>
      </c>
      <c r="BC208" s="25" t="s">
        <v>3404</v>
      </c>
      <c r="BD208" s="25" t="s">
        <v>3404</v>
      </c>
      <c r="BE208" s="25" t="s">
        <v>3404</v>
      </c>
      <c r="BF208" s="25" t="s">
        <v>3404</v>
      </c>
      <c r="BG208" s="25" t="s">
        <v>3404</v>
      </c>
      <c r="BH208" s="25" t="s">
        <v>3404</v>
      </c>
      <c r="BI208" s="25" t="s">
        <v>3404</v>
      </c>
      <c r="BJ208" s="25" t="s">
        <v>3404</v>
      </c>
      <c r="BK208" s="25" t="s">
        <v>3404</v>
      </c>
      <c r="BL208" s="25" t="s">
        <v>3404</v>
      </c>
      <c r="BM208" s="25" t="s">
        <v>3404</v>
      </c>
      <c r="BN208" s="25" t="s">
        <v>3404</v>
      </c>
      <c r="BO208" s="25" t="s">
        <v>3404</v>
      </c>
      <c r="BP208" s="25" t="s">
        <v>3404</v>
      </c>
      <c r="BQ208" s="25" t="s">
        <v>3404</v>
      </c>
      <c r="BR208" s="25" t="s">
        <v>3404</v>
      </c>
      <c r="BS208" s="25" t="s">
        <v>3404</v>
      </c>
      <c r="BT208" s="25" t="s">
        <v>3404</v>
      </c>
      <c r="BU208" s="25" t="s">
        <v>3404</v>
      </c>
      <c r="BV208" s="25" t="s">
        <v>3404</v>
      </c>
      <c r="BW208" s="25" t="s">
        <v>3404</v>
      </c>
      <c r="BX208" s="25" t="s">
        <v>3404</v>
      </c>
      <c r="BY208" s="25" t="s">
        <v>3404</v>
      </c>
      <c r="BZ208" s="25" t="s">
        <v>3404</v>
      </c>
      <c r="CA208" s="25" t="s">
        <v>3404</v>
      </c>
      <c r="CB208" s="25" t="s">
        <v>3404</v>
      </c>
      <c r="CC208" s="32" t="s">
        <v>3409</v>
      </c>
      <c r="CD208" s="32" t="s">
        <v>3409</v>
      </c>
      <c r="CE208" s="32" t="s">
        <v>3409</v>
      </c>
      <c r="CF208" s="32" t="s">
        <v>3409</v>
      </c>
      <c r="CG208" s="32" t="s">
        <v>3409</v>
      </c>
      <c r="CH208" s="32" t="s">
        <v>3409</v>
      </c>
      <c r="CI208" s="32" t="s">
        <v>3409</v>
      </c>
      <c r="CJ208" s="32" t="s">
        <v>3409</v>
      </c>
      <c r="CK208" s="32" t="s">
        <v>3409</v>
      </c>
      <c r="CL208" s="32" t="s">
        <v>3409</v>
      </c>
      <c r="CM208" s="32" t="s">
        <v>3409</v>
      </c>
      <c r="CN208" s="32" t="s">
        <v>3409</v>
      </c>
      <c r="CO208" s="32" t="s">
        <v>3409</v>
      </c>
      <c r="CP208" s="32" t="s">
        <v>3409</v>
      </c>
      <c r="CQ208" s="32" t="s">
        <v>3409</v>
      </c>
      <c r="CR208" s="32" t="s">
        <v>3409</v>
      </c>
      <c r="CS208" s="32" t="s">
        <v>3409</v>
      </c>
      <c r="CT208" s="32" t="s">
        <v>3409</v>
      </c>
      <c r="CU208" s="32" t="s">
        <v>3409</v>
      </c>
      <c r="CV208" s="32" t="s">
        <v>3409</v>
      </c>
      <c r="CW208" s="32" t="s">
        <v>3409</v>
      </c>
      <c r="CX208" s="32" t="s">
        <v>3409</v>
      </c>
      <c r="CY208" s="32" t="s">
        <v>3409</v>
      </c>
      <c r="CZ208" s="32" t="s">
        <v>3409</v>
      </c>
      <c r="DA208" s="32" t="s">
        <v>3409</v>
      </c>
      <c r="DB208" s="32" t="s">
        <v>3409</v>
      </c>
      <c r="DC208" s="32" t="s">
        <v>3409</v>
      </c>
      <c r="DD208" s="32" t="s">
        <v>3409</v>
      </c>
      <c r="DE208" s="32" t="s">
        <v>3409</v>
      </c>
      <c r="DF208" s="32" t="s">
        <v>3409</v>
      </c>
      <c r="DG208" s="32" t="s">
        <v>3409</v>
      </c>
      <c r="DH208" s="32" t="s">
        <v>3409</v>
      </c>
      <c r="DI208" s="32" t="s">
        <v>3409</v>
      </c>
      <c r="DJ208" s="32" t="s">
        <v>3409</v>
      </c>
      <c r="DK208" s="32" t="s">
        <v>3409</v>
      </c>
      <c r="DL208" s="32" t="s">
        <v>3409</v>
      </c>
      <c r="DM208" s="32" t="s">
        <v>3409</v>
      </c>
      <c r="DN208" s="32" t="s">
        <v>3409</v>
      </c>
      <c r="DO208" s="32" t="s">
        <v>3409</v>
      </c>
      <c r="DP208" s="32" t="s">
        <v>3409</v>
      </c>
      <c r="DQ208" s="32" t="s">
        <v>3409</v>
      </c>
      <c r="DR208" s="32" t="s">
        <v>3409</v>
      </c>
      <c r="DS208" s="32" t="s">
        <v>3409</v>
      </c>
      <c r="DT208" s="32" t="s">
        <v>3409</v>
      </c>
      <c r="DU208" s="32" t="s">
        <v>3409</v>
      </c>
      <c r="DV208" s="32" t="s">
        <v>3409</v>
      </c>
      <c r="DW208" s="32" t="s">
        <v>3409</v>
      </c>
      <c r="DX208" s="32" t="s">
        <v>3409</v>
      </c>
      <c r="DY208" s="32" t="s">
        <v>3409</v>
      </c>
      <c r="DZ208" s="32" t="s">
        <v>3409</v>
      </c>
      <c r="EA208" s="32" t="s">
        <v>3409</v>
      </c>
      <c r="EB208" s="32" t="s">
        <v>3409</v>
      </c>
      <c r="EC208" s="32" t="s">
        <v>3409</v>
      </c>
      <c r="ED208" s="32" t="s">
        <v>3409</v>
      </c>
      <c r="EE208" s="32" t="s">
        <v>3409</v>
      </c>
      <c r="EF208" s="32" t="s">
        <v>3409</v>
      </c>
      <c r="EG208" s="32" t="s">
        <v>3409</v>
      </c>
      <c r="EH208" s="32" t="s">
        <v>3409</v>
      </c>
      <c r="EI208" s="32" t="s">
        <v>3409</v>
      </c>
      <c r="EJ208" s="32" t="s">
        <v>3409</v>
      </c>
      <c r="EK208" s="32" t="s">
        <v>3409</v>
      </c>
      <c r="EL208" s="32" t="s">
        <v>3409</v>
      </c>
      <c r="EM208" s="32" t="s">
        <v>3409</v>
      </c>
      <c r="EN208" s="32" t="s">
        <v>3409</v>
      </c>
      <c r="EO208" s="32" t="s">
        <v>3409</v>
      </c>
      <c r="EP208" s="32" t="s">
        <v>3409</v>
      </c>
      <c r="EQ208" s="32" t="s">
        <v>3409</v>
      </c>
      <c r="ER208" s="32" t="s">
        <v>3409</v>
      </c>
      <c r="ES208" s="32" t="s">
        <v>3409</v>
      </c>
      <c r="ET208" s="32" t="s">
        <v>3409</v>
      </c>
      <c r="EU208" s="32" t="s">
        <v>3409</v>
      </c>
      <c r="EV208" s="32" t="s">
        <v>3409</v>
      </c>
      <c r="EW208" s="32" t="s">
        <v>3409</v>
      </c>
      <c r="EX208" s="25" t="s">
        <v>3404</v>
      </c>
      <c r="EY208" s="32" t="s">
        <v>3404</v>
      </c>
      <c r="EZ208" s="32" t="s">
        <v>3404</v>
      </c>
      <c r="FA208" s="32" t="s">
        <v>3404</v>
      </c>
      <c r="FB208" s="32" t="s">
        <v>3404</v>
      </c>
      <c r="FC208" s="32" t="s">
        <v>3404</v>
      </c>
      <c r="FD208" s="32" t="s">
        <v>3404</v>
      </c>
      <c r="FE208" s="32" t="s">
        <v>3404</v>
      </c>
      <c r="FF208" s="32" t="s">
        <v>3404</v>
      </c>
      <c r="FG208" s="32" t="s">
        <v>3404</v>
      </c>
      <c r="FH208" s="32" t="s">
        <v>3404</v>
      </c>
      <c r="FI208" s="32" t="s">
        <v>3404</v>
      </c>
      <c r="FJ208" s="32" t="s">
        <v>3404</v>
      </c>
      <c r="FK208" s="32" t="s">
        <v>3404</v>
      </c>
      <c r="FL208" s="32" t="s">
        <v>3404</v>
      </c>
      <c r="FM208" s="32" t="s">
        <v>3404</v>
      </c>
      <c r="FN208" s="32" t="s">
        <v>3404</v>
      </c>
      <c r="FO208" s="32" t="s">
        <v>3404</v>
      </c>
      <c r="FP208" s="32" t="s">
        <v>3404</v>
      </c>
      <c r="FQ208" s="32" t="s">
        <v>3404</v>
      </c>
      <c r="FR208" s="32" t="s">
        <v>3404</v>
      </c>
      <c r="FS208" s="32" t="s">
        <v>3404</v>
      </c>
      <c r="FT208" s="32" t="s">
        <v>3404</v>
      </c>
      <c r="FU208" s="32" t="s">
        <v>3404</v>
      </c>
      <c r="FV208" s="32" t="s">
        <v>3404</v>
      </c>
      <c r="FW208" s="32" t="s">
        <v>3404</v>
      </c>
      <c r="FX208" s="32" t="s">
        <v>3404</v>
      </c>
      <c r="FY208" s="32" t="s">
        <v>3404</v>
      </c>
      <c r="FZ208" s="32" t="s">
        <v>3404</v>
      </c>
      <c r="GA208" s="32" t="s">
        <v>3404</v>
      </c>
      <c r="GB208" s="32" t="s">
        <v>3404</v>
      </c>
      <c r="GC208" s="32" t="s">
        <v>3404</v>
      </c>
      <c r="GD208" s="32" t="s">
        <v>3404</v>
      </c>
      <c r="GE208" s="32" t="s">
        <v>3404</v>
      </c>
      <c r="GF208" s="32" t="s">
        <v>3404</v>
      </c>
      <c r="GG208" s="32" t="s">
        <v>3404</v>
      </c>
      <c r="GH208" s="32" t="s">
        <v>3404</v>
      </c>
      <c r="GI208" s="32" t="s">
        <v>3404</v>
      </c>
      <c r="GJ208" s="32" t="s">
        <v>3404</v>
      </c>
      <c r="GK208" s="32" t="s">
        <v>3404</v>
      </c>
      <c r="GL208" s="32" t="s">
        <v>3404</v>
      </c>
      <c r="GM208" s="32" t="s">
        <v>3404</v>
      </c>
      <c r="GN208" s="32" t="s">
        <v>3404</v>
      </c>
      <c r="GO208" s="32" t="s">
        <v>3404</v>
      </c>
      <c r="GP208" s="32" t="s">
        <v>3404</v>
      </c>
      <c r="GQ208" s="32" t="s">
        <v>3404</v>
      </c>
      <c r="GR208" s="32" t="s">
        <v>3404</v>
      </c>
      <c r="GS208" s="32" t="s">
        <v>3404</v>
      </c>
      <c r="GT208" s="32" t="s">
        <v>3404</v>
      </c>
      <c r="GU208" s="32" t="s">
        <v>3404</v>
      </c>
      <c r="GV208" s="32" t="s">
        <v>3404</v>
      </c>
      <c r="GW208" s="32" t="s">
        <v>3404</v>
      </c>
      <c r="GX208" s="32" t="s">
        <v>3404</v>
      </c>
      <c r="GY208" s="32" t="s">
        <v>3404</v>
      </c>
      <c r="GZ208" s="32" t="s">
        <v>3404</v>
      </c>
      <c r="HA208" s="32" t="s">
        <v>3404</v>
      </c>
      <c r="HB208" s="32" t="s">
        <v>3404</v>
      </c>
      <c r="HC208" s="32" t="s">
        <v>3404</v>
      </c>
      <c r="HD208" s="32" t="s">
        <v>3404</v>
      </c>
      <c r="HE208" s="32" t="s">
        <v>3404</v>
      </c>
      <c r="HF208" s="32" t="s">
        <v>3404</v>
      </c>
      <c r="HG208" s="32" t="s">
        <v>3404</v>
      </c>
      <c r="HH208" s="32" t="s">
        <v>3404</v>
      </c>
      <c r="HI208" s="32" t="s">
        <v>3404</v>
      </c>
      <c r="HJ208" s="32" t="s">
        <v>3404</v>
      </c>
      <c r="HK208" s="32" t="s">
        <v>3404</v>
      </c>
      <c r="HL208" s="32" t="s">
        <v>3404</v>
      </c>
      <c r="HM208" s="32" t="s">
        <v>3404</v>
      </c>
      <c r="HN208" s="32" t="s">
        <v>3404</v>
      </c>
      <c r="HO208" s="32" t="s">
        <v>3404</v>
      </c>
      <c r="HP208" s="32" t="s">
        <v>3404</v>
      </c>
      <c r="HQ208" s="32" t="s">
        <v>3404</v>
      </c>
      <c r="HR208" s="32" t="s">
        <v>3404</v>
      </c>
      <c r="HS208" s="32" t="s">
        <v>3404</v>
      </c>
      <c r="HT208" s="32" t="s">
        <v>3404</v>
      </c>
      <c r="HU208" s="32" t="s">
        <v>3404</v>
      </c>
      <c r="HV208" s="32" t="s">
        <v>3404</v>
      </c>
      <c r="HW208" s="32" t="s">
        <v>3404</v>
      </c>
      <c r="HX208" s="32" t="s">
        <v>3404</v>
      </c>
      <c r="HY208" s="32" t="s">
        <v>3404</v>
      </c>
      <c r="HZ208" s="32" t="s">
        <v>3404</v>
      </c>
      <c r="IA208" s="32" t="s">
        <v>3404</v>
      </c>
      <c r="IB208" s="32" t="s">
        <v>3404</v>
      </c>
      <c r="IC208" s="32" t="s">
        <v>3404</v>
      </c>
      <c r="ID208" s="32" t="s">
        <v>3404</v>
      </c>
      <c r="IE208" s="32" t="s">
        <v>3404</v>
      </c>
      <c r="IF208" s="32" t="s">
        <v>3404</v>
      </c>
      <c r="IG208" s="32" t="s">
        <v>3404</v>
      </c>
      <c r="IH208" s="32" t="s">
        <v>3404</v>
      </c>
      <c r="II208" s="32" t="s">
        <v>3404</v>
      </c>
      <c r="IJ208" s="32" t="s">
        <v>3404</v>
      </c>
      <c r="IK208" s="32" t="s">
        <v>3404</v>
      </c>
      <c r="IL208" s="32" t="s">
        <v>3404</v>
      </c>
      <c r="IM208" s="32" t="s">
        <v>3404</v>
      </c>
      <c r="IN208" s="32" t="s">
        <v>3404</v>
      </c>
      <c r="IO208" s="32" t="s">
        <v>3404</v>
      </c>
      <c r="IP208" s="32" t="s">
        <v>3404</v>
      </c>
      <c r="IQ208" s="32" t="s">
        <v>3404</v>
      </c>
      <c r="IR208" s="32" t="s">
        <v>3404</v>
      </c>
      <c r="IS208" s="32" t="s">
        <v>3404</v>
      </c>
      <c r="IT208" s="32" t="s">
        <v>3404</v>
      </c>
      <c r="IU208" s="32" t="s">
        <v>3404</v>
      </c>
      <c r="IV208" s="32" t="s">
        <v>3404</v>
      </c>
      <c r="IW208" s="32" t="s">
        <v>3404</v>
      </c>
      <c r="IX208" s="32" t="s">
        <v>3404</v>
      </c>
      <c r="IY208" s="32" t="s">
        <v>3404</v>
      </c>
      <c r="IZ208" s="32" t="s">
        <v>3404</v>
      </c>
      <c r="JA208" s="32" t="s">
        <v>3404</v>
      </c>
      <c r="JB208" s="32" t="s">
        <v>3404</v>
      </c>
      <c r="JC208" s="32" t="s">
        <v>3404</v>
      </c>
      <c r="JD208" s="32" t="s">
        <v>3404</v>
      </c>
      <c r="JE208" s="32" t="s">
        <v>3404</v>
      </c>
      <c r="JF208" s="32" t="s">
        <v>3404</v>
      </c>
      <c r="JG208" s="32" t="s">
        <v>3404</v>
      </c>
      <c r="JH208" s="32" t="s">
        <v>3404</v>
      </c>
      <c r="JI208" s="32" t="s">
        <v>3404</v>
      </c>
      <c r="JJ208" s="32" t="s">
        <v>3404</v>
      </c>
      <c r="JK208" s="32" t="s">
        <v>3404</v>
      </c>
      <c r="JL208" s="32" t="s">
        <v>3404</v>
      </c>
      <c r="JM208" s="32" t="s">
        <v>3404</v>
      </c>
      <c r="JN208" s="32" t="s">
        <v>3404</v>
      </c>
      <c r="JO208" s="32" t="s">
        <v>3404</v>
      </c>
      <c r="JP208" s="32" t="s">
        <v>3404</v>
      </c>
      <c r="JQ208" s="32" t="s">
        <v>3404</v>
      </c>
      <c r="JR208" s="32" t="s">
        <v>3404</v>
      </c>
      <c r="JS208" s="32" t="s">
        <v>3404</v>
      </c>
      <c r="JT208" s="32" t="s">
        <v>3404</v>
      </c>
      <c r="JU208" s="32" t="s">
        <v>3404</v>
      </c>
      <c r="JV208" s="32" t="s">
        <v>3404</v>
      </c>
      <c r="JW208" s="32" t="s">
        <v>3404</v>
      </c>
      <c r="JX208" s="32" t="s">
        <v>3404</v>
      </c>
      <c r="JY208" s="32" t="s">
        <v>3404</v>
      </c>
      <c r="JZ208" s="32" t="s">
        <v>3404</v>
      </c>
      <c r="KA208" s="32" t="s">
        <v>3404</v>
      </c>
      <c r="KB208" s="32" t="s">
        <v>3404</v>
      </c>
      <c r="KC208" s="32" t="s">
        <v>3404</v>
      </c>
      <c r="KD208" s="32" t="s">
        <v>3404</v>
      </c>
      <c r="KE208" s="32" t="s">
        <v>3404</v>
      </c>
      <c r="KF208" s="32" t="s">
        <v>3404</v>
      </c>
      <c r="KG208" s="32" t="s">
        <v>3404</v>
      </c>
      <c r="KH208" s="32" t="s">
        <v>3404</v>
      </c>
      <c r="KI208" s="32" t="s">
        <v>3404</v>
      </c>
      <c r="KJ208" s="32" t="s">
        <v>3404</v>
      </c>
      <c r="KK208" s="32" t="s">
        <v>3404</v>
      </c>
      <c r="KL208" s="32" t="s">
        <v>3404</v>
      </c>
      <c r="KM208" s="32" t="s">
        <v>3404</v>
      </c>
      <c r="KN208" s="32" t="s">
        <v>3404</v>
      </c>
      <c r="KO208" s="32" t="s">
        <v>3404</v>
      </c>
      <c r="KP208" s="32" t="s">
        <v>3404</v>
      </c>
      <c r="KQ208" s="32" t="s">
        <v>3404</v>
      </c>
      <c r="KR208" s="32" t="s">
        <v>3404</v>
      </c>
      <c r="KS208" s="32" t="s">
        <v>3404</v>
      </c>
      <c r="KT208" s="32" t="s">
        <v>3404</v>
      </c>
      <c r="KU208" s="32" t="s">
        <v>3404</v>
      </c>
      <c r="KV208" s="32" t="s">
        <v>3404</v>
      </c>
      <c r="KW208" s="32" t="s">
        <v>3404</v>
      </c>
      <c r="KX208" s="32" t="s">
        <v>3404</v>
      </c>
      <c r="KY208" s="32" t="s">
        <v>3404</v>
      </c>
      <c r="KZ208" s="32" t="s">
        <v>3404</v>
      </c>
      <c r="LA208" s="32" t="s">
        <v>3404</v>
      </c>
      <c r="LB208" s="32" t="s">
        <v>3404</v>
      </c>
      <c r="LC208" s="32" t="s">
        <v>3404</v>
      </c>
      <c r="LD208" s="32" t="s">
        <v>3404</v>
      </c>
      <c r="LE208" s="32" t="s">
        <v>3404</v>
      </c>
      <c r="LF208" s="32" t="s">
        <v>3404</v>
      </c>
      <c r="LG208" s="32" t="s">
        <v>3404</v>
      </c>
      <c r="LH208" s="32" t="s">
        <v>3404</v>
      </c>
      <c r="LI208" s="32" t="s">
        <v>3404</v>
      </c>
      <c r="LJ208" s="32" t="s">
        <v>3404</v>
      </c>
      <c r="LK208" s="32" t="s">
        <v>3404</v>
      </c>
      <c r="LL208" s="32" t="s">
        <v>3404</v>
      </c>
      <c r="LM208" s="32" t="s">
        <v>3404</v>
      </c>
      <c r="LN208" s="32" t="s">
        <v>3404</v>
      </c>
      <c r="LO208" s="32" t="s">
        <v>3404</v>
      </c>
      <c r="LP208" s="32" t="s">
        <v>3404</v>
      </c>
      <c r="LQ208" s="32" t="s">
        <v>3404</v>
      </c>
      <c r="LR208" s="32" t="s">
        <v>3404</v>
      </c>
      <c r="LS208" s="32" t="s">
        <v>3404</v>
      </c>
      <c r="LT208" s="32" t="s">
        <v>3404</v>
      </c>
      <c r="LU208" s="32" t="s">
        <v>3404</v>
      </c>
      <c r="LV208" s="32" t="s">
        <v>3404</v>
      </c>
      <c r="LW208" s="32" t="s">
        <v>3404</v>
      </c>
      <c r="LX208" s="32" t="s">
        <v>3404</v>
      </c>
      <c r="LY208" s="32" t="s">
        <v>3404</v>
      </c>
      <c r="LZ208" s="32" t="s">
        <v>3404</v>
      </c>
      <c r="MA208" s="32" t="s">
        <v>3404</v>
      </c>
      <c r="MB208" s="32" t="s">
        <v>3404</v>
      </c>
      <c r="MC208" s="32" t="s">
        <v>3404</v>
      </c>
      <c r="MD208" s="32" t="s">
        <v>3404</v>
      </c>
      <c r="ME208" s="32" t="s">
        <v>3404</v>
      </c>
      <c r="MF208" s="32" t="s">
        <v>3404</v>
      </c>
      <c r="MG208" s="32" t="s">
        <v>3404</v>
      </c>
      <c r="MH208" s="32" t="s">
        <v>3404</v>
      </c>
      <c r="MI208" s="32" t="s">
        <v>3404</v>
      </c>
      <c r="MJ208" s="32" t="s">
        <v>3404</v>
      </c>
      <c r="MK208" s="32" t="s">
        <v>3404</v>
      </c>
      <c r="ML208" s="32" t="s">
        <v>3404</v>
      </c>
      <c r="MM208" s="32" t="s">
        <v>3404</v>
      </c>
      <c r="MN208" s="32" t="s">
        <v>3404</v>
      </c>
      <c r="MO208" s="32" t="s">
        <v>3404</v>
      </c>
      <c r="MP208" s="32" t="s">
        <v>3404</v>
      </c>
      <c r="MQ208" s="32" t="s">
        <v>3404</v>
      </c>
      <c r="MR208" s="32" t="s">
        <v>3404</v>
      </c>
      <c r="MS208" s="32" t="s">
        <v>3404</v>
      </c>
      <c r="MT208" s="32" t="s">
        <v>3404</v>
      </c>
      <c r="MU208" s="32" t="s">
        <v>3404</v>
      </c>
      <c r="MV208" s="32" t="s">
        <v>3404</v>
      </c>
      <c r="MW208" s="32" t="s">
        <v>3404</v>
      </c>
      <c r="MX208" s="32" t="s">
        <v>3404</v>
      </c>
      <c r="MY208" s="32" t="s">
        <v>3404</v>
      </c>
      <c r="MZ208" s="32" t="s">
        <v>3404</v>
      </c>
      <c r="NA208" s="32" t="s">
        <v>3404</v>
      </c>
      <c r="NB208" s="32" t="s">
        <v>3404</v>
      </c>
      <c r="NC208" s="32" t="s">
        <v>3404</v>
      </c>
      <c r="ND208" s="32" t="s">
        <v>3404</v>
      </c>
      <c r="NE208" s="32" t="s">
        <v>3404</v>
      </c>
      <c r="NF208" s="32" t="s">
        <v>3404</v>
      </c>
      <c r="NG208" s="32" t="s">
        <v>3404</v>
      </c>
      <c r="NH208" s="25" t="s">
        <v>3409</v>
      </c>
      <c r="NI208" s="25" t="s">
        <v>3409</v>
      </c>
      <c r="NJ208" s="25" t="s">
        <v>3409</v>
      </c>
      <c r="NK208" s="25" t="s">
        <v>3409</v>
      </c>
      <c r="NL208" s="25" t="s">
        <v>3409</v>
      </c>
      <c r="NM208" s="25" t="s">
        <v>3409</v>
      </c>
      <c r="NN208" s="25" t="s">
        <v>3409</v>
      </c>
      <c r="NO208" s="25" t="s">
        <v>3409</v>
      </c>
      <c r="NP208" s="25" t="s">
        <v>3409</v>
      </c>
      <c r="NQ208" s="25" t="s">
        <v>3409</v>
      </c>
      <c r="NR208" s="25" t="s">
        <v>3409</v>
      </c>
      <c r="NS208" s="25" t="s">
        <v>3409</v>
      </c>
      <c r="NT208" s="25" t="s">
        <v>3409</v>
      </c>
      <c r="NU208" s="25" t="s">
        <v>3409</v>
      </c>
      <c r="NV208" s="25" t="s">
        <v>3409</v>
      </c>
      <c r="NW208" s="25" t="s">
        <v>3409</v>
      </c>
      <c r="NX208" s="25" t="s">
        <v>3409</v>
      </c>
      <c r="NY208" s="25" t="s">
        <v>3409</v>
      </c>
      <c r="NZ208" s="25" t="s">
        <v>3409</v>
      </c>
      <c r="OA208" s="25" t="s">
        <v>3409</v>
      </c>
      <c r="OB208" s="25" t="s">
        <v>3409</v>
      </c>
      <c r="OC208" s="25" t="s">
        <v>3409</v>
      </c>
      <c r="OD208" s="25" t="s">
        <v>3409</v>
      </c>
      <c r="OE208" s="25" t="s">
        <v>3409</v>
      </c>
      <c r="OF208" s="25" t="s">
        <v>3409</v>
      </c>
      <c r="OG208" s="25" t="s">
        <v>3409</v>
      </c>
      <c r="OH208" s="25" t="s">
        <v>3409</v>
      </c>
      <c r="OI208" s="25" t="s">
        <v>3409</v>
      </c>
      <c r="OJ208" s="25" t="s">
        <v>3409</v>
      </c>
      <c r="OK208" s="25" t="s">
        <v>3409</v>
      </c>
      <c r="OL208" s="25" t="s">
        <v>3409</v>
      </c>
      <c r="OM208" s="25" t="s">
        <v>3409</v>
      </c>
      <c r="ON208" s="25" t="s">
        <v>3409</v>
      </c>
      <c r="OO208" s="25" t="s">
        <v>3409</v>
      </c>
      <c r="OP208" s="25" t="s">
        <v>3409</v>
      </c>
      <c r="OQ208" s="25" t="s">
        <v>3409</v>
      </c>
      <c r="OR208" s="25" t="s">
        <v>3409</v>
      </c>
      <c r="OS208" s="25" t="s">
        <v>3409</v>
      </c>
      <c r="OT208" s="25" t="s">
        <v>3409</v>
      </c>
      <c r="OU208" s="25" t="s">
        <v>3409</v>
      </c>
      <c r="OV208" s="25" t="s">
        <v>3409</v>
      </c>
      <c r="OW208" s="25" t="s">
        <v>3409</v>
      </c>
      <c r="OX208" s="25" t="s">
        <v>3409</v>
      </c>
      <c r="OY208" s="25" t="s">
        <v>3409</v>
      </c>
      <c r="OZ208" s="25" t="s">
        <v>3409</v>
      </c>
      <c r="PA208" s="25" t="s">
        <v>3409</v>
      </c>
      <c r="PB208" s="25" t="s">
        <v>3409</v>
      </c>
      <c r="PC208" s="25" t="s">
        <v>3409</v>
      </c>
      <c r="PD208" s="25" t="s">
        <v>3404</v>
      </c>
      <c r="PE208" s="32" t="s">
        <v>3404</v>
      </c>
      <c r="PF208" s="32" t="s">
        <v>3404</v>
      </c>
      <c r="PG208" s="32" t="s">
        <v>3404</v>
      </c>
      <c r="PH208" s="32" t="s">
        <v>3404</v>
      </c>
      <c r="PI208" s="32" t="s">
        <v>3404</v>
      </c>
      <c r="PJ208" s="32" t="s">
        <v>3404</v>
      </c>
      <c r="PK208" s="32" t="s">
        <v>3404</v>
      </c>
      <c r="PL208" s="32" t="s">
        <v>3404</v>
      </c>
      <c r="PM208" s="32" t="s">
        <v>3404</v>
      </c>
      <c r="PN208" s="32" t="s">
        <v>3404</v>
      </c>
      <c r="PO208" s="32" t="s">
        <v>3404</v>
      </c>
      <c r="PP208" s="32" t="s">
        <v>3404</v>
      </c>
      <c r="PQ208" s="32" t="s">
        <v>3404</v>
      </c>
      <c r="PR208" s="32" t="s">
        <v>3404</v>
      </c>
      <c r="PS208" s="32" t="s">
        <v>3404</v>
      </c>
      <c r="PT208" s="32" t="s">
        <v>3404</v>
      </c>
      <c r="PU208" s="32" t="s">
        <v>3404</v>
      </c>
      <c r="PV208" s="32" t="s">
        <v>3404</v>
      </c>
      <c r="PW208" s="32" t="s">
        <v>3404</v>
      </c>
      <c r="PX208" s="32" t="s">
        <v>3404</v>
      </c>
      <c r="PY208" s="32" t="s">
        <v>3404</v>
      </c>
      <c r="PZ208" s="32" t="s">
        <v>3404</v>
      </c>
      <c r="QA208" s="32" t="s">
        <v>3404</v>
      </c>
      <c r="QB208" s="32" t="s">
        <v>3404</v>
      </c>
      <c r="QC208" s="32" t="s">
        <v>3404</v>
      </c>
      <c r="QD208" s="32" t="s">
        <v>3404</v>
      </c>
      <c r="QE208" s="32" t="s">
        <v>3404</v>
      </c>
      <c r="QF208" s="32" t="s">
        <v>3404</v>
      </c>
      <c r="QG208" s="32" t="s">
        <v>3404</v>
      </c>
      <c r="QH208" s="32" t="s">
        <v>3404</v>
      </c>
      <c r="QI208" s="32" t="s">
        <v>3404</v>
      </c>
      <c r="QJ208" s="32" t="s">
        <v>3404</v>
      </c>
      <c r="QK208" s="32" t="s">
        <v>3404</v>
      </c>
      <c r="QL208" s="32" t="s">
        <v>3404</v>
      </c>
      <c r="QM208" s="32" t="s">
        <v>3404</v>
      </c>
      <c r="QN208" s="32" t="s">
        <v>3404</v>
      </c>
      <c r="QO208" s="32" t="s">
        <v>3404</v>
      </c>
      <c r="QP208" s="32" t="s">
        <v>3404</v>
      </c>
      <c r="QQ208" s="32" t="s">
        <v>3404</v>
      </c>
      <c r="QR208" s="32" t="s">
        <v>3404</v>
      </c>
      <c r="QS208" s="32" t="s">
        <v>3404</v>
      </c>
      <c r="QT208" s="32" t="s">
        <v>3404</v>
      </c>
      <c r="QU208" s="32" t="s">
        <v>3404</v>
      </c>
      <c r="QV208" s="32" t="s">
        <v>3404</v>
      </c>
      <c r="QW208" s="32" t="s">
        <v>3404</v>
      </c>
      <c r="QX208" s="32" t="s">
        <v>3404</v>
      </c>
      <c r="QY208" s="32" t="s">
        <v>3404</v>
      </c>
      <c r="QZ208" s="32" t="s">
        <v>3404</v>
      </c>
      <c r="RA208" s="32" t="s">
        <v>3404</v>
      </c>
      <c r="RB208" s="32" t="s">
        <v>3404</v>
      </c>
      <c r="RC208" s="32" t="s">
        <v>3404</v>
      </c>
      <c r="RD208" s="32" t="s">
        <v>3404</v>
      </c>
      <c r="RE208" s="32" t="s">
        <v>3404</v>
      </c>
      <c r="RF208" s="32" t="s">
        <v>3404</v>
      </c>
      <c r="RG208" s="32" t="s">
        <v>3404</v>
      </c>
      <c r="RH208" s="32" t="s">
        <v>3404</v>
      </c>
      <c r="RI208" s="32" t="s">
        <v>3404</v>
      </c>
      <c r="RJ208" s="32" t="s">
        <v>3404</v>
      </c>
      <c r="RK208" s="32" t="s">
        <v>3404</v>
      </c>
      <c r="RL208" s="32" t="s">
        <v>3404</v>
      </c>
      <c r="RM208" s="32" t="s">
        <v>3404</v>
      </c>
      <c r="RN208" s="32" t="s">
        <v>3404</v>
      </c>
      <c r="RO208" s="32" t="s">
        <v>3404</v>
      </c>
      <c r="RP208" s="32" t="s">
        <v>3404</v>
      </c>
      <c r="RQ208" s="32" t="s">
        <v>3404</v>
      </c>
      <c r="RR208" s="32" t="s">
        <v>3404</v>
      </c>
      <c r="RS208" s="32" t="s">
        <v>3404</v>
      </c>
      <c r="RT208" s="32" t="s">
        <v>3404</v>
      </c>
      <c r="RU208" s="32" t="s">
        <v>3404</v>
      </c>
      <c r="RV208" s="32" t="s">
        <v>3404</v>
      </c>
      <c r="RW208" s="32" t="s">
        <v>3404</v>
      </c>
      <c r="RX208" s="32" t="s">
        <v>3404</v>
      </c>
      <c r="RY208" s="32" t="s">
        <v>3404</v>
      </c>
      <c r="RZ208" s="32" t="s">
        <v>3404</v>
      </c>
      <c r="SA208" s="32" t="s">
        <v>3404</v>
      </c>
      <c r="SB208" s="32" t="s">
        <v>3404</v>
      </c>
      <c r="SC208" s="32" t="s">
        <v>3404</v>
      </c>
      <c r="SD208" s="32" t="s">
        <v>3404</v>
      </c>
      <c r="SE208" s="32" t="s">
        <v>3404</v>
      </c>
      <c r="SF208" s="32" t="s">
        <v>3404</v>
      </c>
      <c r="SG208" s="32" t="s">
        <v>3404</v>
      </c>
      <c r="SH208" s="32" t="s">
        <v>3404</v>
      </c>
      <c r="SI208" s="32" t="s">
        <v>3404</v>
      </c>
      <c r="SJ208" s="32" t="s">
        <v>3404</v>
      </c>
      <c r="SK208" s="32" t="s">
        <v>3404</v>
      </c>
      <c r="SL208" s="32" t="s">
        <v>3404</v>
      </c>
      <c r="SM208" s="32" t="s">
        <v>3404</v>
      </c>
      <c r="SN208" s="32" t="s">
        <v>3404</v>
      </c>
      <c r="SO208" s="32" t="s">
        <v>3404</v>
      </c>
      <c r="SP208" s="32" t="s">
        <v>3404</v>
      </c>
      <c r="SQ208" s="32" t="s">
        <v>3404</v>
      </c>
      <c r="SR208" s="32" t="s">
        <v>3404</v>
      </c>
      <c r="SS208" s="32" t="s">
        <v>3404</v>
      </c>
      <c r="ST208" s="32" t="s">
        <v>3404</v>
      </c>
      <c r="SU208" s="32" t="s">
        <v>3404</v>
      </c>
      <c r="SV208" s="32" t="s">
        <v>3404</v>
      </c>
      <c r="SW208" s="32" t="s">
        <v>3404</v>
      </c>
      <c r="SX208" s="32" t="s">
        <v>3404</v>
      </c>
      <c r="SY208" s="32" t="s">
        <v>3404</v>
      </c>
      <c r="SZ208" s="32" t="s">
        <v>3404</v>
      </c>
      <c r="TA208" s="32" t="s">
        <v>3404</v>
      </c>
      <c r="TB208" s="32" t="s">
        <v>3404</v>
      </c>
      <c r="TC208" s="32" t="s">
        <v>3404</v>
      </c>
      <c r="TD208" s="32" t="s">
        <v>3404</v>
      </c>
      <c r="TE208" s="32" t="s">
        <v>3404</v>
      </c>
      <c r="TF208" s="32" t="s">
        <v>3404</v>
      </c>
      <c r="TG208" s="32" t="s">
        <v>3404</v>
      </c>
      <c r="TH208" s="32" t="s">
        <v>3404</v>
      </c>
      <c r="TI208" s="32" t="s">
        <v>3404</v>
      </c>
      <c r="TJ208" s="32" t="s">
        <v>3404</v>
      </c>
      <c r="TK208" s="32" t="s">
        <v>3404</v>
      </c>
      <c r="TL208" s="32" t="s">
        <v>3404</v>
      </c>
      <c r="TM208" s="32" t="s">
        <v>3404</v>
      </c>
      <c r="TN208" s="32" t="s">
        <v>3404</v>
      </c>
      <c r="TO208" s="32" t="s">
        <v>3404</v>
      </c>
      <c r="TP208" s="32" t="s">
        <v>3404</v>
      </c>
      <c r="TQ208" s="32" t="s">
        <v>3404</v>
      </c>
      <c r="TR208" s="32" t="s">
        <v>3404</v>
      </c>
      <c r="TS208" s="32" t="s">
        <v>3404</v>
      </c>
      <c r="TT208" s="32" t="s">
        <v>3404</v>
      </c>
      <c r="TU208" s="32" t="s">
        <v>3404</v>
      </c>
      <c r="TV208" s="32" t="s">
        <v>3404</v>
      </c>
      <c r="TW208" s="32" t="s">
        <v>3404</v>
      </c>
      <c r="TX208" s="32" t="s">
        <v>3404</v>
      </c>
      <c r="TY208" s="32" t="s">
        <v>3404</v>
      </c>
      <c r="TZ208" s="32" t="s">
        <v>3404</v>
      </c>
      <c r="UA208" s="32" t="s">
        <v>3404</v>
      </c>
      <c r="UB208" s="32" t="s">
        <v>3404</v>
      </c>
      <c r="UC208" s="32" t="s">
        <v>3404</v>
      </c>
      <c r="UD208" s="32" t="s">
        <v>3404</v>
      </c>
      <c r="UE208" s="32" t="s">
        <v>3404</v>
      </c>
      <c r="UF208" s="32" t="s">
        <v>3404</v>
      </c>
      <c r="UG208" s="32" t="s">
        <v>3404</v>
      </c>
      <c r="UH208" s="32" t="s">
        <v>3404</v>
      </c>
      <c r="UI208" s="32" t="s">
        <v>3404</v>
      </c>
      <c r="UJ208" s="32" t="s">
        <v>3404</v>
      </c>
      <c r="UK208" s="32" t="s">
        <v>3404</v>
      </c>
      <c r="UL208" s="32" t="s">
        <v>3404</v>
      </c>
      <c r="UM208" s="32" t="s">
        <v>3404</v>
      </c>
      <c r="UN208" s="32" t="s">
        <v>3404</v>
      </c>
      <c r="UO208" s="32" t="s">
        <v>3404</v>
      </c>
      <c r="UP208" s="32" t="s">
        <v>3404</v>
      </c>
      <c r="UQ208" s="32" t="s">
        <v>3404</v>
      </c>
      <c r="UR208" s="32" t="s">
        <v>3404</v>
      </c>
      <c r="US208" s="32" t="s">
        <v>3404</v>
      </c>
      <c r="UT208" s="32" t="s">
        <v>3404</v>
      </c>
      <c r="UU208" s="32" t="s">
        <v>3404</v>
      </c>
      <c r="UV208" s="32" t="s">
        <v>3404</v>
      </c>
      <c r="UW208" s="32" t="s">
        <v>3404</v>
      </c>
      <c r="UX208" s="32" t="s">
        <v>3404</v>
      </c>
      <c r="UY208" s="32" t="s">
        <v>3404</v>
      </c>
      <c r="UZ208" s="32" t="s">
        <v>3404</v>
      </c>
      <c r="VA208" s="32" t="s">
        <v>3404</v>
      </c>
      <c r="VB208" s="32" t="s">
        <v>3404</v>
      </c>
      <c r="VC208" s="32" t="s">
        <v>3404</v>
      </c>
      <c r="VD208" s="32" t="s">
        <v>3404</v>
      </c>
      <c r="VE208" s="32" t="s">
        <v>3404</v>
      </c>
      <c r="VF208" s="32" t="s">
        <v>3404</v>
      </c>
      <c r="VG208" s="32" t="s">
        <v>3404</v>
      </c>
      <c r="VH208" s="32" t="s">
        <v>3404</v>
      </c>
      <c r="VI208" s="32" t="s">
        <v>3404</v>
      </c>
      <c r="VJ208" s="32" t="s">
        <v>3404</v>
      </c>
      <c r="VK208" s="32" t="s">
        <v>3404</v>
      </c>
      <c r="VL208" s="32" t="s">
        <v>3404</v>
      </c>
      <c r="VM208" s="32" t="s">
        <v>3404</v>
      </c>
      <c r="VN208" s="32" t="s">
        <v>3404</v>
      </c>
      <c r="VO208" s="32" t="s">
        <v>3404</v>
      </c>
      <c r="VP208" s="32" t="s">
        <v>3404</v>
      </c>
      <c r="VQ208" s="32" t="s">
        <v>3404</v>
      </c>
      <c r="VR208" s="32" t="s">
        <v>3404</v>
      </c>
      <c r="VS208" s="32" t="s">
        <v>3404</v>
      </c>
      <c r="VT208" s="32" t="s">
        <v>3404</v>
      </c>
      <c r="VU208" s="32" t="s">
        <v>3404</v>
      </c>
      <c r="VV208" s="32" t="s">
        <v>3404</v>
      </c>
      <c r="VW208" s="32" t="s">
        <v>3404</v>
      </c>
      <c r="VX208" s="32" t="s">
        <v>3404</v>
      </c>
      <c r="VY208" s="32" t="s">
        <v>3404</v>
      </c>
      <c r="VZ208" s="32" t="s">
        <v>3404</v>
      </c>
      <c r="WA208" s="32" t="s">
        <v>3404</v>
      </c>
      <c r="WB208" s="32" t="s">
        <v>3404</v>
      </c>
      <c r="WC208" s="32" t="s">
        <v>3404</v>
      </c>
      <c r="WD208" s="32" t="s">
        <v>3404</v>
      </c>
      <c r="WE208" s="32" t="s">
        <v>3404</v>
      </c>
      <c r="WF208" s="32" t="s">
        <v>3404</v>
      </c>
      <c r="WG208" s="32" t="s">
        <v>3404</v>
      </c>
      <c r="WH208" s="32" t="s">
        <v>3404</v>
      </c>
      <c r="WI208" s="32" t="s">
        <v>3404</v>
      </c>
      <c r="WJ208" s="32" t="s">
        <v>3404</v>
      </c>
      <c r="WK208" s="32" t="s">
        <v>3404</v>
      </c>
      <c r="WL208" s="32" t="s">
        <v>3404</v>
      </c>
      <c r="WM208" s="32" t="s">
        <v>3404</v>
      </c>
      <c r="WN208" s="32" t="s">
        <v>3404</v>
      </c>
      <c r="WO208" s="32" t="s">
        <v>3404</v>
      </c>
      <c r="WP208" s="32" t="s">
        <v>3404</v>
      </c>
      <c r="WQ208" s="32" t="s">
        <v>3404</v>
      </c>
      <c r="WR208" s="32" t="s">
        <v>3404</v>
      </c>
      <c r="WS208" s="32" t="s">
        <v>3404</v>
      </c>
      <c r="WT208" s="32" t="s">
        <v>3404</v>
      </c>
    </row>
    <row r="209">
      <c r="A209" s="24" t="s">
        <v>1825</v>
      </c>
      <c r="B209" s="25" t="s">
        <v>3404</v>
      </c>
      <c r="C209" s="25" t="s">
        <v>3404</v>
      </c>
      <c r="D209" s="25" t="s">
        <v>3404</v>
      </c>
      <c r="E209" s="25" t="s">
        <v>3404</v>
      </c>
      <c r="F209" s="25" t="s">
        <v>3404</v>
      </c>
      <c r="G209" s="25" t="s">
        <v>3404</v>
      </c>
      <c r="H209" s="25" t="s">
        <v>3404</v>
      </c>
      <c r="I209" s="25" t="s">
        <v>3404</v>
      </c>
      <c r="J209" s="25" t="s">
        <v>3404</v>
      </c>
      <c r="K209" s="25" t="s">
        <v>3404</v>
      </c>
      <c r="L209" s="25" t="s">
        <v>3404</v>
      </c>
      <c r="M209" s="25" t="s">
        <v>3404</v>
      </c>
      <c r="N209" s="25" t="s">
        <v>3404</v>
      </c>
      <c r="O209" s="25" t="s">
        <v>3404</v>
      </c>
      <c r="P209" s="25" t="s">
        <v>3404</v>
      </c>
      <c r="Q209" s="25" t="s">
        <v>3404</v>
      </c>
      <c r="R209" s="25" t="s">
        <v>3404</v>
      </c>
      <c r="S209" s="25" t="s">
        <v>3404</v>
      </c>
      <c r="T209" s="25" t="s">
        <v>3404</v>
      </c>
      <c r="U209" s="25" t="s">
        <v>3404</v>
      </c>
      <c r="V209" s="25" t="s">
        <v>3404</v>
      </c>
      <c r="W209" s="25" t="s">
        <v>3404</v>
      </c>
      <c r="X209" s="25" t="s">
        <v>3404</v>
      </c>
      <c r="Y209" s="25" t="s">
        <v>3404</v>
      </c>
      <c r="Z209" s="25" t="s">
        <v>3404</v>
      </c>
      <c r="AA209" s="25" t="s">
        <v>3404</v>
      </c>
      <c r="AB209" s="25" t="s">
        <v>3404</v>
      </c>
      <c r="AC209" s="25" t="s">
        <v>3404</v>
      </c>
      <c r="AD209" s="25" t="s">
        <v>3404</v>
      </c>
      <c r="AE209" s="25" t="s">
        <v>3404</v>
      </c>
      <c r="AF209" s="25" t="s">
        <v>3404</v>
      </c>
      <c r="AG209" s="25" t="s">
        <v>3404</v>
      </c>
      <c r="AH209" s="25" t="s">
        <v>3404</v>
      </c>
      <c r="AI209" s="25" t="s">
        <v>3404</v>
      </c>
      <c r="AJ209" s="25" t="s">
        <v>3404</v>
      </c>
      <c r="AK209" s="25" t="s">
        <v>3404</v>
      </c>
      <c r="AL209" s="25" t="s">
        <v>3404</v>
      </c>
      <c r="AM209" s="25" t="s">
        <v>3404</v>
      </c>
      <c r="AN209" s="25" t="s">
        <v>3404</v>
      </c>
      <c r="AO209" s="25" t="s">
        <v>3404</v>
      </c>
      <c r="AP209" s="25" t="s">
        <v>3404</v>
      </c>
      <c r="AQ209" s="25" t="s">
        <v>3404</v>
      </c>
      <c r="AR209" s="25" t="s">
        <v>3404</v>
      </c>
      <c r="AS209" s="25" t="s">
        <v>3404</v>
      </c>
      <c r="AT209" s="25" t="s">
        <v>3404</v>
      </c>
      <c r="AU209" s="25" t="s">
        <v>3404</v>
      </c>
      <c r="AV209" s="25" t="s">
        <v>3404</v>
      </c>
      <c r="AW209" s="25" t="s">
        <v>3404</v>
      </c>
      <c r="AX209" s="25" t="s">
        <v>3404</v>
      </c>
      <c r="AY209" s="25" t="s">
        <v>3404</v>
      </c>
      <c r="AZ209" s="25" t="s">
        <v>3404</v>
      </c>
      <c r="BA209" s="25" t="s">
        <v>3404</v>
      </c>
      <c r="BB209" s="25" t="s">
        <v>3404</v>
      </c>
      <c r="BC209" s="25" t="s">
        <v>3404</v>
      </c>
      <c r="BD209" s="25" t="s">
        <v>3404</v>
      </c>
      <c r="BE209" s="25" t="s">
        <v>3404</v>
      </c>
      <c r="BF209" s="25" t="s">
        <v>3404</v>
      </c>
      <c r="BG209" s="25" t="s">
        <v>3404</v>
      </c>
      <c r="BH209" s="25" t="s">
        <v>3404</v>
      </c>
      <c r="BI209" s="25" t="s">
        <v>3404</v>
      </c>
      <c r="BJ209" s="25" t="s">
        <v>3404</v>
      </c>
      <c r="BK209" s="25" t="s">
        <v>3404</v>
      </c>
      <c r="BL209" s="25" t="s">
        <v>3404</v>
      </c>
      <c r="BM209" s="25" t="s">
        <v>3404</v>
      </c>
      <c r="BN209" s="25" t="s">
        <v>3404</v>
      </c>
      <c r="BO209" s="25" t="s">
        <v>3404</v>
      </c>
      <c r="BP209" s="25" t="s">
        <v>3404</v>
      </c>
      <c r="BQ209" s="25" t="s">
        <v>3404</v>
      </c>
      <c r="BR209" s="25" t="s">
        <v>3404</v>
      </c>
      <c r="BS209" s="25" t="s">
        <v>3404</v>
      </c>
      <c r="BT209" s="25" t="s">
        <v>3404</v>
      </c>
      <c r="BU209" s="25" t="s">
        <v>3404</v>
      </c>
      <c r="BV209" s="25" t="s">
        <v>3404</v>
      </c>
      <c r="BW209" s="25" t="s">
        <v>3404</v>
      </c>
      <c r="BX209" s="25" t="s">
        <v>3404</v>
      </c>
      <c r="BY209" s="32" t="s">
        <v>3409</v>
      </c>
      <c r="BZ209" s="32" t="s">
        <v>3409</v>
      </c>
      <c r="CA209" s="32" t="s">
        <v>3409</v>
      </c>
      <c r="CB209" s="32" t="s">
        <v>3409</v>
      </c>
      <c r="CC209" s="32" t="s">
        <v>3409</v>
      </c>
      <c r="CD209" s="32" t="s">
        <v>3409</v>
      </c>
      <c r="CE209" s="32" t="s">
        <v>3409</v>
      </c>
      <c r="CF209" s="32" t="s">
        <v>3409</v>
      </c>
      <c r="CG209" s="32" t="s">
        <v>3409</v>
      </c>
      <c r="CH209" s="32" t="s">
        <v>3409</v>
      </c>
      <c r="CI209" s="32" t="s">
        <v>3409</v>
      </c>
      <c r="CJ209" s="32" t="s">
        <v>3409</v>
      </c>
      <c r="CK209" s="32" t="s">
        <v>3409</v>
      </c>
      <c r="CL209" s="32" t="s">
        <v>3409</v>
      </c>
      <c r="CM209" s="32" t="s">
        <v>3409</v>
      </c>
      <c r="CN209" s="32" t="s">
        <v>3409</v>
      </c>
      <c r="CO209" s="32" t="s">
        <v>3409</v>
      </c>
      <c r="CP209" s="32" t="s">
        <v>3409</v>
      </c>
      <c r="CQ209" s="32" t="s">
        <v>3409</v>
      </c>
      <c r="CR209" s="32" t="s">
        <v>3409</v>
      </c>
      <c r="CS209" s="32" t="s">
        <v>3409</v>
      </c>
      <c r="CT209" s="32" t="s">
        <v>3409</v>
      </c>
      <c r="CU209" s="32" t="s">
        <v>3409</v>
      </c>
      <c r="CV209" s="32" t="s">
        <v>3409</v>
      </c>
      <c r="CW209" s="32" t="s">
        <v>3409</v>
      </c>
      <c r="CX209" s="32" t="s">
        <v>3409</v>
      </c>
      <c r="CY209" s="32" t="s">
        <v>3409</v>
      </c>
      <c r="CZ209" s="32" t="s">
        <v>3409</v>
      </c>
      <c r="DA209" s="32" t="s">
        <v>3409</v>
      </c>
      <c r="DB209" s="32" t="s">
        <v>3409</v>
      </c>
      <c r="DC209" s="32" t="s">
        <v>3409</v>
      </c>
      <c r="DD209" s="32" t="s">
        <v>3409</v>
      </c>
      <c r="DE209" s="32" t="s">
        <v>3409</v>
      </c>
      <c r="DF209" s="32" t="s">
        <v>3409</v>
      </c>
      <c r="DG209" s="32" t="s">
        <v>3409</v>
      </c>
      <c r="DH209" s="32" t="s">
        <v>3409</v>
      </c>
      <c r="DI209" s="32" t="s">
        <v>3409</v>
      </c>
      <c r="DJ209" s="32" t="s">
        <v>3409</v>
      </c>
      <c r="DK209" s="32" t="s">
        <v>3409</v>
      </c>
      <c r="DL209" s="32" t="s">
        <v>3409</v>
      </c>
      <c r="DM209" s="32" t="s">
        <v>3409</v>
      </c>
      <c r="DN209" s="32" t="s">
        <v>3409</v>
      </c>
      <c r="DO209" s="32" t="s">
        <v>3409</v>
      </c>
      <c r="DP209" s="32" t="s">
        <v>3409</v>
      </c>
      <c r="DQ209" s="32" t="s">
        <v>3409</v>
      </c>
      <c r="DR209" s="32" t="s">
        <v>3409</v>
      </c>
      <c r="DS209" s="32" t="s">
        <v>3409</v>
      </c>
      <c r="DT209" s="32" t="s">
        <v>3409</v>
      </c>
      <c r="DU209" s="32" t="s">
        <v>3409</v>
      </c>
      <c r="DV209" s="32" t="s">
        <v>3409</v>
      </c>
      <c r="DW209" s="118" t="s">
        <v>3404</v>
      </c>
      <c r="DX209" s="32" t="s">
        <v>3404</v>
      </c>
      <c r="DY209" s="32" t="s">
        <v>3404</v>
      </c>
      <c r="DZ209" s="32" t="s">
        <v>3404</v>
      </c>
      <c r="EA209" s="32" t="s">
        <v>3404</v>
      </c>
      <c r="EB209" s="32" t="s">
        <v>3404</v>
      </c>
      <c r="EC209" s="32" t="s">
        <v>3404</v>
      </c>
      <c r="ED209" s="32" t="s">
        <v>3404</v>
      </c>
      <c r="EE209" s="32" t="s">
        <v>3404</v>
      </c>
      <c r="EF209" s="32" t="s">
        <v>3404</v>
      </c>
      <c r="EG209" s="32" t="s">
        <v>3404</v>
      </c>
      <c r="EH209" s="32" t="s">
        <v>3404</v>
      </c>
      <c r="EI209" s="32" t="s">
        <v>3404</v>
      </c>
      <c r="EJ209" s="32" t="s">
        <v>3404</v>
      </c>
      <c r="EK209" s="32" t="s">
        <v>3404</v>
      </c>
      <c r="EL209" s="32" t="s">
        <v>3404</v>
      </c>
      <c r="EM209" s="32" t="s">
        <v>3404</v>
      </c>
      <c r="EN209" s="32" t="s">
        <v>3404</v>
      </c>
      <c r="EO209" s="32" t="s">
        <v>3404</v>
      </c>
      <c r="EP209" s="32" t="s">
        <v>3404</v>
      </c>
      <c r="EQ209" s="32" t="s">
        <v>3404</v>
      </c>
      <c r="ER209" s="32" t="s">
        <v>3404</v>
      </c>
      <c r="ES209" s="32" t="s">
        <v>3404</v>
      </c>
      <c r="ET209" s="32" t="s">
        <v>3404</v>
      </c>
      <c r="EU209" s="32" t="s">
        <v>3404</v>
      </c>
      <c r="EV209" s="32" t="s">
        <v>3404</v>
      </c>
      <c r="EW209" s="32" t="s">
        <v>3404</v>
      </c>
      <c r="EX209" s="32" t="s">
        <v>3404</v>
      </c>
      <c r="EY209" s="32" t="s">
        <v>3404</v>
      </c>
      <c r="EZ209" s="32" t="s">
        <v>3404</v>
      </c>
      <c r="FA209" s="32" t="s">
        <v>3404</v>
      </c>
      <c r="FB209" s="32" t="s">
        <v>3404</v>
      </c>
      <c r="FC209" s="32" t="s">
        <v>3404</v>
      </c>
      <c r="FD209" s="32" t="s">
        <v>3404</v>
      </c>
      <c r="FE209" s="32" t="s">
        <v>3404</v>
      </c>
      <c r="FF209" s="32" t="s">
        <v>3404</v>
      </c>
      <c r="FG209" s="32" t="s">
        <v>3404</v>
      </c>
      <c r="FH209" s="32" t="s">
        <v>3404</v>
      </c>
      <c r="FI209" s="32" t="s">
        <v>3404</v>
      </c>
      <c r="FJ209" s="32" t="s">
        <v>3404</v>
      </c>
      <c r="FK209" s="32" t="s">
        <v>3404</v>
      </c>
      <c r="FL209" s="32" t="s">
        <v>3404</v>
      </c>
      <c r="FM209" s="32" t="s">
        <v>3404</v>
      </c>
      <c r="FN209" s="32" t="s">
        <v>3404</v>
      </c>
      <c r="FO209" s="32" t="s">
        <v>3404</v>
      </c>
      <c r="FP209" s="32" t="s">
        <v>3404</v>
      </c>
      <c r="FQ209" s="32" t="s">
        <v>3404</v>
      </c>
      <c r="FR209" s="32" t="s">
        <v>3404</v>
      </c>
      <c r="FS209" s="32" t="s">
        <v>3404</v>
      </c>
      <c r="FT209" s="32" t="s">
        <v>3404</v>
      </c>
      <c r="FU209" s="32" t="s">
        <v>3404</v>
      </c>
      <c r="FV209" s="32" t="s">
        <v>3404</v>
      </c>
      <c r="FW209" s="32" t="s">
        <v>3404</v>
      </c>
      <c r="FX209" s="32" t="s">
        <v>3404</v>
      </c>
      <c r="FY209" s="32" t="s">
        <v>3404</v>
      </c>
      <c r="FZ209" s="32" t="s">
        <v>3404</v>
      </c>
      <c r="GA209" s="32" t="s">
        <v>3404</v>
      </c>
      <c r="GB209" s="32" t="s">
        <v>3404</v>
      </c>
      <c r="GC209" s="32" t="s">
        <v>3404</v>
      </c>
      <c r="GD209" s="32" t="s">
        <v>3404</v>
      </c>
      <c r="GE209" s="32" t="s">
        <v>3404</v>
      </c>
      <c r="GF209" s="32" t="s">
        <v>3404</v>
      </c>
      <c r="GG209" s="32" t="s">
        <v>3404</v>
      </c>
      <c r="GH209" s="32" t="s">
        <v>3404</v>
      </c>
      <c r="GI209" s="32" t="s">
        <v>3404</v>
      </c>
      <c r="GJ209" s="32" t="s">
        <v>3404</v>
      </c>
      <c r="GK209" s="32" t="s">
        <v>3404</v>
      </c>
      <c r="GL209" s="32" t="s">
        <v>3404</v>
      </c>
      <c r="GM209" s="32" t="s">
        <v>3404</v>
      </c>
      <c r="GN209" s="32" t="s">
        <v>3404</v>
      </c>
      <c r="GO209" s="32" t="s">
        <v>3404</v>
      </c>
      <c r="GP209" s="32" t="s">
        <v>3404</v>
      </c>
      <c r="GQ209" s="32" t="s">
        <v>3404</v>
      </c>
      <c r="GR209" s="32" t="s">
        <v>3404</v>
      </c>
      <c r="GS209" s="32" t="s">
        <v>3404</v>
      </c>
      <c r="GT209" s="32" t="s">
        <v>3404</v>
      </c>
      <c r="GU209" s="32" t="s">
        <v>3404</v>
      </c>
      <c r="GV209" s="32" t="s">
        <v>3404</v>
      </c>
      <c r="GW209" s="32" t="s">
        <v>3404</v>
      </c>
      <c r="GX209" s="32" t="s">
        <v>3404</v>
      </c>
      <c r="GY209" s="32" t="s">
        <v>3404</v>
      </c>
      <c r="GZ209" s="32" t="s">
        <v>3404</v>
      </c>
      <c r="HA209" s="32" t="s">
        <v>3404</v>
      </c>
      <c r="HB209" s="32" t="s">
        <v>3404</v>
      </c>
      <c r="HC209" s="32" t="s">
        <v>3404</v>
      </c>
      <c r="HD209" s="32" t="s">
        <v>3404</v>
      </c>
      <c r="HE209" s="32" t="s">
        <v>3404</v>
      </c>
      <c r="HF209" s="32" t="s">
        <v>3404</v>
      </c>
      <c r="HG209" s="32" t="s">
        <v>3404</v>
      </c>
      <c r="HH209" s="32" t="s">
        <v>3404</v>
      </c>
      <c r="HI209" s="32" t="s">
        <v>3404</v>
      </c>
      <c r="HJ209" s="32" t="s">
        <v>3404</v>
      </c>
      <c r="HK209" s="32" t="s">
        <v>3404</v>
      </c>
      <c r="HL209" s="32" t="s">
        <v>3404</v>
      </c>
      <c r="HM209" s="32" t="s">
        <v>3404</v>
      </c>
      <c r="HN209" s="32" t="s">
        <v>3404</v>
      </c>
      <c r="HO209" s="32" t="s">
        <v>3404</v>
      </c>
      <c r="HP209" s="32" t="s">
        <v>3404</v>
      </c>
      <c r="HQ209" s="32" t="s">
        <v>3404</v>
      </c>
      <c r="HR209" s="32" t="s">
        <v>3404</v>
      </c>
      <c r="HS209" s="32" t="s">
        <v>3404</v>
      </c>
      <c r="HT209" s="32" t="s">
        <v>3404</v>
      </c>
      <c r="HU209" s="32" t="s">
        <v>3404</v>
      </c>
      <c r="HV209" s="32" t="s">
        <v>3404</v>
      </c>
      <c r="HW209" s="32" t="s">
        <v>3404</v>
      </c>
      <c r="HX209" s="32" t="s">
        <v>3404</v>
      </c>
      <c r="HY209" s="32" t="s">
        <v>3404</v>
      </c>
      <c r="HZ209" s="32" t="s">
        <v>3404</v>
      </c>
      <c r="IA209" s="32" t="s">
        <v>3404</v>
      </c>
      <c r="IB209" s="32" t="s">
        <v>3404</v>
      </c>
      <c r="IC209" s="32" t="s">
        <v>3404</v>
      </c>
      <c r="ID209" s="32" t="s">
        <v>3404</v>
      </c>
      <c r="IE209" s="32" t="s">
        <v>3404</v>
      </c>
      <c r="IF209" s="32" t="s">
        <v>3404</v>
      </c>
      <c r="IG209" s="32" t="s">
        <v>3404</v>
      </c>
      <c r="IH209" s="32" t="s">
        <v>3404</v>
      </c>
      <c r="II209" s="32" t="s">
        <v>3404</v>
      </c>
      <c r="IJ209" s="32" t="s">
        <v>3404</v>
      </c>
      <c r="IK209" s="32" t="s">
        <v>3404</v>
      </c>
      <c r="IL209" s="32" t="s">
        <v>3404</v>
      </c>
      <c r="IM209" s="32" t="s">
        <v>3404</v>
      </c>
      <c r="IN209" s="32" t="s">
        <v>3404</v>
      </c>
      <c r="IO209" s="32" t="s">
        <v>3404</v>
      </c>
      <c r="IP209" s="32" t="s">
        <v>3404</v>
      </c>
      <c r="IQ209" s="32" t="s">
        <v>3404</v>
      </c>
      <c r="IR209" s="32" t="s">
        <v>3404</v>
      </c>
      <c r="IS209" s="32" t="s">
        <v>3404</v>
      </c>
      <c r="IT209" s="32" t="s">
        <v>3404</v>
      </c>
      <c r="IU209" s="32" t="s">
        <v>3404</v>
      </c>
      <c r="IV209" s="32" t="s">
        <v>3404</v>
      </c>
      <c r="IW209" s="32" t="s">
        <v>3404</v>
      </c>
      <c r="IX209" s="32" t="s">
        <v>3404</v>
      </c>
      <c r="IY209" s="32" t="s">
        <v>3404</v>
      </c>
      <c r="IZ209" s="32" t="s">
        <v>3404</v>
      </c>
      <c r="JA209" s="32" t="s">
        <v>3404</v>
      </c>
      <c r="JB209" s="32" t="s">
        <v>3404</v>
      </c>
      <c r="JC209" s="32" t="s">
        <v>3404</v>
      </c>
      <c r="JD209" s="32" t="s">
        <v>3404</v>
      </c>
      <c r="JE209" s="32" t="s">
        <v>3404</v>
      </c>
      <c r="JF209" s="32" t="s">
        <v>3404</v>
      </c>
      <c r="JG209" s="32" t="s">
        <v>3404</v>
      </c>
      <c r="JH209" s="32" t="s">
        <v>3404</v>
      </c>
      <c r="JI209" s="32" t="s">
        <v>3404</v>
      </c>
      <c r="JJ209" s="32" t="s">
        <v>3404</v>
      </c>
      <c r="JK209" s="32" t="s">
        <v>3404</v>
      </c>
      <c r="JL209" s="32" t="s">
        <v>3404</v>
      </c>
      <c r="JM209" s="32" t="s">
        <v>3404</v>
      </c>
      <c r="JN209" s="32" t="s">
        <v>3404</v>
      </c>
      <c r="JO209" s="32" t="s">
        <v>3404</v>
      </c>
      <c r="JP209" s="32" t="s">
        <v>3404</v>
      </c>
      <c r="JQ209" s="32" t="s">
        <v>3404</v>
      </c>
      <c r="JR209" s="32" t="s">
        <v>3404</v>
      </c>
      <c r="JS209" s="32" t="s">
        <v>3404</v>
      </c>
      <c r="JT209" s="32" t="s">
        <v>3404</v>
      </c>
      <c r="JU209" s="32" t="s">
        <v>3404</v>
      </c>
      <c r="JV209" s="32" t="s">
        <v>3404</v>
      </c>
      <c r="JW209" s="32" t="s">
        <v>3404</v>
      </c>
      <c r="JX209" s="32" t="s">
        <v>3404</v>
      </c>
      <c r="JY209" s="32" t="s">
        <v>3404</v>
      </c>
      <c r="JZ209" s="32" t="s">
        <v>3404</v>
      </c>
      <c r="KA209" s="32" t="s">
        <v>3404</v>
      </c>
      <c r="KB209" s="32" t="s">
        <v>3404</v>
      </c>
      <c r="KC209" s="32" t="s">
        <v>3404</v>
      </c>
      <c r="KD209" s="32" t="s">
        <v>3404</v>
      </c>
      <c r="KE209" s="32" t="s">
        <v>3404</v>
      </c>
      <c r="KF209" s="32" t="s">
        <v>3404</v>
      </c>
      <c r="KG209" s="32" t="s">
        <v>3404</v>
      </c>
      <c r="KH209" s="32" t="s">
        <v>3404</v>
      </c>
      <c r="KI209" s="32" t="s">
        <v>3404</v>
      </c>
      <c r="KJ209" s="32" t="s">
        <v>3404</v>
      </c>
      <c r="KK209" s="32" t="s">
        <v>3404</v>
      </c>
      <c r="KL209" s="32" t="s">
        <v>3404</v>
      </c>
      <c r="KM209" s="32" t="s">
        <v>3404</v>
      </c>
      <c r="KN209" s="32" t="s">
        <v>3404</v>
      </c>
      <c r="KO209" s="32" t="s">
        <v>3404</v>
      </c>
      <c r="KP209" s="32" t="s">
        <v>3404</v>
      </c>
      <c r="KQ209" s="32" t="s">
        <v>3404</v>
      </c>
      <c r="KR209" s="32" t="s">
        <v>3404</v>
      </c>
      <c r="KS209" s="32" t="s">
        <v>3404</v>
      </c>
      <c r="KT209" s="32" t="s">
        <v>3404</v>
      </c>
      <c r="KU209" s="32" t="s">
        <v>3404</v>
      </c>
      <c r="KV209" s="32" t="s">
        <v>3404</v>
      </c>
      <c r="KW209" s="32" t="s">
        <v>3404</v>
      </c>
      <c r="KX209" s="32" t="s">
        <v>3404</v>
      </c>
      <c r="KY209" s="32" t="s">
        <v>3404</v>
      </c>
      <c r="KZ209" s="32" t="s">
        <v>3404</v>
      </c>
      <c r="LA209" s="32" t="s">
        <v>3404</v>
      </c>
      <c r="LB209" s="32" t="s">
        <v>3404</v>
      </c>
      <c r="LC209" s="32" t="s">
        <v>3404</v>
      </c>
      <c r="LD209" s="32" t="s">
        <v>3404</v>
      </c>
      <c r="LE209" s="32" t="s">
        <v>3404</v>
      </c>
      <c r="LF209" s="32" t="s">
        <v>3404</v>
      </c>
      <c r="LG209" s="32" t="s">
        <v>3404</v>
      </c>
      <c r="LH209" s="32" t="s">
        <v>3404</v>
      </c>
      <c r="LI209" s="32" t="s">
        <v>3404</v>
      </c>
      <c r="LJ209" s="32" t="s">
        <v>3404</v>
      </c>
      <c r="LK209" s="32" t="s">
        <v>3404</v>
      </c>
      <c r="LL209" s="32" t="s">
        <v>3404</v>
      </c>
      <c r="LM209" s="32" t="s">
        <v>3404</v>
      </c>
      <c r="LN209" s="32" t="s">
        <v>3404</v>
      </c>
      <c r="LO209" s="32" t="s">
        <v>3404</v>
      </c>
      <c r="LP209" s="32" t="s">
        <v>3404</v>
      </c>
      <c r="LQ209" s="32" t="s">
        <v>3404</v>
      </c>
      <c r="LR209" s="32" t="s">
        <v>3404</v>
      </c>
      <c r="LS209" s="32" t="s">
        <v>3404</v>
      </c>
      <c r="LT209" s="32" t="s">
        <v>3404</v>
      </c>
      <c r="LU209" s="32" t="s">
        <v>3404</v>
      </c>
      <c r="LV209" s="32" t="s">
        <v>3404</v>
      </c>
      <c r="LW209" s="32" t="s">
        <v>3404</v>
      </c>
      <c r="LX209" s="32" t="s">
        <v>3404</v>
      </c>
      <c r="LY209" s="32" t="s">
        <v>3404</v>
      </c>
      <c r="LZ209" s="32" t="s">
        <v>3404</v>
      </c>
      <c r="MA209" s="32" t="s">
        <v>3404</v>
      </c>
      <c r="MB209" s="32" t="s">
        <v>3404</v>
      </c>
      <c r="MC209" s="32" t="s">
        <v>3404</v>
      </c>
      <c r="MD209" s="32" t="s">
        <v>3404</v>
      </c>
      <c r="ME209" s="32" t="s">
        <v>3404</v>
      </c>
      <c r="MF209" s="32" t="s">
        <v>3404</v>
      </c>
      <c r="MG209" s="32" t="s">
        <v>3404</v>
      </c>
      <c r="MH209" s="32" t="s">
        <v>3404</v>
      </c>
      <c r="MI209" s="32" t="s">
        <v>3404</v>
      </c>
      <c r="MJ209" s="32" t="s">
        <v>3404</v>
      </c>
      <c r="MK209" s="32" t="s">
        <v>3404</v>
      </c>
      <c r="ML209" s="32" t="s">
        <v>3404</v>
      </c>
      <c r="MM209" s="32" t="s">
        <v>3404</v>
      </c>
      <c r="MN209" s="32" t="s">
        <v>3404</v>
      </c>
      <c r="MO209" s="32" t="s">
        <v>3404</v>
      </c>
      <c r="MP209" s="32" t="s">
        <v>3404</v>
      </c>
      <c r="MQ209" s="32" t="s">
        <v>3404</v>
      </c>
      <c r="MR209" s="32" t="s">
        <v>3404</v>
      </c>
      <c r="MS209" s="32" t="s">
        <v>3404</v>
      </c>
      <c r="MT209" s="32" t="s">
        <v>3404</v>
      </c>
      <c r="MU209" s="32" t="s">
        <v>3404</v>
      </c>
      <c r="MV209" s="32" t="s">
        <v>3404</v>
      </c>
      <c r="MW209" s="32" t="s">
        <v>3404</v>
      </c>
      <c r="MX209" s="32" t="s">
        <v>3404</v>
      </c>
      <c r="MY209" s="32" t="s">
        <v>3404</v>
      </c>
      <c r="MZ209" s="32" t="s">
        <v>3404</v>
      </c>
      <c r="NA209" s="32" t="s">
        <v>3404</v>
      </c>
      <c r="NB209" s="32" t="s">
        <v>3404</v>
      </c>
      <c r="NC209" s="32" t="s">
        <v>3404</v>
      </c>
      <c r="ND209" s="32" t="s">
        <v>3404</v>
      </c>
      <c r="NE209" s="32" t="s">
        <v>3404</v>
      </c>
      <c r="NF209" s="32" t="s">
        <v>3404</v>
      </c>
      <c r="NG209" s="32" t="s">
        <v>3404</v>
      </c>
      <c r="NH209" s="32" t="s">
        <v>3404</v>
      </c>
      <c r="NI209" s="32" t="s">
        <v>3404</v>
      </c>
      <c r="NJ209" s="32" t="s">
        <v>3404</v>
      </c>
      <c r="NK209" s="32" t="s">
        <v>3404</v>
      </c>
      <c r="NL209" s="32" t="s">
        <v>3404</v>
      </c>
      <c r="NM209" s="32" t="s">
        <v>3404</v>
      </c>
      <c r="NN209" s="32" t="s">
        <v>3404</v>
      </c>
      <c r="NO209" s="32" t="s">
        <v>3404</v>
      </c>
      <c r="NP209" s="32" t="s">
        <v>3404</v>
      </c>
      <c r="NQ209" s="32" t="s">
        <v>3404</v>
      </c>
      <c r="NR209" s="32" t="s">
        <v>3404</v>
      </c>
      <c r="NS209" s="32" t="s">
        <v>3404</v>
      </c>
      <c r="NT209" s="32" t="s">
        <v>3404</v>
      </c>
      <c r="NU209" s="32" t="s">
        <v>3404</v>
      </c>
      <c r="NV209" s="32" t="s">
        <v>3404</v>
      </c>
      <c r="NW209" s="32" t="s">
        <v>3404</v>
      </c>
      <c r="NX209" s="32" t="s">
        <v>3404</v>
      </c>
      <c r="NY209" s="32" t="s">
        <v>3404</v>
      </c>
      <c r="NZ209" s="32" t="s">
        <v>3404</v>
      </c>
      <c r="OA209" s="32" t="s">
        <v>3404</v>
      </c>
      <c r="OB209" s="32" t="s">
        <v>3404</v>
      </c>
      <c r="OC209" s="32" t="s">
        <v>3404</v>
      </c>
      <c r="OD209" s="32" t="s">
        <v>3404</v>
      </c>
      <c r="OE209" s="32" t="s">
        <v>3404</v>
      </c>
      <c r="OF209" s="32" t="s">
        <v>3404</v>
      </c>
      <c r="OG209" s="32" t="s">
        <v>3404</v>
      </c>
      <c r="OH209" s="32" t="s">
        <v>3404</v>
      </c>
      <c r="OI209" s="32" t="s">
        <v>3404</v>
      </c>
      <c r="OJ209" s="32" t="s">
        <v>3404</v>
      </c>
      <c r="OK209" s="32" t="s">
        <v>3404</v>
      </c>
      <c r="OL209" s="32" t="s">
        <v>3404</v>
      </c>
      <c r="OM209" s="32" t="s">
        <v>3404</v>
      </c>
      <c r="ON209" s="32" t="s">
        <v>3404</v>
      </c>
      <c r="OO209" s="32" t="s">
        <v>3404</v>
      </c>
      <c r="OP209" s="32" t="s">
        <v>3404</v>
      </c>
      <c r="OQ209" s="32" t="s">
        <v>3404</v>
      </c>
      <c r="OR209" s="32" t="s">
        <v>3404</v>
      </c>
      <c r="OS209" s="32" t="s">
        <v>3404</v>
      </c>
      <c r="OT209" s="32" t="s">
        <v>3404</v>
      </c>
      <c r="OU209" s="32" t="s">
        <v>3404</v>
      </c>
      <c r="OV209" s="32" t="s">
        <v>3404</v>
      </c>
      <c r="OW209" s="32" t="s">
        <v>3404</v>
      </c>
      <c r="OX209" s="32" t="s">
        <v>3404</v>
      </c>
      <c r="OY209" s="32" t="s">
        <v>3404</v>
      </c>
      <c r="OZ209" s="32" t="s">
        <v>3404</v>
      </c>
      <c r="PA209" s="32" t="s">
        <v>3404</v>
      </c>
      <c r="PB209" s="32" t="s">
        <v>3404</v>
      </c>
      <c r="PC209" s="32" t="s">
        <v>3404</v>
      </c>
      <c r="PD209" s="32" t="s">
        <v>3404</v>
      </c>
      <c r="PE209" s="32" t="s">
        <v>3404</v>
      </c>
      <c r="PF209" s="32" t="s">
        <v>3404</v>
      </c>
      <c r="PG209" s="32" t="s">
        <v>3404</v>
      </c>
      <c r="PH209" s="32" t="s">
        <v>3404</v>
      </c>
      <c r="PI209" s="32" t="s">
        <v>3404</v>
      </c>
      <c r="PJ209" s="32" t="s">
        <v>3404</v>
      </c>
      <c r="PK209" s="32" t="s">
        <v>3404</v>
      </c>
      <c r="PL209" s="32" t="s">
        <v>3404</v>
      </c>
      <c r="PM209" s="32" t="s">
        <v>3404</v>
      </c>
      <c r="PN209" s="32" t="s">
        <v>3404</v>
      </c>
      <c r="PO209" s="32" t="s">
        <v>3404</v>
      </c>
      <c r="PP209" s="32" t="s">
        <v>3404</v>
      </c>
      <c r="PQ209" s="32" t="s">
        <v>3404</v>
      </c>
      <c r="PR209" s="32" t="s">
        <v>3404</v>
      </c>
      <c r="PS209" s="32" t="s">
        <v>3404</v>
      </c>
      <c r="PT209" s="32" t="s">
        <v>3404</v>
      </c>
      <c r="PU209" s="32" t="s">
        <v>3404</v>
      </c>
      <c r="PV209" s="32" t="s">
        <v>3404</v>
      </c>
      <c r="PW209" s="32" t="s">
        <v>3404</v>
      </c>
      <c r="PX209" s="32" t="s">
        <v>3404</v>
      </c>
      <c r="PY209" s="32" t="s">
        <v>3404</v>
      </c>
      <c r="PZ209" s="32" t="s">
        <v>3404</v>
      </c>
      <c r="QA209" s="32" t="s">
        <v>3404</v>
      </c>
      <c r="QB209" s="32" t="s">
        <v>3404</v>
      </c>
      <c r="QC209" s="32" t="s">
        <v>3404</v>
      </c>
      <c r="QD209" s="32" t="s">
        <v>3404</v>
      </c>
      <c r="QE209" s="32" t="s">
        <v>3404</v>
      </c>
      <c r="QF209" s="32" t="s">
        <v>3404</v>
      </c>
      <c r="QG209" s="32" t="s">
        <v>3404</v>
      </c>
      <c r="QH209" s="32" t="s">
        <v>3404</v>
      </c>
      <c r="QI209" s="32" t="s">
        <v>3404</v>
      </c>
      <c r="QJ209" s="32" t="s">
        <v>3404</v>
      </c>
      <c r="QK209" s="32" t="s">
        <v>3404</v>
      </c>
      <c r="QL209" s="32" t="s">
        <v>3404</v>
      </c>
      <c r="QM209" s="32" t="s">
        <v>3404</v>
      </c>
      <c r="QN209" s="32" t="s">
        <v>3404</v>
      </c>
      <c r="QO209" s="32" t="s">
        <v>3404</v>
      </c>
      <c r="QP209" s="32" t="s">
        <v>3404</v>
      </c>
      <c r="QQ209" s="32" t="s">
        <v>3404</v>
      </c>
      <c r="QR209" s="32" t="s">
        <v>3404</v>
      </c>
      <c r="QS209" s="32" t="s">
        <v>3404</v>
      </c>
      <c r="QT209" s="32" t="s">
        <v>3404</v>
      </c>
      <c r="QU209" s="32" t="s">
        <v>3404</v>
      </c>
      <c r="QV209" s="32" t="s">
        <v>3404</v>
      </c>
      <c r="QW209" s="32" t="s">
        <v>3404</v>
      </c>
      <c r="QX209" s="32" t="s">
        <v>3404</v>
      </c>
      <c r="QY209" s="32" t="s">
        <v>3404</v>
      </c>
      <c r="QZ209" s="32" t="s">
        <v>3404</v>
      </c>
      <c r="RA209" s="32" t="s">
        <v>3404</v>
      </c>
      <c r="RB209" s="32" t="s">
        <v>3404</v>
      </c>
      <c r="RC209" s="32" t="s">
        <v>3404</v>
      </c>
      <c r="RD209" s="32" t="s">
        <v>3404</v>
      </c>
      <c r="RE209" s="32" t="s">
        <v>3404</v>
      </c>
      <c r="RF209" s="32" t="s">
        <v>3404</v>
      </c>
      <c r="RG209" s="32" t="s">
        <v>3404</v>
      </c>
      <c r="RH209" s="32" t="s">
        <v>3404</v>
      </c>
      <c r="RI209" s="32" t="s">
        <v>3404</v>
      </c>
      <c r="RJ209" s="32" t="s">
        <v>3404</v>
      </c>
      <c r="RK209" s="32" t="s">
        <v>3404</v>
      </c>
      <c r="RL209" s="32" t="s">
        <v>3404</v>
      </c>
      <c r="RM209" s="32" t="s">
        <v>3404</v>
      </c>
      <c r="RN209" s="32" t="s">
        <v>3404</v>
      </c>
      <c r="RO209" s="32" t="s">
        <v>3404</v>
      </c>
      <c r="RP209" s="32" t="s">
        <v>3404</v>
      </c>
      <c r="RQ209" s="32" t="s">
        <v>3404</v>
      </c>
      <c r="RR209" s="32" t="s">
        <v>3404</v>
      </c>
      <c r="RS209" s="32" t="s">
        <v>3404</v>
      </c>
      <c r="RT209" s="32" t="s">
        <v>3404</v>
      </c>
      <c r="RU209" s="32" t="s">
        <v>3404</v>
      </c>
      <c r="RV209" s="32" t="s">
        <v>3404</v>
      </c>
      <c r="RW209" s="32" t="s">
        <v>3404</v>
      </c>
      <c r="RX209" s="32" t="s">
        <v>3404</v>
      </c>
      <c r="RY209" s="32" t="s">
        <v>3404</v>
      </c>
      <c r="RZ209" s="32" t="s">
        <v>3404</v>
      </c>
      <c r="SA209" s="32" t="s">
        <v>3404</v>
      </c>
      <c r="SB209" s="32" t="s">
        <v>3404</v>
      </c>
      <c r="SC209" s="32" t="s">
        <v>3404</v>
      </c>
      <c r="SD209" s="32" t="s">
        <v>3404</v>
      </c>
      <c r="SE209" s="32" t="s">
        <v>3404</v>
      </c>
      <c r="SF209" s="32" t="s">
        <v>3404</v>
      </c>
      <c r="SG209" s="32" t="s">
        <v>3404</v>
      </c>
      <c r="SH209" s="32" t="s">
        <v>3404</v>
      </c>
      <c r="SI209" s="32" t="s">
        <v>3404</v>
      </c>
      <c r="SJ209" s="32" t="s">
        <v>3404</v>
      </c>
      <c r="SK209" s="32" t="s">
        <v>3404</v>
      </c>
      <c r="SL209" s="32" t="s">
        <v>3404</v>
      </c>
      <c r="SM209" s="32" t="s">
        <v>3404</v>
      </c>
      <c r="SN209" s="32" t="s">
        <v>3404</v>
      </c>
      <c r="SO209" s="32" t="s">
        <v>3404</v>
      </c>
      <c r="SP209" s="32" t="s">
        <v>3404</v>
      </c>
      <c r="SQ209" s="32" t="s">
        <v>3404</v>
      </c>
      <c r="SR209" s="32" t="s">
        <v>3404</v>
      </c>
      <c r="SS209" s="32" t="s">
        <v>3404</v>
      </c>
      <c r="ST209" s="32" t="s">
        <v>3404</v>
      </c>
      <c r="SU209" s="32" t="s">
        <v>3404</v>
      </c>
      <c r="SV209" s="32" t="s">
        <v>3404</v>
      </c>
      <c r="SW209" s="32" t="s">
        <v>3404</v>
      </c>
      <c r="SX209" s="32" t="s">
        <v>3404</v>
      </c>
      <c r="SY209" s="32" t="s">
        <v>3404</v>
      </c>
      <c r="SZ209" s="32" t="s">
        <v>3404</v>
      </c>
      <c r="TA209" s="32" t="s">
        <v>3404</v>
      </c>
      <c r="TB209" s="32" t="s">
        <v>3404</v>
      </c>
      <c r="TC209" s="32" t="s">
        <v>3404</v>
      </c>
      <c r="TD209" s="32" t="s">
        <v>3404</v>
      </c>
      <c r="TE209" s="32" t="s">
        <v>3404</v>
      </c>
      <c r="TF209" s="32" t="s">
        <v>3404</v>
      </c>
      <c r="TG209" s="32" t="s">
        <v>3404</v>
      </c>
      <c r="TH209" s="32" t="s">
        <v>3404</v>
      </c>
      <c r="TI209" s="32" t="s">
        <v>3404</v>
      </c>
      <c r="TJ209" s="32" t="s">
        <v>3404</v>
      </c>
      <c r="TK209" s="32" t="s">
        <v>3404</v>
      </c>
      <c r="TL209" s="32" t="s">
        <v>3404</v>
      </c>
      <c r="TM209" s="32" t="s">
        <v>3404</v>
      </c>
      <c r="TN209" s="32" t="s">
        <v>3404</v>
      </c>
      <c r="TO209" s="32" t="s">
        <v>3404</v>
      </c>
      <c r="TP209" s="32" t="s">
        <v>3404</v>
      </c>
      <c r="TQ209" s="32" t="s">
        <v>3404</v>
      </c>
      <c r="TR209" s="32" t="s">
        <v>3404</v>
      </c>
      <c r="TS209" s="32" t="s">
        <v>3404</v>
      </c>
      <c r="TT209" s="32" t="s">
        <v>3404</v>
      </c>
      <c r="TU209" s="32" t="s">
        <v>3404</v>
      </c>
      <c r="TV209" s="32" t="s">
        <v>3404</v>
      </c>
      <c r="TW209" s="32" t="s">
        <v>3404</v>
      </c>
      <c r="TX209" s="32" t="s">
        <v>3404</v>
      </c>
      <c r="TY209" s="32" t="s">
        <v>3404</v>
      </c>
      <c r="TZ209" s="32" t="s">
        <v>3404</v>
      </c>
      <c r="UA209" s="32" t="s">
        <v>3404</v>
      </c>
      <c r="UB209" s="32" t="s">
        <v>3404</v>
      </c>
      <c r="UC209" s="32" t="s">
        <v>3404</v>
      </c>
      <c r="UD209" s="32" t="s">
        <v>3404</v>
      </c>
      <c r="UE209" s="32" t="s">
        <v>3404</v>
      </c>
      <c r="UF209" s="32" t="s">
        <v>3404</v>
      </c>
      <c r="UG209" s="32" t="s">
        <v>3404</v>
      </c>
      <c r="UH209" s="32" t="s">
        <v>3404</v>
      </c>
      <c r="UI209" s="32" t="s">
        <v>3404</v>
      </c>
      <c r="UJ209" s="32" t="s">
        <v>3404</v>
      </c>
      <c r="UK209" s="32" t="s">
        <v>3404</v>
      </c>
      <c r="UL209" s="32" t="s">
        <v>3404</v>
      </c>
      <c r="UM209" s="32" t="s">
        <v>3404</v>
      </c>
      <c r="UN209" s="32" t="s">
        <v>3404</v>
      </c>
      <c r="UO209" s="32" t="s">
        <v>3404</v>
      </c>
      <c r="UP209" s="32" t="s">
        <v>3404</v>
      </c>
      <c r="UQ209" s="32" t="s">
        <v>3404</v>
      </c>
      <c r="UR209" s="32" t="s">
        <v>3404</v>
      </c>
      <c r="US209" s="32" t="s">
        <v>3404</v>
      </c>
      <c r="UT209" s="32" t="s">
        <v>3404</v>
      </c>
      <c r="UU209" s="32" t="s">
        <v>3404</v>
      </c>
      <c r="UV209" s="32" t="s">
        <v>3404</v>
      </c>
      <c r="UW209" s="32" t="s">
        <v>3404</v>
      </c>
      <c r="UX209" s="32" t="s">
        <v>3404</v>
      </c>
      <c r="UY209" s="32" t="s">
        <v>3404</v>
      </c>
      <c r="UZ209" s="32" t="s">
        <v>3404</v>
      </c>
      <c r="VA209" s="32" t="s">
        <v>3404</v>
      </c>
      <c r="VB209" s="32" t="s">
        <v>3404</v>
      </c>
      <c r="VC209" s="32" t="s">
        <v>3404</v>
      </c>
      <c r="VD209" s="32" t="s">
        <v>3404</v>
      </c>
      <c r="VE209" s="32" t="s">
        <v>3404</v>
      </c>
      <c r="VF209" s="32" t="s">
        <v>3404</v>
      </c>
      <c r="VG209" s="32" t="s">
        <v>3404</v>
      </c>
      <c r="VH209" s="32" t="s">
        <v>3404</v>
      </c>
      <c r="VI209" s="32" t="s">
        <v>3404</v>
      </c>
      <c r="VJ209" s="32" t="s">
        <v>3404</v>
      </c>
      <c r="VK209" s="32" t="s">
        <v>3404</v>
      </c>
      <c r="VL209" s="32" t="s">
        <v>3404</v>
      </c>
      <c r="VM209" s="32" t="s">
        <v>3404</v>
      </c>
      <c r="VN209" s="32" t="s">
        <v>3404</v>
      </c>
      <c r="VO209" s="32" t="s">
        <v>3404</v>
      </c>
      <c r="VP209" s="32" t="s">
        <v>3404</v>
      </c>
      <c r="VQ209" s="32" t="s">
        <v>3404</v>
      </c>
      <c r="VR209" s="32" t="s">
        <v>3404</v>
      </c>
      <c r="VS209" s="32" t="s">
        <v>3404</v>
      </c>
      <c r="VT209" s="32" t="s">
        <v>3404</v>
      </c>
      <c r="VU209" s="32" t="s">
        <v>3404</v>
      </c>
      <c r="VV209" s="32" t="s">
        <v>3404</v>
      </c>
      <c r="VW209" s="32" t="s">
        <v>3404</v>
      </c>
      <c r="VX209" s="32" t="s">
        <v>3404</v>
      </c>
      <c r="VY209" s="32" t="s">
        <v>3404</v>
      </c>
      <c r="VZ209" s="32" t="s">
        <v>3404</v>
      </c>
      <c r="WA209" s="32" t="s">
        <v>3404</v>
      </c>
      <c r="WB209" s="32" t="s">
        <v>3404</v>
      </c>
      <c r="WC209" s="32" t="s">
        <v>3404</v>
      </c>
      <c r="WD209" s="32" t="s">
        <v>3404</v>
      </c>
      <c r="WE209" s="32" t="s">
        <v>3404</v>
      </c>
      <c r="WF209" s="32" t="s">
        <v>3404</v>
      </c>
      <c r="WG209" s="32" t="s">
        <v>3404</v>
      </c>
      <c r="WH209" s="32" t="s">
        <v>3404</v>
      </c>
      <c r="WI209" s="32" t="s">
        <v>3404</v>
      </c>
      <c r="WJ209" s="32" t="s">
        <v>3404</v>
      </c>
      <c r="WK209" s="32" t="s">
        <v>3404</v>
      </c>
      <c r="WL209" s="32" t="s">
        <v>3404</v>
      </c>
      <c r="WM209" s="32" t="s">
        <v>3404</v>
      </c>
      <c r="WN209" s="32" t="s">
        <v>3404</v>
      </c>
      <c r="WO209" s="32" t="s">
        <v>3404</v>
      </c>
      <c r="WP209" s="32" t="s">
        <v>3404</v>
      </c>
      <c r="WQ209" s="32" t="s">
        <v>3404</v>
      </c>
      <c r="WR209" s="32" t="s">
        <v>3404</v>
      </c>
      <c r="WS209" s="32" t="s">
        <v>3404</v>
      </c>
      <c r="WT209" s="32" t="s">
        <v>3404</v>
      </c>
    </row>
    <row r="210">
      <c r="A210" s="24" t="s">
        <v>1830</v>
      </c>
      <c r="B210" s="25" t="s">
        <v>3404</v>
      </c>
      <c r="C210" s="25" t="s">
        <v>3404</v>
      </c>
      <c r="D210" s="25" t="s">
        <v>3404</v>
      </c>
      <c r="E210" s="25" t="s">
        <v>3404</v>
      </c>
      <c r="F210" s="25" t="s">
        <v>3404</v>
      </c>
      <c r="G210" s="25" t="s">
        <v>3404</v>
      </c>
      <c r="H210" s="25" t="s">
        <v>3404</v>
      </c>
      <c r="I210" s="25" t="s">
        <v>3404</v>
      </c>
      <c r="J210" s="25" t="s">
        <v>3404</v>
      </c>
      <c r="K210" s="25" t="s">
        <v>3404</v>
      </c>
      <c r="L210" s="25" t="s">
        <v>3404</v>
      </c>
      <c r="M210" s="25" t="s">
        <v>3404</v>
      </c>
      <c r="N210" s="25" t="s">
        <v>3404</v>
      </c>
      <c r="O210" s="25" t="s">
        <v>3404</v>
      </c>
      <c r="P210" s="25" t="s">
        <v>3404</v>
      </c>
      <c r="Q210" s="25" t="s">
        <v>3404</v>
      </c>
      <c r="R210" s="25" t="s">
        <v>3404</v>
      </c>
      <c r="S210" s="25" t="s">
        <v>3404</v>
      </c>
      <c r="T210" s="25" t="s">
        <v>3404</v>
      </c>
      <c r="U210" s="25" t="s">
        <v>3404</v>
      </c>
      <c r="V210" s="25" t="s">
        <v>3404</v>
      </c>
      <c r="W210" s="25" t="s">
        <v>3404</v>
      </c>
      <c r="X210" s="25" t="s">
        <v>3404</v>
      </c>
      <c r="Y210" s="25" t="s">
        <v>3404</v>
      </c>
      <c r="Z210" s="25" t="s">
        <v>3404</v>
      </c>
      <c r="AA210" s="25" t="s">
        <v>3404</v>
      </c>
      <c r="AB210" s="25" t="s">
        <v>3404</v>
      </c>
      <c r="AC210" s="25" t="s">
        <v>3404</v>
      </c>
      <c r="AD210" s="25" t="s">
        <v>3404</v>
      </c>
      <c r="AE210" s="25" t="s">
        <v>3404</v>
      </c>
      <c r="AF210" s="25" t="s">
        <v>3404</v>
      </c>
      <c r="AG210" s="25" t="s">
        <v>3404</v>
      </c>
      <c r="AH210" s="25" t="s">
        <v>3404</v>
      </c>
      <c r="AI210" s="25" t="s">
        <v>3404</v>
      </c>
      <c r="AJ210" s="25" t="s">
        <v>3404</v>
      </c>
      <c r="AK210" s="25" t="s">
        <v>3404</v>
      </c>
      <c r="AL210" s="25" t="s">
        <v>3404</v>
      </c>
      <c r="AM210" s="25" t="s">
        <v>3404</v>
      </c>
      <c r="AN210" s="25" t="s">
        <v>3404</v>
      </c>
      <c r="AO210" s="25" t="s">
        <v>3404</v>
      </c>
      <c r="AP210" s="25" t="s">
        <v>3404</v>
      </c>
      <c r="AQ210" s="25" t="s">
        <v>3404</v>
      </c>
      <c r="AR210" s="25" t="s">
        <v>3404</v>
      </c>
      <c r="AS210" s="25" t="s">
        <v>3404</v>
      </c>
      <c r="AT210" s="25" t="s">
        <v>3404</v>
      </c>
      <c r="AU210" s="25" t="s">
        <v>3404</v>
      </c>
      <c r="AV210" s="25" t="s">
        <v>3404</v>
      </c>
      <c r="AW210" s="25" t="s">
        <v>3404</v>
      </c>
      <c r="AX210" s="25" t="s">
        <v>3404</v>
      </c>
      <c r="AY210" s="25" t="s">
        <v>3404</v>
      </c>
      <c r="AZ210" s="25" t="s">
        <v>3404</v>
      </c>
      <c r="BA210" s="25" t="s">
        <v>3404</v>
      </c>
      <c r="BB210" s="25" t="s">
        <v>3404</v>
      </c>
      <c r="BC210" s="25" t="s">
        <v>3404</v>
      </c>
      <c r="BD210" s="25" t="s">
        <v>3404</v>
      </c>
      <c r="BE210" s="25" t="s">
        <v>3404</v>
      </c>
      <c r="BF210" s="25" t="s">
        <v>3404</v>
      </c>
      <c r="BG210" s="25" t="s">
        <v>3404</v>
      </c>
      <c r="BH210" s="25" t="s">
        <v>3404</v>
      </c>
      <c r="BI210" s="25" t="s">
        <v>3404</v>
      </c>
      <c r="BJ210" s="25" t="s">
        <v>3404</v>
      </c>
      <c r="BK210" s="25" t="s">
        <v>3404</v>
      </c>
      <c r="BL210" s="25" t="s">
        <v>3404</v>
      </c>
      <c r="BM210" s="25" t="s">
        <v>3404</v>
      </c>
      <c r="BN210" s="25" t="s">
        <v>3404</v>
      </c>
      <c r="BO210" s="25" t="s">
        <v>3404</v>
      </c>
      <c r="BP210" s="25" t="s">
        <v>3404</v>
      </c>
      <c r="BQ210" s="25" t="s">
        <v>3404</v>
      </c>
      <c r="BR210" s="25" t="s">
        <v>3404</v>
      </c>
      <c r="BS210" s="25" t="s">
        <v>3404</v>
      </c>
      <c r="BT210" s="25" t="s">
        <v>3404</v>
      </c>
      <c r="BU210" s="25" t="s">
        <v>3404</v>
      </c>
      <c r="BV210" s="25" t="s">
        <v>3404</v>
      </c>
      <c r="BW210" s="25" t="s">
        <v>3404</v>
      </c>
      <c r="BX210" s="25" t="s">
        <v>3404</v>
      </c>
      <c r="BY210" s="32" t="s">
        <v>3409</v>
      </c>
      <c r="BZ210" s="32" t="s">
        <v>3409</v>
      </c>
      <c r="CA210" s="32" t="s">
        <v>3409</v>
      </c>
      <c r="CB210" s="32" t="s">
        <v>3409</v>
      </c>
      <c r="CC210" s="32" t="s">
        <v>3409</v>
      </c>
      <c r="CD210" s="32" t="s">
        <v>3409</v>
      </c>
      <c r="CE210" s="32" t="s">
        <v>3409</v>
      </c>
      <c r="CF210" s="32" t="s">
        <v>3409</v>
      </c>
      <c r="CG210" s="32" t="s">
        <v>3409</v>
      </c>
      <c r="CH210" s="32" t="s">
        <v>3409</v>
      </c>
      <c r="CI210" s="32" t="s">
        <v>3409</v>
      </c>
      <c r="CJ210" s="32" t="s">
        <v>3409</v>
      </c>
      <c r="CK210" s="32" t="s">
        <v>3409</v>
      </c>
      <c r="CL210" s="32" t="s">
        <v>3409</v>
      </c>
      <c r="CM210" s="32" t="s">
        <v>3409</v>
      </c>
      <c r="CN210" s="32" t="s">
        <v>3409</v>
      </c>
      <c r="CO210" s="32" t="s">
        <v>3409</v>
      </c>
      <c r="CP210" s="32" t="s">
        <v>3409</v>
      </c>
      <c r="CQ210" s="32" t="s">
        <v>3409</v>
      </c>
      <c r="CR210" s="32" t="s">
        <v>3409</v>
      </c>
      <c r="CS210" s="32" t="s">
        <v>3409</v>
      </c>
      <c r="CT210" s="32" t="s">
        <v>3409</v>
      </c>
      <c r="CU210" s="32" t="s">
        <v>3409</v>
      </c>
      <c r="CV210" s="32" t="s">
        <v>3409</v>
      </c>
      <c r="CW210" s="32" t="s">
        <v>3409</v>
      </c>
      <c r="CX210" s="32" t="s">
        <v>3409</v>
      </c>
      <c r="CY210" s="32" t="s">
        <v>3409</v>
      </c>
      <c r="CZ210" s="32" t="s">
        <v>3409</v>
      </c>
      <c r="DA210" s="32" t="s">
        <v>3409</v>
      </c>
      <c r="DB210" s="32" t="s">
        <v>3409</v>
      </c>
      <c r="DC210" s="32" t="s">
        <v>3409</v>
      </c>
      <c r="DD210" s="32" t="s">
        <v>3409</v>
      </c>
      <c r="DE210" s="32" t="s">
        <v>3409</v>
      </c>
      <c r="DF210" s="32" t="s">
        <v>3409</v>
      </c>
      <c r="DG210" s="32" t="s">
        <v>3409</v>
      </c>
      <c r="DH210" s="32" t="s">
        <v>3409</v>
      </c>
      <c r="DI210" s="32" t="s">
        <v>3409</v>
      </c>
      <c r="DJ210" s="25" t="s">
        <v>3404</v>
      </c>
      <c r="DK210" s="32" t="s">
        <v>3404</v>
      </c>
      <c r="DL210" s="32" t="s">
        <v>3404</v>
      </c>
      <c r="DM210" s="32" t="s">
        <v>3404</v>
      </c>
      <c r="DN210" s="32" t="s">
        <v>3404</v>
      </c>
      <c r="DO210" s="32" t="s">
        <v>3404</v>
      </c>
      <c r="DP210" s="32" t="s">
        <v>3404</v>
      </c>
      <c r="DQ210" s="32" t="s">
        <v>3404</v>
      </c>
      <c r="DR210" s="32" t="s">
        <v>3404</v>
      </c>
      <c r="DS210" s="32" t="s">
        <v>3404</v>
      </c>
      <c r="DT210" s="32" t="s">
        <v>3404</v>
      </c>
      <c r="DU210" s="32" t="s">
        <v>3404</v>
      </c>
      <c r="DV210" s="32" t="s">
        <v>3404</v>
      </c>
      <c r="DW210" s="32" t="s">
        <v>3404</v>
      </c>
      <c r="DX210" s="32" t="s">
        <v>3404</v>
      </c>
      <c r="DY210" s="32" t="s">
        <v>3404</v>
      </c>
      <c r="DZ210" s="32" t="s">
        <v>3404</v>
      </c>
      <c r="EA210" s="32" t="s">
        <v>3404</v>
      </c>
      <c r="EB210" s="32" t="s">
        <v>3404</v>
      </c>
      <c r="EC210" s="32" t="s">
        <v>3404</v>
      </c>
      <c r="ED210" s="32" t="s">
        <v>3404</v>
      </c>
      <c r="EE210" s="32" t="s">
        <v>3404</v>
      </c>
      <c r="EF210" s="32" t="s">
        <v>3404</v>
      </c>
      <c r="EG210" s="32" t="s">
        <v>3404</v>
      </c>
      <c r="EH210" s="32" t="s">
        <v>3404</v>
      </c>
      <c r="EI210" s="32" t="s">
        <v>3404</v>
      </c>
      <c r="EJ210" s="32" t="s">
        <v>3404</v>
      </c>
      <c r="EK210" s="32" t="s">
        <v>3404</v>
      </c>
      <c r="EL210" s="32" t="s">
        <v>3404</v>
      </c>
      <c r="EM210" s="32" t="s">
        <v>3404</v>
      </c>
      <c r="EN210" s="32" t="s">
        <v>3404</v>
      </c>
      <c r="EO210" s="32" t="s">
        <v>3404</v>
      </c>
      <c r="EP210" s="32" t="s">
        <v>3404</v>
      </c>
      <c r="EQ210" s="32" t="s">
        <v>3404</v>
      </c>
      <c r="ER210" s="32" t="s">
        <v>3404</v>
      </c>
      <c r="ES210" s="32" t="s">
        <v>3404</v>
      </c>
      <c r="ET210" s="32" t="s">
        <v>3404</v>
      </c>
      <c r="EU210" s="32" t="s">
        <v>3404</v>
      </c>
      <c r="EV210" s="32" t="s">
        <v>3404</v>
      </c>
      <c r="EW210" s="32" t="s">
        <v>3404</v>
      </c>
      <c r="EX210" s="32" t="s">
        <v>3404</v>
      </c>
      <c r="EY210" s="32" t="s">
        <v>3404</v>
      </c>
      <c r="EZ210" s="32" t="s">
        <v>3404</v>
      </c>
      <c r="FA210" s="32" t="s">
        <v>3404</v>
      </c>
      <c r="FB210" s="32" t="s">
        <v>3404</v>
      </c>
      <c r="FC210" s="32" t="s">
        <v>3404</v>
      </c>
      <c r="FD210" s="32" t="s">
        <v>3404</v>
      </c>
      <c r="FE210" s="32" t="s">
        <v>3404</v>
      </c>
      <c r="FF210" s="32" t="s">
        <v>3404</v>
      </c>
      <c r="FG210" s="32" t="s">
        <v>3404</v>
      </c>
      <c r="FH210" s="32" t="s">
        <v>3404</v>
      </c>
      <c r="FI210" s="32" t="s">
        <v>3404</v>
      </c>
      <c r="FJ210" s="32" t="s">
        <v>3404</v>
      </c>
      <c r="FK210" s="32" t="s">
        <v>3404</v>
      </c>
      <c r="FL210" s="32" t="s">
        <v>3404</v>
      </c>
      <c r="FM210" s="32" t="s">
        <v>3404</v>
      </c>
      <c r="FN210" s="32" t="s">
        <v>3404</v>
      </c>
      <c r="FO210" s="32" t="s">
        <v>3404</v>
      </c>
      <c r="FP210" s="32" t="s">
        <v>3404</v>
      </c>
      <c r="FQ210" s="32" t="s">
        <v>3404</v>
      </c>
      <c r="FR210" s="32" t="s">
        <v>3404</v>
      </c>
      <c r="FS210" s="32" t="s">
        <v>3404</v>
      </c>
      <c r="FT210" s="32" t="s">
        <v>3404</v>
      </c>
      <c r="FU210" s="32" t="s">
        <v>3404</v>
      </c>
      <c r="FV210" s="32" t="s">
        <v>3404</v>
      </c>
      <c r="FW210" s="32" t="s">
        <v>3404</v>
      </c>
      <c r="FX210" s="32" t="s">
        <v>3404</v>
      </c>
      <c r="FY210" s="32" t="s">
        <v>3404</v>
      </c>
      <c r="FZ210" s="32" t="s">
        <v>3404</v>
      </c>
      <c r="GA210" s="32" t="s">
        <v>3404</v>
      </c>
      <c r="GB210" s="32" t="s">
        <v>3404</v>
      </c>
      <c r="GC210" s="32" t="s">
        <v>3404</v>
      </c>
      <c r="GD210" s="32" t="s">
        <v>3404</v>
      </c>
      <c r="GE210" s="32" t="s">
        <v>3404</v>
      </c>
      <c r="GF210" s="32" t="s">
        <v>3404</v>
      </c>
      <c r="GG210" s="32" t="s">
        <v>3404</v>
      </c>
      <c r="GH210" s="32" t="s">
        <v>3404</v>
      </c>
      <c r="GI210" s="32" t="s">
        <v>3404</v>
      </c>
      <c r="GJ210" s="32" t="s">
        <v>3404</v>
      </c>
      <c r="GK210" s="32" t="s">
        <v>3404</v>
      </c>
      <c r="GL210" s="32" t="s">
        <v>3404</v>
      </c>
      <c r="GM210" s="32" t="s">
        <v>3404</v>
      </c>
      <c r="GN210" s="32" t="s">
        <v>3404</v>
      </c>
      <c r="GO210" s="32" t="s">
        <v>3404</v>
      </c>
      <c r="GP210" s="32" t="s">
        <v>3404</v>
      </c>
      <c r="GQ210" s="32" t="s">
        <v>3404</v>
      </c>
      <c r="GR210" s="32" t="s">
        <v>3404</v>
      </c>
      <c r="GS210" s="32" t="s">
        <v>3404</v>
      </c>
      <c r="GT210" s="32" t="s">
        <v>3404</v>
      </c>
      <c r="GU210" s="32" t="s">
        <v>3404</v>
      </c>
      <c r="GV210" s="32" t="s">
        <v>3404</v>
      </c>
      <c r="GW210" s="32" t="s">
        <v>3404</v>
      </c>
      <c r="GX210" s="32" t="s">
        <v>3404</v>
      </c>
      <c r="GY210" s="32" t="s">
        <v>3404</v>
      </c>
      <c r="GZ210" s="32" t="s">
        <v>3404</v>
      </c>
      <c r="HA210" s="32" t="s">
        <v>3404</v>
      </c>
      <c r="HB210" s="32" t="s">
        <v>3404</v>
      </c>
      <c r="HC210" s="32" t="s">
        <v>3404</v>
      </c>
      <c r="HD210" s="32" t="s">
        <v>3404</v>
      </c>
      <c r="HE210" s="32" t="s">
        <v>3404</v>
      </c>
      <c r="HF210" s="32" t="s">
        <v>3404</v>
      </c>
      <c r="HG210" s="32" t="s">
        <v>3404</v>
      </c>
      <c r="HH210" s="32" t="s">
        <v>3404</v>
      </c>
      <c r="HI210" s="32" t="s">
        <v>3404</v>
      </c>
      <c r="HJ210" s="32" t="s">
        <v>3404</v>
      </c>
      <c r="HK210" s="32" t="s">
        <v>3404</v>
      </c>
      <c r="HL210" s="32" t="s">
        <v>3404</v>
      </c>
      <c r="HM210" s="32" t="s">
        <v>3404</v>
      </c>
      <c r="HN210" s="32" t="s">
        <v>3404</v>
      </c>
      <c r="HO210" s="32" t="s">
        <v>3404</v>
      </c>
      <c r="HP210" s="32" t="s">
        <v>3404</v>
      </c>
      <c r="HQ210" s="32" t="s">
        <v>3404</v>
      </c>
      <c r="HR210" s="32" t="s">
        <v>3404</v>
      </c>
      <c r="HS210" s="32" t="s">
        <v>3404</v>
      </c>
      <c r="HT210" s="32" t="s">
        <v>3404</v>
      </c>
      <c r="HU210" s="32" t="s">
        <v>3404</v>
      </c>
      <c r="HV210" s="32" t="s">
        <v>3404</v>
      </c>
      <c r="HW210" s="32" t="s">
        <v>3404</v>
      </c>
      <c r="HX210" s="32" t="s">
        <v>3404</v>
      </c>
      <c r="HY210" s="32" t="s">
        <v>3404</v>
      </c>
      <c r="HZ210" s="32" t="s">
        <v>3404</v>
      </c>
      <c r="IA210" s="32" t="s">
        <v>3404</v>
      </c>
      <c r="IB210" s="32" t="s">
        <v>3404</v>
      </c>
      <c r="IC210" s="32" t="s">
        <v>3404</v>
      </c>
      <c r="ID210" s="32" t="s">
        <v>3404</v>
      </c>
      <c r="IE210" s="32" t="s">
        <v>3404</v>
      </c>
      <c r="IF210" s="32" t="s">
        <v>3404</v>
      </c>
      <c r="IG210" s="32" t="s">
        <v>3404</v>
      </c>
      <c r="IH210" s="32" t="s">
        <v>3404</v>
      </c>
      <c r="II210" s="32" t="s">
        <v>3404</v>
      </c>
      <c r="IJ210" s="32" t="s">
        <v>3404</v>
      </c>
      <c r="IK210" s="32" t="s">
        <v>3404</v>
      </c>
      <c r="IL210" s="32" t="s">
        <v>3404</v>
      </c>
      <c r="IM210" s="32" t="s">
        <v>3404</v>
      </c>
      <c r="IN210" s="32" t="s">
        <v>3404</v>
      </c>
      <c r="IO210" s="32" t="s">
        <v>3404</v>
      </c>
      <c r="IP210" s="32" t="s">
        <v>3404</v>
      </c>
      <c r="IQ210" s="32" t="s">
        <v>3404</v>
      </c>
      <c r="IR210" s="32" t="s">
        <v>3404</v>
      </c>
      <c r="IS210" s="32" t="s">
        <v>3404</v>
      </c>
      <c r="IT210" s="32" t="s">
        <v>3404</v>
      </c>
      <c r="IU210" s="32" t="s">
        <v>3404</v>
      </c>
      <c r="IV210" s="32" t="s">
        <v>3404</v>
      </c>
      <c r="IW210" s="32" t="s">
        <v>3404</v>
      </c>
      <c r="IX210" s="32" t="s">
        <v>3404</v>
      </c>
      <c r="IY210" s="32" t="s">
        <v>3404</v>
      </c>
      <c r="IZ210" s="32" t="s">
        <v>3404</v>
      </c>
      <c r="JA210" s="32" t="s">
        <v>3404</v>
      </c>
      <c r="JB210" s="32" t="s">
        <v>3404</v>
      </c>
      <c r="JC210" s="32" t="s">
        <v>3404</v>
      </c>
      <c r="JD210" s="32" t="s">
        <v>3404</v>
      </c>
      <c r="JE210" s="32" t="s">
        <v>3404</v>
      </c>
      <c r="JF210" s="32" t="s">
        <v>3404</v>
      </c>
      <c r="JG210" s="32" t="s">
        <v>3404</v>
      </c>
      <c r="JH210" s="32" t="s">
        <v>3404</v>
      </c>
      <c r="JI210" s="32" t="s">
        <v>3404</v>
      </c>
      <c r="JJ210" s="32" t="s">
        <v>3404</v>
      </c>
      <c r="JK210" s="32" t="s">
        <v>3404</v>
      </c>
      <c r="JL210" s="32" t="s">
        <v>3404</v>
      </c>
      <c r="JM210" s="32" t="s">
        <v>3404</v>
      </c>
      <c r="JN210" s="32" t="s">
        <v>3404</v>
      </c>
      <c r="JO210" s="32" t="s">
        <v>3404</v>
      </c>
      <c r="JP210" s="32" t="s">
        <v>3404</v>
      </c>
      <c r="JQ210" s="32" t="s">
        <v>3404</v>
      </c>
      <c r="JR210" s="32" t="s">
        <v>3404</v>
      </c>
      <c r="JS210" s="32" t="s">
        <v>3404</v>
      </c>
      <c r="JT210" s="32" t="s">
        <v>3404</v>
      </c>
      <c r="JU210" s="32" t="s">
        <v>3404</v>
      </c>
      <c r="JV210" s="32" t="s">
        <v>3404</v>
      </c>
      <c r="JW210" s="32" t="s">
        <v>3404</v>
      </c>
      <c r="JX210" s="32" t="s">
        <v>3404</v>
      </c>
      <c r="JY210" s="32" t="s">
        <v>3404</v>
      </c>
      <c r="JZ210" s="32" t="s">
        <v>3404</v>
      </c>
      <c r="KA210" s="32" t="s">
        <v>3404</v>
      </c>
      <c r="KB210" s="32" t="s">
        <v>3404</v>
      </c>
      <c r="KC210" s="32" t="s">
        <v>3404</v>
      </c>
      <c r="KD210" s="32" t="s">
        <v>3404</v>
      </c>
      <c r="KE210" s="32" t="s">
        <v>3404</v>
      </c>
      <c r="KF210" s="32" t="s">
        <v>3404</v>
      </c>
      <c r="KG210" s="32" t="s">
        <v>3404</v>
      </c>
      <c r="KH210" s="32" t="s">
        <v>3404</v>
      </c>
      <c r="KI210" s="32" t="s">
        <v>3404</v>
      </c>
      <c r="KJ210" s="32" t="s">
        <v>3404</v>
      </c>
      <c r="KK210" s="32" t="s">
        <v>3404</v>
      </c>
      <c r="KL210" s="32" t="s">
        <v>3404</v>
      </c>
      <c r="KM210" s="32" t="s">
        <v>3404</v>
      </c>
      <c r="KN210" s="32" t="s">
        <v>3404</v>
      </c>
      <c r="KO210" s="32" t="s">
        <v>3404</v>
      </c>
      <c r="KP210" s="32" t="s">
        <v>3404</v>
      </c>
      <c r="KQ210" s="32" t="s">
        <v>3404</v>
      </c>
      <c r="KR210" s="32" t="s">
        <v>3404</v>
      </c>
      <c r="KS210" s="32" t="s">
        <v>3404</v>
      </c>
      <c r="KT210" s="32" t="s">
        <v>3404</v>
      </c>
      <c r="KU210" s="32" t="s">
        <v>3404</v>
      </c>
      <c r="KV210" s="32" t="s">
        <v>3404</v>
      </c>
      <c r="KW210" s="32" t="s">
        <v>3404</v>
      </c>
      <c r="KX210" s="32" t="s">
        <v>3404</v>
      </c>
      <c r="KY210" s="32" t="s">
        <v>3404</v>
      </c>
      <c r="KZ210" s="32" t="s">
        <v>3404</v>
      </c>
      <c r="LA210" s="32" t="s">
        <v>3404</v>
      </c>
      <c r="LB210" s="32" t="s">
        <v>3404</v>
      </c>
      <c r="LC210" s="32" t="s">
        <v>3404</v>
      </c>
      <c r="LD210" s="32" t="s">
        <v>3404</v>
      </c>
      <c r="LE210" s="32" t="s">
        <v>3404</v>
      </c>
      <c r="LF210" s="32" t="s">
        <v>3404</v>
      </c>
      <c r="LG210" s="32" t="s">
        <v>3404</v>
      </c>
      <c r="LH210" s="32" t="s">
        <v>3404</v>
      </c>
      <c r="LI210" s="32" t="s">
        <v>3404</v>
      </c>
      <c r="LJ210" s="32" t="s">
        <v>3404</v>
      </c>
      <c r="LK210" s="32" t="s">
        <v>3404</v>
      </c>
      <c r="LL210" s="32" t="s">
        <v>3404</v>
      </c>
      <c r="LM210" s="32" t="s">
        <v>3404</v>
      </c>
      <c r="LN210" s="32" t="s">
        <v>3404</v>
      </c>
      <c r="LO210" s="32" t="s">
        <v>3404</v>
      </c>
      <c r="LP210" s="32" t="s">
        <v>3404</v>
      </c>
      <c r="LQ210" s="32" t="s">
        <v>3404</v>
      </c>
      <c r="LR210" s="32" t="s">
        <v>3404</v>
      </c>
      <c r="LS210" s="32" t="s">
        <v>3404</v>
      </c>
      <c r="LT210" s="32" t="s">
        <v>3404</v>
      </c>
      <c r="LU210" s="32" t="s">
        <v>3404</v>
      </c>
      <c r="LV210" s="32" t="s">
        <v>3404</v>
      </c>
      <c r="LW210" s="32" t="s">
        <v>3404</v>
      </c>
      <c r="LX210" s="32" t="s">
        <v>3404</v>
      </c>
      <c r="LY210" s="32" t="s">
        <v>3404</v>
      </c>
      <c r="LZ210" s="32" t="s">
        <v>3404</v>
      </c>
      <c r="MA210" s="32" t="s">
        <v>3404</v>
      </c>
      <c r="MB210" s="32" t="s">
        <v>3404</v>
      </c>
      <c r="MC210" s="32" t="s">
        <v>3404</v>
      </c>
      <c r="MD210" s="32" t="s">
        <v>3404</v>
      </c>
      <c r="ME210" s="32" t="s">
        <v>3404</v>
      </c>
      <c r="MF210" s="32" t="s">
        <v>3404</v>
      </c>
      <c r="MG210" s="32" t="s">
        <v>3404</v>
      </c>
      <c r="MH210" s="32" t="s">
        <v>3404</v>
      </c>
      <c r="MI210" s="32" t="s">
        <v>3404</v>
      </c>
      <c r="MJ210" s="32" t="s">
        <v>3404</v>
      </c>
      <c r="MK210" s="32" t="s">
        <v>3404</v>
      </c>
      <c r="ML210" s="32" t="s">
        <v>3404</v>
      </c>
      <c r="MM210" s="32" t="s">
        <v>3404</v>
      </c>
      <c r="MN210" s="32" t="s">
        <v>3404</v>
      </c>
      <c r="MO210" s="32" t="s">
        <v>3404</v>
      </c>
      <c r="MP210" s="32" t="s">
        <v>3404</v>
      </c>
      <c r="MQ210" s="32" t="s">
        <v>3404</v>
      </c>
      <c r="MR210" s="32" t="s">
        <v>3404</v>
      </c>
      <c r="MS210" s="32" t="s">
        <v>3404</v>
      </c>
      <c r="MT210" s="32" t="s">
        <v>3404</v>
      </c>
      <c r="MU210" s="32" t="s">
        <v>3404</v>
      </c>
      <c r="MV210" s="32" t="s">
        <v>3404</v>
      </c>
      <c r="MW210" s="32" t="s">
        <v>3404</v>
      </c>
      <c r="MX210" s="32" t="s">
        <v>3404</v>
      </c>
      <c r="MY210" s="32" t="s">
        <v>3404</v>
      </c>
      <c r="MZ210" s="32" t="s">
        <v>3404</v>
      </c>
      <c r="NA210" s="32" t="s">
        <v>3404</v>
      </c>
      <c r="NB210" s="32" t="s">
        <v>3404</v>
      </c>
      <c r="NC210" s="32" t="s">
        <v>3404</v>
      </c>
      <c r="ND210" s="32" t="s">
        <v>3404</v>
      </c>
      <c r="NE210" s="32" t="s">
        <v>3404</v>
      </c>
      <c r="NF210" s="32" t="s">
        <v>3404</v>
      </c>
      <c r="NG210" s="32" t="s">
        <v>3404</v>
      </c>
      <c r="NH210" s="32" t="s">
        <v>3404</v>
      </c>
      <c r="NI210" s="32" t="s">
        <v>3404</v>
      </c>
      <c r="NJ210" s="32" t="s">
        <v>3404</v>
      </c>
      <c r="NK210" s="32" t="s">
        <v>3404</v>
      </c>
      <c r="NL210" s="32" t="s">
        <v>3404</v>
      </c>
      <c r="NM210" s="32" t="s">
        <v>3404</v>
      </c>
      <c r="NN210" s="32" t="s">
        <v>3404</v>
      </c>
      <c r="NO210" s="32" t="s">
        <v>3404</v>
      </c>
      <c r="NP210" s="32" t="s">
        <v>3404</v>
      </c>
      <c r="NQ210" s="32" t="s">
        <v>3404</v>
      </c>
      <c r="NR210" s="32" t="s">
        <v>3404</v>
      </c>
      <c r="NS210" s="32" t="s">
        <v>3404</v>
      </c>
      <c r="NT210" s="32" t="s">
        <v>3404</v>
      </c>
      <c r="NU210" s="32" t="s">
        <v>3404</v>
      </c>
      <c r="NV210" s="32" t="s">
        <v>3404</v>
      </c>
      <c r="NW210" s="32" t="s">
        <v>3404</v>
      </c>
      <c r="NX210" s="32" t="s">
        <v>3404</v>
      </c>
      <c r="NY210" s="32" t="s">
        <v>3404</v>
      </c>
      <c r="NZ210" s="32" t="s">
        <v>3404</v>
      </c>
      <c r="OA210" s="32" t="s">
        <v>3404</v>
      </c>
      <c r="OB210" s="32" t="s">
        <v>3404</v>
      </c>
      <c r="OC210" s="32" t="s">
        <v>3404</v>
      </c>
      <c r="OD210" s="32" t="s">
        <v>3404</v>
      </c>
      <c r="OE210" s="32" t="s">
        <v>3404</v>
      </c>
      <c r="OF210" s="32" t="s">
        <v>3404</v>
      </c>
      <c r="OG210" s="32" t="s">
        <v>3404</v>
      </c>
      <c r="OH210" s="32" t="s">
        <v>3404</v>
      </c>
      <c r="OI210" s="32" t="s">
        <v>3404</v>
      </c>
      <c r="OJ210" s="32" t="s">
        <v>3404</v>
      </c>
      <c r="OK210" s="32" t="s">
        <v>3404</v>
      </c>
      <c r="OL210" s="32" t="s">
        <v>3404</v>
      </c>
      <c r="OM210" s="32" t="s">
        <v>3404</v>
      </c>
      <c r="ON210" s="32" t="s">
        <v>3404</v>
      </c>
      <c r="OO210" s="32" t="s">
        <v>3404</v>
      </c>
      <c r="OP210" s="32" t="s">
        <v>3404</v>
      </c>
      <c r="OQ210" s="32" t="s">
        <v>3404</v>
      </c>
      <c r="OR210" s="32" t="s">
        <v>3404</v>
      </c>
      <c r="OS210" s="32" t="s">
        <v>3404</v>
      </c>
      <c r="OT210" s="32" t="s">
        <v>3404</v>
      </c>
      <c r="OU210" s="32" t="s">
        <v>3404</v>
      </c>
      <c r="OV210" s="32" t="s">
        <v>3404</v>
      </c>
      <c r="OW210" s="32" t="s">
        <v>3404</v>
      </c>
      <c r="OX210" s="32" t="s">
        <v>3404</v>
      </c>
      <c r="OY210" s="32" t="s">
        <v>3404</v>
      </c>
      <c r="OZ210" s="32" t="s">
        <v>3404</v>
      </c>
      <c r="PA210" s="32" t="s">
        <v>3404</v>
      </c>
      <c r="PB210" s="32" t="s">
        <v>3404</v>
      </c>
      <c r="PC210" s="32" t="s">
        <v>3404</v>
      </c>
      <c r="PD210" s="32" t="s">
        <v>3404</v>
      </c>
      <c r="PE210" s="32" t="s">
        <v>3404</v>
      </c>
      <c r="PF210" s="32" t="s">
        <v>3404</v>
      </c>
      <c r="PG210" s="32" t="s">
        <v>3404</v>
      </c>
      <c r="PH210" s="32" t="s">
        <v>3404</v>
      </c>
      <c r="PI210" s="32" t="s">
        <v>3404</v>
      </c>
      <c r="PJ210" s="32" t="s">
        <v>3404</v>
      </c>
      <c r="PK210" s="32" t="s">
        <v>3404</v>
      </c>
      <c r="PL210" s="32" t="s">
        <v>3404</v>
      </c>
      <c r="PM210" s="32" t="s">
        <v>3404</v>
      </c>
      <c r="PN210" s="32" t="s">
        <v>3404</v>
      </c>
      <c r="PO210" s="32" t="s">
        <v>3404</v>
      </c>
      <c r="PP210" s="32" t="s">
        <v>3404</v>
      </c>
      <c r="PQ210" s="32" t="s">
        <v>3404</v>
      </c>
      <c r="PR210" s="32" t="s">
        <v>3404</v>
      </c>
      <c r="PS210" s="32" t="s">
        <v>3404</v>
      </c>
      <c r="PT210" s="32" t="s">
        <v>3404</v>
      </c>
      <c r="PU210" s="32" t="s">
        <v>3404</v>
      </c>
      <c r="PV210" s="32" t="s">
        <v>3404</v>
      </c>
      <c r="PW210" s="32" t="s">
        <v>3404</v>
      </c>
      <c r="PX210" s="32" t="s">
        <v>3404</v>
      </c>
      <c r="PY210" s="32" t="s">
        <v>3404</v>
      </c>
      <c r="PZ210" s="32" t="s">
        <v>3404</v>
      </c>
      <c r="QA210" s="32" t="s">
        <v>3404</v>
      </c>
      <c r="QB210" s="32" t="s">
        <v>3404</v>
      </c>
      <c r="QC210" s="32" t="s">
        <v>3404</v>
      </c>
      <c r="QD210" s="32" t="s">
        <v>3404</v>
      </c>
      <c r="QE210" s="32" t="s">
        <v>3404</v>
      </c>
      <c r="QF210" s="32" t="s">
        <v>3404</v>
      </c>
      <c r="QG210" s="25" t="s">
        <v>3409</v>
      </c>
      <c r="QH210" s="25" t="s">
        <v>3409</v>
      </c>
      <c r="QI210" s="25" t="s">
        <v>3409</v>
      </c>
      <c r="QJ210" s="25" t="s">
        <v>3409</v>
      </c>
      <c r="QK210" s="25" t="s">
        <v>3409</v>
      </c>
      <c r="QL210" s="25" t="s">
        <v>3409</v>
      </c>
      <c r="QM210" s="25" t="s">
        <v>3409</v>
      </c>
      <c r="QN210" s="25" t="s">
        <v>3409</v>
      </c>
      <c r="QO210" s="25" t="s">
        <v>3409</v>
      </c>
      <c r="QP210" s="25" t="s">
        <v>3409</v>
      </c>
      <c r="QQ210" s="25" t="s">
        <v>3409</v>
      </c>
      <c r="QR210" s="25" t="s">
        <v>3409</v>
      </c>
      <c r="QS210" s="25" t="s">
        <v>3409</v>
      </c>
      <c r="QT210" s="25" t="s">
        <v>3409</v>
      </c>
      <c r="QU210" s="25" t="s">
        <v>3409</v>
      </c>
      <c r="QV210" s="25" t="s">
        <v>3409</v>
      </c>
      <c r="QW210" s="25" t="s">
        <v>3409</v>
      </c>
      <c r="QX210" s="25" t="s">
        <v>3409</v>
      </c>
      <c r="QY210" s="25" t="s">
        <v>3409</v>
      </c>
      <c r="QZ210" s="25" t="s">
        <v>3409</v>
      </c>
      <c r="RA210" s="25" t="s">
        <v>3409</v>
      </c>
      <c r="RB210" s="25" t="s">
        <v>3409</v>
      </c>
      <c r="RC210" s="25" t="s">
        <v>3409</v>
      </c>
      <c r="RD210" s="25" t="s">
        <v>3409</v>
      </c>
      <c r="RE210" s="25" t="s">
        <v>3409</v>
      </c>
      <c r="RF210" s="25" t="s">
        <v>3409</v>
      </c>
      <c r="RG210" s="25" t="s">
        <v>3409</v>
      </c>
      <c r="RH210" s="25" t="s">
        <v>3409</v>
      </c>
      <c r="RI210" s="25" t="s">
        <v>3409</v>
      </c>
      <c r="RJ210" s="25" t="s">
        <v>3409</v>
      </c>
      <c r="RK210" s="25" t="s">
        <v>3409</v>
      </c>
      <c r="RL210" s="25" t="s">
        <v>3409</v>
      </c>
      <c r="RM210" s="25" t="s">
        <v>3409</v>
      </c>
      <c r="RN210" s="25" t="s">
        <v>3409</v>
      </c>
      <c r="RO210" s="25" t="s">
        <v>3409</v>
      </c>
      <c r="RP210" s="25" t="s">
        <v>3409</v>
      </c>
      <c r="RQ210" s="25" t="s">
        <v>3409</v>
      </c>
      <c r="RR210" s="25" t="s">
        <v>3409</v>
      </c>
      <c r="RS210" s="25" t="s">
        <v>3409</v>
      </c>
      <c r="RT210" s="25" t="s">
        <v>3409</v>
      </c>
      <c r="RU210" s="25" t="s">
        <v>3409</v>
      </c>
      <c r="RV210" s="25" t="s">
        <v>3404</v>
      </c>
      <c r="RW210" s="32" t="s">
        <v>3404</v>
      </c>
      <c r="RX210" s="32" t="s">
        <v>3404</v>
      </c>
      <c r="RY210" s="32" t="s">
        <v>3404</v>
      </c>
      <c r="RZ210" s="32" t="s">
        <v>3404</v>
      </c>
      <c r="SA210" s="32" t="s">
        <v>3404</v>
      </c>
      <c r="SB210" s="32" t="s">
        <v>3404</v>
      </c>
      <c r="SC210" s="32" t="s">
        <v>3404</v>
      </c>
      <c r="SD210" s="32" t="s">
        <v>3404</v>
      </c>
      <c r="SE210" s="32" t="s">
        <v>3404</v>
      </c>
      <c r="SF210" s="32" t="s">
        <v>3404</v>
      </c>
      <c r="SG210" s="32" t="s">
        <v>3404</v>
      </c>
      <c r="SH210" s="32" t="s">
        <v>3404</v>
      </c>
      <c r="SI210" s="32" t="s">
        <v>3404</v>
      </c>
      <c r="SJ210" s="32" t="s">
        <v>3404</v>
      </c>
      <c r="SK210" s="32" t="s">
        <v>3404</v>
      </c>
      <c r="SL210" s="32" t="s">
        <v>3404</v>
      </c>
      <c r="SM210" s="32" t="s">
        <v>3404</v>
      </c>
      <c r="SN210" s="32" t="s">
        <v>3404</v>
      </c>
      <c r="SO210" s="32" t="s">
        <v>3404</v>
      </c>
      <c r="SP210" s="32" t="s">
        <v>3404</v>
      </c>
      <c r="SQ210" s="32" t="s">
        <v>3404</v>
      </c>
      <c r="SR210" s="32" t="s">
        <v>3404</v>
      </c>
      <c r="SS210" s="32" t="s">
        <v>3404</v>
      </c>
      <c r="ST210" s="32" t="s">
        <v>3404</v>
      </c>
      <c r="SU210" s="32" t="s">
        <v>3404</v>
      </c>
      <c r="SV210" s="32" t="s">
        <v>3404</v>
      </c>
      <c r="SW210" s="32" t="s">
        <v>3404</v>
      </c>
      <c r="SX210" s="32" t="s">
        <v>3404</v>
      </c>
      <c r="SY210" s="32" t="s">
        <v>3404</v>
      </c>
      <c r="SZ210" s="32" t="s">
        <v>3404</v>
      </c>
      <c r="TA210" s="32" t="s">
        <v>3404</v>
      </c>
      <c r="TB210" s="32" t="s">
        <v>3404</v>
      </c>
      <c r="TC210" s="32" t="s">
        <v>3404</v>
      </c>
      <c r="TD210" s="32" t="s">
        <v>3404</v>
      </c>
      <c r="TE210" s="32" t="s">
        <v>3404</v>
      </c>
      <c r="TF210" s="32" t="s">
        <v>3404</v>
      </c>
      <c r="TG210" s="32" t="s">
        <v>3404</v>
      </c>
      <c r="TH210" s="32" t="s">
        <v>3404</v>
      </c>
      <c r="TI210" s="32" t="s">
        <v>3404</v>
      </c>
      <c r="TJ210" s="32" t="s">
        <v>3404</v>
      </c>
      <c r="TK210" s="32" t="s">
        <v>3404</v>
      </c>
      <c r="TL210" s="32" t="s">
        <v>3404</v>
      </c>
      <c r="TM210" s="32" t="s">
        <v>3404</v>
      </c>
      <c r="TN210" s="32" t="s">
        <v>3404</v>
      </c>
      <c r="TO210" s="32" t="s">
        <v>3404</v>
      </c>
      <c r="TP210" s="32" t="s">
        <v>3404</v>
      </c>
      <c r="TQ210" s="32" t="s">
        <v>3404</v>
      </c>
      <c r="TR210" s="32" t="s">
        <v>3404</v>
      </c>
      <c r="TS210" s="32" t="s">
        <v>3404</v>
      </c>
      <c r="TT210" s="32" t="s">
        <v>3404</v>
      </c>
      <c r="TU210" s="32" t="s">
        <v>3404</v>
      </c>
      <c r="TV210" s="32" t="s">
        <v>3404</v>
      </c>
      <c r="TW210" s="32" t="s">
        <v>3404</v>
      </c>
      <c r="TX210" s="32" t="s">
        <v>3404</v>
      </c>
      <c r="TY210" s="32" t="s">
        <v>3404</v>
      </c>
      <c r="TZ210" s="32" t="s">
        <v>3404</v>
      </c>
      <c r="UA210" s="32" t="s">
        <v>3404</v>
      </c>
      <c r="UB210" s="32" t="s">
        <v>3404</v>
      </c>
      <c r="UC210" s="32" t="s">
        <v>3404</v>
      </c>
      <c r="UD210" s="32" t="s">
        <v>3404</v>
      </c>
      <c r="UE210" s="32" t="s">
        <v>3404</v>
      </c>
      <c r="UF210" s="32" t="s">
        <v>3404</v>
      </c>
      <c r="UG210" s="32" t="s">
        <v>3404</v>
      </c>
      <c r="UH210" s="32" t="s">
        <v>3404</v>
      </c>
      <c r="UI210" s="32" t="s">
        <v>3404</v>
      </c>
      <c r="UJ210" s="32" t="s">
        <v>3404</v>
      </c>
      <c r="UK210" s="32" t="s">
        <v>3404</v>
      </c>
      <c r="UL210" s="32" t="s">
        <v>3404</v>
      </c>
      <c r="UM210" s="32" t="s">
        <v>3404</v>
      </c>
      <c r="UN210" s="32" t="s">
        <v>3404</v>
      </c>
      <c r="UO210" s="32" t="s">
        <v>3404</v>
      </c>
      <c r="UP210" s="32" t="s">
        <v>3404</v>
      </c>
      <c r="UQ210" s="32" t="s">
        <v>3404</v>
      </c>
      <c r="UR210" s="32" t="s">
        <v>3404</v>
      </c>
      <c r="US210" s="32" t="s">
        <v>3404</v>
      </c>
      <c r="UT210" s="32" t="s">
        <v>3404</v>
      </c>
      <c r="UU210" s="32" t="s">
        <v>3404</v>
      </c>
      <c r="UV210" s="32" t="s">
        <v>3404</v>
      </c>
      <c r="UW210" s="32" t="s">
        <v>3404</v>
      </c>
      <c r="UX210" s="32" t="s">
        <v>3404</v>
      </c>
      <c r="UY210" s="32" t="s">
        <v>3404</v>
      </c>
      <c r="UZ210" s="32" t="s">
        <v>3404</v>
      </c>
      <c r="VA210" s="32" t="s">
        <v>3404</v>
      </c>
      <c r="VB210" s="32" t="s">
        <v>3404</v>
      </c>
      <c r="VC210" s="32" t="s">
        <v>3404</v>
      </c>
      <c r="VD210" s="32" t="s">
        <v>3404</v>
      </c>
      <c r="VE210" s="32" t="s">
        <v>3404</v>
      </c>
      <c r="VF210" s="32" t="s">
        <v>3404</v>
      </c>
      <c r="VG210" s="32" t="s">
        <v>3404</v>
      </c>
      <c r="VH210" s="32" t="s">
        <v>3404</v>
      </c>
      <c r="VI210" s="32" t="s">
        <v>3404</v>
      </c>
      <c r="VJ210" s="32" t="s">
        <v>3404</v>
      </c>
      <c r="VK210" s="32" t="s">
        <v>3404</v>
      </c>
      <c r="VL210" s="32" t="s">
        <v>3404</v>
      </c>
      <c r="VM210" s="32" t="s">
        <v>3404</v>
      </c>
      <c r="VN210" s="32" t="s">
        <v>3404</v>
      </c>
      <c r="VO210" s="32" t="s">
        <v>3404</v>
      </c>
      <c r="VP210" s="32" t="s">
        <v>3404</v>
      </c>
      <c r="VQ210" s="32" t="s">
        <v>3404</v>
      </c>
      <c r="VR210" s="32" t="s">
        <v>3404</v>
      </c>
      <c r="VS210" s="32" t="s">
        <v>3404</v>
      </c>
      <c r="VT210" s="32" t="s">
        <v>3404</v>
      </c>
      <c r="VU210" s="32" t="s">
        <v>3404</v>
      </c>
      <c r="VV210" s="32" t="s">
        <v>3404</v>
      </c>
      <c r="VW210" s="32" t="s">
        <v>3404</v>
      </c>
      <c r="VX210" s="32" t="s">
        <v>3404</v>
      </c>
      <c r="VY210" s="32" t="s">
        <v>3404</v>
      </c>
      <c r="VZ210" s="32" t="s">
        <v>3404</v>
      </c>
      <c r="WA210" s="32" t="s">
        <v>3404</v>
      </c>
      <c r="WB210" s="32" t="s">
        <v>3404</v>
      </c>
      <c r="WC210" s="32" t="s">
        <v>3404</v>
      </c>
      <c r="WD210" s="32" t="s">
        <v>3404</v>
      </c>
      <c r="WE210" s="32" t="s">
        <v>3404</v>
      </c>
      <c r="WF210" s="32" t="s">
        <v>3404</v>
      </c>
      <c r="WG210" s="32" t="s">
        <v>3404</v>
      </c>
      <c r="WH210" s="32" t="s">
        <v>3404</v>
      </c>
      <c r="WI210" s="32" t="s">
        <v>3404</v>
      </c>
      <c r="WJ210" s="32" t="s">
        <v>3404</v>
      </c>
      <c r="WK210" s="32" t="s">
        <v>3404</v>
      </c>
      <c r="WL210" s="32" t="s">
        <v>3404</v>
      </c>
      <c r="WM210" s="32" t="s">
        <v>3404</v>
      </c>
      <c r="WN210" s="32" t="s">
        <v>3404</v>
      </c>
      <c r="WO210" s="32" t="s">
        <v>3404</v>
      </c>
      <c r="WP210" s="32" t="s">
        <v>3404</v>
      </c>
      <c r="WQ210" s="32" t="s">
        <v>3404</v>
      </c>
      <c r="WR210" s="32" t="s">
        <v>3404</v>
      </c>
      <c r="WS210" s="32" t="s">
        <v>3404</v>
      </c>
      <c r="WT210" s="32" t="s">
        <v>3404</v>
      </c>
    </row>
    <row r="211">
      <c r="A211" s="24" t="s">
        <v>1839</v>
      </c>
      <c r="B211" s="25" t="s">
        <v>3404</v>
      </c>
      <c r="C211" s="25" t="s">
        <v>3404</v>
      </c>
      <c r="D211" s="25" t="s">
        <v>3404</v>
      </c>
      <c r="E211" s="25" t="s">
        <v>3404</v>
      </c>
      <c r="F211" s="25" t="s">
        <v>3404</v>
      </c>
      <c r="G211" s="25" t="s">
        <v>3404</v>
      </c>
      <c r="H211" s="25" t="s">
        <v>3404</v>
      </c>
      <c r="I211" s="25" t="s">
        <v>3404</v>
      </c>
      <c r="J211" s="25" t="s">
        <v>3404</v>
      </c>
      <c r="K211" s="25" t="s">
        <v>3404</v>
      </c>
      <c r="L211" s="25" t="s">
        <v>3404</v>
      </c>
      <c r="M211" s="25" t="s">
        <v>3404</v>
      </c>
      <c r="N211" s="25" t="s">
        <v>3404</v>
      </c>
      <c r="O211" s="25" t="s">
        <v>3404</v>
      </c>
      <c r="P211" s="25" t="s">
        <v>3404</v>
      </c>
      <c r="Q211" s="25" t="s">
        <v>3404</v>
      </c>
      <c r="R211" s="25" t="s">
        <v>3404</v>
      </c>
      <c r="S211" s="25" t="s">
        <v>3404</v>
      </c>
      <c r="T211" s="25" t="s">
        <v>3404</v>
      </c>
      <c r="U211" s="25" t="s">
        <v>3404</v>
      </c>
      <c r="V211" s="25" t="s">
        <v>3404</v>
      </c>
      <c r="W211" s="25" t="s">
        <v>3404</v>
      </c>
      <c r="X211" s="25" t="s">
        <v>3404</v>
      </c>
      <c r="Y211" s="25" t="s">
        <v>3404</v>
      </c>
      <c r="Z211" s="25" t="s">
        <v>3404</v>
      </c>
      <c r="AA211" s="25" t="s">
        <v>3404</v>
      </c>
      <c r="AB211" s="25" t="s">
        <v>3404</v>
      </c>
      <c r="AC211" s="25" t="s">
        <v>3404</v>
      </c>
      <c r="AD211" s="25" t="s">
        <v>3404</v>
      </c>
      <c r="AE211" s="25" t="s">
        <v>3404</v>
      </c>
      <c r="AF211" s="25" t="s">
        <v>3404</v>
      </c>
      <c r="AG211" s="25" t="s">
        <v>3404</v>
      </c>
      <c r="AH211" s="25" t="s">
        <v>3404</v>
      </c>
      <c r="AI211" s="25" t="s">
        <v>3404</v>
      </c>
      <c r="AJ211" s="25" t="s">
        <v>3404</v>
      </c>
      <c r="AK211" s="25" t="s">
        <v>3404</v>
      </c>
      <c r="AL211" s="25" t="s">
        <v>3404</v>
      </c>
      <c r="AM211" s="25" t="s">
        <v>3404</v>
      </c>
      <c r="AN211" s="25" t="s">
        <v>3404</v>
      </c>
      <c r="AO211" s="25" t="s">
        <v>3404</v>
      </c>
      <c r="AP211" s="25" t="s">
        <v>3404</v>
      </c>
      <c r="AQ211" s="25" t="s">
        <v>3404</v>
      </c>
      <c r="AR211" s="25" t="s">
        <v>3404</v>
      </c>
      <c r="AS211" s="25" t="s">
        <v>3404</v>
      </c>
      <c r="AT211" s="25" t="s">
        <v>3404</v>
      </c>
      <c r="AU211" s="25" t="s">
        <v>3404</v>
      </c>
      <c r="AV211" s="25" t="s">
        <v>3404</v>
      </c>
      <c r="AW211" s="25" t="s">
        <v>3404</v>
      </c>
      <c r="AX211" s="25" t="s">
        <v>3404</v>
      </c>
      <c r="AY211" s="25" t="s">
        <v>3404</v>
      </c>
      <c r="AZ211" s="25" t="s">
        <v>3404</v>
      </c>
      <c r="BA211" s="25" t="s">
        <v>3404</v>
      </c>
      <c r="BB211" s="25" t="s">
        <v>3404</v>
      </c>
      <c r="BC211" s="25" t="s">
        <v>3404</v>
      </c>
      <c r="BD211" s="25" t="s">
        <v>3404</v>
      </c>
      <c r="BE211" s="25" t="s">
        <v>3404</v>
      </c>
      <c r="BF211" s="25" t="s">
        <v>3404</v>
      </c>
      <c r="BG211" s="25" t="s">
        <v>3404</v>
      </c>
      <c r="BH211" s="25" t="s">
        <v>3404</v>
      </c>
      <c r="BI211" s="25" t="s">
        <v>3404</v>
      </c>
      <c r="BJ211" s="25" t="s">
        <v>3404</v>
      </c>
      <c r="BK211" s="25" t="s">
        <v>3404</v>
      </c>
      <c r="BL211" s="25" t="s">
        <v>3404</v>
      </c>
      <c r="BM211" s="25" t="s">
        <v>3404</v>
      </c>
      <c r="BN211" s="25" t="s">
        <v>3404</v>
      </c>
      <c r="BO211" s="25" t="s">
        <v>3404</v>
      </c>
      <c r="BP211" s="25" t="s">
        <v>3404</v>
      </c>
      <c r="BQ211" s="25" t="s">
        <v>3404</v>
      </c>
      <c r="BR211" s="25" t="s">
        <v>3404</v>
      </c>
      <c r="BS211" s="25" t="s">
        <v>3404</v>
      </c>
      <c r="BT211" s="25" t="s">
        <v>3404</v>
      </c>
      <c r="BU211" s="25" t="s">
        <v>3404</v>
      </c>
      <c r="BV211" s="25" t="s">
        <v>3404</v>
      </c>
      <c r="BW211" s="25" t="s">
        <v>3404</v>
      </c>
      <c r="BX211" s="25" t="s">
        <v>3404</v>
      </c>
      <c r="BY211" s="32" t="s">
        <v>3409</v>
      </c>
      <c r="BZ211" s="32" t="s">
        <v>3409</v>
      </c>
      <c r="CA211" s="32" t="s">
        <v>3409</v>
      </c>
      <c r="CB211" s="32" t="s">
        <v>3409</v>
      </c>
      <c r="CC211" s="32" t="s">
        <v>3409</v>
      </c>
      <c r="CD211" s="32" t="s">
        <v>3409</v>
      </c>
      <c r="CE211" s="32" t="s">
        <v>3409</v>
      </c>
      <c r="CF211" s="32" t="s">
        <v>3409</v>
      </c>
      <c r="CG211" s="32" t="s">
        <v>3409</v>
      </c>
      <c r="CH211" s="32" t="s">
        <v>3409</v>
      </c>
      <c r="CI211" s="32" t="s">
        <v>3409</v>
      </c>
      <c r="CJ211" s="32" t="s">
        <v>3409</v>
      </c>
      <c r="CK211" s="32" t="s">
        <v>3409</v>
      </c>
      <c r="CL211" s="32" t="s">
        <v>3409</v>
      </c>
      <c r="CM211" s="32" t="s">
        <v>3409</v>
      </c>
      <c r="CN211" s="32" t="s">
        <v>3409</v>
      </c>
      <c r="CO211" s="32" t="s">
        <v>3409</v>
      </c>
      <c r="CP211" s="32" t="s">
        <v>3409</v>
      </c>
      <c r="CQ211" s="32" t="s">
        <v>3409</v>
      </c>
      <c r="CR211" s="32" t="s">
        <v>3409</v>
      </c>
      <c r="CS211" s="32" t="s">
        <v>3409</v>
      </c>
      <c r="CT211" s="32" t="s">
        <v>3409</v>
      </c>
      <c r="CU211" s="32" t="s">
        <v>3409</v>
      </c>
      <c r="CV211" s="32" t="s">
        <v>3409</v>
      </c>
      <c r="CW211" s="32" t="s">
        <v>3409</v>
      </c>
      <c r="CX211" s="32" t="s">
        <v>3409</v>
      </c>
      <c r="CY211" s="32" t="s">
        <v>3409</v>
      </c>
      <c r="CZ211" s="32" t="s">
        <v>3409</v>
      </c>
      <c r="DA211" s="32" t="s">
        <v>3409</v>
      </c>
      <c r="DB211" s="32" t="s">
        <v>3409</v>
      </c>
      <c r="DC211" s="32" t="s">
        <v>3409</v>
      </c>
      <c r="DD211" s="32" t="s">
        <v>3409</v>
      </c>
      <c r="DE211" s="32" t="s">
        <v>3409</v>
      </c>
      <c r="DF211" s="32" t="s">
        <v>3409</v>
      </c>
      <c r="DG211" s="32" t="s">
        <v>3409</v>
      </c>
      <c r="DH211" s="32" t="s">
        <v>3409</v>
      </c>
      <c r="DI211" s="32" t="s">
        <v>3409</v>
      </c>
      <c r="DJ211" s="32" t="s">
        <v>3409</v>
      </c>
      <c r="DK211" s="32" t="s">
        <v>3409</v>
      </c>
      <c r="DL211" s="32" t="s">
        <v>3409</v>
      </c>
      <c r="DM211" s="32" t="s">
        <v>3409</v>
      </c>
      <c r="DN211" s="32" t="s">
        <v>3409</v>
      </c>
      <c r="DO211" s="32" t="s">
        <v>3409</v>
      </c>
      <c r="DP211" s="32" t="s">
        <v>3409</v>
      </c>
      <c r="DQ211" s="32" t="s">
        <v>3409</v>
      </c>
      <c r="DR211" s="32" t="s">
        <v>3409</v>
      </c>
      <c r="DS211" s="32" t="s">
        <v>3409</v>
      </c>
      <c r="DT211" s="32" t="s">
        <v>3409</v>
      </c>
      <c r="DU211" s="32" t="s">
        <v>3409</v>
      </c>
      <c r="DV211" s="32" t="s">
        <v>3409</v>
      </c>
      <c r="DW211" s="32" t="s">
        <v>3409</v>
      </c>
      <c r="DX211" s="32" t="s">
        <v>3409</v>
      </c>
      <c r="DY211" s="32" t="s">
        <v>3409</v>
      </c>
      <c r="DZ211" s="32" t="s">
        <v>3409</v>
      </c>
      <c r="EA211" s="32" t="s">
        <v>3409</v>
      </c>
      <c r="EB211" s="32" t="s">
        <v>3409</v>
      </c>
      <c r="EC211" s="32" t="s">
        <v>3409</v>
      </c>
      <c r="ED211" s="32" t="s">
        <v>3409</v>
      </c>
      <c r="EE211" s="32" t="s">
        <v>3409</v>
      </c>
      <c r="EF211" s="32" t="s">
        <v>3409</v>
      </c>
      <c r="EG211" s="32" t="s">
        <v>3409</v>
      </c>
      <c r="EH211" s="32" t="s">
        <v>3409</v>
      </c>
      <c r="EI211" s="32" t="s">
        <v>3409</v>
      </c>
      <c r="EJ211" s="32" t="s">
        <v>3409</v>
      </c>
      <c r="EK211" s="32" t="s">
        <v>3409</v>
      </c>
      <c r="EL211" s="32" t="s">
        <v>3409</v>
      </c>
      <c r="EM211" s="32" t="s">
        <v>3409</v>
      </c>
      <c r="EN211" s="32" t="s">
        <v>3409</v>
      </c>
      <c r="EO211" s="32" t="s">
        <v>3409</v>
      </c>
      <c r="EP211" s="32" t="s">
        <v>3409</v>
      </c>
      <c r="EQ211" s="32" t="s">
        <v>3409</v>
      </c>
      <c r="ER211" s="32" t="s">
        <v>3409</v>
      </c>
      <c r="ES211" s="32" t="s">
        <v>3409</v>
      </c>
      <c r="ET211" s="32" t="s">
        <v>3409</v>
      </c>
      <c r="EU211" s="32" t="s">
        <v>3409</v>
      </c>
      <c r="EV211" s="32" t="s">
        <v>3409</v>
      </c>
      <c r="EW211" s="32" t="s">
        <v>3409</v>
      </c>
      <c r="EX211" s="32" t="s">
        <v>3409</v>
      </c>
      <c r="EY211" s="32" t="s">
        <v>3409</v>
      </c>
      <c r="EZ211" s="32" t="s">
        <v>3409</v>
      </c>
      <c r="FA211" s="32" t="s">
        <v>3409</v>
      </c>
      <c r="FB211" s="32" t="s">
        <v>3409</v>
      </c>
      <c r="FC211" s="32" t="s">
        <v>3409</v>
      </c>
      <c r="FD211" s="32" t="s">
        <v>3409</v>
      </c>
      <c r="FE211" s="32" t="s">
        <v>3409</v>
      </c>
      <c r="FF211" s="32" t="s">
        <v>3409</v>
      </c>
      <c r="FG211" s="32" t="s">
        <v>3409</v>
      </c>
      <c r="FH211" s="32" t="s">
        <v>3409</v>
      </c>
      <c r="FI211" s="32" t="s">
        <v>3409</v>
      </c>
      <c r="FJ211" s="32" t="s">
        <v>3409</v>
      </c>
      <c r="FK211" s="32" t="s">
        <v>3409</v>
      </c>
      <c r="FL211" s="32" t="s">
        <v>3409</v>
      </c>
      <c r="FM211" s="32" t="s">
        <v>3409</v>
      </c>
      <c r="FN211" s="32" t="s">
        <v>3409</v>
      </c>
      <c r="FO211" s="32" t="s">
        <v>3409</v>
      </c>
      <c r="FP211" s="32" t="s">
        <v>3409</v>
      </c>
      <c r="FQ211" s="32" t="s">
        <v>3409</v>
      </c>
      <c r="FR211" s="32" t="s">
        <v>3409</v>
      </c>
      <c r="FS211" s="32" t="s">
        <v>3409</v>
      </c>
      <c r="FT211" s="32" t="s">
        <v>3409</v>
      </c>
      <c r="FU211" s="32" t="s">
        <v>3409</v>
      </c>
      <c r="FV211" s="32" t="s">
        <v>3409</v>
      </c>
      <c r="FW211" s="32" t="s">
        <v>3409</v>
      </c>
      <c r="FX211" s="32" t="s">
        <v>3409</v>
      </c>
      <c r="FY211" s="32" t="s">
        <v>3409</v>
      </c>
      <c r="FZ211" s="32" t="s">
        <v>3409</v>
      </c>
      <c r="GA211" s="32" t="s">
        <v>3409</v>
      </c>
      <c r="GB211" s="32" t="s">
        <v>3409</v>
      </c>
      <c r="GC211" s="32" t="s">
        <v>3409</v>
      </c>
      <c r="GD211" s="32" t="s">
        <v>3409</v>
      </c>
      <c r="GE211" s="32" t="s">
        <v>3409</v>
      </c>
      <c r="GF211" s="32" t="s">
        <v>3409</v>
      </c>
      <c r="GG211" s="32" t="s">
        <v>3409</v>
      </c>
      <c r="GH211" s="32" t="s">
        <v>3409</v>
      </c>
      <c r="GI211" s="32" t="s">
        <v>3409</v>
      </c>
      <c r="GJ211" s="32" t="s">
        <v>3409</v>
      </c>
      <c r="GK211" s="32" t="s">
        <v>3409</v>
      </c>
      <c r="GL211" s="32" t="s">
        <v>3409</v>
      </c>
      <c r="GM211" s="32" t="s">
        <v>3409</v>
      </c>
      <c r="GN211" s="32" t="s">
        <v>3409</v>
      </c>
      <c r="GO211" s="32" t="s">
        <v>3409</v>
      </c>
      <c r="GP211" s="32" t="s">
        <v>3409</v>
      </c>
      <c r="GQ211" s="32" t="s">
        <v>3409</v>
      </c>
      <c r="GR211" s="32" t="s">
        <v>3409</v>
      </c>
      <c r="GS211" s="32" t="s">
        <v>3409</v>
      </c>
      <c r="GT211" s="32" t="s">
        <v>3409</v>
      </c>
      <c r="GU211" s="32" t="s">
        <v>3409</v>
      </c>
      <c r="GV211" s="32" t="s">
        <v>3409</v>
      </c>
      <c r="GW211" s="32" t="s">
        <v>3409</v>
      </c>
      <c r="GX211" s="32" t="s">
        <v>3409</v>
      </c>
      <c r="GY211" s="32" t="s">
        <v>3409</v>
      </c>
      <c r="GZ211" s="32" t="s">
        <v>3409</v>
      </c>
      <c r="HA211" s="32" t="s">
        <v>3409</v>
      </c>
      <c r="HB211" s="32" t="s">
        <v>3409</v>
      </c>
      <c r="HC211" s="32" t="s">
        <v>3409</v>
      </c>
      <c r="HD211" s="32" t="s">
        <v>3409</v>
      </c>
      <c r="HE211" s="32" t="s">
        <v>3409</v>
      </c>
      <c r="HF211" s="32" t="s">
        <v>3409</v>
      </c>
      <c r="HG211" s="32" t="s">
        <v>3409</v>
      </c>
      <c r="HH211" s="32" t="s">
        <v>3409</v>
      </c>
      <c r="HI211" s="32" t="s">
        <v>3409</v>
      </c>
      <c r="HJ211" s="32" t="s">
        <v>3409</v>
      </c>
      <c r="HK211" s="32" t="s">
        <v>3409</v>
      </c>
      <c r="HL211" s="32" t="s">
        <v>3409</v>
      </c>
      <c r="HM211" s="32" t="s">
        <v>3409</v>
      </c>
      <c r="HN211" s="32" t="s">
        <v>3409</v>
      </c>
      <c r="HO211" s="32" t="s">
        <v>3409</v>
      </c>
      <c r="HP211" s="32" t="s">
        <v>3409</v>
      </c>
      <c r="HQ211" s="32" t="s">
        <v>3409</v>
      </c>
      <c r="HR211" s="32" t="s">
        <v>3409</v>
      </c>
      <c r="HS211" s="32" t="s">
        <v>3409</v>
      </c>
      <c r="HT211" s="32" t="s">
        <v>3409</v>
      </c>
      <c r="HU211" s="32" t="s">
        <v>3409</v>
      </c>
      <c r="HV211" s="32" t="s">
        <v>3409</v>
      </c>
      <c r="HW211" s="32" t="s">
        <v>3409</v>
      </c>
      <c r="HX211" s="32" t="s">
        <v>3409</v>
      </c>
      <c r="HY211" s="32" t="s">
        <v>3409</v>
      </c>
      <c r="HZ211" s="32" t="s">
        <v>3409</v>
      </c>
      <c r="IA211" s="32" t="s">
        <v>3409</v>
      </c>
      <c r="IB211" s="32" t="s">
        <v>3409</v>
      </c>
      <c r="IC211" s="32" t="s">
        <v>3409</v>
      </c>
      <c r="ID211" s="32" t="s">
        <v>3409</v>
      </c>
      <c r="IE211" s="32" t="s">
        <v>3409</v>
      </c>
      <c r="IF211" s="32" t="s">
        <v>3409</v>
      </c>
      <c r="IG211" s="32" t="s">
        <v>3409</v>
      </c>
      <c r="IH211" s="32" t="s">
        <v>3409</v>
      </c>
      <c r="II211" s="32" t="s">
        <v>3409</v>
      </c>
      <c r="IJ211" s="32" t="s">
        <v>3409</v>
      </c>
      <c r="IK211" s="32" t="s">
        <v>3409</v>
      </c>
      <c r="IL211" s="32" t="s">
        <v>3409</v>
      </c>
      <c r="IM211" s="32" t="s">
        <v>3409</v>
      </c>
      <c r="IN211" s="32" t="s">
        <v>3409</v>
      </c>
      <c r="IO211" s="32" t="s">
        <v>3409</v>
      </c>
      <c r="IP211" s="32" t="s">
        <v>3409</v>
      </c>
      <c r="IQ211" s="32" t="s">
        <v>3409</v>
      </c>
      <c r="IR211" s="25" t="s">
        <v>3404</v>
      </c>
      <c r="IS211" s="32" t="s">
        <v>3404</v>
      </c>
      <c r="IT211" s="32" t="s">
        <v>3404</v>
      </c>
      <c r="IU211" s="32" t="s">
        <v>3404</v>
      </c>
      <c r="IV211" s="32" t="s">
        <v>3404</v>
      </c>
      <c r="IW211" s="32" t="s">
        <v>3404</v>
      </c>
      <c r="IX211" s="32" t="s">
        <v>3404</v>
      </c>
      <c r="IY211" s="32" t="s">
        <v>3404</v>
      </c>
      <c r="IZ211" s="32" t="s">
        <v>3404</v>
      </c>
      <c r="JA211" s="32" t="s">
        <v>3404</v>
      </c>
      <c r="JB211" s="32" t="s">
        <v>3404</v>
      </c>
      <c r="JC211" s="32" t="s">
        <v>3404</v>
      </c>
      <c r="JD211" s="32" t="s">
        <v>3404</v>
      </c>
      <c r="JE211" s="32" t="s">
        <v>3404</v>
      </c>
      <c r="JF211" s="32" t="s">
        <v>3404</v>
      </c>
      <c r="JG211" s="32" t="s">
        <v>3404</v>
      </c>
      <c r="JH211" s="32" t="s">
        <v>3404</v>
      </c>
      <c r="JI211" s="32" t="s">
        <v>3404</v>
      </c>
      <c r="JJ211" s="32" t="s">
        <v>3404</v>
      </c>
      <c r="JK211" s="32" t="s">
        <v>3404</v>
      </c>
      <c r="JL211" s="32" t="s">
        <v>3404</v>
      </c>
      <c r="JM211" s="32" t="s">
        <v>3404</v>
      </c>
      <c r="JN211" s="32" t="s">
        <v>3404</v>
      </c>
      <c r="JO211" s="32" t="s">
        <v>3404</v>
      </c>
      <c r="JP211" s="32" t="s">
        <v>3404</v>
      </c>
      <c r="JQ211" s="32" t="s">
        <v>3404</v>
      </c>
      <c r="JR211" s="32" t="s">
        <v>3404</v>
      </c>
      <c r="JS211" s="32" t="s">
        <v>3404</v>
      </c>
      <c r="JT211" s="32" t="s">
        <v>3404</v>
      </c>
      <c r="JU211" s="32" t="s">
        <v>3404</v>
      </c>
      <c r="JV211" s="32" t="s">
        <v>3404</v>
      </c>
      <c r="JW211" s="32" t="s">
        <v>3404</v>
      </c>
      <c r="JX211" s="32" t="s">
        <v>3404</v>
      </c>
      <c r="JY211" s="32" t="s">
        <v>3404</v>
      </c>
      <c r="JZ211" s="32" t="s">
        <v>3404</v>
      </c>
      <c r="KA211" s="32" t="s">
        <v>3404</v>
      </c>
      <c r="KB211" s="32" t="s">
        <v>3404</v>
      </c>
      <c r="KC211" s="32" t="s">
        <v>3404</v>
      </c>
      <c r="KD211" s="32" t="s">
        <v>3404</v>
      </c>
      <c r="KE211" s="32" t="s">
        <v>3404</v>
      </c>
      <c r="KF211" s="32" t="s">
        <v>3404</v>
      </c>
      <c r="KG211" s="32" t="s">
        <v>3404</v>
      </c>
      <c r="KH211" s="32" t="s">
        <v>3404</v>
      </c>
      <c r="KI211" s="32" t="s">
        <v>3404</v>
      </c>
      <c r="KJ211" s="32" t="s">
        <v>3404</v>
      </c>
      <c r="KK211" s="32" t="s">
        <v>3404</v>
      </c>
      <c r="KL211" s="32" t="s">
        <v>3404</v>
      </c>
      <c r="KM211" s="32" t="s">
        <v>3404</v>
      </c>
      <c r="KN211" s="32" t="s">
        <v>3404</v>
      </c>
      <c r="KO211" s="32" t="s">
        <v>3404</v>
      </c>
      <c r="KP211" s="32" t="s">
        <v>3404</v>
      </c>
      <c r="KQ211" s="32" t="s">
        <v>3404</v>
      </c>
      <c r="KR211" s="32" t="s">
        <v>3404</v>
      </c>
      <c r="KS211" s="32" t="s">
        <v>3404</v>
      </c>
      <c r="KT211" s="32" t="s">
        <v>3404</v>
      </c>
      <c r="KU211" s="32" t="s">
        <v>3404</v>
      </c>
      <c r="KV211" s="32" t="s">
        <v>3404</v>
      </c>
      <c r="KW211" s="32" t="s">
        <v>3404</v>
      </c>
      <c r="KX211" s="32" t="s">
        <v>3404</v>
      </c>
      <c r="KY211" s="32" t="s">
        <v>3404</v>
      </c>
      <c r="KZ211" s="32" t="s">
        <v>3404</v>
      </c>
      <c r="LA211" s="32" t="s">
        <v>3404</v>
      </c>
      <c r="LB211" s="32" t="s">
        <v>3404</v>
      </c>
      <c r="LC211" s="32" t="s">
        <v>3404</v>
      </c>
      <c r="LD211" s="32" t="s">
        <v>3404</v>
      </c>
      <c r="LE211" s="32" t="s">
        <v>3404</v>
      </c>
      <c r="LF211" s="32" t="s">
        <v>3404</v>
      </c>
      <c r="LG211" s="32" t="s">
        <v>3404</v>
      </c>
      <c r="LH211" s="32" t="s">
        <v>3404</v>
      </c>
      <c r="LI211" s="32" t="s">
        <v>3404</v>
      </c>
      <c r="LJ211" s="32" t="s">
        <v>3404</v>
      </c>
      <c r="LK211" s="32" t="s">
        <v>3404</v>
      </c>
      <c r="LL211" s="32" t="s">
        <v>3404</v>
      </c>
      <c r="LM211" s="32" t="s">
        <v>3404</v>
      </c>
      <c r="LN211" s="32" t="s">
        <v>3404</v>
      </c>
      <c r="LO211" s="32" t="s">
        <v>3404</v>
      </c>
      <c r="LP211" s="32" t="s">
        <v>3404</v>
      </c>
      <c r="LQ211" s="32" t="s">
        <v>3404</v>
      </c>
      <c r="LR211" s="32" t="s">
        <v>3404</v>
      </c>
      <c r="LS211" s="32" t="s">
        <v>3404</v>
      </c>
      <c r="LT211" s="32" t="s">
        <v>3404</v>
      </c>
      <c r="LU211" s="32" t="s">
        <v>3404</v>
      </c>
      <c r="LV211" s="32" t="s">
        <v>3404</v>
      </c>
      <c r="LW211" s="32" t="s">
        <v>3404</v>
      </c>
      <c r="LX211" s="32" t="s">
        <v>3404</v>
      </c>
      <c r="LY211" s="32" t="s">
        <v>3404</v>
      </c>
      <c r="LZ211" s="32" t="s">
        <v>3404</v>
      </c>
      <c r="MA211" s="32" t="s">
        <v>3404</v>
      </c>
      <c r="MB211" s="32" t="s">
        <v>3404</v>
      </c>
      <c r="MC211" s="32" t="s">
        <v>3404</v>
      </c>
      <c r="MD211" s="32" t="s">
        <v>3404</v>
      </c>
      <c r="ME211" s="32" t="s">
        <v>3404</v>
      </c>
      <c r="MF211" s="32" t="s">
        <v>3404</v>
      </c>
      <c r="MG211" s="32" t="s">
        <v>3404</v>
      </c>
      <c r="MH211" s="32" t="s">
        <v>3404</v>
      </c>
      <c r="MI211" s="32" t="s">
        <v>3404</v>
      </c>
      <c r="MJ211" s="32" t="s">
        <v>3404</v>
      </c>
      <c r="MK211" s="32" t="s">
        <v>3404</v>
      </c>
      <c r="ML211" s="32" t="s">
        <v>3404</v>
      </c>
      <c r="MM211" s="32" t="s">
        <v>3404</v>
      </c>
      <c r="MN211" s="32" t="s">
        <v>3404</v>
      </c>
      <c r="MO211" s="32" t="s">
        <v>3404</v>
      </c>
      <c r="MP211" s="32" t="s">
        <v>3404</v>
      </c>
      <c r="MQ211" s="32" t="s">
        <v>3404</v>
      </c>
      <c r="MR211" s="32" t="s">
        <v>3404</v>
      </c>
      <c r="MS211" s="32" t="s">
        <v>3404</v>
      </c>
      <c r="MT211" s="32" t="s">
        <v>3404</v>
      </c>
      <c r="MU211" s="32" t="s">
        <v>3404</v>
      </c>
      <c r="MV211" s="32" t="s">
        <v>3404</v>
      </c>
      <c r="MW211" s="32" t="s">
        <v>3404</v>
      </c>
      <c r="MX211" s="32" t="s">
        <v>3404</v>
      </c>
      <c r="MY211" s="32" t="s">
        <v>3404</v>
      </c>
      <c r="MZ211" s="32" t="s">
        <v>3404</v>
      </c>
      <c r="NA211" s="32" t="s">
        <v>3404</v>
      </c>
      <c r="NB211" s="32" t="s">
        <v>3404</v>
      </c>
      <c r="NC211" s="32" t="s">
        <v>3404</v>
      </c>
      <c r="ND211" s="32" t="s">
        <v>3404</v>
      </c>
      <c r="NE211" s="32" t="s">
        <v>3404</v>
      </c>
      <c r="NF211" s="32" t="s">
        <v>3404</v>
      </c>
      <c r="NG211" s="32" t="s">
        <v>3404</v>
      </c>
      <c r="NH211" s="32" t="s">
        <v>3404</v>
      </c>
      <c r="NI211" s="32" t="s">
        <v>3404</v>
      </c>
      <c r="NJ211" s="32" t="s">
        <v>3404</v>
      </c>
      <c r="NK211" s="32" t="s">
        <v>3404</v>
      </c>
      <c r="NL211" s="32" t="s">
        <v>3404</v>
      </c>
      <c r="NM211" s="32" t="s">
        <v>3404</v>
      </c>
      <c r="NN211" s="32" t="s">
        <v>3404</v>
      </c>
      <c r="NO211" s="32" t="s">
        <v>3404</v>
      </c>
      <c r="NP211" s="32" t="s">
        <v>3404</v>
      </c>
      <c r="NQ211" s="32" t="s">
        <v>3404</v>
      </c>
      <c r="NR211" s="32" t="s">
        <v>3404</v>
      </c>
      <c r="NS211" s="32" t="s">
        <v>3404</v>
      </c>
      <c r="NT211" s="32" t="s">
        <v>3404</v>
      </c>
      <c r="NU211" s="32" t="s">
        <v>3404</v>
      </c>
      <c r="NV211" s="32" t="s">
        <v>3404</v>
      </c>
      <c r="NW211" s="32" t="s">
        <v>3404</v>
      </c>
      <c r="NX211" s="32" t="s">
        <v>3404</v>
      </c>
      <c r="NY211" s="32" t="s">
        <v>3404</v>
      </c>
      <c r="NZ211" s="32" t="s">
        <v>3404</v>
      </c>
      <c r="OA211" s="32" t="s">
        <v>3404</v>
      </c>
      <c r="OB211" s="32" t="s">
        <v>3404</v>
      </c>
      <c r="OC211" s="32" t="s">
        <v>3404</v>
      </c>
      <c r="OD211" s="32" t="s">
        <v>3404</v>
      </c>
      <c r="OE211" s="32" t="s">
        <v>3404</v>
      </c>
      <c r="OF211" s="32" t="s">
        <v>3404</v>
      </c>
      <c r="OG211" s="32" t="s">
        <v>3404</v>
      </c>
      <c r="OH211" s="32" t="s">
        <v>3404</v>
      </c>
      <c r="OI211" s="32" t="s">
        <v>3404</v>
      </c>
      <c r="OJ211" s="32" t="s">
        <v>3404</v>
      </c>
      <c r="OK211" s="32" t="s">
        <v>3404</v>
      </c>
      <c r="OL211" s="32" t="s">
        <v>3404</v>
      </c>
      <c r="OM211" s="32" t="s">
        <v>3404</v>
      </c>
      <c r="ON211" s="32" t="s">
        <v>3404</v>
      </c>
      <c r="OO211" s="32" t="s">
        <v>3404</v>
      </c>
      <c r="OP211" s="32" t="s">
        <v>3404</v>
      </c>
      <c r="OQ211" s="32" t="s">
        <v>3404</v>
      </c>
      <c r="OR211" s="32" t="s">
        <v>3404</v>
      </c>
      <c r="OS211" s="32" t="s">
        <v>3404</v>
      </c>
      <c r="OT211" s="32" t="s">
        <v>3404</v>
      </c>
      <c r="OU211" s="32" t="s">
        <v>3404</v>
      </c>
      <c r="OV211" s="32" t="s">
        <v>3404</v>
      </c>
      <c r="OW211" s="32" t="s">
        <v>3404</v>
      </c>
      <c r="OX211" s="32" t="s">
        <v>3404</v>
      </c>
      <c r="OY211" s="32" t="s">
        <v>3404</v>
      </c>
      <c r="OZ211" s="32" t="s">
        <v>3404</v>
      </c>
      <c r="PA211" s="32" t="s">
        <v>3404</v>
      </c>
      <c r="PB211" s="32" t="s">
        <v>3404</v>
      </c>
      <c r="PC211" s="32" t="s">
        <v>3404</v>
      </c>
      <c r="PD211" s="32" t="s">
        <v>3404</v>
      </c>
      <c r="PE211" s="32" t="s">
        <v>3404</v>
      </c>
      <c r="PF211" s="32" t="s">
        <v>3404</v>
      </c>
      <c r="PG211" s="32" t="s">
        <v>3404</v>
      </c>
      <c r="PH211" s="32" t="s">
        <v>3404</v>
      </c>
      <c r="PI211" s="32" t="s">
        <v>3404</v>
      </c>
      <c r="PJ211" s="32" t="s">
        <v>3404</v>
      </c>
      <c r="PK211" s="32" t="s">
        <v>3404</v>
      </c>
      <c r="PL211" s="32" t="s">
        <v>3404</v>
      </c>
      <c r="PM211" s="32" t="s">
        <v>3404</v>
      </c>
      <c r="PN211" s="32" t="s">
        <v>3404</v>
      </c>
      <c r="PO211" s="32" t="s">
        <v>3404</v>
      </c>
      <c r="PP211" s="32" t="s">
        <v>3404</v>
      </c>
      <c r="PQ211" s="32" t="s">
        <v>3404</v>
      </c>
      <c r="PR211" s="32" t="s">
        <v>3404</v>
      </c>
      <c r="PS211" s="32" t="s">
        <v>3404</v>
      </c>
      <c r="PT211" s="32" t="s">
        <v>3404</v>
      </c>
      <c r="PU211" s="32" t="s">
        <v>3404</v>
      </c>
      <c r="PV211" s="32" t="s">
        <v>3404</v>
      </c>
      <c r="PW211" s="32" t="s">
        <v>3404</v>
      </c>
      <c r="PX211" s="32" t="s">
        <v>3404</v>
      </c>
      <c r="PY211" s="32" t="s">
        <v>3404</v>
      </c>
      <c r="PZ211" s="32" t="s">
        <v>3404</v>
      </c>
      <c r="QA211" s="32" t="s">
        <v>3404</v>
      </c>
      <c r="QB211" s="32" t="s">
        <v>3404</v>
      </c>
      <c r="QC211" s="32" t="s">
        <v>3404</v>
      </c>
      <c r="QD211" s="32" t="s">
        <v>3404</v>
      </c>
      <c r="QE211" s="32" t="s">
        <v>3404</v>
      </c>
      <c r="QF211" s="32" t="s">
        <v>3404</v>
      </c>
      <c r="QG211" s="32" t="s">
        <v>3404</v>
      </c>
      <c r="QH211" s="32" t="s">
        <v>3404</v>
      </c>
      <c r="QI211" s="32" t="s">
        <v>3404</v>
      </c>
      <c r="QJ211" s="32" t="s">
        <v>3404</v>
      </c>
      <c r="QK211" s="32" t="s">
        <v>3404</v>
      </c>
      <c r="QL211" s="32" t="s">
        <v>3404</v>
      </c>
      <c r="QM211" s="32" t="s">
        <v>3404</v>
      </c>
      <c r="QN211" s="32" t="s">
        <v>3404</v>
      </c>
      <c r="QO211" s="32" t="s">
        <v>3404</v>
      </c>
      <c r="QP211" s="32" t="s">
        <v>3404</v>
      </c>
      <c r="QQ211" s="32" t="s">
        <v>3404</v>
      </c>
      <c r="QR211" s="32" t="s">
        <v>3404</v>
      </c>
      <c r="QS211" s="32" t="s">
        <v>3404</v>
      </c>
      <c r="QT211" s="32" t="s">
        <v>3404</v>
      </c>
      <c r="QU211" s="32" t="s">
        <v>3404</v>
      </c>
      <c r="QV211" s="32" t="s">
        <v>3404</v>
      </c>
      <c r="QW211" s="32" t="s">
        <v>3404</v>
      </c>
      <c r="QX211" s="32" t="s">
        <v>3404</v>
      </c>
      <c r="QY211" s="32" t="s">
        <v>3404</v>
      </c>
      <c r="QZ211" s="32" t="s">
        <v>3404</v>
      </c>
      <c r="RA211" s="32" t="s">
        <v>3404</v>
      </c>
      <c r="RB211" s="32" t="s">
        <v>3404</v>
      </c>
      <c r="RC211" s="32" t="s">
        <v>3404</v>
      </c>
      <c r="RD211" s="32" t="s">
        <v>3404</v>
      </c>
      <c r="RE211" s="32" t="s">
        <v>3404</v>
      </c>
      <c r="RF211" s="32" t="s">
        <v>3404</v>
      </c>
      <c r="RG211" s="32" t="s">
        <v>3404</v>
      </c>
      <c r="RH211" s="32" t="s">
        <v>3404</v>
      </c>
      <c r="RI211" s="32" t="s">
        <v>3404</v>
      </c>
      <c r="RJ211" s="32" t="s">
        <v>3404</v>
      </c>
      <c r="RK211" s="32" t="s">
        <v>3404</v>
      </c>
      <c r="RL211" s="32" t="s">
        <v>3404</v>
      </c>
      <c r="RM211" s="32" t="s">
        <v>3404</v>
      </c>
      <c r="RN211" s="32" t="s">
        <v>3404</v>
      </c>
      <c r="RO211" s="32" t="s">
        <v>3404</v>
      </c>
      <c r="RP211" s="32" t="s">
        <v>3404</v>
      </c>
      <c r="RQ211" s="32" t="s">
        <v>3404</v>
      </c>
      <c r="RR211" s="32" t="s">
        <v>3404</v>
      </c>
      <c r="RS211" s="32" t="s">
        <v>3404</v>
      </c>
      <c r="RT211" s="32" t="s">
        <v>3404</v>
      </c>
      <c r="RU211" s="32" t="s">
        <v>3404</v>
      </c>
      <c r="RV211" s="32" t="s">
        <v>3404</v>
      </c>
      <c r="RW211" s="32" t="s">
        <v>3404</v>
      </c>
      <c r="RX211" s="32" t="s">
        <v>3404</v>
      </c>
      <c r="RY211" s="32" t="s">
        <v>3404</v>
      </c>
      <c r="RZ211" s="32" t="s">
        <v>3404</v>
      </c>
      <c r="SA211" s="32" t="s">
        <v>3404</v>
      </c>
      <c r="SB211" s="32" t="s">
        <v>3404</v>
      </c>
      <c r="SC211" s="32" t="s">
        <v>3404</v>
      </c>
      <c r="SD211" s="32" t="s">
        <v>3404</v>
      </c>
      <c r="SE211" s="32" t="s">
        <v>3404</v>
      </c>
      <c r="SF211" s="32" t="s">
        <v>3404</v>
      </c>
      <c r="SG211" s="32" t="s">
        <v>3404</v>
      </c>
      <c r="SH211" s="32" t="s">
        <v>3404</v>
      </c>
      <c r="SI211" s="32" t="s">
        <v>3404</v>
      </c>
      <c r="SJ211" s="32" t="s">
        <v>3404</v>
      </c>
      <c r="SK211" s="32" t="s">
        <v>3404</v>
      </c>
      <c r="SL211" s="32" t="s">
        <v>3404</v>
      </c>
      <c r="SM211" s="32" t="s">
        <v>3404</v>
      </c>
      <c r="SN211" s="32" t="s">
        <v>3404</v>
      </c>
      <c r="SO211" s="32" t="s">
        <v>3404</v>
      </c>
      <c r="SP211" s="32" t="s">
        <v>3404</v>
      </c>
      <c r="SQ211" s="32" t="s">
        <v>3404</v>
      </c>
      <c r="SR211" s="32" t="s">
        <v>3404</v>
      </c>
      <c r="SS211" s="32" t="s">
        <v>3404</v>
      </c>
      <c r="ST211" s="32" t="s">
        <v>3404</v>
      </c>
      <c r="SU211" s="32" t="s">
        <v>3404</v>
      </c>
      <c r="SV211" s="32" t="s">
        <v>3404</v>
      </c>
      <c r="SW211" s="32" t="s">
        <v>3404</v>
      </c>
      <c r="SX211" s="32" t="s">
        <v>3404</v>
      </c>
      <c r="SY211" s="32" t="s">
        <v>3404</v>
      </c>
      <c r="SZ211" s="32" t="s">
        <v>3404</v>
      </c>
      <c r="TA211" s="32" t="s">
        <v>3404</v>
      </c>
      <c r="TB211" s="32" t="s">
        <v>3404</v>
      </c>
      <c r="TC211" s="32" t="s">
        <v>3404</v>
      </c>
      <c r="TD211" s="32" t="s">
        <v>3404</v>
      </c>
      <c r="TE211" s="32" t="s">
        <v>3404</v>
      </c>
      <c r="TF211" s="32" t="s">
        <v>3404</v>
      </c>
      <c r="TG211" s="32" t="s">
        <v>3404</v>
      </c>
      <c r="TH211" s="32" t="s">
        <v>3404</v>
      </c>
      <c r="TI211" s="32" t="s">
        <v>3404</v>
      </c>
      <c r="TJ211" s="32" t="s">
        <v>3404</v>
      </c>
      <c r="TK211" s="32" t="s">
        <v>3404</v>
      </c>
      <c r="TL211" s="32" t="s">
        <v>3404</v>
      </c>
      <c r="TM211" s="32" t="s">
        <v>3404</v>
      </c>
      <c r="TN211" s="32" t="s">
        <v>3404</v>
      </c>
      <c r="TO211" s="32" t="s">
        <v>3404</v>
      </c>
      <c r="TP211" s="32" t="s">
        <v>3404</v>
      </c>
      <c r="TQ211" s="32" t="s">
        <v>3404</v>
      </c>
      <c r="TR211" s="32" t="s">
        <v>3404</v>
      </c>
      <c r="TS211" s="32" t="s">
        <v>3404</v>
      </c>
      <c r="TT211" s="32" t="s">
        <v>3404</v>
      </c>
      <c r="TU211" s="32" t="s">
        <v>3404</v>
      </c>
      <c r="TV211" s="32" t="s">
        <v>3404</v>
      </c>
      <c r="TW211" s="32" t="s">
        <v>3404</v>
      </c>
      <c r="TX211" s="32" t="s">
        <v>3404</v>
      </c>
      <c r="TY211" s="32" t="s">
        <v>3404</v>
      </c>
      <c r="TZ211" s="32" t="s">
        <v>3404</v>
      </c>
      <c r="UA211" s="32" t="s">
        <v>3404</v>
      </c>
      <c r="UB211" s="32" t="s">
        <v>3404</v>
      </c>
      <c r="UC211" s="32" t="s">
        <v>3404</v>
      </c>
      <c r="UD211" s="32" t="s">
        <v>3404</v>
      </c>
      <c r="UE211" s="32" t="s">
        <v>3404</v>
      </c>
      <c r="UF211" s="32" t="s">
        <v>3404</v>
      </c>
      <c r="UG211" s="32" t="s">
        <v>3404</v>
      </c>
      <c r="UH211" s="32" t="s">
        <v>3404</v>
      </c>
      <c r="UI211" s="32" t="s">
        <v>3404</v>
      </c>
      <c r="UJ211" s="32" t="s">
        <v>3404</v>
      </c>
      <c r="UK211" s="32" t="s">
        <v>3404</v>
      </c>
      <c r="UL211" s="32" t="s">
        <v>3404</v>
      </c>
      <c r="UM211" s="32" t="s">
        <v>3404</v>
      </c>
      <c r="UN211" s="32" t="s">
        <v>3404</v>
      </c>
      <c r="UO211" s="32" t="s">
        <v>3404</v>
      </c>
      <c r="UP211" s="32" t="s">
        <v>3404</v>
      </c>
      <c r="UQ211" s="32" t="s">
        <v>3404</v>
      </c>
      <c r="UR211" s="32" t="s">
        <v>3404</v>
      </c>
      <c r="US211" s="32" t="s">
        <v>3404</v>
      </c>
      <c r="UT211" s="32" t="s">
        <v>3404</v>
      </c>
      <c r="UU211" s="32" t="s">
        <v>3404</v>
      </c>
      <c r="UV211" s="32" t="s">
        <v>3404</v>
      </c>
      <c r="UW211" s="32" t="s">
        <v>3404</v>
      </c>
      <c r="UX211" s="32" t="s">
        <v>3404</v>
      </c>
      <c r="UY211" s="32" t="s">
        <v>3404</v>
      </c>
      <c r="UZ211" s="32" t="s">
        <v>3404</v>
      </c>
      <c r="VA211" s="32" t="s">
        <v>3404</v>
      </c>
      <c r="VB211" s="32" t="s">
        <v>3404</v>
      </c>
      <c r="VC211" s="32" t="s">
        <v>3404</v>
      </c>
      <c r="VD211" s="32" t="s">
        <v>3404</v>
      </c>
      <c r="VE211" s="32" t="s">
        <v>3404</v>
      </c>
      <c r="VF211" s="32" t="s">
        <v>3404</v>
      </c>
      <c r="VG211" s="32" t="s">
        <v>3404</v>
      </c>
      <c r="VH211" s="32" t="s">
        <v>3404</v>
      </c>
      <c r="VI211" s="32" t="s">
        <v>3404</v>
      </c>
      <c r="VJ211" s="32" t="s">
        <v>3404</v>
      </c>
      <c r="VK211" s="32" t="s">
        <v>3404</v>
      </c>
      <c r="VL211" s="32" t="s">
        <v>3404</v>
      </c>
      <c r="VM211" s="32" t="s">
        <v>3404</v>
      </c>
      <c r="VN211" s="32" t="s">
        <v>3404</v>
      </c>
      <c r="VO211" s="32" t="s">
        <v>3404</v>
      </c>
      <c r="VP211" s="32" t="s">
        <v>3404</v>
      </c>
      <c r="VQ211" s="32" t="s">
        <v>3404</v>
      </c>
      <c r="VR211" s="32" t="s">
        <v>3404</v>
      </c>
      <c r="VS211" s="32" t="s">
        <v>3404</v>
      </c>
      <c r="VT211" s="32" t="s">
        <v>3404</v>
      </c>
      <c r="VU211" s="32" t="s">
        <v>3404</v>
      </c>
      <c r="VV211" s="32" t="s">
        <v>3404</v>
      </c>
      <c r="VW211" s="32" t="s">
        <v>3404</v>
      </c>
      <c r="VX211" s="32" t="s">
        <v>3404</v>
      </c>
      <c r="VY211" s="32" t="s">
        <v>3404</v>
      </c>
      <c r="VZ211" s="32" t="s">
        <v>3404</v>
      </c>
      <c r="WA211" s="32" t="s">
        <v>3404</v>
      </c>
      <c r="WB211" s="32" t="s">
        <v>3404</v>
      </c>
      <c r="WC211" s="32" t="s">
        <v>3404</v>
      </c>
      <c r="WD211" s="32" t="s">
        <v>3404</v>
      </c>
      <c r="WE211" s="32" t="s">
        <v>3404</v>
      </c>
      <c r="WF211" s="32" t="s">
        <v>3404</v>
      </c>
      <c r="WG211" s="32" t="s">
        <v>3404</v>
      </c>
      <c r="WH211" s="32" t="s">
        <v>3404</v>
      </c>
      <c r="WI211" s="32" t="s">
        <v>3404</v>
      </c>
      <c r="WJ211" s="32" t="s">
        <v>3404</v>
      </c>
      <c r="WK211" s="32" t="s">
        <v>3404</v>
      </c>
      <c r="WL211" s="32" t="s">
        <v>3404</v>
      </c>
      <c r="WM211" s="32" t="s">
        <v>3404</v>
      </c>
      <c r="WN211" s="32" t="s">
        <v>3404</v>
      </c>
      <c r="WO211" s="32" t="s">
        <v>3404</v>
      </c>
      <c r="WP211" s="32" t="s">
        <v>3404</v>
      </c>
      <c r="WQ211" s="32" t="s">
        <v>3404</v>
      </c>
      <c r="WR211" s="32" t="s">
        <v>3404</v>
      </c>
      <c r="WS211" s="32" t="s">
        <v>3404</v>
      </c>
      <c r="WT211" s="32" t="s">
        <v>3404</v>
      </c>
    </row>
    <row r="212">
      <c r="A212" s="24" t="s">
        <v>1850</v>
      </c>
      <c r="B212" s="25" t="s">
        <v>3404</v>
      </c>
      <c r="C212" s="25" t="s">
        <v>3404</v>
      </c>
      <c r="D212" s="25" t="s">
        <v>3404</v>
      </c>
      <c r="E212" s="25" t="s">
        <v>3404</v>
      </c>
      <c r="F212" s="25" t="s">
        <v>3404</v>
      </c>
      <c r="G212" s="25" t="s">
        <v>3404</v>
      </c>
      <c r="H212" s="25" t="s">
        <v>3404</v>
      </c>
      <c r="I212" s="25" t="s">
        <v>3404</v>
      </c>
      <c r="J212" s="25" t="s">
        <v>3404</v>
      </c>
      <c r="K212" s="25" t="s">
        <v>3404</v>
      </c>
      <c r="L212" s="25" t="s">
        <v>3404</v>
      </c>
      <c r="M212" s="25" t="s">
        <v>3404</v>
      </c>
      <c r="N212" s="25" t="s">
        <v>3404</v>
      </c>
      <c r="O212" s="25" t="s">
        <v>3404</v>
      </c>
      <c r="P212" s="25" t="s">
        <v>3404</v>
      </c>
      <c r="Q212" s="25" t="s">
        <v>3404</v>
      </c>
      <c r="R212" s="25" t="s">
        <v>3404</v>
      </c>
      <c r="S212" s="25" t="s">
        <v>3404</v>
      </c>
      <c r="T212" s="25" t="s">
        <v>3404</v>
      </c>
      <c r="U212" s="25" t="s">
        <v>3404</v>
      </c>
      <c r="V212" s="25" t="s">
        <v>3404</v>
      </c>
      <c r="W212" s="25" t="s">
        <v>3404</v>
      </c>
      <c r="X212" s="25" t="s">
        <v>3404</v>
      </c>
      <c r="Y212" s="25" t="s">
        <v>3404</v>
      </c>
      <c r="Z212" s="25" t="s">
        <v>3404</v>
      </c>
      <c r="AA212" s="25" t="s">
        <v>3404</v>
      </c>
      <c r="AB212" s="25" t="s">
        <v>3404</v>
      </c>
      <c r="AC212" s="25" t="s">
        <v>3404</v>
      </c>
      <c r="AD212" s="25" t="s">
        <v>3404</v>
      </c>
      <c r="AE212" s="25" t="s">
        <v>3404</v>
      </c>
      <c r="AF212" s="25" t="s">
        <v>3404</v>
      </c>
      <c r="AG212" s="25" t="s">
        <v>3404</v>
      </c>
      <c r="AH212" s="25" t="s">
        <v>3404</v>
      </c>
      <c r="AI212" s="25" t="s">
        <v>3404</v>
      </c>
      <c r="AJ212" s="25" t="s">
        <v>3404</v>
      </c>
      <c r="AK212" s="25" t="s">
        <v>3404</v>
      </c>
      <c r="AL212" s="25" t="s">
        <v>3404</v>
      </c>
      <c r="AM212" s="25" t="s">
        <v>3404</v>
      </c>
      <c r="AN212" s="25" t="s">
        <v>3404</v>
      </c>
      <c r="AO212" s="25" t="s">
        <v>3404</v>
      </c>
      <c r="AP212" s="25" t="s">
        <v>3404</v>
      </c>
      <c r="AQ212" s="25" t="s">
        <v>3404</v>
      </c>
      <c r="AR212" s="25" t="s">
        <v>3404</v>
      </c>
      <c r="AS212" s="25" t="s">
        <v>3404</v>
      </c>
      <c r="AT212" s="25" t="s">
        <v>3404</v>
      </c>
      <c r="AU212" s="25" t="s">
        <v>3404</v>
      </c>
      <c r="AV212" s="25" t="s">
        <v>3404</v>
      </c>
      <c r="AW212" s="25" t="s">
        <v>3404</v>
      </c>
      <c r="AX212" s="25" t="s">
        <v>3404</v>
      </c>
      <c r="AY212" s="25" t="s">
        <v>3404</v>
      </c>
      <c r="AZ212" s="25" t="s">
        <v>3404</v>
      </c>
      <c r="BA212" s="25" t="s">
        <v>3404</v>
      </c>
      <c r="BB212" s="25" t="s">
        <v>3404</v>
      </c>
      <c r="BC212" s="25" t="s">
        <v>3404</v>
      </c>
      <c r="BD212" s="25" t="s">
        <v>3404</v>
      </c>
      <c r="BE212" s="25" t="s">
        <v>3404</v>
      </c>
      <c r="BF212" s="25" t="s">
        <v>3404</v>
      </c>
      <c r="BG212" s="25" t="s">
        <v>3404</v>
      </c>
      <c r="BH212" s="25" t="s">
        <v>3404</v>
      </c>
      <c r="BI212" s="25" t="s">
        <v>3404</v>
      </c>
      <c r="BJ212" s="25" t="s">
        <v>3404</v>
      </c>
      <c r="BK212" s="25" t="s">
        <v>3404</v>
      </c>
      <c r="BL212" s="25" t="s">
        <v>3404</v>
      </c>
      <c r="BM212" s="25" t="s">
        <v>3404</v>
      </c>
      <c r="BN212" s="25" t="s">
        <v>3404</v>
      </c>
      <c r="BO212" s="25" t="s">
        <v>3404</v>
      </c>
      <c r="BP212" s="25" t="s">
        <v>3404</v>
      </c>
      <c r="BQ212" s="25" t="s">
        <v>3404</v>
      </c>
      <c r="BR212" s="25" t="s">
        <v>3404</v>
      </c>
      <c r="BS212" s="25" t="s">
        <v>3404</v>
      </c>
      <c r="BT212" s="25" t="s">
        <v>3404</v>
      </c>
      <c r="BU212" s="25" t="s">
        <v>3404</v>
      </c>
      <c r="BV212" s="25" t="s">
        <v>3404</v>
      </c>
      <c r="BW212" s="25" t="s">
        <v>3404</v>
      </c>
      <c r="BX212" s="25" t="s">
        <v>3404</v>
      </c>
      <c r="BY212" s="25" t="s">
        <v>3404</v>
      </c>
      <c r="BZ212" s="25" t="s">
        <v>3404</v>
      </c>
      <c r="CA212" s="25" t="s">
        <v>3404</v>
      </c>
      <c r="CB212" s="25" t="s">
        <v>3404</v>
      </c>
      <c r="CC212" s="25" t="s">
        <v>3404</v>
      </c>
      <c r="CD212" s="25" t="s">
        <v>3404</v>
      </c>
      <c r="CE212" s="25" t="s">
        <v>3404</v>
      </c>
      <c r="CF212" s="25" t="s">
        <v>3404</v>
      </c>
      <c r="CG212" s="25" t="s">
        <v>3404</v>
      </c>
      <c r="CH212" s="25" t="s">
        <v>3404</v>
      </c>
      <c r="CI212" s="32" t="s">
        <v>3409</v>
      </c>
      <c r="CJ212" s="32" t="s">
        <v>3409</v>
      </c>
      <c r="CK212" s="32" t="s">
        <v>3409</v>
      </c>
      <c r="CL212" s="32" t="s">
        <v>3409</v>
      </c>
      <c r="CM212" s="32" t="s">
        <v>3409</v>
      </c>
      <c r="CN212" s="32" t="s">
        <v>3409</v>
      </c>
      <c r="CO212" s="32" t="s">
        <v>3409</v>
      </c>
      <c r="CP212" s="32" t="s">
        <v>3409</v>
      </c>
      <c r="CQ212" s="32" t="s">
        <v>3409</v>
      </c>
      <c r="CR212" s="32" t="s">
        <v>3409</v>
      </c>
      <c r="CS212" s="32" t="s">
        <v>3409</v>
      </c>
      <c r="CT212" s="32" t="s">
        <v>3409</v>
      </c>
      <c r="CU212" s="32" t="s">
        <v>3409</v>
      </c>
      <c r="CV212" s="32" t="s">
        <v>3409</v>
      </c>
      <c r="CW212" s="32" t="s">
        <v>3409</v>
      </c>
      <c r="CX212" s="32" t="s">
        <v>3409</v>
      </c>
      <c r="CY212" s="32" t="s">
        <v>3409</v>
      </c>
      <c r="CZ212" s="32" t="s">
        <v>3409</v>
      </c>
      <c r="DA212" s="32" t="s">
        <v>3409</v>
      </c>
      <c r="DB212" s="32" t="s">
        <v>3409</v>
      </c>
      <c r="DC212" s="32" t="s">
        <v>3409</v>
      </c>
      <c r="DD212" s="32" t="s">
        <v>3409</v>
      </c>
      <c r="DE212" s="32" t="s">
        <v>3409</v>
      </c>
      <c r="DF212" s="32" t="s">
        <v>3409</v>
      </c>
      <c r="DG212" s="32" t="s">
        <v>3409</v>
      </c>
      <c r="DH212" s="32" t="s">
        <v>3409</v>
      </c>
      <c r="DI212" s="32" t="s">
        <v>3409</v>
      </c>
      <c r="DJ212" s="32" t="s">
        <v>3409</v>
      </c>
      <c r="DK212" s="32" t="s">
        <v>3409</v>
      </c>
      <c r="DL212" s="32" t="s">
        <v>3409</v>
      </c>
      <c r="DM212" s="32" t="s">
        <v>3409</v>
      </c>
      <c r="DN212" s="32" t="s">
        <v>3409</v>
      </c>
      <c r="DO212" s="32" t="s">
        <v>3409</v>
      </c>
      <c r="DP212" s="32" t="s">
        <v>3409</v>
      </c>
      <c r="DQ212" s="32" t="s">
        <v>3409</v>
      </c>
      <c r="DR212" s="32" t="s">
        <v>3409</v>
      </c>
      <c r="DS212" s="32" t="s">
        <v>3409</v>
      </c>
      <c r="DT212" s="32" t="s">
        <v>3409</v>
      </c>
      <c r="DU212" s="32" t="s">
        <v>3409</v>
      </c>
      <c r="DV212" s="32" t="s">
        <v>3409</v>
      </c>
      <c r="DW212" s="32" t="s">
        <v>3409</v>
      </c>
      <c r="DX212" s="32" t="s">
        <v>3409</v>
      </c>
      <c r="DY212" s="32" t="s">
        <v>3409</v>
      </c>
      <c r="DZ212" s="32" t="s">
        <v>3409</v>
      </c>
      <c r="EA212" s="32" t="s">
        <v>3409</v>
      </c>
      <c r="EB212" s="32" t="s">
        <v>3409</v>
      </c>
      <c r="EC212" s="32" t="s">
        <v>3409</v>
      </c>
      <c r="ED212" s="32" t="s">
        <v>3409</v>
      </c>
      <c r="EE212" s="32" t="s">
        <v>3409</v>
      </c>
      <c r="EF212" s="32" t="s">
        <v>3409</v>
      </c>
      <c r="EG212" s="32" t="s">
        <v>3409</v>
      </c>
      <c r="EH212" s="32" t="s">
        <v>3409</v>
      </c>
      <c r="EI212" s="32" t="s">
        <v>3409</v>
      </c>
      <c r="EJ212" s="25" t="s">
        <v>3404</v>
      </c>
      <c r="EK212" s="32" t="s">
        <v>3404</v>
      </c>
      <c r="EL212" s="32" t="s">
        <v>3404</v>
      </c>
      <c r="EM212" s="32" t="s">
        <v>3404</v>
      </c>
      <c r="EN212" s="32" t="s">
        <v>3404</v>
      </c>
      <c r="EO212" s="32" t="s">
        <v>3404</v>
      </c>
      <c r="EP212" s="32" t="s">
        <v>3404</v>
      </c>
      <c r="EQ212" s="32" t="s">
        <v>3404</v>
      </c>
      <c r="ER212" s="32" t="s">
        <v>3404</v>
      </c>
      <c r="ES212" s="32" t="s">
        <v>3404</v>
      </c>
      <c r="ET212" s="32" t="s">
        <v>3404</v>
      </c>
      <c r="EU212" s="32" t="s">
        <v>3404</v>
      </c>
      <c r="EV212" s="32" t="s">
        <v>3404</v>
      </c>
      <c r="EW212" s="32" t="s">
        <v>3404</v>
      </c>
      <c r="EX212" s="32" t="s">
        <v>3404</v>
      </c>
      <c r="EY212" s="32" t="s">
        <v>3404</v>
      </c>
      <c r="EZ212" s="32" t="s">
        <v>3404</v>
      </c>
      <c r="FA212" s="32" t="s">
        <v>3404</v>
      </c>
      <c r="FB212" s="32" t="s">
        <v>3404</v>
      </c>
      <c r="FC212" s="32" t="s">
        <v>3404</v>
      </c>
      <c r="FD212" s="32" t="s">
        <v>3404</v>
      </c>
      <c r="FE212" s="32" t="s">
        <v>3404</v>
      </c>
      <c r="FF212" s="32" t="s">
        <v>3404</v>
      </c>
      <c r="FG212" s="32" t="s">
        <v>3404</v>
      </c>
      <c r="FH212" s="32" t="s">
        <v>3404</v>
      </c>
      <c r="FI212" s="32" t="s">
        <v>3404</v>
      </c>
      <c r="FJ212" s="32" t="s">
        <v>3404</v>
      </c>
      <c r="FK212" s="32" t="s">
        <v>3404</v>
      </c>
      <c r="FL212" s="32" t="s">
        <v>3404</v>
      </c>
      <c r="FM212" s="32" t="s">
        <v>3404</v>
      </c>
      <c r="FN212" s="32" t="s">
        <v>3404</v>
      </c>
      <c r="FO212" s="32" t="s">
        <v>3404</v>
      </c>
      <c r="FP212" s="32" t="s">
        <v>3404</v>
      </c>
      <c r="FQ212" s="32" t="s">
        <v>3404</v>
      </c>
      <c r="FR212" s="32" t="s">
        <v>3404</v>
      </c>
      <c r="FS212" s="32" t="s">
        <v>3404</v>
      </c>
      <c r="FT212" s="32" t="s">
        <v>3404</v>
      </c>
      <c r="FU212" s="32" t="s">
        <v>3404</v>
      </c>
      <c r="FV212" s="32" t="s">
        <v>3404</v>
      </c>
      <c r="FW212" s="32" t="s">
        <v>3404</v>
      </c>
      <c r="FX212" s="32" t="s">
        <v>3404</v>
      </c>
      <c r="FY212" s="32" t="s">
        <v>3404</v>
      </c>
      <c r="FZ212" s="32" t="s">
        <v>3404</v>
      </c>
      <c r="GA212" s="32" t="s">
        <v>3404</v>
      </c>
      <c r="GB212" s="32" t="s">
        <v>3404</v>
      </c>
      <c r="GC212" s="32" t="s">
        <v>3404</v>
      </c>
      <c r="GD212" s="32" t="s">
        <v>3404</v>
      </c>
      <c r="GE212" s="32" t="s">
        <v>3404</v>
      </c>
      <c r="GF212" s="32" t="s">
        <v>3404</v>
      </c>
      <c r="GG212" s="32" t="s">
        <v>3404</v>
      </c>
      <c r="GH212" s="32" t="s">
        <v>3404</v>
      </c>
      <c r="GI212" s="32" t="s">
        <v>3404</v>
      </c>
      <c r="GJ212" s="32" t="s">
        <v>3404</v>
      </c>
      <c r="GK212" s="32" t="s">
        <v>3404</v>
      </c>
      <c r="GL212" s="32" t="s">
        <v>3404</v>
      </c>
      <c r="GM212" s="32" t="s">
        <v>3404</v>
      </c>
      <c r="GN212" s="32" t="s">
        <v>3404</v>
      </c>
      <c r="GO212" s="32" t="s">
        <v>3404</v>
      </c>
      <c r="GP212" s="32" t="s">
        <v>3404</v>
      </c>
      <c r="GQ212" s="32" t="s">
        <v>3404</v>
      </c>
      <c r="GR212" s="32" t="s">
        <v>3404</v>
      </c>
      <c r="GS212" s="32" t="s">
        <v>3404</v>
      </c>
      <c r="GT212" s="32" t="s">
        <v>3404</v>
      </c>
      <c r="GU212" s="32" t="s">
        <v>3404</v>
      </c>
      <c r="GV212" s="32" t="s">
        <v>3404</v>
      </c>
      <c r="GW212" s="32" t="s">
        <v>3404</v>
      </c>
      <c r="GX212" s="32" t="s">
        <v>3404</v>
      </c>
      <c r="GY212" s="32" t="s">
        <v>3404</v>
      </c>
      <c r="GZ212" s="32" t="s">
        <v>3404</v>
      </c>
      <c r="HA212" s="32" t="s">
        <v>3404</v>
      </c>
      <c r="HB212" s="32" t="s">
        <v>3404</v>
      </c>
      <c r="HC212" s="32" t="s">
        <v>3404</v>
      </c>
      <c r="HD212" s="32" t="s">
        <v>3404</v>
      </c>
      <c r="HE212" s="32" t="s">
        <v>3404</v>
      </c>
      <c r="HF212" s="32" t="s">
        <v>3404</v>
      </c>
      <c r="HG212" s="32" t="s">
        <v>3404</v>
      </c>
      <c r="HH212" s="32" t="s">
        <v>3404</v>
      </c>
      <c r="HI212" s="32" t="s">
        <v>3404</v>
      </c>
      <c r="HJ212" s="32" t="s">
        <v>3404</v>
      </c>
      <c r="HK212" s="32" t="s">
        <v>3404</v>
      </c>
      <c r="HL212" s="32" t="s">
        <v>3404</v>
      </c>
      <c r="HM212" s="32" t="s">
        <v>3404</v>
      </c>
      <c r="HN212" s="32" t="s">
        <v>3404</v>
      </c>
      <c r="HO212" s="32" t="s">
        <v>3404</v>
      </c>
      <c r="HP212" s="32" t="s">
        <v>3404</v>
      </c>
      <c r="HQ212" s="32" t="s">
        <v>3404</v>
      </c>
      <c r="HR212" s="32" t="s">
        <v>3404</v>
      </c>
      <c r="HS212" s="32" t="s">
        <v>3404</v>
      </c>
      <c r="HT212" s="32" t="s">
        <v>3404</v>
      </c>
      <c r="HU212" s="32" t="s">
        <v>3404</v>
      </c>
      <c r="HV212" s="32" t="s">
        <v>3404</v>
      </c>
      <c r="HW212" s="32" t="s">
        <v>3404</v>
      </c>
      <c r="HX212" s="32" t="s">
        <v>3404</v>
      </c>
      <c r="HY212" s="32" t="s">
        <v>3404</v>
      </c>
      <c r="HZ212" s="32" t="s">
        <v>3404</v>
      </c>
      <c r="IA212" s="32" t="s">
        <v>3404</v>
      </c>
      <c r="IB212" s="32" t="s">
        <v>3404</v>
      </c>
      <c r="IC212" s="32" t="s">
        <v>3404</v>
      </c>
      <c r="ID212" s="32" t="s">
        <v>3404</v>
      </c>
      <c r="IE212" s="32" t="s">
        <v>3404</v>
      </c>
      <c r="IF212" s="32" t="s">
        <v>3404</v>
      </c>
      <c r="IG212" s="32" t="s">
        <v>3404</v>
      </c>
      <c r="IH212" s="32" t="s">
        <v>3404</v>
      </c>
      <c r="II212" s="32" t="s">
        <v>3404</v>
      </c>
      <c r="IJ212" s="32" t="s">
        <v>3404</v>
      </c>
      <c r="IK212" s="32" t="s">
        <v>3404</v>
      </c>
      <c r="IL212" s="32" t="s">
        <v>3404</v>
      </c>
      <c r="IM212" s="32" t="s">
        <v>3404</v>
      </c>
      <c r="IN212" s="32" t="s">
        <v>3404</v>
      </c>
      <c r="IO212" s="32" t="s">
        <v>3404</v>
      </c>
      <c r="IP212" s="32" t="s">
        <v>3404</v>
      </c>
      <c r="IQ212" s="32" t="s">
        <v>3404</v>
      </c>
      <c r="IR212" s="32" t="s">
        <v>3404</v>
      </c>
      <c r="IS212" s="32" t="s">
        <v>3404</v>
      </c>
      <c r="IT212" s="32" t="s">
        <v>3404</v>
      </c>
      <c r="IU212" s="32" t="s">
        <v>3404</v>
      </c>
      <c r="IV212" s="32" t="s">
        <v>3404</v>
      </c>
      <c r="IW212" s="32" t="s">
        <v>3404</v>
      </c>
      <c r="IX212" s="32" t="s">
        <v>3404</v>
      </c>
      <c r="IY212" s="32" t="s">
        <v>3404</v>
      </c>
      <c r="IZ212" s="32" t="s">
        <v>3404</v>
      </c>
      <c r="JA212" s="32" t="s">
        <v>3404</v>
      </c>
      <c r="JB212" s="32" t="s">
        <v>3404</v>
      </c>
      <c r="JC212" s="32" t="s">
        <v>3404</v>
      </c>
      <c r="JD212" s="32" t="s">
        <v>3404</v>
      </c>
      <c r="JE212" s="32" t="s">
        <v>3404</v>
      </c>
      <c r="JF212" s="32" t="s">
        <v>3404</v>
      </c>
      <c r="JG212" s="32" t="s">
        <v>3404</v>
      </c>
      <c r="JH212" s="32" t="s">
        <v>3404</v>
      </c>
      <c r="JI212" s="32" t="s">
        <v>3404</v>
      </c>
      <c r="JJ212" s="32" t="s">
        <v>3404</v>
      </c>
      <c r="JK212" s="32" t="s">
        <v>3404</v>
      </c>
      <c r="JL212" s="32" t="s">
        <v>3404</v>
      </c>
      <c r="JM212" s="32" t="s">
        <v>3404</v>
      </c>
      <c r="JN212" s="32" t="s">
        <v>3404</v>
      </c>
      <c r="JO212" s="32" t="s">
        <v>3404</v>
      </c>
      <c r="JP212" s="32" t="s">
        <v>3404</v>
      </c>
      <c r="JQ212" s="32" t="s">
        <v>3404</v>
      </c>
      <c r="JR212" s="32" t="s">
        <v>3404</v>
      </c>
      <c r="JS212" s="32" t="s">
        <v>3404</v>
      </c>
      <c r="JT212" s="32" t="s">
        <v>3404</v>
      </c>
      <c r="JU212" s="32" t="s">
        <v>3404</v>
      </c>
      <c r="JV212" s="32" t="s">
        <v>3404</v>
      </c>
      <c r="JW212" s="32" t="s">
        <v>3404</v>
      </c>
      <c r="JX212" s="32" t="s">
        <v>3404</v>
      </c>
      <c r="JY212" s="32" t="s">
        <v>3404</v>
      </c>
      <c r="JZ212" s="32" t="s">
        <v>3404</v>
      </c>
      <c r="KA212" s="32" t="s">
        <v>3404</v>
      </c>
      <c r="KB212" s="32" t="s">
        <v>3404</v>
      </c>
      <c r="KC212" s="32" t="s">
        <v>3404</v>
      </c>
      <c r="KD212" s="32" t="s">
        <v>3404</v>
      </c>
      <c r="KE212" s="32" t="s">
        <v>3404</v>
      </c>
      <c r="KF212" s="32" t="s">
        <v>3404</v>
      </c>
      <c r="KG212" s="32" t="s">
        <v>3404</v>
      </c>
      <c r="KH212" s="32" t="s">
        <v>3404</v>
      </c>
      <c r="KI212" s="32" t="s">
        <v>3404</v>
      </c>
      <c r="KJ212" s="32" t="s">
        <v>3404</v>
      </c>
      <c r="KK212" s="32" t="s">
        <v>3404</v>
      </c>
      <c r="KL212" s="32" t="s">
        <v>3404</v>
      </c>
      <c r="KM212" s="32" t="s">
        <v>3404</v>
      </c>
      <c r="KN212" s="32" t="s">
        <v>3404</v>
      </c>
      <c r="KO212" s="32" t="s">
        <v>3404</v>
      </c>
      <c r="KP212" s="32" t="s">
        <v>3404</v>
      </c>
      <c r="KQ212" s="32" t="s">
        <v>3404</v>
      </c>
      <c r="KR212" s="32" t="s">
        <v>3404</v>
      </c>
      <c r="KS212" s="32" t="s">
        <v>3404</v>
      </c>
      <c r="KT212" s="32" t="s">
        <v>3404</v>
      </c>
      <c r="KU212" s="32" t="s">
        <v>3404</v>
      </c>
      <c r="KV212" s="32" t="s">
        <v>3404</v>
      </c>
      <c r="KW212" s="32" t="s">
        <v>3404</v>
      </c>
      <c r="KX212" s="32" t="s">
        <v>3404</v>
      </c>
      <c r="KY212" s="32" t="s">
        <v>3404</v>
      </c>
      <c r="KZ212" s="32" t="s">
        <v>3404</v>
      </c>
      <c r="LA212" s="32" t="s">
        <v>3404</v>
      </c>
      <c r="LB212" s="32" t="s">
        <v>3404</v>
      </c>
      <c r="LC212" s="32" t="s">
        <v>3404</v>
      </c>
      <c r="LD212" s="32" t="s">
        <v>3404</v>
      </c>
      <c r="LE212" s="32" t="s">
        <v>3404</v>
      </c>
      <c r="LF212" s="32" t="s">
        <v>3404</v>
      </c>
      <c r="LG212" s="32" t="s">
        <v>3404</v>
      </c>
      <c r="LH212" s="32" t="s">
        <v>3404</v>
      </c>
      <c r="LI212" s="32" t="s">
        <v>3404</v>
      </c>
      <c r="LJ212" s="32" t="s">
        <v>3404</v>
      </c>
      <c r="LK212" s="32" t="s">
        <v>3404</v>
      </c>
      <c r="LL212" s="32" t="s">
        <v>3404</v>
      </c>
      <c r="LM212" s="32" t="s">
        <v>3404</v>
      </c>
      <c r="LN212" s="32" t="s">
        <v>3404</v>
      </c>
      <c r="LO212" s="32" t="s">
        <v>3404</v>
      </c>
      <c r="LP212" s="32" t="s">
        <v>3404</v>
      </c>
      <c r="LQ212" s="32" t="s">
        <v>3404</v>
      </c>
      <c r="LR212" s="32" t="s">
        <v>3404</v>
      </c>
      <c r="LS212" s="32" t="s">
        <v>3404</v>
      </c>
      <c r="LT212" s="32" t="s">
        <v>3404</v>
      </c>
      <c r="LU212" s="32" t="s">
        <v>3404</v>
      </c>
      <c r="LV212" s="32" t="s">
        <v>3404</v>
      </c>
      <c r="LW212" s="32" t="s">
        <v>3404</v>
      </c>
      <c r="LX212" s="32" t="s">
        <v>3404</v>
      </c>
      <c r="LY212" s="32" t="s">
        <v>3404</v>
      </c>
      <c r="LZ212" s="32" t="s">
        <v>3404</v>
      </c>
      <c r="MA212" s="32" t="s">
        <v>3404</v>
      </c>
      <c r="MB212" s="32" t="s">
        <v>3404</v>
      </c>
      <c r="MC212" s="32" t="s">
        <v>3404</v>
      </c>
      <c r="MD212" s="32" t="s">
        <v>3404</v>
      </c>
      <c r="ME212" s="32" t="s">
        <v>3404</v>
      </c>
      <c r="MF212" s="32" t="s">
        <v>3404</v>
      </c>
      <c r="MG212" s="32" t="s">
        <v>3404</v>
      </c>
      <c r="MH212" s="32" t="s">
        <v>3404</v>
      </c>
      <c r="MI212" s="32" t="s">
        <v>3404</v>
      </c>
      <c r="MJ212" s="32" t="s">
        <v>3404</v>
      </c>
      <c r="MK212" s="32" t="s">
        <v>3404</v>
      </c>
      <c r="ML212" s="32" t="s">
        <v>3404</v>
      </c>
      <c r="MM212" s="32" t="s">
        <v>3404</v>
      </c>
      <c r="MN212" s="32" t="s">
        <v>3404</v>
      </c>
      <c r="MO212" s="32" t="s">
        <v>3404</v>
      </c>
      <c r="MP212" s="32" t="s">
        <v>3404</v>
      </c>
      <c r="MQ212" s="32" t="s">
        <v>3404</v>
      </c>
      <c r="MR212" s="32" t="s">
        <v>3404</v>
      </c>
      <c r="MS212" s="32" t="s">
        <v>3404</v>
      </c>
      <c r="MT212" s="32" t="s">
        <v>3404</v>
      </c>
      <c r="MU212" s="32" t="s">
        <v>3404</v>
      </c>
      <c r="MV212" s="32" t="s">
        <v>3404</v>
      </c>
      <c r="MW212" s="32" t="s">
        <v>3404</v>
      </c>
      <c r="MX212" s="32" t="s">
        <v>3404</v>
      </c>
      <c r="MY212" s="32" t="s">
        <v>3404</v>
      </c>
      <c r="MZ212" s="32" t="s">
        <v>3404</v>
      </c>
      <c r="NA212" s="32" t="s">
        <v>3404</v>
      </c>
      <c r="NB212" s="32" t="s">
        <v>3404</v>
      </c>
      <c r="NC212" s="32" t="s">
        <v>3404</v>
      </c>
      <c r="ND212" s="32" t="s">
        <v>3404</v>
      </c>
      <c r="NE212" s="32" t="s">
        <v>3404</v>
      </c>
      <c r="NF212" s="32" t="s">
        <v>3404</v>
      </c>
      <c r="NG212" s="32" t="s">
        <v>3404</v>
      </c>
      <c r="NH212" s="32" t="s">
        <v>3404</v>
      </c>
      <c r="NI212" s="32" t="s">
        <v>3404</v>
      </c>
      <c r="NJ212" s="32" t="s">
        <v>3404</v>
      </c>
      <c r="NK212" s="32" t="s">
        <v>3404</v>
      </c>
      <c r="NL212" s="32" t="s">
        <v>3404</v>
      </c>
      <c r="NM212" s="32" t="s">
        <v>3404</v>
      </c>
      <c r="NN212" s="32" t="s">
        <v>3404</v>
      </c>
      <c r="NO212" s="32" t="s">
        <v>3404</v>
      </c>
      <c r="NP212" s="32" t="s">
        <v>3404</v>
      </c>
      <c r="NQ212" s="32" t="s">
        <v>3404</v>
      </c>
      <c r="NR212" s="32" t="s">
        <v>3404</v>
      </c>
      <c r="NS212" s="32" t="s">
        <v>3404</v>
      </c>
      <c r="NT212" s="32" t="s">
        <v>3404</v>
      </c>
      <c r="NU212" s="32" t="s">
        <v>3404</v>
      </c>
      <c r="NV212" s="32" t="s">
        <v>3404</v>
      </c>
      <c r="NW212" s="32" t="s">
        <v>3404</v>
      </c>
      <c r="NX212" s="32" t="s">
        <v>3404</v>
      </c>
      <c r="NY212" s="32" t="s">
        <v>3404</v>
      </c>
      <c r="NZ212" s="32" t="s">
        <v>3404</v>
      </c>
      <c r="OA212" s="32" t="s">
        <v>3404</v>
      </c>
      <c r="OB212" s="32" t="s">
        <v>3404</v>
      </c>
      <c r="OC212" s="32" t="s">
        <v>3404</v>
      </c>
      <c r="OD212" s="32" t="s">
        <v>3404</v>
      </c>
      <c r="OE212" s="32" t="s">
        <v>3404</v>
      </c>
      <c r="OF212" s="32" t="s">
        <v>3404</v>
      </c>
      <c r="OG212" s="32" t="s">
        <v>3404</v>
      </c>
      <c r="OH212" s="32" t="s">
        <v>3404</v>
      </c>
      <c r="OI212" s="32" t="s">
        <v>3404</v>
      </c>
      <c r="OJ212" s="32" t="s">
        <v>3404</v>
      </c>
      <c r="OK212" s="32" t="s">
        <v>3404</v>
      </c>
      <c r="OL212" s="32" t="s">
        <v>3404</v>
      </c>
      <c r="OM212" s="32" t="s">
        <v>3404</v>
      </c>
      <c r="ON212" s="32" t="s">
        <v>3404</v>
      </c>
      <c r="OO212" s="32" t="s">
        <v>3404</v>
      </c>
      <c r="OP212" s="32" t="s">
        <v>3404</v>
      </c>
      <c r="OQ212" s="32" t="s">
        <v>3404</v>
      </c>
      <c r="OR212" s="32" t="s">
        <v>3404</v>
      </c>
      <c r="OS212" s="32" t="s">
        <v>3404</v>
      </c>
      <c r="OT212" s="32" t="s">
        <v>3404</v>
      </c>
      <c r="OU212" s="32" t="s">
        <v>3404</v>
      </c>
      <c r="OV212" s="32" t="s">
        <v>3404</v>
      </c>
      <c r="OW212" s="32" t="s">
        <v>3404</v>
      </c>
      <c r="OX212" s="32" t="s">
        <v>3404</v>
      </c>
      <c r="OY212" s="32" t="s">
        <v>3404</v>
      </c>
      <c r="OZ212" s="32" t="s">
        <v>3404</v>
      </c>
      <c r="PA212" s="32" t="s">
        <v>3404</v>
      </c>
      <c r="PB212" s="32" t="s">
        <v>3404</v>
      </c>
      <c r="PC212" s="32" t="s">
        <v>3404</v>
      </c>
      <c r="PD212" s="32" t="s">
        <v>3404</v>
      </c>
      <c r="PE212" s="32" t="s">
        <v>3404</v>
      </c>
      <c r="PF212" s="32" t="s">
        <v>3404</v>
      </c>
      <c r="PG212" s="32" t="s">
        <v>3404</v>
      </c>
      <c r="PH212" s="32" t="s">
        <v>3404</v>
      </c>
      <c r="PI212" s="32" t="s">
        <v>3404</v>
      </c>
      <c r="PJ212" s="32" t="s">
        <v>3404</v>
      </c>
      <c r="PK212" s="32" t="s">
        <v>3404</v>
      </c>
      <c r="PL212" s="32" t="s">
        <v>3404</v>
      </c>
      <c r="PM212" s="32" t="s">
        <v>3404</v>
      </c>
      <c r="PN212" s="32" t="s">
        <v>3404</v>
      </c>
      <c r="PO212" s="32" t="s">
        <v>3404</v>
      </c>
      <c r="PP212" s="32" t="s">
        <v>3404</v>
      </c>
      <c r="PQ212" s="32" t="s">
        <v>3404</v>
      </c>
      <c r="PR212" s="32" t="s">
        <v>3404</v>
      </c>
      <c r="PS212" s="32" t="s">
        <v>3404</v>
      </c>
      <c r="PT212" s="32" t="s">
        <v>3404</v>
      </c>
      <c r="PU212" s="32" t="s">
        <v>3404</v>
      </c>
      <c r="PV212" s="32" t="s">
        <v>3404</v>
      </c>
      <c r="PW212" s="32" t="s">
        <v>3404</v>
      </c>
      <c r="PX212" s="32" t="s">
        <v>3404</v>
      </c>
      <c r="PY212" s="32" t="s">
        <v>3404</v>
      </c>
      <c r="PZ212" s="32" t="s">
        <v>3404</v>
      </c>
      <c r="QA212" s="32" t="s">
        <v>3404</v>
      </c>
      <c r="QB212" s="32" t="s">
        <v>3404</v>
      </c>
      <c r="QC212" s="32" t="s">
        <v>3404</v>
      </c>
      <c r="QD212" s="32" t="s">
        <v>3404</v>
      </c>
      <c r="QE212" s="32" t="s">
        <v>3404</v>
      </c>
      <c r="QF212" s="32" t="s">
        <v>3404</v>
      </c>
      <c r="QG212" s="32" t="s">
        <v>3404</v>
      </c>
      <c r="QH212" s="32" t="s">
        <v>3404</v>
      </c>
      <c r="QI212" s="32" t="s">
        <v>3404</v>
      </c>
      <c r="QJ212" s="32" t="s">
        <v>3404</v>
      </c>
      <c r="QK212" s="32" t="s">
        <v>3404</v>
      </c>
      <c r="QL212" s="32" t="s">
        <v>3404</v>
      </c>
      <c r="QM212" s="32" t="s">
        <v>3404</v>
      </c>
      <c r="QN212" s="32" t="s">
        <v>3404</v>
      </c>
      <c r="QO212" s="32" t="s">
        <v>3404</v>
      </c>
      <c r="QP212" s="32" t="s">
        <v>3404</v>
      </c>
      <c r="QQ212" s="32" t="s">
        <v>3404</v>
      </c>
      <c r="QR212" s="32" t="s">
        <v>3404</v>
      </c>
      <c r="QS212" s="32" t="s">
        <v>3404</v>
      </c>
      <c r="QT212" s="32" t="s">
        <v>3404</v>
      </c>
      <c r="QU212" s="32" t="s">
        <v>3404</v>
      </c>
      <c r="QV212" s="32" t="s">
        <v>3404</v>
      </c>
      <c r="QW212" s="32" t="s">
        <v>3404</v>
      </c>
      <c r="QX212" s="32" t="s">
        <v>3404</v>
      </c>
      <c r="QY212" s="32" t="s">
        <v>3404</v>
      </c>
      <c r="QZ212" s="32" t="s">
        <v>3404</v>
      </c>
      <c r="RA212" s="32" t="s">
        <v>3404</v>
      </c>
      <c r="RB212" s="32" t="s">
        <v>3404</v>
      </c>
      <c r="RC212" s="32" t="s">
        <v>3404</v>
      </c>
      <c r="RD212" s="32" t="s">
        <v>3404</v>
      </c>
      <c r="RE212" s="32" t="s">
        <v>3404</v>
      </c>
      <c r="RF212" s="32" t="s">
        <v>3404</v>
      </c>
      <c r="RG212" s="32" t="s">
        <v>3404</v>
      </c>
      <c r="RH212" s="32" t="s">
        <v>3404</v>
      </c>
      <c r="RI212" s="32" t="s">
        <v>3404</v>
      </c>
      <c r="RJ212" s="32" t="s">
        <v>3404</v>
      </c>
      <c r="RK212" s="32" t="s">
        <v>3404</v>
      </c>
      <c r="RL212" s="32" t="s">
        <v>3404</v>
      </c>
      <c r="RM212" s="32" t="s">
        <v>3404</v>
      </c>
      <c r="RN212" s="32" t="s">
        <v>3404</v>
      </c>
      <c r="RO212" s="32" t="s">
        <v>3404</v>
      </c>
      <c r="RP212" s="32" t="s">
        <v>3404</v>
      </c>
      <c r="RQ212" s="32" t="s">
        <v>3404</v>
      </c>
      <c r="RR212" s="32" t="s">
        <v>3404</v>
      </c>
      <c r="RS212" s="32" t="s">
        <v>3404</v>
      </c>
      <c r="RT212" s="32" t="s">
        <v>3404</v>
      </c>
      <c r="RU212" s="32" t="s">
        <v>3404</v>
      </c>
      <c r="RV212" s="32" t="s">
        <v>3404</v>
      </c>
      <c r="RW212" s="32" t="s">
        <v>3404</v>
      </c>
      <c r="RX212" s="32" t="s">
        <v>3404</v>
      </c>
      <c r="RY212" s="32" t="s">
        <v>3404</v>
      </c>
      <c r="RZ212" s="32" t="s">
        <v>3404</v>
      </c>
      <c r="SA212" s="32" t="s">
        <v>3404</v>
      </c>
      <c r="SB212" s="32" t="s">
        <v>3404</v>
      </c>
      <c r="SC212" s="32" t="s">
        <v>3404</v>
      </c>
      <c r="SD212" s="32" t="s">
        <v>3404</v>
      </c>
      <c r="SE212" s="32" t="s">
        <v>3404</v>
      </c>
      <c r="SF212" s="32" t="s">
        <v>3404</v>
      </c>
      <c r="SG212" s="32" t="s">
        <v>3404</v>
      </c>
      <c r="SH212" s="32" t="s">
        <v>3404</v>
      </c>
      <c r="SI212" s="32" t="s">
        <v>3404</v>
      </c>
      <c r="SJ212" s="32" t="s">
        <v>3404</v>
      </c>
      <c r="SK212" s="32" t="s">
        <v>3404</v>
      </c>
      <c r="SL212" s="32" t="s">
        <v>3404</v>
      </c>
      <c r="SM212" s="32" t="s">
        <v>3404</v>
      </c>
      <c r="SN212" s="32" t="s">
        <v>3404</v>
      </c>
      <c r="SO212" s="32" t="s">
        <v>3404</v>
      </c>
      <c r="SP212" s="32" t="s">
        <v>3404</v>
      </c>
      <c r="SQ212" s="32" t="s">
        <v>3404</v>
      </c>
      <c r="SR212" s="32" t="s">
        <v>3404</v>
      </c>
      <c r="SS212" s="32" t="s">
        <v>3404</v>
      </c>
      <c r="ST212" s="32" t="s">
        <v>3404</v>
      </c>
      <c r="SU212" s="32" t="s">
        <v>3404</v>
      </c>
      <c r="SV212" s="32" t="s">
        <v>3404</v>
      </c>
      <c r="SW212" s="32" t="s">
        <v>3404</v>
      </c>
      <c r="SX212" s="32" t="s">
        <v>3404</v>
      </c>
      <c r="SY212" s="32" t="s">
        <v>3404</v>
      </c>
      <c r="SZ212" s="32" t="s">
        <v>3404</v>
      </c>
      <c r="TA212" s="32" t="s">
        <v>3404</v>
      </c>
      <c r="TB212" s="32" t="s">
        <v>3404</v>
      </c>
      <c r="TC212" s="32" t="s">
        <v>3404</v>
      </c>
      <c r="TD212" s="32" t="s">
        <v>3404</v>
      </c>
      <c r="TE212" s="32" t="s">
        <v>3404</v>
      </c>
      <c r="TF212" s="32" t="s">
        <v>3404</v>
      </c>
      <c r="TG212" s="32" t="s">
        <v>3404</v>
      </c>
      <c r="TH212" s="32" t="s">
        <v>3404</v>
      </c>
      <c r="TI212" s="32" t="s">
        <v>3404</v>
      </c>
      <c r="TJ212" s="32" t="s">
        <v>3404</v>
      </c>
      <c r="TK212" s="32" t="s">
        <v>3404</v>
      </c>
      <c r="TL212" s="32" t="s">
        <v>3404</v>
      </c>
      <c r="TM212" s="32" t="s">
        <v>3404</v>
      </c>
      <c r="TN212" s="32" t="s">
        <v>3404</v>
      </c>
      <c r="TO212" s="32" t="s">
        <v>3404</v>
      </c>
      <c r="TP212" s="32" t="s">
        <v>3404</v>
      </c>
      <c r="TQ212" s="32" t="s">
        <v>3404</v>
      </c>
      <c r="TR212" s="32" t="s">
        <v>3404</v>
      </c>
      <c r="TS212" s="32" t="s">
        <v>3404</v>
      </c>
      <c r="TT212" s="32" t="s">
        <v>3404</v>
      </c>
      <c r="TU212" s="32" t="s">
        <v>3404</v>
      </c>
      <c r="TV212" s="32" t="s">
        <v>3404</v>
      </c>
      <c r="TW212" s="32" t="s">
        <v>3404</v>
      </c>
      <c r="TX212" s="32" t="s">
        <v>3404</v>
      </c>
      <c r="TY212" s="32" t="s">
        <v>3404</v>
      </c>
      <c r="TZ212" s="32" t="s">
        <v>3404</v>
      </c>
      <c r="UA212" s="32" t="s">
        <v>3404</v>
      </c>
      <c r="UB212" s="32" t="s">
        <v>3404</v>
      </c>
      <c r="UC212" s="32" t="s">
        <v>3404</v>
      </c>
      <c r="UD212" s="32" t="s">
        <v>3404</v>
      </c>
      <c r="UE212" s="32" t="s">
        <v>3404</v>
      </c>
      <c r="UF212" s="32" t="s">
        <v>3404</v>
      </c>
      <c r="UG212" s="32" t="s">
        <v>3404</v>
      </c>
      <c r="UH212" s="32" t="s">
        <v>3404</v>
      </c>
      <c r="UI212" s="32" t="s">
        <v>3404</v>
      </c>
      <c r="UJ212" s="32" t="s">
        <v>3404</v>
      </c>
      <c r="UK212" s="32" t="s">
        <v>3404</v>
      </c>
      <c r="UL212" s="32" t="s">
        <v>3404</v>
      </c>
      <c r="UM212" s="32" t="s">
        <v>3404</v>
      </c>
      <c r="UN212" s="32" t="s">
        <v>3404</v>
      </c>
      <c r="UO212" s="32" t="s">
        <v>3404</v>
      </c>
      <c r="UP212" s="32" t="s">
        <v>3404</v>
      </c>
      <c r="UQ212" s="32" t="s">
        <v>3404</v>
      </c>
      <c r="UR212" s="32" t="s">
        <v>3404</v>
      </c>
      <c r="US212" s="32" t="s">
        <v>3404</v>
      </c>
      <c r="UT212" s="32" t="s">
        <v>3404</v>
      </c>
      <c r="UU212" s="32" t="s">
        <v>3404</v>
      </c>
      <c r="UV212" s="32" t="s">
        <v>3404</v>
      </c>
      <c r="UW212" s="32" t="s">
        <v>3404</v>
      </c>
      <c r="UX212" s="32" t="s">
        <v>3404</v>
      </c>
      <c r="UY212" s="32" t="s">
        <v>3404</v>
      </c>
      <c r="UZ212" s="32" t="s">
        <v>3404</v>
      </c>
      <c r="VA212" s="32" t="s">
        <v>3404</v>
      </c>
      <c r="VB212" s="32" t="s">
        <v>3404</v>
      </c>
      <c r="VC212" s="32" t="s">
        <v>3404</v>
      </c>
      <c r="VD212" s="32" t="s">
        <v>3404</v>
      </c>
      <c r="VE212" s="32" t="s">
        <v>3404</v>
      </c>
      <c r="VF212" s="32" t="s">
        <v>3404</v>
      </c>
      <c r="VG212" s="32" t="s">
        <v>3404</v>
      </c>
      <c r="VH212" s="32" t="s">
        <v>3404</v>
      </c>
      <c r="VI212" s="32" t="s">
        <v>3404</v>
      </c>
      <c r="VJ212" s="32" t="s">
        <v>3404</v>
      </c>
      <c r="VK212" s="32" t="s">
        <v>3404</v>
      </c>
      <c r="VL212" s="32" t="s">
        <v>3404</v>
      </c>
      <c r="VM212" s="32" t="s">
        <v>3404</v>
      </c>
      <c r="VN212" s="32" t="s">
        <v>3404</v>
      </c>
      <c r="VO212" s="32" t="s">
        <v>3404</v>
      </c>
      <c r="VP212" s="32" t="s">
        <v>3404</v>
      </c>
      <c r="VQ212" s="32" t="s">
        <v>3404</v>
      </c>
      <c r="VR212" s="32" t="s">
        <v>3404</v>
      </c>
      <c r="VS212" s="32" t="s">
        <v>3404</v>
      </c>
      <c r="VT212" s="32" t="s">
        <v>3404</v>
      </c>
      <c r="VU212" s="32" t="s">
        <v>3404</v>
      </c>
      <c r="VV212" s="32" t="s">
        <v>3404</v>
      </c>
      <c r="VW212" s="32" t="s">
        <v>3404</v>
      </c>
      <c r="VX212" s="32" t="s">
        <v>3404</v>
      </c>
      <c r="VY212" s="32" t="s">
        <v>3404</v>
      </c>
      <c r="VZ212" s="32" t="s">
        <v>3404</v>
      </c>
      <c r="WA212" s="32" t="s">
        <v>3404</v>
      </c>
      <c r="WB212" s="32" t="s">
        <v>3404</v>
      </c>
      <c r="WC212" s="32" t="s">
        <v>3404</v>
      </c>
      <c r="WD212" s="32" t="s">
        <v>3404</v>
      </c>
      <c r="WE212" s="32" t="s">
        <v>3404</v>
      </c>
      <c r="WF212" s="32" t="s">
        <v>3404</v>
      </c>
      <c r="WG212" s="32" t="s">
        <v>3404</v>
      </c>
      <c r="WH212" s="32" t="s">
        <v>3404</v>
      </c>
      <c r="WI212" s="32" t="s">
        <v>3404</v>
      </c>
      <c r="WJ212" s="32" t="s">
        <v>3404</v>
      </c>
      <c r="WK212" s="32" t="s">
        <v>3404</v>
      </c>
      <c r="WL212" s="32" t="s">
        <v>3404</v>
      </c>
      <c r="WM212" s="32" t="s">
        <v>3404</v>
      </c>
      <c r="WN212" s="32" t="s">
        <v>3404</v>
      </c>
      <c r="WO212" s="32" t="s">
        <v>3404</v>
      </c>
      <c r="WP212" s="32" t="s">
        <v>3404</v>
      </c>
      <c r="WQ212" s="32" t="s">
        <v>3404</v>
      </c>
      <c r="WR212" s="32" t="s">
        <v>3404</v>
      </c>
      <c r="WS212" s="32" t="s">
        <v>3404</v>
      </c>
      <c r="WT212" s="32" t="s">
        <v>3404</v>
      </c>
    </row>
    <row r="213">
      <c r="A213" s="24" t="s">
        <v>1854</v>
      </c>
      <c r="B213" s="25" t="s">
        <v>3404</v>
      </c>
      <c r="C213" s="25" t="s">
        <v>3404</v>
      </c>
      <c r="D213" s="25" t="s">
        <v>3404</v>
      </c>
      <c r="E213" s="25" t="s">
        <v>3404</v>
      </c>
      <c r="F213" s="25" t="s">
        <v>3404</v>
      </c>
      <c r="G213" s="25" t="s">
        <v>3404</v>
      </c>
      <c r="H213" s="25" t="s">
        <v>3404</v>
      </c>
      <c r="I213" s="25" t="s">
        <v>3404</v>
      </c>
      <c r="J213" s="25" t="s">
        <v>3404</v>
      </c>
      <c r="K213" s="25" t="s">
        <v>3404</v>
      </c>
      <c r="L213" s="25" t="s">
        <v>3404</v>
      </c>
      <c r="M213" s="25" t="s">
        <v>3404</v>
      </c>
      <c r="N213" s="25" t="s">
        <v>3404</v>
      </c>
      <c r="O213" s="25" t="s">
        <v>3404</v>
      </c>
      <c r="P213" s="25" t="s">
        <v>3404</v>
      </c>
      <c r="Q213" s="25" t="s">
        <v>3404</v>
      </c>
      <c r="R213" s="25" t="s">
        <v>3404</v>
      </c>
      <c r="S213" s="25" t="s">
        <v>3404</v>
      </c>
      <c r="T213" s="25" t="s">
        <v>3404</v>
      </c>
      <c r="U213" s="25" t="s">
        <v>3404</v>
      </c>
      <c r="V213" s="25" t="s">
        <v>3404</v>
      </c>
      <c r="W213" s="25" t="s">
        <v>3404</v>
      </c>
      <c r="X213" s="25" t="s">
        <v>3404</v>
      </c>
      <c r="Y213" s="25" t="s">
        <v>3404</v>
      </c>
      <c r="Z213" s="25" t="s">
        <v>3404</v>
      </c>
      <c r="AA213" s="25" t="s">
        <v>3404</v>
      </c>
      <c r="AB213" s="25" t="s">
        <v>3404</v>
      </c>
      <c r="AC213" s="25" t="s">
        <v>3404</v>
      </c>
      <c r="AD213" s="25" t="s">
        <v>3404</v>
      </c>
      <c r="AE213" s="25" t="s">
        <v>3404</v>
      </c>
      <c r="AF213" s="25" t="s">
        <v>3404</v>
      </c>
      <c r="AG213" s="25" t="s">
        <v>3404</v>
      </c>
      <c r="AH213" s="25" t="s">
        <v>3404</v>
      </c>
      <c r="AI213" s="25" t="s">
        <v>3404</v>
      </c>
      <c r="AJ213" s="25" t="s">
        <v>3404</v>
      </c>
      <c r="AK213" s="25" t="s">
        <v>3404</v>
      </c>
      <c r="AL213" s="25" t="s">
        <v>3404</v>
      </c>
      <c r="AM213" s="25" t="s">
        <v>3404</v>
      </c>
      <c r="AN213" s="25" t="s">
        <v>3404</v>
      </c>
      <c r="AO213" s="25" t="s">
        <v>3404</v>
      </c>
      <c r="AP213" s="25" t="s">
        <v>3404</v>
      </c>
      <c r="AQ213" s="25" t="s">
        <v>3404</v>
      </c>
      <c r="AR213" s="25" t="s">
        <v>3404</v>
      </c>
      <c r="AS213" s="25" t="s">
        <v>3404</v>
      </c>
      <c r="AT213" s="25" t="s">
        <v>3404</v>
      </c>
      <c r="AU213" s="25" t="s">
        <v>3404</v>
      </c>
      <c r="AV213" s="25" t="s">
        <v>3404</v>
      </c>
      <c r="AW213" s="25" t="s">
        <v>3404</v>
      </c>
      <c r="AX213" s="25" t="s">
        <v>3404</v>
      </c>
      <c r="AY213" s="25" t="s">
        <v>3404</v>
      </c>
      <c r="AZ213" s="25" t="s">
        <v>3404</v>
      </c>
      <c r="BA213" s="25" t="s">
        <v>3404</v>
      </c>
      <c r="BB213" s="25" t="s">
        <v>3404</v>
      </c>
      <c r="BC213" s="25" t="s">
        <v>3404</v>
      </c>
      <c r="BD213" s="25" t="s">
        <v>3404</v>
      </c>
      <c r="BE213" s="25" t="s">
        <v>3404</v>
      </c>
      <c r="BF213" s="25" t="s">
        <v>3404</v>
      </c>
      <c r="BG213" s="25" t="s">
        <v>3404</v>
      </c>
      <c r="BH213" s="25" t="s">
        <v>3404</v>
      </c>
      <c r="BI213" s="25" t="s">
        <v>3404</v>
      </c>
      <c r="BJ213" s="25" t="s">
        <v>3404</v>
      </c>
      <c r="BK213" s="25" t="s">
        <v>3404</v>
      </c>
      <c r="BL213" s="25" t="s">
        <v>3404</v>
      </c>
      <c r="BM213" s="25" t="s">
        <v>3404</v>
      </c>
      <c r="BN213" s="25" t="s">
        <v>3404</v>
      </c>
      <c r="BO213" s="25" t="s">
        <v>3404</v>
      </c>
      <c r="BP213" s="25" t="s">
        <v>3404</v>
      </c>
      <c r="BQ213" s="25" t="s">
        <v>3404</v>
      </c>
      <c r="BR213" s="25" t="s">
        <v>3404</v>
      </c>
      <c r="BS213" s="25" t="s">
        <v>3404</v>
      </c>
      <c r="BT213" s="25" t="s">
        <v>3404</v>
      </c>
      <c r="BU213" s="25" t="s">
        <v>3404</v>
      </c>
      <c r="BV213" s="32" t="s">
        <v>3409</v>
      </c>
      <c r="BW213" s="32" t="s">
        <v>3409</v>
      </c>
      <c r="BX213" s="32" t="s">
        <v>3409</v>
      </c>
      <c r="BY213" s="32" t="s">
        <v>3409</v>
      </c>
      <c r="BZ213" s="32" t="s">
        <v>3409</v>
      </c>
      <c r="CA213" s="32" t="s">
        <v>3409</v>
      </c>
      <c r="CB213" s="32" t="s">
        <v>3409</v>
      </c>
      <c r="CC213" s="32" t="s">
        <v>3409</v>
      </c>
      <c r="CD213" s="32" t="s">
        <v>3409</v>
      </c>
      <c r="CE213" s="32" t="s">
        <v>3409</v>
      </c>
      <c r="CF213" s="32" t="s">
        <v>3409</v>
      </c>
      <c r="CG213" s="32" t="s">
        <v>3409</v>
      </c>
      <c r="CH213" s="32" t="s">
        <v>3409</v>
      </c>
      <c r="CI213" s="32" t="s">
        <v>3409</v>
      </c>
      <c r="CJ213" s="32" t="s">
        <v>3409</v>
      </c>
      <c r="CK213" s="32" t="s">
        <v>3409</v>
      </c>
      <c r="CL213" s="32" t="s">
        <v>3409</v>
      </c>
      <c r="CM213" s="32" t="s">
        <v>3409</v>
      </c>
      <c r="CN213" s="32" t="s">
        <v>3409</v>
      </c>
      <c r="CO213" s="32" t="s">
        <v>3409</v>
      </c>
      <c r="CP213" s="32" t="s">
        <v>3409</v>
      </c>
      <c r="CQ213" s="32" t="s">
        <v>3409</v>
      </c>
      <c r="CR213" s="32" t="s">
        <v>3409</v>
      </c>
      <c r="CS213" s="32" t="s">
        <v>3409</v>
      </c>
      <c r="CT213" s="32" t="s">
        <v>3409</v>
      </c>
      <c r="CU213" s="32" t="s">
        <v>3409</v>
      </c>
      <c r="CV213" s="32" t="s">
        <v>3409</v>
      </c>
      <c r="CW213" s="32" t="s">
        <v>3409</v>
      </c>
      <c r="CX213" s="32" t="s">
        <v>3409</v>
      </c>
      <c r="CY213" s="32" t="s">
        <v>3409</v>
      </c>
      <c r="CZ213" s="32" t="s">
        <v>3409</v>
      </c>
      <c r="DA213" s="32" t="s">
        <v>3409</v>
      </c>
      <c r="DB213" s="32" t="s">
        <v>3409</v>
      </c>
      <c r="DC213" s="32" t="s">
        <v>3409</v>
      </c>
      <c r="DD213" s="32" t="s">
        <v>3409</v>
      </c>
      <c r="DE213" s="32" t="s">
        <v>3409</v>
      </c>
      <c r="DF213" s="32" t="s">
        <v>3409</v>
      </c>
      <c r="DG213" s="32" t="s">
        <v>3409</v>
      </c>
      <c r="DH213" s="32" t="s">
        <v>3409</v>
      </c>
      <c r="DI213" s="32" t="s">
        <v>3409</v>
      </c>
      <c r="DJ213" s="32" t="s">
        <v>3409</v>
      </c>
      <c r="DK213" s="32" t="s">
        <v>3409</v>
      </c>
      <c r="DL213" s="32" t="s">
        <v>3409</v>
      </c>
      <c r="DM213" s="32" t="s">
        <v>3409</v>
      </c>
      <c r="DN213" s="32" t="s">
        <v>3409</v>
      </c>
      <c r="DO213" s="32" t="s">
        <v>3409</v>
      </c>
      <c r="DP213" s="32" t="s">
        <v>3409</v>
      </c>
      <c r="DQ213" s="32" t="s">
        <v>3409</v>
      </c>
      <c r="DR213" s="32" t="s">
        <v>3409</v>
      </c>
      <c r="DS213" s="32" t="s">
        <v>3409</v>
      </c>
      <c r="DT213" s="32" t="s">
        <v>3409</v>
      </c>
      <c r="DU213" s="32" t="s">
        <v>3409</v>
      </c>
      <c r="DV213" s="32" t="s">
        <v>3409</v>
      </c>
      <c r="DW213" s="32" t="s">
        <v>3409</v>
      </c>
      <c r="DX213" s="32" t="s">
        <v>3409</v>
      </c>
      <c r="DY213" s="32" t="s">
        <v>3409</v>
      </c>
      <c r="DZ213" s="32" t="s">
        <v>3409</v>
      </c>
      <c r="EA213" s="32" t="s">
        <v>3409</v>
      </c>
      <c r="EB213" s="32" t="s">
        <v>3409</v>
      </c>
      <c r="EC213" s="32" t="s">
        <v>3409</v>
      </c>
      <c r="ED213" s="32" t="s">
        <v>3409</v>
      </c>
      <c r="EE213" s="32" t="s">
        <v>3409</v>
      </c>
      <c r="EF213" s="32" t="s">
        <v>3409</v>
      </c>
      <c r="EG213" s="32" t="s">
        <v>3409</v>
      </c>
      <c r="EH213" s="32" t="s">
        <v>3409</v>
      </c>
      <c r="EI213" s="32" t="s">
        <v>3409</v>
      </c>
      <c r="EJ213" s="32" t="s">
        <v>3409</v>
      </c>
      <c r="EK213" s="32" t="s">
        <v>3409</v>
      </c>
      <c r="EL213" s="32" t="s">
        <v>3409</v>
      </c>
      <c r="EM213" s="32" t="s">
        <v>3409</v>
      </c>
      <c r="EN213" s="32" t="s">
        <v>3409</v>
      </c>
      <c r="EO213" s="32" t="s">
        <v>3409</v>
      </c>
      <c r="EP213" s="32" t="s">
        <v>3409</v>
      </c>
      <c r="EQ213" s="32" t="s">
        <v>3409</v>
      </c>
      <c r="ER213" s="32" t="s">
        <v>3409</v>
      </c>
      <c r="ES213" s="32" t="s">
        <v>3409</v>
      </c>
      <c r="ET213" s="32" t="s">
        <v>3409</v>
      </c>
      <c r="EU213" s="32" t="s">
        <v>3409</v>
      </c>
      <c r="EV213" s="32" t="s">
        <v>3409</v>
      </c>
      <c r="EW213" s="32" t="s">
        <v>3409</v>
      </c>
      <c r="EX213" s="32" t="s">
        <v>3409</v>
      </c>
      <c r="EY213" s="32" t="s">
        <v>3409</v>
      </c>
      <c r="EZ213" s="32" t="s">
        <v>3409</v>
      </c>
      <c r="FA213" s="32" t="s">
        <v>3409</v>
      </c>
      <c r="FB213" s="32" t="s">
        <v>3409</v>
      </c>
      <c r="FC213" s="32" t="s">
        <v>3409</v>
      </c>
      <c r="FD213" s="32" t="s">
        <v>3409</v>
      </c>
      <c r="FE213" s="32" t="s">
        <v>3409</v>
      </c>
      <c r="FF213" s="32" t="s">
        <v>3409</v>
      </c>
      <c r="FG213" s="32" t="s">
        <v>3409</v>
      </c>
      <c r="FH213" s="32" t="s">
        <v>3409</v>
      </c>
      <c r="FI213" s="32" t="s">
        <v>3409</v>
      </c>
      <c r="FJ213" s="32" t="s">
        <v>3409</v>
      </c>
      <c r="FK213" s="32" t="s">
        <v>3409</v>
      </c>
      <c r="FL213" s="32" t="s">
        <v>3409</v>
      </c>
      <c r="FM213" s="32" t="s">
        <v>3409</v>
      </c>
      <c r="FN213" s="32" t="s">
        <v>3409</v>
      </c>
      <c r="FO213" s="32" t="s">
        <v>3409</v>
      </c>
      <c r="FP213" s="32" t="s">
        <v>3409</v>
      </c>
      <c r="FQ213" s="32" t="s">
        <v>3409</v>
      </c>
      <c r="FR213" s="32" t="s">
        <v>3409</v>
      </c>
      <c r="FS213" s="32" t="s">
        <v>3409</v>
      </c>
      <c r="FT213" s="32" t="s">
        <v>3409</v>
      </c>
      <c r="FU213" s="32" t="s">
        <v>3409</v>
      </c>
      <c r="FV213" s="32" t="s">
        <v>3409</v>
      </c>
      <c r="FW213" s="32" t="s">
        <v>3409</v>
      </c>
      <c r="FX213" s="32" t="s">
        <v>3409</v>
      </c>
      <c r="FY213" s="32" t="s">
        <v>3409</v>
      </c>
      <c r="FZ213" s="32" t="s">
        <v>3409</v>
      </c>
      <c r="GA213" s="32" t="s">
        <v>3409</v>
      </c>
      <c r="GB213" s="32" t="s">
        <v>3409</v>
      </c>
      <c r="GC213" s="32" t="s">
        <v>3409</v>
      </c>
      <c r="GD213" s="32" t="s">
        <v>3409</v>
      </c>
      <c r="GE213" s="32" t="s">
        <v>3409</v>
      </c>
      <c r="GF213" s="32" t="s">
        <v>3409</v>
      </c>
      <c r="GG213" s="32" t="s">
        <v>3409</v>
      </c>
      <c r="GH213" s="32" t="s">
        <v>3409</v>
      </c>
      <c r="GI213" s="32" t="s">
        <v>3409</v>
      </c>
      <c r="GJ213" s="32" t="s">
        <v>3409</v>
      </c>
      <c r="GK213" s="32" t="s">
        <v>3409</v>
      </c>
      <c r="GL213" s="32" t="s">
        <v>3409</v>
      </c>
      <c r="GM213" s="32" t="s">
        <v>3409</v>
      </c>
      <c r="GN213" s="32" t="s">
        <v>3409</v>
      </c>
      <c r="GO213" s="32" t="s">
        <v>3409</v>
      </c>
      <c r="GP213" s="32" t="s">
        <v>3409</v>
      </c>
      <c r="GQ213" s="32" t="s">
        <v>3409</v>
      </c>
      <c r="GR213" s="32" t="s">
        <v>3409</v>
      </c>
      <c r="GS213" s="32" t="s">
        <v>3409</v>
      </c>
      <c r="GT213" s="32" t="s">
        <v>3409</v>
      </c>
      <c r="GU213" s="32" t="s">
        <v>3409</v>
      </c>
      <c r="GV213" s="32" t="s">
        <v>3409</v>
      </c>
      <c r="GW213" s="32" t="s">
        <v>3409</v>
      </c>
      <c r="GX213" s="32" t="s">
        <v>3409</v>
      </c>
      <c r="GY213" s="32" t="s">
        <v>3409</v>
      </c>
      <c r="GZ213" s="32" t="s">
        <v>3409</v>
      </c>
      <c r="HA213" s="32" t="s">
        <v>3409</v>
      </c>
      <c r="HB213" s="32" t="s">
        <v>3409</v>
      </c>
      <c r="HC213" s="32" t="s">
        <v>3409</v>
      </c>
      <c r="HD213" s="32" t="s">
        <v>3409</v>
      </c>
      <c r="HE213" s="32" t="s">
        <v>3409</v>
      </c>
      <c r="HF213" s="32" t="s">
        <v>3409</v>
      </c>
      <c r="HG213" s="32" t="s">
        <v>3409</v>
      </c>
      <c r="HH213" s="32" t="s">
        <v>3409</v>
      </c>
      <c r="HI213" s="32" t="s">
        <v>3409</v>
      </c>
      <c r="HJ213" s="32" t="s">
        <v>3409</v>
      </c>
      <c r="HK213" s="32" t="s">
        <v>3409</v>
      </c>
      <c r="HL213" s="32" t="s">
        <v>3409</v>
      </c>
      <c r="HM213" s="32" t="s">
        <v>3409</v>
      </c>
      <c r="HN213" s="32" t="s">
        <v>3409</v>
      </c>
      <c r="HO213" s="32" t="s">
        <v>3409</v>
      </c>
      <c r="HP213" s="32" t="s">
        <v>3409</v>
      </c>
      <c r="HQ213" s="32" t="s">
        <v>3409</v>
      </c>
      <c r="HR213" s="32" t="s">
        <v>3409</v>
      </c>
      <c r="HS213" s="32" t="s">
        <v>3409</v>
      </c>
      <c r="HT213" s="32" t="s">
        <v>3409</v>
      </c>
      <c r="HU213" s="32" t="s">
        <v>3409</v>
      </c>
      <c r="HV213" s="32" t="s">
        <v>3409</v>
      </c>
      <c r="HW213" s="32" t="s">
        <v>3409</v>
      </c>
      <c r="HX213" s="32" t="s">
        <v>3409</v>
      </c>
      <c r="HY213" s="32" t="s">
        <v>3409</v>
      </c>
      <c r="HZ213" s="32" t="s">
        <v>3409</v>
      </c>
      <c r="IA213" s="32" t="s">
        <v>3409</v>
      </c>
      <c r="IB213" s="32" t="s">
        <v>3409</v>
      </c>
      <c r="IC213" s="32" t="s">
        <v>3409</v>
      </c>
      <c r="ID213" s="32" t="s">
        <v>3409</v>
      </c>
      <c r="IE213" s="32" t="s">
        <v>3409</v>
      </c>
      <c r="IF213" s="32" t="s">
        <v>3409</v>
      </c>
      <c r="IG213" s="32" t="s">
        <v>3409</v>
      </c>
      <c r="IH213" s="32" t="s">
        <v>3409</v>
      </c>
      <c r="II213" s="32" t="s">
        <v>3409</v>
      </c>
      <c r="IJ213" s="32" t="s">
        <v>3409</v>
      </c>
      <c r="IK213" s="32" t="s">
        <v>3409</v>
      </c>
      <c r="IL213" s="32" t="s">
        <v>3409</v>
      </c>
      <c r="IM213" s="32" t="s">
        <v>3409</v>
      </c>
      <c r="IN213" s="32" t="s">
        <v>3409</v>
      </c>
      <c r="IO213" s="32" t="s">
        <v>3409</v>
      </c>
      <c r="IP213" s="32" t="s">
        <v>3409</v>
      </c>
      <c r="IQ213" s="32" t="s">
        <v>3409</v>
      </c>
      <c r="IR213" s="32" t="s">
        <v>3409</v>
      </c>
      <c r="IS213" s="32" t="s">
        <v>3409</v>
      </c>
      <c r="IT213" s="32" t="s">
        <v>3409</v>
      </c>
      <c r="IU213" s="32" t="s">
        <v>3409</v>
      </c>
      <c r="IV213" s="32" t="s">
        <v>3409</v>
      </c>
      <c r="IW213" s="32" t="s">
        <v>3409</v>
      </c>
      <c r="IX213" s="32" t="s">
        <v>3409</v>
      </c>
      <c r="IY213" s="32" t="s">
        <v>3409</v>
      </c>
      <c r="IZ213" s="32" t="s">
        <v>3409</v>
      </c>
      <c r="JA213" s="32" t="s">
        <v>3409</v>
      </c>
      <c r="JB213" s="32" t="s">
        <v>3409</v>
      </c>
      <c r="JC213" s="32" t="s">
        <v>3409</v>
      </c>
      <c r="JD213" s="32" t="s">
        <v>3409</v>
      </c>
      <c r="JE213" s="32" t="s">
        <v>3409</v>
      </c>
      <c r="JF213" s="32" t="s">
        <v>3409</v>
      </c>
      <c r="JG213" s="32" t="s">
        <v>3409</v>
      </c>
      <c r="JH213" s="32" t="s">
        <v>3409</v>
      </c>
      <c r="JI213" s="32" t="s">
        <v>3409</v>
      </c>
      <c r="JJ213" s="32" t="s">
        <v>3409</v>
      </c>
      <c r="JK213" s="32" t="s">
        <v>3409</v>
      </c>
      <c r="JL213" s="32" t="s">
        <v>3409</v>
      </c>
      <c r="JM213" s="32" t="s">
        <v>3409</v>
      </c>
      <c r="JN213" s="32" t="s">
        <v>3409</v>
      </c>
      <c r="JO213" s="32" t="s">
        <v>3409</v>
      </c>
      <c r="JP213" s="32" t="s">
        <v>3409</v>
      </c>
      <c r="JQ213" s="32" t="s">
        <v>3409</v>
      </c>
      <c r="JR213" s="32" t="s">
        <v>3409</v>
      </c>
      <c r="JS213" s="32" t="s">
        <v>3409</v>
      </c>
      <c r="JT213" s="32" t="s">
        <v>3409</v>
      </c>
      <c r="JU213" s="32" t="s">
        <v>3409</v>
      </c>
      <c r="JV213" s="32" t="s">
        <v>3409</v>
      </c>
      <c r="JW213" s="32" t="s">
        <v>3409</v>
      </c>
      <c r="JX213" s="32" t="s">
        <v>3409</v>
      </c>
      <c r="JY213" s="32" t="s">
        <v>3409</v>
      </c>
      <c r="JZ213" s="32" t="s">
        <v>3409</v>
      </c>
      <c r="KA213" s="32" t="s">
        <v>3409</v>
      </c>
      <c r="KB213" s="32" t="s">
        <v>3409</v>
      </c>
      <c r="KC213" s="32" t="s">
        <v>3409</v>
      </c>
      <c r="KD213" s="32" t="s">
        <v>3409</v>
      </c>
      <c r="KE213" s="32" t="s">
        <v>3409</v>
      </c>
      <c r="KF213" s="32" t="s">
        <v>3409</v>
      </c>
      <c r="KG213" s="32" t="s">
        <v>3409</v>
      </c>
      <c r="KH213" s="32" t="s">
        <v>3409</v>
      </c>
      <c r="KI213" s="32" t="s">
        <v>3409</v>
      </c>
      <c r="KJ213" s="32" t="s">
        <v>3409</v>
      </c>
      <c r="KK213" s="32" t="s">
        <v>3409</v>
      </c>
      <c r="KL213" s="32" t="s">
        <v>3409</v>
      </c>
      <c r="KM213" s="32" t="s">
        <v>3409</v>
      </c>
      <c r="KN213" s="32" t="s">
        <v>3409</v>
      </c>
      <c r="KO213" s="32" t="s">
        <v>3409</v>
      </c>
      <c r="KP213" s="32" t="s">
        <v>3409</v>
      </c>
      <c r="KQ213" s="32" t="s">
        <v>3409</v>
      </c>
      <c r="KR213" s="32" t="s">
        <v>3409</v>
      </c>
      <c r="KS213" s="32" t="s">
        <v>3409</v>
      </c>
      <c r="KT213" s="32" t="s">
        <v>3409</v>
      </c>
      <c r="KU213" s="32" t="s">
        <v>3409</v>
      </c>
      <c r="KV213" s="32" t="s">
        <v>3409</v>
      </c>
      <c r="KW213" s="32" t="s">
        <v>3409</v>
      </c>
      <c r="KX213" s="32" t="s">
        <v>3409</v>
      </c>
      <c r="KY213" s="32" t="s">
        <v>3409</v>
      </c>
      <c r="KZ213" s="32" t="s">
        <v>3409</v>
      </c>
      <c r="LA213" s="32" t="s">
        <v>3409</v>
      </c>
      <c r="LB213" s="32" t="s">
        <v>3409</v>
      </c>
      <c r="LC213" s="32" t="s">
        <v>3409</v>
      </c>
      <c r="LD213" s="32" t="s">
        <v>3409</v>
      </c>
      <c r="LE213" s="32" t="s">
        <v>3409</v>
      </c>
      <c r="LF213" s="32" t="s">
        <v>3409</v>
      </c>
      <c r="LG213" s="32" t="s">
        <v>3409</v>
      </c>
      <c r="LH213" s="32" t="s">
        <v>3409</v>
      </c>
      <c r="LI213" s="32" t="s">
        <v>3409</v>
      </c>
      <c r="LJ213" s="32" t="s">
        <v>3409</v>
      </c>
      <c r="LK213" s="32" t="s">
        <v>3409</v>
      </c>
      <c r="LL213" s="32" t="s">
        <v>3409</v>
      </c>
      <c r="LM213" s="32" t="s">
        <v>3409</v>
      </c>
      <c r="LN213" s="32" t="s">
        <v>3409</v>
      </c>
      <c r="LO213" s="32" t="s">
        <v>3409</v>
      </c>
      <c r="LP213" s="32" t="s">
        <v>3409</v>
      </c>
      <c r="LQ213" s="32" t="s">
        <v>3409</v>
      </c>
      <c r="LR213" s="32" t="s">
        <v>3409</v>
      </c>
      <c r="LS213" s="32" t="s">
        <v>3409</v>
      </c>
      <c r="LT213" s="32" t="s">
        <v>3409</v>
      </c>
      <c r="LU213" s="32" t="s">
        <v>3409</v>
      </c>
      <c r="LV213" s="32" t="s">
        <v>3409</v>
      </c>
      <c r="LW213" s="32" t="s">
        <v>3409</v>
      </c>
      <c r="LX213" s="32" t="s">
        <v>3409</v>
      </c>
      <c r="LY213" s="32" t="s">
        <v>3409</v>
      </c>
      <c r="LZ213" s="32" t="s">
        <v>3409</v>
      </c>
      <c r="MA213" s="32" t="s">
        <v>3409</v>
      </c>
      <c r="MB213" s="32" t="s">
        <v>3409</v>
      </c>
      <c r="MC213" s="32" t="s">
        <v>3409</v>
      </c>
      <c r="MD213" s="32" t="s">
        <v>3409</v>
      </c>
      <c r="ME213" s="32" t="s">
        <v>3409</v>
      </c>
      <c r="MF213" s="32" t="s">
        <v>3409</v>
      </c>
      <c r="MG213" s="32" t="s">
        <v>3409</v>
      </c>
      <c r="MH213" s="32" t="s">
        <v>3409</v>
      </c>
      <c r="MI213" s="32" t="s">
        <v>3409</v>
      </c>
      <c r="MJ213" s="32" t="s">
        <v>3409</v>
      </c>
      <c r="MK213" s="32" t="s">
        <v>3409</v>
      </c>
      <c r="ML213" s="32" t="s">
        <v>3409</v>
      </c>
      <c r="MM213" s="32" t="s">
        <v>3409</v>
      </c>
      <c r="MN213" s="32" t="s">
        <v>3409</v>
      </c>
      <c r="MO213" s="32" t="s">
        <v>3409</v>
      </c>
      <c r="MP213" s="32" t="s">
        <v>3409</v>
      </c>
      <c r="MQ213" s="32" t="s">
        <v>3409</v>
      </c>
      <c r="MR213" s="32" t="s">
        <v>3409</v>
      </c>
      <c r="MS213" s="32" t="s">
        <v>3409</v>
      </c>
      <c r="MT213" s="32" t="s">
        <v>3409</v>
      </c>
      <c r="MU213" s="32" t="s">
        <v>3409</v>
      </c>
      <c r="MV213" s="32" t="s">
        <v>3409</v>
      </c>
      <c r="MW213" s="32" t="s">
        <v>3409</v>
      </c>
      <c r="MX213" s="32" t="s">
        <v>3409</v>
      </c>
      <c r="MY213" s="32" t="s">
        <v>3409</v>
      </c>
      <c r="MZ213" s="32" t="s">
        <v>3409</v>
      </c>
      <c r="NA213" s="32" t="s">
        <v>3409</v>
      </c>
      <c r="NB213" s="32" t="s">
        <v>3409</v>
      </c>
      <c r="NC213" s="32" t="s">
        <v>3409</v>
      </c>
      <c r="ND213" s="32" t="s">
        <v>3409</v>
      </c>
      <c r="NE213" s="32" t="s">
        <v>3409</v>
      </c>
      <c r="NF213" s="32" t="s">
        <v>3409</v>
      </c>
      <c r="NG213" s="32" t="s">
        <v>3409</v>
      </c>
      <c r="NH213" s="32" t="s">
        <v>3409</v>
      </c>
      <c r="NI213" s="32" t="s">
        <v>3409</v>
      </c>
      <c r="NJ213" s="32" t="s">
        <v>3409</v>
      </c>
      <c r="NK213" s="32" t="s">
        <v>3409</v>
      </c>
      <c r="NL213" s="32" t="s">
        <v>3409</v>
      </c>
      <c r="NM213" s="32" t="s">
        <v>3409</v>
      </c>
      <c r="NN213" s="32" t="s">
        <v>3409</v>
      </c>
      <c r="NO213" s="32" t="s">
        <v>3409</v>
      </c>
      <c r="NP213" s="32" t="s">
        <v>3409</v>
      </c>
      <c r="NQ213" s="32" t="s">
        <v>3409</v>
      </c>
      <c r="NR213" s="32" t="s">
        <v>3409</v>
      </c>
      <c r="NS213" s="32" t="s">
        <v>3409</v>
      </c>
      <c r="NT213" s="32" t="s">
        <v>3409</v>
      </c>
      <c r="NU213" s="32" t="s">
        <v>3409</v>
      </c>
      <c r="NV213" s="32" t="s">
        <v>3409</v>
      </c>
      <c r="NW213" s="32" t="s">
        <v>3409</v>
      </c>
      <c r="NX213" s="32" t="s">
        <v>3409</v>
      </c>
      <c r="NY213" s="32" t="s">
        <v>3409</v>
      </c>
      <c r="NZ213" s="32" t="s">
        <v>3409</v>
      </c>
      <c r="OA213" s="32" t="s">
        <v>3409</v>
      </c>
      <c r="OB213" s="32" t="s">
        <v>3409</v>
      </c>
      <c r="OC213" s="32" t="s">
        <v>3409</v>
      </c>
      <c r="OD213" s="32" t="s">
        <v>3409</v>
      </c>
      <c r="OE213" s="32" t="s">
        <v>3409</v>
      </c>
      <c r="OF213" s="32" t="s">
        <v>3409</v>
      </c>
      <c r="OG213" s="32" t="s">
        <v>3409</v>
      </c>
      <c r="OH213" s="32" t="s">
        <v>3409</v>
      </c>
      <c r="OI213" s="32" t="s">
        <v>3409</v>
      </c>
      <c r="OJ213" s="32" t="s">
        <v>3409</v>
      </c>
      <c r="OK213" s="32" t="s">
        <v>3409</v>
      </c>
      <c r="OL213" s="32" t="s">
        <v>3409</v>
      </c>
      <c r="OM213" s="32" t="s">
        <v>3409</v>
      </c>
      <c r="ON213" s="32" t="s">
        <v>3409</v>
      </c>
      <c r="OO213" s="32" t="s">
        <v>3409</v>
      </c>
      <c r="OP213" s="32" t="s">
        <v>3409</v>
      </c>
      <c r="OQ213" s="32" t="s">
        <v>3409</v>
      </c>
      <c r="OR213" s="32" t="s">
        <v>3409</v>
      </c>
      <c r="OS213" s="32" t="s">
        <v>3409</v>
      </c>
      <c r="OT213" s="32" t="s">
        <v>3409</v>
      </c>
      <c r="OU213" s="32" t="s">
        <v>3409</v>
      </c>
      <c r="OV213" s="32" t="s">
        <v>3409</v>
      </c>
      <c r="OW213" s="32" t="s">
        <v>3409</v>
      </c>
      <c r="OX213" s="32" t="s">
        <v>3409</v>
      </c>
      <c r="OY213" s="32" t="s">
        <v>3409</v>
      </c>
      <c r="OZ213" s="32" t="s">
        <v>3409</v>
      </c>
      <c r="PA213" s="32" t="s">
        <v>3409</v>
      </c>
      <c r="PB213" s="32" t="s">
        <v>3409</v>
      </c>
      <c r="PC213" s="32" t="s">
        <v>3409</v>
      </c>
      <c r="PD213" s="32" t="s">
        <v>3409</v>
      </c>
      <c r="PE213" s="32" t="s">
        <v>3409</v>
      </c>
      <c r="PF213" s="32" t="s">
        <v>3409</v>
      </c>
      <c r="PG213" s="32" t="s">
        <v>3409</v>
      </c>
      <c r="PH213" s="32" t="s">
        <v>3409</v>
      </c>
      <c r="PI213" s="32" t="s">
        <v>3409</v>
      </c>
      <c r="PJ213" s="32" t="s">
        <v>3409</v>
      </c>
      <c r="PK213" s="32" t="s">
        <v>3409</v>
      </c>
      <c r="PL213" s="32" t="s">
        <v>3409</v>
      </c>
      <c r="PM213" s="32" t="s">
        <v>3409</v>
      </c>
      <c r="PN213" s="32" t="s">
        <v>3409</v>
      </c>
      <c r="PO213" s="32" t="s">
        <v>3409</v>
      </c>
      <c r="PP213" s="32" t="s">
        <v>3409</v>
      </c>
      <c r="PQ213" s="32" t="s">
        <v>3409</v>
      </c>
      <c r="PR213" s="32" t="s">
        <v>3409</v>
      </c>
      <c r="PS213" s="32" t="s">
        <v>3409</v>
      </c>
      <c r="PT213" s="32" t="s">
        <v>3409</v>
      </c>
      <c r="PU213" s="32" t="s">
        <v>3409</v>
      </c>
      <c r="PV213" s="32" t="s">
        <v>3409</v>
      </c>
      <c r="PW213" s="32" t="s">
        <v>3409</v>
      </c>
      <c r="PX213" s="32" t="s">
        <v>3409</v>
      </c>
      <c r="PY213" s="32" t="s">
        <v>3409</v>
      </c>
      <c r="PZ213" s="32" t="s">
        <v>3409</v>
      </c>
      <c r="QA213" s="32" t="s">
        <v>3409</v>
      </c>
      <c r="QB213" s="32" t="s">
        <v>3409</v>
      </c>
      <c r="QC213" s="32" t="s">
        <v>3409</v>
      </c>
      <c r="QD213" s="32" t="s">
        <v>3409</v>
      </c>
      <c r="QE213" s="32" t="s">
        <v>3409</v>
      </c>
      <c r="QF213" s="32" t="s">
        <v>3409</v>
      </c>
      <c r="QG213" s="32" t="s">
        <v>3409</v>
      </c>
      <c r="QH213" s="32" t="s">
        <v>3409</v>
      </c>
      <c r="QI213" s="32" t="s">
        <v>3409</v>
      </c>
      <c r="QJ213" s="32" t="s">
        <v>3409</v>
      </c>
      <c r="QK213" s="32" t="s">
        <v>3409</v>
      </c>
      <c r="QL213" s="32" t="s">
        <v>3409</v>
      </c>
      <c r="QM213" s="32" t="s">
        <v>3409</v>
      </c>
      <c r="QN213" s="32" t="s">
        <v>3409</v>
      </c>
      <c r="QO213" s="32" t="s">
        <v>3409</v>
      </c>
      <c r="QP213" s="32" t="s">
        <v>3409</v>
      </c>
      <c r="QQ213" s="32" t="s">
        <v>3409</v>
      </c>
      <c r="QR213" s="32" t="s">
        <v>3409</v>
      </c>
      <c r="QS213" s="32" t="s">
        <v>3409</v>
      </c>
      <c r="QT213" s="32" t="s">
        <v>3409</v>
      </c>
      <c r="QU213" s="32" t="s">
        <v>3409</v>
      </c>
      <c r="QV213" s="32" t="s">
        <v>3409</v>
      </c>
      <c r="QW213" s="32" t="s">
        <v>3409</v>
      </c>
      <c r="QX213" s="32" t="s">
        <v>3409</v>
      </c>
      <c r="QY213" s="32" t="s">
        <v>3409</v>
      </c>
      <c r="QZ213" s="32" t="s">
        <v>3409</v>
      </c>
      <c r="RA213" s="32" t="s">
        <v>3409</v>
      </c>
      <c r="RB213" s="32" t="s">
        <v>3409</v>
      </c>
      <c r="RC213" s="32" t="s">
        <v>3409</v>
      </c>
      <c r="RD213" s="32" t="s">
        <v>3409</v>
      </c>
      <c r="RE213" s="32" t="s">
        <v>3409</v>
      </c>
      <c r="RF213" s="32" t="s">
        <v>3409</v>
      </c>
      <c r="RG213" s="32" t="s">
        <v>3409</v>
      </c>
      <c r="RH213" s="32" t="s">
        <v>3409</v>
      </c>
      <c r="RI213" s="32" t="s">
        <v>3409</v>
      </c>
      <c r="RJ213" s="32" t="s">
        <v>3409</v>
      </c>
      <c r="RK213" s="32" t="s">
        <v>3409</v>
      </c>
      <c r="RL213" s="32" t="s">
        <v>3409</v>
      </c>
      <c r="RM213" s="32" t="s">
        <v>3409</v>
      </c>
      <c r="RN213" s="32" t="s">
        <v>3409</v>
      </c>
      <c r="RO213" s="32" t="s">
        <v>3409</v>
      </c>
      <c r="RP213" s="32" t="s">
        <v>3409</v>
      </c>
      <c r="RQ213" s="32" t="s">
        <v>3409</v>
      </c>
      <c r="RR213" s="32" t="s">
        <v>3409</v>
      </c>
      <c r="RS213" s="32" t="s">
        <v>3409</v>
      </c>
      <c r="RT213" s="32" t="s">
        <v>3409</v>
      </c>
      <c r="RU213" s="32" t="s">
        <v>3409</v>
      </c>
      <c r="RV213" s="32" t="s">
        <v>3409</v>
      </c>
      <c r="RW213" s="32" t="s">
        <v>3409</v>
      </c>
      <c r="RX213" s="32" t="s">
        <v>3409</v>
      </c>
      <c r="RY213" s="32" t="s">
        <v>3409</v>
      </c>
      <c r="RZ213" s="32" t="s">
        <v>3409</v>
      </c>
      <c r="SA213" s="32" t="s">
        <v>3409</v>
      </c>
      <c r="SB213" s="32" t="s">
        <v>3409</v>
      </c>
      <c r="SC213" s="32" t="s">
        <v>3409</v>
      </c>
      <c r="SD213" s="32" t="s">
        <v>3409</v>
      </c>
      <c r="SE213" s="32" t="s">
        <v>3409</v>
      </c>
      <c r="SF213" s="32" t="s">
        <v>3409</v>
      </c>
      <c r="SG213" s="32" t="s">
        <v>3409</v>
      </c>
      <c r="SH213" s="32" t="s">
        <v>3409</v>
      </c>
      <c r="SI213" s="32" t="s">
        <v>3409</v>
      </c>
      <c r="SJ213" s="32" t="s">
        <v>3409</v>
      </c>
      <c r="SK213" s="32" t="s">
        <v>3409</v>
      </c>
      <c r="SL213" s="32" t="s">
        <v>3409</v>
      </c>
      <c r="SM213" s="32" t="s">
        <v>3409</v>
      </c>
      <c r="SN213" s="32" t="s">
        <v>3409</v>
      </c>
      <c r="SO213" s="32" t="s">
        <v>3409</v>
      </c>
      <c r="SP213" s="32" t="s">
        <v>3409</v>
      </c>
      <c r="SQ213" s="32" t="s">
        <v>3409</v>
      </c>
      <c r="SR213" s="32" t="s">
        <v>3409</v>
      </c>
      <c r="SS213" s="32" t="s">
        <v>3409</v>
      </c>
      <c r="ST213" s="32" t="s">
        <v>3409</v>
      </c>
      <c r="SU213" s="32" t="s">
        <v>3409</v>
      </c>
      <c r="SV213" s="32" t="s">
        <v>3409</v>
      </c>
      <c r="SW213" s="32" t="s">
        <v>3409</v>
      </c>
      <c r="SX213" s="32" t="s">
        <v>3409</v>
      </c>
      <c r="SY213" s="32" t="s">
        <v>3409</v>
      </c>
      <c r="SZ213" s="32" t="s">
        <v>3409</v>
      </c>
      <c r="TA213" s="32" t="s">
        <v>3409</v>
      </c>
      <c r="TB213" s="32" t="s">
        <v>3409</v>
      </c>
      <c r="TC213" s="32" t="s">
        <v>3409</v>
      </c>
      <c r="TD213" s="32" t="s">
        <v>3409</v>
      </c>
      <c r="TE213" s="32" t="s">
        <v>3409</v>
      </c>
      <c r="TF213" s="32" t="s">
        <v>3409</v>
      </c>
      <c r="TG213" s="32" t="s">
        <v>3409</v>
      </c>
      <c r="TH213" s="32" t="s">
        <v>3409</v>
      </c>
      <c r="TI213" s="32" t="s">
        <v>3409</v>
      </c>
      <c r="TJ213" s="32" t="s">
        <v>3409</v>
      </c>
      <c r="TK213" s="32" t="s">
        <v>3409</v>
      </c>
      <c r="TL213" s="32" t="s">
        <v>3409</v>
      </c>
      <c r="TM213" s="32" t="s">
        <v>3409</v>
      </c>
      <c r="TN213" s="32" t="s">
        <v>3409</v>
      </c>
      <c r="TO213" s="32" t="s">
        <v>3409</v>
      </c>
      <c r="TP213" s="32" t="s">
        <v>3409</v>
      </c>
      <c r="TQ213" s="32" t="s">
        <v>3409</v>
      </c>
      <c r="TR213" s="32" t="s">
        <v>3409</v>
      </c>
      <c r="TS213" s="32" t="s">
        <v>3409</v>
      </c>
      <c r="TT213" s="32" t="s">
        <v>3409</v>
      </c>
      <c r="TU213" s="32" t="s">
        <v>3409</v>
      </c>
      <c r="TV213" s="32" t="s">
        <v>3409</v>
      </c>
      <c r="TW213" s="32" t="s">
        <v>3409</v>
      </c>
      <c r="TX213" s="32" t="s">
        <v>3409</v>
      </c>
      <c r="TY213" s="32" t="s">
        <v>3409</v>
      </c>
      <c r="TZ213" s="32" t="s">
        <v>3409</v>
      </c>
      <c r="UA213" s="32" t="s">
        <v>3409</v>
      </c>
      <c r="UB213" s="32" t="s">
        <v>3409</v>
      </c>
      <c r="UC213" s="32" t="s">
        <v>3409</v>
      </c>
      <c r="UD213" s="32" t="s">
        <v>3409</v>
      </c>
      <c r="UE213" s="32" t="s">
        <v>3409</v>
      </c>
      <c r="UF213" s="32" t="s">
        <v>3409</v>
      </c>
      <c r="UG213" s="32" t="s">
        <v>3409</v>
      </c>
      <c r="UH213" s="32" t="s">
        <v>3409</v>
      </c>
      <c r="UI213" s="32" t="s">
        <v>3409</v>
      </c>
      <c r="UJ213" s="32" t="s">
        <v>3409</v>
      </c>
      <c r="UK213" s="32" t="s">
        <v>3409</v>
      </c>
      <c r="UL213" s="32" t="s">
        <v>3409</v>
      </c>
      <c r="UM213" s="32" t="s">
        <v>3409</v>
      </c>
      <c r="UN213" s="32" t="s">
        <v>3409</v>
      </c>
      <c r="UO213" s="32" t="s">
        <v>3409</v>
      </c>
      <c r="UP213" s="32" t="s">
        <v>3409</v>
      </c>
      <c r="UQ213" s="32" t="s">
        <v>3409</v>
      </c>
      <c r="UR213" s="32" t="s">
        <v>3409</v>
      </c>
      <c r="US213" s="32" t="s">
        <v>3409</v>
      </c>
      <c r="UT213" s="32" t="s">
        <v>3409</v>
      </c>
      <c r="UU213" s="32" t="s">
        <v>3409</v>
      </c>
      <c r="UV213" s="32" t="s">
        <v>3409</v>
      </c>
      <c r="UW213" s="32" t="s">
        <v>3409</v>
      </c>
      <c r="UX213" s="32" t="s">
        <v>3409</v>
      </c>
      <c r="UY213" s="32" t="s">
        <v>3409</v>
      </c>
      <c r="UZ213" s="32" t="s">
        <v>3409</v>
      </c>
      <c r="VA213" s="32" t="s">
        <v>3409</v>
      </c>
      <c r="VB213" s="32" t="s">
        <v>3409</v>
      </c>
      <c r="VC213" s="32" t="s">
        <v>3409</v>
      </c>
      <c r="VD213" s="32" t="s">
        <v>3409</v>
      </c>
      <c r="VE213" s="32" t="s">
        <v>3409</v>
      </c>
      <c r="VF213" s="32" t="s">
        <v>3409</v>
      </c>
      <c r="VG213" s="32" t="s">
        <v>3409</v>
      </c>
      <c r="VH213" s="32" t="s">
        <v>3409</v>
      </c>
      <c r="VI213" s="32" t="s">
        <v>3409</v>
      </c>
      <c r="VJ213" s="32" t="s">
        <v>3409</v>
      </c>
      <c r="VK213" s="32" t="s">
        <v>3409</v>
      </c>
      <c r="VL213" s="32" t="s">
        <v>3409</v>
      </c>
      <c r="VM213" s="32" t="s">
        <v>3409</v>
      </c>
      <c r="VN213" s="32" t="s">
        <v>3409</v>
      </c>
      <c r="VO213" s="32" t="s">
        <v>3409</v>
      </c>
      <c r="VP213" s="32" t="s">
        <v>3409</v>
      </c>
      <c r="VQ213" s="32" t="s">
        <v>3409</v>
      </c>
      <c r="VR213" s="32" t="s">
        <v>3409</v>
      </c>
      <c r="VS213" s="32" t="s">
        <v>3409</v>
      </c>
      <c r="VT213" s="32" t="s">
        <v>3409</v>
      </c>
      <c r="VU213" s="32" t="s">
        <v>3409</v>
      </c>
      <c r="VV213" s="32" t="s">
        <v>3409</v>
      </c>
      <c r="VW213" s="32" t="s">
        <v>3409</v>
      </c>
      <c r="VX213" s="32" t="s">
        <v>3409</v>
      </c>
      <c r="VY213" s="32" t="s">
        <v>3409</v>
      </c>
      <c r="VZ213" s="32" t="s">
        <v>3409</v>
      </c>
      <c r="WA213" s="32" t="s">
        <v>3409</v>
      </c>
      <c r="WB213" s="32" t="s">
        <v>3409</v>
      </c>
      <c r="WC213" s="32" t="s">
        <v>3409</v>
      </c>
      <c r="WD213" s="32" t="s">
        <v>3409</v>
      </c>
      <c r="WE213" s="32" t="s">
        <v>3409</v>
      </c>
      <c r="WF213" s="32" t="s">
        <v>3409</v>
      </c>
      <c r="WG213" s="32" t="s">
        <v>3409</v>
      </c>
      <c r="WH213" s="32" t="s">
        <v>3409</v>
      </c>
      <c r="WI213" s="32" t="s">
        <v>3409</v>
      </c>
      <c r="WJ213" s="32" t="s">
        <v>3409</v>
      </c>
      <c r="WK213" s="32" t="s">
        <v>3409</v>
      </c>
      <c r="WL213" s="32" t="s">
        <v>3409</v>
      </c>
      <c r="WM213" s="32" t="s">
        <v>3409</v>
      </c>
      <c r="WN213" s="32" t="s">
        <v>3409</v>
      </c>
      <c r="WO213" s="32" t="s">
        <v>3409</v>
      </c>
      <c r="WP213" s="32" t="s">
        <v>3409</v>
      </c>
      <c r="WQ213" s="32" t="s">
        <v>3409</v>
      </c>
      <c r="WR213" s="32" t="s">
        <v>3409</v>
      </c>
      <c r="WS213" s="32" t="s">
        <v>3409</v>
      </c>
      <c r="WT213" s="32" t="s">
        <v>3409</v>
      </c>
    </row>
    <row r="214">
      <c r="A214" s="24" t="s">
        <v>1863</v>
      </c>
      <c r="B214" s="25" t="s">
        <v>3404</v>
      </c>
      <c r="C214" s="25" t="s">
        <v>3404</v>
      </c>
      <c r="D214" s="25" t="s">
        <v>3404</v>
      </c>
      <c r="E214" s="25" t="s">
        <v>3404</v>
      </c>
      <c r="F214" s="25" t="s">
        <v>3404</v>
      </c>
      <c r="G214" s="25" t="s">
        <v>3404</v>
      </c>
      <c r="H214" s="25" t="s">
        <v>3404</v>
      </c>
      <c r="I214" s="25" t="s">
        <v>3404</v>
      </c>
      <c r="J214" s="25" t="s">
        <v>3404</v>
      </c>
      <c r="K214" s="25" t="s">
        <v>3404</v>
      </c>
      <c r="L214" s="25" t="s">
        <v>3404</v>
      </c>
      <c r="M214" s="25" t="s">
        <v>3404</v>
      </c>
      <c r="N214" s="25" t="s">
        <v>3404</v>
      </c>
      <c r="O214" s="25" t="s">
        <v>3404</v>
      </c>
      <c r="P214" s="25" t="s">
        <v>3404</v>
      </c>
      <c r="Q214" s="25" t="s">
        <v>3404</v>
      </c>
      <c r="R214" s="25" t="s">
        <v>3404</v>
      </c>
      <c r="S214" s="25" t="s">
        <v>3404</v>
      </c>
      <c r="T214" s="25" t="s">
        <v>3404</v>
      </c>
      <c r="U214" s="25" t="s">
        <v>3404</v>
      </c>
      <c r="V214" s="25" t="s">
        <v>3404</v>
      </c>
      <c r="W214" s="25" t="s">
        <v>3404</v>
      </c>
      <c r="X214" s="25" t="s">
        <v>3404</v>
      </c>
      <c r="Y214" s="25" t="s">
        <v>3404</v>
      </c>
      <c r="Z214" s="25" t="s">
        <v>3404</v>
      </c>
      <c r="AA214" s="25" t="s">
        <v>3404</v>
      </c>
      <c r="AB214" s="25" t="s">
        <v>3404</v>
      </c>
      <c r="AC214" s="25" t="s">
        <v>3404</v>
      </c>
      <c r="AD214" s="25" t="s">
        <v>3404</v>
      </c>
      <c r="AE214" s="25" t="s">
        <v>3404</v>
      </c>
      <c r="AF214" s="25" t="s">
        <v>3404</v>
      </c>
      <c r="AG214" s="25" t="s">
        <v>3404</v>
      </c>
      <c r="AH214" s="25" t="s">
        <v>3404</v>
      </c>
      <c r="AI214" s="25" t="s">
        <v>3404</v>
      </c>
      <c r="AJ214" s="25" t="s">
        <v>3404</v>
      </c>
      <c r="AK214" s="25" t="s">
        <v>3404</v>
      </c>
      <c r="AL214" s="25" t="s">
        <v>3404</v>
      </c>
      <c r="AM214" s="25" t="s">
        <v>3404</v>
      </c>
      <c r="AN214" s="25" t="s">
        <v>3404</v>
      </c>
      <c r="AO214" s="25" t="s">
        <v>3404</v>
      </c>
      <c r="AP214" s="25" t="s">
        <v>3404</v>
      </c>
      <c r="AQ214" s="25" t="s">
        <v>3404</v>
      </c>
      <c r="AR214" s="25" t="s">
        <v>3404</v>
      </c>
      <c r="AS214" s="25" t="s">
        <v>3404</v>
      </c>
      <c r="AT214" s="25" t="s">
        <v>3404</v>
      </c>
      <c r="AU214" s="25" t="s">
        <v>3404</v>
      </c>
      <c r="AV214" s="25" t="s">
        <v>3404</v>
      </c>
      <c r="AW214" s="25" t="s">
        <v>3404</v>
      </c>
      <c r="AX214" s="25" t="s">
        <v>3404</v>
      </c>
      <c r="AY214" s="25" t="s">
        <v>3404</v>
      </c>
      <c r="AZ214" s="25" t="s">
        <v>3404</v>
      </c>
      <c r="BA214" s="25" t="s">
        <v>3404</v>
      </c>
      <c r="BB214" s="25" t="s">
        <v>3404</v>
      </c>
      <c r="BC214" s="25" t="s">
        <v>3404</v>
      </c>
      <c r="BD214" s="25" t="s">
        <v>3404</v>
      </c>
      <c r="BE214" s="25" t="s">
        <v>3404</v>
      </c>
      <c r="BF214" s="25" t="s">
        <v>3404</v>
      </c>
      <c r="BG214" s="25" t="s">
        <v>3404</v>
      </c>
      <c r="BH214" s="25" t="s">
        <v>3404</v>
      </c>
      <c r="BI214" s="25" t="s">
        <v>3404</v>
      </c>
      <c r="BJ214" s="25" t="s">
        <v>3404</v>
      </c>
      <c r="BK214" s="25" t="s">
        <v>3404</v>
      </c>
      <c r="BL214" s="25" t="s">
        <v>3404</v>
      </c>
      <c r="BM214" s="25" t="s">
        <v>3404</v>
      </c>
      <c r="BN214" s="25" t="s">
        <v>3404</v>
      </c>
      <c r="BO214" s="25" t="s">
        <v>3404</v>
      </c>
      <c r="BP214" s="25" t="s">
        <v>3404</v>
      </c>
      <c r="BQ214" s="25" t="s">
        <v>3404</v>
      </c>
      <c r="BR214" s="25" t="s">
        <v>3404</v>
      </c>
      <c r="BS214" s="25" t="s">
        <v>3404</v>
      </c>
      <c r="BT214" s="25" t="s">
        <v>3404</v>
      </c>
      <c r="BU214" s="32" t="s">
        <v>3409</v>
      </c>
      <c r="BV214" s="32" t="s">
        <v>3409</v>
      </c>
      <c r="BW214" s="32" t="s">
        <v>3409</v>
      </c>
      <c r="BX214" s="32" t="s">
        <v>3409</v>
      </c>
      <c r="BY214" s="32" t="s">
        <v>3409</v>
      </c>
      <c r="BZ214" s="32" t="s">
        <v>3409</v>
      </c>
      <c r="CA214" s="32" t="s">
        <v>3409</v>
      </c>
      <c r="CB214" s="32" t="s">
        <v>3409</v>
      </c>
      <c r="CC214" s="32" t="s">
        <v>3409</v>
      </c>
      <c r="CD214" s="32" t="s">
        <v>3409</v>
      </c>
      <c r="CE214" s="32" t="s">
        <v>3409</v>
      </c>
      <c r="CF214" s="32" t="s">
        <v>3409</v>
      </c>
      <c r="CG214" s="32" t="s">
        <v>3409</v>
      </c>
      <c r="CH214" s="32" t="s">
        <v>3409</v>
      </c>
      <c r="CI214" s="32" t="s">
        <v>3409</v>
      </c>
      <c r="CJ214" s="32" t="s">
        <v>3409</v>
      </c>
      <c r="CK214" s="32" t="s">
        <v>3409</v>
      </c>
      <c r="CL214" s="32" t="s">
        <v>3409</v>
      </c>
      <c r="CM214" s="32" t="s">
        <v>3409</v>
      </c>
      <c r="CN214" s="32" t="s">
        <v>3409</v>
      </c>
      <c r="CO214" s="32" t="s">
        <v>3409</v>
      </c>
      <c r="CP214" s="32" t="s">
        <v>3409</v>
      </c>
      <c r="CQ214" s="32" t="s">
        <v>3409</v>
      </c>
      <c r="CR214" s="32" t="s">
        <v>3409</v>
      </c>
      <c r="CS214" s="32" t="s">
        <v>3409</v>
      </c>
      <c r="CT214" s="32" t="s">
        <v>3409</v>
      </c>
      <c r="CU214" s="32" t="s">
        <v>3409</v>
      </c>
      <c r="CV214" s="32" t="s">
        <v>3409</v>
      </c>
      <c r="CW214" s="32" t="s">
        <v>3409</v>
      </c>
      <c r="CX214" s="32" t="s">
        <v>3409</v>
      </c>
      <c r="CY214" s="32" t="s">
        <v>3409</v>
      </c>
      <c r="CZ214" s="32" t="s">
        <v>3409</v>
      </c>
      <c r="DA214" s="32" t="s">
        <v>3409</v>
      </c>
      <c r="DB214" s="32" t="s">
        <v>3409</v>
      </c>
      <c r="DC214" s="32" t="s">
        <v>3409</v>
      </c>
      <c r="DD214" s="32" t="s">
        <v>3409</v>
      </c>
      <c r="DE214" s="32" t="s">
        <v>3409</v>
      </c>
      <c r="DF214" s="32" t="s">
        <v>3409</v>
      </c>
      <c r="DG214" s="32" t="s">
        <v>3409</v>
      </c>
      <c r="DH214" s="32" t="s">
        <v>3409</v>
      </c>
      <c r="DI214" s="32" t="s">
        <v>3409</v>
      </c>
      <c r="DJ214" s="32" t="s">
        <v>3409</v>
      </c>
      <c r="DK214" s="32" t="s">
        <v>3409</v>
      </c>
      <c r="DL214" s="32" t="s">
        <v>3409</v>
      </c>
      <c r="DM214" s="32" t="s">
        <v>3409</v>
      </c>
      <c r="DN214" s="32" t="s">
        <v>3409</v>
      </c>
      <c r="DO214" s="32" t="s">
        <v>3409</v>
      </c>
      <c r="DP214" s="32" t="s">
        <v>3409</v>
      </c>
      <c r="DQ214" s="32" t="s">
        <v>3409</v>
      </c>
      <c r="DR214" s="32" t="s">
        <v>3409</v>
      </c>
      <c r="DS214" s="32" t="s">
        <v>3409</v>
      </c>
      <c r="DT214" s="32" t="s">
        <v>3409</v>
      </c>
      <c r="DU214" s="32" t="s">
        <v>3409</v>
      </c>
      <c r="DV214" s="32" t="s">
        <v>3404</v>
      </c>
      <c r="DW214" s="32" t="s">
        <v>3404</v>
      </c>
      <c r="DX214" s="32" t="s">
        <v>3404</v>
      </c>
      <c r="DY214" s="32" t="s">
        <v>3404</v>
      </c>
      <c r="DZ214" s="32" t="s">
        <v>3404</v>
      </c>
      <c r="EA214" s="32" t="s">
        <v>3404</v>
      </c>
      <c r="EB214" s="32" t="s">
        <v>3404</v>
      </c>
      <c r="EC214" s="32" t="s">
        <v>3404</v>
      </c>
      <c r="ED214" s="32" t="s">
        <v>3404</v>
      </c>
      <c r="EE214" s="32" t="s">
        <v>3404</v>
      </c>
      <c r="EF214" s="32" t="s">
        <v>3404</v>
      </c>
      <c r="EG214" s="32" t="s">
        <v>3404</v>
      </c>
      <c r="EH214" s="32" t="s">
        <v>3404</v>
      </c>
      <c r="EI214" s="32" t="s">
        <v>3404</v>
      </c>
      <c r="EJ214" s="32" t="s">
        <v>3404</v>
      </c>
      <c r="EK214" s="32" t="s">
        <v>3404</v>
      </c>
      <c r="EL214" s="32" t="s">
        <v>3404</v>
      </c>
      <c r="EM214" s="32" t="s">
        <v>3404</v>
      </c>
      <c r="EN214" s="32" t="s">
        <v>3404</v>
      </c>
      <c r="EO214" s="32" t="s">
        <v>3404</v>
      </c>
      <c r="EP214" s="32" t="s">
        <v>3404</v>
      </c>
      <c r="EQ214" s="32" t="s">
        <v>3404</v>
      </c>
      <c r="ER214" s="32" t="s">
        <v>3404</v>
      </c>
      <c r="ES214" s="32" t="s">
        <v>3404</v>
      </c>
      <c r="ET214" s="32" t="s">
        <v>3404</v>
      </c>
      <c r="EU214" s="32" t="s">
        <v>3404</v>
      </c>
      <c r="EV214" s="32" t="s">
        <v>3404</v>
      </c>
      <c r="EW214" s="32" t="s">
        <v>3404</v>
      </c>
      <c r="EX214" s="32" t="s">
        <v>3404</v>
      </c>
      <c r="EY214" s="32" t="s">
        <v>3404</v>
      </c>
      <c r="EZ214" s="32" t="s">
        <v>3404</v>
      </c>
      <c r="FA214" s="32" t="s">
        <v>3404</v>
      </c>
      <c r="FB214" s="32" t="s">
        <v>3404</v>
      </c>
      <c r="FC214" s="32" t="s">
        <v>3404</v>
      </c>
      <c r="FD214" s="32" t="s">
        <v>3404</v>
      </c>
      <c r="FE214" s="32" t="s">
        <v>3404</v>
      </c>
      <c r="FF214" s="32" t="s">
        <v>3404</v>
      </c>
      <c r="FG214" s="32" t="s">
        <v>3404</v>
      </c>
      <c r="FH214" s="32" t="s">
        <v>3404</v>
      </c>
      <c r="FI214" s="32" t="s">
        <v>3404</v>
      </c>
      <c r="FJ214" s="32" t="s">
        <v>3404</v>
      </c>
      <c r="FK214" s="32" t="s">
        <v>3404</v>
      </c>
      <c r="FL214" s="32" t="s">
        <v>3404</v>
      </c>
      <c r="FM214" s="32" t="s">
        <v>3404</v>
      </c>
      <c r="FN214" s="32" t="s">
        <v>3404</v>
      </c>
      <c r="FO214" s="32" t="s">
        <v>3404</v>
      </c>
      <c r="FP214" s="32" t="s">
        <v>3404</v>
      </c>
      <c r="FQ214" s="32" t="s">
        <v>3404</v>
      </c>
      <c r="FR214" s="32" t="s">
        <v>3404</v>
      </c>
      <c r="FS214" s="32" t="s">
        <v>3404</v>
      </c>
      <c r="FT214" s="32" t="s">
        <v>3404</v>
      </c>
      <c r="FU214" s="32" t="s">
        <v>3404</v>
      </c>
      <c r="FV214" s="32" t="s">
        <v>3404</v>
      </c>
      <c r="FW214" s="32" t="s">
        <v>3404</v>
      </c>
      <c r="FX214" s="32" t="s">
        <v>3404</v>
      </c>
      <c r="FY214" s="32" t="s">
        <v>3404</v>
      </c>
      <c r="FZ214" s="32" t="s">
        <v>3404</v>
      </c>
      <c r="GA214" s="32" t="s">
        <v>3404</v>
      </c>
      <c r="GB214" s="32" t="s">
        <v>3404</v>
      </c>
      <c r="GC214" s="32" t="s">
        <v>3404</v>
      </c>
      <c r="GD214" s="32" t="s">
        <v>3404</v>
      </c>
      <c r="GE214" s="32" t="s">
        <v>3404</v>
      </c>
      <c r="GF214" s="32" t="s">
        <v>3404</v>
      </c>
      <c r="GG214" s="32" t="s">
        <v>3404</v>
      </c>
      <c r="GH214" s="32" t="s">
        <v>3404</v>
      </c>
      <c r="GI214" s="32" t="s">
        <v>3404</v>
      </c>
      <c r="GJ214" s="32" t="s">
        <v>3404</v>
      </c>
      <c r="GK214" s="32" t="s">
        <v>3404</v>
      </c>
      <c r="GL214" s="32" t="s">
        <v>3404</v>
      </c>
      <c r="GM214" s="32" t="s">
        <v>3404</v>
      </c>
      <c r="GN214" s="32" t="s">
        <v>3404</v>
      </c>
      <c r="GO214" s="32" t="s">
        <v>3404</v>
      </c>
      <c r="GP214" s="32" t="s">
        <v>3404</v>
      </c>
      <c r="GQ214" s="32" t="s">
        <v>3404</v>
      </c>
      <c r="GR214" s="32" t="s">
        <v>3404</v>
      </c>
      <c r="GS214" s="32" t="s">
        <v>3404</v>
      </c>
      <c r="GT214" s="32" t="s">
        <v>3404</v>
      </c>
      <c r="GU214" s="32" t="s">
        <v>3404</v>
      </c>
      <c r="GV214" s="32" t="s">
        <v>3404</v>
      </c>
      <c r="GW214" s="32" t="s">
        <v>3404</v>
      </c>
      <c r="GX214" s="32" t="s">
        <v>3404</v>
      </c>
      <c r="GY214" s="32" t="s">
        <v>3404</v>
      </c>
      <c r="GZ214" s="32" t="s">
        <v>3404</v>
      </c>
      <c r="HA214" s="32" t="s">
        <v>3404</v>
      </c>
      <c r="HB214" s="32" t="s">
        <v>3404</v>
      </c>
      <c r="HC214" s="32" t="s">
        <v>3404</v>
      </c>
      <c r="HD214" s="32" t="s">
        <v>3404</v>
      </c>
      <c r="HE214" s="32" t="s">
        <v>3404</v>
      </c>
      <c r="HF214" s="32" t="s">
        <v>3404</v>
      </c>
      <c r="HG214" s="32" t="s">
        <v>3404</v>
      </c>
      <c r="HH214" s="32" t="s">
        <v>3404</v>
      </c>
      <c r="HI214" s="32" t="s">
        <v>3404</v>
      </c>
      <c r="HJ214" s="32" t="s">
        <v>3404</v>
      </c>
      <c r="HK214" s="32" t="s">
        <v>3404</v>
      </c>
      <c r="HL214" s="32" t="s">
        <v>3404</v>
      </c>
      <c r="HM214" s="32" t="s">
        <v>3404</v>
      </c>
      <c r="HN214" s="32" t="s">
        <v>3404</v>
      </c>
      <c r="HO214" s="32" t="s">
        <v>3404</v>
      </c>
      <c r="HP214" s="32" t="s">
        <v>3404</v>
      </c>
      <c r="HQ214" s="32" t="s">
        <v>3404</v>
      </c>
      <c r="HR214" s="32" t="s">
        <v>3404</v>
      </c>
      <c r="HS214" s="32" t="s">
        <v>3404</v>
      </c>
      <c r="HT214" s="32" t="s">
        <v>3404</v>
      </c>
      <c r="HU214" s="32" t="s">
        <v>3404</v>
      </c>
      <c r="HV214" s="32" t="s">
        <v>3404</v>
      </c>
      <c r="HW214" s="32" t="s">
        <v>3404</v>
      </c>
      <c r="HX214" s="32" t="s">
        <v>3404</v>
      </c>
      <c r="HY214" s="32" t="s">
        <v>3404</v>
      </c>
      <c r="HZ214" s="32" t="s">
        <v>3404</v>
      </c>
      <c r="IA214" s="32" t="s">
        <v>3404</v>
      </c>
      <c r="IB214" s="32" t="s">
        <v>3404</v>
      </c>
      <c r="IC214" s="32" t="s">
        <v>3404</v>
      </c>
      <c r="ID214" s="32" t="s">
        <v>3404</v>
      </c>
      <c r="IE214" s="32" t="s">
        <v>3404</v>
      </c>
      <c r="IF214" s="32" t="s">
        <v>3404</v>
      </c>
      <c r="IG214" s="32" t="s">
        <v>3404</v>
      </c>
      <c r="IH214" s="32" t="s">
        <v>3404</v>
      </c>
      <c r="II214" s="32" t="s">
        <v>3404</v>
      </c>
      <c r="IJ214" s="32" t="s">
        <v>3404</v>
      </c>
      <c r="IK214" s="32" t="s">
        <v>3404</v>
      </c>
      <c r="IL214" s="32" t="s">
        <v>3404</v>
      </c>
      <c r="IM214" s="32" t="s">
        <v>3404</v>
      </c>
      <c r="IN214" s="32" t="s">
        <v>3404</v>
      </c>
      <c r="IO214" s="32" t="s">
        <v>3404</v>
      </c>
      <c r="IP214" s="32" t="s">
        <v>3404</v>
      </c>
      <c r="IQ214" s="32" t="s">
        <v>3404</v>
      </c>
      <c r="IR214" s="32" t="s">
        <v>3404</v>
      </c>
      <c r="IS214" s="32" t="s">
        <v>3404</v>
      </c>
      <c r="IT214" s="32" t="s">
        <v>3404</v>
      </c>
      <c r="IU214" s="32" t="s">
        <v>3404</v>
      </c>
      <c r="IV214" s="32" t="s">
        <v>3404</v>
      </c>
      <c r="IW214" s="32" t="s">
        <v>3404</v>
      </c>
      <c r="IX214" s="32" t="s">
        <v>3404</v>
      </c>
      <c r="IY214" s="32" t="s">
        <v>3404</v>
      </c>
      <c r="IZ214" s="32" t="s">
        <v>3404</v>
      </c>
      <c r="JA214" s="32" t="s">
        <v>3404</v>
      </c>
      <c r="JB214" s="32" t="s">
        <v>3404</v>
      </c>
      <c r="JC214" s="32" t="s">
        <v>3404</v>
      </c>
      <c r="JD214" s="32" t="s">
        <v>3404</v>
      </c>
      <c r="JE214" s="32" t="s">
        <v>3404</v>
      </c>
      <c r="JF214" s="32" t="s">
        <v>3404</v>
      </c>
      <c r="JG214" s="32" t="s">
        <v>3404</v>
      </c>
      <c r="JH214" s="32" t="s">
        <v>3404</v>
      </c>
      <c r="JI214" s="32" t="s">
        <v>3404</v>
      </c>
      <c r="JJ214" s="32" t="s">
        <v>3404</v>
      </c>
      <c r="JK214" s="32" t="s">
        <v>3404</v>
      </c>
      <c r="JL214" s="32" t="s">
        <v>3404</v>
      </c>
      <c r="JM214" s="32" t="s">
        <v>3404</v>
      </c>
      <c r="JN214" s="32" t="s">
        <v>3404</v>
      </c>
      <c r="JO214" s="32" t="s">
        <v>3404</v>
      </c>
      <c r="JP214" s="32" t="s">
        <v>3404</v>
      </c>
      <c r="JQ214" s="32" t="s">
        <v>3404</v>
      </c>
      <c r="JR214" s="32" t="s">
        <v>3404</v>
      </c>
      <c r="JS214" s="32" t="s">
        <v>3404</v>
      </c>
      <c r="JT214" s="32" t="s">
        <v>3404</v>
      </c>
      <c r="JU214" s="32" t="s">
        <v>3404</v>
      </c>
      <c r="JV214" s="32" t="s">
        <v>3404</v>
      </c>
      <c r="JW214" s="32" t="s">
        <v>3404</v>
      </c>
      <c r="JX214" s="32" t="s">
        <v>3404</v>
      </c>
      <c r="JY214" s="32" t="s">
        <v>3404</v>
      </c>
      <c r="JZ214" s="32" t="s">
        <v>3404</v>
      </c>
      <c r="KA214" s="32" t="s">
        <v>3404</v>
      </c>
      <c r="KB214" s="32" t="s">
        <v>3404</v>
      </c>
      <c r="KC214" s="32" t="s">
        <v>3404</v>
      </c>
      <c r="KD214" s="32" t="s">
        <v>3404</v>
      </c>
      <c r="KE214" s="32" t="s">
        <v>3404</v>
      </c>
      <c r="KF214" s="32" t="s">
        <v>3404</v>
      </c>
      <c r="KG214" s="32" t="s">
        <v>3404</v>
      </c>
      <c r="KH214" s="32" t="s">
        <v>3404</v>
      </c>
      <c r="KI214" s="32" t="s">
        <v>3404</v>
      </c>
      <c r="KJ214" s="32" t="s">
        <v>3404</v>
      </c>
      <c r="KK214" s="32" t="s">
        <v>3404</v>
      </c>
      <c r="KL214" s="32" t="s">
        <v>3404</v>
      </c>
      <c r="KM214" s="32" t="s">
        <v>3404</v>
      </c>
      <c r="KN214" s="32" t="s">
        <v>3404</v>
      </c>
      <c r="KO214" s="32" t="s">
        <v>3404</v>
      </c>
      <c r="KP214" s="32" t="s">
        <v>3404</v>
      </c>
      <c r="KQ214" s="32" t="s">
        <v>3404</v>
      </c>
      <c r="KR214" s="32" t="s">
        <v>3404</v>
      </c>
      <c r="KS214" s="32" t="s">
        <v>3404</v>
      </c>
      <c r="KT214" s="32" t="s">
        <v>3404</v>
      </c>
      <c r="KU214" s="32" t="s">
        <v>3404</v>
      </c>
      <c r="KV214" s="32" t="s">
        <v>3404</v>
      </c>
      <c r="KW214" s="32" t="s">
        <v>3404</v>
      </c>
      <c r="KX214" s="32" t="s">
        <v>3404</v>
      </c>
      <c r="KY214" s="32" t="s">
        <v>3404</v>
      </c>
      <c r="KZ214" s="32" t="s">
        <v>3404</v>
      </c>
      <c r="LA214" s="32" t="s">
        <v>3404</v>
      </c>
      <c r="LB214" s="32" t="s">
        <v>3404</v>
      </c>
      <c r="LC214" s="32" t="s">
        <v>3404</v>
      </c>
      <c r="LD214" s="32" t="s">
        <v>3404</v>
      </c>
      <c r="LE214" s="32" t="s">
        <v>3404</v>
      </c>
      <c r="LF214" s="32" t="s">
        <v>3404</v>
      </c>
      <c r="LG214" s="32" t="s">
        <v>3404</v>
      </c>
      <c r="LH214" s="32" t="s">
        <v>3404</v>
      </c>
      <c r="LI214" s="32" t="s">
        <v>3404</v>
      </c>
      <c r="LJ214" s="32" t="s">
        <v>3404</v>
      </c>
      <c r="LK214" s="32" t="s">
        <v>3404</v>
      </c>
      <c r="LL214" s="32" t="s">
        <v>3404</v>
      </c>
      <c r="LM214" s="32" t="s">
        <v>3404</v>
      </c>
      <c r="LN214" s="32" t="s">
        <v>3404</v>
      </c>
      <c r="LO214" s="32" t="s">
        <v>3404</v>
      </c>
      <c r="LP214" s="32" t="s">
        <v>3404</v>
      </c>
      <c r="LQ214" s="32" t="s">
        <v>3404</v>
      </c>
      <c r="LR214" s="32" t="s">
        <v>3404</v>
      </c>
      <c r="LS214" s="32" t="s">
        <v>3404</v>
      </c>
      <c r="LT214" s="32" t="s">
        <v>3404</v>
      </c>
      <c r="LU214" s="32" t="s">
        <v>3404</v>
      </c>
      <c r="LV214" s="32" t="s">
        <v>3404</v>
      </c>
      <c r="LW214" s="32" t="s">
        <v>3404</v>
      </c>
      <c r="LX214" s="32" t="s">
        <v>3404</v>
      </c>
      <c r="LY214" s="32" t="s">
        <v>3404</v>
      </c>
      <c r="LZ214" s="32" t="s">
        <v>3404</v>
      </c>
      <c r="MA214" s="32" t="s">
        <v>3404</v>
      </c>
      <c r="MB214" s="32" t="s">
        <v>3404</v>
      </c>
      <c r="MC214" s="32" t="s">
        <v>3404</v>
      </c>
      <c r="MD214" s="32" t="s">
        <v>3404</v>
      </c>
      <c r="ME214" s="32" t="s">
        <v>3404</v>
      </c>
      <c r="MF214" s="32" t="s">
        <v>3404</v>
      </c>
      <c r="MG214" s="32" t="s">
        <v>3404</v>
      </c>
      <c r="MH214" s="32" t="s">
        <v>3404</v>
      </c>
      <c r="MI214" s="32" t="s">
        <v>3404</v>
      </c>
      <c r="MJ214" s="32" t="s">
        <v>3404</v>
      </c>
      <c r="MK214" s="32" t="s">
        <v>3404</v>
      </c>
      <c r="ML214" s="32" t="s">
        <v>3404</v>
      </c>
      <c r="MM214" s="32" t="s">
        <v>3404</v>
      </c>
      <c r="MN214" s="32" t="s">
        <v>3404</v>
      </c>
      <c r="MO214" s="32" t="s">
        <v>3404</v>
      </c>
      <c r="MP214" s="32" t="s">
        <v>3404</v>
      </c>
      <c r="MQ214" s="32" t="s">
        <v>3404</v>
      </c>
      <c r="MR214" s="32" t="s">
        <v>3404</v>
      </c>
      <c r="MS214" s="32" t="s">
        <v>3404</v>
      </c>
      <c r="MT214" s="32" t="s">
        <v>3404</v>
      </c>
      <c r="MU214" s="32" t="s">
        <v>3404</v>
      </c>
      <c r="MV214" s="32" t="s">
        <v>3404</v>
      </c>
      <c r="MW214" s="32" t="s">
        <v>3404</v>
      </c>
      <c r="MX214" s="32" t="s">
        <v>3404</v>
      </c>
      <c r="MY214" s="32" t="s">
        <v>3404</v>
      </c>
      <c r="MZ214" s="32" t="s">
        <v>3404</v>
      </c>
      <c r="NA214" s="32" t="s">
        <v>3404</v>
      </c>
      <c r="NB214" s="32" t="s">
        <v>3404</v>
      </c>
      <c r="NC214" s="32" t="s">
        <v>3404</v>
      </c>
      <c r="ND214" s="32" t="s">
        <v>3404</v>
      </c>
      <c r="NE214" s="32" t="s">
        <v>3404</v>
      </c>
      <c r="NF214" s="32" t="s">
        <v>3404</v>
      </c>
      <c r="NG214" s="32" t="s">
        <v>3404</v>
      </c>
      <c r="NH214" s="32" t="s">
        <v>3404</v>
      </c>
      <c r="NI214" s="32" t="s">
        <v>3404</v>
      </c>
      <c r="NJ214" s="32" t="s">
        <v>3404</v>
      </c>
      <c r="NK214" s="32" t="s">
        <v>3404</v>
      </c>
      <c r="NL214" s="32" t="s">
        <v>3404</v>
      </c>
      <c r="NM214" s="32" t="s">
        <v>3404</v>
      </c>
      <c r="NN214" s="32" t="s">
        <v>3404</v>
      </c>
      <c r="NO214" s="32" t="s">
        <v>3404</v>
      </c>
      <c r="NP214" s="32" t="s">
        <v>3404</v>
      </c>
      <c r="NQ214" s="32" t="s">
        <v>3404</v>
      </c>
      <c r="NR214" s="32" t="s">
        <v>3404</v>
      </c>
      <c r="NS214" s="32" t="s">
        <v>3404</v>
      </c>
      <c r="NT214" s="32" t="s">
        <v>3404</v>
      </c>
      <c r="NU214" s="32" t="s">
        <v>3404</v>
      </c>
      <c r="NV214" s="32" t="s">
        <v>3404</v>
      </c>
      <c r="NW214" s="32" t="s">
        <v>3404</v>
      </c>
      <c r="NX214" s="32" t="s">
        <v>3404</v>
      </c>
      <c r="NY214" s="32" t="s">
        <v>3404</v>
      </c>
      <c r="NZ214" s="32" t="s">
        <v>3404</v>
      </c>
      <c r="OA214" s="32" t="s">
        <v>3404</v>
      </c>
      <c r="OB214" s="32" t="s">
        <v>3404</v>
      </c>
      <c r="OC214" s="32" t="s">
        <v>3404</v>
      </c>
      <c r="OD214" s="32" t="s">
        <v>3404</v>
      </c>
      <c r="OE214" s="32" t="s">
        <v>3404</v>
      </c>
      <c r="OF214" s="32" t="s">
        <v>3404</v>
      </c>
      <c r="OG214" s="32" t="s">
        <v>3404</v>
      </c>
      <c r="OH214" s="32" t="s">
        <v>3404</v>
      </c>
      <c r="OI214" s="32" t="s">
        <v>3404</v>
      </c>
      <c r="OJ214" s="32" t="s">
        <v>3404</v>
      </c>
      <c r="OK214" s="32" t="s">
        <v>3404</v>
      </c>
      <c r="OL214" s="32" t="s">
        <v>3404</v>
      </c>
      <c r="OM214" s="32" t="s">
        <v>3404</v>
      </c>
      <c r="ON214" s="32" t="s">
        <v>3404</v>
      </c>
      <c r="OO214" s="32" t="s">
        <v>3404</v>
      </c>
      <c r="OP214" s="32" t="s">
        <v>3404</v>
      </c>
      <c r="OQ214" s="32" t="s">
        <v>3404</v>
      </c>
      <c r="OR214" s="32" t="s">
        <v>3404</v>
      </c>
      <c r="OS214" s="32" t="s">
        <v>3404</v>
      </c>
      <c r="OT214" s="32" t="s">
        <v>3404</v>
      </c>
      <c r="OU214" s="32" t="s">
        <v>3404</v>
      </c>
      <c r="OV214" s="32" t="s">
        <v>3404</v>
      </c>
      <c r="OW214" s="32" t="s">
        <v>3404</v>
      </c>
      <c r="OX214" s="32" t="s">
        <v>3404</v>
      </c>
      <c r="OY214" s="32" t="s">
        <v>3404</v>
      </c>
      <c r="OZ214" s="32" t="s">
        <v>3404</v>
      </c>
      <c r="PA214" s="32" t="s">
        <v>3404</v>
      </c>
      <c r="PB214" s="32" t="s">
        <v>3404</v>
      </c>
      <c r="PC214" s="32" t="s">
        <v>3404</v>
      </c>
      <c r="PD214" s="32" t="s">
        <v>3404</v>
      </c>
      <c r="PE214" s="32" t="s">
        <v>3404</v>
      </c>
      <c r="PF214" s="32" t="s">
        <v>3404</v>
      </c>
      <c r="PG214" s="32" t="s">
        <v>3404</v>
      </c>
      <c r="PH214" s="32" t="s">
        <v>3404</v>
      </c>
      <c r="PI214" s="32" t="s">
        <v>3404</v>
      </c>
      <c r="PJ214" s="32" t="s">
        <v>3404</v>
      </c>
      <c r="PK214" s="32" t="s">
        <v>3404</v>
      </c>
      <c r="PL214" s="32" t="s">
        <v>3404</v>
      </c>
      <c r="PM214" s="32" t="s">
        <v>3404</v>
      </c>
      <c r="PN214" s="32" t="s">
        <v>3404</v>
      </c>
      <c r="PO214" s="32" t="s">
        <v>3404</v>
      </c>
      <c r="PP214" s="32" t="s">
        <v>3404</v>
      </c>
      <c r="PQ214" s="32" t="s">
        <v>3404</v>
      </c>
      <c r="PR214" s="32" t="s">
        <v>3404</v>
      </c>
      <c r="PS214" s="32" t="s">
        <v>3404</v>
      </c>
      <c r="PT214" s="32" t="s">
        <v>3404</v>
      </c>
      <c r="PU214" s="32" t="s">
        <v>3404</v>
      </c>
      <c r="PV214" s="32" t="s">
        <v>3404</v>
      </c>
      <c r="PW214" s="32" t="s">
        <v>3404</v>
      </c>
      <c r="PX214" s="32" t="s">
        <v>3404</v>
      </c>
      <c r="PY214" s="32" t="s">
        <v>3404</v>
      </c>
      <c r="PZ214" s="32" t="s">
        <v>3404</v>
      </c>
      <c r="QA214" s="32" t="s">
        <v>3404</v>
      </c>
      <c r="QB214" s="32" t="s">
        <v>3404</v>
      </c>
      <c r="QC214" s="32" t="s">
        <v>3404</v>
      </c>
      <c r="QD214" s="32" t="s">
        <v>3404</v>
      </c>
      <c r="QE214" s="32" t="s">
        <v>3404</v>
      </c>
      <c r="QF214" s="32" t="s">
        <v>3404</v>
      </c>
      <c r="QG214" s="32" t="s">
        <v>3404</v>
      </c>
      <c r="QH214" s="32" t="s">
        <v>3404</v>
      </c>
      <c r="QI214" s="32" t="s">
        <v>3404</v>
      </c>
      <c r="QJ214" s="32" t="s">
        <v>3404</v>
      </c>
      <c r="QK214" s="32" t="s">
        <v>3404</v>
      </c>
      <c r="QL214" s="32" t="s">
        <v>3404</v>
      </c>
      <c r="QM214" s="32" t="s">
        <v>3404</v>
      </c>
      <c r="QN214" s="32" t="s">
        <v>3404</v>
      </c>
      <c r="QO214" s="32" t="s">
        <v>3404</v>
      </c>
      <c r="QP214" s="32" t="s">
        <v>3404</v>
      </c>
      <c r="QQ214" s="32" t="s">
        <v>3404</v>
      </c>
      <c r="QR214" s="32" t="s">
        <v>3404</v>
      </c>
      <c r="QS214" s="32" t="s">
        <v>3404</v>
      </c>
      <c r="QT214" s="32" t="s">
        <v>3404</v>
      </c>
      <c r="QU214" s="32" t="s">
        <v>3404</v>
      </c>
      <c r="QV214" s="32" t="s">
        <v>3404</v>
      </c>
      <c r="QW214" s="32" t="s">
        <v>3404</v>
      </c>
      <c r="QX214" s="32" t="s">
        <v>3404</v>
      </c>
      <c r="QY214" s="32" t="s">
        <v>3404</v>
      </c>
      <c r="QZ214" s="32" t="s">
        <v>3404</v>
      </c>
      <c r="RA214" s="32" t="s">
        <v>3404</v>
      </c>
      <c r="RB214" s="32" t="s">
        <v>3404</v>
      </c>
      <c r="RC214" s="32" t="s">
        <v>3404</v>
      </c>
      <c r="RD214" s="32" t="s">
        <v>3404</v>
      </c>
      <c r="RE214" s="32" t="s">
        <v>3404</v>
      </c>
      <c r="RF214" s="32" t="s">
        <v>3404</v>
      </c>
      <c r="RG214" s="32" t="s">
        <v>3404</v>
      </c>
      <c r="RH214" s="32" t="s">
        <v>3404</v>
      </c>
      <c r="RI214" s="32" t="s">
        <v>3404</v>
      </c>
      <c r="RJ214" s="32" t="s">
        <v>3404</v>
      </c>
      <c r="RK214" s="32" t="s">
        <v>3404</v>
      </c>
      <c r="RL214" s="32" t="s">
        <v>3404</v>
      </c>
      <c r="RM214" s="32" t="s">
        <v>3404</v>
      </c>
      <c r="RN214" s="32" t="s">
        <v>3404</v>
      </c>
      <c r="RO214" s="32" t="s">
        <v>3404</v>
      </c>
      <c r="RP214" s="32" t="s">
        <v>3404</v>
      </c>
      <c r="RQ214" s="32" t="s">
        <v>3404</v>
      </c>
      <c r="RR214" s="32" t="s">
        <v>3404</v>
      </c>
      <c r="RS214" s="32" t="s">
        <v>3404</v>
      </c>
      <c r="RT214" s="32" t="s">
        <v>3404</v>
      </c>
      <c r="RU214" s="32" t="s">
        <v>3404</v>
      </c>
      <c r="RV214" s="32" t="s">
        <v>3404</v>
      </c>
      <c r="RW214" s="32" t="s">
        <v>3404</v>
      </c>
      <c r="RX214" s="32" t="s">
        <v>3404</v>
      </c>
      <c r="RY214" s="32" t="s">
        <v>3404</v>
      </c>
      <c r="RZ214" s="32" t="s">
        <v>3404</v>
      </c>
      <c r="SA214" s="32" t="s">
        <v>3404</v>
      </c>
      <c r="SB214" s="32" t="s">
        <v>3404</v>
      </c>
      <c r="SC214" s="32" t="s">
        <v>3404</v>
      </c>
      <c r="SD214" s="32" t="s">
        <v>3404</v>
      </c>
      <c r="SE214" s="32" t="s">
        <v>3404</v>
      </c>
      <c r="SF214" s="32" t="s">
        <v>3404</v>
      </c>
      <c r="SG214" s="32" t="s">
        <v>3404</v>
      </c>
      <c r="SH214" s="32" t="s">
        <v>3404</v>
      </c>
      <c r="SI214" s="32" t="s">
        <v>3404</v>
      </c>
      <c r="SJ214" s="32" t="s">
        <v>3404</v>
      </c>
      <c r="SK214" s="32" t="s">
        <v>3404</v>
      </c>
      <c r="SL214" s="32" t="s">
        <v>3404</v>
      </c>
      <c r="SM214" s="32" t="s">
        <v>3404</v>
      </c>
      <c r="SN214" s="32" t="s">
        <v>3404</v>
      </c>
      <c r="SO214" s="32" t="s">
        <v>3404</v>
      </c>
      <c r="SP214" s="32" t="s">
        <v>3404</v>
      </c>
      <c r="SQ214" s="32" t="s">
        <v>3404</v>
      </c>
      <c r="SR214" s="32" t="s">
        <v>3404</v>
      </c>
      <c r="SS214" s="32" t="s">
        <v>3404</v>
      </c>
      <c r="ST214" s="32" t="s">
        <v>3404</v>
      </c>
      <c r="SU214" s="32" t="s">
        <v>3404</v>
      </c>
      <c r="SV214" s="32" t="s">
        <v>3404</v>
      </c>
      <c r="SW214" s="32" t="s">
        <v>3404</v>
      </c>
      <c r="SX214" s="32" t="s">
        <v>3404</v>
      </c>
      <c r="SY214" s="32" t="s">
        <v>3404</v>
      </c>
      <c r="SZ214" s="32" t="s">
        <v>3404</v>
      </c>
      <c r="TA214" s="32" t="s">
        <v>3404</v>
      </c>
      <c r="TB214" s="32" t="s">
        <v>3404</v>
      </c>
      <c r="TC214" s="32" t="s">
        <v>3404</v>
      </c>
      <c r="TD214" s="32" t="s">
        <v>3404</v>
      </c>
      <c r="TE214" s="32" t="s">
        <v>3404</v>
      </c>
      <c r="TF214" s="32" t="s">
        <v>3404</v>
      </c>
      <c r="TG214" s="32" t="s">
        <v>3404</v>
      </c>
      <c r="TH214" s="32" t="s">
        <v>3404</v>
      </c>
      <c r="TI214" s="32" t="s">
        <v>3404</v>
      </c>
      <c r="TJ214" s="32" t="s">
        <v>3404</v>
      </c>
      <c r="TK214" s="32" t="s">
        <v>3404</v>
      </c>
      <c r="TL214" s="32" t="s">
        <v>3404</v>
      </c>
      <c r="TM214" s="32" t="s">
        <v>3404</v>
      </c>
      <c r="TN214" s="32" t="s">
        <v>3404</v>
      </c>
      <c r="TO214" s="32" t="s">
        <v>3404</v>
      </c>
      <c r="TP214" s="32" t="s">
        <v>3404</v>
      </c>
      <c r="TQ214" s="32" t="s">
        <v>3404</v>
      </c>
      <c r="TR214" s="32" t="s">
        <v>3404</v>
      </c>
      <c r="TS214" s="32" t="s">
        <v>3404</v>
      </c>
      <c r="TT214" s="32" t="s">
        <v>3404</v>
      </c>
      <c r="TU214" s="32" t="s">
        <v>3404</v>
      </c>
      <c r="TV214" s="32" t="s">
        <v>3404</v>
      </c>
      <c r="TW214" s="32" t="s">
        <v>3404</v>
      </c>
      <c r="TX214" s="32" t="s">
        <v>3404</v>
      </c>
      <c r="TY214" s="32" t="s">
        <v>3404</v>
      </c>
      <c r="TZ214" s="32" t="s">
        <v>3404</v>
      </c>
      <c r="UA214" s="32" t="s">
        <v>3404</v>
      </c>
      <c r="UB214" s="32" t="s">
        <v>3404</v>
      </c>
      <c r="UC214" s="32" t="s">
        <v>3404</v>
      </c>
      <c r="UD214" s="32" t="s">
        <v>3404</v>
      </c>
      <c r="UE214" s="32" t="s">
        <v>3404</v>
      </c>
      <c r="UF214" s="32" t="s">
        <v>3404</v>
      </c>
      <c r="UG214" s="32" t="s">
        <v>3404</v>
      </c>
      <c r="UH214" s="32" t="s">
        <v>3404</v>
      </c>
      <c r="UI214" s="32" t="s">
        <v>3404</v>
      </c>
      <c r="UJ214" s="32" t="s">
        <v>3404</v>
      </c>
      <c r="UK214" s="32" t="s">
        <v>3404</v>
      </c>
      <c r="UL214" s="32" t="s">
        <v>3404</v>
      </c>
      <c r="UM214" s="32" t="s">
        <v>3404</v>
      </c>
      <c r="UN214" s="32" t="s">
        <v>3404</v>
      </c>
      <c r="UO214" s="32" t="s">
        <v>3404</v>
      </c>
      <c r="UP214" s="32" t="s">
        <v>3404</v>
      </c>
      <c r="UQ214" s="32" t="s">
        <v>3404</v>
      </c>
      <c r="UR214" s="32" t="s">
        <v>3404</v>
      </c>
      <c r="US214" s="32" t="s">
        <v>3404</v>
      </c>
      <c r="UT214" s="32" t="s">
        <v>3404</v>
      </c>
      <c r="UU214" s="32" t="s">
        <v>3404</v>
      </c>
      <c r="UV214" s="32" t="s">
        <v>3404</v>
      </c>
      <c r="UW214" s="32" t="s">
        <v>3404</v>
      </c>
      <c r="UX214" s="32" t="s">
        <v>3404</v>
      </c>
      <c r="UY214" s="32" t="s">
        <v>3404</v>
      </c>
      <c r="UZ214" s="32" t="s">
        <v>3404</v>
      </c>
      <c r="VA214" s="32" t="s">
        <v>3404</v>
      </c>
      <c r="VB214" s="32" t="s">
        <v>3404</v>
      </c>
      <c r="VC214" s="32" t="s">
        <v>3404</v>
      </c>
      <c r="VD214" s="32" t="s">
        <v>3404</v>
      </c>
      <c r="VE214" s="32" t="s">
        <v>3404</v>
      </c>
      <c r="VF214" s="32" t="s">
        <v>3404</v>
      </c>
      <c r="VG214" s="32" t="s">
        <v>3404</v>
      </c>
      <c r="VH214" s="32" t="s">
        <v>3404</v>
      </c>
      <c r="VI214" s="32" t="s">
        <v>3404</v>
      </c>
      <c r="VJ214" s="32" t="s">
        <v>3404</v>
      </c>
      <c r="VK214" s="32" t="s">
        <v>3404</v>
      </c>
      <c r="VL214" s="32" t="s">
        <v>3404</v>
      </c>
      <c r="VM214" s="32" t="s">
        <v>3404</v>
      </c>
      <c r="VN214" s="32" t="s">
        <v>3404</v>
      </c>
      <c r="VO214" s="32" t="s">
        <v>3404</v>
      </c>
      <c r="VP214" s="32" t="s">
        <v>3404</v>
      </c>
      <c r="VQ214" s="32" t="s">
        <v>3404</v>
      </c>
      <c r="VR214" s="32" t="s">
        <v>3404</v>
      </c>
      <c r="VS214" s="32" t="s">
        <v>3404</v>
      </c>
      <c r="VT214" s="32" t="s">
        <v>3404</v>
      </c>
      <c r="VU214" s="32" t="s">
        <v>3404</v>
      </c>
      <c r="VV214" s="32" t="s">
        <v>3404</v>
      </c>
      <c r="VW214" s="32" t="s">
        <v>3404</v>
      </c>
      <c r="VX214" s="32" t="s">
        <v>3404</v>
      </c>
      <c r="VY214" s="32" t="s">
        <v>3404</v>
      </c>
      <c r="VZ214" s="32" t="s">
        <v>3404</v>
      </c>
      <c r="WA214" s="32" t="s">
        <v>3404</v>
      </c>
      <c r="WB214" s="32" t="s">
        <v>3404</v>
      </c>
      <c r="WC214" s="32" t="s">
        <v>3404</v>
      </c>
      <c r="WD214" s="32" t="s">
        <v>3404</v>
      </c>
      <c r="WE214" s="32" t="s">
        <v>3404</v>
      </c>
      <c r="WF214" s="32" t="s">
        <v>3404</v>
      </c>
      <c r="WG214" s="32" t="s">
        <v>3404</v>
      </c>
      <c r="WH214" s="32" t="s">
        <v>3404</v>
      </c>
      <c r="WI214" s="32" t="s">
        <v>3404</v>
      </c>
      <c r="WJ214" s="32" t="s">
        <v>3404</v>
      </c>
      <c r="WK214" s="32" t="s">
        <v>3404</v>
      </c>
      <c r="WL214" s="32" t="s">
        <v>3404</v>
      </c>
      <c r="WM214" s="32" t="s">
        <v>3404</v>
      </c>
      <c r="WN214" s="32" t="s">
        <v>3404</v>
      </c>
      <c r="WO214" s="32" t="s">
        <v>3404</v>
      </c>
      <c r="WP214" s="32" t="s">
        <v>3404</v>
      </c>
      <c r="WQ214" s="32" t="s">
        <v>3404</v>
      </c>
      <c r="WR214" s="32" t="s">
        <v>3404</v>
      </c>
      <c r="WS214" s="32" t="s">
        <v>3404</v>
      </c>
      <c r="WT214" s="32" t="s">
        <v>3404</v>
      </c>
    </row>
    <row r="215">
      <c r="A215" s="24" t="s">
        <v>1872</v>
      </c>
      <c r="B215" s="25" t="s">
        <v>3404</v>
      </c>
      <c r="C215" s="25" t="s">
        <v>3404</v>
      </c>
      <c r="D215" s="25" t="s">
        <v>3404</v>
      </c>
      <c r="E215" s="25" t="s">
        <v>3404</v>
      </c>
      <c r="F215" s="25" t="s">
        <v>3404</v>
      </c>
      <c r="G215" s="25" t="s">
        <v>3404</v>
      </c>
      <c r="H215" s="25" t="s">
        <v>3404</v>
      </c>
      <c r="I215" s="25" t="s">
        <v>3404</v>
      </c>
      <c r="J215" s="25" t="s">
        <v>3404</v>
      </c>
      <c r="K215" s="25" t="s">
        <v>3404</v>
      </c>
      <c r="L215" s="25" t="s">
        <v>3404</v>
      </c>
      <c r="M215" s="25" t="s">
        <v>3404</v>
      </c>
      <c r="N215" s="25" t="s">
        <v>3404</v>
      </c>
      <c r="O215" s="25" t="s">
        <v>3404</v>
      </c>
      <c r="P215" s="25" t="s">
        <v>3404</v>
      </c>
      <c r="Q215" s="25" t="s">
        <v>3404</v>
      </c>
      <c r="R215" s="25" t="s">
        <v>3404</v>
      </c>
      <c r="S215" s="25" t="s">
        <v>3404</v>
      </c>
      <c r="T215" s="25" t="s">
        <v>3404</v>
      </c>
      <c r="U215" s="25" t="s">
        <v>3404</v>
      </c>
      <c r="V215" s="25" t="s">
        <v>3404</v>
      </c>
      <c r="W215" s="25" t="s">
        <v>3404</v>
      </c>
      <c r="X215" s="25" t="s">
        <v>3404</v>
      </c>
      <c r="Y215" s="25" t="s">
        <v>3404</v>
      </c>
      <c r="Z215" s="25" t="s">
        <v>3404</v>
      </c>
      <c r="AA215" s="25" t="s">
        <v>3404</v>
      </c>
      <c r="AB215" s="25" t="s">
        <v>3404</v>
      </c>
      <c r="AC215" s="25" t="s">
        <v>3404</v>
      </c>
      <c r="AD215" s="25" t="s">
        <v>3404</v>
      </c>
      <c r="AE215" s="25" t="s">
        <v>3404</v>
      </c>
      <c r="AF215" s="25" t="s">
        <v>3404</v>
      </c>
      <c r="AG215" s="25" t="s">
        <v>3404</v>
      </c>
      <c r="AH215" s="25" t="s">
        <v>3404</v>
      </c>
      <c r="AI215" s="25" t="s">
        <v>3404</v>
      </c>
      <c r="AJ215" s="25" t="s">
        <v>3404</v>
      </c>
      <c r="AK215" s="25" t="s">
        <v>3404</v>
      </c>
      <c r="AL215" s="25" t="s">
        <v>3404</v>
      </c>
      <c r="AM215" s="25" t="s">
        <v>3404</v>
      </c>
      <c r="AN215" s="25" t="s">
        <v>3404</v>
      </c>
      <c r="AO215" s="25" t="s">
        <v>3404</v>
      </c>
      <c r="AP215" s="25" t="s">
        <v>3404</v>
      </c>
      <c r="AQ215" s="25" t="s">
        <v>3404</v>
      </c>
      <c r="AR215" s="25" t="s">
        <v>3404</v>
      </c>
      <c r="AS215" s="25" t="s">
        <v>3404</v>
      </c>
      <c r="AT215" s="25" t="s">
        <v>3404</v>
      </c>
      <c r="AU215" s="25" t="s">
        <v>3404</v>
      </c>
      <c r="AV215" s="25" t="s">
        <v>3404</v>
      </c>
      <c r="AW215" s="25" t="s">
        <v>3404</v>
      </c>
      <c r="AX215" s="25" t="s">
        <v>3404</v>
      </c>
      <c r="AY215" s="25" t="s">
        <v>3404</v>
      </c>
      <c r="AZ215" s="25" t="s">
        <v>3404</v>
      </c>
      <c r="BA215" s="25" t="s">
        <v>3404</v>
      </c>
      <c r="BB215" s="25" t="s">
        <v>3404</v>
      </c>
      <c r="BC215" s="25" t="s">
        <v>3404</v>
      </c>
      <c r="BD215" s="25" t="s">
        <v>3404</v>
      </c>
      <c r="BE215" s="25" t="s">
        <v>3404</v>
      </c>
      <c r="BF215" s="25" t="s">
        <v>3404</v>
      </c>
      <c r="BG215" s="25" t="s">
        <v>3404</v>
      </c>
      <c r="BH215" s="25" t="s">
        <v>3404</v>
      </c>
      <c r="BI215" s="25" t="s">
        <v>3404</v>
      </c>
      <c r="BJ215" s="25" t="s">
        <v>3404</v>
      </c>
      <c r="BK215" s="25" t="s">
        <v>3404</v>
      </c>
      <c r="BL215" s="25" t="s">
        <v>3404</v>
      </c>
      <c r="BM215" s="25" t="s">
        <v>3404</v>
      </c>
      <c r="BN215" s="25" t="s">
        <v>3404</v>
      </c>
      <c r="BO215" s="25" t="s">
        <v>3404</v>
      </c>
      <c r="BP215" s="25" t="s">
        <v>3404</v>
      </c>
      <c r="BQ215" s="25" t="s">
        <v>3404</v>
      </c>
      <c r="BR215" s="25" t="s">
        <v>3404</v>
      </c>
      <c r="BS215" s="25" t="s">
        <v>3404</v>
      </c>
      <c r="BT215" s="25" t="s">
        <v>3404</v>
      </c>
      <c r="BU215" s="25" t="s">
        <v>3404</v>
      </c>
      <c r="BV215" s="25" t="s">
        <v>3404</v>
      </c>
      <c r="BW215" s="25" t="s">
        <v>3404</v>
      </c>
      <c r="BX215" s="25" t="s">
        <v>3404</v>
      </c>
      <c r="BY215" s="32" t="s">
        <v>3409</v>
      </c>
      <c r="BZ215" s="32" t="s">
        <v>3409</v>
      </c>
      <c r="CA215" s="32" t="s">
        <v>3409</v>
      </c>
      <c r="CB215" s="32" t="s">
        <v>3409</v>
      </c>
      <c r="CC215" s="32" t="s">
        <v>3409</v>
      </c>
      <c r="CD215" s="32" t="s">
        <v>3409</v>
      </c>
      <c r="CE215" s="32" t="s">
        <v>3409</v>
      </c>
      <c r="CF215" s="32" t="s">
        <v>3409</v>
      </c>
      <c r="CG215" s="32" t="s">
        <v>3409</v>
      </c>
      <c r="CH215" s="32" t="s">
        <v>3409</v>
      </c>
      <c r="CI215" s="32" t="s">
        <v>3409</v>
      </c>
      <c r="CJ215" s="32" t="s">
        <v>3409</v>
      </c>
      <c r="CK215" s="32" t="s">
        <v>3409</v>
      </c>
      <c r="CL215" s="32" t="s">
        <v>3409</v>
      </c>
      <c r="CM215" s="32" t="s">
        <v>3409</v>
      </c>
      <c r="CN215" s="32" t="s">
        <v>3409</v>
      </c>
      <c r="CO215" s="32" t="s">
        <v>3409</v>
      </c>
      <c r="CP215" s="32" t="s">
        <v>3409</v>
      </c>
      <c r="CQ215" s="32" t="s">
        <v>3409</v>
      </c>
      <c r="CR215" s="32" t="s">
        <v>3409</v>
      </c>
      <c r="CS215" s="32" t="s">
        <v>3409</v>
      </c>
      <c r="CT215" s="32" t="s">
        <v>3409</v>
      </c>
      <c r="CU215" s="32" t="s">
        <v>3409</v>
      </c>
      <c r="CV215" s="32" t="s">
        <v>3409</v>
      </c>
      <c r="CW215" s="32" t="s">
        <v>3409</v>
      </c>
      <c r="CX215" s="32" t="s">
        <v>3409</v>
      </c>
      <c r="CY215" s="32" t="s">
        <v>3409</v>
      </c>
      <c r="CZ215" s="32" t="s">
        <v>3409</v>
      </c>
      <c r="DA215" s="32" t="s">
        <v>3409</v>
      </c>
      <c r="DB215" s="32" t="s">
        <v>3409</v>
      </c>
      <c r="DC215" s="32" t="s">
        <v>3409</v>
      </c>
      <c r="DD215" s="32" t="s">
        <v>3409</v>
      </c>
      <c r="DE215" s="32" t="s">
        <v>3409</v>
      </c>
      <c r="DF215" s="32" t="s">
        <v>3409</v>
      </c>
      <c r="DG215" s="32" t="s">
        <v>3409</v>
      </c>
      <c r="DH215" s="32" t="s">
        <v>3409</v>
      </c>
      <c r="DI215" s="32" t="s">
        <v>3409</v>
      </c>
      <c r="DJ215" s="32" t="s">
        <v>3409</v>
      </c>
      <c r="DK215" s="32" t="s">
        <v>3409</v>
      </c>
      <c r="DL215" s="32" t="s">
        <v>3409</v>
      </c>
      <c r="DM215" s="32" t="s">
        <v>3409</v>
      </c>
      <c r="DN215" s="32" t="s">
        <v>3409</v>
      </c>
      <c r="DO215" s="32" t="s">
        <v>3409</v>
      </c>
      <c r="DP215" s="32" t="s">
        <v>3409</v>
      </c>
      <c r="DQ215" s="32" t="s">
        <v>3409</v>
      </c>
      <c r="DR215" s="32" t="s">
        <v>3409</v>
      </c>
      <c r="DS215" s="32" t="s">
        <v>3409</v>
      </c>
      <c r="DT215" s="32" t="s">
        <v>3409</v>
      </c>
      <c r="DU215" s="32" t="s">
        <v>3409</v>
      </c>
      <c r="DV215" s="32" t="s">
        <v>3409</v>
      </c>
      <c r="DW215" s="32" t="s">
        <v>3409</v>
      </c>
      <c r="DX215" s="32" t="s">
        <v>3409</v>
      </c>
      <c r="DY215" s="32" t="s">
        <v>3409</v>
      </c>
      <c r="DZ215" s="32" t="s">
        <v>3409</v>
      </c>
      <c r="EA215" s="32" t="s">
        <v>3409</v>
      </c>
      <c r="EB215" s="32" t="s">
        <v>3409</v>
      </c>
      <c r="EC215" s="32" t="s">
        <v>3409</v>
      </c>
      <c r="ED215" s="32" t="s">
        <v>3409</v>
      </c>
      <c r="EE215" s="32" t="s">
        <v>3409</v>
      </c>
      <c r="EF215" s="32" t="s">
        <v>3409</v>
      </c>
      <c r="EG215" s="32" t="s">
        <v>3409</v>
      </c>
      <c r="EH215" s="32" t="s">
        <v>3409</v>
      </c>
      <c r="EI215" s="32" t="s">
        <v>3409</v>
      </c>
      <c r="EJ215" s="32" t="s">
        <v>3409</v>
      </c>
      <c r="EK215" s="32" t="s">
        <v>3409</v>
      </c>
      <c r="EL215" s="32" t="s">
        <v>3409</v>
      </c>
      <c r="EM215" s="32" t="s">
        <v>3409</v>
      </c>
      <c r="EN215" s="32" t="s">
        <v>3409</v>
      </c>
      <c r="EO215" s="32" t="s">
        <v>3409</v>
      </c>
      <c r="EP215" s="32" t="s">
        <v>3409</v>
      </c>
      <c r="EQ215" s="32" t="s">
        <v>3409</v>
      </c>
      <c r="ER215" s="32" t="s">
        <v>3409</v>
      </c>
      <c r="ES215" s="32" t="s">
        <v>3409</v>
      </c>
      <c r="ET215" s="32" t="s">
        <v>3409</v>
      </c>
      <c r="EU215" s="32" t="s">
        <v>3409</v>
      </c>
      <c r="EV215" s="32" t="s">
        <v>3409</v>
      </c>
      <c r="EW215" s="32" t="s">
        <v>3409</v>
      </c>
      <c r="EX215" s="32" t="s">
        <v>3409</v>
      </c>
      <c r="EY215" s="32" t="s">
        <v>3409</v>
      </c>
      <c r="EZ215" s="32" t="s">
        <v>3409</v>
      </c>
      <c r="FA215" s="32" t="s">
        <v>3409</v>
      </c>
      <c r="FB215" s="32" t="s">
        <v>3409</v>
      </c>
      <c r="FC215" s="32" t="s">
        <v>3409</v>
      </c>
      <c r="FD215" s="32" t="s">
        <v>3409</v>
      </c>
      <c r="FE215" s="32" t="s">
        <v>3409</v>
      </c>
      <c r="FF215" s="32" t="s">
        <v>3409</v>
      </c>
      <c r="FG215" s="32" t="s">
        <v>3409</v>
      </c>
      <c r="FH215" s="32" t="s">
        <v>3409</v>
      </c>
      <c r="FI215" s="32" t="s">
        <v>3409</v>
      </c>
      <c r="FJ215" s="32" t="s">
        <v>3409</v>
      </c>
      <c r="FK215" s="32" t="s">
        <v>3409</v>
      </c>
      <c r="FL215" s="32" t="s">
        <v>3409</v>
      </c>
      <c r="FM215" s="32" t="s">
        <v>3409</v>
      </c>
      <c r="FN215" s="32" t="s">
        <v>3409</v>
      </c>
      <c r="FO215" s="32" t="s">
        <v>3409</v>
      </c>
      <c r="FP215" s="32" t="s">
        <v>3409</v>
      </c>
      <c r="FQ215" s="32" t="s">
        <v>3409</v>
      </c>
      <c r="FR215" s="32" t="s">
        <v>3409</v>
      </c>
      <c r="FS215" s="32" t="s">
        <v>3409</v>
      </c>
      <c r="FT215" s="32" t="s">
        <v>3409</v>
      </c>
      <c r="FU215" s="32" t="s">
        <v>3409</v>
      </c>
      <c r="FV215" s="32" t="s">
        <v>3409</v>
      </c>
      <c r="FW215" s="32" t="s">
        <v>3409</v>
      </c>
      <c r="FX215" s="32" t="s">
        <v>3409</v>
      </c>
      <c r="FY215" s="32" t="s">
        <v>3409</v>
      </c>
      <c r="FZ215" s="32" t="s">
        <v>3409</v>
      </c>
      <c r="GA215" s="32" t="s">
        <v>3409</v>
      </c>
      <c r="GB215" s="32" t="s">
        <v>3409</v>
      </c>
      <c r="GC215" s="32" t="s">
        <v>3409</v>
      </c>
      <c r="GD215" s="32" t="s">
        <v>3409</v>
      </c>
      <c r="GE215" s="32" t="s">
        <v>3409</v>
      </c>
      <c r="GF215" s="32" t="s">
        <v>3409</v>
      </c>
      <c r="GG215" s="32" t="s">
        <v>3409</v>
      </c>
      <c r="GH215" s="32" t="s">
        <v>3409</v>
      </c>
      <c r="GI215" s="32" t="s">
        <v>3409</v>
      </c>
      <c r="GJ215" s="32" t="s">
        <v>3409</v>
      </c>
      <c r="GK215" s="32" t="s">
        <v>3409</v>
      </c>
      <c r="GL215" s="32" t="s">
        <v>3409</v>
      </c>
      <c r="GM215" s="32" t="s">
        <v>3409</v>
      </c>
      <c r="GN215" s="32" t="s">
        <v>3409</v>
      </c>
      <c r="GO215" s="32" t="s">
        <v>3409</v>
      </c>
      <c r="GP215" s="32" t="s">
        <v>3409</v>
      </c>
      <c r="GQ215" s="32" t="s">
        <v>3409</v>
      </c>
      <c r="GR215" s="32" t="s">
        <v>3409</v>
      </c>
      <c r="GS215" s="32" t="s">
        <v>3409</v>
      </c>
      <c r="GT215" s="32" t="s">
        <v>3409</v>
      </c>
      <c r="GU215" s="32" t="s">
        <v>3409</v>
      </c>
      <c r="GV215" s="32" t="s">
        <v>3409</v>
      </c>
      <c r="GW215" s="32" t="s">
        <v>3409</v>
      </c>
      <c r="GX215" s="32" t="s">
        <v>3409</v>
      </c>
      <c r="GY215" s="32" t="s">
        <v>3409</v>
      </c>
      <c r="GZ215" s="32" t="s">
        <v>3409</v>
      </c>
      <c r="HA215" s="32" t="s">
        <v>3409</v>
      </c>
      <c r="HB215" s="32" t="s">
        <v>3409</v>
      </c>
      <c r="HC215" s="32" t="s">
        <v>3409</v>
      </c>
      <c r="HD215" s="32" t="s">
        <v>3409</v>
      </c>
      <c r="HE215" s="32" t="s">
        <v>3409</v>
      </c>
      <c r="HF215" s="32" t="s">
        <v>3409</v>
      </c>
      <c r="HG215" s="32" t="s">
        <v>3409</v>
      </c>
      <c r="HH215" s="32" t="s">
        <v>3409</v>
      </c>
      <c r="HI215" s="32" t="s">
        <v>3409</v>
      </c>
      <c r="HJ215" s="32" t="s">
        <v>3409</v>
      </c>
      <c r="HK215" s="32" t="s">
        <v>3409</v>
      </c>
      <c r="HL215" s="32" t="s">
        <v>3409</v>
      </c>
      <c r="HM215" s="32" t="s">
        <v>3409</v>
      </c>
      <c r="HN215" s="32" t="s">
        <v>3409</v>
      </c>
      <c r="HO215" s="32" t="s">
        <v>3409</v>
      </c>
      <c r="HP215" s="32" t="s">
        <v>3409</v>
      </c>
      <c r="HQ215" s="32" t="s">
        <v>3409</v>
      </c>
      <c r="HR215" s="32" t="s">
        <v>3409</v>
      </c>
      <c r="HS215" s="32" t="s">
        <v>3409</v>
      </c>
      <c r="HT215" s="32" t="s">
        <v>3409</v>
      </c>
      <c r="HU215" s="32" t="s">
        <v>3409</v>
      </c>
      <c r="HV215" s="32" t="s">
        <v>3409</v>
      </c>
      <c r="HW215" s="32" t="s">
        <v>3409</v>
      </c>
      <c r="HX215" s="32" t="s">
        <v>3409</v>
      </c>
      <c r="HY215" s="32" t="s">
        <v>3409</v>
      </c>
      <c r="HZ215" s="32" t="s">
        <v>3409</v>
      </c>
      <c r="IA215" s="32" t="s">
        <v>3409</v>
      </c>
      <c r="IB215" s="32" t="s">
        <v>3409</v>
      </c>
      <c r="IC215" s="32" t="s">
        <v>3409</v>
      </c>
      <c r="ID215" s="32" t="s">
        <v>3409</v>
      </c>
      <c r="IE215" s="32" t="s">
        <v>3409</v>
      </c>
      <c r="IF215" s="32" t="s">
        <v>3409</v>
      </c>
      <c r="IG215" s="32" t="s">
        <v>3409</v>
      </c>
      <c r="IH215" s="32" t="s">
        <v>3409</v>
      </c>
      <c r="II215" s="32" t="s">
        <v>3409</v>
      </c>
      <c r="IJ215" s="32" t="s">
        <v>3409</v>
      </c>
      <c r="IK215" s="32" t="s">
        <v>3409</v>
      </c>
      <c r="IL215" s="32" t="s">
        <v>3409</v>
      </c>
      <c r="IM215" s="32" t="s">
        <v>3409</v>
      </c>
      <c r="IN215" s="32" t="s">
        <v>3409</v>
      </c>
      <c r="IO215" s="32" t="s">
        <v>3409</v>
      </c>
      <c r="IP215" s="32" t="s">
        <v>3409</v>
      </c>
      <c r="IQ215" s="32" t="s">
        <v>3409</v>
      </c>
      <c r="IR215" s="32" t="s">
        <v>3409</v>
      </c>
      <c r="IS215" s="32" t="s">
        <v>3409</v>
      </c>
      <c r="IT215" s="32" t="s">
        <v>3409</v>
      </c>
      <c r="IU215" s="32" t="s">
        <v>3409</v>
      </c>
      <c r="IV215" s="32" t="s">
        <v>3409</v>
      </c>
      <c r="IW215" s="32" t="s">
        <v>3409</v>
      </c>
      <c r="IX215" s="32" t="s">
        <v>3409</v>
      </c>
      <c r="IY215" s="25" t="s">
        <v>3404</v>
      </c>
      <c r="IZ215" s="32" t="s">
        <v>3404</v>
      </c>
      <c r="JA215" s="32" t="s">
        <v>3404</v>
      </c>
      <c r="JB215" s="32" t="s">
        <v>3404</v>
      </c>
      <c r="JC215" s="32" t="s">
        <v>3404</v>
      </c>
      <c r="JD215" s="32" t="s">
        <v>3404</v>
      </c>
      <c r="JE215" s="32" t="s">
        <v>3404</v>
      </c>
      <c r="JF215" s="32" t="s">
        <v>3404</v>
      </c>
      <c r="JG215" s="32" t="s">
        <v>3404</v>
      </c>
      <c r="JH215" s="32" t="s">
        <v>3404</v>
      </c>
      <c r="JI215" s="32" t="s">
        <v>3404</v>
      </c>
      <c r="JJ215" s="32" t="s">
        <v>3404</v>
      </c>
      <c r="JK215" s="32" t="s">
        <v>3404</v>
      </c>
      <c r="JL215" s="32" t="s">
        <v>3404</v>
      </c>
      <c r="JM215" s="32" t="s">
        <v>3404</v>
      </c>
      <c r="JN215" s="32" t="s">
        <v>3404</v>
      </c>
      <c r="JO215" s="32" t="s">
        <v>3404</v>
      </c>
      <c r="JP215" s="32" t="s">
        <v>3404</v>
      </c>
      <c r="JQ215" s="32" t="s">
        <v>3404</v>
      </c>
      <c r="JR215" s="32" t="s">
        <v>3404</v>
      </c>
      <c r="JS215" s="32" t="s">
        <v>3404</v>
      </c>
      <c r="JT215" s="32" t="s">
        <v>3404</v>
      </c>
      <c r="JU215" s="32" t="s">
        <v>3404</v>
      </c>
      <c r="JV215" s="32" t="s">
        <v>3404</v>
      </c>
      <c r="JW215" s="32" t="s">
        <v>3404</v>
      </c>
      <c r="JX215" s="32" t="s">
        <v>3404</v>
      </c>
      <c r="JY215" s="32" t="s">
        <v>3404</v>
      </c>
      <c r="JZ215" s="32" t="s">
        <v>3404</v>
      </c>
      <c r="KA215" s="32" t="s">
        <v>3404</v>
      </c>
      <c r="KB215" s="32" t="s">
        <v>3404</v>
      </c>
      <c r="KC215" s="32" t="s">
        <v>3404</v>
      </c>
      <c r="KD215" s="32" t="s">
        <v>3404</v>
      </c>
      <c r="KE215" s="32" t="s">
        <v>3404</v>
      </c>
      <c r="KF215" s="32" t="s">
        <v>3404</v>
      </c>
      <c r="KG215" s="32" t="s">
        <v>3404</v>
      </c>
      <c r="KH215" s="32" t="s">
        <v>3404</v>
      </c>
      <c r="KI215" s="32" t="s">
        <v>3404</v>
      </c>
      <c r="KJ215" s="32" t="s">
        <v>3404</v>
      </c>
      <c r="KK215" s="32" t="s">
        <v>3404</v>
      </c>
      <c r="KL215" s="32" t="s">
        <v>3404</v>
      </c>
      <c r="KM215" s="32" t="s">
        <v>3404</v>
      </c>
      <c r="KN215" s="32" t="s">
        <v>3404</v>
      </c>
      <c r="KO215" s="32" t="s">
        <v>3404</v>
      </c>
      <c r="KP215" s="32" t="s">
        <v>3404</v>
      </c>
      <c r="KQ215" s="32" t="s">
        <v>3404</v>
      </c>
      <c r="KR215" s="32" t="s">
        <v>3404</v>
      </c>
      <c r="KS215" s="32" t="s">
        <v>3404</v>
      </c>
      <c r="KT215" s="32" t="s">
        <v>3404</v>
      </c>
      <c r="KU215" s="32" t="s">
        <v>3404</v>
      </c>
      <c r="KV215" s="32" t="s">
        <v>3404</v>
      </c>
      <c r="KW215" s="32" t="s">
        <v>3404</v>
      </c>
      <c r="KX215" s="32" t="s">
        <v>3404</v>
      </c>
      <c r="KY215" s="32" t="s">
        <v>3404</v>
      </c>
      <c r="KZ215" s="32" t="s">
        <v>3404</v>
      </c>
      <c r="LA215" s="32" t="s">
        <v>3404</v>
      </c>
      <c r="LB215" s="32" t="s">
        <v>3404</v>
      </c>
      <c r="LC215" s="32" t="s">
        <v>3404</v>
      </c>
      <c r="LD215" s="32" t="s">
        <v>3404</v>
      </c>
      <c r="LE215" s="32" t="s">
        <v>3404</v>
      </c>
      <c r="LF215" s="32" t="s">
        <v>3404</v>
      </c>
      <c r="LG215" s="32" t="s">
        <v>3404</v>
      </c>
      <c r="LH215" s="32" t="s">
        <v>3404</v>
      </c>
      <c r="LI215" s="32" t="s">
        <v>3404</v>
      </c>
      <c r="LJ215" s="32" t="s">
        <v>3404</v>
      </c>
      <c r="LK215" s="32" t="s">
        <v>3404</v>
      </c>
      <c r="LL215" s="32" t="s">
        <v>3404</v>
      </c>
      <c r="LM215" s="32" t="s">
        <v>3404</v>
      </c>
      <c r="LN215" s="32" t="s">
        <v>3404</v>
      </c>
      <c r="LO215" s="32" t="s">
        <v>3404</v>
      </c>
      <c r="LP215" s="32" t="s">
        <v>3404</v>
      </c>
      <c r="LQ215" s="32" t="s">
        <v>3404</v>
      </c>
      <c r="LR215" s="32" t="s">
        <v>3404</v>
      </c>
      <c r="LS215" s="32" t="s">
        <v>3404</v>
      </c>
      <c r="LT215" s="32" t="s">
        <v>3404</v>
      </c>
      <c r="LU215" s="32" t="s">
        <v>3404</v>
      </c>
      <c r="LV215" s="32" t="s">
        <v>3404</v>
      </c>
      <c r="LW215" s="32" t="s">
        <v>3404</v>
      </c>
      <c r="LX215" s="32" t="s">
        <v>3404</v>
      </c>
      <c r="LY215" s="32" t="s">
        <v>3404</v>
      </c>
      <c r="LZ215" s="32" t="s">
        <v>3404</v>
      </c>
      <c r="MA215" s="32" t="s">
        <v>3404</v>
      </c>
      <c r="MB215" s="32" t="s">
        <v>3404</v>
      </c>
      <c r="MC215" s="32" t="s">
        <v>3404</v>
      </c>
      <c r="MD215" s="32" t="s">
        <v>3404</v>
      </c>
      <c r="ME215" s="32" t="s">
        <v>3404</v>
      </c>
      <c r="MF215" s="32" t="s">
        <v>3404</v>
      </c>
      <c r="MG215" s="32" t="s">
        <v>3404</v>
      </c>
      <c r="MH215" s="32" t="s">
        <v>3404</v>
      </c>
      <c r="MI215" s="32" t="s">
        <v>3404</v>
      </c>
      <c r="MJ215" s="32" t="s">
        <v>3404</v>
      </c>
      <c r="MK215" s="32" t="s">
        <v>3404</v>
      </c>
      <c r="ML215" s="32" t="s">
        <v>3404</v>
      </c>
      <c r="MM215" s="32" t="s">
        <v>3404</v>
      </c>
      <c r="MN215" s="32" t="s">
        <v>3404</v>
      </c>
      <c r="MO215" s="32" t="s">
        <v>3404</v>
      </c>
      <c r="MP215" s="32" t="s">
        <v>3404</v>
      </c>
      <c r="MQ215" s="32" t="s">
        <v>3404</v>
      </c>
      <c r="MR215" s="32" t="s">
        <v>3404</v>
      </c>
      <c r="MS215" s="32" t="s">
        <v>3404</v>
      </c>
      <c r="MT215" s="32" t="s">
        <v>3404</v>
      </c>
      <c r="MU215" s="32" t="s">
        <v>3404</v>
      </c>
      <c r="MV215" s="32" t="s">
        <v>3404</v>
      </c>
      <c r="MW215" s="32" t="s">
        <v>3404</v>
      </c>
      <c r="MX215" s="32" t="s">
        <v>3404</v>
      </c>
      <c r="MY215" s="32" t="s">
        <v>3404</v>
      </c>
      <c r="MZ215" s="32" t="s">
        <v>3404</v>
      </c>
      <c r="NA215" s="32" t="s">
        <v>3404</v>
      </c>
      <c r="NB215" s="32" t="s">
        <v>3404</v>
      </c>
      <c r="NC215" s="32" t="s">
        <v>3404</v>
      </c>
      <c r="ND215" s="32" t="s">
        <v>3404</v>
      </c>
      <c r="NE215" s="32" t="s">
        <v>3404</v>
      </c>
      <c r="NF215" s="32" t="s">
        <v>3404</v>
      </c>
      <c r="NG215" s="32" t="s">
        <v>3404</v>
      </c>
      <c r="NH215" s="32" t="s">
        <v>3404</v>
      </c>
      <c r="NI215" s="32" t="s">
        <v>3404</v>
      </c>
      <c r="NJ215" s="32" t="s">
        <v>3404</v>
      </c>
      <c r="NK215" s="32" t="s">
        <v>3404</v>
      </c>
      <c r="NL215" s="32" t="s">
        <v>3404</v>
      </c>
      <c r="NM215" s="32" t="s">
        <v>3404</v>
      </c>
      <c r="NN215" s="32" t="s">
        <v>3404</v>
      </c>
      <c r="NO215" s="32" t="s">
        <v>3404</v>
      </c>
      <c r="NP215" s="32" t="s">
        <v>3404</v>
      </c>
      <c r="NQ215" s="32" t="s">
        <v>3404</v>
      </c>
      <c r="NR215" s="32" t="s">
        <v>3404</v>
      </c>
      <c r="NS215" s="32" t="s">
        <v>3404</v>
      </c>
      <c r="NT215" s="32" t="s">
        <v>3404</v>
      </c>
      <c r="NU215" s="32" t="s">
        <v>3404</v>
      </c>
      <c r="NV215" s="32" t="s">
        <v>3404</v>
      </c>
      <c r="NW215" s="32" t="s">
        <v>3404</v>
      </c>
      <c r="NX215" s="32" t="s">
        <v>3404</v>
      </c>
      <c r="NY215" s="32" t="s">
        <v>3404</v>
      </c>
      <c r="NZ215" s="32" t="s">
        <v>3404</v>
      </c>
      <c r="OA215" s="32" t="s">
        <v>3404</v>
      </c>
      <c r="OB215" s="32" t="s">
        <v>3404</v>
      </c>
      <c r="OC215" s="32" t="s">
        <v>3404</v>
      </c>
      <c r="OD215" s="32" t="s">
        <v>3404</v>
      </c>
      <c r="OE215" s="32" t="s">
        <v>3404</v>
      </c>
      <c r="OF215" s="32" t="s">
        <v>3404</v>
      </c>
      <c r="OG215" s="32" t="s">
        <v>3404</v>
      </c>
      <c r="OH215" s="32" t="s">
        <v>3404</v>
      </c>
      <c r="OI215" s="32" t="s">
        <v>3404</v>
      </c>
      <c r="OJ215" s="32" t="s">
        <v>3404</v>
      </c>
      <c r="OK215" s="32" t="s">
        <v>3404</v>
      </c>
      <c r="OL215" s="32" t="s">
        <v>3404</v>
      </c>
      <c r="OM215" s="32" t="s">
        <v>3404</v>
      </c>
      <c r="ON215" s="32" t="s">
        <v>3404</v>
      </c>
      <c r="OO215" s="32" t="s">
        <v>3404</v>
      </c>
      <c r="OP215" s="32" t="s">
        <v>3404</v>
      </c>
      <c r="OQ215" s="32" t="s">
        <v>3404</v>
      </c>
      <c r="OR215" s="32" t="s">
        <v>3404</v>
      </c>
      <c r="OS215" s="32" t="s">
        <v>3404</v>
      </c>
      <c r="OT215" s="32" t="s">
        <v>3404</v>
      </c>
      <c r="OU215" s="32" t="s">
        <v>3404</v>
      </c>
      <c r="OV215" s="32" t="s">
        <v>3404</v>
      </c>
      <c r="OW215" s="32" t="s">
        <v>3404</v>
      </c>
      <c r="OX215" s="32" t="s">
        <v>3404</v>
      </c>
      <c r="OY215" s="32" t="s">
        <v>3404</v>
      </c>
      <c r="OZ215" s="32" t="s">
        <v>3404</v>
      </c>
      <c r="PA215" s="32" t="s">
        <v>3404</v>
      </c>
      <c r="PB215" s="32" t="s">
        <v>3404</v>
      </c>
      <c r="PC215" s="32" t="s">
        <v>3404</v>
      </c>
      <c r="PD215" s="32" t="s">
        <v>3404</v>
      </c>
      <c r="PE215" s="32" t="s">
        <v>3404</v>
      </c>
      <c r="PF215" s="32" t="s">
        <v>3404</v>
      </c>
      <c r="PG215" s="32" t="s">
        <v>3404</v>
      </c>
      <c r="PH215" s="32" t="s">
        <v>3404</v>
      </c>
      <c r="PI215" s="32" t="s">
        <v>3404</v>
      </c>
      <c r="PJ215" s="32" t="s">
        <v>3404</v>
      </c>
      <c r="PK215" s="32" t="s">
        <v>3404</v>
      </c>
      <c r="PL215" s="32" t="s">
        <v>3404</v>
      </c>
      <c r="PM215" s="32" t="s">
        <v>3404</v>
      </c>
      <c r="PN215" s="32" t="s">
        <v>3404</v>
      </c>
      <c r="PO215" s="32" t="s">
        <v>3404</v>
      </c>
      <c r="PP215" s="32" t="s">
        <v>3404</v>
      </c>
      <c r="PQ215" s="32" t="s">
        <v>3404</v>
      </c>
      <c r="PR215" s="32" t="s">
        <v>3404</v>
      </c>
      <c r="PS215" s="32" t="s">
        <v>3404</v>
      </c>
      <c r="PT215" s="32" t="s">
        <v>3404</v>
      </c>
      <c r="PU215" s="32" t="s">
        <v>3404</v>
      </c>
      <c r="PV215" s="32" t="s">
        <v>3404</v>
      </c>
      <c r="PW215" s="32" t="s">
        <v>3404</v>
      </c>
      <c r="PX215" s="32" t="s">
        <v>3404</v>
      </c>
      <c r="PY215" s="32" t="s">
        <v>3404</v>
      </c>
      <c r="PZ215" s="32" t="s">
        <v>3404</v>
      </c>
      <c r="QA215" s="32" t="s">
        <v>3404</v>
      </c>
      <c r="QB215" s="32" t="s">
        <v>3404</v>
      </c>
      <c r="QC215" s="32" t="s">
        <v>3404</v>
      </c>
      <c r="QD215" s="32" t="s">
        <v>3404</v>
      </c>
      <c r="QE215" s="32" t="s">
        <v>3404</v>
      </c>
      <c r="QF215" s="32" t="s">
        <v>3404</v>
      </c>
      <c r="QG215" s="32" t="s">
        <v>3404</v>
      </c>
      <c r="QH215" s="32" t="s">
        <v>3404</v>
      </c>
      <c r="QI215" s="32" t="s">
        <v>3404</v>
      </c>
      <c r="QJ215" s="32" t="s">
        <v>3404</v>
      </c>
      <c r="QK215" s="32" t="s">
        <v>3404</v>
      </c>
      <c r="QL215" s="32" t="s">
        <v>3404</v>
      </c>
      <c r="QM215" s="32" t="s">
        <v>3404</v>
      </c>
      <c r="QN215" s="32" t="s">
        <v>3404</v>
      </c>
      <c r="QO215" s="32" t="s">
        <v>3404</v>
      </c>
      <c r="QP215" s="32" t="s">
        <v>3404</v>
      </c>
      <c r="QQ215" s="32" t="s">
        <v>3404</v>
      </c>
      <c r="QR215" s="32" t="s">
        <v>3404</v>
      </c>
      <c r="QS215" s="32" t="s">
        <v>3404</v>
      </c>
      <c r="QT215" s="32" t="s">
        <v>3404</v>
      </c>
      <c r="QU215" s="32" t="s">
        <v>3404</v>
      </c>
      <c r="QV215" s="32" t="s">
        <v>3404</v>
      </c>
      <c r="QW215" s="32" t="s">
        <v>3404</v>
      </c>
      <c r="QX215" s="32" t="s">
        <v>3404</v>
      </c>
      <c r="QY215" s="32" t="s">
        <v>3404</v>
      </c>
      <c r="QZ215" s="32" t="s">
        <v>3404</v>
      </c>
      <c r="RA215" s="32" t="s">
        <v>3404</v>
      </c>
      <c r="RB215" s="32" t="s">
        <v>3404</v>
      </c>
      <c r="RC215" s="32" t="s">
        <v>3404</v>
      </c>
      <c r="RD215" s="32" t="s">
        <v>3404</v>
      </c>
      <c r="RE215" s="32" t="s">
        <v>3404</v>
      </c>
      <c r="RF215" s="32" t="s">
        <v>3404</v>
      </c>
      <c r="RG215" s="32" t="s">
        <v>3404</v>
      </c>
      <c r="RH215" s="32" t="s">
        <v>3404</v>
      </c>
      <c r="RI215" s="32" t="s">
        <v>3404</v>
      </c>
      <c r="RJ215" s="32" t="s">
        <v>3404</v>
      </c>
      <c r="RK215" s="32" t="s">
        <v>3404</v>
      </c>
      <c r="RL215" s="32" t="s">
        <v>3404</v>
      </c>
      <c r="RM215" s="32" t="s">
        <v>3404</v>
      </c>
      <c r="RN215" s="32" t="s">
        <v>3404</v>
      </c>
      <c r="RO215" s="32" t="s">
        <v>3404</v>
      </c>
      <c r="RP215" s="32" t="s">
        <v>3404</v>
      </c>
      <c r="RQ215" s="32" t="s">
        <v>3404</v>
      </c>
      <c r="RR215" s="32" t="s">
        <v>3404</v>
      </c>
      <c r="RS215" s="32" t="s">
        <v>3404</v>
      </c>
      <c r="RT215" s="32" t="s">
        <v>3404</v>
      </c>
      <c r="RU215" s="32" t="s">
        <v>3404</v>
      </c>
      <c r="RV215" s="32" t="s">
        <v>3404</v>
      </c>
      <c r="RW215" s="32" t="s">
        <v>3404</v>
      </c>
      <c r="RX215" s="32" t="s">
        <v>3404</v>
      </c>
      <c r="RY215" s="32" t="s">
        <v>3404</v>
      </c>
      <c r="RZ215" s="32" t="s">
        <v>3404</v>
      </c>
      <c r="SA215" s="32" t="s">
        <v>3404</v>
      </c>
      <c r="SB215" s="32" t="s">
        <v>3404</v>
      </c>
      <c r="SC215" s="32" t="s">
        <v>3404</v>
      </c>
      <c r="SD215" s="32" t="s">
        <v>3404</v>
      </c>
      <c r="SE215" s="32" t="s">
        <v>3404</v>
      </c>
      <c r="SF215" s="32" t="s">
        <v>3404</v>
      </c>
      <c r="SG215" s="32" t="s">
        <v>3404</v>
      </c>
      <c r="SH215" s="32" t="s">
        <v>3404</v>
      </c>
      <c r="SI215" s="32" t="s">
        <v>3404</v>
      </c>
      <c r="SJ215" s="32" t="s">
        <v>3404</v>
      </c>
      <c r="SK215" s="32" t="s">
        <v>3404</v>
      </c>
      <c r="SL215" s="32" t="s">
        <v>3404</v>
      </c>
      <c r="SM215" s="32" t="s">
        <v>3404</v>
      </c>
      <c r="SN215" s="32" t="s">
        <v>3404</v>
      </c>
      <c r="SO215" s="32" t="s">
        <v>3404</v>
      </c>
      <c r="SP215" s="32" t="s">
        <v>3404</v>
      </c>
      <c r="SQ215" s="32" t="s">
        <v>3404</v>
      </c>
      <c r="SR215" s="32" t="s">
        <v>3404</v>
      </c>
      <c r="SS215" s="32" t="s">
        <v>3404</v>
      </c>
      <c r="ST215" s="32" t="s">
        <v>3404</v>
      </c>
      <c r="SU215" s="32" t="s">
        <v>3404</v>
      </c>
      <c r="SV215" s="32" t="s">
        <v>3404</v>
      </c>
      <c r="SW215" s="32" t="s">
        <v>3404</v>
      </c>
      <c r="SX215" s="32" t="s">
        <v>3404</v>
      </c>
      <c r="SY215" s="32" t="s">
        <v>3404</v>
      </c>
      <c r="SZ215" s="32" t="s">
        <v>3404</v>
      </c>
      <c r="TA215" s="32" t="s">
        <v>3404</v>
      </c>
      <c r="TB215" s="32" t="s">
        <v>3404</v>
      </c>
      <c r="TC215" s="32" t="s">
        <v>3404</v>
      </c>
      <c r="TD215" s="32" t="s">
        <v>3404</v>
      </c>
      <c r="TE215" s="32" t="s">
        <v>3404</v>
      </c>
      <c r="TF215" s="32" t="s">
        <v>3404</v>
      </c>
      <c r="TG215" s="32" t="s">
        <v>3404</v>
      </c>
      <c r="TH215" s="32" t="s">
        <v>3404</v>
      </c>
      <c r="TI215" s="32" t="s">
        <v>3404</v>
      </c>
      <c r="TJ215" s="32" t="s">
        <v>3404</v>
      </c>
      <c r="TK215" s="32" t="s">
        <v>3404</v>
      </c>
      <c r="TL215" s="32" t="s">
        <v>3404</v>
      </c>
      <c r="TM215" s="32" t="s">
        <v>3404</v>
      </c>
      <c r="TN215" s="32" t="s">
        <v>3404</v>
      </c>
      <c r="TO215" s="32" t="s">
        <v>3404</v>
      </c>
      <c r="TP215" s="32" t="s">
        <v>3404</v>
      </c>
      <c r="TQ215" s="32" t="s">
        <v>3404</v>
      </c>
      <c r="TR215" s="32" t="s">
        <v>3404</v>
      </c>
      <c r="TS215" s="32" t="s">
        <v>3404</v>
      </c>
      <c r="TT215" s="32" t="s">
        <v>3404</v>
      </c>
      <c r="TU215" s="32" t="s">
        <v>3404</v>
      </c>
      <c r="TV215" s="32" t="s">
        <v>3404</v>
      </c>
      <c r="TW215" s="32" t="s">
        <v>3404</v>
      </c>
      <c r="TX215" s="32" t="s">
        <v>3404</v>
      </c>
      <c r="TY215" s="32" t="s">
        <v>3404</v>
      </c>
      <c r="TZ215" s="32" t="s">
        <v>3404</v>
      </c>
      <c r="UA215" s="32" t="s">
        <v>3404</v>
      </c>
      <c r="UB215" s="32" t="s">
        <v>3404</v>
      </c>
      <c r="UC215" s="32" t="s">
        <v>3404</v>
      </c>
      <c r="UD215" s="32" t="s">
        <v>3404</v>
      </c>
      <c r="UE215" s="32" t="s">
        <v>3404</v>
      </c>
      <c r="UF215" s="32" t="s">
        <v>3404</v>
      </c>
      <c r="UG215" s="32" t="s">
        <v>3404</v>
      </c>
      <c r="UH215" s="32" t="s">
        <v>3404</v>
      </c>
      <c r="UI215" s="32" t="s">
        <v>3404</v>
      </c>
      <c r="UJ215" s="32" t="s">
        <v>3404</v>
      </c>
      <c r="UK215" s="32" t="s">
        <v>3404</v>
      </c>
      <c r="UL215" s="32" t="s">
        <v>3404</v>
      </c>
      <c r="UM215" s="32" t="s">
        <v>3404</v>
      </c>
      <c r="UN215" s="32" t="s">
        <v>3404</v>
      </c>
      <c r="UO215" s="32" t="s">
        <v>3404</v>
      </c>
      <c r="UP215" s="32" t="s">
        <v>3404</v>
      </c>
      <c r="UQ215" s="32" t="s">
        <v>3404</v>
      </c>
      <c r="UR215" s="32" t="s">
        <v>3404</v>
      </c>
      <c r="US215" s="32" t="s">
        <v>3404</v>
      </c>
      <c r="UT215" s="32" t="s">
        <v>3404</v>
      </c>
      <c r="UU215" s="32" t="s">
        <v>3404</v>
      </c>
      <c r="UV215" s="32" t="s">
        <v>3404</v>
      </c>
      <c r="UW215" s="32" t="s">
        <v>3404</v>
      </c>
      <c r="UX215" s="32" t="s">
        <v>3404</v>
      </c>
      <c r="UY215" s="32" t="s">
        <v>3404</v>
      </c>
      <c r="UZ215" s="32" t="s">
        <v>3404</v>
      </c>
      <c r="VA215" s="32" t="s">
        <v>3404</v>
      </c>
      <c r="VB215" s="32" t="s">
        <v>3404</v>
      </c>
      <c r="VC215" s="32" t="s">
        <v>3404</v>
      </c>
      <c r="VD215" s="32" t="s">
        <v>3404</v>
      </c>
      <c r="VE215" s="32" t="s">
        <v>3404</v>
      </c>
      <c r="VF215" s="32" t="s">
        <v>3404</v>
      </c>
      <c r="VG215" s="32" t="s">
        <v>3404</v>
      </c>
      <c r="VH215" s="32" t="s">
        <v>3404</v>
      </c>
      <c r="VI215" s="32" t="s">
        <v>3404</v>
      </c>
      <c r="VJ215" s="32" t="s">
        <v>3404</v>
      </c>
      <c r="VK215" s="32" t="s">
        <v>3404</v>
      </c>
      <c r="VL215" s="32" t="s">
        <v>3404</v>
      </c>
      <c r="VM215" s="32" t="s">
        <v>3404</v>
      </c>
      <c r="VN215" s="32" t="s">
        <v>3404</v>
      </c>
      <c r="VO215" s="32" t="s">
        <v>3404</v>
      </c>
      <c r="VP215" s="25" t="s">
        <v>3409</v>
      </c>
      <c r="VQ215" s="25" t="s">
        <v>3409</v>
      </c>
      <c r="VR215" s="25" t="s">
        <v>3409</v>
      </c>
      <c r="VS215" s="25" t="s">
        <v>3409</v>
      </c>
      <c r="VT215" s="25" t="s">
        <v>3409</v>
      </c>
      <c r="VU215" s="25" t="s">
        <v>3409</v>
      </c>
      <c r="VV215" s="25" t="s">
        <v>3409</v>
      </c>
      <c r="VW215" s="25" t="s">
        <v>3409</v>
      </c>
      <c r="VX215" s="25" t="s">
        <v>3409</v>
      </c>
      <c r="VY215" s="25" t="s">
        <v>3409</v>
      </c>
      <c r="VZ215" s="25" t="s">
        <v>3409</v>
      </c>
      <c r="WA215" s="25" t="s">
        <v>3409</v>
      </c>
      <c r="WB215" s="25" t="s">
        <v>3409</v>
      </c>
      <c r="WC215" s="25" t="s">
        <v>3409</v>
      </c>
      <c r="WD215" s="25" t="s">
        <v>3409</v>
      </c>
      <c r="WE215" s="25" t="s">
        <v>3409</v>
      </c>
      <c r="WF215" s="25" t="s">
        <v>3409</v>
      </c>
      <c r="WG215" s="25" t="s">
        <v>3409</v>
      </c>
      <c r="WH215" s="25" t="s">
        <v>3409</v>
      </c>
      <c r="WI215" s="25" t="s">
        <v>3409</v>
      </c>
      <c r="WJ215" s="25" t="s">
        <v>3409</v>
      </c>
      <c r="WK215" s="25" t="s">
        <v>3409</v>
      </c>
      <c r="WL215" s="25" t="s">
        <v>3409</v>
      </c>
      <c r="WM215" s="25" t="s">
        <v>3409</v>
      </c>
      <c r="WN215" s="25" t="s">
        <v>3409</v>
      </c>
      <c r="WO215" s="25" t="s">
        <v>3409</v>
      </c>
      <c r="WP215" s="25" t="s">
        <v>3409</v>
      </c>
      <c r="WQ215" s="25" t="s">
        <v>3409</v>
      </c>
      <c r="WR215" s="25" t="s">
        <v>3409</v>
      </c>
      <c r="WS215" s="25" t="s">
        <v>3409</v>
      </c>
      <c r="WT215" s="25" t="s">
        <v>3409</v>
      </c>
    </row>
    <row r="216">
      <c r="A216" s="24" t="s">
        <v>1878</v>
      </c>
      <c r="B216" s="25" t="s">
        <v>3404</v>
      </c>
      <c r="C216" s="25" t="s">
        <v>3404</v>
      </c>
      <c r="D216" s="25" t="s">
        <v>3404</v>
      </c>
      <c r="E216" s="25" t="s">
        <v>3404</v>
      </c>
      <c r="F216" s="25" t="s">
        <v>3404</v>
      </c>
      <c r="G216" s="25" t="s">
        <v>3404</v>
      </c>
      <c r="H216" s="25" t="s">
        <v>3404</v>
      </c>
      <c r="I216" s="25" t="s">
        <v>3404</v>
      </c>
      <c r="J216" s="25" t="s">
        <v>3404</v>
      </c>
      <c r="K216" s="25" t="s">
        <v>3404</v>
      </c>
      <c r="L216" s="25" t="s">
        <v>3404</v>
      </c>
      <c r="M216" s="25" t="s">
        <v>3404</v>
      </c>
      <c r="N216" s="25" t="s">
        <v>3404</v>
      </c>
      <c r="O216" s="25" t="s">
        <v>3404</v>
      </c>
      <c r="P216" s="25" t="s">
        <v>3404</v>
      </c>
      <c r="Q216" s="25" t="s">
        <v>3404</v>
      </c>
      <c r="R216" s="25" t="s">
        <v>3404</v>
      </c>
      <c r="S216" s="25" t="s">
        <v>3404</v>
      </c>
      <c r="T216" s="25" t="s">
        <v>3404</v>
      </c>
      <c r="U216" s="25" t="s">
        <v>3404</v>
      </c>
      <c r="V216" s="25" t="s">
        <v>3404</v>
      </c>
      <c r="W216" s="25" t="s">
        <v>3404</v>
      </c>
      <c r="X216" s="25" t="s">
        <v>3404</v>
      </c>
      <c r="Y216" s="25" t="s">
        <v>3404</v>
      </c>
      <c r="Z216" s="25" t="s">
        <v>3404</v>
      </c>
      <c r="AA216" s="25" t="s">
        <v>3404</v>
      </c>
      <c r="AB216" s="25" t="s">
        <v>3404</v>
      </c>
      <c r="AC216" s="25" t="s">
        <v>3404</v>
      </c>
      <c r="AD216" s="25" t="s">
        <v>3404</v>
      </c>
      <c r="AE216" s="25" t="s">
        <v>3404</v>
      </c>
      <c r="AF216" s="25" t="s">
        <v>3404</v>
      </c>
      <c r="AG216" s="25" t="s">
        <v>3404</v>
      </c>
      <c r="AH216" s="25" t="s">
        <v>3404</v>
      </c>
      <c r="AI216" s="25" t="s">
        <v>3404</v>
      </c>
      <c r="AJ216" s="25" t="s">
        <v>3404</v>
      </c>
      <c r="AK216" s="25" t="s">
        <v>3404</v>
      </c>
      <c r="AL216" s="25" t="s">
        <v>3404</v>
      </c>
      <c r="AM216" s="25" t="s">
        <v>3404</v>
      </c>
      <c r="AN216" s="25" t="s">
        <v>3404</v>
      </c>
      <c r="AO216" s="25" t="s">
        <v>3404</v>
      </c>
      <c r="AP216" s="25" t="s">
        <v>3404</v>
      </c>
      <c r="AQ216" s="25" t="s">
        <v>3404</v>
      </c>
      <c r="AR216" s="25" t="s">
        <v>3404</v>
      </c>
      <c r="AS216" s="25" t="s">
        <v>3404</v>
      </c>
      <c r="AT216" s="25" t="s">
        <v>3404</v>
      </c>
      <c r="AU216" s="25" t="s">
        <v>3404</v>
      </c>
      <c r="AV216" s="25" t="s">
        <v>3404</v>
      </c>
      <c r="AW216" s="25" t="s">
        <v>3404</v>
      </c>
      <c r="AX216" s="25" t="s">
        <v>3404</v>
      </c>
      <c r="AY216" s="25" t="s">
        <v>3404</v>
      </c>
      <c r="AZ216" s="25" t="s">
        <v>3404</v>
      </c>
      <c r="BA216" s="25" t="s">
        <v>3404</v>
      </c>
      <c r="BB216" s="25" t="s">
        <v>3404</v>
      </c>
      <c r="BC216" s="25" t="s">
        <v>3404</v>
      </c>
      <c r="BD216" s="25" t="s">
        <v>3404</v>
      </c>
      <c r="BE216" s="25" t="s">
        <v>3404</v>
      </c>
      <c r="BF216" s="25" t="s">
        <v>3404</v>
      </c>
      <c r="BG216" s="25" t="s">
        <v>3404</v>
      </c>
      <c r="BH216" s="25" t="s">
        <v>3404</v>
      </c>
      <c r="BI216" s="25" t="s">
        <v>3404</v>
      </c>
      <c r="BJ216" s="25" t="s">
        <v>3404</v>
      </c>
      <c r="BK216" s="25" t="s">
        <v>3404</v>
      </c>
      <c r="BL216" s="25" t="s">
        <v>3404</v>
      </c>
      <c r="BM216" s="25" t="s">
        <v>3404</v>
      </c>
      <c r="BN216" s="25" t="s">
        <v>3404</v>
      </c>
      <c r="BO216" s="25" t="s">
        <v>3404</v>
      </c>
      <c r="BP216" s="25" t="s">
        <v>3404</v>
      </c>
      <c r="BQ216" s="25" t="s">
        <v>3404</v>
      </c>
      <c r="BR216" s="25" t="s">
        <v>3404</v>
      </c>
      <c r="BS216" s="25" t="s">
        <v>3404</v>
      </c>
      <c r="BT216" s="25" t="s">
        <v>3404</v>
      </c>
      <c r="BU216" s="25" t="s">
        <v>3404</v>
      </c>
      <c r="BV216" s="25" t="s">
        <v>3404</v>
      </c>
      <c r="BW216" s="25" t="s">
        <v>3404</v>
      </c>
      <c r="BX216" s="25" t="s">
        <v>3404</v>
      </c>
      <c r="BY216" s="25" t="s">
        <v>3404</v>
      </c>
      <c r="BZ216" s="25" t="s">
        <v>3404</v>
      </c>
      <c r="CA216" s="25" t="s">
        <v>3404</v>
      </c>
      <c r="CB216" s="25" t="s">
        <v>3404</v>
      </c>
      <c r="CC216" s="32" t="s">
        <v>3409</v>
      </c>
      <c r="CD216" s="32" t="s">
        <v>3409</v>
      </c>
      <c r="CE216" s="32" t="s">
        <v>3409</v>
      </c>
      <c r="CF216" s="32" t="s">
        <v>3409</v>
      </c>
      <c r="CG216" s="32" t="s">
        <v>3409</v>
      </c>
      <c r="CH216" s="32" t="s">
        <v>3409</v>
      </c>
      <c r="CI216" s="32" t="s">
        <v>3409</v>
      </c>
      <c r="CJ216" s="32" t="s">
        <v>3409</v>
      </c>
      <c r="CK216" s="32" t="s">
        <v>3409</v>
      </c>
      <c r="CL216" s="32" t="s">
        <v>3409</v>
      </c>
      <c r="CM216" s="32" t="s">
        <v>3409</v>
      </c>
      <c r="CN216" s="32" t="s">
        <v>3409</v>
      </c>
      <c r="CO216" s="32" t="s">
        <v>3409</v>
      </c>
      <c r="CP216" s="32" t="s">
        <v>3409</v>
      </c>
      <c r="CQ216" s="32" t="s">
        <v>3409</v>
      </c>
      <c r="CR216" s="32" t="s">
        <v>3409</v>
      </c>
      <c r="CS216" s="32" t="s">
        <v>3409</v>
      </c>
      <c r="CT216" s="32" t="s">
        <v>3409</v>
      </c>
      <c r="CU216" s="32" t="s">
        <v>3409</v>
      </c>
      <c r="CV216" s="32" t="s">
        <v>3409</v>
      </c>
      <c r="CW216" s="32" t="s">
        <v>3409</v>
      </c>
      <c r="CX216" s="32" t="s">
        <v>3409</v>
      </c>
      <c r="CY216" s="32" t="s">
        <v>3409</v>
      </c>
      <c r="CZ216" s="32" t="s">
        <v>3409</v>
      </c>
      <c r="DA216" s="32" t="s">
        <v>3409</v>
      </c>
      <c r="DB216" s="32" t="s">
        <v>3409</v>
      </c>
      <c r="DC216" s="32" t="s">
        <v>3409</v>
      </c>
      <c r="DD216" s="32" t="s">
        <v>3409</v>
      </c>
      <c r="DE216" s="32" t="s">
        <v>3409</v>
      </c>
      <c r="DF216" s="32" t="s">
        <v>3409</v>
      </c>
      <c r="DG216" s="32" t="s">
        <v>3409</v>
      </c>
      <c r="DH216" s="32" t="s">
        <v>3409</v>
      </c>
      <c r="DI216" s="32" t="s">
        <v>3409</v>
      </c>
      <c r="DJ216" s="32" t="s">
        <v>3409</v>
      </c>
      <c r="DK216" s="32" t="s">
        <v>3409</v>
      </c>
      <c r="DL216" s="32" t="s">
        <v>3409</v>
      </c>
      <c r="DM216" s="32" t="s">
        <v>3409</v>
      </c>
      <c r="DN216" s="32" t="s">
        <v>3409</v>
      </c>
      <c r="DO216" s="32" t="s">
        <v>3409</v>
      </c>
      <c r="DP216" s="32" t="s">
        <v>3409</v>
      </c>
      <c r="DQ216" s="32" t="s">
        <v>3409</v>
      </c>
      <c r="DR216" s="32" t="s">
        <v>3409</v>
      </c>
      <c r="DS216" s="32" t="s">
        <v>3409</v>
      </c>
      <c r="DT216" s="32" t="s">
        <v>3409</v>
      </c>
      <c r="DU216" s="32" t="s">
        <v>3409</v>
      </c>
      <c r="DV216" s="32" t="s">
        <v>3409</v>
      </c>
      <c r="DW216" s="32" t="s">
        <v>3409</v>
      </c>
      <c r="DX216" s="32" t="s">
        <v>3409</v>
      </c>
      <c r="DY216" s="32" t="s">
        <v>3409</v>
      </c>
      <c r="DZ216" s="32" t="s">
        <v>3409</v>
      </c>
      <c r="EA216" s="32" t="s">
        <v>3409</v>
      </c>
      <c r="EB216" s="32" t="s">
        <v>3409</v>
      </c>
      <c r="EC216" s="32" t="s">
        <v>3409</v>
      </c>
      <c r="ED216" s="32" t="s">
        <v>3409</v>
      </c>
      <c r="EE216" s="32" t="s">
        <v>3409</v>
      </c>
      <c r="EF216" s="32" t="s">
        <v>3409</v>
      </c>
      <c r="EG216" s="32" t="s">
        <v>3409</v>
      </c>
      <c r="EH216" s="32" t="s">
        <v>3409</v>
      </c>
      <c r="EI216" s="32" t="s">
        <v>3409</v>
      </c>
      <c r="EJ216" s="32" t="s">
        <v>3409</v>
      </c>
      <c r="EK216" s="32" t="s">
        <v>3409</v>
      </c>
      <c r="EL216" s="32" t="s">
        <v>3409</v>
      </c>
      <c r="EM216" s="32" t="s">
        <v>3409</v>
      </c>
      <c r="EN216" s="32" t="s">
        <v>3409</v>
      </c>
      <c r="EO216" s="32" t="s">
        <v>3409</v>
      </c>
      <c r="EP216" s="32" t="s">
        <v>3409</v>
      </c>
      <c r="EQ216" s="32" t="s">
        <v>3409</v>
      </c>
      <c r="ER216" s="32" t="s">
        <v>3409</v>
      </c>
      <c r="ES216" s="32" t="s">
        <v>3409</v>
      </c>
      <c r="ET216" s="32" t="s">
        <v>3409</v>
      </c>
      <c r="EU216" s="32" t="s">
        <v>3409</v>
      </c>
      <c r="EV216" s="32" t="s">
        <v>3409</v>
      </c>
      <c r="EW216" s="32" t="s">
        <v>3409</v>
      </c>
      <c r="EX216" s="32" t="s">
        <v>3409</v>
      </c>
      <c r="EY216" s="32" t="s">
        <v>3409</v>
      </c>
      <c r="EZ216" s="32" t="s">
        <v>3404</v>
      </c>
      <c r="FA216" s="32" t="s">
        <v>3404</v>
      </c>
      <c r="FB216" s="32" t="s">
        <v>3404</v>
      </c>
      <c r="FC216" s="32" t="s">
        <v>3404</v>
      </c>
      <c r="FD216" s="32" t="s">
        <v>3404</v>
      </c>
      <c r="FE216" s="32" t="s">
        <v>3404</v>
      </c>
      <c r="FF216" s="32" t="s">
        <v>3404</v>
      </c>
      <c r="FG216" s="32" t="s">
        <v>3404</v>
      </c>
      <c r="FH216" s="32" t="s">
        <v>3404</v>
      </c>
      <c r="FI216" s="32" t="s">
        <v>3404</v>
      </c>
      <c r="FJ216" s="32" t="s">
        <v>3404</v>
      </c>
      <c r="FK216" s="32" t="s">
        <v>3404</v>
      </c>
      <c r="FL216" s="32" t="s">
        <v>3404</v>
      </c>
      <c r="FM216" s="32" t="s">
        <v>3404</v>
      </c>
      <c r="FN216" s="32" t="s">
        <v>3404</v>
      </c>
      <c r="FO216" s="32" t="s">
        <v>3404</v>
      </c>
      <c r="FP216" s="32" t="s">
        <v>3404</v>
      </c>
      <c r="FQ216" s="32" t="s">
        <v>3404</v>
      </c>
      <c r="FR216" s="32" t="s">
        <v>3404</v>
      </c>
      <c r="FS216" s="32" t="s">
        <v>3404</v>
      </c>
      <c r="FT216" s="32" t="s">
        <v>3404</v>
      </c>
      <c r="FU216" s="32" t="s">
        <v>3404</v>
      </c>
      <c r="FV216" s="32" t="s">
        <v>3404</v>
      </c>
      <c r="FW216" s="32" t="s">
        <v>3404</v>
      </c>
      <c r="FX216" s="32" t="s">
        <v>3404</v>
      </c>
      <c r="FY216" s="32" t="s">
        <v>3404</v>
      </c>
      <c r="FZ216" s="32" t="s">
        <v>3404</v>
      </c>
      <c r="GA216" s="32" t="s">
        <v>3404</v>
      </c>
      <c r="GB216" s="32" t="s">
        <v>3404</v>
      </c>
      <c r="GC216" s="32" t="s">
        <v>3404</v>
      </c>
      <c r="GD216" s="32" t="s">
        <v>3404</v>
      </c>
      <c r="GE216" s="32" t="s">
        <v>3404</v>
      </c>
      <c r="GF216" s="32" t="s">
        <v>3404</v>
      </c>
      <c r="GG216" s="32" t="s">
        <v>3404</v>
      </c>
      <c r="GH216" s="32" t="s">
        <v>3404</v>
      </c>
      <c r="GI216" s="32" t="s">
        <v>3404</v>
      </c>
      <c r="GJ216" s="32" t="s">
        <v>3404</v>
      </c>
      <c r="GK216" s="32" t="s">
        <v>3404</v>
      </c>
      <c r="GL216" s="32" t="s">
        <v>3404</v>
      </c>
      <c r="GM216" s="32" t="s">
        <v>3404</v>
      </c>
      <c r="GN216" s="32" t="s">
        <v>3404</v>
      </c>
      <c r="GO216" s="32" t="s">
        <v>3404</v>
      </c>
      <c r="GP216" s="32" t="s">
        <v>3404</v>
      </c>
      <c r="GQ216" s="32" t="s">
        <v>3404</v>
      </c>
      <c r="GR216" s="32" t="s">
        <v>3404</v>
      </c>
      <c r="GS216" s="32" t="s">
        <v>3404</v>
      </c>
      <c r="GT216" s="32" t="s">
        <v>3404</v>
      </c>
      <c r="GU216" s="32" t="s">
        <v>3404</v>
      </c>
      <c r="GV216" s="32" t="s">
        <v>3404</v>
      </c>
      <c r="GW216" s="32" t="s">
        <v>3404</v>
      </c>
      <c r="GX216" s="32" t="s">
        <v>3404</v>
      </c>
      <c r="GY216" s="32" t="s">
        <v>3404</v>
      </c>
      <c r="GZ216" s="32" t="s">
        <v>3404</v>
      </c>
      <c r="HA216" s="32" t="s">
        <v>3404</v>
      </c>
      <c r="HB216" s="32" t="s">
        <v>3404</v>
      </c>
      <c r="HC216" s="32" t="s">
        <v>3404</v>
      </c>
      <c r="HD216" s="32" t="s">
        <v>3404</v>
      </c>
      <c r="HE216" s="32" t="s">
        <v>3404</v>
      </c>
      <c r="HF216" s="32" t="s">
        <v>3404</v>
      </c>
      <c r="HG216" s="32" t="s">
        <v>3404</v>
      </c>
      <c r="HH216" s="32" t="s">
        <v>3404</v>
      </c>
      <c r="HI216" s="32" t="s">
        <v>3404</v>
      </c>
      <c r="HJ216" s="32" t="s">
        <v>3404</v>
      </c>
      <c r="HK216" s="32" t="s">
        <v>3404</v>
      </c>
      <c r="HL216" s="32" t="s">
        <v>3404</v>
      </c>
      <c r="HM216" s="32" t="s">
        <v>3404</v>
      </c>
      <c r="HN216" s="32" t="s">
        <v>3404</v>
      </c>
      <c r="HO216" s="32" t="s">
        <v>3404</v>
      </c>
      <c r="HP216" s="32" t="s">
        <v>3404</v>
      </c>
      <c r="HQ216" s="32" t="s">
        <v>3404</v>
      </c>
      <c r="HR216" s="32" t="s">
        <v>3404</v>
      </c>
      <c r="HS216" s="32" t="s">
        <v>3404</v>
      </c>
      <c r="HT216" s="32" t="s">
        <v>3404</v>
      </c>
      <c r="HU216" s="32" t="s">
        <v>3404</v>
      </c>
      <c r="HV216" s="32" t="s">
        <v>3404</v>
      </c>
      <c r="HW216" s="32" t="s">
        <v>3404</v>
      </c>
      <c r="HX216" s="32" t="s">
        <v>3404</v>
      </c>
      <c r="HY216" s="32" t="s">
        <v>3404</v>
      </c>
      <c r="HZ216" s="32" t="s">
        <v>3404</v>
      </c>
      <c r="IA216" s="32" t="s">
        <v>3404</v>
      </c>
      <c r="IB216" s="32" t="s">
        <v>3404</v>
      </c>
      <c r="IC216" s="32" t="s">
        <v>3404</v>
      </c>
      <c r="ID216" s="32" t="s">
        <v>3404</v>
      </c>
      <c r="IE216" s="32" t="s">
        <v>3404</v>
      </c>
      <c r="IF216" s="32" t="s">
        <v>3404</v>
      </c>
      <c r="IG216" s="32" t="s">
        <v>3404</v>
      </c>
      <c r="IH216" s="32" t="s">
        <v>3404</v>
      </c>
      <c r="II216" s="32" t="s">
        <v>3404</v>
      </c>
      <c r="IJ216" s="32" t="s">
        <v>3404</v>
      </c>
      <c r="IK216" s="32" t="s">
        <v>3404</v>
      </c>
      <c r="IL216" s="32" t="s">
        <v>3404</v>
      </c>
      <c r="IM216" s="32" t="s">
        <v>3404</v>
      </c>
      <c r="IN216" s="32" t="s">
        <v>3404</v>
      </c>
      <c r="IO216" s="32" t="s">
        <v>3404</v>
      </c>
      <c r="IP216" s="32" t="s">
        <v>3404</v>
      </c>
      <c r="IQ216" s="32" t="s">
        <v>3404</v>
      </c>
      <c r="IR216" s="32" t="s">
        <v>3404</v>
      </c>
      <c r="IS216" s="32" t="s">
        <v>3404</v>
      </c>
      <c r="IT216" s="32" t="s">
        <v>3404</v>
      </c>
      <c r="IU216" s="32" t="s">
        <v>3404</v>
      </c>
      <c r="IV216" s="32" t="s">
        <v>3404</v>
      </c>
      <c r="IW216" s="32" t="s">
        <v>3404</v>
      </c>
      <c r="IX216" s="32" t="s">
        <v>3404</v>
      </c>
      <c r="IY216" s="32" t="s">
        <v>3404</v>
      </c>
      <c r="IZ216" s="32" t="s">
        <v>3404</v>
      </c>
      <c r="JA216" s="32" t="s">
        <v>3404</v>
      </c>
      <c r="JB216" s="32" t="s">
        <v>3404</v>
      </c>
      <c r="JC216" s="32" t="s">
        <v>3404</v>
      </c>
      <c r="JD216" s="32" t="s">
        <v>3404</v>
      </c>
      <c r="JE216" s="32" t="s">
        <v>3404</v>
      </c>
      <c r="JF216" s="32" t="s">
        <v>3404</v>
      </c>
      <c r="JG216" s="32" t="s">
        <v>3404</v>
      </c>
      <c r="JH216" s="32" t="s">
        <v>3404</v>
      </c>
      <c r="JI216" s="32" t="s">
        <v>3404</v>
      </c>
      <c r="JJ216" s="32" t="s">
        <v>3404</v>
      </c>
      <c r="JK216" s="32" t="s">
        <v>3404</v>
      </c>
      <c r="JL216" s="32" t="s">
        <v>3404</v>
      </c>
      <c r="JM216" s="32" t="s">
        <v>3404</v>
      </c>
      <c r="JN216" s="32" t="s">
        <v>3404</v>
      </c>
      <c r="JO216" s="32" t="s">
        <v>3404</v>
      </c>
      <c r="JP216" s="32" t="s">
        <v>3404</v>
      </c>
      <c r="JQ216" s="32" t="s">
        <v>3404</v>
      </c>
      <c r="JR216" s="32" t="s">
        <v>3404</v>
      </c>
      <c r="JS216" s="32" t="s">
        <v>3404</v>
      </c>
      <c r="JT216" s="32" t="s">
        <v>3404</v>
      </c>
      <c r="JU216" s="32" t="s">
        <v>3404</v>
      </c>
      <c r="JV216" s="32" t="s">
        <v>3404</v>
      </c>
      <c r="JW216" s="32" t="s">
        <v>3404</v>
      </c>
      <c r="JX216" s="32" t="s">
        <v>3404</v>
      </c>
      <c r="JY216" s="32" t="s">
        <v>3404</v>
      </c>
      <c r="JZ216" s="32" t="s">
        <v>3404</v>
      </c>
      <c r="KA216" s="32" t="s">
        <v>3404</v>
      </c>
      <c r="KB216" s="32" t="s">
        <v>3404</v>
      </c>
      <c r="KC216" s="32" t="s">
        <v>3404</v>
      </c>
      <c r="KD216" s="32" t="s">
        <v>3404</v>
      </c>
      <c r="KE216" s="32" t="s">
        <v>3404</v>
      </c>
      <c r="KF216" s="32" t="s">
        <v>3404</v>
      </c>
      <c r="KG216" s="32" t="s">
        <v>3404</v>
      </c>
      <c r="KH216" s="32" t="s">
        <v>3404</v>
      </c>
      <c r="KI216" s="32" t="s">
        <v>3404</v>
      </c>
      <c r="KJ216" s="32" t="s">
        <v>3404</v>
      </c>
      <c r="KK216" s="32" t="s">
        <v>3404</v>
      </c>
      <c r="KL216" s="32" t="s">
        <v>3404</v>
      </c>
      <c r="KM216" s="32" t="s">
        <v>3404</v>
      </c>
      <c r="KN216" s="32" t="s">
        <v>3404</v>
      </c>
      <c r="KO216" s="32" t="s">
        <v>3404</v>
      </c>
      <c r="KP216" s="32" t="s">
        <v>3404</v>
      </c>
      <c r="KQ216" s="32" t="s">
        <v>3404</v>
      </c>
      <c r="KR216" s="32" t="s">
        <v>3404</v>
      </c>
      <c r="KS216" s="32" t="s">
        <v>3404</v>
      </c>
      <c r="KT216" s="32" t="s">
        <v>3404</v>
      </c>
      <c r="KU216" s="32" t="s">
        <v>3404</v>
      </c>
      <c r="KV216" s="32" t="s">
        <v>3404</v>
      </c>
      <c r="KW216" s="32" t="s">
        <v>3404</v>
      </c>
      <c r="KX216" s="32" t="s">
        <v>3404</v>
      </c>
      <c r="KY216" s="32" t="s">
        <v>3404</v>
      </c>
      <c r="KZ216" s="32" t="s">
        <v>3404</v>
      </c>
      <c r="LA216" s="32" t="s">
        <v>3404</v>
      </c>
      <c r="LB216" s="32" t="s">
        <v>3404</v>
      </c>
      <c r="LC216" s="32" t="s">
        <v>3404</v>
      </c>
      <c r="LD216" s="32" t="s">
        <v>3404</v>
      </c>
      <c r="LE216" s="32" t="s">
        <v>3404</v>
      </c>
      <c r="LF216" s="32" t="s">
        <v>3404</v>
      </c>
      <c r="LG216" s="32" t="s">
        <v>3404</v>
      </c>
      <c r="LH216" s="32" t="s">
        <v>3404</v>
      </c>
      <c r="LI216" s="32" t="s">
        <v>3404</v>
      </c>
      <c r="LJ216" s="32" t="s">
        <v>3404</v>
      </c>
      <c r="LK216" s="32" t="s">
        <v>3404</v>
      </c>
      <c r="LL216" s="32" t="s">
        <v>3404</v>
      </c>
      <c r="LM216" s="32" t="s">
        <v>3404</v>
      </c>
      <c r="LN216" s="32" t="s">
        <v>3404</v>
      </c>
      <c r="LO216" s="32" t="s">
        <v>3404</v>
      </c>
      <c r="LP216" s="32" t="s">
        <v>3404</v>
      </c>
      <c r="LQ216" s="32" t="s">
        <v>3404</v>
      </c>
      <c r="LR216" s="32" t="s">
        <v>3404</v>
      </c>
      <c r="LS216" s="32" t="s">
        <v>3404</v>
      </c>
      <c r="LT216" s="32" t="s">
        <v>3404</v>
      </c>
      <c r="LU216" s="32" t="s">
        <v>3404</v>
      </c>
      <c r="LV216" s="32" t="s">
        <v>3404</v>
      </c>
      <c r="LW216" s="32" t="s">
        <v>3404</v>
      </c>
      <c r="LX216" s="32" t="s">
        <v>3404</v>
      </c>
      <c r="LY216" s="32" t="s">
        <v>3404</v>
      </c>
      <c r="LZ216" s="32" t="s">
        <v>3404</v>
      </c>
      <c r="MA216" s="32" t="s">
        <v>3404</v>
      </c>
      <c r="MB216" s="32" t="s">
        <v>3404</v>
      </c>
      <c r="MC216" s="32" t="s">
        <v>3404</v>
      </c>
      <c r="MD216" s="32" t="s">
        <v>3404</v>
      </c>
      <c r="ME216" s="32" t="s">
        <v>3404</v>
      </c>
      <c r="MF216" s="32" t="s">
        <v>3404</v>
      </c>
      <c r="MG216" s="32" t="s">
        <v>3404</v>
      </c>
      <c r="MH216" s="32" t="s">
        <v>3404</v>
      </c>
      <c r="MI216" s="32" t="s">
        <v>3404</v>
      </c>
      <c r="MJ216" s="32" t="s">
        <v>3404</v>
      </c>
      <c r="MK216" s="32" t="s">
        <v>3404</v>
      </c>
      <c r="ML216" s="32" t="s">
        <v>3404</v>
      </c>
      <c r="MM216" s="32" t="s">
        <v>3404</v>
      </c>
      <c r="MN216" s="32" t="s">
        <v>3404</v>
      </c>
      <c r="MO216" s="32" t="s">
        <v>3404</v>
      </c>
      <c r="MP216" s="32" t="s">
        <v>3404</v>
      </c>
      <c r="MQ216" s="32" t="s">
        <v>3404</v>
      </c>
      <c r="MR216" s="32" t="s">
        <v>3404</v>
      </c>
      <c r="MS216" s="32" t="s">
        <v>3404</v>
      </c>
      <c r="MT216" s="32" t="s">
        <v>3404</v>
      </c>
      <c r="MU216" s="32" t="s">
        <v>3404</v>
      </c>
      <c r="MV216" s="32" t="s">
        <v>3404</v>
      </c>
      <c r="MW216" s="32" t="s">
        <v>3404</v>
      </c>
      <c r="MX216" s="32" t="s">
        <v>3404</v>
      </c>
      <c r="MY216" s="32" t="s">
        <v>3404</v>
      </c>
      <c r="MZ216" s="32" t="s">
        <v>3404</v>
      </c>
      <c r="NA216" s="32" t="s">
        <v>3404</v>
      </c>
      <c r="NB216" s="32" t="s">
        <v>3404</v>
      </c>
      <c r="NC216" s="32" t="s">
        <v>3404</v>
      </c>
      <c r="ND216" s="32" t="s">
        <v>3404</v>
      </c>
      <c r="NE216" s="32" t="s">
        <v>3404</v>
      </c>
      <c r="NF216" s="32" t="s">
        <v>3404</v>
      </c>
      <c r="NG216" s="32" t="s">
        <v>3404</v>
      </c>
      <c r="NH216" s="32" t="s">
        <v>3404</v>
      </c>
      <c r="NI216" s="32" t="s">
        <v>3404</v>
      </c>
      <c r="NJ216" s="32" t="s">
        <v>3404</v>
      </c>
      <c r="NK216" s="32" t="s">
        <v>3404</v>
      </c>
      <c r="NL216" s="32" t="s">
        <v>3404</v>
      </c>
      <c r="NM216" s="32" t="s">
        <v>3404</v>
      </c>
      <c r="NN216" s="32" t="s">
        <v>3404</v>
      </c>
      <c r="NO216" s="32" t="s">
        <v>3404</v>
      </c>
      <c r="NP216" s="32" t="s">
        <v>3404</v>
      </c>
      <c r="NQ216" s="32" t="s">
        <v>3404</v>
      </c>
      <c r="NR216" s="32" t="s">
        <v>3404</v>
      </c>
      <c r="NS216" s="32" t="s">
        <v>3404</v>
      </c>
      <c r="NT216" s="32" t="s">
        <v>3404</v>
      </c>
      <c r="NU216" s="32" t="s">
        <v>3404</v>
      </c>
      <c r="NV216" s="32" t="s">
        <v>3404</v>
      </c>
      <c r="NW216" s="32" t="s">
        <v>3404</v>
      </c>
      <c r="NX216" s="32" t="s">
        <v>3404</v>
      </c>
      <c r="NY216" s="32" t="s">
        <v>3404</v>
      </c>
      <c r="NZ216" s="32" t="s">
        <v>3404</v>
      </c>
      <c r="OA216" s="32" t="s">
        <v>3404</v>
      </c>
      <c r="OB216" s="32" t="s">
        <v>3404</v>
      </c>
      <c r="OC216" s="32" t="s">
        <v>3404</v>
      </c>
      <c r="OD216" s="32" t="s">
        <v>3404</v>
      </c>
      <c r="OE216" s="32" t="s">
        <v>3404</v>
      </c>
      <c r="OF216" s="32" t="s">
        <v>3404</v>
      </c>
      <c r="OG216" s="32" t="s">
        <v>3404</v>
      </c>
      <c r="OH216" s="32" t="s">
        <v>3404</v>
      </c>
      <c r="OI216" s="32" t="s">
        <v>3404</v>
      </c>
      <c r="OJ216" s="32" t="s">
        <v>3404</v>
      </c>
      <c r="OK216" s="32" t="s">
        <v>3404</v>
      </c>
      <c r="OL216" s="32" t="s">
        <v>3404</v>
      </c>
      <c r="OM216" s="32" t="s">
        <v>3404</v>
      </c>
      <c r="ON216" s="32" t="s">
        <v>3404</v>
      </c>
      <c r="OO216" s="32" t="s">
        <v>3404</v>
      </c>
      <c r="OP216" s="32" t="s">
        <v>3404</v>
      </c>
      <c r="OQ216" s="32" t="s">
        <v>3404</v>
      </c>
      <c r="OR216" s="32" t="s">
        <v>3404</v>
      </c>
      <c r="OS216" s="32" t="s">
        <v>3404</v>
      </c>
      <c r="OT216" s="32" t="s">
        <v>3404</v>
      </c>
      <c r="OU216" s="32" t="s">
        <v>3404</v>
      </c>
      <c r="OV216" s="32" t="s">
        <v>3404</v>
      </c>
      <c r="OW216" s="32" t="s">
        <v>3404</v>
      </c>
      <c r="OX216" s="32" t="s">
        <v>3404</v>
      </c>
      <c r="OY216" s="32" t="s">
        <v>3404</v>
      </c>
      <c r="OZ216" s="32" t="s">
        <v>3404</v>
      </c>
      <c r="PA216" s="32" t="s">
        <v>3404</v>
      </c>
      <c r="PB216" s="32" t="s">
        <v>3404</v>
      </c>
      <c r="PC216" s="32" t="s">
        <v>3404</v>
      </c>
      <c r="PD216" s="32" t="s">
        <v>3404</v>
      </c>
      <c r="PE216" s="32" t="s">
        <v>3404</v>
      </c>
      <c r="PF216" s="32" t="s">
        <v>3404</v>
      </c>
      <c r="PG216" s="32" t="s">
        <v>3404</v>
      </c>
      <c r="PH216" s="32" t="s">
        <v>3404</v>
      </c>
      <c r="PI216" s="32" t="s">
        <v>3404</v>
      </c>
      <c r="PJ216" s="32" t="s">
        <v>3404</v>
      </c>
      <c r="PK216" s="32" t="s">
        <v>3404</v>
      </c>
      <c r="PL216" s="32" t="s">
        <v>3404</v>
      </c>
      <c r="PM216" s="32" t="s">
        <v>3404</v>
      </c>
      <c r="PN216" s="32" t="s">
        <v>3404</v>
      </c>
      <c r="PO216" s="32" t="s">
        <v>3404</v>
      </c>
      <c r="PP216" s="32" t="s">
        <v>3404</v>
      </c>
      <c r="PQ216" s="32" t="s">
        <v>3404</v>
      </c>
      <c r="PR216" s="32" t="s">
        <v>3404</v>
      </c>
      <c r="PS216" s="32" t="s">
        <v>3404</v>
      </c>
      <c r="PT216" s="32" t="s">
        <v>3404</v>
      </c>
      <c r="PU216" s="32" t="s">
        <v>3404</v>
      </c>
      <c r="PV216" s="32" t="s">
        <v>3404</v>
      </c>
      <c r="PW216" s="32" t="s">
        <v>3404</v>
      </c>
      <c r="PX216" s="32" t="s">
        <v>3404</v>
      </c>
      <c r="PY216" s="32" t="s">
        <v>3404</v>
      </c>
      <c r="PZ216" s="32" t="s">
        <v>3404</v>
      </c>
      <c r="QA216" s="32" t="s">
        <v>3404</v>
      </c>
      <c r="QB216" s="32" t="s">
        <v>3404</v>
      </c>
      <c r="QC216" s="32" t="s">
        <v>3404</v>
      </c>
      <c r="QD216" s="32" t="s">
        <v>3404</v>
      </c>
      <c r="QE216" s="32" t="s">
        <v>3404</v>
      </c>
      <c r="QF216" s="32" t="s">
        <v>3404</v>
      </c>
      <c r="QG216" s="32" t="s">
        <v>3404</v>
      </c>
      <c r="QH216" s="32" t="s">
        <v>3404</v>
      </c>
      <c r="QI216" s="32" t="s">
        <v>3404</v>
      </c>
      <c r="QJ216" s="32" t="s">
        <v>3404</v>
      </c>
      <c r="QK216" s="32" t="s">
        <v>3404</v>
      </c>
      <c r="QL216" s="32" t="s">
        <v>3404</v>
      </c>
      <c r="QM216" s="32" t="s">
        <v>3404</v>
      </c>
      <c r="QN216" s="32" t="s">
        <v>3404</v>
      </c>
      <c r="QO216" s="32" t="s">
        <v>3404</v>
      </c>
      <c r="QP216" s="32" t="s">
        <v>3404</v>
      </c>
      <c r="QQ216" s="32" t="s">
        <v>3404</v>
      </c>
      <c r="QR216" s="32" t="s">
        <v>3404</v>
      </c>
      <c r="QS216" s="32" t="s">
        <v>3404</v>
      </c>
      <c r="QT216" s="32" t="s">
        <v>3404</v>
      </c>
      <c r="QU216" s="32" t="s">
        <v>3404</v>
      </c>
      <c r="QV216" s="32" t="s">
        <v>3404</v>
      </c>
      <c r="QW216" s="32" t="s">
        <v>3404</v>
      </c>
      <c r="QX216" s="32" t="s">
        <v>3404</v>
      </c>
      <c r="QY216" s="32" t="s">
        <v>3404</v>
      </c>
      <c r="QZ216" s="32" t="s">
        <v>3404</v>
      </c>
      <c r="RA216" s="32" t="s">
        <v>3404</v>
      </c>
      <c r="RB216" s="32" t="s">
        <v>3404</v>
      </c>
      <c r="RC216" s="32" t="s">
        <v>3404</v>
      </c>
      <c r="RD216" s="32" t="s">
        <v>3404</v>
      </c>
      <c r="RE216" s="32" t="s">
        <v>3404</v>
      </c>
      <c r="RF216" s="32" t="s">
        <v>3404</v>
      </c>
      <c r="RG216" s="32" t="s">
        <v>3404</v>
      </c>
      <c r="RH216" s="32" t="s">
        <v>3404</v>
      </c>
      <c r="RI216" s="32" t="s">
        <v>3404</v>
      </c>
      <c r="RJ216" s="32" t="s">
        <v>3404</v>
      </c>
      <c r="RK216" s="32" t="s">
        <v>3404</v>
      </c>
      <c r="RL216" s="32" t="s">
        <v>3404</v>
      </c>
      <c r="RM216" s="32" t="s">
        <v>3404</v>
      </c>
      <c r="RN216" s="32" t="s">
        <v>3404</v>
      </c>
      <c r="RO216" s="32" t="s">
        <v>3404</v>
      </c>
      <c r="RP216" s="32" t="s">
        <v>3404</v>
      </c>
      <c r="RQ216" s="32" t="s">
        <v>3404</v>
      </c>
      <c r="RR216" s="32" t="s">
        <v>3404</v>
      </c>
      <c r="RS216" s="32" t="s">
        <v>3404</v>
      </c>
      <c r="RT216" s="32" t="s">
        <v>3404</v>
      </c>
      <c r="RU216" s="32" t="s">
        <v>3404</v>
      </c>
      <c r="RV216" s="32" t="s">
        <v>3404</v>
      </c>
      <c r="RW216" s="32" t="s">
        <v>3404</v>
      </c>
      <c r="RX216" s="32" t="s">
        <v>3404</v>
      </c>
      <c r="RY216" s="32" t="s">
        <v>3404</v>
      </c>
      <c r="RZ216" s="32" t="s">
        <v>3404</v>
      </c>
      <c r="SA216" s="32" t="s">
        <v>3404</v>
      </c>
      <c r="SB216" s="32" t="s">
        <v>3404</v>
      </c>
      <c r="SC216" s="32" t="s">
        <v>3404</v>
      </c>
      <c r="SD216" s="32" t="s">
        <v>3404</v>
      </c>
      <c r="SE216" s="32" t="s">
        <v>3404</v>
      </c>
      <c r="SF216" s="32" t="s">
        <v>3404</v>
      </c>
      <c r="SG216" s="32" t="s">
        <v>3404</v>
      </c>
      <c r="SH216" s="32" t="s">
        <v>3404</v>
      </c>
      <c r="SI216" s="32" t="s">
        <v>3404</v>
      </c>
      <c r="SJ216" s="32" t="s">
        <v>3404</v>
      </c>
      <c r="SK216" s="32" t="s">
        <v>3404</v>
      </c>
      <c r="SL216" s="32" t="s">
        <v>3404</v>
      </c>
      <c r="SM216" s="32" t="s">
        <v>3404</v>
      </c>
      <c r="SN216" s="32" t="s">
        <v>3404</v>
      </c>
      <c r="SO216" s="32" t="s">
        <v>3404</v>
      </c>
      <c r="SP216" s="32" t="s">
        <v>3404</v>
      </c>
      <c r="SQ216" s="32" t="s">
        <v>3404</v>
      </c>
      <c r="SR216" s="32" t="s">
        <v>3404</v>
      </c>
      <c r="SS216" s="32" t="s">
        <v>3404</v>
      </c>
      <c r="ST216" s="32" t="s">
        <v>3404</v>
      </c>
      <c r="SU216" s="32" t="s">
        <v>3404</v>
      </c>
      <c r="SV216" s="32" t="s">
        <v>3404</v>
      </c>
      <c r="SW216" s="32" t="s">
        <v>3404</v>
      </c>
      <c r="SX216" s="32" t="s">
        <v>3404</v>
      </c>
      <c r="SY216" s="32" t="s">
        <v>3404</v>
      </c>
      <c r="SZ216" s="32" t="s">
        <v>3404</v>
      </c>
      <c r="TA216" s="32" t="s">
        <v>3404</v>
      </c>
      <c r="TB216" s="32" t="s">
        <v>3404</v>
      </c>
      <c r="TC216" s="32" t="s">
        <v>3404</v>
      </c>
      <c r="TD216" s="32" t="s">
        <v>3404</v>
      </c>
      <c r="TE216" s="32" t="s">
        <v>3404</v>
      </c>
      <c r="TF216" s="32" t="s">
        <v>3404</v>
      </c>
      <c r="TG216" s="32" t="s">
        <v>3404</v>
      </c>
      <c r="TH216" s="32" t="s">
        <v>3404</v>
      </c>
      <c r="TI216" s="32" t="s">
        <v>3404</v>
      </c>
      <c r="TJ216" s="32" t="s">
        <v>3404</v>
      </c>
      <c r="TK216" s="32" t="s">
        <v>3404</v>
      </c>
      <c r="TL216" s="32" t="s">
        <v>3404</v>
      </c>
      <c r="TM216" s="32" t="s">
        <v>3404</v>
      </c>
      <c r="TN216" s="32" t="s">
        <v>3404</v>
      </c>
      <c r="TO216" s="32" t="s">
        <v>3404</v>
      </c>
      <c r="TP216" s="32" t="s">
        <v>3404</v>
      </c>
      <c r="TQ216" s="32" t="s">
        <v>3404</v>
      </c>
      <c r="TR216" s="32" t="s">
        <v>3404</v>
      </c>
      <c r="TS216" s="32" t="s">
        <v>3404</v>
      </c>
      <c r="TT216" s="32" t="s">
        <v>3404</v>
      </c>
      <c r="TU216" s="32" t="s">
        <v>3404</v>
      </c>
      <c r="TV216" s="32" t="s">
        <v>3404</v>
      </c>
      <c r="TW216" s="32" t="s">
        <v>3404</v>
      </c>
      <c r="TX216" s="32" t="s">
        <v>3404</v>
      </c>
      <c r="TY216" s="32" t="s">
        <v>3404</v>
      </c>
      <c r="TZ216" s="32" t="s">
        <v>3404</v>
      </c>
      <c r="UA216" s="32" t="s">
        <v>3404</v>
      </c>
      <c r="UB216" s="32" t="s">
        <v>3404</v>
      </c>
      <c r="UC216" s="32" t="s">
        <v>3404</v>
      </c>
      <c r="UD216" s="32" t="s">
        <v>3404</v>
      </c>
      <c r="UE216" s="32" t="s">
        <v>3404</v>
      </c>
      <c r="UF216" s="32" t="s">
        <v>3404</v>
      </c>
      <c r="UG216" s="32" t="s">
        <v>3404</v>
      </c>
      <c r="UH216" s="32" t="s">
        <v>3404</v>
      </c>
      <c r="UI216" s="32" t="s">
        <v>3404</v>
      </c>
      <c r="UJ216" s="32" t="s">
        <v>3404</v>
      </c>
      <c r="UK216" s="32" t="s">
        <v>3404</v>
      </c>
      <c r="UL216" s="32" t="s">
        <v>3404</v>
      </c>
      <c r="UM216" s="32" t="s">
        <v>3404</v>
      </c>
      <c r="UN216" s="32" t="s">
        <v>3404</v>
      </c>
      <c r="UO216" s="32" t="s">
        <v>3404</v>
      </c>
      <c r="UP216" s="32" t="s">
        <v>3404</v>
      </c>
      <c r="UQ216" s="32" t="s">
        <v>3404</v>
      </c>
      <c r="UR216" s="32" t="s">
        <v>3404</v>
      </c>
      <c r="US216" s="32" t="s">
        <v>3404</v>
      </c>
      <c r="UT216" s="32" t="s">
        <v>3404</v>
      </c>
      <c r="UU216" s="32" t="s">
        <v>3404</v>
      </c>
      <c r="UV216" s="32" t="s">
        <v>3404</v>
      </c>
      <c r="UW216" s="32" t="s">
        <v>3404</v>
      </c>
      <c r="UX216" s="32" t="s">
        <v>3404</v>
      </c>
      <c r="UY216" s="32" t="s">
        <v>3404</v>
      </c>
      <c r="UZ216" s="32" t="s">
        <v>3404</v>
      </c>
      <c r="VA216" s="32" t="s">
        <v>3404</v>
      </c>
      <c r="VB216" s="32" t="s">
        <v>3404</v>
      </c>
      <c r="VC216" s="32" t="s">
        <v>3404</v>
      </c>
      <c r="VD216" s="32" t="s">
        <v>3404</v>
      </c>
      <c r="VE216" s="32" t="s">
        <v>3404</v>
      </c>
      <c r="VF216" s="32" t="s">
        <v>3404</v>
      </c>
      <c r="VG216" s="32" t="s">
        <v>3404</v>
      </c>
      <c r="VH216" s="32" t="s">
        <v>3404</v>
      </c>
      <c r="VI216" s="32" t="s">
        <v>3404</v>
      </c>
      <c r="VJ216" s="32" t="s">
        <v>3404</v>
      </c>
      <c r="VK216" s="32" t="s">
        <v>3404</v>
      </c>
      <c r="VL216" s="32" t="s">
        <v>3404</v>
      </c>
      <c r="VM216" s="32" t="s">
        <v>3404</v>
      </c>
      <c r="VN216" s="32" t="s">
        <v>3404</v>
      </c>
      <c r="VO216" s="32" t="s">
        <v>3404</v>
      </c>
      <c r="VP216" s="32" t="s">
        <v>3404</v>
      </c>
      <c r="VQ216" s="32" t="s">
        <v>3404</v>
      </c>
      <c r="VR216" s="32" t="s">
        <v>3404</v>
      </c>
      <c r="VS216" s="32" t="s">
        <v>3404</v>
      </c>
      <c r="VT216" s="32" t="s">
        <v>3404</v>
      </c>
      <c r="VU216" s="32" t="s">
        <v>3404</v>
      </c>
      <c r="VV216" s="32" t="s">
        <v>3404</v>
      </c>
      <c r="VW216" s="32" t="s">
        <v>3404</v>
      </c>
      <c r="VX216" s="32" t="s">
        <v>3404</v>
      </c>
      <c r="VY216" s="32" t="s">
        <v>3404</v>
      </c>
      <c r="VZ216" s="32" t="s">
        <v>3404</v>
      </c>
      <c r="WA216" s="32" t="s">
        <v>3404</v>
      </c>
      <c r="WB216" s="32" t="s">
        <v>3404</v>
      </c>
      <c r="WC216" s="32" t="s">
        <v>3404</v>
      </c>
      <c r="WD216" s="32" t="s">
        <v>3404</v>
      </c>
      <c r="WE216" s="32" t="s">
        <v>3404</v>
      </c>
      <c r="WF216" s="32" t="s">
        <v>3404</v>
      </c>
      <c r="WG216" s="32" t="s">
        <v>3404</v>
      </c>
      <c r="WH216" s="32" t="s">
        <v>3404</v>
      </c>
      <c r="WI216" s="32" t="s">
        <v>3404</v>
      </c>
      <c r="WJ216" s="32" t="s">
        <v>3404</v>
      </c>
      <c r="WK216" s="32" t="s">
        <v>3404</v>
      </c>
      <c r="WL216" s="32" t="s">
        <v>3404</v>
      </c>
      <c r="WM216" s="32" t="s">
        <v>3404</v>
      </c>
      <c r="WN216" s="32" t="s">
        <v>3404</v>
      </c>
      <c r="WO216" s="32" t="s">
        <v>3404</v>
      </c>
      <c r="WP216" s="32" t="s">
        <v>3404</v>
      </c>
      <c r="WQ216" s="32" t="s">
        <v>3404</v>
      </c>
      <c r="WR216" s="32" t="s">
        <v>3404</v>
      </c>
      <c r="WS216" s="32" t="s">
        <v>3404</v>
      </c>
      <c r="WT216" s="32" t="s">
        <v>3404</v>
      </c>
    </row>
    <row r="217">
      <c r="A217" s="24" t="s">
        <v>1885</v>
      </c>
      <c r="B217" s="25" t="s">
        <v>3404</v>
      </c>
      <c r="C217" s="25" t="s">
        <v>3404</v>
      </c>
      <c r="D217" s="25" t="s">
        <v>3404</v>
      </c>
      <c r="E217" s="25" t="s">
        <v>3404</v>
      </c>
      <c r="F217" s="25" t="s">
        <v>3404</v>
      </c>
      <c r="G217" s="25" t="s">
        <v>3404</v>
      </c>
      <c r="H217" s="25" t="s">
        <v>3404</v>
      </c>
      <c r="I217" s="25" t="s">
        <v>3404</v>
      </c>
      <c r="J217" s="25" t="s">
        <v>3404</v>
      </c>
      <c r="K217" s="25" t="s">
        <v>3404</v>
      </c>
      <c r="L217" s="25" t="s">
        <v>3404</v>
      </c>
      <c r="M217" s="25" t="s">
        <v>3404</v>
      </c>
      <c r="N217" s="25" t="s">
        <v>3404</v>
      </c>
      <c r="O217" s="25" t="s">
        <v>3404</v>
      </c>
      <c r="P217" s="25" t="s">
        <v>3404</v>
      </c>
      <c r="Q217" s="25" t="s">
        <v>3404</v>
      </c>
      <c r="R217" s="25" t="s">
        <v>3404</v>
      </c>
      <c r="S217" s="25" t="s">
        <v>3404</v>
      </c>
      <c r="T217" s="25" t="s">
        <v>3404</v>
      </c>
      <c r="U217" s="25" t="s">
        <v>3404</v>
      </c>
      <c r="V217" s="25" t="s">
        <v>3404</v>
      </c>
      <c r="W217" s="25" t="s">
        <v>3404</v>
      </c>
      <c r="X217" s="25" t="s">
        <v>3404</v>
      </c>
      <c r="Y217" s="25" t="s">
        <v>3404</v>
      </c>
      <c r="Z217" s="25" t="s">
        <v>3404</v>
      </c>
      <c r="AA217" s="25" t="s">
        <v>3404</v>
      </c>
      <c r="AB217" s="25" t="s">
        <v>3404</v>
      </c>
      <c r="AC217" s="25" t="s">
        <v>3404</v>
      </c>
      <c r="AD217" s="25" t="s">
        <v>3404</v>
      </c>
      <c r="AE217" s="25" t="s">
        <v>3404</v>
      </c>
      <c r="AF217" s="25" t="s">
        <v>3404</v>
      </c>
      <c r="AG217" s="25" t="s">
        <v>3404</v>
      </c>
      <c r="AH217" s="25" t="s">
        <v>3404</v>
      </c>
      <c r="AI217" s="25" t="s">
        <v>3404</v>
      </c>
      <c r="AJ217" s="25" t="s">
        <v>3404</v>
      </c>
      <c r="AK217" s="25" t="s">
        <v>3404</v>
      </c>
      <c r="AL217" s="25" t="s">
        <v>3404</v>
      </c>
      <c r="AM217" s="25" t="s">
        <v>3404</v>
      </c>
      <c r="AN217" s="25" t="s">
        <v>3404</v>
      </c>
      <c r="AO217" s="25" t="s">
        <v>3404</v>
      </c>
      <c r="AP217" s="25" t="s">
        <v>3404</v>
      </c>
      <c r="AQ217" s="25" t="s">
        <v>3404</v>
      </c>
      <c r="AR217" s="25" t="s">
        <v>3404</v>
      </c>
      <c r="AS217" s="25" t="s">
        <v>3404</v>
      </c>
      <c r="AT217" s="25" t="s">
        <v>3404</v>
      </c>
      <c r="AU217" s="25" t="s">
        <v>3404</v>
      </c>
      <c r="AV217" s="25" t="s">
        <v>3404</v>
      </c>
      <c r="AW217" s="25" t="s">
        <v>3404</v>
      </c>
      <c r="AX217" s="25" t="s">
        <v>3404</v>
      </c>
      <c r="AY217" s="25" t="s">
        <v>3404</v>
      </c>
      <c r="AZ217" s="25" t="s">
        <v>3404</v>
      </c>
      <c r="BA217" s="25" t="s">
        <v>3404</v>
      </c>
      <c r="BB217" s="25" t="s">
        <v>3404</v>
      </c>
      <c r="BC217" s="25" t="s">
        <v>3404</v>
      </c>
      <c r="BD217" s="25" t="s">
        <v>3404</v>
      </c>
      <c r="BE217" s="25" t="s">
        <v>3404</v>
      </c>
      <c r="BF217" s="25" t="s">
        <v>3404</v>
      </c>
      <c r="BG217" s="25" t="s">
        <v>3404</v>
      </c>
      <c r="BH217" s="25" t="s">
        <v>3404</v>
      </c>
      <c r="BI217" s="25" t="s">
        <v>3404</v>
      </c>
      <c r="BJ217" s="25" t="s">
        <v>3404</v>
      </c>
      <c r="BK217" s="25" t="s">
        <v>3404</v>
      </c>
      <c r="BL217" s="25" t="s">
        <v>3404</v>
      </c>
      <c r="BM217" s="25" t="s">
        <v>3404</v>
      </c>
      <c r="BN217" s="25" t="s">
        <v>3404</v>
      </c>
      <c r="BO217" s="25" t="s">
        <v>3404</v>
      </c>
      <c r="BP217" s="25" t="s">
        <v>3404</v>
      </c>
      <c r="BQ217" s="25" t="s">
        <v>3404</v>
      </c>
      <c r="BR217" s="25" t="s">
        <v>3404</v>
      </c>
      <c r="BS217" s="25" t="s">
        <v>3404</v>
      </c>
      <c r="BT217" s="25" t="s">
        <v>3404</v>
      </c>
      <c r="BU217" s="25" t="s">
        <v>3404</v>
      </c>
      <c r="BV217" s="25" t="s">
        <v>3404</v>
      </c>
      <c r="BW217" s="25" t="s">
        <v>3404</v>
      </c>
      <c r="BX217" s="25" t="s">
        <v>3404</v>
      </c>
      <c r="BY217" s="32" t="s">
        <v>3409</v>
      </c>
      <c r="BZ217" s="32" t="s">
        <v>3409</v>
      </c>
      <c r="CA217" s="32" t="s">
        <v>3409</v>
      </c>
      <c r="CB217" s="32" t="s">
        <v>3409</v>
      </c>
      <c r="CC217" s="32" t="s">
        <v>3409</v>
      </c>
      <c r="CD217" s="32" t="s">
        <v>3409</v>
      </c>
      <c r="CE217" s="32" t="s">
        <v>3409</v>
      </c>
      <c r="CF217" s="32" t="s">
        <v>3409</v>
      </c>
      <c r="CG217" s="32" t="s">
        <v>3409</v>
      </c>
      <c r="CH217" s="32" t="s">
        <v>3409</v>
      </c>
      <c r="CI217" s="32" t="s">
        <v>3409</v>
      </c>
      <c r="CJ217" s="32" t="s">
        <v>3409</v>
      </c>
      <c r="CK217" s="32" t="s">
        <v>3409</v>
      </c>
      <c r="CL217" s="32" t="s">
        <v>3409</v>
      </c>
      <c r="CM217" s="32" t="s">
        <v>3409</v>
      </c>
      <c r="CN217" s="32" t="s">
        <v>3409</v>
      </c>
      <c r="CO217" s="32" t="s">
        <v>3409</v>
      </c>
      <c r="CP217" s="32" t="s">
        <v>3409</v>
      </c>
      <c r="CQ217" s="32" t="s">
        <v>3409</v>
      </c>
      <c r="CR217" s="32" t="s">
        <v>3409</v>
      </c>
      <c r="CS217" s="32" t="s">
        <v>3409</v>
      </c>
      <c r="CT217" s="32" t="s">
        <v>3409</v>
      </c>
      <c r="CU217" s="32" t="s">
        <v>3409</v>
      </c>
      <c r="CV217" s="32" t="s">
        <v>3409</v>
      </c>
      <c r="CW217" s="32" t="s">
        <v>3409</v>
      </c>
      <c r="CX217" s="32" t="s">
        <v>3409</v>
      </c>
      <c r="CY217" s="32" t="s">
        <v>3409</v>
      </c>
      <c r="CZ217" s="32" t="s">
        <v>3409</v>
      </c>
      <c r="DA217" s="32" t="s">
        <v>3409</v>
      </c>
      <c r="DB217" s="32" t="s">
        <v>3409</v>
      </c>
      <c r="DC217" s="32" t="s">
        <v>3409</v>
      </c>
      <c r="DD217" s="32" t="s">
        <v>3409</v>
      </c>
      <c r="DE217" s="32" t="s">
        <v>3409</v>
      </c>
      <c r="DF217" s="32" t="s">
        <v>3409</v>
      </c>
      <c r="DG217" s="32" t="s">
        <v>3409</v>
      </c>
      <c r="DH217" s="32" t="s">
        <v>3409</v>
      </c>
      <c r="DI217" s="32" t="s">
        <v>3409</v>
      </c>
      <c r="DJ217" s="32" t="s">
        <v>3409</v>
      </c>
      <c r="DK217" s="32" t="s">
        <v>3409</v>
      </c>
      <c r="DL217" s="32" t="s">
        <v>3409</v>
      </c>
      <c r="DM217" s="32" t="s">
        <v>3409</v>
      </c>
      <c r="DN217" s="32" t="s">
        <v>3409</v>
      </c>
      <c r="DO217" s="32" t="s">
        <v>3409</v>
      </c>
      <c r="DP217" s="32" t="s">
        <v>3409</v>
      </c>
      <c r="DQ217" s="32" t="s">
        <v>3409</v>
      </c>
      <c r="DR217" s="32" t="s">
        <v>3409</v>
      </c>
      <c r="DS217" s="32" t="s">
        <v>3409</v>
      </c>
      <c r="DT217" s="32" t="s">
        <v>3409</v>
      </c>
      <c r="DU217" s="32" t="s">
        <v>3409</v>
      </c>
      <c r="DV217" s="32" t="s">
        <v>3409</v>
      </c>
      <c r="DW217" s="32" t="s">
        <v>3409</v>
      </c>
      <c r="DX217" s="32" t="s">
        <v>3409</v>
      </c>
      <c r="DY217" s="32" t="s">
        <v>3409</v>
      </c>
      <c r="DZ217" s="32" t="s">
        <v>3409</v>
      </c>
      <c r="EA217" s="32" t="s">
        <v>3409</v>
      </c>
      <c r="EB217" s="32" t="s">
        <v>3409</v>
      </c>
      <c r="EC217" s="32" t="s">
        <v>3409</v>
      </c>
      <c r="ED217" s="32" t="s">
        <v>3409</v>
      </c>
      <c r="EE217" s="32" t="s">
        <v>3409</v>
      </c>
      <c r="EF217" s="32" t="s">
        <v>3409</v>
      </c>
      <c r="EG217" s="32" t="s">
        <v>3409</v>
      </c>
      <c r="EH217" s="32" t="s">
        <v>3409</v>
      </c>
      <c r="EI217" s="32" t="s">
        <v>3409</v>
      </c>
      <c r="EJ217" s="32" t="s">
        <v>3409</v>
      </c>
      <c r="EK217" s="32" t="s">
        <v>3409</v>
      </c>
      <c r="EL217" s="32" t="s">
        <v>3409</v>
      </c>
      <c r="EM217" s="32" t="s">
        <v>3409</v>
      </c>
      <c r="EN217" s="32" t="s">
        <v>3409</v>
      </c>
      <c r="EO217" s="32" t="s">
        <v>3409</v>
      </c>
      <c r="EP217" s="32" t="s">
        <v>3409</v>
      </c>
      <c r="EQ217" s="32" t="s">
        <v>3409</v>
      </c>
      <c r="ER217" s="32" t="s">
        <v>3409</v>
      </c>
      <c r="ES217" s="32" t="s">
        <v>3409</v>
      </c>
      <c r="ET217" s="32" t="s">
        <v>3409</v>
      </c>
      <c r="EU217" s="32" t="s">
        <v>3409</v>
      </c>
      <c r="EV217" s="32" t="s">
        <v>3409</v>
      </c>
      <c r="EW217" s="32" t="s">
        <v>3409</v>
      </c>
      <c r="EX217" s="32" t="s">
        <v>3409</v>
      </c>
      <c r="EY217" s="32" t="s">
        <v>3409</v>
      </c>
      <c r="EZ217" s="32" t="s">
        <v>3409</v>
      </c>
      <c r="FA217" s="32" t="s">
        <v>3409</v>
      </c>
      <c r="FB217" s="32" t="s">
        <v>3409</v>
      </c>
      <c r="FC217" s="32" t="s">
        <v>3409</v>
      </c>
      <c r="FD217" s="32" t="s">
        <v>3409</v>
      </c>
      <c r="FE217" s="32" t="s">
        <v>3409</v>
      </c>
      <c r="FF217" s="32" t="s">
        <v>3409</v>
      </c>
      <c r="FG217" s="32" t="s">
        <v>3409</v>
      </c>
      <c r="FH217" s="32" t="s">
        <v>3409</v>
      </c>
      <c r="FI217" s="32" t="s">
        <v>3409</v>
      </c>
      <c r="FJ217" s="32" t="s">
        <v>3409</v>
      </c>
      <c r="FK217" s="32" t="s">
        <v>3409</v>
      </c>
      <c r="FL217" s="32" t="s">
        <v>3409</v>
      </c>
      <c r="FM217" s="32" t="s">
        <v>3409</v>
      </c>
      <c r="FN217" s="32" t="s">
        <v>3409</v>
      </c>
      <c r="FO217" s="32" t="s">
        <v>3409</v>
      </c>
      <c r="FP217" s="32" t="s">
        <v>3409</v>
      </c>
      <c r="FQ217" s="32" t="s">
        <v>3409</v>
      </c>
      <c r="FR217" s="32" t="s">
        <v>3409</v>
      </c>
      <c r="FS217" s="32" t="s">
        <v>3409</v>
      </c>
      <c r="FT217" s="32" t="s">
        <v>3409</v>
      </c>
      <c r="FU217" s="32" t="s">
        <v>3409</v>
      </c>
      <c r="FV217" s="32" t="s">
        <v>3409</v>
      </c>
      <c r="FW217" s="32" t="s">
        <v>3409</v>
      </c>
      <c r="FX217" s="32" t="s">
        <v>3409</v>
      </c>
      <c r="FY217" s="32" t="s">
        <v>3409</v>
      </c>
      <c r="FZ217" s="32" t="s">
        <v>3409</v>
      </c>
      <c r="GA217" s="32" t="s">
        <v>3409</v>
      </c>
      <c r="GB217" s="32" t="s">
        <v>3409</v>
      </c>
      <c r="GC217" s="32" t="s">
        <v>3409</v>
      </c>
      <c r="GD217" s="32" t="s">
        <v>3409</v>
      </c>
      <c r="GE217" s="32" t="s">
        <v>3409</v>
      </c>
      <c r="GF217" s="32" t="s">
        <v>3409</v>
      </c>
      <c r="GG217" s="32" t="s">
        <v>3409</v>
      </c>
      <c r="GH217" s="32" t="s">
        <v>3409</v>
      </c>
      <c r="GI217" s="32" t="s">
        <v>3409</v>
      </c>
      <c r="GJ217" s="32" t="s">
        <v>3409</v>
      </c>
      <c r="GK217" s="32" t="s">
        <v>3409</v>
      </c>
      <c r="GL217" s="32" t="s">
        <v>3409</v>
      </c>
      <c r="GM217" s="32" t="s">
        <v>3409</v>
      </c>
      <c r="GN217" s="32" t="s">
        <v>3409</v>
      </c>
      <c r="GO217" s="32" t="s">
        <v>3409</v>
      </c>
      <c r="GP217" s="32" t="s">
        <v>3409</v>
      </c>
      <c r="GQ217" s="32" t="s">
        <v>3409</v>
      </c>
      <c r="GR217" s="32" t="s">
        <v>3409</v>
      </c>
      <c r="GS217" s="32" t="s">
        <v>3409</v>
      </c>
      <c r="GT217" s="32" t="s">
        <v>3409</v>
      </c>
      <c r="GU217" s="32" t="s">
        <v>3409</v>
      </c>
      <c r="GV217" s="32" t="s">
        <v>3409</v>
      </c>
      <c r="GW217" s="32" t="s">
        <v>3409</v>
      </c>
      <c r="GX217" s="32" t="s">
        <v>3409</v>
      </c>
      <c r="GY217" s="32" t="s">
        <v>3409</v>
      </c>
      <c r="GZ217" s="32" t="s">
        <v>3409</v>
      </c>
      <c r="HA217" s="32" t="s">
        <v>3409</v>
      </c>
      <c r="HB217" s="32" t="s">
        <v>3409</v>
      </c>
      <c r="HC217" s="32" t="s">
        <v>3409</v>
      </c>
      <c r="HD217" s="32" t="s">
        <v>3409</v>
      </c>
      <c r="HE217" s="32" t="s">
        <v>3409</v>
      </c>
      <c r="HF217" s="32" t="s">
        <v>3409</v>
      </c>
      <c r="HG217" s="32" t="s">
        <v>3409</v>
      </c>
      <c r="HH217" s="32" t="s">
        <v>3409</v>
      </c>
      <c r="HI217" s="32" t="s">
        <v>3409</v>
      </c>
      <c r="HJ217" s="32" t="s">
        <v>3409</v>
      </c>
      <c r="HK217" s="32" t="s">
        <v>3409</v>
      </c>
      <c r="HL217" s="32" t="s">
        <v>3409</v>
      </c>
      <c r="HM217" s="32" t="s">
        <v>3409</v>
      </c>
      <c r="HN217" s="32" t="s">
        <v>3409</v>
      </c>
      <c r="HO217" s="32" t="s">
        <v>3409</v>
      </c>
      <c r="HP217" s="32" t="s">
        <v>3409</v>
      </c>
      <c r="HQ217" s="32" t="s">
        <v>3409</v>
      </c>
      <c r="HR217" s="32" t="s">
        <v>3409</v>
      </c>
      <c r="HS217" s="32" t="s">
        <v>3409</v>
      </c>
      <c r="HT217" s="32" t="s">
        <v>3409</v>
      </c>
      <c r="HU217" s="32" t="s">
        <v>3409</v>
      </c>
      <c r="HV217" s="32" t="s">
        <v>3409</v>
      </c>
      <c r="HW217" s="32" t="s">
        <v>3409</v>
      </c>
      <c r="HX217" s="32" t="s">
        <v>3409</v>
      </c>
      <c r="HY217" s="32" t="s">
        <v>3409</v>
      </c>
      <c r="HZ217" s="32" t="s">
        <v>3409</v>
      </c>
      <c r="IA217" s="32" t="s">
        <v>3409</v>
      </c>
      <c r="IB217" s="32" t="s">
        <v>3409</v>
      </c>
      <c r="IC217" s="32" t="s">
        <v>3409</v>
      </c>
      <c r="ID217" s="32" t="s">
        <v>3409</v>
      </c>
      <c r="IE217" s="32" t="s">
        <v>3409</v>
      </c>
      <c r="IF217" s="32" t="s">
        <v>3409</v>
      </c>
      <c r="IG217" s="32" t="s">
        <v>3409</v>
      </c>
      <c r="IH217" s="32" t="s">
        <v>3409</v>
      </c>
      <c r="II217" s="32" t="s">
        <v>3409</v>
      </c>
      <c r="IJ217" s="32" t="s">
        <v>3409</v>
      </c>
      <c r="IK217" s="32" t="s">
        <v>3409</v>
      </c>
      <c r="IL217" s="32" t="s">
        <v>3409</v>
      </c>
      <c r="IM217" s="32" t="s">
        <v>3409</v>
      </c>
      <c r="IN217" s="32" t="s">
        <v>3409</v>
      </c>
      <c r="IO217" s="32" t="s">
        <v>3409</v>
      </c>
      <c r="IP217" s="32" t="s">
        <v>3409</v>
      </c>
      <c r="IQ217" s="25" t="s">
        <v>3404</v>
      </c>
      <c r="IR217" s="32" t="s">
        <v>3404</v>
      </c>
      <c r="IS217" s="32" t="s">
        <v>3404</v>
      </c>
      <c r="IT217" s="32" t="s">
        <v>3404</v>
      </c>
      <c r="IU217" s="32" t="s">
        <v>3404</v>
      </c>
      <c r="IV217" s="32" t="s">
        <v>3404</v>
      </c>
      <c r="IW217" s="32" t="s">
        <v>3404</v>
      </c>
      <c r="IX217" s="32" t="s">
        <v>3404</v>
      </c>
      <c r="IY217" s="32" t="s">
        <v>3404</v>
      </c>
      <c r="IZ217" s="32" t="s">
        <v>3404</v>
      </c>
      <c r="JA217" s="32" t="s">
        <v>3404</v>
      </c>
      <c r="JB217" s="32" t="s">
        <v>3404</v>
      </c>
      <c r="JC217" s="32" t="s">
        <v>3404</v>
      </c>
      <c r="JD217" s="32" t="s">
        <v>3404</v>
      </c>
      <c r="JE217" s="32" t="s">
        <v>3404</v>
      </c>
      <c r="JF217" s="32" t="s">
        <v>3404</v>
      </c>
      <c r="JG217" s="32" t="s">
        <v>3404</v>
      </c>
      <c r="JH217" s="32" t="s">
        <v>3404</v>
      </c>
      <c r="JI217" s="32" t="s">
        <v>3404</v>
      </c>
      <c r="JJ217" s="32" t="s">
        <v>3404</v>
      </c>
      <c r="JK217" s="32" t="s">
        <v>3404</v>
      </c>
      <c r="JL217" s="32" t="s">
        <v>3404</v>
      </c>
      <c r="JM217" s="32" t="s">
        <v>3404</v>
      </c>
      <c r="JN217" s="32" t="s">
        <v>3404</v>
      </c>
      <c r="JO217" s="32" t="s">
        <v>3404</v>
      </c>
      <c r="JP217" s="32" t="s">
        <v>3404</v>
      </c>
      <c r="JQ217" s="32" t="s">
        <v>3404</v>
      </c>
      <c r="JR217" s="32" t="s">
        <v>3404</v>
      </c>
      <c r="JS217" s="32" t="s">
        <v>3404</v>
      </c>
      <c r="JT217" s="32" t="s">
        <v>3404</v>
      </c>
      <c r="JU217" s="32" t="s">
        <v>3404</v>
      </c>
      <c r="JV217" s="32" t="s">
        <v>3404</v>
      </c>
      <c r="JW217" s="32" t="s">
        <v>3404</v>
      </c>
      <c r="JX217" s="32" t="s">
        <v>3404</v>
      </c>
      <c r="JY217" s="32" t="s">
        <v>3404</v>
      </c>
      <c r="JZ217" s="32" t="s">
        <v>3404</v>
      </c>
      <c r="KA217" s="32" t="s">
        <v>3404</v>
      </c>
      <c r="KB217" s="32" t="s">
        <v>3404</v>
      </c>
      <c r="KC217" s="32" t="s">
        <v>3404</v>
      </c>
      <c r="KD217" s="32" t="s">
        <v>3404</v>
      </c>
      <c r="KE217" s="32" t="s">
        <v>3404</v>
      </c>
      <c r="KF217" s="32" t="s">
        <v>3404</v>
      </c>
      <c r="KG217" s="32" t="s">
        <v>3404</v>
      </c>
      <c r="KH217" s="32" t="s">
        <v>3404</v>
      </c>
      <c r="KI217" s="32" t="s">
        <v>3404</v>
      </c>
      <c r="KJ217" s="32" t="s">
        <v>3404</v>
      </c>
      <c r="KK217" s="32" t="s">
        <v>3404</v>
      </c>
      <c r="KL217" s="32" t="s">
        <v>3404</v>
      </c>
      <c r="KM217" s="32" t="s">
        <v>3404</v>
      </c>
      <c r="KN217" s="32" t="s">
        <v>3404</v>
      </c>
      <c r="KO217" s="32" t="s">
        <v>3404</v>
      </c>
      <c r="KP217" s="32" t="s">
        <v>3404</v>
      </c>
      <c r="KQ217" s="32" t="s">
        <v>3404</v>
      </c>
      <c r="KR217" s="32" t="s">
        <v>3404</v>
      </c>
      <c r="KS217" s="32" t="s">
        <v>3404</v>
      </c>
      <c r="KT217" s="32" t="s">
        <v>3404</v>
      </c>
      <c r="KU217" s="32" t="s">
        <v>3404</v>
      </c>
      <c r="KV217" s="32" t="s">
        <v>3404</v>
      </c>
      <c r="KW217" s="32" t="s">
        <v>3404</v>
      </c>
      <c r="KX217" s="32" t="s">
        <v>3404</v>
      </c>
      <c r="KY217" s="32" t="s">
        <v>3404</v>
      </c>
      <c r="KZ217" s="32" t="s">
        <v>3404</v>
      </c>
      <c r="LA217" s="32" t="s">
        <v>3404</v>
      </c>
      <c r="LB217" s="32" t="s">
        <v>3404</v>
      </c>
      <c r="LC217" s="32" t="s">
        <v>3404</v>
      </c>
      <c r="LD217" s="32" t="s">
        <v>3404</v>
      </c>
      <c r="LE217" s="32" t="s">
        <v>3404</v>
      </c>
      <c r="LF217" s="32" t="s">
        <v>3404</v>
      </c>
      <c r="LG217" s="32" t="s">
        <v>3404</v>
      </c>
      <c r="LH217" s="32" t="s">
        <v>3404</v>
      </c>
      <c r="LI217" s="32" t="s">
        <v>3404</v>
      </c>
      <c r="LJ217" s="32" t="s">
        <v>3404</v>
      </c>
      <c r="LK217" s="32" t="s">
        <v>3404</v>
      </c>
      <c r="LL217" s="32" t="s">
        <v>3404</v>
      </c>
      <c r="LM217" s="32" t="s">
        <v>3404</v>
      </c>
      <c r="LN217" s="32" t="s">
        <v>3404</v>
      </c>
      <c r="LO217" s="32" t="s">
        <v>3404</v>
      </c>
      <c r="LP217" s="32" t="s">
        <v>3404</v>
      </c>
      <c r="LQ217" s="32" t="s">
        <v>3404</v>
      </c>
      <c r="LR217" s="32" t="s">
        <v>3404</v>
      </c>
      <c r="LS217" s="32" t="s">
        <v>3404</v>
      </c>
      <c r="LT217" s="32" t="s">
        <v>3404</v>
      </c>
      <c r="LU217" s="32" t="s">
        <v>3404</v>
      </c>
      <c r="LV217" s="32" t="s">
        <v>3404</v>
      </c>
      <c r="LW217" s="32" t="s">
        <v>3404</v>
      </c>
      <c r="LX217" s="32" t="s">
        <v>3404</v>
      </c>
      <c r="LY217" s="32" t="s">
        <v>3404</v>
      </c>
      <c r="LZ217" s="32" t="s">
        <v>3404</v>
      </c>
      <c r="MA217" s="32" t="s">
        <v>3404</v>
      </c>
      <c r="MB217" s="32" t="s">
        <v>3404</v>
      </c>
      <c r="MC217" s="32" t="s">
        <v>3404</v>
      </c>
      <c r="MD217" s="32" t="s">
        <v>3404</v>
      </c>
      <c r="ME217" s="32" t="s">
        <v>3404</v>
      </c>
      <c r="MF217" s="32" t="s">
        <v>3404</v>
      </c>
      <c r="MG217" s="32" t="s">
        <v>3404</v>
      </c>
      <c r="MH217" s="32" t="s">
        <v>3404</v>
      </c>
      <c r="MI217" s="32" t="s">
        <v>3404</v>
      </c>
      <c r="MJ217" s="32" t="s">
        <v>3404</v>
      </c>
      <c r="MK217" s="32" t="s">
        <v>3404</v>
      </c>
      <c r="ML217" s="32" t="s">
        <v>3404</v>
      </c>
      <c r="MM217" s="32" t="s">
        <v>3404</v>
      </c>
      <c r="MN217" s="32" t="s">
        <v>3404</v>
      </c>
      <c r="MO217" s="32" t="s">
        <v>3404</v>
      </c>
      <c r="MP217" s="32" t="s">
        <v>3404</v>
      </c>
      <c r="MQ217" s="32" t="s">
        <v>3404</v>
      </c>
      <c r="MR217" s="32" t="s">
        <v>3404</v>
      </c>
      <c r="MS217" s="32" t="s">
        <v>3404</v>
      </c>
      <c r="MT217" s="32" t="s">
        <v>3404</v>
      </c>
      <c r="MU217" s="32" t="s">
        <v>3404</v>
      </c>
      <c r="MV217" s="32" t="s">
        <v>3404</v>
      </c>
      <c r="MW217" s="32" t="s">
        <v>3404</v>
      </c>
      <c r="MX217" s="32" t="s">
        <v>3404</v>
      </c>
      <c r="MY217" s="32" t="s">
        <v>3404</v>
      </c>
      <c r="MZ217" s="32" t="s">
        <v>3404</v>
      </c>
      <c r="NA217" s="32" t="s">
        <v>3404</v>
      </c>
      <c r="NB217" s="32" t="s">
        <v>3404</v>
      </c>
      <c r="NC217" s="32" t="s">
        <v>3404</v>
      </c>
      <c r="ND217" s="32" t="s">
        <v>3404</v>
      </c>
      <c r="NE217" s="32" t="s">
        <v>3404</v>
      </c>
      <c r="NF217" s="32" t="s">
        <v>3404</v>
      </c>
      <c r="NG217" s="32" t="s">
        <v>3404</v>
      </c>
      <c r="NH217" s="32" t="s">
        <v>3404</v>
      </c>
      <c r="NI217" s="32" t="s">
        <v>3404</v>
      </c>
      <c r="NJ217" s="32" t="s">
        <v>3404</v>
      </c>
      <c r="NK217" s="32" t="s">
        <v>3404</v>
      </c>
      <c r="NL217" s="32" t="s">
        <v>3404</v>
      </c>
      <c r="NM217" s="32" t="s">
        <v>3404</v>
      </c>
      <c r="NN217" s="32" t="s">
        <v>3404</v>
      </c>
      <c r="NO217" s="32" t="s">
        <v>3404</v>
      </c>
      <c r="NP217" s="32" t="s">
        <v>3404</v>
      </c>
      <c r="NQ217" s="32" t="s">
        <v>3404</v>
      </c>
      <c r="NR217" s="32" t="s">
        <v>3404</v>
      </c>
      <c r="NS217" s="32" t="s">
        <v>3404</v>
      </c>
      <c r="NT217" s="32" t="s">
        <v>3404</v>
      </c>
      <c r="NU217" s="32" t="s">
        <v>3404</v>
      </c>
      <c r="NV217" s="32" t="s">
        <v>3404</v>
      </c>
      <c r="NW217" s="32" t="s">
        <v>3404</v>
      </c>
      <c r="NX217" s="32" t="s">
        <v>3404</v>
      </c>
      <c r="NY217" s="32" t="s">
        <v>3404</v>
      </c>
      <c r="NZ217" s="32" t="s">
        <v>3404</v>
      </c>
      <c r="OA217" s="32" t="s">
        <v>3404</v>
      </c>
      <c r="OB217" s="32" t="s">
        <v>3404</v>
      </c>
      <c r="OC217" s="32" t="s">
        <v>3404</v>
      </c>
      <c r="OD217" s="32" t="s">
        <v>3404</v>
      </c>
      <c r="OE217" s="32" t="s">
        <v>3404</v>
      </c>
      <c r="OF217" s="32" t="s">
        <v>3404</v>
      </c>
      <c r="OG217" s="32" t="s">
        <v>3404</v>
      </c>
      <c r="OH217" s="32" t="s">
        <v>3404</v>
      </c>
      <c r="OI217" s="32" t="s">
        <v>3404</v>
      </c>
      <c r="OJ217" s="32" t="s">
        <v>3404</v>
      </c>
      <c r="OK217" s="32" t="s">
        <v>3404</v>
      </c>
      <c r="OL217" s="32" t="s">
        <v>3404</v>
      </c>
      <c r="OM217" s="32" t="s">
        <v>3404</v>
      </c>
      <c r="ON217" s="32" t="s">
        <v>3404</v>
      </c>
      <c r="OO217" s="32" t="s">
        <v>3404</v>
      </c>
      <c r="OP217" s="32" t="s">
        <v>3404</v>
      </c>
      <c r="OQ217" s="32" t="s">
        <v>3404</v>
      </c>
      <c r="OR217" s="32" t="s">
        <v>3404</v>
      </c>
      <c r="OS217" s="32" t="s">
        <v>3404</v>
      </c>
      <c r="OT217" s="32" t="s">
        <v>3404</v>
      </c>
      <c r="OU217" s="32" t="s">
        <v>3404</v>
      </c>
      <c r="OV217" s="32" t="s">
        <v>3404</v>
      </c>
      <c r="OW217" s="32" t="s">
        <v>3404</v>
      </c>
      <c r="OX217" s="32" t="s">
        <v>3404</v>
      </c>
      <c r="OY217" s="32" t="s">
        <v>3404</v>
      </c>
      <c r="OZ217" s="32" t="s">
        <v>3404</v>
      </c>
      <c r="PA217" s="32" t="s">
        <v>3404</v>
      </c>
      <c r="PB217" s="32" t="s">
        <v>3404</v>
      </c>
      <c r="PC217" s="32" t="s">
        <v>3404</v>
      </c>
      <c r="PD217" s="32" t="s">
        <v>3404</v>
      </c>
      <c r="PE217" s="32" t="s">
        <v>3404</v>
      </c>
      <c r="PF217" s="32" t="s">
        <v>3404</v>
      </c>
      <c r="PG217" s="32" t="s">
        <v>3404</v>
      </c>
      <c r="PH217" s="32" t="s">
        <v>3404</v>
      </c>
      <c r="PI217" s="32" t="s">
        <v>3404</v>
      </c>
      <c r="PJ217" s="32" t="s">
        <v>3404</v>
      </c>
      <c r="PK217" s="32" t="s">
        <v>3404</v>
      </c>
      <c r="PL217" s="32" t="s">
        <v>3404</v>
      </c>
      <c r="PM217" s="32" t="s">
        <v>3404</v>
      </c>
      <c r="PN217" s="32" t="s">
        <v>3404</v>
      </c>
      <c r="PO217" s="32" t="s">
        <v>3404</v>
      </c>
      <c r="PP217" s="32" t="s">
        <v>3404</v>
      </c>
      <c r="PQ217" s="32" t="s">
        <v>3404</v>
      </c>
      <c r="PR217" s="32" t="s">
        <v>3404</v>
      </c>
      <c r="PS217" s="32" t="s">
        <v>3404</v>
      </c>
      <c r="PT217" s="32" t="s">
        <v>3404</v>
      </c>
      <c r="PU217" s="32" t="s">
        <v>3404</v>
      </c>
      <c r="PV217" s="32" t="s">
        <v>3404</v>
      </c>
      <c r="PW217" s="32" t="s">
        <v>3404</v>
      </c>
      <c r="PX217" s="32" t="s">
        <v>3404</v>
      </c>
      <c r="PY217" s="32" t="s">
        <v>3404</v>
      </c>
      <c r="PZ217" s="32" t="s">
        <v>3404</v>
      </c>
      <c r="QA217" s="32" t="s">
        <v>3404</v>
      </c>
      <c r="QB217" s="32" t="s">
        <v>3404</v>
      </c>
      <c r="QC217" s="32" t="s">
        <v>3404</v>
      </c>
      <c r="QD217" s="32" t="s">
        <v>3404</v>
      </c>
      <c r="QE217" s="32" t="s">
        <v>3404</v>
      </c>
      <c r="QF217" s="32" t="s">
        <v>3404</v>
      </c>
      <c r="QG217" s="32" t="s">
        <v>3404</v>
      </c>
      <c r="QH217" s="32" t="s">
        <v>3404</v>
      </c>
      <c r="QI217" s="32" t="s">
        <v>3404</v>
      </c>
      <c r="QJ217" s="32" t="s">
        <v>3404</v>
      </c>
      <c r="QK217" s="32" t="s">
        <v>3404</v>
      </c>
      <c r="QL217" s="32" t="s">
        <v>3404</v>
      </c>
      <c r="QM217" s="32" t="s">
        <v>3404</v>
      </c>
      <c r="QN217" s="32" t="s">
        <v>3404</v>
      </c>
      <c r="QO217" s="32" t="s">
        <v>3404</v>
      </c>
      <c r="QP217" s="32" t="s">
        <v>3404</v>
      </c>
      <c r="QQ217" s="32" t="s">
        <v>3404</v>
      </c>
      <c r="QR217" s="32" t="s">
        <v>3404</v>
      </c>
      <c r="QS217" s="32" t="s">
        <v>3404</v>
      </c>
      <c r="QT217" s="32" t="s">
        <v>3404</v>
      </c>
      <c r="QU217" s="32" t="s">
        <v>3404</v>
      </c>
      <c r="QV217" s="32" t="s">
        <v>3404</v>
      </c>
      <c r="QW217" s="32" t="s">
        <v>3404</v>
      </c>
      <c r="QX217" s="32" t="s">
        <v>3404</v>
      </c>
      <c r="QY217" s="32" t="s">
        <v>3404</v>
      </c>
      <c r="QZ217" s="32" t="s">
        <v>3404</v>
      </c>
      <c r="RA217" s="32" t="s">
        <v>3404</v>
      </c>
      <c r="RB217" s="32" t="s">
        <v>3404</v>
      </c>
      <c r="RC217" s="32" t="s">
        <v>3404</v>
      </c>
      <c r="RD217" s="32" t="s">
        <v>3404</v>
      </c>
      <c r="RE217" s="32" t="s">
        <v>3404</v>
      </c>
      <c r="RF217" s="32" t="s">
        <v>3404</v>
      </c>
      <c r="RG217" s="32" t="s">
        <v>3404</v>
      </c>
      <c r="RH217" s="32" t="s">
        <v>3404</v>
      </c>
      <c r="RI217" s="32" t="s">
        <v>3404</v>
      </c>
      <c r="RJ217" s="32" t="s">
        <v>3404</v>
      </c>
      <c r="RK217" s="32" t="s">
        <v>3404</v>
      </c>
      <c r="RL217" s="32" t="s">
        <v>3404</v>
      </c>
      <c r="RM217" s="32" t="s">
        <v>3404</v>
      </c>
      <c r="RN217" s="32" t="s">
        <v>3404</v>
      </c>
      <c r="RO217" s="32" t="s">
        <v>3404</v>
      </c>
      <c r="RP217" s="32" t="s">
        <v>3404</v>
      </c>
      <c r="RQ217" s="32" t="s">
        <v>3404</v>
      </c>
      <c r="RR217" s="32" t="s">
        <v>3404</v>
      </c>
      <c r="RS217" s="32" t="s">
        <v>3404</v>
      </c>
      <c r="RT217" s="32" t="s">
        <v>3404</v>
      </c>
      <c r="RU217" s="32" t="s">
        <v>3404</v>
      </c>
      <c r="RV217" s="32" t="s">
        <v>3404</v>
      </c>
      <c r="RW217" s="32" t="s">
        <v>3404</v>
      </c>
      <c r="RX217" s="32" t="s">
        <v>3404</v>
      </c>
      <c r="RY217" s="32" t="s">
        <v>3404</v>
      </c>
      <c r="RZ217" s="32" t="s">
        <v>3404</v>
      </c>
      <c r="SA217" s="32" t="s">
        <v>3404</v>
      </c>
      <c r="SB217" s="32" t="s">
        <v>3404</v>
      </c>
      <c r="SC217" s="32" t="s">
        <v>3404</v>
      </c>
      <c r="SD217" s="32" t="s">
        <v>3404</v>
      </c>
      <c r="SE217" s="32" t="s">
        <v>3404</v>
      </c>
      <c r="SF217" s="32" t="s">
        <v>3404</v>
      </c>
      <c r="SG217" s="32" t="s">
        <v>3404</v>
      </c>
      <c r="SH217" s="32" t="s">
        <v>3404</v>
      </c>
      <c r="SI217" s="32" t="s">
        <v>3404</v>
      </c>
      <c r="SJ217" s="32" t="s">
        <v>3404</v>
      </c>
      <c r="SK217" s="32" t="s">
        <v>3404</v>
      </c>
      <c r="SL217" s="32" t="s">
        <v>3404</v>
      </c>
      <c r="SM217" s="32" t="s">
        <v>3404</v>
      </c>
      <c r="SN217" s="32" t="s">
        <v>3404</v>
      </c>
      <c r="SO217" s="32" t="s">
        <v>3404</v>
      </c>
      <c r="SP217" s="32" t="s">
        <v>3404</v>
      </c>
      <c r="SQ217" s="32" t="s">
        <v>3404</v>
      </c>
      <c r="SR217" s="32" t="s">
        <v>3404</v>
      </c>
      <c r="SS217" s="32" t="s">
        <v>3404</v>
      </c>
      <c r="ST217" s="32" t="s">
        <v>3404</v>
      </c>
      <c r="SU217" s="32" t="s">
        <v>3404</v>
      </c>
      <c r="SV217" s="32" t="s">
        <v>3404</v>
      </c>
      <c r="SW217" s="32" t="s">
        <v>3404</v>
      </c>
      <c r="SX217" s="32" t="s">
        <v>3404</v>
      </c>
      <c r="SY217" s="32" t="s">
        <v>3404</v>
      </c>
      <c r="SZ217" s="32" t="s">
        <v>3404</v>
      </c>
      <c r="TA217" s="32" t="s">
        <v>3404</v>
      </c>
      <c r="TB217" s="32" t="s">
        <v>3404</v>
      </c>
      <c r="TC217" s="32" t="s">
        <v>3404</v>
      </c>
      <c r="TD217" s="32" t="s">
        <v>3404</v>
      </c>
      <c r="TE217" s="32" t="s">
        <v>3404</v>
      </c>
      <c r="TF217" s="32" t="s">
        <v>3404</v>
      </c>
      <c r="TG217" s="32" t="s">
        <v>3404</v>
      </c>
      <c r="TH217" s="32" t="s">
        <v>3404</v>
      </c>
      <c r="TI217" s="32" t="s">
        <v>3404</v>
      </c>
      <c r="TJ217" s="32" t="s">
        <v>3404</v>
      </c>
      <c r="TK217" s="32" t="s">
        <v>3404</v>
      </c>
      <c r="TL217" s="32" t="s">
        <v>3404</v>
      </c>
      <c r="TM217" s="32" t="s">
        <v>3404</v>
      </c>
      <c r="TN217" s="32" t="s">
        <v>3404</v>
      </c>
      <c r="TO217" s="32" t="s">
        <v>3404</v>
      </c>
      <c r="TP217" s="32" t="s">
        <v>3404</v>
      </c>
      <c r="TQ217" s="32" t="s">
        <v>3404</v>
      </c>
      <c r="TR217" s="32" t="s">
        <v>3404</v>
      </c>
      <c r="TS217" s="32" t="s">
        <v>3404</v>
      </c>
      <c r="TT217" s="32" t="s">
        <v>3404</v>
      </c>
      <c r="TU217" s="32" t="s">
        <v>3404</v>
      </c>
      <c r="TV217" s="32" t="s">
        <v>3404</v>
      </c>
      <c r="TW217" s="32" t="s">
        <v>3404</v>
      </c>
      <c r="TX217" s="32" t="s">
        <v>3404</v>
      </c>
      <c r="TY217" s="32" t="s">
        <v>3404</v>
      </c>
      <c r="TZ217" s="32" t="s">
        <v>3404</v>
      </c>
      <c r="UA217" s="32" t="s">
        <v>3404</v>
      </c>
      <c r="UB217" s="32" t="s">
        <v>3404</v>
      </c>
      <c r="UC217" s="32" t="s">
        <v>3404</v>
      </c>
      <c r="UD217" s="32" t="s">
        <v>3404</v>
      </c>
      <c r="UE217" s="32" t="s">
        <v>3404</v>
      </c>
      <c r="UF217" s="32" t="s">
        <v>3404</v>
      </c>
      <c r="UG217" s="32" t="s">
        <v>3404</v>
      </c>
      <c r="UH217" s="32" t="s">
        <v>3404</v>
      </c>
      <c r="UI217" s="32" t="s">
        <v>3404</v>
      </c>
      <c r="UJ217" s="32" t="s">
        <v>3404</v>
      </c>
      <c r="UK217" s="32" t="s">
        <v>3404</v>
      </c>
      <c r="UL217" s="32" t="s">
        <v>3404</v>
      </c>
      <c r="UM217" s="32" t="s">
        <v>3404</v>
      </c>
      <c r="UN217" s="32" t="s">
        <v>3404</v>
      </c>
      <c r="UO217" s="32" t="s">
        <v>3404</v>
      </c>
      <c r="UP217" s="32" t="s">
        <v>3404</v>
      </c>
      <c r="UQ217" s="32" t="s">
        <v>3404</v>
      </c>
      <c r="UR217" s="32" t="s">
        <v>3404</v>
      </c>
      <c r="US217" s="32" t="s">
        <v>3404</v>
      </c>
      <c r="UT217" s="32" t="s">
        <v>3404</v>
      </c>
      <c r="UU217" s="32" t="s">
        <v>3404</v>
      </c>
      <c r="UV217" s="32" t="s">
        <v>3404</v>
      </c>
      <c r="UW217" s="32" t="s">
        <v>3404</v>
      </c>
      <c r="UX217" s="32" t="s">
        <v>3404</v>
      </c>
      <c r="UY217" s="32" t="s">
        <v>3404</v>
      </c>
      <c r="UZ217" s="32" t="s">
        <v>3404</v>
      </c>
      <c r="VA217" s="32" t="s">
        <v>3404</v>
      </c>
      <c r="VB217" s="32" t="s">
        <v>3404</v>
      </c>
      <c r="VC217" s="32" t="s">
        <v>3404</v>
      </c>
      <c r="VD217" s="32" t="s">
        <v>3404</v>
      </c>
      <c r="VE217" s="32" t="s">
        <v>3404</v>
      </c>
      <c r="VF217" s="32" t="s">
        <v>3404</v>
      </c>
      <c r="VG217" s="32" t="s">
        <v>3404</v>
      </c>
      <c r="VH217" s="32" t="s">
        <v>3404</v>
      </c>
      <c r="VI217" s="32" t="s">
        <v>3404</v>
      </c>
      <c r="VJ217" s="32" t="s">
        <v>3404</v>
      </c>
      <c r="VK217" s="32" t="s">
        <v>3404</v>
      </c>
      <c r="VL217" s="32" t="s">
        <v>3404</v>
      </c>
      <c r="VM217" s="32" t="s">
        <v>3404</v>
      </c>
      <c r="VN217" s="32" t="s">
        <v>3404</v>
      </c>
      <c r="VO217" s="32" t="s">
        <v>3404</v>
      </c>
      <c r="VP217" s="32" t="s">
        <v>3404</v>
      </c>
      <c r="VQ217" s="32" t="s">
        <v>3404</v>
      </c>
      <c r="VR217" s="32" t="s">
        <v>3404</v>
      </c>
      <c r="VS217" s="32" t="s">
        <v>3404</v>
      </c>
      <c r="VT217" s="32" t="s">
        <v>3404</v>
      </c>
      <c r="VU217" s="32" t="s">
        <v>3404</v>
      </c>
      <c r="VV217" s="32" t="s">
        <v>3404</v>
      </c>
      <c r="VW217" s="32" t="s">
        <v>3404</v>
      </c>
      <c r="VX217" s="32" t="s">
        <v>3404</v>
      </c>
      <c r="VY217" s="32" t="s">
        <v>3404</v>
      </c>
      <c r="VZ217" s="32" t="s">
        <v>3404</v>
      </c>
      <c r="WA217" s="32" t="s">
        <v>3404</v>
      </c>
      <c r="WB217" s="32" t="s">
        <v>3404</v>
      </c>
      <c r="WC217" s="32" t="s">
        <v>3404</v>
      </c>
      <c r="WD217" s="32" t="s">
        <v>3404</v>
      </c>
      <c r="WE217" s="32" t="s">
        <v>3404</v>
      </c>
      <c r="WF217" s="32" t="s">
        <v>3404</v>
      </c>
      <c r="WG217" s="32" t="s">
        <v>3404</v>
      </c>
      <c r="WH217" s="32" t="s">
        <v>3404</v>
      </c>
      <c r="WI217" s="32" t="s">
        <v>3404</v>
      </c>
      <c r="WJ217" s="32" t="s">
        <v>3404</v>
      </c>
      <c r="WK217" s="32" t="s">
        <v>3404</v>
      </c>
      <c r="WL217" s="32" t="s">
        <v>3404</v>
      </c>
      <c r="WM217" s="32" t="s">
        <v>3404</v>
      </c>
      <c r="WN217" s="32" t="s">
        <v>3404</v>
      </c>
      <c r="WO217" s="32" t="s">
        <v>3404</v>
      </c>
      <c r="WP217" s="32" t="s">
        <v>3404</v>
      </c>
      <c r="WQ217" s="32" t="s">
        <v>3404</v>
      </c>
      <c r="WR217" s="32" t="s">
        <v>3404</v>
      </c>
      <c r="WS217" s="32" t="s">
        <v>3404</v>
      </c>
      <c r="WT217" s="32" t="s">
        <v>3404</v>
      </c>
    </row>
    <row r="218">
      <c r="A218" s="24" t="s">
        <v>1894</v>
      </c>
      <c r="B218" s="25" t="s">
        <v>3404</v>
      </c>
      <c r="C218" s="25" t="s">
        <v>3404</v>
      </c>
      <c r="D218" s="25" t="s">
        <v>3404</v>
      </c>
      <c r="E218" s="25" t="s">
        <v>3404</v>
      </c>
      <c r="F218" s="25" t="s">
        <v>3404</v>
      </c>
      <c r="G218" s="25" t="s">
        <v>3404</v>
      </c>
      <c r="H218" s="25" t="s">
        <v>3404</v>
      </c>
      <c r="I218" s="25" t="s">
        <v>3404</v>
      </c>
      <c r="J218" s="25" t="s">
        <v>3404</v>
      </c>
      <c r="K218" s="25" t="s">
        <v>3404</v>
      </c>
      <c r="L218" s="25" t="s">
        <v>3404</v>
      </c>
      <c r="M218" s="25" t="s">
        <v>3404</v>
      </c>
      <c r="N218" s="25" t="s">
        <v>3404</v>
      </c>
      <c r="O218" s="25" t="s">
        <v>3404</v>
      </c>
      <c r="P218" s="25" t="s">
        <v>3404</v>
      </c>
      <c r="Q218" s="25" t="s">
        <v>3404</v>
      </c>
      <c r="R218" s="25" t="s">
        <v>3404</v>
      </c>
      <c r="S218" s="25" t="s">
        <v>3404</v>
      </c>
      <c r="T218" s="25" t="s">
        <v>3404</v>
      </c>
      <c r="U218" s="25" t="s">
        <v>3404</v>
      </c>
      <c r="V218" s="25" t="s">
        <v>3404</v>
      </c>
      <c r="W218" s="25" t="s">
        <v>3404</v>
      </c>
      <c r="X218" s="25" t="s">
        <v>3404</v>
      </c>
      <c r="Y218" s="25" t="s">
        <v>3404</v>
      </c>
      <c r="Z218" s="25" t="s">
        <v>3404</v>
      </c>
      <c r="AA218" s="25" t="s">
        <v>3404</v>
      </c>
      <c r="AB218" s="25" t="s">
        <v>3404</v>
      </c>
      <c r="AC218" s="25" t="s">
        <v>3404</v>
      </c>
      <c r="AD218" s="25" t="s">
        <v>3404</v>
      </c>
      <c r="AE218" s="25" t="s">
        <v>3404</v>
      </c>
      <c r="AF218" s="25" t="s">
        <v>3404</v>
      </c>
      <c r="AG218" s="25" t="s">
        <v>3404</v>
      </c>
      <c r="AH218" s="25" t="s">
        <v>3404</v>
      </c>
      <c r="AI218" s="25" t="s">
        <v>3404</v>
      </c>
      <c r="AJ218" s="25" t="s">
        <v>3404</v>
      </c>
      <c r="AK218" s="25" t="s">
        <v>3404</v>
      </c>
      <c r="AL218" s="25" t="s">
        <v>3404</v>
      </c>
      <c r="AM218" s="25" t="s">
        <v>3404</v>
      </c>
      <c r="AN218" s="25" t="s">
        <v>3404</v>
      </c>
      <c r="AO218" s="25" t="s">
        <v>3404</v>
      </c>
      <c r="AP218" s="25" t="s">
        <v>3404</v>
      </c>
      <c r="AQ218" s="25" t="s">
        <v>3404</v>
      </c>
      <c r="AR218" s="25" t="s">
        <v>3404</v>
      </c>
      <c r="AS218" s="25" t="s">
        <v>3404</v>
      </c>
      <c r="AT218" s="25" t="s">
        <v>3404</v>
      </c>
      <c r="AU218" s="25" t="s">
        <v>3404</v>
      </c>
      <c r="AV218" s="25" t="s">
        <v>3404</v>
      </c>
      <c r="AW218" s="25" t="s">
        <v>3404</v>
      </c>
      <c r="AX218" s="25" t="s">
        <v>3404</v>
      </c>
      <c r="AY218" s="25" t="s">
        <v>3404</v>
      </c>
      <c r="AZ218" s="25" t="s">
        <v>3404</v>
      </c>
      <c r="BA218" s="25" t="s">
        <v>3404</v>
      </c>
      <c r="BB218" s="25" t="s">
        <v>3404</v>
      </c>
      <c r="BC218" s="25" t="s">
        <v>3404</v>
      </c>
      <c r="BD218" s="25" t="s">
        <v>3404</v>
      </c>
      <c r="BE218" s="25" t="s">
        <v>3404</v>
      </c>
      <c r="BF218" s="25" t="s">
        <v>3404</v>
      </c>
      <c r="BG218" s="25" t="s">
        <v>3404</v>
      </c>
      <c r="BH218" s="25" t="s">
        <v>3404</v>
      </c>
      <c r="BI218" s="25" t="s">
        <v>3404</v>
      </c>
      <c r="BJ218" s="25" t="s">
        <v>3404</v>
      </c>
      <c r="BK218" s="25" t="s">
        <v>3404</v>
      </c>
      <c r="BL218" s="25" t="s">
        <v>3404</v>
      </c>
      <c r="BM218" s="25" t="s">
        <v>3404</v>
      </c>
      <c r="BN218" s="25" t="s">
        <v>3404</v>
      </c>
      <c r="BO218" s="25" t="s">
        <v>3404</v>
      </c>
      <c r="BP218" s="25" t="s">
        <v>3404</v>
      </c>
      <c r="BQ218" s="25" t="s">
        <v>3404</v>
      </c>
      <c r="BR218" s="25" t="s">
        <v>3404</v>
      </c>
      <c r="BS218" s="25" t="s">
        <v>3404</v>
      </c>
      <c r="BT218" s="25" t="s">
        <v>3404</v>
      </c>
      <c r="BU218" s="25" t="s">
        <v>3404</v>
      </c>
      <c r="BV218" s="25" t="s">
        <v>3404</v>
      </c>
      <c r="BW218" s="25" t="s">
        <v>3404</v>
      </c>
      <c r="BX218" s="25" t="s">
        <v>3404</v>
      </c>
      <c r="BY218" s="25" t="s">
        <v>3404</v>
      </c>
      <c r="BZ218" s="25" t="s">
        <v>3404</v>
      </c>
      <c r="CA218" s="25" t="s">
        <v>3404</v>
      </c>
      <c r="CB218" s="25" t="s">
        <v>3404</v>
      </c>
      <c r="CC218" s="32" t="s">
        <v>3409</v>
      </c>
      <c r="CD218" s="32" t="s">
        <v>3409</v>
      </c>
      <c r="CE218" s="32" t="s">
        <v>3409</v>
      </c>
      <c r="CF218" s="32" t="s">
        <v>3409</v>
      </c>
      <c r="CG218" s="32" t="s">
        <v>3409</v>
      </c>
      <c r="CH218" s="32" t="s">
        <v>3409</v>
      </c>
      <c r="CI218" s="32" t="s">
        <v>3409</v>
      </c>
      <c r="CJ218" s="32" t="s">
        <v>3409</v>
      </c>
      <c r="CK218" s="32" t="s">
        <v>3409</v>
      </c>
      <c r="CL218" s="32" t="s">
        <v>3409</v>
      </c>
      <c r="CM218" s="32" t="s">
        <v>3409</v>
      </c>
      <c r="CN218" s="32" t="s">
        <v>3409</v>
      </c>
      <c r="CO218" s="32" t="s">
        <v>3409</v>
      </c>
      <c r="CP218" s="32" t="s">
        <v>3409</v>
      </c>
      <c r="CQ218" s="32" t="s">
        <v>3409</v>
      </c>
      <c r="CR218" s="32" t="s">
        <v>3409</v>
      </c>
      <c r="CS218" s="32" t="s">
        <v>3409</v>
      </c>
      <c r="CT218" s="32" t="s">
        <v>3409</v>
      </c>
      <c r="CU218" s="32" t="s">
        <v>3409</v>
      </c>
      <c r="CV218" s="32" t="s">
        <v>3409</v>
      </c>
      <c r="CW218" s="32" t="s">
        <v>3409</v>
      </c>
      <c r="CX218" s="32" t="s">
        <v>3409</v>
      </c>
      <c r="CY218" s="32" t="s">
        <v>3409</v>
      </c>
      <c r="CZ218" s="32" t="s">
        <v>3409</v>
      </c>
      <c r="DA218" s="32" t="s">
        <v>3409</v>
      </c>
      <c r="DB218" s="32" t="s">
        <v>3409</v>
      </c>
      <c r="DC218" s="32" t="s">
        <v>3409</v>
      </c>
      <c r="DD218" s="32" t="s">
        <v>3409</v>
      </c>
      <c r="DE218" s="32" t="s">
        <v>3409</v>
      </c>
      <c r="DF218" s="32" t="s">
        <v>3409</v>
      </c>
      <c r="DG218" s="32" t="s">
        <v>3409</v>
      </c>
      <c r="DH218" s="32" t="s">
        <v>3409</v>
      </c>
      <c r="DI218" s="32" t="s">
        <v>3409</v>
      </c>
      <c r="DJ218" s="32" t="s">
        <v>3409</v>
      </c>
      <c r="DK218" s="32" t="s">
        <v>3409</v>
      </c>
      <c r="DL218" s="32" t="s">
        <v>3409</v>
      </c>
      <c r="DM218" s="32" t="s">
        <v>3409</v>
      </c>
      <c r="DN218" s="32" t="s">
        <v>3409</v>
      </c>
      <c r="DO218" s="32" t="s">
        <v>3409</v>
      </c>
      <c r="DP218" s="32" t="s">
        <v>3409</v>
      </c>
      <c r="DQ218" s="32" t="s">
        <v>3409</v>
      </c>
      <c r="DR218" s="32" t="s">
        <v>3409</v>
      </c>
      <c r="DS218" s="32" t="s">
        <v>3409</v>
      </c>
      <c r="DT218" s="32" t="s">
        <v>3409</v>
      </c>
      <c r="DU218" s="32" t="s">
        <v>3409</v>
      </c>
      <c r="DV218" s="32" t="s">
        <v>3409</v>
      </c>
      <c r="DW218" s="32" t="s">
        <v>3409</v>
      </c>
      <c r="DX218" s="32" t="s">
        <v>3409</v>
      </c>
      <c r="DY218" s="32" t="s">
        <v>3409</v>
      </c>
      <c r="DZ218" s="32" t="s">
        <v>3409</v>
      </c>
      <c r="EA218" s="32" t="s">
        <v>3409</v>
      </c>
      <c r="EB218" s="32" t="s">
        <v>3409</v>
      </c>
      <c r="EC218" s="32" t="s">
        <v>3409</v>
      </c>
      <c r="ED218" s="32" t="s">
        <v>3409</v>
      </c>
      <c r="EE218" s="32" t="s">
        <v>3409</v>
      </c>
      <c r="EF218" s="32" t="s">
        <v>3409</v>
      </c>
      <c r="EG218" s="32" t="s">
        <v>3409</v>
      </c>
      <c r="EH218" s="32" t="s">
        <v>3409</v>
      </c>
      <c r="EI218" s="32" t="s">
        <v>3409</v>
      </c>
      <c r="EJ218" s="32" t="s">
        <v>3409</v>
      </c>
      <c r="EK218" s="32" t="s">
        <v>3409</v>
      </c>
      <c r="EL218" s="32" t="s">
        <v>3409</v>
      </c>
      <c r="EM218" s="32" t="s">
        <v>3409</v>
      </c>
      <c r="EN218" s="32" t="s">
        <v>3409</v>
      </c>
      <c r="EO218" s="32" t="s">
        <v>3409</v>
      </c>
      <c r="EP218" s="32" t="s">
        <v>3409</v>
      </c>
      <c r="EQ218" s="32" t="s">
        <v>3409</v>
      </c>
      <c r="ER218" s="32" t="s">
        <v>3409</v>
      </c>
      <c r="ES218" s="32" t="s">
        <v>3409</v>
      </c>
      <c r="ET218" s="32" t="s">
        <v>3409</v>
      </c>
      <c r="EU218" s="32" t="s">
        <v>3409</v>
      </c>
      <c r="EV218" s="32" t="s">
        <v>3409</v>
      </c>
      <c r="EW218" s="32" t="s">
        <v>3409</v>
      </c>
      <c r="EX218" s="32" t="s">
        <v>3404</v>
      </c>
      <c r="EY218" s="32" t="s">
        <v>3404</v>
      </c>
      <c r="EZ218" s="32" t="s">
        <v>3404</v>
      </c>
      <c r="FA218" s="32" t="s">
        <v>3404</v>
      </c>
      <c r="FB218" s="32" t="s">
        <v>3404</v>
      </c>
      <c r="FC218" s="32" t="s">
        <v>3404</v>
      </c>
      <c r="FD218" s="32" t="s">
        <v>3404</v>
      </c>
      <c r="FE218" s="32" t="s">
        <v>3404</v>
      </c>
      <c r="FF218" s="32" t="s">
        <v>3404</v>
      </c>
      <c r="FG218" s="32" t="s">
        <v>3404</v>
      </c>
      <c r="FH218" s="32" t="s">
        <v>3404</v>
      </c>
      <c r="FI218" s="32" t="s">
        <v>3404</v>
      </c>
      <c r="FJ218" s="32" t="s">
        <v>3404</v>
      </c>
      <c r="FK218" s="32" t="s">
        <v>3404</v>
      </c>
      <c r="FL218" s="32" t="s">
        <v>3404</v>
      </c>
      <c r="FM218" s="32" t="s">
        <v>3404</v>
      </c>
      <c r="FN218" s="32" t="s">
        <v>3404</v>
      </c>
      <c r="FO218" s="32" t="s">
        <v>3404</v>
      </c>
      <c r="FP218" s="32" t="s">
        <v>3404</v>
      </c>
      <c r="FQ218" s="32" t="s">
        <v>3404</v>
      </c>
      <c r="FR218" s="32" t="s">
        <v>3404</v>
      </c>
      <c r="FS218" s="32" t="s">
        <v>3404</v>
      </c>
      <c r="FT218" s="32" t="s">
        <v>3404</v>
      </c>
      <c r="FU218" s="32" t="s">
        <v>3404</v>
      </c>
      <c r="FV218" s="32" t="s">
        <v>3404</v>
      </c>
      <c r="FW218" s="32" t="s">
        <v>3404</v>
      </c>
      <c r="FX218" s="32" t="s">
        <v>3404</v>
      </c>
      <c r="FY218" s="32" t="s">
        <v>3404</v>
      </c>
      <c r="FZ218" s="32" t="s">
        <v>3404</v>
      </c>
      <c r="GA218" s="32" t="s">
        <v>3404</v>
      </c>
      <c r="GB218" s="32" t="s">
        <v>3404</v>
      </c>
      <c r="GC218" s="32" t="s">
        <v>3404</v>
      </c>
      <c r="GD218" s="32" t="s">
        <v>3404</v>
      </c>
      <c r="GE218" s="32" t="s">
        <v>3404</v>
      </c>
      <c r="GF218" s="32" t="s">
        <v>3404</v>
      </c>
      <c r="GG218" s="32" t="s">
        <v>3404</v>
      </c>
      <c r="GH218" s="32" t="s">
        <v>3404</v>
      </c>
      <c r="GI218" s="32" t="s">
        <v>3404</v>
      </c>
      <c r="GJ218" s="32" t="s">
        <v>3404</v>
      </c>
      <c r="GK218" s="32" t="s">
        <v>3404</v>
      </c>
      <c r="GL218" s="32" t="s">
        <v>3404</v>
      </c>
      <c r="GM218" s="32" t="s">
        <v>3404</v>
      </c>
      <c r="GN218" s="32" t="s">
        <v>3404</v>
      </c>
      <c r="GO218" s="32" t="s">
        <v>3404</v>
      </c>
      <c r="GP218" s="32" t="s">
        <v>3404</v>
      </c>
      <c r="GQ218" s="32" t="s">
        <v>3404</v>
      </c>
      <c r="GR218" s="32" t="s">
        <v>3404</v>
      </c>
      <c r="GS218" s="32" t="s">
        <v>3404</v>
      </c>
      <c r="GT218" s="32" t="s">
        <v>3404</v>
      </c>
      <c r="GU218" s="32" t="s">
        <v>3404</v>
      </c>
      <c r="GV218" s="32" t="s">
        <v>3404</v>
      </c>
      <c r="GW218" s="32" t="s">
        <v>3404</v>
      </c>
      <c r="GX218" s="32" t="s">
        <v>3404</v>
      </c>
      <c r="GY218" s="32" t="s">
        <v>3404</v>
      </c>
      <c r="GZ218" s="32" t="s">
        <v>3404</v>
      </c>
      <c r="HA218" s="32" t="s">
        <v>3404</v>
      </c>
      <c r="HB218" s="32" t="s">
        <v>3404</v>
      </c>
      <c r="HC218" s="32" t="s">
        <v>3404</v>
      </c>
      <c r="HD218" s="32" t="s">
        <v>3404</v>
      </c>
      <c r="HE218" s="32" t="s">
        <v>3404</v>
      </c>
      <c r="HF218" s="32" t="s">
        <v>3404</v>
      </c>
      <c r="HG218" s="32" t="s">
        <v>3404</v>
      </c>
      <c r="HH218" s="32" t="s">
        <v>3404</v>
      </c>
      <c r="HI218" s="32" t="s">
        <v>3404</v>
      </c>
      <c r="HJ218" s="32" t="s">
        <v>3404</v>
      </c>
      <c r="HK218" s="32" t="s">
        <v>3404</v>
      </c>
      <c r="HL218" s="32" t="s">
        <v>3404</v>
      </c>
      <c r="HM218" s="32" t="s">
        <v>3404</v>
      </c>
      <c r="HN218" s="32" t="s">
        <v>3404</v>
      </c>
      <c r="HO218" s="32" t="s">
        <v>3404</v>
      </c>
      <c r="HP218" s="32" t="s">
        <v>3404</v>
      </c>
      <c r="HQ218" s="32" t="s">
        <v>3404</v>
      </c>
      <c r="HR218" s="32" t="s">
        <v>3404</v>
      </c>
      <c r="HS218" s="32" t="s">
        <v>3404</v>
      </c>
      <c r="HT218" s="32" t="s">
        <v>3404</v>
      </c>
      <c r="HU218" s="32" t="s">
        <v>3404</v>
      </c>
      <c r="HV218" s="32" t="s">
        <v>3404</v>
      </c>
      <c r="HW218" s="32" t="s">
        <v>3404</v>
      </c>
      <c r="HX218" s="32" t="s">
        <v>3404</v>
      </c>
      <c r="HY218" s="32" t="s">
        <v>3404</v>
      </c>
      <c r="HZ218" s="32" t="s">
        <v>3404</v>
      </c>
      <c r="IA218" s="32" t="s">
        <v>3404</v>
      </c>
      <c r="IB218" s="32" t="s">
        <v>3404</v>
      </c>
      <c r="IC218" s="32" t="s">
        <v>3404</v>
      </c>
      <c r="ID218" s="32" t="s">
        <v>3404</v>
      </c>
      <c r="IE218" s="32" t="s">
        <v>3404</v>
      </c>
      <c r="IF218" s="32" t="s">
        <v>3404</v>
      </c>
      <c r="IG218" s="32" t="s">
        <v>3404</v>
      </c>
      <c r="IH218" s="32" t="s">
        <v>3404</v>
      </c>
      <c r="II218" s="32" t="s">
        <v>3404</v>
      </c>
      <c r="IJ218" s="32" t="s">
        <v>3404</v>
      </c>
      <c r="IK218" s="32" t="s">
        <v>3404</v>
      </c>
      <c r="IL218" s="32" t="s">
        <v>3404</v>
      </c>
      <c r="IM218" s="32" t="s">
        <v>3404</v>
      </c>
      <c r="IN218" s="32" t="s">
        <v>3404</v>
      </c>
      <c r="IO218" s="32" t="s">
        <v>3404</v>
      </c>
      <c r="IP218" s="32" t="s">
        <v>3404</v>
      </c>
      <c r="IQ218" s="32" t="s">
        <v>3404</v>
      </c>
      <c r="IR218" s="32" t="s">
        <v>3404</v>
      </c>
      <c r="IS218" s="32" t="s">
        <v>3404</v>
      </c>
      <c r="IT218" s="32" t="s">
        <v>3404</v>
      </c>
      <c r="IU218" s="32" t="s">
        <v>3404</v>
      </c>
      <c r="IV218" s="32" t="s">
        <v>3404</v>
      </c>
      <c r="IW218" s="32" t="s">
        <v>3404</v>
      </c>
      <c r="IX218" s="32" t="s">
        <v>3404</v>
      </c>
      <c r="IY218" s="32" t="s">
        <v>3404</v>
      </c>
      <c r="IZ218" s="32" t="s">
        <v>3404</v>
      </c>
      <c r="JA218" s="32" t="s">
        <v>3404</v>
      </c>
      <c r="JB218" s="32" t="s">
        <v>3404</v>
      </c>
      <c r="JC218" s="32" t="s">
        <v>3404</v>
      </c>
      <c r="JD218" s="32" t="s">
        <v>3404</v>
      </c>
      <c r="JE218" s="32" t="s">
        <v>3404</v>
      </c>
      <c r="JF218" s="32" t="s">
        <v>3404</v>
      </c>
      <c r="JG218" s="32" t="s">
        <v>3404</v>
      </c>
      <c r="JH218" s="32" t="s">
        <v>3404</v>
      </c>
      <c r="JI218" s="32" t="s">
        <v>3404</v>
      </c>
      <c r="JJ218" s="32" t="s">
        <v>3404</v>
      </c>
      <c r="JK218" s="32" t="s">
        <v>3404</v>
      </c>
      <c r="JL218" s="32" t="s">
        <v>3404</v>
      </c>
      <c r="JM218" s="32" t="s">
        <v>3404</v>
      </c>
      <c r="JN218" s="32" t="s">
        <v>3404</v>
      </c>
      <c r="JO218" s="32" t="s">
        <v>3404</v>
      </c>
      <c r="JP218" s="32" t="s">
        <v>3404</v>
      </c>
      <c r="JQ218" s="32" t="s">
        <v>3404</v>
      </c>
      <c r="JR218" s="32" t="s">
        <v>3404</v>
      </c>
      <c r="JS218" s="32" t="s">
        <v>3404</v>
      </c>
      <c r="JT218" s="32" t="s">
        <v>3404</v>
      </c>
      <c r="JU218" s="32" t="s">
        <v>3404</v>
      </c>
      <c r="JV218" s="32" t="s">
        <v>3404</v>
      </c>
      <c r="JW218" s="32" t="s">
        <v>3404</v>
      </c>
      <c r="JX218" s="32" t="s">
        <v>3404</v>
      </c>
      <c r="JY218" s="32" t="s">
        <v>3404</v>
      </c>
      <c r="JZ218" s="32" t="s">
        <v>3404</v>
      </c>
      <c r="KA218" s="32" t="s">
        <v>3404</v>
      </c>
      <c r="KB218" s="32" t="s">
        <v>3404</v>
      </c>
      <c r="KC218" s="32" t="s">
        <v>3404</v>
      </c>
      <c r="KD218" s="32" t="s">
        <v>3404</v>
      </c>
      <c r="KE218" s="32" t="s">
        <v>3404</v>
      </c>
      <c r="KF218" s="32" t="s">
        <v>3404</v>
      </c>
      <c r="KG218" s="32" t="s">
        <v>3404</v>
      </c>
      <c r="KH218" s="32" t="s">
        <v>3404</v>
      </c>
      <c r="KI218" s="32" t="s">
        <v>3404</v>
      </c>
      <c r="KJ218" s="32" t="s">
        <v>3404</v>
      </c>
      <c r="KK218" s="32" t="s">
        <v>3404</v>
      </c>
      <c r="KL218" s="32" t="s">
        <v>3404</v>
      </c>
      <c r="KM218" s="32" t="s">
        <v>3404</v>
      </c>
      <c r="KN218" s="32" t="s">
        <v>3404</v>
      </c>
      <c r="KO218" s="32" t="s">
        <v>3404</v>
      </c>
      <c r="KP218" s="32" t="s">
        <v>3404</v>
      </c>
      <c r="KQ218" s="32" t="s">
        <v>3404</v>
      </c>
      <c r="KR218" s="32" t="s">
        <v>3404</v>
      </c>
      <c r="KS218" s="32" t="s">
        <v>3404</v>
      </c>
      <c r="KT218" s="32" t="s">
        <v>3404</v>
      </c>
      <c r="KU218" s="32" t="s">
        <v>3404</v>
      </c>
      <c r="KV218" s="32" t="s">
        <v>3404</v>
      </c>
      <c r="KW218" s="32" t="s">
        <v>3404</v>
      </c>
      <c r="KX218" s="32" t="s">
        <v>3404</v>
      </c>
      <c r="KY218" s="32" t="s">
        <v>3404</v>
      </c>
      <c r="KZ218" s="32" t="s">
        <v>3404</v>
      </c>
      <c r="LA218" s="32" t="s">
        <v>3404</v>
      </c>
      <c r="LB218" s="32" t="s">
        <v>3404</v>
      </c>
      <c r="LC218" s="32" t="s">
        <v>3404</v>
      </c>
      <c r="LD218" s="32" t="s">
        <v>3404</v>
      </c>
      <c r="LE218" s="32" t="s">
        <v>3404</v>
      </c>
      <c r="LF218" s="32" t="s">
        <v>3404</v>
      </c>
      <c r="LG218" s="32" t="s">
        <v>3404</v>
      </c>
      <c r="LH218" s="32" t="s">
        <v>3404</v>
      </c>
      <c r="LI218" s="32" t="s">
        <v>3404</v>
      </c>
      <c r="LJ218" s="32" t="s">
        <v>3404</v>
      </c>
      <c r="LK218" s="32" t="s">
        <v>3404</v>
      </c>
      <c r="LL218" s="32" t="s">
        <v>3404</v>
      </c>
      <c r="LM218" s="32" t="s">
        <v>3404</v>
      </c>
      <c r="LN218" s="32" t="s">
        <v>3404</v>
      </c>
      <c r="LO218" s="32" t="s">
        <v>3404</v>
      </c>
      <c r="LP218" s="32" t="s">
        <v>3404</v>
      </c>
      <c r="LQ218" s="32" t="s">
        <v>3404</v>
      </c>
      <c r="LR218" s="32" t="s">
        <v>3404</v>
      </c>
      <c r="LS218" s="32" t="s">
        <v>3404</v>
      </c>
      <c r="LT218" s="32" t="s">
        <v>3404</v>
      </c>
      <c r="LU218" s="32" t="s">
        <v>3404</v>
      </c>
      <c r="LV218" s="32" t="s">
        <v>3404</v>
      </c>
      <c r="LW218" s="32" t="s">
        <v>3404</v>
      </c>
      <c r="LX218" s="32" t="s">
        <v>3404</v>
      </c>
      <c r="LY218" s="32" t="s">
        <v>3404</v>
      </c>
      <c r="LZ218" s="32" t="s">
        <v>3404</v>
      </c>
      <c r="MA218" s="32" t="s">
        <v>3404</v>
      </c>
      <c r="MB218" s="32" t="s">
        <v>3404</v>
      </c>
      <c r="MC218" s="32" t="s">
        <v>3404</v>
      </c>
      <c r="MD218" s="32" t="s">
        <v>3404</v>
      </c>
      <c r="ME218" s="32" t="s">
        <v>3404</v>
      </c>
      <c r="MF218" s="32" t="s">
        <v>3404</v>
      </c>
      <c r="MG218" s="32" t="s">
        <v>3404</v>
      </c>
      <c r="MH218" s="32" t="s">
        <v>3404</v>
      </c>
      <c r="MI218" s="32" t="s">
        <v>3404</v>
      </c>
      <c r="MJ218" s="32" t="s">
        <v>3404</v>
      </c>
      <c r="MK218" s="32" t="s">
        <v>3404</v>
      </c>
      <c r="ML218" s="32" t="s">
        <v>3404</v>
      </c>
      <c r="MM218" s="32" t="s">
        <v>3404</v>
      </c>
      <c r="MN218" s="32" t="s">
        <v>3404</v>
      </c>
      <c r="MO218" s="32" t="s">
        <v>3404</v>
      </c>
      <c r="MP218" s="32" t="s">
        <v>3404</v>
      </c>
      <c r="MQ218" s="32" t="s">
        <v>3404</v>
      </c>
      <c r="MR218" s="32" t="s">
        <v>3404</v>
      </c>
      <c r="MS218" s="32" t="s">
        <v>3404</v>
      </c>
      <c r="MT218" s="32" t="s">
        <v>3404</v>
      </c>
      <c r="MU218" s="32" t="s">
        <v>3404</v>
      </c>
      <c r="MV218" s="32" t="s">
        <v>3404</v>
      </c>
      <c r="MW218" s="32" t="s">
        <v>3404</v>
      </c>
      <c r="MX218" s="32" t="s">
        <v>3404</v>
      </c>
      <c r="MY218" s="32" t="s">
        <v>3404</v>
      </c>
      <c r="MZ218" s="32" t="s">
        <v>3404</v>
      </c>
      <c r="NA218" s="32" t="s">
        <v>3404</v>
      </c>
      <c r="NB218" s="32" t="s">
        <v>3404</v>
      </c>
      <c r="NC218" s="32" t="s">
        <v>3404</v>
      </c>
      <c r="ND218" s="32" t="s">
        <v>3404</v>
      </c>
      <c r="NE218" s="32" t="s">
        <v>3404</v>
      </c>
      <c r="NF218" s="32" t="s">
        <v>3404</v>
      </c>
      <c r="NG218" s="32" t="s">
        <v>3404</v>
      </c>
      <c r="NH218" s="32" t="s">
        <v>3404</v>
      </c>
      <c r="NI218" s="32" t="s">
        <v>3404</v>
      </c>
      <c r="NJ218" s="32" t="s">
        <v>3404</v>
      </c>
      <c r="NK218" s="32" t="s">
        <v>3404</v>
      </c>
      <c r="NL218" s="32" t="s">
        <v>3404</v>
      </c>
      <c r="NM218" s="32" t="s">
        <v>3404</v>
      </c>
      <c r="NN218" s="32" t="s">
        <v>3404</v>
      </c>
      <c r="NO218" s="32" t="s">
        <v>3404</v>
      </c>
      <c r="NP218" s="32" t="s">
        <v>3404</v>
      </c>
      <c r="NQ218" s="32" t="s">
        <v>3404</v>
      </c>
      <c r="NR218" s="32" t="s">
        <v>3404</v>
      </c>
      <c r="NS218" s="32" t="s">
        <v>3404</v>
      </c>
      <c r="NT218" s="32" t="s">
        <v>3404</v>
      </c>
      <c r="NU218" s="32" t="s">
        <v>3409</v>
      </c>
      <c r="NV218" s="32" t="s">
        <v>3409</v>
      </c>
      <c r="NW218" s="32" t="s">
        <v>3409</v>
      </c>
      <c r="NX218" s="32" t="s">
        <v>3409</v>
      </c>
      <c r="NY218" s="32" t="s">
        <v>3409</v>
      </c>
      <c r="NZ218" s="32" t="s">
        <v>3409</v>
      </c>
      <c r="OA218" s="32" t="s">
        <v>3409</v>
      </c>
      <c r="OB218" s="32" t="s">
        <v>3409</v>
      </c>
      <c r="OC218" s="32" t="s">
        <v>3409</v>
      </c>
      <c r="OD218" s="32" t="s">
        <v>3409</v>
      </c>
      <c r="OE218" s="32" t="s">
        <v>3409</v>
      </c>
      <c r="OF218" s="32" t="s">
        <v>3409</v>
      </c>
      <c r="OG218" s="32" t="s">
        <v>3409</v>
      </c>
      <c r="OH218" s="32" t="s">
        <v>3409</v>
      </c>
      <c r="OI218" s="32" t="s">
        <v>3404</v>
      </c>
      <c r="OJ218" s="32" t="s">
        <v>3404</v>
      </c>
      <c r="OK218" s="32" t="s">
        <v>3404</v>
      </c>
      <c r="OL218" s="32" t="s">
        <v>3404</v>
      </c>
      <c r="OM218" s="32" t="s">
        <v>3404</v>
      </c>
      <c r="ON218" s="32" t="s">
        <v>3404</v>
      </c>
      <c r="OO218" s="32" t="s">
        <v>3404</v>
      </c>
      <c r="OP218" s="32" t="s">
        <v>3404</v>
      </c>
      <c r="OQ218" s="32" t="s">
        <v>3404</v>
      </c>
      <c r="OR218" s="32" t="s">
        <v>3404</v>
      </c>
      <c r="OS218" s="32" t="s">
        <v>3404</v>
      </c>
      <c r="OT218" s="32" t="s">
        <v>3404</v>
      </c>
      <c r="OU218" s="32" t="s">
        <v>3404</v>
      </c>
      <c r="OV218" s="32" t="s">
        <v>3404</v>
      </c>
      <c r="OW218" s="32" t="s">
        <v>3404</v>
      </c>
      <c r="OX218" s="32" t="s">
        <v>3404</v>
      </c>
      <c r="OY218" s="32" t="s">
        <v>3404</v>
      </c>
      <c r="OZ218" s="32" t="s">
        <v>3404</v>
      </c>
      <c r="PA218" s="32" t="s">
        <v>3404</v>
      </c>
      <c r="PB218" s="32" t="s">
        <v>3404</v>
      </c>
      <c r="PC218" s="32" t="s">
        <v>3404</v>
      </c>
      <c r="PD218" s="32" t="s">
        <v>3404</v>
      </c>
      <c r="PE218" s="32" t="s">
        <v>3404</v>
      </c>
      <c r="PF218" s="32" t="s">
        <v>3404</v>
      </c>
      <c r="PG218" s="32" t="s">
        <v>3404</v>
      </c>
      <c r="PH218" s="32" t="s">
        <v>3404</v>
      </c>
      <c r="PI218" s="32" t="s">
        <v>3404</v>
      </c>
      <c r="PJ218" s="32" t="s">
        <v>3404</v>
      </c>
      <c r="PK218" s="32" t="s">
        <v>3404</v>
      </c>
      <c r="PL218" s="32" t="s">
        <v>3404</v>
      </c>
      <c r="PM218" s="32" t="s">
        <v>3404</v>
      </c>
      <c r="PN218" s="32" t="s">
        <v>3404</v>
      </c>
      <c r="PO218" s="32" t="s">
        <v>3404</v>
      </c>
      <c r="PP218" s="32" t="s">
        <v>3404</v>
      </c>
      <c r="PQ218" s="32" t="s">
        <v>3404</v>
      </c>
      <c r="PR218" s="32" t="s">
        <v>3404</v>
      </c>
      <c r="PS218" s="32" t="s">
        <v>3404</v>
      </c>
      <c r="PT218" s="32" t="s">
        <v>3404</v>
      </c>
      <c r="PU218" s="32" t="s">
        <v>3404</v>
      </c>
      <c r="PV218" s="32" t="s">
        <v>3404</v>
      </c>
      <c r="PW218" s="32" t="s">
        <v>3404</v>
      </c>
      <c r="PX218" s="32" t="s">
        <v>3404</v>
      </c>
      <c r="PY218" s="32" t="s">
        <v>3404</v>
      </c>
      <c r="PZ218" s="32" t="s">
        <v>3404</v>
      </c>
      <c r="QA218" s="32" t="s">
        <v>3404</v>
      </c>
      <c r="QB218" s="32" t="s">
        <v>3404</v>
      </c>
      <c r="QC218" s="32" t="s">
        <v>3404</v>
      </c>
      <c r="QD218" s="32" t="s">
        <v>3404</v>
      </c>
      <c r="QE218" s="32" t="s">
        <v>3404</v>
      </c>
      <c r="QF218" s="32" t="s">
        <v>3404</v>
      </c>
      <c r="QG218" s="32" t="s">
        <v>3404</v>
      </c>
      <c r="QH218" s="32" t="s">
        <v>3404</v>
      </c>
      <c r="QI218" s="32" t="s">
        <v>3404</v>
      </c>
      <c r="QJ218" s="32" t="s">
        <v>3404</v>
      </c>
      <c r="QK218" s="32" t="s">
        <v>3404</v>
      </c>
      <c r="QL218" s="32" t="s">
        <v>3404</v>
      </c>
      <c r="QM218" s="32" t="s">
        <v>3404</v>
      </c>
      <c r="QN218" s="32" t="s">
        <v>3404</v>
      </c>
      <c r="QO218" s="32" t="s">
        <v>3404</v>
      </c>
      <c r="QP218" s="32" t="s">
        <v>3404</v>
      </c>
      <c r="QQ218" s="32" t="s">
        <v>3404</v>
      </c>
      <c r="QR218" s="32" t="s">
        <v>3404</v>
      </c>
      <c r="QS218" s="32" t="s">
        <v>3404</v>
      </c>
      <c r="QT218" s="32" t="s">
        <v>3404</v>
      </c>
      <c r="QU218" s="32" t="s">
        <v>3404</v>
      </c>
      <c r="QV218" s="32" t="s">
        <v>3404</v>
      </c>
      <c r="QW218" s="32" t="s">
        <v>3404</v>
      </c>
      <c r="QX218" s="32" t="s">
        <v>3404</v>
      </c>
      <c r="QY218" s="32" t="s">
        <v>3404</v>
      </c>
      <c r="QZ218" s="32" t="s">
        <v>3404</v>
      </c>
      <c r="RA218" s="32" t="s">
        <v>3404</v>
      </c>
      <c r="RB218" s="32" t="s">
        <v>3404</v>
      </c>
      <c r="RC218" s="32" t="s">
        <v>3404</v>
      </c>
      <c r="RD218" s="32" t="s">
        <v>3404</v>
      </c>
      <c r="RE218" s="32" t="s">
        <v>3404</v>
      </c>
      <c r="RF218" s="32" t="s">
        <v>3404</v>
      </c>
      <c r="RG218" s="32" t="s">
        <v>3404</v>
      </c>
      <c r="RH218" s="32" t="s">
        <v>3404</v>
      </c>
      <c r="RI218" s="32" t="s">
        <v>3404</v>
      </c>
      <c r="RJ218" s="32" t="s">
        <v>3404</v>
      </c>
      <c r="RK218" s="32" t="s">
        <v>3404</v>
      </c>
      <c r="RL218" s="32" t="s">
        <v>3404</v>
      </c>
      <c r="RM218" s="32" t="s">
        <v>3404</v>
      </c>
      <c r="RN218" s="32" t="s">
        <v>3404</v>
      </c>
      <c r="RO218" s="32" t="s">
        <v>3404</v>
      </c>
      <c r="RP218" s="32" t="s">
        <v>3404</v>
      </c>
      <c r="RQ218" s="32" t="s">
        <v>3404</v>
      </c>
      <c r="RR218" s="32" t="s">
        <v>3404</v>
      </c>
      <c r="RS218" s="32" t="s">
        <v>3404</v>
      </c>
      <c r="RT218" s="32" t="s">
        <v>3404</v>
      </c>
      <c r="RU218" s="32" t="s">
        <v>3404</v>
      </c>
      <c r="RV218" s="32" t="s">
        <v>3404</v>
      </c>
      <c r="RW218" s="32" t="s">
        <v>3404</v>
      </c>
      <c r="RX218" s="32" t="s">
        <v>3404</v>
      </c>
      <c r="RY218" s="32" t="s">
        <v>3404</v>
      </c>
      <c r="RZ218" s="32" t="s">
        <v>3404</v>
      </c>
      <c r="SA218" s="32" t="s">
        <v>3404</v>
      </c>
      <c r="SB218" s="32" t="s">
        <v>3404</v>
      </c>
      <c r="SC218" s="32" t="s">
        <v>3404</v>
      </c>
      <c r="SD218" s="32" t="s">
        <v>3404</v>
      </c>
      <c r="SE218" s="32" t="s">
        <v>3404</v>
      </c>
      <c r="SF218" s="32" t="s">
        <v>3404</v>
      </c>
      <c r="SG218" s="32" t="s">
        <v>3404</v>
      </c>
      <c r="SH218" s="32" t="s">
        <v>3404</v>
      </c>
      <c r="SI218" s="32" t="s">
        <v>3404</v>
      </c>
      <c r="SJ218" s="32" t="s">
        <v>3404</v>
      </c>
      <c r="SK218" s="32" t="s">
        <v>3404</v>
      </c>
      <c r="SL218" s="32" t="s">
        <v>3404</v>
      </c>
      <c r="SM218" s="32" t="s">
        <v>3404</v>
      </c>
      <c r="SN218" s="32" t="s">
        <v>3404</v>
      </c>
      <c r="SO218" s="32" t="s">
        <v>3404</v>
      </c>
      <c r="SP218" s="32" t="s">
        <v>3404</v>
      </c>
      <c r="SQ218" s="32" t="s">
        <v>3404</v>
      </c>
      <c r="SR218" s="32" t="s">
        <v>3404</v>
      </c>
      <c r="SS218" s="32" t="s">
        <v>3404</v>
      </c>
      <c r="ST218" s="32" t="s">
        <v>3404</v>
      </c>
      <c r="SU218" s="32" t="s">
        <v>3404</v>
      </c>
      <c r="SV218" s="32" t="s">
        <v>3404</v>
      </c>
      <c r="SW218" s="32" t="s">
        <v>3404</v>
      </c>
      <c r="SX218" s="32" t="s">
        <v>3404</v>
      </c>
      <c r="SY218" s="32" t="s">
        <v>3404</v>
      </c>
      <c r="SZ218" s="32" t="s">
        <v>3404</v>
      </c>
      <c r="TA218" s="32" t="s">
        <v>3404</v>
      </c>
      <c r="TB218" s="32" t="s">
        <v>3404</v>
      </c>
      <c r="TC218" s="32" t="s">
        <v>3404</v>
      </c>
      <c r="TD218" s="32" t="s">
        <v>3404</v>
      </c>
      <c r="TE218" s="32" t="s">
        <v>3404</v>
      </c>
      <c r="TF218" s="32" t="s">
        <v>3404</v>
      </c>
      <c r="TG218" s="32" t="s">
        <v>3404</v>
      </c>
      <c r="TH218" s="32" t="s">
        <v>3404</v>
      </c>
      <c r="TI218" s="32" t="s">
        <v>3404</v>
      </c>
      <c r="TJ218" s="32" t="s">
        <v>3404</v>
      </c>
      <c r="TK218" s="32" t="s">
        <v>3404</v>
      </c>
      <c r="TL218" s="32" t="s">
        <v>3404</v>
      </c>
      <c r="TM218" s="32" t="s">
        <v>3404</v>
      </c>
      <c r="TN218" s="32" t="s">
        <v>3404</v>
      </c>
      <c r="TO218" s="32" t="s">
        <v>3409</v>
      </c>
      <c r="TP218" s="32" t="s">
        <v>3409</v>
      </c>
      <c r="TQ218" s="32" t="s">
        <v>3409</v>
      </c>
      <c r="TR218" s="32" t="s">
        <v>3409</v>
      </c>
      <c r="TS218" s="32" t="s">
        <v>3409</v>
      </c>
      <c r="TT218" s="32" t="s">
        <v>3409</v>
      </c>
      <c r="TU218" s="32" t="s">
        <v>3409</v>
      </c>
      <c r="TV218" s="32" t="s">
        <v>3409</v>
      </c>
      <c r="TW218" s="32" t="s">
        <v>3409</v>
      </c>
      <c r="TX218" s="32" t="s">
        <v>3409</v>
      </c>
      <c r="TY218" s="32" t="s">
        <v>3409</v>
      </c>
      <c r="TZ218" s="32" t="s">
        <v>3409</v>
      </c>
      <c r="UA218" s="32" t="s">
        <v>3409</v>
      </c>
      <c r="UB218" s="32" t="s">
        <v>3409</v>
      </c>
      <c r="UC218" s="32" t="s">
        <v>3409</v>
      </c>
      <c r="UD218" s="32" t="s">
        <v>3409</v>
      </c>
      <c r="UE218" s="32" t="s">
        <v>3409</v>
      </c>
      <c r="UF218" s="32" t="s">
        <v>3409</v>
      </c>
      <c r="UG218" s="32" t="s">
        <v>3409</v>
      </c>
      <c r="UH218" s="32" t="s">
        <v>3409</v>
      </c>
      <c r="UI218" s="32" t="s">
        <v>3409</v>
      </c>
      <c r="UJ218" s="32" t="s">
        <v>3409</v>
      </c>
      <c r="UK218" s="32" t="s">
        <v>3409</v>
      </c>
      <c r="UL218" s="32" t="s">
        <v>3409</v>
      </c>
      <c r="UM218" s="32" t="s">
        <v>3409</v>
      </c>
      <c r="UN218" s="32" t="s">
        <v>3409</v>
      </c>
      <c r="UO218" s="32" t="s">
        <v>3409</v>
      </c>
      <c r="UP218" s="32" t="s">
        <v>3409</v>
      </c>
      <c r="UQ218" s="32" t="s">
        <v>3409</v>
      </c>
      <c r="UR218" s="32" t="s">
        <v>3409</v>
      </c>
      <c r="US218" s="32" t="s">
        <v>3409</v>
      </c>
      <c r="UT218" s="32" t="s">
        <v>3409</v>
      </c>
      <c r="UU218" s="32" t="s">
        <v>3409</v>
      </c>
      <c r="UV218" s="32" t="s">
        <v>3409</v>
      </c>
      <c r="UW218" s="32" t="s">
        <v>3409</v>
      </c>
      <c r="UX218" s="32" t="s">
        <v>3409</v>
      </c>
      <c r="UY218" s="32" t="s">
        <v>3409</v>
      </c>
      <c r="UZ218" s="32" t="s">
        <v>3409</v>
      </c>
      <c r="VA218" s="32" t="s">
        <v>3409</v>
      </c>
      <c r="VB218" s="32" t="s">
        <v>3409</v>
      </c>
      <c r="VC218" s="32" t="s">
        <v>3409</v>
      </c>
      <c r="VD218" s="32" t="s">
        <v>3409</v>
      </c>
      <c r="VE218" s="32" t="s">
        <v>3409</v>
      </c>
      <c r="VF218" s="32" t="s">
        <v>3409</v>
      </c>
      <c r="VG218" s="32" t="s">
        <v>3409</v>
      </c>
      <c r="VH218" s="32" t="s">
        <v>3409</v>
      </c>
      <c r="VI218" s="32" t="s">
        <v>3409</v>
      </c>
      <c r="VJ218" s="32" t="s">
        <v>3409</v>
      </c>
      <c r="VK218" s="32" t="s">
        <v>3409</v>
      </c>
      <c r="VL218" s="32" t="s">
        <v>3404</v>
      </c>
      <c r="VM218" s="32" t="s">
        <v>3404</v>
      </c>
      <c r="VN218" s="32" t="s">
        <v>3404</v>
      </c>
      <c r="VO218" s="32" t="s">
        <v>3404</v>
      </c>
      <c r="VP218" s="32" t="s">
        <v>3404</v>
      </c>
      <c r="VQ218" s="32" t="s">
        <v>3404</v>
      </c>
      <c r="VR218" s="32" t="s">
        <v>3404</v>
      </c>
      <c r="VS218" s="32" t="s">
        <v>3404</v>
      </c>
      <c r="VT218" s="32" t="s">
        <v>3404</v>
      </c>
      <c r="VU218" s="32" t="s">
        <v>3404</v>
      </c>
      <c r="VV218" s="32" t="s">
        <v>3404</v>
      </c>
      <c r="VW218" s="32" t="s">
        <v>3404</v>
      </c>
      <c r="VX218" s="32" t="s">
        <v>3404</v>
      </c>
      <c r="VY218" s="32" t="s">
        <v>3404</v>
      </c>
      <c r="VZ218" s="32" t="s">
        <v>3404</v>
      </c>
      <c r="WA218" s="32" t="s">
        <v>3404</v>
      </c>
      <c r="WB218" s="32" t="s">
        <v>3404</v>
      </c>
      <c r="WC218" s="32" t="s">
        <v>3404</v>
      </c>
      <c r="WD218" s="32" t="s">
        <v>3404</v>
      </c>
      <c r="WE218" s="32" t="s">
        <v>3404</v>
      </c>
      <c r="WF218" s="32" t="s">
        <v>3404</v>
      </c>
      <c r="WG218" s="32" t="s">
        <v>3404</v>
      </c>
      <c r="WH218" s="32" t="s">
        <v>3404</v>
      </c>
      <c r="WI218" s="32" t="s">
        <v>3404</v>
      </c>
      <c r="WJ218" s="32" t="s">
        <v>3404</v>
      </c>
      <c r="WK218" s="32" t="s">
        <v>3404</v>
      </c>
      <c r="WL218" s="32" t="s">
        <v>3404</v>
      </c>
      <c r="WM218" s="32" t="s">
        <v>3404</v>
      </c>
      <c r="WN218" s="32" t="s">
        <v>3404</v>
      </c>
      <c r="WO218" s="32" t="s">
        <v>3404</v>
      </c>
      <c r="WP218" s="32" t="s">
        <v>3404</v>
      </c>
      <c r="WQ218" s="32" t="s">
        <v>3404</v>
      </c>
      <c r="WR218" s="32" t="s">
        <v>3404</v>
      </c>
      <c r="WS218" s="32" t="s">
        <v>3404</v>
      </c>
      <c r="WT218" s="32" t="s">
        <v>3404</v>
      </c>
    </row>
    <row r="219">
      <c r="A219" s="24" t="s">
        <v>1902</v>
      </c>
      <c r="B219" s="25" t="s">
        <v>3404</v>
      </c>
      <c r="C219" s="25" t="s">
        <v>3404</v>
      </c>
      <c r="D219" s="25" t="s">
        <v>3404</v>
      </c>
      <c r="E219" s="25" t="s">
        <v>3404</v>
      </c>
      <c r="F219" s="25" t="s">
        <v>3404</v>
      </c>
      <c r="G219" s="25" t="s">
        <v>3404</v>
      </c>
      <c r="H219" s="25" t="s">
        <v>3404</v>
      </c>
      <c r="I219" s="25" t="s">
        <v>3404</v>
      </c>
      <c r="J219" s="25" t="s">
        <v>3404</v>
      </c>
      <c r="K219" s="25" t="s">
        <v>3404</v>
      </c>
      <c r="L219" s="25" t="s">
        <v>3404</v>
      </c>
      <c r="M219" s="25" t="s">
        <v>3404</v>
      </c>
      <c r="N219" s="25" t="s">
        <v>3404</v>
      </c>
      <c r="O219" s="25" t="s">
        <v>3404</v>
      </c>
      <c r="P219" s="25" t="s">
        <v>3404</v>
      </c>
      <c r="Q219" s="25" t="s">
        <v>3404</v>
      </c>
      <c r="R219" s="25" t="s">
        <v>3404</v>
      </c>
      <c r="S219" s="25" t="s">
        <v>3404</v>
      </c>
      <c r="T219" s="25" t="s">
        <v>3404</v>
      </c>
      <c r="U219" s="25" t="s">
        <v>3404</v>
      </c>
      <c r="V219" s="25" t="s">
        <v>3404</v>
      </c>
      <c r="W219" s="25" t="s">
        <v>3404</v>
      </c>
      <c r="X219" s="25" t="s">
        <v>3404</v>
      </c>
      <c r="Y219" s="25" t="s">
        <v>3404</v>
      </c>
      <c r="Z219" s="25" t="s">
        <v>3404</v>
      </c>
      <c r="AA219" s="25" t="s">
        <v>3404</v>
      </c>
      <c r="AB219" s="25" t="s">
        <v>3404</v>
      </c>
      <c r="AC219" s="25" t="s">
        <v>3404</v>
      </c>
      <c r="AD219" s="25" t="s">
        <v>3404</v>
      </c>
      <c r="AE219" s="25" t="s">
        <v>3404</v>
      </c>
      <c r="AF219" s="25" t="s">
        <v>3404</v>
      </c>
      <c r="AG219" s="25" t="s">
        <v>3404</v>
      </c>
      <c r="AH219" s="25" t="s">
        <v>3404</v>
      </c>
      <c r="AI219" s="25" t="s">
        <v>3404</v>
      </c>
      <c r="AJ219" s="25" t="s">
        <v>3404</v>
      </c>
      <c r="AK219" s="25" t="s">
        <v>3404</v>
      </c>
      <c r="AL219" s="25" t="s">
        <v>3404</v>
      </c>
      <c r="AM219" s="25" t="s">
        <v>3404</v>
      </c>
      <c r="AN219" s="25" t="s">
        <v>3404</v>
      </c>
      <c r="AO219" s="25" t="s">
        <v>3404</v>
      </c>
      <c r="AP219" s="25" t="s">
        <v>3404</v>
      </c>
      <c r="AQ219" s="25" t="s">
        <v>3404</v>
      </c>
      <c r="AR219" s="25" t="s">
        <v>3404</v>
      </c>
      <c r="AS219" s="25" t="s">
        <v>3404</v>
      </c>
      <c r="AT219" s="25" t="s">
        <v>3404</v>
      </c>
      <c r="AU219" s="25" t="s">
        <v>3404</v>
      </c>
      <c r="AV219" s="25" t="s">
        <v>3404</v>
      </c>
      <c r="AW219" s="25" t="s">
        <v>3404</v>
      </c>
      <c r="AX219" s="25" t="s">
        <v>3404</v>
      </c>
      <c r="AY219" s="25" t="s">
        <v>3404</v>
      </c>
      <c r="AZ219" s="25" t="s">
        <v>3404</v>
      </c>
      <c r="BA219" s="25" t="s">
        <v>3404</v>
      </c>
      <c r="BB219" s="25" t="s">
        <v>3404</v>
      </c>
      <c r="BC219" s="25" t="s">
        <v>3404</v>
      </c>
      <c r="BD219" s="25" t="s">
        <v>3404</v>
      </c>
      <c r="BE219" s="25" t="s">
        <v>3404</v>
      </c>
      <c r="BF219" s="25" t="s">
        <v>3404</v>
      </c>
      <c r="BG219" s="25" t="s">
        <v>3404</v>
      </c>
      <c r="BH219" s="25" t="s">
        <v>3404</v>
      </c>
      <c r="BI219" s="25" t="s">
        <v>3404</v>
      </c>
      <c r="BJ219" s="25" t="s">
        <v>3404</v>
      </c>
      <c r="BK219" s="25" t="s">
        <v>3404</v>
      </c>
      <c r="BL219" s="25" t="s">
        <v>3404</v>
      </c>
      <c r="BM219" s="25" t="s">
        <v>3404</v>
      </c>
      <c r="BN219" s="25" t="s">
        <v>3404</v>
      </c>
      <c r="BO219" s="25" t="s">
        <v>3404</v>
      </c>
      <c r="BP219" s="25" t="s">
        <v>3404</v>
      </c>
      <c r="BQ219" s="25" t="s">
        <v>3404</v>
      </c>
      <c r="BR219" s="25" t="s">
        <v>3404</v>
      </c>
      <c r="BS219" s="25" t="s">
        <v>3404</v>
      </c>
      <c r="BT219" s="25" t="s">
        <v>3404</v>
      </c>
      <c r="BU219" s="25" t="s">
        <v>3404</v>
      </c>
      <c r="BV219" s="25" t="s">
        <v>3404</v>
      </c>
      <c r="BW219" s="25" t="s">
        <v>3404</v>
      </c>
      <c r="BX219" s="25" t="s">
        <v>3404</v>
      </c>
      <c r="BY219" s="25" t="s">
        <v>3404</v>
      </c>
      <c r="BZ219" s="25" t="s">
        <v>3404</v>
      </c>
      <c r="CA219" s="25" t="s">
        <v>3404</v>
      </c>
      <c r="CB219" s="25" t="s">
        <v>3404</v>
      </c>
      <c r="CC219" s="25" t="s">
        <v>3404</v>
      </c>
      <c r="CD219" s="25" t="s">
        <v>3404</v>
      </c>
      <c r="CE219" s="25" t="s">
        <v>3404</v>
      </c>
      <c r="CF219" s="25" t="s">
        <v>3404</v>
      </c>
      <c r="CG219" s="32" t="s">
        <v>3409</v>
      </c>
      <c r="CH219" s="32" t="s">
        <v>3409</v>
      </c>
      <c r="CI219" s="32" t="s">
        <v>3409</v>
      </c>
      <c r="CJ219" s="32" t="s">
        <v>3409</v>
      </c>
      <c r="CK219" s="32" t="s">
        <v>3409</v>
      </c>
      <c r="CL219" s="32" t="s">
        <v>3409</v>
      </c>
      <c r="CM219" s="32" t="s">
        <v>3409</v>
      </c>
      <c r="CN219" s="32" t="s">
        <v>3409</v>
      </c>
      <c r="CO219" s="32" t="s">
        <v>3409</v>
      </c>
      <c r="CP219" s="32" t="s">
        <v>3409</v>
      </c>
      <c r="CQ219" s="32" t="s">
        <v>3409</v>
      </c>
      <c r="CR219" s="32" t="s">
        <v>3409</v>
      </c>
      <c r="CS219" s="32" t="s">
        <v>3409</v>
      </c>
      <c r="CT219" s="32" t="s">
        <v>3409</v>
      </c>
      <c r="CU219" s="32" t="s">
        <v>3409</v>
      </c>
      <c r="CV219" s="32" t="s">
        <v>3409</v>
      </c>
      <c r="CW219" s="32" t="s">
        <v>3409</v>
      </c>
      <c r="CX219" s="32" t="s">
        <v>3409</v>
      </c>
      <c r="CY219" s="32" t="s">
        <v>3409</v>
      </c>
      <c r="CZ219" s="32" t="s">
        <v>3409</v>
      </c>
      <c r="DA219" s="32" t="s">
        <v>3409</v>
      </c>
      <c r="DB219" s="32" t="s">
        <v>3409</v>
      </c>
      <c r="DC219" s="32" t="s">
        <v>3409</v>
      </c>
      <c r="DD219" s="32" t="s">
        <v>3409</v>
      </c>
      <c r="DE219" s="32" t="s">
        <v>3409</v>
      </c>
      <c r="DF219" s="32" t="s">
        <v>3409</v>
      </c>
      <c r="DG219" s="32" t="s">
        <v>3409</v>
      </c>
      <c r="DH219" s="32" t="s">
        <v>3409</v>
      </c>
      <c r="DI219" s="32" t="s">
        <v>3409</v>
      </c>
      <c r="DJ219" s="32" t="s">
        <v>3409</v>
      </c>
      <c r="DK219" s="32" t="s">
        <v>3409</v>
      </c>
      <c r="DL219" s="32" t="s">
        <v>3409</v>
      </c>
      <c r="DM219" s="32" t="s">
        <v>3409</v>
      </c>
      <c r="DN219" s="32" t="s">
        <v>3409</v>
      </c>
      <c r="DO219" s="32" t="s">
        <v>3409</v>
      </c>
      <c r="DP219" s="32" t="s">
        <v>3409</v>
      </c>
      <c r="DQ219" s="32" t="s">
        <v>3409</v>
      </c>
      <c r="DR219" s="32" t="s">
        <v>3409</v>
      </c>
      <c r="DS219" s="32" t="s">
        <v>3409</v>
      </c>
      <c r="DT219" s="32" t="s">
        <v>3409</v>
      </c>
      <c r="DU219" s="32" t="s">
        <v>3409</v>
      </c>
      <c r="DV219" s="32" t="s">
        <v>3409</v>
      </c>
      <c r="DW219" s="32" t="s">
        <v>3409</v>
      </c>
      <c r="DX219" s="32" t="s">
        <v>3409</v>
      </c>
      <c r="DY219" s="32" t="s">
        <v>3409</v>
      </c>
      <c r="DZ219" s="32" t="s">
        <v>3409</v>
      </c>
      <c r="EA219" s="32" t="s">
        <v>3409</v>
      </c>
      <c r="EB219" s="32" t="s">
        <v>3409</v>
      </c>
      <c r="EC219" s="32" t="s">
        <v>3409</v>
      </c>
      <c r="ED219" s="32" t="s">
        <v>3409</v>
      </c>
      <c r="EE219" s="32" t="s">
        <v>3409</v>
      </c>
      <c r="EF219" s="32" t="s">
        <v>3409</v>
      </c>
      <c r="EG219" s="32" t="s">
        <v>3409</v>
      </c>
      <c r="EH219" s="32" t="s">
        <v>3409</v>
      </c>
      <c r="EI219" s="32" t="s">
        <v>3409</v>
      </c>
      <c r="EJ219" s="32" t="s">
        <v>3409</v>
      </c>
      <c r="EK219" s="32" t="s">
        <v>3409</v>
      </c>
      <c r="EL219" s="32" t="s">
        <v>3409</v>
      </c>
      <c r="EM219" s="32" t="s">
        <v>3409</v>
      </c>
      <c r="EN219" s="32" t="s">
        <v>3409</v>
      </c>
      <c r="EO219" s="32" t="s">
        <v>3409</v>
      </c>
      <c r="EP219" s="32" t="s">
        <v>3409</v>
      </c>
      <c r="EQ219" s="32" t="s">
        <v>3409</v>
      </c>
      <c r="ER219" s="32" t="s">
        <v>3409</v>
      </c>
      <c r="ES219" s="32" t="s">
        <v>3409</v>
      </c>
      <c r="ET219" s="32" t="s">
        <v>3409</v>
      </c>
      <c r="EU219" s="32" t="s">
        <v>3409</v>
      </c>
      <c r="EV219" s="32" t="s">
        <v>3409</v>
      </c>
      <c r="EW219" s="32" t="s">
        <v>3409</v>
      </c>
      <c r="EX219" s="32" t="s">
        <v>3409</v>
      </c>
      <c r="EY219" s="32" t="s">
        <v>3409</v>
      </c>
      <c r="EZ219" s="32" t="s">
        <v>3409</v>
      </c>
      <c r="FA219" s="32" t="s">
        <v>3409</v>
      </c>
      <c r="FB219" s="32" t="s">
        <v>3409</v>
      </c>
      <c r="FC219" s="32" t="s">
        <v>3409</v>
      </c>
      <c r="FD219" s="32" t="s">
        <v>3409</v>
      </c>
      <c r="FE219" s="32" t="s">
        <v>3409</v>
      </c>
      <c r="FF219" s="32" t="s">
        <v>3409</v>
      </c>
      <c r="FG219" s="32" t="s">
        <v>3409</v>
      </c>
      <c r="FH219" s="32" t="s">
        <v>3409</v>
      </c>
      <c r="FI219" s="32" t="s">
        <v>3409</v>
      </c>
      <c r="FJ219" s="32" t="s">
        <v>3409</v>
      </c>
      <c r="FK219" s="32" t="s">
        <v>3409</v>
      </c>
      <c r="FL219" s="32" t="s">
        <v>3409</v>
      </c>
      <c r="FM219" s="32" t="s">
        <v>3409</v>
      </c>
      <c r="FN219" s="32" t="s">
        <v>3409</v>
      </c>
      <c r="FO219" s="32" t="s">
        <v>3409</v>
      </c>
      <c r="FP219" s="32" t="s">
        <v>3409</v>
      </c>
      <c r="FQ219" s="32" t="s">
        <v>3409</v>
      </c>
      <c r="FR219" s="32" t="s">
        <v>3409</v>
      </c>
      <c r="FS219" s="32" t="s">
        <v>3409</v>
      </c>
      <c r="FT219" s="32" t="s">
        <v>3409</v>
      </c>
      <c r="FU219" s="32" t="s">
        <v>3409</v>
      </c>
      <c r="FV219" s="32" t="s">
        <v>3409</v>
      </c>
      <c r="FW219" s="32" t="s">
        <v>3409</v>
      </c>
      <c r="FX219" s="32" t="s">
        <v>3409</v>
      </c>
      <c r="FY219" s="32" t="s">
        <v>3409</v>
      </c>
      <c r="FZ219" s="32" t="s">
        <v>3409</v>
      </c>
      <c r="GA219" s="32" t="s">
        <v>3409</v>
      </c>
      <c r="GB219" s="32" t="s">
        <v>3409</v>
      </c>
      <c r="GC219" s="32" t="s">
        <v>3409</v>
      </c>
      <c r="GD219" s="32" t="s">
        <v>3409</v>
      </c>
      <c r="GE219" s="32" t="s">
        <v>3409</v>
      </c>
      <c r="GF219" s="32" t="s">
        <v>3409</v>
      </c>
      <c r="GG219" s="32" t="s">
        <v>3409</v>
      </c>
      <c r="GH219" s="32" t="s">
        <v>3409</v>
      </c>
      <c r="GI219" s="32" t="s">
        <v>3409</v>
      </c>
      <c r="GJ219" s="32" t="s">
        <v>3409</v>
      </c>
      <c r="GK219" s="32" t="s">
        <v>3409</v>
      </c>
      <c r="GL219" s="32" t="s">
        <v>3409</v>
      </c>
      <c r="GM219" s="32" t="s">
        <v>3409</v>
      </c>
      <c r="GN219" s="32" t="s">
        <v>3409</v>
      </c>
      <c r="GO219" s="32" t="s">
        <v>3409</v>
      </c>
      <c r="GP219" s="32" t="s">
        <v>3409</v>
      </c>
      <c r="GQ219" s="32" t="s">
        <v>3409</v>
      </c>
      <c r="GR219" s="32" t="s">
        <v>3409</v>
      </c>
      <c r="GS219" s="32" t="s">
        <v>3409</v>
      </c>
      <c r="GT219" s="32" t="s">
        <v>3409</v>
      </c>
      <c r="GU219" s="32" t="s">
        <v>3409</v>
      </c>
      <c r="GV219" s="32" t="s">
        <v>3409</v>
      </c>
      <c r="GW219" s="32" t="s">
        <v>3409</v>
      </c>
      <c r="GX219" s="32" t="s">
        <v>3409</v>
      </c>
      <c r="GY219" s="32" t="s">
        <v>3409</v>
      </c>
      <c r="GZ219" s="32" t="s">
        <v>3409</v>
      </c>
      <c r="HA219" s="32" t="s">
        <v>3409</v>
      </c>
      <c r="HB219" s="32" t="s">
        <v>3409</v>
      </c>
      <c r="HC219" s="32" t="s">
        <v>3409</v>
      </c>
      <c r="HD219" s="32" t="s">
        <v>3409</v>
      </c>
      <c r="HE219" s="32" t="s">
        <v>3409</v>
      </c>
      <c r="HF219" s="32" t="s">
        <v>3409</v>
      </c>
      <c r="HG219" s="32" t="s">
        <v>3409</v>
      </c>
      <c r="HH219" s="32" t="s">
        <v>3409</v>
      </c>
      <c r="HI219" s="32" t="s">
        <v>3409</v>
      </c>
      <c r="HJ219" s="32" t="s">
        <v>3409</v>
      </c>
      <c r="HK219" s="32" t="s">
        <v>3409</v>
      </c>
      <c r="HL219" s="32" t="s">
        <v>3409</v>
      </c>
      <c r="HM219" s="32" t="s">
        <v>3409</v>
      </c>
      <c r="HN219" s="32" t="s">
        <v>3409</v>
      </c>
      <c r="HO219" s="32" t="s">
        <v>3409</v>
      </c>
      <c r="HP219" s="32" t="s">
        <v>3409</v>
      </c>
      <c r="HQ219" s="32" t="s">
        <v>3409</v>
      </c>
      <c r="HR219" s="32" t="s">
        <v>3409</v>
      </c>
      <c r="HS219" s="32" t="s">
        <v>3409</v>
      </c>
      <c r="HT219" s="32" t="s">
        <v>3409</v>
      </c>
      <c r="HU219" s="32" t="s">
        <v>3409</v>
      </c>
      <c r="HV219" s="32" t="s">
        <v>3409</v>
      </c>
      <c r="HW219" s="32" t="s">
        <v>3409</v>
      </c>
      <c r="HX219" s="32" t="s">
        <v>3409</v>
      </c>
      <c r="HY219" s="32" t="s">
        <v>3409</v>
      </c>
      <c r="HZ219" s="32" t="s">
        <v>3409</v>
      </c>
      <c r="IA219" s="32" t="s">
        <v>3409</v>
      </c>
      <c r="IB219" s="32" t="s">
        <v>3409</v>
      </c>
      <c r="IC219" s="32" t="s">
        <v>3409</v>
      </c>
      <c r="ID219" s="32" t="s">
        <v>3409</v>
      </c>
      <c r="IE219" s="32" t="s">
        <v>3409</v>
      </c>
      <c r="IF219" s="32" t="s">
        <v>3409</v>
      </c>
      <c r="IG219" s="32" t="s">
        <v>3409</v>
      </c>
      <c r="IH219" s="32" t="s">
        <v>3409</v>
      </c>
      <c r="II219" s="32" t="s">
        <v>3409</v>
      </c>
      <c r="IJ219" s="32" t="s">
        <v>3409</v>
      </c>
      <c r="IK219" s="32" t="s">
        <v>3409</v>
      </c>
      <c r="IL219" s="32" t="s">
        <v>3409</v>
      </c>
      <c r="IM219" s="32" t="s">
        <v>3409</v>
      </c>
      <c r="IN219" s="32" t="s">
        <v>3409</v>
      </c>
      <c r="IO219" s="32" t="s">
        <v>3409</v>
      </c>
      <c r="IP219" s="32" t="s">
        <v>3409</v>
      </c>
      <c r="IQ219" s="32" t="s">
        <v>3409</v>
      </c>
      <c r="IR219" s="32" t="s">
        <v>3409</v>
      </c>
      <c r="IS219" s="32" t="s">
        <v>3409</v>
      </c>
      <c r="IT219" s="32" t="s">
        <v>3409</v>
      </c>
      <c r="IU219" s="32" t="s">
        <v>3409</v>
      </c>
      <c r="IV219" s="32" t="s">
        <v>3409</v>
      </c>
      <c r="IW219" s="32" t="s">
        <v>3409</v>
      </c>
      <c r="IX219" s="32" t="s">
        <v>3409</v>
      </c>
      <c r="IY219" s="25" t="s">
        <v>3404</v>
      </c>
      <c r="IZ219" s="32" t="s">
        <v>3404</v>
      </c>
      <c r="JA219" s="32" t="s">
        <v>3404</v>
      </c>
      <c r="JB219" s="32" t="s">
        <v>3404</v>
      </c>
      <c r="JC219" s="32" t="s">
        <v>3404</v>
      </c>
      <c r="JD219" s="32" t="s">
        <v>3404</v>
      </c>
      <c r="JE219" s="32" t="s">
        <v>3404</v>
      </c>
      <c r="JF219" s="32" t="s">
        <v>3404</v>
      </c>
      <c r="JG219" s="32" t="s">
        <v>3404</v>
      </c>
      <c r="JH219" s="32" t="s">
        <v>3404</v>
      </c>
      <c r="JI219" s="32" t="s">
        <v>3404</v>
      </c>
      <c r="JJ219" s="32" t="s">
        <v>3404</v>
      </c>
      <c r="JK219" s="32" t="s">
        <v>3404</v>
      </c>
      <c r="JL219" s="32" t="s">
        <v>3404</v>
      </c>
      <c r="JM219" s="32" t="s">
        <v>3404</v>
      </c>
      <c r="JN219" s="32" t="s">
        <v>3404</v>
      </c>
      <c r="JO219" s="32" t="s">
        <v>3404</v>
      </c>
      <c r="JP219" s="32" t="s">
        <v>3404</v>
      </c>
      <c r="JQ219" s="32" t="s">
        <v>3404</v>
      </c>
      <c r="JR219" s="32" t="s">
        <v>3404</v>
      </c>
      <c r="JS219" s="32" t="s">
        <v>3404</v>
      </c>
      <c r="JT219" s="32" t="s">
        <v>3404</v>
      </c>
      <c r="JU219" s="32" t="s">
        <v>3404</v>
      </c>
      <c r="JV219" s="32" t="s">
        <v>3404</v>
      </c>
      <c r="JW219" s="32" t="s">
        <v>3404</v>
      </c>
      <c r="JX219" s="32" t="s">
        <v>3404</v>
      </c>
      <c r="JY219" s="32" t="s">
        <v>3404</v>
      </c>
      <c r="JZ219" s="32" t="s">
        <v>3404</v>
      </c>
      <c r="KA219" s="32" t="s">
        <v>3404</v>
      </c>
      <c r="KB219" s="32" t="s">
        <v>3404</v>
      </c>
      <c r="KC219" s="32" t="s">
        <v>3404</v>
      </c>
      <c r="KD219" s="32" t="s">
        <v>3404</v>
      </c>
      <c r="KE219" s="32" t="s">
        <v>3404</v>
      </c>
      <c r="KF219" s="32" t="s">
        <v>3404</v>
      </c>
      <c r="KG219" s="32" t="s">
        <v>3404</v>
      </c>
      <c r="KH219" s="32" t="s">
        <v>3404</v>
      </c>
      <c r="KI219" s="32" t="s">
        <v>3404</v>
      </c>
      <c r="KJ219" s="32" t="s">
        <v>3404</v>
      </c>
      <c r="KK219" s="32" t="s">
        <v>3404</v>
      </c>
      <c r="KL219" s="32" t="s">
        <v>3404</v>
      </c>
      <c r="KM219" s="32" t="s">
        <v>3404</v>
      </c>
      <c r="KN219" s="32" t="s">
        <v>3404</v>
      </c>
      <c r="KO219" s="32" t="s">
        <v>3404</v>
      </c>
      <c r="KP219" s="32" t="s">
        <v>3404</v>
      </c>
      <c r="KQ219" s="32" t="s">
        <v>3404</v>
      </c>
      <c r="KR219" s="32" t="s">
        <v>3404</v>
      </c>
      <c r="KS219" s="32" t="s">
        <v>3404</v>
      </c>
      <c r="KT219" s="32" t="s">
        <v>3404</v>
      </c>
      <c r="KU219" s="32" t="s">
        <v>3404</v>
      </c>
      <c r="KV219" s="32" t="s">
        <v>3404</v>
      </c>
      <c r="KW219" s="32" t="s">
        <v>3404</v>
      </c>
      <c r="KX219" s="32" t="s">
        <v>3404</v>
      </c>
      <c r="KY219" s="32" t="s">
        <v>3404</v>
      </c>
      <c r="KZ219" s="32" t="s">
        <v>3404</v>
      </c>
      <c r="LA219" s="32" t="s">
        <v>3404</v>
      </c>
      <c r="LB219" s="32" t="s">
        <v>3404</v>
      </c>
      <c r="LC219" s="32" t="s">
        <v>3404</v>
      </c>
      <c r="LD219" s="32" t="s">
        <v>3404</v>
      </c>
      <c r="LE219" s="32" t="s">
        <v>3404</v>
      </c>
      <c r="LF219" s="32" t="s">
        <v>3404</v>
      </c>
      <c r="LG219" s="32" t="s">
        <v>3404</v>
      </c>
      <c r="LH219" s="32" t="s">
        <v>3404</v>
      </c>
      <c r="LI219" s="32" t="s">
        <v>3404</v>
      </c>
      <c r="LJ219" s="32" t="s">
        <v>3404</v>
      </c>
      <c r="LK219" s="32" t="s">
        <v>3404</v>
      </c>
      <c r="LL219" s="32" t="s">
        <v>3404</v>
      </c>
      <c r="LM219" s="32" t="s">
        <v>3404</v>
      </c>
      <c r="LN219" s="32" t="s">
        <v>3404</v>
      </c>
      <c r="LO219" s="32" t="s">
        <v>3404</v>
      </c>
      <c r="LP219" s="32" t="s">
        <v>3404</v>
      </c>
      <c r="LQ219" s="32" t="s">
        <v>3404</v>
      </c>
      <c r="LR219" s="32" t="s">
        <v>3404</v>
      </c>
      <c r="LS219" s="32" t="s">
        <v>3404</v>
      </c>
      <c r="LT219" s="32" t="s">
        <v>3404</v>
      </c>
      <c r="LU219" s="32" t="s">
        <v>3404</v>
      </c>
      <c r="LV219" s="32" t="s">
        <v>3404</v>
      </c>
      <c r="LW219" s="32" t="s">
        <v>3404</v>
      </c>
      <c r="LX219" s="32" t="s">
        <v>3404</v>
      </c>
      <c r="LY219" s="32" t="s">
        <v>3404</v>
      </c>
      <c r="LZ219" s="32" t="s">
        <v>3404</v>
      </c>
      <c r="MA219" s="32" t="s">
        <v>3404</v>
      </c>
      <c r="MB219" s="32" t="s">
        <v>3404</v>
      </c>
      <c r="MC219" s="32" t="s">
        <v>3404</v>
      </c>
      <c r="MD219" s="32" t="s">
        <v>3404</v>
      </c>
      <c r="ME219" s="32" t="s">
        <v>3404</v>
      </c>
      <c r="MF219" s="32" t="s">
        <v>3404</v>
      </c>
      <c r="MG219" s="32" t="s">
        <v>3404</v>
      </c>
      <c r="MH219" s="32" t="s">
        <v>3404</v>
      </c>
      <c r="MI219" s="32" t="s">
        <v>3404</v>
      </c>
      <c r="MJ219" s="32" t="s">
        <v>3404</v>
      </c>
      <c r="MK219" s="32" t="s">
        <v>3404</v>
      </c>
      <c r="ML219" s="32" t="s">
        <v>3404</v>
      </c>
      <c r="MM219" s="32" t="s">
        <v>3404</v>
      </c>
      <c r="MN219" s="32" t="s">
        <v>3404</v>
      </c>
      <c r="MO219" s="32" t="s">
        <v>3404</v>
      </c>
      <c r="MP219" s="32" t="s">
        <v>3404</v>
      </c>
      <c r="MQ219" s="32" t="s">
        <v>3404</v>
      </c>
      <c r="MR219" s="32" t="s">
        <v>3404</v>
      </c>
      <c r="MS219" s="32" t="s">
        <v>3404</v>
      </c>
      <c r="MT219" s="32" t="s">
        <v>3404</v>
      </c>
      <c r="MU219" s="32" t="s">
        <v>3404</v>
      </c>
      <c r="MV219" s="32" t="s">
        <v>3404</v>
      </c>
      <c r="MW219" s="32" t="s">
        <v>3404</v>
      </c>
      <c r="MX219" s="32" t="s">
        <v>3404</v>
      </c>
      <c r="MY219" s="32" t="s">
        <v>3404</v>
      </c>
      <c r="MZ219" s="32" t="s">
        <v>3404</v>
      </c>
      <c r="NA219" s="32" t="s">
        <v>3404</v>
      </c>
      <c r="NB219" s="32" t="s">
        <v>3404</v>
      </c>
      <c r="NC219" s="32" t="s">
        <v>3404</v>
      </c>
      <c r="ND219" s="32" t="s">
        <v>3404</v>
      </c>
      <c r="NE219" s="32" t="s">
        <v>3404</v>
      </c>
      <c r="NF219" s="32" t="s">
        <v>3404</v>
      </c>
      <c r="NG219" s="25" t="s">
        <v>3409</v>
      </c>
      <c r="NH219" s="25" t="s">
        <v>3409</v>
      </c>
      <c r="NI219" s="25" t="s">
        <v>3409</v>
      </c>
      <c r="NJ219" s="25" t="s">
        <v>3409</v>
      </c>
      <c r="NK219" s="25" t="s">
        <v>3409</v>
      </c>
      <c r="NL219" s="25" t="s">
        <v>3409</v>
      </c>
      <c r="NM219" s="25" t="s">
        <v>3409</v>
      </c>
      <c r="NN219" s="25" t="s">
        <v>3409</v>
      </c>
      <c r="NO219" s="25" t="s">
        <v>3409</v>
      </c>
      <c r="NP219" s="25" t="s">
        <v>3409</v>
      </c>
      <c r="NQ219" s="25" t="s">
        <v>3409</v>
      </c>
      <c r="NR219" s="25" t="s">
        <v>3409</v>
      </c>
      <c r="NS219" s="25" t="s">
        <v>3409</v>
      </c>
      <c r="NT219" s="25" t="s">
        <v>3409</v>
      </c>
      <c r="NU219" s="25" t="s">
        <v>3409</v>
      </c>
      <c r="NV219" s="25" t="s">
        <v>3409</v>
      </c>
      <c r="NW219" s="25" t="s">
        <v>3409</v>
      </c>
      <c r="NX219" s="25" t="s">
        <v>3409</v>
      </c>
      <c r="NY219" s="25" t="s">
        <v>3409</v>
      </c>
      <c r="NZ219" s="25" t="s">
        <v>3409</v>
      </c>
      <c r="OA219" s="25" t="s">
        <v>3409</v>
      </c>
      <c r="OB219" s="25" t="s">
        <v>3409</v>
      </c>
      <c r="OC219" s="25" t="s">
        <v>3409</v>
      </c>
      <c r="OD219" s="25" t="s">
        <v>3409</v>
      </c>
      <c r="OE219" s="25" t="s">
        <v>3409</v>
      </c>
      <c r="OF219" s="25" t="s">
        <v>3409</v>
      </c>
      <c r="OG219" s="25" t="s">
        <v>3409</v>
      </c>
      <c r="OH219" s="25" t="s">
        <v>3409</v>
      </c>
      <c r="OI219" s="25" t="s">
        <v>3409</v>
      </c>
      <c r="OJ219" s="25" t="s">
        <v>3409</v>
      </c>
      <c r="OK219" s="25" t="s">
        <v>3409</v>
      </c>
      <c r="OL219" s="25" t="s">
        <v>3409</v>
      </c>
      <c r="OM219" s="25" t="s">
        <v>3409</v>
      </c>
      <c r="ON219" s="25" t="s">
        <v>3409</v>
      </c>
      <c r="OO219" s="25" t="s">
        <v>3409</v>
      </c>
      <c r="OP219" s="25" t="s">
        <v>3409</v>
      </c>
      <c r="OQ219" s="25" t="s">
        <v>3409</v>
      </c>
      <c r="OR219" s="25" t="s">
        <v>3409</v>
      </c>
      <c r="OS219" s="25" t="s">
        <v>3409</v>
      </c>
      <c r="OT219" s="25" t="s">
        <v>3409</v>
      </c>
      <c r="OU219" s="25" t="s">
        <v>3409</v>
      </c>
      <c r="OV219" s="25" t="s">
        <v>3409</v>
      </c>
      <c r="OW219" s="25" t="s">
        <v>3409</v>
      </c>
      <c r="OX219" s="25" t="s">
        <v>3409</v>
      </c>
      <c r="OY219" s="25" t="s">
        <v>3409</v>
      </c>
      <c r="OZ219" s="25" t="s">
        <v>3409</v>
      </c>
      <c r="PA219" s="25" t="s">
        <v>3409</v>
      </c>
      <c r="PB219" s="25" t="s">
        <v>3409</v>
      </c>
      <c r="PC219" s="25" t="s">
        <v>3409</v>
      </c>
      <c r="PD219" s="25" t="s">
        <v>3409</v>
      </c>
      <c r="PE219" s="25" t="s">
        <v>3409</v>
      </c>
      <c r="PF219" s="25" t="s">
        <v>3409</v>
      </c>
      <c r="PG219" s="25" t="s">
        <v>3409</v>
      </c>
      <c r="PH219" s="25" t="s">
        <v>3409</v>
      </c>
      <c r="PI219" s="25" t="s">
        <v>3409</v>
      </c>
      <c r="PJ219" s="25" t="s">
        <v>3409</v>
      </c>
      <c r="PK219" s="25" t="s">
        <v>3409</v>
      </c>
      <c r="PL219" s="25" t="s">
        <v>3409</v>
      </c>
      <c r="PM219" s="25" t="s">
        <v>3409</v>
      </c>
      <c r="PN219" s="25" t="s">
        <v>3409</v>
      </c>
      <c r="PO219" s="25" t="s">
        <v>3409</v>
      </c>
      <c r="PP219" s="25" t="s">
        <v>3409</v>
      </c>
      <c r="PQ219" s="25" t="s">
        <v>3409</v>
      </c>
      <c r="PR219" s="25" t="s">
        <v>3409</v>
      </c>
      <c r="PS219" s="25" t="s">
        <v>3409</v>
      </c>
      <c r="PT219" s="25" t="s">
        <v>3409</v>
      </c>
      <c r="PU219" s="25" t="s">
        <v>3409</v>
      </c>
      <c r="PV219" s="25" t="s">
        <v>3409</v>
      </c>
      <c r="PW219" s="25" t="s">
        <v>3409</v>
      </c>
      <c r="PX219" s="25" t="s">
        <v>3409</v>
      </c>
      <c r="PY219" s="25" t="s">
        <v>3404</v>
      </c>
      <c r="PZ219" s="25" t="s">
        <v>3404</v>
      </c>
      <c r="QA219" s="25" t="s">
        <v>3404</v>
      </c>
      <c r="QB219" s="25" t="s">
        <v>3404</v>
      </c>
      <c r="QC219" s="25" t="s">
        <v>3404</v>
      </c>
      <c r="QD219" s="25" t="s">
        <v>3404</v>
      </c>
      <c r="QE219" s="25" t="s">
        <v>3404</v>
      </c>
      <c r="QF219" s="25" t="s">
        <v>3404</v>
      </c>
      <c r="QG219" s="25" t="s">
        <v>3404</v>
      </c>
      <c r="QH219" s="25" t="s">
        <v>3404</v>
      </c>
      <c r="QI219" s="25" t="s">
        <v>3404</v>
      </c>
      <c r="QJ219" s="25" t="s">
        <v>3404</v>
      </c>
      <c r="QK219" s="25" t="s">
        <v>3404</v>
      </c>
      <c r="QL219" s="25" t="s">
        <v>3404</v>
      </c>
      <c r="QM219" s="25" t="s">
        <v>3404</v>
      </c>
      <c r="QN219" s="25" t="s">
        <v>3404</v>
      </c>
      <c r="QO219" s="25" t="s">
        <v>3404</v>
      </c>
      <c r="QP219" s="25" t="s">
        <v>3404</v>
      </c>
      <c r="QQ219" s="25" t="s">
        <v>3404</v>
      </c>
      <c r="QR219" s="25" t="s">
        <v>3404</v>
      </c>
      <c r="QS219" s="25" t="s">
        <v>3404</v>
      </c>
      <c r="QT219" s="25" t="s">
        <v>3404</v>
      </c>
      <c r="QU219" s="25" t="s">
        <v>3404</v>
      </c>
      <c r="QV219" s="25" t="s">
        <v>3404</v>
      </c>
      <c r="QW219" s="25" t="s">
        <v>3404</v>
      </c>
      <c r="QX219" s="25" t="s">
        <v>3404</v>
      </c>
      <c r="QY219" s="25" t="s">
        <v>3404</v>
      </c>
      <c r="QZ219" s="25" t="s">
        <v>3404</v>
      </c>
      <c r="RA219" s="25" t="s">
        <v>3404</v>
      </c>
      <c r="RB219" s="25" t="s">
        <v>3404</v>
      </c>
      <c r="RC219" s="25" t="s">
        <v>3404</v>
      </c>
      <c r="RD219" s="25" t="s">
        <v>3404</v>
      </c>
      <c r="RE219" s="25" t="s">
        <v>3404</v>
      </c>
      <c r="RF219" s="25" t="s">
        <v>3404</v>
      </c>
      <c r="RG219" s="25" t="s">
        <v>3404</v>
      </c>
      <c r="RH219" s="25" t="s">
        <v>3404</v>
      </c>
      <c r="RI219" s="25" t="s">
        <v>3404</v>
      </c>
      <c r="RJ219" s="25" t="s">
        <v>3404</v>
      </c>
      <c r="RK219" s="25" t="s">
        <v>3404</v>
      </c>
      <c r="RL219" s="25" t="s">
        <v>3404</v>
      </c>
      <c r="RM219" s="25" t="s">
        <v>3404</v>
      </c>
      <c r="RN219" s="25" t="s">
        <v>3404</v>
      </c>
      <c r="RO219" s="25" t="s">
        <v>3404</v>
      </c>
      <c r="RP219" s="25" t="s">
        <v>3404</v>
      </c>
      <c r="RQ219" s="25" t="s">
        <v>3404</v>
      </c>
      <c r="RR219" s="25" t="s">
        <v>3404</v>
      </c>
      <c r="RS219" s="25" t="s">
        <v>3404</v>
      </c>
      <c r="RT219" s="25" t="s">
        <v>3404</v>
      </c>
      <c r="RU219" s="25" t="s">
        <v>3404</v>
      </c>
      <c r="RV219" s="25" t="s">
        <v>3404</v>
      </c>
      <c r="RW219" s="25" t="s">
        <v>3404</v>
      </c>
      <c r="RX219" s="25" t="s">
        <v>3404</v>
      </c>
      <c r="RY219" s="25" t="s">
        <v>3404</v>
      </c>
      <c r="RZ219" s="25" t="s">
        <v>3404</v>
      </c>
      <c r="SA219" s="25" t="s">
        <v>3404</v>
      </c>
      <c r="SB219" s="25" t="s">
        <v>3404</v>
      </c>
      <c r="SC219" s="25" t="s">
        <v>3404</v>
      </c>
      <c r="SD219" s="25" t="s">
        <v>3404</v>
      </c>
      <c r="SE219" s="25" t="s">
        <v>3404</v>
      </c>
      <c r="SF219" s="25" t="s">
        <v>3404</v>
      </c>
      <c r="SG219" s="25" t="s">
        <v>3404</v>
      </c>
      <c r="SH219" s="25" t="s">
        <v>3404</v>
      </c>
      <c r="SI219" s="25" t="s">
        <v>3404</v>
      </c>
      <c r="SJ219" s="25" t="s">
        <v>3404</v>
      </c>
      <c r="SK219" s="25" t="s">
        <v>3404</v>
      </c>
      <c r="SL219" s="25" t="s">
        <v>3404</v>
      </c>
      <c r="SM219" s="25" t="s">
        <v>3404</v>
      </c>
      <c r="SN219" s="25" t="s">
        <v>3404</v>
      </c>
      <c r="SO219" s="25" t="s">
        <v>3404</v>
      </c>
      <c r="SP219" s="25" t="s">
        <v>3404</v>
      </c>
      <c r="SQ219" s="25" t="s">
        <v>3404</v>
      </c>
      <c r="SR219" s="25" t="s">
        <v>3404</v>
      </c>
      <c r="SS219" s="25" t="s">
        <v>3404</v>
      </c>
      <c r="ST219" s="25" t="s">
        <v>3404</v>
      </c>
      <c r="SU219" s="25" t="s">
        <v>3404</v>
      </c>
      <c r="SV219" s="25" t="s">
        <v>3404</v>
      </c>
      <c r="SW219" s="25" t="s">
        <v>3404</v>
      </c>
      <c r="SX219" s="25" t="s">
        <v>3404</v>
      </c>
      <c r="SY219" s="25" t="s">
        <v>3404</v>
      </c>
      <c r="SZ219" s="25" t="s">
        <v>3404</v>
      </c>
      <c r="TA219" s="25" t="s">
        <v>3404</v>
      </c>
      <c r="TB219" s="25" t="s">
        <v>3404</v>
      </c>
      <c r="TC219" s="25" t="s">
        <v>3404</v>
      </c>
      <c r="TD219" s="25" t="s">
        <v>3404</v>
      </c>
      <c r="TE219" s="25" t="s">
        <v>3404</v>
      </c>
      <c r="TF219" s="25" t="s">
        <v>3404</v>
      </c>
      <c r="TG219" s="25" t="s">
        <v>3404</v>
      </c>
      <c r="TH219" s="25" t="s">
        <v>3404</v>
      </c>
      <c r="TI219" s="25" t="s">
        <v>3404</v>
      </c>
      <c r="TJ219" s="25" t="s">
        <v>3404</v>
      </c>
      <c r="TK219" s="25" t="s">
        <v>3404</v>
      </c>
      <c r="TL219" s="25" t="s">
        <v>3404</v>
      </c>
      <c r="TM219" s="25" t="s">
        <v>3404</v>
      </c>
      <c r="TN219" s="25" t="s">
        <v>3404</v>
      </c>
      <c r="TO219" s="25" t="s">
        <v>3404</v>
      </c>
      <c r="TP219" s="25" t="s">
        <v>3404</v>
      </c>
      <c r="TQ219" s="25" t="s">
        <v>3404</v>
      </c>
      <c r="TR219" s="25" t="s">
        <v>3404</v>
      </c>
      <c r="TS219" s="25" t="s">
        <v>3404</v>
      </c>
      <c r="TT219" s="25" t="s">
        <v>3404</v>
      </c>
      <c r="TU219" s="25" t="s">
        <v>3404</v>
      </c>
      <c r="TV219" s="25" t="s">
        <v>3404</v>
      </c>
      <c r="TW219" s="25" t="s">
        <v>3404</v>
      </c>
      <c r="TX219" s="25" t="s">
        <v>3404</v>
      </c>
      <c r="TY219" s="25" t="s">
        <v>3404</v>
      </c>
      <c r="TZ219" s="25" t="s">
        <v>3409</v>
      </c>
      <c r="UA219" s="25" t="s">
        <v>3409</v>
      </c>
      <c r="UB219" s="25" t="s">
        <v>3409</v>
      </c>
      <c r="UC219" s="25" t="s">
        <v>3409</v>
      </c>
      <c r="UD219" s="25" t="s">
        <v>3409</v>
      </c>
      <c r="UE219" s="25" t="s">
        <v>3409</v>
      </c>
      <c r="UF219" s="25" t="s">
        <v>3409</v>
      </c>
      <c r="UG219" s="25" t="s">
        <v>3409</v>
      </c>
      <c r="UH219" s="25" t="s">
        <v>3409</v>
      </c>
      <c r="UI219" s="25" t="s">
        <v>3409</v>
      </c>
      <c r="UJ219" s="25" t="s">
        <v>3409</v>
      </c>
      <c r="UK219" s="25" t="s">
        <v>3409</v>
      </c>
      <c r="UL219" s="25" t="s">
        <v>3409</v>
      </c>
      <c r="UM219" s="25" t="s">
        <v>3409</v>
      </c>
      <c r="UN219" s="25" t="s">
        <v>3409</v>
      </c>
      <c r="UO219" s="25" t="s">
        <v>3409</v>
      </c>
      <c r="UP219" s="25" t="s">
        <v>3409</v>
      </c>
      <c r="UQ219" s="25" t="s">
        <v>3409</v>
      </c>
      <c r="UR219" s="25" t="s">
        <v>3409</v>
      </c>
      <c r="US219" s="25" t="s">
        <v>3409</v>
      </c>
      <c r="UT219" s="25" t="s">
        <v>3409</v>
      </c>
      <c r="UU219" s="25" t="s">
        <v>3409</v>
      </c>
      <c r="UV219" s="25" t="s">
        <v>3409</v>
      </c>
      <c r="UW219" s="25" t="s">
        <v>3409</v>
      </c>
      <c r="UX219" s="25" t="s">
        <v>3409</v>
      </c>
      <c r="UY219" s="25" t="s">
        <v>3409</v>
      </c>
      <c r="UZ219" s="25" t="s">
        <v>3409</v>
      </c>
      <c r="VA219" s="25" t="s">
        <v>3409</v>
      </c>
      <c r="VB219" s="25" t="s">
        <v>3409</v>
      </c>
      <c r="VC219" s="25" t="s">
        <v>3409</v>
      </c>
      <c r="VD219" s="25" t="s">
        <v>3409</v>
      </c>
      <c r="VE219" s="25" t="s">
        <v>3409</v>
      </c>
      <c r="VF219" s="25" t="s">
        <v>3409</v>
      </c>
      <c r="VG219" s="25" t="s">
        <v>3409</v>
      </c>
      <c r="VH219" s="25" t="s">
        <v>3409</v>
      </c>
      <c r="VI219" s="25" t="s">
        <v>3409</v>
      </c>
      <c r="VJ219" s="25" t="s">
        <v>3409</v>
      </c>
      <c r="VK219" s="25" t="s">
        <v>3409</v>
      </c>
      <c r="VL219" s="25" t="s">
        <v>3409</v>
      </c>
      <c r="VM219" s="25" t="s">
        <v>3409</v>
      </c>
      <c r="VN219" s="25" t="s">
        <v>3409</v>
      </c>
      <c r="VO219" s="25" t="s">
        <v>3409</v>
      </c>
      <c r="VP219" s="25" t="s">
        <v>3409</v>
      </c>
      <c r="VQ219" s="25" t="s">
        <v>3409</v>
      </c>
      <c r="VR219" s="25" t="s">
        <v>3409</v>
      </c>
      <c r="VS219" s="25" t="s">
        <v>3409</v>
      </c>
      <c r="VT219" s="25" t="s">
        <v>3409</v>
      </c>
      <c r="VU219" s="25" t="s">
        <v>3409</v>
      </c>
      <c r="VV219" s="25" t="s">
        <v>3409</v>
      </c>
      <c r="VW219" s="25" t="s">
        <v>3409</v>
      </c>
      <c r="VX219" s="25" t="s">
        <v>3409</v>
      </c>
      <c r="VY219" s="25" t="s">
        <v>3409</v>
      </c>
      <c r="VZ219" s="25" t="s">
        <v>3409</v>
      </c>
      <c r="WA219" s="25" t="s">
        <v>3409</v>
      </c>
      <c r="WB219" s="25" t="s">
        <v>3409</v>
      </c>
      <c r="WC219" s="25" t="s">
        <v>3409</v>
      </c>
      <c r="WD219" s="25" t="s">
        <v>3409</v>
      </c>
      <c r="WE219" s="25" t="s">
        <v>3409</v>
      </c>
      <c r="WF219" s="25" t="s">
        <v>3409</v>
      </c>
      <c r="WG219" s="25" t="s">
        <v>3409</v>
      </c>
      <c r="WH219" s="25" t="s">
        <v>3409</v>
      </c>
      <c r="WI219" s="25" t="s">
        <v>3409</v>
      </c>
      <c r="WJ219" s="25" t="s">
        <v>3409</v>
      </c>
      <c r="WK219" s="25" t="s">
        <v>3404</v>
      </c>
      <c r="WL219" s="25" t="s">
        <v>3404</v>
      </c>
      <c r="WM219" s="25" t="s">
        <v>3404</v>
      </c>
      <c r="WN219" s="25" t="s">
        <v>3404</v>
      </c>
      <c r="WO219" s="25" t="s">
        <v>3404</v>
      </c>
      <c r="WP219" s="25" t="s">
        <v>3404</v>
      </c>
      <c r="WQ219" s="25" t="s">
        <v>3404</v>
      </c>
      <c r="WR219" s="25" t="s">
        <v>3404</v>
      </c>
      <c r="WS219" s="25" t="s">
        <v>3404</v>
      </c>
      <c r="WT219" s="25" t="s">
        <v>3404</v>
      </c>
    </row>
  </sheetData>
  <autoFilter ref="$A$1:$AI$219">
    <sortState ref="A1:AI219">
      <sortCondition ref="A1:A219"/>
    </sortState>
  </autoFilter>
  <conditionalFormatting sqref="B1:WT219">
    <cfRule type="cellIs" dxfId="1" priority="1" operator="equal">
      <formula>"Break"</formula>
    </cfRule>
  </conditionalFormatting>
  <conditionalFormatting sqref="B1:WT219">
    <cfRule type="cellIs" dxfId="0" priority="2" operator="equal">
      <formula>"Open"</formula>
    </cfRule>
  </conditionalFormatting>
  <conditionalFormatting sqref="B1:WT219">
    <cfRule type="cellIs" dxfId="2" priority="3" operator="equal">
      <formula>"Closed"</formula>
    </cfRule>
  </conditionalFormatting>
  <dataValidations>
    <dataValidation type="custom" allowBlank="1" showDropDown="1" sqref="B1:WT1">
      <formula1>OR(NOT(ISERROR(DATEVALUE(B1))), AND(ISNUMBER(B1), LEFT(CELL("format", B1))="D"))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29"/>
    <col customWidth="1" hidden="1" min="2" max="2" width="25.29"/>
    <col customWidth="1" hidden="1" min="3" max="3" width="22.43"/>
    <col customWidth="1" min="11" max="11" width="14.43"/>
    <col customWidth="1" min="12" max="12" width="14.86"/>
    <col customWidth="1" min="13" max="13" width="50.43"/>
    <col customWidth="1" min="25" max="25" width="21.14"/>
    <col customWidth="1" min="29" max="29" width="23.57"/>
    <col customWidth="1" min="31" max="31" width="35.0"/>
    <col customWidth="1" min="32" max="32" width="29.29"/>
    <col customWidth="1" min="33" max="33" width="26.57"/>
    <col customWidth="1" min="34" max="34" width="22.29"/>
  </cols>
  <sheetData>
    <row r="1">
      <c r="A1" s="14" t="s">
        <v>3476</v>
      </c>
      <c r="B1" s="16" t="s">
        <v>2</v>
      </c>
      <c r="C1" s="16" t="s">
        <v>3</v>
      </c>
      <c r="D1" s="16" t="s">
        <v>4</v>
      </c>
      <c r="E1" s="16" t="s">
        <v>6</v>
      </c>
      <c r="F1" s="17" t="s">
        <v>3477</v>
      </c>
      <c r="G1" s="16" t="s">
        <v>8</v>
      </c>
      <c r="H1" s="18" t="s">
        <v>9</v>
      </c>
      <c r="I1" s="16" t="s">
        <v>10</v>
      </c>
      <c r="J1" s="16" t="s">
        <v>11</v>
      </c>
      <c r="K1" s="16" t="s">
        <v>3478</v>
      </c>
      <c r="L1" s="16" t="s">
        <v>3479</v>
      </c>
      <c r="M1" s="16" t="s">
        <v>12</v>
      </c>
      <c r="N1" s="16" t="s">
        <v>20</v>
      </c>
      <c r="O1" s="16" t="s">
        <v>21</v>
      </c>
      <c r="P1" s="16" t="s">
        <v>22</v>
      </c>
      <c r="Q1" s="16" t="s">
        <v>3480</v>
      </c>
      <c r="R1" s="16" t="s">
        <v>26</v>
      </c>
      <c r="S1" s="16" t="s">
        <v>27</v>
      </c>
      <c r="T1" s="16" t="s">
        <v>28</v>
      </c>
      <c r="U1" s="16" t="s">
        <v>33</v>
      </c>
      <c r="V1" s="16" t="s">
        <v>34</v>
      </c>
      <c r="W1" s="16" t="s">
        <v>35</v>
      </c>
      <c r="X1" s="16" t="s">
        <v>36</v>
      </c>
      <c r="Y1" s="16" t="s">
        <v>37</v>
      </c>
      <c r="Z1" s="16" t="s">
        <v>38</v>
      </c>
      <c r="AA1" s="16" t="s">
        <v>39</v>
      </c>
      <c r="AB1" s="16" t="s">
        <v>40</v>
      </c>
      <c r="AC1" s="16" t="s">
        <v>41</v>
      </c>
      <c r="AD1" s="16" t="s">
        <v>42</v>
      </c>
      <c r="AE1" s="16" t="s">
        <v>43</v>
      </c>
      <c r="AF1" s="22" t="s">
        <v>43</v>
      </c>
      <c r="AG1" s="22" t="s">
        <v>44</v>
      </c>
      <c r="AH1" s="16" t="s">
        <v>45</v>
      </c>
    </row>
    <row r="2">
      <c r="A2" s="287" t="s">
        <v>3481</v>
      </c>
      <c r="B2" s="26" t="s">
        <v>118</v>
      </c>
      <c r="C2" s="27" t="s">
        <v>69</v>
      </c>
      <c r="D2" s="287" t="s">
        <v>51</v>
      </c>
      <c r="E2" s="288">
        <v>43907.0</v>
      </c>
      <c r="F2" s="287">
        <v>3.0</v>
      </c>
      <c r="G2" s="289">
        <v>43924.0</v>
      </c>
      <c r="H2" s="290">
        <f t="shared" ref="H2:H16" si="1">(G2-E2)/7</f>
        <v>2.428571429</v>
      </c>
      <c r="I2" s="287" t="s">
        <v>51</v>
      </c>
      <c r="J2" s="291">
        <v>44081.0</v>
      </c>
      <c r="K2" s="287">
        <v>3.0</v>
      </c>
      <c r="L2" s="287" t="s">
        <v>58</v>
      </c>
      <c r="M2" s="35" t="s">
        <v>3482</v>
      </c>
      <c r="N2" s="287" t="s">
        <v>51</v>
      </c>
      <c r="O2" s="287" t="s">
        <v>51</v>
      </c>
      <c r="P2" s="287" t="s">
        <v>560</v>
      </c>
      <c r="Q2" s="292"/>
      <c r="R2" s="292"/>
      <c r="S2" s="292"/>
      <c r="Z2" s="292"/>
      <c r="AA2" s="292"/>
      <c r="AB2" s="287" t="s">
        <v>51</v>
      </c>
      <c r="AC2" s="293" t="s">
        <v>3483</v>
      </c>
      <c r="AD2" s="292"/>
      <c r="AE2" s="294" t="s">
        <v>3484</v>
      </c>
      <c r="AF2" s="294" t="s">
        <v>3485</v>
      </c>
      <c r="AG2" s="92" t="s">
        <v>3486</v>
      </c>
    </row>
    <row r="3">
      <c r="A3" s="287" t="s">
        <v>3487</v>
      </c>
      <c r="B3" s="26" t="s">
        <v>118</v>
      </c>
      <c r="C3" s="27" t="s">
        <v>69</v>
      </c>
      <c r="D3" s="287" t="s">
        <v>51</v>
      </c>
      <c r="E3" s="295">
        <v>43913.0</v>
      </c>
      <c r="F3" s="287">
        <v>7.0</v>
      </c>
      <c r="G3" s="289">
        <v>43928.0</v>
      </c>
      <c r="H3" s="290">
        <f t="shared" si="1"/>
        <v>2.142857143</v>
      </c>
      <c r="I3" s="287" t="s">
        <v>51</v>
      </c>
      <c r="J3" s="287" t="s">
        <v>3488</v>
      </c>
      <c r="K3" s="293">
        <v>3.0</v>
      </c>
      <c r="L3" s="287" t="s">
        <v>58</v>
      </c>
      <c r="M3" s="35" t="s">
        <v>3489</v>
      </c>
      <c r="N3" s="287" t="s">
        <v>58</v>
      </c>
      <c r="O3" s="287" t="s">
        <v>58</v>
      </c>
      <c r="P3" s="287" t="s">
        <v>58</v>
      </c>
      <c r="Q3" s="292"/>
      <c r="R3" s="292"/>
      <c r="S3" s="292"/>
      <c r="Z3" s="292"/>
      <c r="AA3" s="292"/>
      <c r="AB3" s="287" t="s">
        <v>51</v>
      </c>
      <c r="AC3" s="293" t="s">
        <v>3490</v>
      </c>
      <c r="AD3" s="292"/>
      <c r="AE3" s="294" t="s">
        <v>3491</v>
      </c>
      <c r="AF3" s="294" t="s">
        <v>3492</v>
      </c>
    </row>
    <row r="4">
      <c r="A4" s="287" t="s">
        <v>3493</v>
      </c>
      <c r="B4" s="26" t="s">
        <v>118</v>
      </c>
      <c r="C4" s="27" t="s">
        <v>69</v>
      </c>
      <c r="D4" s="287" t="s">
        <v>51</v>
      </c>
      <c r="E4" s="295">
        <v>43910.0</v>
      </c>
      <c r="F4" s="287">
        <v>1.0</v>
      </c>
      <c r="G4" s="289">
        <v>43924.0</v>
      </c>
      <c r="H4" s="290">
        <f t="shared" si="1"/>
        <v>2</v>
      </c>
      <c r="I4" s="287" t="s">
        <v>51</v>
      </c>
      <c r="J4" s="287" t="s">
        <v>3488</v>
      </c>
      <c r="K4" s="287">
        <v>3.0</v>
      </c>
      <c r="L4" s="287" t="s">
        <v>58</v>
      </c>
      <c r="M4" s="35" t="s">
        <v>3494</v>
      </c>
      <c r="N4" s="287" t="s">
        <v>51</v>
      </c>
      <c r="O4" s="287" t="s">
        <v>58</v>
      </c>
      <c r="P4" s="287" t="s">
        <v>51</v>
      </c>
      <c r="Q4" s="292"/>
      <c r="R4" s="292"/>
      <c r="S4" s="292"/>
      <c r="Z4" s="292"/>
      <c r="AA4" s="292"/>
      <c r="AB4" s="292"/>
      <c r="AC4" s="296"/>
      <c r="AD4" s="292"/>
      <c r="AE4" s="294" t="s">
        <v>3495</v>
      </c>
      <c r="AF4" s="294" t="s">
        <v>3496</v>
      </c>
    </row>
    <row r="5">
      <c r="A5" s="287" t="s">
        <v>3497</v>
      </c>
      <c r="B5" s="26" t="s">
        <v>118</v>
      </c>
      <c r="C5" s="27" t="s">
        <v>69</v>
      </c>
      <c r="D5" s="287" t="s">
        <v>51</v>
      </c>
      <c r="E5" s="295">
        <v>43908.0</v>
      </c>
      <c r="F5" s="287">
        <v>1.0</v>
      </c>
      <c r="G5" s="289">
        <v>43923.0</v>
      </c>
      <c r="H5" s="290">
        <f t="shared" si="1"/>
        <v>2.142857143</v>
      </c>
      <c r="I5" s="287" t="s">
        <v>51</v>
      </c>
      <c r="J5" s="287" t="s">
        <v>3488</v>
      </c>
      <c r="K5" s="287">
        <v>3.0</v>
      </c>
      <c r="L5" s="287" t="s">
        <v>51</v>
      </c>
      <c r="M5" s="35" t="s">
        <v>3498</v>
      </c>
      <c r="N5" s="287" t="s">
        <v>51</v>
      </c>
      <c r="O5" s="287" t="s">
        <v>58</v>
      </c>
      <c r="P5" s="287" t="s">
        <v>51</v>
      </c>
      <c r="Q5" s="292"/>
      <c r="R5" s="292"/>
      <c r="S5" s="292"/>
      <c r="Z5" s="292"/>
      <c r="AA5" s="292"/>
      <c r="AB5" s="292"/>
      <c r="AC5" s="296"/>
      <c r="AD5" s="292"/>
      <c r="AE5" s="294" t="s">
        <v>3499</v>
      </c>
      <c r="AF5" s="297" t="s">
        <v>3500</v>
      </c>
    </row>
    <row r="6">
      <c r="A6" s="287" t="s">
        <v>3501</v>
      </c>
      <c r="B6" s="26" t="s">
        <v>118</v>
      </c>
      <c r="C6" s="27" t="s">
        <v>69</v>
      </c>
      <c r="D6" s="287" t="s">
        <v>51</v>
      </c>
      <c r="E6" s="295">
        <v>43909.0</v>
      </c>
      <c r="F6" s="287">
        <v>3.0</v>
      </c>
      <c r="G6" s="289">
        <v>43941.0</v>
      </c>
      <c r="H6" s="290">
        <f t="shared" si="1"/>
        <v>4.571428571</v>
      </c>
      <c r="I6" s="287" t="s">
        <v>51</v>
      </c>
      <c r="J6" s="287" t="s">
        <v>3488</v>
      </c>
      <c r="K6" s="287">
        <v>3.0</v>
      </c>
      <c r="L6" s="287" t="s">
        <v>58</v>
      </c>
      <c r="M6" s="35" t="s">
        <v>3502</v>
      </c>
      <c r="N6" s="287" t="s">
        <v>51</v>
      </c>
      <c r="O6" s="287" t="s">
        <v>1451</v>
      </c>
      <c r="P6" s="287" t="s">
        <v>51</v>
      </c>
      <c r="Q6" s="292"/>
      <c r="R6" s="292"/>
      <c r="S6" s="292"/>
      <c r="Z6" s="292"/>
      <c r="AA6" s="292"/>
      <c r="AB6" s="287" t="s">
        <v>51</v>
      </c>
      <c r="AC6" s="293" t="s">
        <v>3503</v>
      </c>
      <c r="AD6" s="292"/>
      <c r="AE6" s="294" t="s">
        <v>3504</v>
      </c>
      <c r="AF6" s="294" t="s">
        <v>3505</v>
      </c>
    </row>
    <row r="7">
      <c r="A7" s="287" t="s">
        <v>3506</v>
      </c>
      <c r="B7" s="26" t="s">
        <v>118</v>
      </c>
      <c r="C7" s="27" t="s">
        <v>69</v>
      </c>
      <c r="D7" s="287" t="s">
        <v>51</v>
      </c>
      <c r="E7" s="295">
        <v>43909.0</v>
      </c>
      <c r="F7" s="287">
        <v>5.0</v>
      </c>
      <c r="G7" s="289">
        <v>43924.0</v>
      </c>
      <c r="H7" s="290">
        <f t="shared" si="1"/>
        <v>2.142857143</v>
      </c>
      <c r="I7" s="287" t="s">
        <v>51</v>
      </c>
      <c r="J7" s="287" t="s">
        <v>3488</v>
      </c>
      <c r="K7" s="292"/>
      <c r="L7" s="287" t="s">
        <v>58</v>
      </c>
      <c r="M7" s="35" t="s">
        <v>3507</v>
      </c>
      <c r="N7" s="287" t="s">
        <v>51</v>
      </c>
      <c r="O7" s="287" t="s">
        <v>58</v>
      </c>
      <c r="P7" s="287" t="s">
        <v>58</v>
      </c>
      <c r="Q7" s="292"/>
      <c r="R7" s="292"/>
      <c r="S7" s="292"/>
      <c r="Z7" s="292"/>
      <c r="AA7" s="292"/>
      <c r="AB7" s="287" t="s">
        <v>51</v>
      </c>
      <c r="AC7" s="293" t="s">
        <v>3508</v>
      </c>
      <c r="AD7" s="292"/>
      <c r="AE7" s="294" t="s">
        <v>3509</v>
      </c>
      <c r="AF7" s="150"/>
    </row>
    <row r="8">
      <c r="A8" s="287" t="s">
        <v>3510</v>
      </c>
      <c r="B8" s="26" t="s">
        <v>118</v>
      </c>
      <c r="C8" s="27" t="s">
        <v>69</v>
      </c>
      <c r="D8" s="287" t="s">
        <v>51</v>
      </c>
      <c r="E8" s="295">
        <v>43904.0</v>
      </c>
      <c r="F8" s="287">
        <v>5.0</v>
      </c>
      <c r="G8" s="289">
        <v>43927.0</v>
      </c>
      <c r="H8" s="290">
        <f t="shared" si="1"/>
        <v>3.285714286</v>
      </c>
      <c r="I8" s="287" t="s">
        <v>51</v>
      </c>
      <c r="J8" s="291">
        <v>44046.0</v>
      </c>
      <c r="K8" s="292"/>
      <c r="L8" s="287" t="s">
        <v>51</v>
      </c>
      <c r="M8" s="35" t="s">
        <v>3511</v>
      </c>
      <c r="N8" s="287" t="s">
        <v>51</v>
      </c>
      <c r="O8" s="292"/>
      <c r="P8" s="287" t="s">
        <v>51</v>
      </c>
      <c r="Q8" s="292"/>
      <c r="R8" s="292"/>
      <c r="S8" s="292"/>
      <c r="Z8" s="292"/>
      <c r="AA8" s="292"/>
      <c r="AB8" s="292"/>
      <c r="AC8" s="296"/>
      <c r="AD8" s="292"/>
      <c r="AE8" s="150"/>
      <c r="AF8" s="150"/>
    </row>
    <row r="9">
      <c r="A9" s="287" t="s">
        <v>3512</v>
      </c>
      <c r="B9" s="26" t="s">
        <v>118</v>
      </c>
      <c r="C9" s="27" t="s">
        <v>69</v>
      </c>
      <c r="D9" s="287" t="s">
        <v>51</v>
      </c>
      <c r="E9" s="295">
        <v>43913.0</v>
      </c>
      <c r="F9" s="287">
        <v>1.0</v>
      </c>
      <c r="G9" s="289">
        <v>43928.0</v>
      </c>
      <c r="H9" s="290">
        <f t="shared" si="1"/>
        <v>2.142857143</v>
      </c>
      <c r="I9" s="287" t="s">
        <v>51</v>
      </c>
      <c r="J9" s="291">
        <v>44043.0</v>
      </c>
      <c r="K9" s="287">
        <v>4.0</v>
      </c>
      <c r="L9" s="287" t="s">
        <v>58</v>
      </c>
      <c r="M9" s="35" t="s">
        <v>3513</v>
      </c>
      <c r="N9" s="287" t="s">
        <v>51</v>
      </c>
      <c r="O9" s="292"/>
      <c r="P9" s="287" t="s">
        <v>51</v>
      </c>
      <c r="Q9" s="287" t="s">
        <v>119</v>
      </c>
      <c r="R9" s="292"/>
      <c r="S9" s="292"/>
      <c r="Z9" s="292"/>
      <c r="AA9" s="292"/>
      <c r="AB9" s="287" t="s">
        <v>51</v>
      </c>
      <c r="AC9" s="293" t="s">
        <v>3514</v>
      </c>
      <c r="AD9" s="292"/>
      <c r="AE9" s="294" t="s">
        <v>3515</v>
      </c>
      <c r="AF9" s="294" t="s">
        <v>3516</v>
      </c>
    </row>
    <row r="10">
      <c r="A10" s="287" t="s">
        <v>3517</v>
      </c>
      <c r="B10" s="26" t="s">
        <v>118</v>
      </c>
      <c r="C10" s="27" t="s">
        <v>69</v>
      </c>
      <c r="D10" s="287" t="s">
        <v>51</v>
      </c>
      <c r="E10" s="295">
        <v>43908.0</v>
      </c>
      <c r="F10" s="287">
        <v>6.0</v>
      </c>
      <c r="G10" s="289">
        <v>43927.0</v>
      </c>
      <c r="H10" s="290">
        <f t="shared" si="1"/>
        <v>2.714285714</v>
      </c>
      <c r="I10" s="287" t="s">
        <v>51</v>
      </c>
      <c r="J10" s="287" t="s">
        <v>3488</v>
      </c>
      <c r="K10" s="292"/>
      <c r="L10" s="287" t="s">
        <v>58</v>
      </c>
      <c r="M10" s="35" t="s">
        <v>3518</v>
      </c>
      <c r="N10" s="287" t="s">
        <v>51</v>
      </c>
      <c r="O10" s="287" t="s">
        <v>51</v>
      </c>
      <c r="P10" s="287" t="s">
        <v>51</v>
      </c>
      <c r="Q10" s="292"/>
      <c r="R10" s="292"/>
      <c r="S10" s="292"/>
      <c r="Z10" s="292"/>
      <c r="AA10" s="292"/>
      <c r="AB10" s="287" t="s">
        <v>51</v>
      </c>
      <c r="AC10" s="293" t="s">
        <v>3519</v>
      </c>
      <c r="AD10" s="292"/>
      <c r="AE10" s="294" t="s">
        <v>3520</v>
      </c>
      <c r="AF10" s="150"/>
    </row>
    <row r="11">
      <c r="A11" s="287" t="s">
        <v>3521</v>
      </c>
      <c r="B11" s="26" t="s">
        <v>118</v>
      </c>
      <c r="C11" s="27" t="s">
        <v>69</v>
      </c>
      <c r="D11" s="287" t="s">
        <v>51</v>
      </c>
      <c r="E11" s="295">
        <v>43907.0</v>
      </c>
      <c r="F11" s="287">
        <v>0.0</v>
      </c>
      <c r="G11" s="289">
        <v>43922.0</v>
      </c>
      <c r="H11" s="290">
        <f t="shared" si="1"/>
        <v>2.142857143</v>
      </c>
      <c r="I11" s="287" t="s">
        <v>51</v>
      </c>
      <c r="J11" s="291">
        <v>44046.0</v>
      </c>
      <c r="K11" s="292"/>
      <c r="L11" s="287" t="s">
        <v>51</v>
      </c>
      <c r="M11" s="35" t="s">
        <v>3522</v>
      </c>
      <c r="N11" s="287" t="s">
        <v>51</v>
      </c>
      <c r="O11" s="287" t="s">
        <v>51</v>
      </c>
      <c r="P11" s="287" t="s">
        <v>51</v>
      </c>
      <c r="Q11" s="292"/>
      <c r="R11" s="292"/>
      <c r="S11" s="292"/>
      <c r="Z11" s="292"/>
      <c r="AA11" s="292"/>
      <c r="AB11" s="292"/>
      <c r="AC11" s="296"/>
      <c r="AD11" s="292"/>
      <c r="AE11" s="294" t="s">
        <v>3523</v>
      </c>
      <c r="AF11" s="294" t="s">
        <v>3524</v>
      </c>
    </row>
    <row r="12">
      <c r="A12" s="287" t="s">
        <v>3525</v>
      </c>
      <c r="B12" s="26" t="s">
        <v>118</v>
      </c>
      <c r="C12" s="27" t="s">
        <v>69</v>
      </c>
      <c r="D12" s="287" t="s">
        <v>51</v>
      </c>
      <c r="E12" s="295">
        <v>43913.0</v>
      </c>
      <c r="F12" s="287">
        <v>0.0</v>
      </c>
      <c r="G12" s="289">
        <v>43926.0</v>
      </c>
      <c r="H12" s="290">
        <f t="shared" si="1"/>
        <v>1.857142857</v>
      </c>
      <c r="I12" s="287" t="s">
        <v>51</v>
      </c>
      <c r="J12" s="287" t="s">
        <v>3488</v>
      </c>
      <c r="K12" s="293"/>
      <c r="L12" s="287" t="s">
        <v>58</v>
      </c>
      <c r="M12" s="35" t="s">
        <v>3526</v>
      </c>
      <c r="N12" s="287" t="s">
        <v>51</v>
      </c>
      <c r="O12" s="292"/>
      <c r="P12" s="287" t="s">
        <v>51</v>
      </c>
      <c r="Q12" s="292"/>
      <c r="R12" s="292"/>
      <c r="S12" s="292"/>
      <c r="Z12" s="292"/>
      <c r="AA12" s="292"/>
      <c r="AB12" s="292"/>
      <c r="AC12" s="296"/>
      <c r="AD12" s="292"/>
      <c r="AE12" s="294" t="s">
        <v>3527</v>
      </c>
      <c r="AF12" s="150"/>
    </row>
    <row r="13">
      <c r="A13" s="287" t="s">
        <v>3528</v>
      </c>
      <c r="B13" s="26" t="s">
        <v>118</v>
      </c>
      <c r="C13" s="27" t="s">
        <v>69</v>
      </c>
      <c r="D13" s="287" t="s">
        <v>51</v>
      </c>
      <c r="E13" s="295">
        <v>43913.0</v>
      </c>
      <c r="F13" s="287">
        <v>4.0</v>
      </c>
      <c r="G13" s="289">
        <v>43927.0</v>
      </c>
      <c r="H13" s="290">
        <f t="shared" si="1"/>
        <v>2</v>
      </c>
      <c r="I13" s="287" t="s">
        <v>51</v>
      </c>
      <c r="J13" s="287" t="s">
        <v>3488</v>
      </c>
      <c r="K13" s="293"/>
      <c r="L13" s="287" t="s">
        <v>58</v>
      </c>
      <c r="M13" s="35" t="s">
        <v>3529</v>
      </c>
      <c r="N13" s="287" t="s">
        <v>51</v>
      </c>
      <c r="O13" s="287" t="s">
        <v>58</v>
      </c>
      <c r="P13" s="287" t="s">
        <v>58</v>
      </c>
      <c r="Q13" s="293" t="s">
        <v>3530</v>
      </c>
      <c r="R13" s="292"/>
      <c r="S13" s="292"/>
      <c r="X13" s="298" t="s">
        <v>51</v>
      </c>
      <c r="Y13" s="299" t="s">
        <v>3531</v>
      </c>
      <c r="Z13" s="292"/>
      <c r="AA13" s="292"/>
      <c r="AB13" s="292"/>
      <c r="AC13" s="296"/>
      <c r="AD13" s="292"/>
      <c r="AE13" s="294" t="s">
        <v>3532</v>
      </c>
      <c r="AF13" s="294" t="s">
        <v>3533</v>
      </c>
      <c r="AG13" s="92" t="s">
        <v>3534</v>
      </c>
    </row>
    <row r="14">
      <c r="A14" s="287" t="s">
        <v>3535</v>
      </c>
      <c r="B14" s="26" t="s">
        <v>118</v>
      </c>
      <c r="C14" s="27" t="s">
        <v>69</v>
      </c>
      <c r="D14" s="287" t="s">
        <v>51</v>
      </c>
      <c r="E14" s="295">
        <v>43908.0</v>
      </c>
      <c r="F14" s="287">
        <v>7.0</v>
      </c>
      <c r="G14" s="289">
        <v>43913.0</v>
      </c>
      <c r="H14" s="290">
        <f t="shared" si="1"/>
        <v>0.7142857143</v>
      </c>
      <c r="I14" s="287" t="s">
        <v>51</v>
      </c>
      <c r="J14" s="287" t="s">
        <v>3488</v>
      </c>
      <c r="K14" s="292"/>
      <c r="L14" s="287" t="s">
        <v>58</v>
      </c>
      <c r="M14" s="300" t="s">
        <v>3536</v>
      </c>
      <c r="N14" s="287" t="s">
        <v>51</v>
      </c>
      <c r="O14" s="287" t="s">
        <v>51</v>
      </c>
      <c r="P14" s="287" t="s">
        <v>51</v>
      </c>
      <c r="Q14" s="293" t="s">
        <v>3530</v>
      </c>
      <c r="R14" s="292"/>
      <c r="S14" s="292"/>
      <c r="Z14" s="292"/>
      <c r="AA14" s="292"/>
      <c r="AB14" s="292"/>
      <c r="AC14" s="296"/>
      <c r="AD14" s="292"/>
      <c r="AE14" s="294" t="s">
        <v>3537</v>
      </c>
      <c r="AF14" s="294" t="s">
        <v>3505</v>
      </c>
    </row>
    <row r="15">
      <c r="A15" s="287" t="s">
        <v>3538</v>
      </c>
      <c r="B15" s="26" t="s">
        <v>118</v>
      </c>
      <c r="C15" s="27" t="s">
        <v>69</v>
      </c>
      <c r="D15" s="287" t="s">
        <v>51</v>
      </c>
      <c r="E15" s="295">
        <v>43907.0</v>
      </c>
      <c r="F15" s="287">
        <v>0.0</v>
      </c>
      <c r="G15" s="289">
        <v>43936.0</v>
      </c>
      <c r="H15" s="290">
        <f t="shared" si="1"/>
        <v>4.142857143</v>
      </c>
      <c r="I15" s="287" t="s">
        <v>51</v>
      </c>
      <c r="J15" s="287" t="s">
        <v>3488</v>
      </c>
      <c r="K15" s="292"/>
      <c r="L15" s="287" t="s">
        <v>58</v>
      </c>
      <c r="M15" s="35" t="s">
        <v>3539</v>
      </c>
      <c r="N15" s="287" t="s">
        <v>51</v>
      </c>
      <c r="O15" s="287" t="s">
        <v>58</v>
      </c>
      <c r="P15" s="287" t="s">
        <v>51</v>
      </c>
      <c r="Q15" s="292"/>
      <c r="R15" s="292"/>
      <c r="S15" s="292"/>
      <c r="Z15" s="292"/>
      <c r="AA15" s="292"/>
      <c r="AB15" s="287" t="s">
        <v>51</v>
      </c>
      <c r="AC15" s="293" t="s">
        <v>3540</v>
      </c>
      <c r="AD15" s="292"/>
      <c r="AE15" s="294" t="s">
        <v>3541</v>
      </c>
      <c r="AF15" s="294" t="s">
        <v>3542</v>
      </c>
    </row>
    <row r="16">
      <c r="A16" s="287" t="s">
        <v>3543</v>
      </c>
      <c r="B16" s="26" t="s">
        <v>118</v>
      </c>
      <c r="C16" s="27" t="s">
        <v>69</v>
      </c>
      <c r="D16" s="287" t="s">
        <v>51</v>
      </c>
      <c r="E16" s="295">
        <v>43909.0</v>
      </c>
      <c r="F16" s="287">
        <v>0.0</v>
      </c>
      <c r="G16" s="289">
        <v>43939.0</v>
      </c>
      <c r="H16" s="290">
        <f t="shared" si="1"/>
        <v>4.285714286</v>
      </c>
      <c r="I16" s="287" t="s">
        <v>51</v>
      </c>
      <c r="J16" s="287" t="s">
        <v>3488</v>
      </c>
      <c r="K16" s="293"/>
      <c r="L16" s="287" t="s">
        <v>58</v>
      </c>
      <c r="M16" s="35" t="s">
        <v>3544</v>
      </c>
      <c r="N16" s="287" t="s">
        <v>51</v>
      </c>
      <c r="O16" s="287" t="s">
        <v>58</v>
      </c>
      <c r="P16" s="287" t="s">
        <v>51</v>
      </c>
      <c r="Q16" s="292"/>
      <c r="R16" s="292"/>
      <c r="S16" s="292"/>
      <c r="Z16" s="292"/>
      <c r="AA16" s="292"/>
      <c r="AB16" s="292"/>
      <c r="AC16" s="296"/>
      <c r="AD16" s="292"/>
      <c r="AE16" s="294" t="s">
        <v>3545</v>
      </c>
      <c r="AF16" s="150"/>
    </row>
    <row r="17">
      <c r="A17" s="287" t="s">
        <v>3546</v>
      </c>
      <c r="B17" s="26" t="s">
        <v>118</v>
      </c>
      <c r="C17" s="27" t="s">
        <v>69</v>
      </c>
      <c r="D17" s="287" t="s">
        <v>51</v>
      </c>
      <c r="E17" s="295">
        <v>43910.0</v>
      </c>
      <c r="F17" s="287">
        <v>32.0</v>
      </c>
      <c r="G17" s="287" t="s">
        <v>3488</v>
      </c>
      <c r="H17" s="292"/>
      <c r="I17" s="292"/>
      <c r="J17" s="287" t="s">
        <v>3488</v>
      </c>
      <c r="K17" s="292"/>
      <c r="L17" s="287" t="s">
        <v>58</v>
      </c>
      <c r="M17" s="35" t="s">
        <v>3547</v>
      </c>
      <c r="N17" s="292"/>
      <c r="O17" s="287" t="s">
        <v>51</v>
      </c>
      <c r="P17" s="287" t="s">
        <v>51</v>
      </c>
      <c r="Q17" s="292"/>
      <c r="R17" s="292"/>
      <c r="S17" s="292"/>
      <c r="Z17" s="292"/>
      <c r="AA17" s="292"/>
      <c r="AB17" s="292"/>
      <c r="AC17" s="296"/>
      <c r="AD17" s="292"/>
      <c r="AE17" s="294" t="s">
        <v>3548</v>
      </c>
      <c r="AF17" s="150"/>
    </row>
    <row r="18">
      <c r="A18" s="287" t="s">
        <v>3549</v>
      </c>
      <c r="B18" s="26" t="s">
        <v>118</v>
      </c>
      <c r="C18" s="27" t="s">
        <v>69</v>
      </c>
      <c r="D18" s="287" t="s">
        <v>51</v>
      </c>
      <c r="E18" s="295">
        <v>43908.0</v>
      </c>
      <c r="F18" s="287">
        <v>16.0</v>
      </c>
      <c r="G18" s="289">
        <v>43951.0</v>
      </c>
      <c r="H18" s="290"/>
      <c r="I18" s="292"/>
      <c r="J18" s="287" t="s">
        <v>3488</v>
      </c>
      <c r="K18" s="287">
        <v>3.0</v>
      </c>
      <c r="L18" s="287" t="s">
        <v>58</v>
      </c>
      <c r="M18" s="35" t="s">
        <v>3550</v>
      </c>
      <c r="N18" s="287" t="s">
        <v>51</v>
      </c>
      <c r="O18" s="287" t="s">
        <v>58</v>
      </c>
      <c r="P18" s="287" t="s">
        <v>51</v>
      </c>
      <c r="Q18" s="292"/>
      <c r="R18" s="292"/>
      <c r="S18" s="292"/>
      <c r="Z18" s="292"/>
      <c r="AA18" s="292"/>
      <c r="AB18" s="287" t="s">
        <v>51</v>
      </c>
      <c r="AC18" s="296"/>
      <c r="AD18" s="292"/>
      <c r="AE18" s="150"/>
      <c r="AF18" s="150"/>
    </row>
    <row r="19">
      <c r="A19" s="287" t="s">
        <v>3551</v>
      </c>
      <c r="B19" s="26" t="s">
        <v>118</v>
      </c>
      <c r="C19" s="27" t="s">
        <v>69</v>
      </c>
      <c r="D19" s="287" t="s">
        <v>51</v>
      </c>
      <c r="E19" s="295">
        <v>43908.0</v>
      </c>
      <c r="F19" s="287">
        <v>0.0</v>
      </c>
      <c r="G19" s="289">
        <v>43923.0</v>
      </c>
      <c r="H19" s="290">
        <f>(G19-E19)/7</f>
        <v>2.142857143</v>
      </c>
      <c r="I19" s="287" t="s">
        <v>51</v>
      </c>
      <c r="J19" s="287" t="s">
        <v>3488</v>
      </c>
      <c r="K19" s="292"/>
      <c r="L19" s="287" t="s">
        <v>58</v>
      </c>
      <c r="M19" s="35" t="s">
        <v>3552</v>
      </c>
      <c r="N19" s="287" t="s">
        <v>51</v>
      </c>
      <c r="O19" s="292"/>
      <c r="P19" s="292"/>
      <c r="Q19" s="292"/>
      <c r="R19" s="292"/>
      <c r="S19" s="292"/>
      <c r="Z19" s="292"/>
      <c r="AA19" s="292"/>
      <c r="AB19" s="287" t="s">
        <v>51</v>
      </c>
      <c r="AC19" s="293" t="s">
        <v>3553</v>
      </c>
      <c r="AD19" s="292"/>
      <c r="AE19" s="297" t="s">
        <v>3554</v>
      </c>
      <c r="AF19" s="150"/>
    </row>
    <row r="20">
      <c r="A20" s="287" t="s">
        <v>3555</v>
      </c>
      <c r="B20" s="26" t="s">
        <v>118</v>
      </c>
      <c r="C20" s="27" t="s">
        <v>69</v>
      </c>
      <c r="D20" s="287" t="s">
        <v>51</v>
      </c>
      <c r="E20" s="295">
        <v>43906.0</v>
      </c>
      <c r="F20" s="287">
        <v>33.0</v>
      </c>
      <c r="G20" s="287" t="s">
        <v>3488</v>
      </c>
      <c r="H20" s="292"/>
      <c r="I20" s="292"/>
      <c r="J20" s="287" t="s">
        <v>3488</v>
      </c>
      <c r="K20" s="292"/>
      <c r="L20" s="287" t="s">
        <v>51</v>
      </c>
      <c r="M20" s="35" t="s">
        <v>3556</v>
      </c>
      <c r="N20" s="287" t="s">
        <v>51</v>
      </c>
      <c r="O20" s="292"/>
      <c r="P20" s="287" t="s">
        <v>51</v>
      </c>
      <c r="Q20" s="293" t="s">
        <v>3557</v>
      </c>
      <c r="R20" s="292"/>
      <c r="S20" s="292"/>
      <c r="Z20" s="292"/>
      <c r="AA20" s="292"/>
      <c r="AB20" s="292"/>
      <c r="AC20" s="296"/>
      <c r="AD20" s="292"/>
      <c r="AE20" s="294" t="s">
        <v>3558</v>
      </c>
      <c r="AF20" s="297" t="s">
        <v>3559</v>
      </c>
    </row>
    <row r="21">
      <c r="A21" s="287" t="s">
        <v>3560</v>
      </c>
      <c r="B21" s="26" t="s">
        <v>118</v>
      </c>
      <c r="C21" s="27" t="s">
        <v>69</v>
      </c>
      <c r="D21" s="287" t="s">
        <v>51</v>
      </c>
      <c r="E21" s="295">
        <v>43908.0</v>
      </c>
      <c r="F21" s="287">
        <v>1.0</v>
      </c>
      <c r="G21" s="289">
        <v>43923.0</v>
      </c>
      <c r="H21" s="290">
        <f t="shared" ref="H21:H24" si="2">(G21-E21)/7</f>
        <v>2.142857143</v>
      </c>
      <c r="I21" s="287" t="s">
        <v>51</v>
      </c>
      <c r="J21" s="291">
        <v>44057.0</v>
      </c>
      <c r="K21" s="287">
        <v>5.0</v>
      </c>
      <c r="L21" s="287" t="s">
        <v>58</v>
      </c>
      <c r="M21" s="35" t="s">
        <v>3561</v>
      </c>
      <c r="N21" s="287" t="s">
        <v>51</v>
      </c>
      <c r="O21" s="287" t="s">
        <v>58</v>
      </c>
      <c r="P21" s="287" t="s">
        <v>58</v>
      </c>
      <c r="Q21" s="292"/>
      <c r="R21" s="292"/>
      <c r="S21" s="292"/>
      <c r="Z21" s="292"/>
      <c r="AA21" s="292"/>
      <c r="AB21" s="292"/>
      <c r="AC21" s="296"/>
      <c r="AD21" s="292"/>
      <c r="AE21" s="294" t="s">
        <v>3562</v>
      </c>
      <c r="AF21" s="294" t="s">
        <v>3563</v>
      </c>
    </row>
    <row r="22">
      <c r="A22" s="287" t="s">
        <v>3564</v>
      </c>
      <c r="B22" s="26" t="s">
        <v>118</v>
      </c>
      <c r="C22" s="27" t="s">
        <v>69</v>
      </c>
      <c r="D22" s="287" t="s">
        <v>51</v>
      </c>
      <c r="E22" s="295">
        <v>43909.0</v>
      </c>
      <c r="F22" s="287">
        <v>28.0</v>
      </c>
      <c r="G22" s="289">
        <v>43924.0</v>
      </c>
      <c r="H22" s="290">
        <f t="shared" si="2"/>
        <v>2.142857143</v>
      </c>
      <c r="I22" s="287" t="s">
        <v>51</v>
      </c>
      <c r="J22" s="287" t="s">
        <v>3488</v>
      </c>
      <c r="K22" s="293"/>
      <c r="L22" s="287" t="s">
        <v>58</v>
      </c>
      <c r="M22" s="35" t="s">
        <v>3565</v>
      </c>
      <c r="N22" s="287" t="s">
        <v>51</v>
      </c>
      <c r="O22" s="287" t="s">
        <v>58</v>
      </c>
      <c r="P22" s="287" t="s">
        <v>58</v>
      </c>
      <c r="Q22" s="293" t="s">
        <v>3557</v>
      </c>
      <c r="R22" s="292"/>
      <c r="S22" s="292"/>
      <c r="Z22" s="292"/>
      <c r="AA22" s="292"/>
      <c r="AB22" s="292"/>
      <c r="AC22" s="296"/>
      <c r="AD22" s="292"/>
      <c r="AE22" s="294" t="s">
        <v>3566</v>
      </c>
      <c r="AF22" s="150"/>
    </row>
    <row r="23">
      <c r="A23" s="287" t="s">
        <v>3567</v>
      </c>
      <c r="B23" s="26" t="s">
        <v>118</v>
      </c>
      <c r="C23" s="27" t="s">
        <v>69</v>
      </c>
      <c r="D23" s="287" t="s">
        <v>51</v>
      </c>
      <c r="E23" s="295">
        <v>43907.0</v>
      </c>
      <c r="F23" s="287">
        <v>0.0</v>
      </c>
      <c r="G23" s="289">
        <v>43923.0</v>
      </c>
      <c r="H23" s="290">
        <f t="shared" si="2"/>
        <v>2.285714286</v>
      </c>
      <c r="I23" s="287" t="s">
        <v>51</v>
      </c>
      <c r="J23" s="287" t="s">
        <v>3488</v>
      </c>
      <c r="K23" s="293"/>
      <c r="L23" s="287" t="s">
        <v>58</v>
      </c>
      <c r="M23" s="35" t="s">
        <v>3568</v>
      </c>
      <c r="N23" s="287" t="s">
        <v>51</v>
      </c>
      <c r="O23" s="287" t="s">
        <v>58</v>
      </c>
      <c r="P23" s="287" t="s">
        <v>58</v>
      </c>
      <c r="Q23" s="293" t="s">
        <v>3557</v>
      </c>
      <c r="R23" s="292"/>
      <c r="S23" s="292"/>
      <c r="Z23" s="292"/>
      <c r="AA23" s="292"/>
      <c r="AB23" s="292"/>
      <c r="AC23" s="296"/>
      <c r="AD23" s="292"/>
      <c r="AE23" s="294" t="s">
        <v>3569</v>
      </c>
      <c r="AF23" s="294" t="s">
        <v>3570</v>
      </c>
    </row>
    <row r="24">
      <c r="A24" s="287" t="s">
        <v>3571</v>
      </c>
      <c r="B24" s="26" t="s">
        <v>118</v>
      </c>
      <c r="C24" s="27" t="s">
        <v>69</v>
      </c>
      <c r="D24" s="287" t="s">
        <v>51</v>
      </c>
      <c r="E24" s="295">
        <v>43907.0</v>
      </c>
      <c r="F24" s="287">
        <v>0.0</v>
      </c>
      <c r="G24" s="289">
        <v>43921.0</v>
      </c>
      <c r="H24" s="290">
        <f t="shared" si="2"/>
        <v>2</v>
      </c>
      <c r="I24" s="287" t="s">
        <v>51</v>
      </c>
      <c r="J24" s="287" t="s">
        <v>3488</v>
      </c>
      <c r="K24" s="292"/>
      <c r="L24" s="287" t="s">
        <v>58</v>
      </c>
      <c r="M24" s="35" t="s">
        <v>3572</v>
      </c>
      <c r="N24" s="287" t="s">
        <v>51</v>
      </c>
      <c r="O24" s="287" t="s">
        <v>51</v>
      </c>
      <c r="P24" s="287" t="s">
        <v>58</v>
      </c>
      <c r="Q24" s="293" t="s">
        <v>3557</v>
      </c>
      <c r="R24" s="292"/>
      <c r="S24" s="292"/>
      <c r="Z24" s="292"/>
      <c r="AA24" s="292"/>
      <c r="AB24" s="287" t="s">
        <v>51</v>
      </c>
      <c r="AC24" s="296"/>
      <c r="AD24" s="292"/>
      <c r="AE24" s="294" t="s">
        <v>3573</v>
      </c>
      <c r="AF24" s="150"/>
    </row>
    <row r="25">
      <c r="A25" s="287" t="s">
        <v>3574</v>
      </c>
      <c r="B25" s="26" t="s">
        <v>118</v>
      </c>
      <c r="C25" s="27" t="s">
        <v>69</v>
      </c>
      <c r="D25" s="287" t="s">
        <v>51</v>
      </c>
      <c r="E25" s="295">
        <v>43909.0</v>
      </c>
      <c r="F25" s="287">
        <v>20.0</v>
      </c>
      <c r="G25" s="289">
        <v>43940.0</v>
      </c>
      <c r="H25" s="287">
        <v>4.0</v>
      </c>
      <c r="I25" s="287" t="s">
        <v>51</v>
      </c>
      <c r="J25" s="291">
        <v>44081.0</v>
      </c>
      <c r="K25" s="287"/>
      <c r="L25" s="287" t="s">
        <v>58</v>
      </c>
      <c r="M25" s="35" t="s">
        <v>3575</v>
      </c>
      <c r="N25" s="287" t="s">
        <v>51</v>
      </c>
      <c r="O25" s="287" t="s">
        <v>58</v>
      </c>
      <c r="P25" s="287" t="s">
        <v>58</v>
      </c>
      <c r="Q25" s="292"/>
      <c r="R25" s="292"/>
      <c r="S25" s="292"/>
      <c r="Z25" s="292"/>
      <c r="AA25" s="292"/>
      <c r="AB25" s="287" t="s">
        <v>51</v>
      </c>
      <c r="AC25" s="293" t="s">
        <v>3576</v>
      </c>
      <c r="AD25" s="292"/>
      <c r="AE25" s="294" t="s">
        <v>3577</v>
      </c>
      <c r="AF25" s="150"/>
    </row>
    <row r="26">
      <c r="A26" s="301" t="s">
        <v>3578</v>
      </c>
      <c r="B26" s="26" t="s">
        <v>118</v>
      </c>
      <c r="C26" s="27" t="s">
        <v>69</v>
      </c>
      <c r="D26" s="301" t="s">
        <v>51</v>
      </c>
      <c r="E26" s="302">
        <v>43906.0</v>
      </c>
      <c r="F26" s="301">
        <v>164.0</v>
      </c>
      <c r="G26" s="301" t="s">
        <v>3488</v>
      </c>
      <c r="H26" s="303"/>
      <c r="I26" s="303"/>
      <c r="J26" s="304">
        <v>44082.0</v>
      </c>
      <c r="K26" s="305">
        <v>0.0</v>
      </c>
      <c r="L26" s="287" t="s">
        <v>58</v>
      </c>
      <c r="M26" s="35" t="s">
        <v>3579</v>
      </c>
      <c r="N26" s="301" t="s">
        <v>51</v>
      </c>
      <c r="O26" s="301" t="s">
        <v>58</v>
      </c>
      <c r="P26" s="301" t="s">
        <v>51</v>
      </c>
      <c r="Q26" s="303"/>
      <c r="R26" s="301" t="s">
        <v>119</v>
      </c>
      <c r="S26" s="303"/>
      <c r="T26" s="306"/>
      <c r="U26" s="306"/>
      <c r="V26" s="306"/>
      <c r="W26" s="306"/>
      <c r="X26" s="306"/>
      <c r="Y26" s="306"/>
      <c r="Z26" s="303"/>
      <c r="AA26" s="303"/>
      <c r="AB26" s="301" t="s">
        <v>51</v>
      </c>
      <c r="AC26" s="305" t="s">
        <v>3580</v>
      </c>
      <c r="AD26" s="303"/>
      <c r="AE26" s="307" t="s">
        <v>3581</v>
      </c>
      <c r="AF26" s="308"/>
      <c r="AG26" s="306"/>
      <c r="AH26" s="306"/>
    </row>
    <row r="27">
      <c r="A27" s="287" t="s">
        <v>3582</v>
      </c>
      <c r="B27" s="26" t="s">
        <v>118</v>
      </c>
      <c r="C27" s="27" t="s">
        <v>69</v>
      </c>
      <c r="D27" s="287" t="s">
        <v>51</v>
      </c>
      <c r="E27" s="295">
        <v>43907.0</v>
      </c>
      <c r="F27" s="287">
        <v>4.0</v>
      </c>
      <c r="G27" s="289">
        <v>43938.0</v>
      </c>
      <c r="H27" s="290">
        <f>(G27-E27)/7</f>
        <v>4.428571429</v>
      </c>
      <c r="I27" s="287" t="s">
        <v>51</v>
      </c>
      <c r="J27" s="287" t="s">
        <v>3488</v>
      </c>
      <c r="K27" s="293"/>
      <c r="L27" s="287" t="s">
        <v>58</v>
      </c>
      <c r="M27" s="35" t="s">
        <v>3583</v>
      </c>
      <c r="N27" s="287" t="s">
        <v>51</v>
      </c>
      <c r="O27" s="287" t="s">
        <v>58</v>
      </c>
      <c r="P27" s="287" t="s">
        <v>51</v>
      </c>
      <c r="Q27" s="292"/>
      <c r="R27" s="292"/>
      <c r="S27" s="292"/>
      <c r="Z27" s="292"/>
      <c r="AA27" s="292"/>
      <c r="AB27" s="292"/>
      <c r="AC27" s="296"/>
      <c r="AD27" s="292"/>
      <c r="AE27" s="150"/>
      <c r="AF27" s="150"/>
    </row>
    <row r="28">
      <c r="A28" s="287" t="s">
        <v>3584</v>
      </c>
      <c r="B28" s="26" t="s">
        <v>118</v>
      </c>
      <c r="C28" s="27" t="s">
        <v>69</v>
      </c>
      <c r="D28" s="287" t="s">
        <v>51</v>
      </c>
      <c r="E28" s="295">
        <v>43906.0</v>
      </c>
      <c r="F28" s="287">
        <v>0.0</v>
      </c>
      <c r="G28" s="287" t="s">
        <v>3488</v>
      </c>
      <c r="H28" s="292"/>
      <c r="I28" s="292"/>
      <c r="J28" s="291">
        <v>44046.0</v>
      </c>
      <c r="K28" s="287">
        <v>4.0</v>
      </c>
      <c r="L28" s="287" t="s">
        <v>51</v>
      </c>
      <c r="M28" s="35" t="s">
        <v>3585</v>
      </c>
      <c r="N28" s="287" t="s">
        <v>58</v>
      </c>
      <c r="O28" s="287" t="s">
        <v>58</v>
      </c>
      <c r="P28" s="287" t="s">
        <v>58</v>
      </c>
      <c r="Q28" s="292"/>
      <c r="R28" s="292"/>
      <c r="S28" s="292"/>
      <c r="Z28" s="292"/>
      <c r="AA28" s="292"/>
      <c r="AB28" s="287" t="s">
        <v>51</v>
      </c>
      <c r="AC28" s="293" t="s">
        <v>3514</v>
      </c>
      <c r="AD28" s="292"/>
      <c r="AE28" s="294" t="s">
        <v>3586</v>
      </c>
      <c r="AF28" s="150"/>
    </row>
    <row r="29">
      <c r="E29" s="292"/>
      <c r="L29" s="287"/>
      <c r="M29" s="309"/>
      <c r="Z29" s="292"/>
      <c r="AA29" s="292"/>
      <c r="AB29" s="292"/>
      <c r="AC29" s="296"/>
      <c r="AD29" s="292"/>
      <c r="AE29" s="150"/>
      <c r="AF29" s="150"/>
    </row>
    <row r="30">
      <c r="M30" s="309"/>
      <c r="Z30" s="292"/>
      <c r="AA30" s="292"/>
      <c r="AB30" s="292"/>
      <c r="AC30" s="296"/>
      <c r="AD30" s="292"/>
      <c r="AE30" s="150"/>
      <c r="AF30" s="150"/>
    </row>
    <row r="31">
      <c r="M31" s="309"/>
      <c r="Z31" s="292"/>
      <c r="AA31" s="292"/>
      <c r="AB31" s="292"/>
      <c r="AC31" s="292"/>
      <c r="AD31" s="292"/>
      <c r="AE31" s="150"/>
      <c r="AF31" s="150"/>
    </row>
    <row r="32">
      <c r="M32" s="309"/>
      <c r="Z32" s="292"/>
      <c r="AA32" s="292"/>
      <c r="AB32" s="292"/>
      <c r="AC32" s="292"/>
      <c r="AD32" s="292"/>
      <c r="AE32" s="150"/>
      <c r="AF32" s="150"/>
    </row>
    <row r="33">
      <c r="M33" s="309"/>
      <c r="Z33" s="292"/>
      <c r="AA33" s="292"/>
      <c r="AB33" s="292"/>
      <c r="AC33" s="292"/>
      <c r="AD33" s="292"/>
      <c r="AE33" s="150"/>
      <c r="AF33" s="150"/>
    </row>
    <row r="34">
      <c r="M34" s="309"/>
      <c r="Z34" s="292"/>
      <c r="AA34" s="292"/>
      <c r="AB34" s="292"/>
      <c r="AC34" s="292"/>
      <c r="AD34" s="292"/>
      <c r="AE34" s="150"/>
      <c r="AF34" s="150"/>
    </row>
    <row r="35">
      <c r="M35" s="309"/>
      <c r="Z35" s="292"/>
      <c r="AA35" s="292"/>
      <c r="AB35" s="292"/>
      <c r="AC35" s="292"/>
      <c r="AD35" s="292"/>
      <c r="AE35" s="150"/>
      <c r="AF35" s="150"/>
    </row>
    <row r="36">
      <c r="M36" s="309"/>
      <c r="Z36" s="292"/>
      <c r="AA36" s="292"/>
      <c r="AB36" s="292"/>
      <c r="AC36" s="292"/>
      <c r="AD36" s="292"/>
      <c r="AE36" s="150"/>
      <c r="AF36" s="150"/>
    </row>
    <row r="37">
      <c r="M37" s="309"/>
      <c r="AE37" s="150"/>
      <c r="AF37" s="150"/>
    </row>
    <row r="38">
      <c r="M38" s="309"/>
      <c r="AE38" s="150"/>
      <c r="AF38" s="150"/>
    </row>
    <row r="39">
      <c r="M39" s="309"/>
      <c r="AE39" s="150"/>
      <c r="AF39" s="150"/>
    </row>
    <row r="40">
      <c r="M40" s="309"/>
      <c r="AE40" s="150"/>
      <c r="AF40" s="150"/>
    </row>
    <row r="41">
      <c r="M41" s="309"/>
      <c r="AE41" s="150"/>
      <c r="AF41" s="150"/>
    </row>
    <row r="42">
      <c r="M42" s="309"/>
      <c r="AE42" s="150"/>
      <c r="AF42" s="150"/>
    </row>
    <row r="43">
      <c r="M43" s="309"/>
      <c r="AE43" s="150"/>
      <c r="AF43" s="150"/>
    </row>
    <row r="44">
      <c r="M44" s="309"/>
      <c r="AE44" s="150"/>
      <c r="AF44" s="150"/>
    </row>
    <row r="45">
      <c r="M45" s="309"/>
      <c r="AE45" s="150"/>
      <c r="AF45" s="150"/>
    </row>
    <row r="46">
      <c r="M46" s="309"/>
      <c r="AE46" s="150"/>
      <c r="AF46" s="150"/>
    </row>
    <row r="47">
      <c r="M47" s="309"/>
      <c r="AE47" s="150"/>
      <c r="AF47" s="150"/>
    </row>
    <row r="48">
      <c r="M48" s="309"/>
      <c r="AE48" s="150"/>
      <c r="AF48" s="150"/>
    </row>
    <row r="49">
      <c r="M49" s="309"/>
      <c r="AE49" s="150"/>
      <c r="AF49" s="150"/>
    </row>
    <row r="50">
      <c r="M50" s="309"/>
      <c r="AE50" s="150"/>
      <c r="AF50" s="150"/>
    </row>
    <row r="51">
      <c r="M51" s="309"/>
      <c r="AE51" s="150"/>
      <c r="AF51" s="150"/>
    </row>
    <row r="52">
      <c r="M52" s="309"/>
      <c r="AE52" s="150"/>
      <c r="AF52" s="150"/>
    </row>
    <row r="53">
      <c r="M53" s="309"/>
      <c r="AE53" s="150"/>
      <c r="AF53" s="150"/>
    </row>
    <row r="54">
      <c r="M54" s="309"/>
      <c r="AE54" s="150"/>
      <c r="AF54" s="150"/>
    </row>
    <row r="55">
      <c r="M55" s="309"/>
      <c r="AE55" s="150"/>
      <c r="AF55" s="150"/>
    </row>
    <row r="56">
      <c r="M56" s="309"/>
      <c r="AE56" s="150"/>
      <c r="AF56" s="150"/>
    </row>
    <row r="57">
      <c r="M57" s="309"/>
      <c r="AE57" s="150"/>
      <c r="AF57" s="150"/>
    </row>
    <row r="58">
      <c r="M58" s="309"/>
      <c r="AE58" s="150"/>
      <c r="AF58" s="150"/>
    </row>
    <row r="59">
      <c r="M59" s="309"/>
      <c r="AE59" s="150"/>
      <c r="AF59" s="150"/>
    </row>
    <row r="60">
      <c r="M60" s="309"/>
      <c r="AE60" s="150"/>
      <c r="AF60" s="150"/>
    </row>
    <row r="61">
      <c r="M61" s="309"/>
      <c r="AE61" s="150"/>
      <c r="AF61" s="150"/>
    </row>
    <row r="62">
      <c r="M62" s="309"/>
      <c r="AE62" s="150"/>
      <c r="AF62" s="150"/>
    </row>
    <row r="63">
      <c r="M63" s="309"/>
      <c r="AE63" s="150"/>
      <c r="AF63" s="150"/>
    </row>
    <row r="64">
      <c r="M64" s="309"/>
      <c r="AE64" s="150"/>
      <c r="AF64" s="150"/>
    </row>
    <row r="65">
      <c r="M65" s="309"/>
      <c r="AE65" s="150"/>
      <c r="AF65" s="150"/>
    </row>
    <row r="66">
      <c r="M66" s="309"/>
      <c r="AE66" s="150"/>
      <c r="AF66" s="150"/>
    </row>
    <row r="67">
      <c r="M67" s="309"/>
      <c r="AE67" s="150"/>
      <c r="AF67" s="150"/>
    </row>
    <row r="68">
      <c r="M68" s="309"/>
      <c r="AE68" s="150"/>
      <c r="AF68" s="150"/>
    </row>
    <row r="69">
      <c r="M69" s="309"/>
      <c r="AE69" s="150"/>
      <c r="AF69" s="150"/>
    </row>
    <row r="70">
      <c r="M70" s="309"/>
      <c r="AE70" s="150"/>
      <c r="AF70" s="150"/>
    </row>
    <row r="71">
      <c r="M71" s="309"/>
      <c r="AE71" s="150"/>
      <c r="AF71" s="150"/>
    </row>
    <row r="72">
      <c r="M72" s="309"/>
      <c r="AE72" s="150"/>
      <c r="AF72" s="150"/>
    </row>
    <row r="73">
      <c r="M73" s="309"/>
      <c r="AE73" s="150"/>
      <c r="AF73" s="150"/>
    </row>
    <row r="74">
      <c r="M74" s="309"/>
      <c r="AE74" s="150"/>
      <c r="AF74" s="150"/>
    </row>
    <row r="75">
      <c r="M75" s="309"/>
      <c r="AE75" s="150"/>
      <c r="AF75" s="150"/>
    </row>
    <row r="76">
      <c r="M76" s="309"/>
      <c r="AE76" s="150"/>
      <c r="AF76" s="150"/>
    </row>
    <row r="77">
      <c r="M77" s="309"/>
      <c r="AE77" s="150"/>
      <c r="AF77" s="150"/>
    </row>
    <row r="78">
      <c r="M78" s="309"/>
      <c r="AE78" s="150"/>
      <c r="AF78" s="150"/>
    </row>
    <row r="79">
      <c r="M79" s="309"/>
      <c r="AE79" s="150"/>
      <c r="AF79" s="150"/>
    </row>
    <row r="80">
      <c r="M80" s="309"/>
      <c r="AE80" s="150"/>
      <c r="AF80" s="150"/>
    </row>
    <row r="81">
      <c r="M81" s="309"/>
      <c r="AE81" s="150"/>
      <c r="AF81" s="150"/>
    </row>
    <row r="82">
      <c r="M82" s="309"/>
      <c r="AE82" s="150"/>
      <c r="AF82" s="150"/>
    </row>
    <row r="83">
      <c r="M83" s="309"/>
      <c r="AE83" s="150"/>
      <c r="AF83" s="150"/>
    </row>
    <row r="84">
      <c r="M84" s="309"/>
      <c r="AE84" s="150"/>
      <c r="AF84" s="150"/>
    </row>
    <row r="85">
      <c r="M85" s="309"/>
      <c r="AE85" s="150"/>
      <c r="AF85" s="150"/>
    </row>
    <row r="86">
      <c r="M86" s="309"/>
      <c r="AE86" s="150"/>
      <c r="AF86" s="150"/>
    </row>
    <row r="87">
      <c r="M87" s="309"/>
      <c r="AE87" s="150"/>
      <c r="AF87" s="150"/>
    </row>
    <row r="88">
      <c r="M88" s="309"/>
      <c r="AE88" s="150"/>
      <c r="AF88" s="150"/>
    </row>
    <row r="89">
      <c r="M89" s="309"/>
      <c r="AE89" s="150"/>
      <c r="AF89" s="150"/>
    </row>
    <row r="90">
      <c r="M90" s="309"/>
      <c r="AE90" s="150"/>
      <c r="AF90" s="150"/>
    </row>
    <row r="91">
      <c r="M91" s="309"/>
      <c r="AE91" s="150"/>
      <c r="AF91" s="150"/>
    </row>
    <row r="92">
      <c r="M92" s="309"/>
      <c r="AE92" s="150"/>
      <c r="AF92" s="150"/>
    </row>
    <row r="93">
      <c r="M93" s="309"/>
      <c r="AE93" s="150"/>
      <c r="AF93" s="150"/>
    </row>
    <row r="94">
      <c r="M94" s="309"/>
      <c r="AE94" s="150"/>
      <c r="AF94" s="150"/>
    </row>
    <row r="95">
      <c r="M95" s="309"/>
      <c r="AE95" s="150"/>
      <c r="AF95" s="150"/>
    </row>
    <row r="96">
      <c r="M96" s="309"/>
      <c r="AE96" s="150"/>
      <c r="AF96" s="150"/>
    </row>
    <row r="97">
      <c r="M97" s="309"/>
      <c r="AE97" s="150"/>
      <c r="AF97" s="150"/>
    </row>
    <row r="98">
      <c r="M98" s="309"/>
      <c r="AE98" s="150"/>
      <c r="AF98" s="150"/>
    </row>
    <row r="99">
      <c r="M99" s="309"/>
      <c r="AE99" s="150"/>
      <c r="AF99" s="150"/>
    </row>
    <row r="100">
      <c r="M100" s="309"/>
      <c r="AE100" s="150"/>
      <c r="AF100" s="150"/>
    </row>
    <row r="101">
      <c r="M101" s="309"/>
      <c r="AE101" s="150"/>
      <c r="AF101" s="150"/>
    </row>
    <row r="102">
      <c r="M102" s="309"/>
      <c r="AE102" s="150"/>
      <c r="AF102" s="150"/>
    </row>
    <row r="103">
      <c r="M103" s="309"/>
      <c r="AE103" s="150"/>
      <c r="AF103" s="150"/>
    </row>
    <row r="104">
      <c r="M104" s="309"/>
      <c r="AE104" s="150"/>
      <c r="AF104" s="150"/>
    </row>
    <row r="105">
      <c r="M105" s="309"/>
      <c r="AE105" s="150"/>
      <c r="AF105" s="150"/>
    </row>
    <row r="106">
      <c r="M106" s="309"/>
      <c r="AE106" s="150"/>
      <c r="AF106" s="150"/>
    </row>
    <row r="107">
      <c r="M107" s="309"/>
      <c r="AE107" s="150"/>
      <c r="AF107" s="150"/>
    </row>
    <row r="108">
      <c r="M108" s="309"/>
      <c r="AE108" s="150"/>
      <c r="AF108" s="150"/>
    </row>
    <row r="109">
      <c r="M109" s="309"/>
      <c r="AE109" s="150"/>
      <c r="AF109" s="150"/>
    </row>
    <row r="110">
      <c r="M110" s="309"/>
      <c r="AE110" s="150"/>
      <c r="AF110" s="150"/>
    </row>
    <row r="111">
      <c r="M111" s="309"/>
      <c r="AE111" s="150"/>
      <c r="AF111" s="150"/>
    </row>
    <row r="112">
      <c r="M112" s="309"/>
      <c r="AE112" s="150"/>
      <c r="AF112" s="150"/>
    </row>
    <row r="113">
      <c r="M113" s="309"/>
      <c r="AE113" s="150"/>
      <c r="AF113" s="150"/>
    </row>
    <row r="114">
      <c r="M114" s="309"/>
      <c r="AE114" s="150"/>
      <c r="AF114" s="150"/>
    </row>
    <row r="115">
      <c r="M115" s="309"/>
      <c r="AE115" s="150"/>
      <c r="AF115" s="150"/>
    </row>
    <row r="116">
      <c r="M116" s="309"/>
      <c r="AE116" s="150"/>
      <c r="AF116" s="150"/>
    </row>
    <row r="117">
      <c r="M117" s="309"/>
      <c r="AE117" s="150"/>
      <c r="AF117" s="150"/>
    </row>
    <row r="118">
      <c r="M118" s="309"/>
      <c r="AE118" s="150"/>
      <c r="AF118" s="150"/>
    </row>
    <row r="119">
      <c r="M119" s="309"/>
      <c r="AE119" s="150"/>
      <c r="AF119" s="150"/>
    </row>
    <row r="120">
      <c r="M120" s="309"/>
      <c r="AE120" s="150"/>
      <c r="AF120" s="150"/>
    </row>
    <row r="121">
      <c r="M121" s="309"/>
      <c r="AE121" s="150"/>
      <c r="AF121" s="150"/>
    </row>
    <row r="122">
      <c r="M122" s="309"/>
      <c r="AE122" s="150"/>
      <c r="AF122" s="150"/>
    </row>
    <row r="123">
      <c r="M123" s="309"/>
      <c r="AE123" s="150"/>
      <c r="AF123" s="150"/>
    </row>
    <row r="124">
      <c r="M124" s="309"/>
      <c r="AE124" s="150"/>
      <c r="AF124" s="150"/>
    </row>
    <row r="125">
      <c r="M125" s="309"/>
      <c r="AE125" s="150"/>
      <c r="AF125" s="150"/>
    </row>
    <row r="126">
      <c r="M126" s="309"/>
      <c r="AE126" s="150"/>
      <c r="AF126" s="150"/>
    </row>
    <row r="127">
      <c r="M127" s="309"/>
      <c r="AE127" s="150"/>
      <c r="AF127" s="150"/>
    </row>
    <row r="128">
      <c r="M128" s="309"/>
      <c r="AE128" s="150"/>
      <c r="AF128" s="150"/>
    </row>
    <row r="129">
      <c r="M129" s="309"/>
      <c r="AE129" s="150"/>
      <c r="AF129" s="150"/>
    </row>
    <row r="130">
      <c r="M130" s="309"/>
      <c r="AE130" s="150"/>
      <c r="AF130" s="150"/>
    </row>
    <row r="131">
      <c r="M131" s="309"/>
      <c r="AE131" s="150"/>
      <c r="AF131" s="150"/>
    </row>
    <row r="132">
      <c r="M132" s="309"/>
      <c r="AE132" s="150"/>
      <c r="AF132" s="150"/>
    </row>
    <row r="133">
      <c r="M133" s="309"/>
      <c r="AE133" s="150"/>
      <c r="AF133" s="150"/>
    </row>
    <row r="134">
      <c r="M134" s="309"/>
      <c r="AE134" s="150"/>
      <c r="AF134" s="150"/>
    </row>
    <row r="135">
      <c r="M135" s="309"/>
      <c r="AE135" s="150"/>
      <c r="AF135" s="150"/>
    </row>
    <row r="136">
      <c r="M136" s="309"/>
      <c r="AE136" s="150"/>
      <c r="AF136" s="150"/>
    </row>
    <row r="137">
      <c r="M137" s="309"/>
      <c r="AE137" s="150"/>
      <c r="AF137" s="150"/>
    </row>
    <row r="138">
      <c r="M138" s="309"/>
      <c r="AE138" s="150"/>
      <c r="AF138" s="150"/>
    </row>
    <row r="139">
      <c r="M139" s="309"/>
      <c r="AE139" s="150"/>
      <c r="AF139" s="150"/>
    </row>
    <row r="140">
      <c r="M140" s="309"/>
      <c r="AE140" s="150"/>
      <c r="AF140" s="150"/>
    </row>
    <row r="141">
      <c r="M141" s="309"/>
      <c r="AE141" s="150"/>
      <c r="AF141" s="150"/>
    </row>
    <row r="142">
      <c r="M142" s="309"/>
      <c r="AE142" s="150"/>
      <c r="AF142" s="150"/>
    </row>
    <row r="143">
      <c r="M143" s="309"/>
      <c r="AE143" s="150"/>
      <c r="AF143" s="150"/>
    </row>
    <row r="144">
      <c r="M144" s="309"/>
      <c r="AE144" s="150"/>
      <c r="AF144" s="150"/>
    </row>
    <row r="145">
      <c r="M145" s="309"/>
      <c r="AE145" s="150"/>
      <c r="AF145" s="150"/>
    </row>
    <row r="146">
      <c r="M146" s="309"/>
      <c r="AE146" s="150"/>
      <c r="AF146" s="150"/>
    </row>
    <row r="147">
      <c r="M147" s="309"/>
      <c r="AE147" s="150"/>
      <c r="AF147" s="150"/>
    </row>
    <row r="148">
      <c r="M148" s="309"/>
      <c r="AE148" s="150"/>
      <c r="AF148" s="150"/>
    </row>
    <row r="149">
      <c r="M149" s="309"/>
      <c r="AE149" s="150"/>
      <c r="AF149" s="150"/>
    </row>
    <row r="150">
      <c r="M150" s="309"/>
      <c r="AE150" s="150"/>
      <c r="AF150" s="150"/>
    </row>
    <row r="151">
      <c r="M151" s="309"/>
      <c r="AE151" s="150"/>
      <c r="AF151" s="150"/>
    </row>
    <row r="152">
      <c r="M152" s="309"/>
      <c r="AE152" s="150"/>
      <c r="AF152" s="150"/>
    </row>
    <row r="153">
      <c r="M153" s="309"/>
      <c r="AE153" s="150"/>
      <c r="AF153" s="150"/>
    </row>
    <row r="154">
      <c r="M154" s="309"/>
      <c r="AE154" s="150"/>
      <c r="AF154" s="150"/>
    </row>
    <row r="155">
      <c r="M155" s="309"/>
      <c r="AE155" s="150"/>
      <c r="AF155" s="150"/>
    </row>
    <row r="156">
      <c r="M156" s="309"/>
      <c r="AE156" s="150"/>
      <c r="AF156" s="150"/>
    </row>
    <row r="157">
      <c r="M157" s="309"/>
      <c r="AE157" s="150"/>
      <c r="AF157" s="150"/>
    </row>
    <row r="158">
      <c r="M158" s="309"/>
      <c r="AE158" s="150"/>
      <c r="AF158" s="150"/>
    </row>
    <row r="159">
      <c r="M159" s="309"/>
      <c r="AE159" s="150"/>
      <c r="AF159" s="150"/>
    </row>
    <row r="160">
      <c r="M160" s="309"/>
      <c r="AE160" s="150"/>
      <c r="AF160" s="150"/>
    </row>
    <row r="161">
      <c r="M161" s="309"/>
      <c r="AE161" s="150"/>
      <c r="AF161" s="150"/>
    </row>
    <row r="162">
      <c r="M162" s="309"/>
      <c r="AE162" s="150"/>
      <c r="AF162" s="150"/>
    </row>
    <row r="163">
      <c r="M163" s="309"/>
      <c r="AE163" s="150"/>
      <c r="AF163" s="150"/>
    </row>
    <row r="164">
      <c r="M164" s="309"/>
      <c r="AE164" s="150"/>
      <c r="AF164" s="150"/>
    </row>
    <row r="165">
      <c r="M165" s="309"/>
      <c r="AE165" s="150"/>
      <c r="AF165" s="150"/>
    </row>
    <row r="166">
      <c r="M166" s="309"/>
      <c r="AE166" s="150"/>
      <c r="AF166" s="150"/>
    </row>
    <row r="167">
      <c r="M167" s="309"/>
      <c r="AE167" s="150"/>
      <c r="AF167" s="150"/>
    </row>
    <row r="168">
      <c r="M168" s="309"/>
      <c r="AE168" s="150"/>
      <c r="AF168" s="150"/>
    </row>
    <row r="169">
      <c r="M169" s="309"/>
      <c r="AE169" s="150"/>
      <c r="AF169" s="150"/>
    </row>
    <row r="170">
      <c r="M170" s="309"/>
      <c r="AE170" s="150"/>
      <c r="AF170" s="150"/>
    </row>
    <row r="171">
      <c r="M171" s="309"/>
      <c r="AE171" s="150"/>
      <c r="AF171" s="150"/>
    </row>
    <row r="172">
      <c r="M172" s="309"/>
      <c r="AE172" s="150"/>
      <c r="AF172" s="150"/>
    </row>
    <row r="173">
      <c r="M173" s="309"/>
      <c r="AE173" s="150"/>
      <c r="AF173" s="150"/>
    </row>
    <row r="174">
      <c r="M174" s="309"/>
      <c r="AE174" s="150"/>
      <c r="AF174" s="150"/>
    </row>
    <row r="175">
      <c r="M175" s="309"/>
      <c r="AE175" s="150"/>
      <c r="AF175" s="150"/>
    </row>
    <row r="176">
      <c r="M176" s="309"/>
      <c r="AE176" s="150"/>
      <c r="AF176" s="150"/>
    </row>
    <row r="177">
      <c r="M177" s="309"/>
      <c r="AE177" s="150"/>
      <c r="AF177" s="150"/>
    </row>
    <row r="178">
      <c r="M178" s="309"/>
      <c r="AE178" s="150"/>
      <c r="AF178" s="150"/>
    </row>
    <row r="179">
      <c r="M179" s="309"/>
      <c r="AE179" s="150"/>
      <c r="AF179" s="150"/>
    </row>
    <row r="180">
      <c r="M180" s="309"/>
      <c r="AE180" s="150"/>
      <c r="AF180" s="150"/>
    </row>
    <row r="181">
      <c r="M181" s="309"/>
      <c r="AE181" s="150"/>
      <c r="AF181" s="150"/>
    </row>
    <row r="182">
      <c r="M182" s="309"/>
      <c r="AE182" s="150"/>
      <c r="AF182" s="150"/>
    </row>
    <row r="183">
      <c r="M183" s="309"/>
      <c r="AE183" s="150"/>
      <c r="AF183" s="150"/>
    </row>
    <row r="184">
      <c r="M184" s="309"/>
      <c r="AE184" s="150"/>
      <c r="AF184" s="150"/>
    </row>
    <row r="185">
      <c r="M185" s="309"/>
      <c r="AE185" s="150"/>
      <c r="AF185" s="150"/>
    </row>
    <row r="186">
      <c r="M186" s="309"/>
      <c r="AE186" s="150"/>
      <c r="AF186" s="150"/>
    </row>
    <row r="187">
      <c r="M187" s="309"/>
      <c r="AE187" s="150"/>
      <c r="AF187" s="150"/>
    </row>
    <row r="188">
      <c r="M188" s="309"/>
      <c r="AE188" s="150"/>
      <c r="AF188" s="150"/>
    </row>
    <row r="189">
      <c r="M189" s="309"/>
      <c r="AE189" s="150"/>
      <c r="AF189" s="150"/>
    </row>
    <row r="190">
      <c r="M190" s="309"/>
      <c r="AE190" s="150"/>
      <c r="AF190" s="150"/>
    </row>
    <row r="191">
      <c r="M191" s="309"/>
      <c r="AE191" s="150"/>
      <c r="AF191" s="150"/>
    </row>
    <row r="192">
      <c r="M192" s="309"/>
      <c r="AE192" s="150"/>
      <c r="AF192" s="150"/>
    </row>
    <row r="193">
      <c r="M193" s="309"/>
      <c r="AE193" s="150"/>
      <c r="AF193" s="150"/>
    </row>
    <row r="194">
      <c r="M194" s="309"/>
      <c r="AE194" s="150"/>
      <c r="AF194" s="150"/>
    </row>
    <row r="195">
      <c r="M195" s="309"/>
      <c r="AE195" s="150"/>
      <c r="AF195" s="150"/>
    </row>
    <row r="196">
      <c r="M196" s="309"/>
      <c r="AE196" s="150"/>
      <c r="AF196" s="150"/>
    </row>
    <row r="197">
      <c r="M197" s="309"/>
      <c r="AE197" s="150"/>
      <c r="AF197" s="150"/>
    </row>
    <row r="198">
      <c r="M198" s="309"/>
      <c r="AE198" s="150"/>
      <c r="AF198" s="150"/>
    </row>
    <row r="199">
      <c r="M199" s="309"/>
      <c r="AE199" s="150"/>
      <c r="AF199" s="150"/>
    </row>
    <row r="200">
      <c r="M200" s="309"/>
      <c r="AE200" s="150"/>
      <c r="AF200" s="150"/>
    </row>
    <row r="201">
      <c r="M201" s="309"/>
      <c r="AE201" s="150"/>
      <c r="AF201" s="150"/>
    </row>
    <row r="202">
      <c r="M202" s="309"/>
      <c r="AE202" s="150"/>
      <c r="AF202" s="150"/>
    </row>
    <row r="203">
      <c r="M203" s="309"/>
      <c r="AE203" s="150"/>
      <c r="AF203" s="150"/>
    </row>
    <row r="204">
      <c r="M204" s="309"/>
      <c r="AE204" s="150"/>
      <c r="AF204" s="150"/>
    </row>
    <row r="205">
      <c r="M205" s="309"/>
      <c r="AE205" s="150"/>
      <c r="AF205" s="150"/>
    </row>
    <row r="206">
      <c r="M206" s="309"/>
      <c r="AE206" s="150"/>
      <c r="AF206" s="150"/>
    </row>
    <row r="207">
      <c r="M207" s="309"/>
      <c r="AE207" s="150"/>
      <c r="AF207" s="150"/>
    </row>
    <row r="208">
      <c r="M208" s="309"/>
      <c r="AE208" s="150"/>
      <c r="AF208" s="150"/>
    </row>
    <row r="209">
      <c r="M209" s="309"/>
      <c r="AE209" s="150"/>
      <c r="AF209" s="150"/>
    </row>
    <row r="210">
      <c r="M210" s="309"/>
      <c r="AE210" s="150"/>
      <c r="AF210" s="150"/>
    </row>
    <row r="211">
      <c r="M211" s="309"/>
      <c r="AE211" s="150"/>
      <c r="AF211" s="150"/>
    </row>
    <row r="212">
      <c r="M212" s="309"/>
      <c r="AE212" s="150"/>
      <c r="AF212" s="150"/>
    </row>
    <row r="213">
      <c r="M213" s="309"/>
      <c r="AE213" s="150"/>
      <c r="AF213" s="150"/>
    </row>
    <row r="214">
      <c r="M214" s="309"/>
      <c r="AE214" s="150"/>
      <c r="AF214" s="150"/>
    </row>
    <row r="215">
      <c r="M215" s="309"/>
      <c r="AE215" s="150"/>
      <c r="AF215" s="150"/>
    </row>
    <row r="216">
      <c r="M216" s="309"/>
      <c r="AE216" s="150"/>
      <c r="AF216" s="150"/>
    </row>
    <row r="217">
      <c r="M217" s="309"/>
      <c r="AE217" s="150"/>
      <c r="AF217" s="150"/>
    </row>
    <row r="218">
      <c r="M218" s="309"/>
      <c r="AE218" s="150"/>
      <c r="AF218" s="150"/>
    </row>
    <row r="219">
      <c r="M219" s="309"/>
      <c r="AE219" s="150"/>
      <c r="AF219" s="150"/>
    </row>
    <row r="220">
      <c r="M220" s="309"/>
      <c r="AE220" s="150"/>
      <c r="AF220" s="150"/>
    </row>
    <row r="221">
      <c r="M221" s="309"/>
      <c r="AE221" s="150"/>
      <c r="AF221" s="150"/>
    </row>
    <row r="222">
      <c r="M222" s="309"/>
      <c r="AE222" s="150"/>
      <c r="AF222" s="150"/>
    </row>
    <row r="223">
      <c r="M223" s="309"/>
      <c r="AE223" s="150"/>
      <c r="AF223" s="150"/>
    </row>
    <row r="224">
      <c r="M224" s="309"/>
      <c r="AE224" s="150"/>
      <c r="AF224" s="150"/>
    </row>
    <row r="225">
      <c r="M225" s="309"/>
      <c r="AE225" s="150"/>
      <c r="AF225" s="150"/>
    </row>
    <row r="226">
      <c r="M226" s="309"/>
      <c r="AE226" s="150"/>
      <c r="AF226" s="150"/>
    </row>
    <row r="227">
      <c r="M227" s="309"/>
      <c r="AE227" s="150"/>
      <c r="AF227" s="150"/>
    </row>
    <row r="228">
      <c r="M228" s="309"/>
      <c r="AE228" s="150"/>
      <c r="AF228" s="150"/>
    </row>
    <row r="229">
      <c r="M229" s="309"/>
      <c r="AE229" s="150"/>
      <c r="AF229" s="150"/>
    </row>
    <row r="230">
      <c r="M230" s="309"/>
      <c r="AE230" s="150"/>
      <c r="AF230" s="150"/>
    </row>
    <row r="231">
      <c r="M231" s="309"/>
      <c r="AE231" s="150"/>
      <c r="AF231" s="150"/>
    </row>
    <row r="232">
      <c r="M232" s="309"/>
      <c r="AE232" s="150"/>
      <c r="AF232" s="150"/>
    </row>
    <row r="233">
      <c r="M233" s="309"/>
      <c r="AE233" s="150"/>
      <c r="AF233" s="150"/>
    </row>
    <row r="234">
      <c r="M234" s="309"/>
      <c r="AE234" s="150"/>
      <c r="AF234" s="150"/>
    </row>
    <row r="235">
      <c r="M235" s="309"/>
      <c r="AE235" s="150"/>
      <c r="AF235" s="150"/>
    </row>
    <row r="236">
      <c r="M236" s="309"/>
      <c r="AE236" s="150"/>
      <c r="AF236" s="150"/>
    </row>
    <row r="237">
      <c r="M237" s="309"/>
      <c r="AE237" s="150"/>
      <c r="AF237" s="150"/>
    </row>
    <row r="238">
      <c r="M238" s="309"/>
      <c r="AE238" s="150"/>
      <c r="AF238" s="150"/>
    </row>
    <row r="239">
      <c r="M239" s="309"/>
      <c r="AE239" s="150"/>
      <c r="AF239" s="150"/>
    </row>
    <row r="240">
      <c r="M240" s="309"/>
      <c r="AE240" s="150"/>
      <c r="AF240" s="150"/>
    </row>
    <row r="241">
      <c r="M241" s="309"/>
      <c r="AE241" s="150"/>
      <c r="AF241" s="150"/>
    </row>
    <row r="242">
      <c r="M242" s="309"/>
      <c r="AE242" s="150"/>
      <c r="AF242" s="150"/>
    </row>
    <row r="243">
      <c r="M243" s="309"/>
      <c r="AE243" s="150"/>
      <c r="AF243" s="150"/>
    </row>
    <row r="244">
      <c r="M244" s="309"/>
      <c r="AE244" s="150"/>
      <c r="AF244" s="150"/>
    </row>
    <row r="245">
      <c r="M245" s="309"/>
      <c r="AE245" s="150"/>
      <c r="AF245" s="150"/>
    </row>
    <row r="246">
      <c r="M246" s="309"/>
      <c r="AE246" s="150"/>
      <c r="AF246" s="150"/>
    </row>
    <row r="247">
      <c r="M247" s="309"/>
      <c r="AE247" s="150"/>
      <c r="AF247" s="150"/>
    </row>
    <row r="248">
      <c r="M248" s="309"/>
      <c r="AE248" s="150"/>
      <c r="AF248" s="150"/>
    </row>
    <row r="249">
      <c r="M249" s="309"/>
      <c r="AE249" s="150"/>
      <c r="AF249" s="150"/>
    </row>
    <row r="250">
      <c r="M250" s="309"/>
      <c r="AE250" s="150"/>
      <c r="AF250" s="150"/>
    </row>
    <row r="251">
      <c r="M251" s="309"/>
      <c r="AE251" s="150"/>
      <c r="AF251" s="150"/>
    </row>
    <row r="252">
      <c r="M252" s="309"/>
      <c r="AE252" s="150"/>
      <c r="AF252" s="150"/>
    </row>
    <row r="253">
      <c r="M253" s="309"/>
      <c r="AE253" s="150"/>
      <c r="AF253" s="150"/>
    </row>
    <row r="254">
      <c r="M254" s="309"/>
      <c r="AE254" s="150"/>
      <c r="AF254" s="150"/>
    </row>
    <row r="255">
      <c r="M255" s="309"/>
      <c r="AE255" s="150"/>
      <c r="AF255" s="150"/>
    </row>
    <row r="256">
      <c r="M256" s="309"/>
      <c r="AE256" s="150"/>
      <c r="AF256" s="150"/>
    </row>
    <row r="257">
      <c r="M257" s="309"/>
      <c r="AE257" s="150"/>
      <c r="AF257" s="150"/>
    </row>
    <row r="258">
      <c r="M258" s="309"/>
      <c r="AE258" s="150"/>
      <c r="AF258" s="150"/>
    </row>
    <row r="259">
      <c r="M259" s="309"/>
      <c r="AE259" s="150"/>
      <c r="AF259" s="150"/>
    </row>
    <row r="260">
      <c r="M260" s="309"/>
      <c r="AE260" s="150"/>
      <c r="AF260" s="150"/>
    </row>
    <row r="261">
      <c r="M261" s="309"/>
      <c r="AE261" s="150"/>
      <c r="AF261" s="150"/>
    </row>
    <row r="262">
      <c r="M262" s="309"/>
      <c r="AE262" s="150"/>
      <c r="AF262" s="150"/>
    </row>
    <row r="263">
      <c r="M263" s="309"/>
      <c r="AE263" s="150"/>
      <c r="AF263" s="150"/>
    </row>
    <row r="264">
      <c r="M264" s="309"/>
      <c r="AE264" s="150"/>
      <c r="AF264" s="150"/>
    </row>
    <row r="265">
      <c r="M265" s="309"/>
      <c r="AE265" s="150"/>
      <c r="AF265" s="150"/>
    </row>
    <row r="266">
      <c r="M266" s="309"/>
      <c r="AE266" s="150"/>
      <c r="AF266" s="150"/>
    </row>
    <row r="267">
      <c r="M267" s="309"/>
      <c r="AE267" s="150"/>
      <c r="AF267" s="150"/>
    </row>
    <row r="268">
      <c r="M268" s="309"/>
      <c r="AE268" s="150"/>
      <c r="AF268" s="150"/>
    </row>
    <row r="269">
      <c r="M269" s="309"/>
      <c r="AE269" s="150"/>
      <c r="AF269" s="150"/>
    </row>
    <row r="270">
      <c r="M270" s="309"/>
      <c r="AE270" s="150"/>
      <c r="AF270" s="150"/>
    </row>
    <row r="271">
      <c r="M271" s="309"/>
      <c r="AE271" s="150"/>
      <c r="AF271" s="150"/>
    </row>
    <row r="272">
      <c r="M272" s="309"/>
      <c r="AE272" s="150"/>
      <c r="AF272" s="150"/>
    </row>
    <row r="273">
      <c r="M273" s="309"/>
      <c r="AE273" s="150"/>
      <c r="AF273" s="150"/>
    </row>
    <row r="274">
      <c r="M274" s="309"/>
      <c r="AE274" s="150"/>
      <c r="AF274" s="150"/>
    </row>
    <row r="275">
      <c r="M275" s="309"/>
      <c r="AE275" s="150"/>
      <c r="AF275" s="150"/>
    </row>
    <row r="276">
      <c r="M276" s="309"/>
      <c r="AE276" s="150"/>
      <c r="AF276" s="150"/>
    </row>
    <row r="277">
      <c r="M277" s="309"/>
      <c r="AE277" s="150"/>
      <c r="AF277" s="150"/>
    </row>
    <row r="278">
      <c r="M278" s="309"/>
      <c r="AE278" s="150"/>
      <c r="AF278" s="150"/>
    </row>
    <row r="279">
      <c r="M279" s="309"/>
      <c r="AE279" s="150"/>
      <c r="AF279" s="150"/>
    </row>
    <row r="280">
      <c r="M280" s="309"/>
      <c r="AE280" s="150"/>
      <c r="AF280" s="150"/>
    </row>
    <row r="281">
      <c r="M281" s="309"/>
      <c r="AE281" s="150"/>
      <c r="AF281" s="150"/>
    </row>
    <row r="282">
      <c r="M282" s="309"/>
      <c r="AE282" s="150"/>
      <c r="AF282" s="150"/>
    </row>
    <row r="283">
      <c r="M283" s="309"/>
      <c r="AE283" s="150"/>
      <c r="AF283" s="150"/>
    </row>
    <row r="284">
      <c r="M284" s="309"/>
      <c r="AE284" s="150"/>
      <c r="AF284" s="150"/>
    </row>
    <row r="285">
      <c r="M285" s="309"/>
      <c r="AE285" s="150"/>
      <c r="AF285" s="150"/>
    </row>
    <row r="286">
      <c r="M286" s="309"/>
      <c r="AE286" s="150"/>
      <c r="AF286" s="150"/>
    </row>
    <row r="287">
      <c r="M287" s="309"/>
      <c r="AE287" s="150"/>
      <c r="AF287" s="150"/>
    </row>
    <row r="288">
      <c r="M288" s="309"/>
      <c r="AE288" s="150"/>
      <c r="AF288" s="150"/>
    </row>
    <row r="289">
      <c r="M289" s="309"/>
      <c r="AE289" s="150"/>
      <c r="AF289" s="150"/>
    </row>
    <row r="290">
      <c r="M290" s="309"/>
      <c r="AE290" s="150"/>
      <c r="AF290" s="150"/>
    </row>
    <row r="291">
      <c r="M291" s="309"/>
      <c r="AE291" s="150"/>
      <c r="AF291" s="150"/>
    </row>
    <row r="292">
      <c r="M292" s="309"/>
      <c r="AE292" s="150"/>
      <c r="AF292" s="150"/>
    </row>
    <row r="293">
      <c r="M293" s="309"/>
      <c r="AE293" s="150"/>
      <c r="AF293" s="150"/>
    </row>
    <row r="294">
      <c r="M294" s="309"/>
      <c r="AE294" s="150"/>
      <c r="AF294" s="150"/>
    </row>
    <row r="295">
      <c r="M295" s="309"/>
      <c r="AE295" s="150"/>
      <c r="AF295" s="150"/>
    </row>
    <row r="296">
      <c r="M296" s="309"/>
      <c r="AE296" s="150"/>
      <c r="AF296" s="150"/>
    </row>
    <row r="297">
      <c r="M297" s="309"/>
      <c r="AE297" s="150"/>
      <c r="AF297" s="150"/>
    </row>
    <row r="298">
      <c r="M298" s="309"/>
      <c r="AE298" s="150"/>
      <c r="AF298" s="150"/>
    </row>
    <row r="299">
      <c r="M299" s="309"/>
      <c r="AE299" s="150"/>
      <c r="AF299" s="150"/>
    </row>
    <row r="300">
      <c r="M300" s="309"/>
      <c r="AE300" s="150"/>
      <c r="AF300" s="150"/>
    </row>
    <row r="301">
      <c r="M301" s="309"/>
      <c r="AE301" s="150"/>
      <c r="AF301" s="150"/>
    </row>
    <row r="302">
      <c r="M302" s="309"/>
      <c r="AE302" s="150"/>
      <c r="AF302" s="150"/>
    </row>
    <row r="303">
      <c r="M303" s="309"/>
      <c r="AE303" s="150"/>
      <c r="AF303" s="150"/>
    </row>
    <row r="304">
      <c r="M304" s="309"/>
      <c r="AE304" s="150"/>
      <c r="AF304" s="150"/>
    </row>
    <row r="305">
      <c r="M305" s="309"/>
      <c r="AE305" s="150"/>
      <c r="AF305" s="150"/>
    </row>
    <row r="306">
      <c r="M306" s="309"/>
      <c r="AE306" s="150"/>
      <c r="AF306" s="150"/>
    </row>
    <row r="307">
      <c r="M307" s="309"/>
      <c r="AE307" s="150"/>
      <c r="AF307" s="150"/>
    </row>
    <row r="308">
      <c r="M308" s="309"/>
      <c r="AE308" s="150"/>
      <c r="AF308" s="150"/>
    </row>
    <row r="309">
      <c r="M309" s="309"/>
      <c r="AE309" s="150"/>
      <c r="AF309" s="150"/>
    </row>
    <row r="310">
      <c r="M310" s="309"/>
      <c r="AE310" s="150"/>
      <c r="AF310" s="150"/>
    </row>
    <row r="311">
      <c r="M311" s="309"/>
      <c r="AE311" s="150"/>
      <c r="AF311" s="150"/>
    </row>
    <row r="312">
      <c r="M312" s="309"/>
      <c r="AE312" s="150"/>
      <c r="AF312" s="150"/>
    </row>
    <row r="313">
      <c r="M313" s="309"/>
      <c r="AE313" s="150"/>
      <c r="AF313" s="150"/>
    </row>
    <row r="314">
      <c r="M314" s="309"/>
      <c r="AE314" s="150"/>
      <c r="AF314" s="150"/>
    </row>
    <row r="315">
      <c r="M315" s="309"/>
      <c r="AE315" s="150"/>
      <c r="AF315" s="150"/>
    </row>
    <row r="316">
      <c r="M316" s="309"/>
      <c r="AE316" s="150"/>
      <c r="AF316" s="150"/>
    </row>
    <row r="317">
      <c r="M317" s="309"/>
      <c r="AE317" s="150"/>
      <c r="AF317" s="150"/>
    </row>
    <row r="318">
      <c r="M318" s="309"/>
      <c r="AE318" s="150"/>
      <c r="AF318" s="150"/>
    </row>
    <row r="319">
      <c r="M319" s="309"/>
      <c r="AE319" s="150"/>
      <c r="AF319" s="150"/>
    </row>
    <row r="320">
      <c r="M320" s="309"/>
      <c r="AE320" s="150"/>
      <c r="AF320" s="150"/>
    </row>
    <row r="321">
      <c r="M321" s="309"/>
      <c r="AE321" s="150"/>
      <c r="AF321" s="150"/>
    </row>
    <row r="322">
      <c r="M322" s="309"/>
      <c r="AE322" s="150"/>
      <c r="AF322" s="150"/>
    </row>
    <row r="323">
      <c r="M323" s="309"/>
      <c r="AE323" s="150"/>
      <c r="AF323" s="150"/>
    </row>
    <row r="324">
      <c r="M324" s="309"/>
      <c r="AE324" s="150"/>
      <c r="AF324" s="150"/>
    </row>
    <row r="325">
      <c r="M325" s="309"/>
      <c r="AE325" s="150"/>
      <c r="AF325" s="150"/>
    </row>
    <row r="326">
      <c r="M326" s="309"/>
      <c r="AE326" s="150"/>
      <c r="AF326" s="150"/>
    </row>
    <row r="327">
      <c r="M327" s="309"/>
      <c r="AE327" s="150"/>
      <c r="AF327" s="150"/>
    </row>
    <row r="328">
      <c r="M328" s="309"/>
      <c r="AE328" s="150"/>
      <c r="AF328" s="150"/>
    </row>
    <row r="329">
      <c r="M329" s="309"/>
      <c r="AE329" s="150"/>
      <c r="AF329" s="150"/>
    </row>
    <row r="330">
      <c r="M330" s="309"/>
      <c r="AE330" s="150"/>
      <c r="AF330" s="150"/>
    </row>
    <row r="331">
      <c r="M331" s="309"/>
      <c r="AE331" s="150"/>
      <c r="AF331" s="150"/>
    </row>
    <row r="332">
      <c r="M332" s="309"/>
      <c r="AE332" s="150"/>
      <c r="AF332" s="150"/>
    </row>
    <row r="333">
      <c r="M333" s="309"/>
      <c r="AE333" s="150"/>
      <c r="AF333" s="150"/>
    </row>
    <row r="334">
      <c r="M334" s="309"/>
      <c r="AE334" s="150"/>
      <c r="AF334" s="150"/>
    </row>
    <row r="335">
      <c r="M335" s="309"/>
      <c r="AE335" s="150"/>
      <c r="AF335" s="150"/>
    </row>
    <row r="336">
      <c r="M336" s="309"/>
      <c r="AE336" s="150"/>
      <c r="AF336" s="150"/>
    </row>
    <row r="337">
      <c r="M337" s="309"/>
      <c r="AE337" s="150"/>
      <c r="AF337" s="150"/>
    </row>
    <row r="338">
      <c r="M338" s="309"/>
      <c r="AE338" s="150"/>
      <c r="AF338" s="150"/>
    </row>
    <row r="339">
      <c r="M339" s="309"/>
      <c r="AE339" s="150"/>
      <c r="AF339" s="150"/>
    </row>
    <row r="340">
      <c r="M340" s="309"/>
      <c r="AE340" s="150"/>
      <c r="AF340" s="150"/>
    </row>
    <row r="341">
      <c r="M341" s="309"/>
      <c r="AE341" s="150"/>
      <c r="AF341" s="150"/>
    </row>
    <row r="342">
      <c r="M342" s="309"/>
      <c r="AE342" s="150"/>
      <c r="AF342" s="150"/>
    </row>
    <row r="343">
      <c r="M343" s="309"/>
      <c r="AE343" s="150"/>
      <c r="AF343" s="150"/>
    </row>
    <row r="344">
      <c r="M344" s="309"/>
      <c r="AE344" s="150"/>
      <c r="AF344" s="150"/>
    </row>
    <row r="345">
      <c r="M345" s="309"/>
      <c r="AE345" s="150"/>
      <c r="AF345" s="150"/>
    </row>
    <row r="346">
      <c r="M346" s="309"/>
      <c r="AE346" s="150"/>
      <c r="AF346" s="150"/>
    </row>
    <row r="347">
      <c r="M347" s="309"/>
      <c r="AE347" s="150"/>
      <c r="AF347" s="150"/>
    </row>
    <row r="348">
      <c r="M348" s="309"/>
      <c r="AE348" s="150"/>
      <c r="AF348" s="150"/>
    </row>
    <row r="349">
      <c r="M349" s="309"/>
      <c r="AE349" s="150"/>
      <c r="AF349" s="150"/>
    </row>
    <row r="350">
      <c r="M350" s="309"/>
      <c r="AE350" s="150"/>
      <c r="AF350" s="150"/>
    </row>
    <row r="351">
      <c r="M351" s="309"/>
      <c r="AE351" s="150"/>
      <c r="AF351" s="150"/>
    </row>
    <row r="352">
      <c r="M352" s="309"/>
      <c r="AE352" s="150"/>
      <c r="AF352" s="150"/>
    </row>
    <row r="353">
      <c r="M353" s="309"/>
      <c r="AE353" s="150"/>
      <c r="AF353" s="150"/>
    </row>
    <row r="354">
      <c r="M354" s="309"/>
      <c r="AE354" s="150"/>
      <c r="AF354" s="150"/>
    </row>
    <row r="355">
      <c r="M355" s="309"/>
      <c r="AE355" s="150"/>
      <c r="AF355" s="150"/>
    </row>
    <row r="356">
      <c r="M356" s="309"/>
      <c r="AE356" s="150"/>
      <c r="AF356" s="150"/>
    </row>
    <row r="357">
      <c r="M357" s="309"/>
      <c r="AE357" s="150"/>
      <c r="AF357" s="150"/>
    </row>
    <row r="358">
      <c r="M358" s="309"/>
      <c r="AE358" s="150"/>
      <c r="AF358" s="150"/>
    </row>
    <row r="359">
      <c r="M359" s="309"/>
      <c r="AE359" s="150"/>
      <c r="AF359" s="150"/>
    </row>
    <row r="360">
      <c r="M360" s="309"/>
      <c r="AE360" s="150"/>
      <c r="AF360" s="150"/>
    </row>
    <row r="361">
      <c r="M361" s="309"/>
      <c r="AE361" s="150"/>
      <c r="AF361" s="150"/>
    </row>
    <row r="362">
      <c r="M362" s="309"/>
      <c r="AE362" s="150"/>
      <c r="AF362" s="150"/>
    </row>
    <row r="363">
      <c r="M363" s="309"/>
      <c r="AE363" s="150"/>
      <c r="AF363" s="150"/>
    </row>
    <row r="364">
      <c r="M364" s="309"/>
      <c r="AE364" s="150"/>
      <c r="AF364" s="150"/>
    </row>
    <row r="365">
      <c r="M365" s="309"/>
      <c r="AE365" s="150"/>
      <c r="AF365" s="150"/>
    </row>
    <row r="366">
      <c r="M366" s="309"/>
      <c r="AE366" s="150"/>
      <c r="AF366" s="150"/>
    </row>
    <row r="367">
      <c r="M367" s="309"/>
      <c r="AE367" s="150"/>
      <c r="AF367" s="150"/>
    </row>
    <row r="368">
      <c r="M368" s="309"/>
      <c r="AE368" s="150"/>
      <c r="AF368" s="150"/>
    </row>
    <row r="369">
      <c r="M369" s="309"/>
      <c r="AE369" s="150"/>
      <c r="AF369" s="150"/>
    </row>
    <row r="370">
      <c r="M370" s="309"/>
      <c r="AE370" s="150"/>
      <c r="AF370" s="150"/>
    </row>
    <row r="371">
      <c r="M371" s="309"/>
      <c r="AE371" s="150"/>
      <c r="AF371" s="150"/>
    </row>
    <row r="372">
      <c r="M372" s="309"/>
      <c r="AE372" s="150"/>
      <c r="AF372" s="150"/>
    </row>
    <row r="373">
      <c r="M373" s="309"/>
      <c r="AE373" s="150"/>
      <c r="AF373" s="150"/>
    </row>
    <row r="374">
      <c r="M374" s="309"/>
      <c r="AE374" s="150"/>
      <c r="AF374" s="150"/>
    </row>
    <row r="375">
      <c r="M375" s="309"/>
      <c r="AE375" s="150"/>
      <c r="AF375" s="150"/>
    </row>
    <row r="376">
      <c r="M376" s="309"/>
      <c r="AE376" s="150"/>
      <c r="AF376" s="150"/>
    </row>
    <row r="377">
      <c r="M377" s="309"/>
      <c r="AE377" s="150"/>
      <c r="AF377" s="150"/>
    </row>
    <row r="378">
      <c r="M378" s="309"/>
      <c r="AE378" s="150"/>
      <c r="AF378" s="150"/>
    </row>
    <row r="379">
      <c r="M379" s="309"/>
      <c r="AE379" s="150"/>
      <c r="AF379" s="150"/>
    </row>
    <row r="380">
      <c r="M380" s="309"/>
      <c r="AE380" s="150"/>
      <c r="AF380" s="150"/>
    </row>
    <row r="381">
      <c r="M381" s="309"/>
      <c r="AE381" s="150"/>
      <c r="AF381" s="150"/>
    </row>
    <row r="382">
      <c r="M382" s="309"/>
      <c r="AE382" s="150"/>
      <c r="AF382" s="150"/>
    </row>
    <row r="383">
      <c r="M383" s="309"/>
      <c r="AE383" s="150"/>
      <c r="AF383" s="150"/>
    </row>
    <row r="384">
      <c r="M384" s="309"/>
      <c r="AE384" s="150"/>
      <c r="AF384" s="150"/>
    </row>
    <row r="385">
      <c r="M385" s="309"/>
      <c r="AE385" s="150"/>
      <c r="AF385" s="150"/>
    </row>
    <row r="386">
      <c r="M386" s="309"/>
      <c r="AE386" s="150"/>
      <c r="AF386" s="150"/>
    </row>
    <row r="387">
      <c r="M387" s="309"/>
      <c r="AE387" s="150"/>
      <c r="AF387" s="150"/>
    </row>
    <row r="388">
      <c r="M388" s="309"/>
      <c r="AE388" s="150"/>
      <c r="AF388" s="150"/>
    </row>
    <row r="389">
      <c r="M389" s="309"/>
      <c r="AE389" s="150"/>
      <c r="AF389" s="150"/>
    </row>
    <row r="390">
      <c r="M390" s="309"/>
      <c r="AE390" s="150"/>
      <c r="AF390" s="150"/>
    </row>
    <row r="391">
      <c r="M391" s="309"/>
      <c r="AE391" s="150"/>
      <c r="AF391" s="150"/>
    </row>
    <row r="392">
      <c r="M392" s="309"/>
      <c r="AE392" s="150"/>
      <c r="AF392" s="150"/>
    </row>
    <row r="393">
      <c r="M393" s="309"/>
      <c r="AE393" s="150"/>
      <c r="AF393" s="150"/>
    </row>
    <row r="394">
      <c r="M394" s="309"/>
      <c r="AE394" s="150"/>
      <c r="AF394" s="150"/>
    </row>
    <row r="395">
      <c r="M395" s="309"/>
      <c r="AE395" s="150"/>
      <c r="AF395" s="150"/>
    </row>
    <row r="396">
      <c r="M396" s="309"/>
      <c r="AE396" s="150"/>
      <c r="AF396" s="150"/>
    </row>
    <row r="397">
      <c r="M397" s="309"/>
      <c r="AE397" s="150"/>
      <c r="AF397" s="150"/>
    </row>
    <row r="398">
      <c r="M398" s="309"/>
      <c r="AE398" s="150"/>
      <c r="AF398" s="150"/>
    </row>
    <row r="399">
      <c r="M399" s="309"/>
      <c r="AE399" s="150"/>
      <c r="AF399" s="150"/>
    </row>
    <row r="400">
      <c r="M400" s="309"/>
      <c r="AE400" s="150"/>
      <c r="AF400" s="150"/>
    </row>
    <row r="401">
      <c r="M401" s="309"/>
      <c r="AE401" s="150"/>
      <c r="AF401" s="150"/>
    </row>
    <row r="402">
      <c r="M402" s="309"/>
      <c r="AE402" s="150"/>
      <c r="AF402" s="150"/>
    </row>
    <row r="403">
      <c r="M403" s="309"/>
      <c r="AE403" s="150"/>
      <c r="AF403" s="150"/>
    </row>
    <row r="404">
      <c r="M404" s="309"/>
      <c r="AE404" s="150"/>
      <c r="AF404" s="150"/>
    </row>
    <row r="405">
      <c r="M405" s="309"/>
      <c r="AE405" s="150"/>
      <c r="AF405" s="150"/>
    </row>
    <row r="406">
      <c r="M406" s="309"/>
      <c r="AE406" s="150"/>
      <c r="AF406" s="150"/>
    </row>
    <row r="407">
      <c r="M407" s="309"/>
      <c r="AE407" s="150"/>
      <c r="AF407" s="150"/>
    </row>
    <row r="408">
      <c r="M408" s="309"/>
      <c r="AE408" s="150"/>
      <c r="AF408" s="150"/>
    </row>
    <row r="409">
      <c r="M409" s="309"/>
      <c r="AE409" s="150"/>
      <c r="AF409" s="150"/>
    </row>
    <row r="410">
      <c r="M410" s="309"/>
      <c r="AE410" s="150"/>
      <c r="AF410" s="150"/>
    </row>
    <row r="411">
      <c r="M411" s="309"/>
      <c r="AE411" s="150"/>
      <c r="AF411" s="150"/>
    </row>
    <row r="412">
      <c r="M412" s="309"/>
      <c r="AE412" s="150"/>
      <c r="AF412" s="150"/>
    </row>
    <row r="413">
      <c r="M413" s="309"/>
      <c r="AE413" s="150"/>
      <c r="AF413" s="150"/>
    </row>
    <row r="414">
      <c r="M414" s="309"/>
      <c r="AE414" s="150"/>
      <c r="AF414" s="150"/>
    </row>
    <row r="415">
      <c r="M415" s="309"/>
      <c r="AE415" s="150"/>
      <c r="AF415" s="150"/>
    </row>
    <row r="416">
      <c r="M416" s="309"/>
      <c r="AE416" s="150"/>
      <c r="AF416" s="150"/>
    </row>
    <row r="417">
      <c r="M417" s="309"/>
      <c r="AE417" s="150"/>
      <c r="AF417" s="150"/>
    </row>
    <row r="418">
      <c r="M418" s="309"/>
      <c r="AE418" s="150"/>
      <c r="AF418" s="150"/>
    </row>
    <row r="419">
      <c r="M419" s="309"/>
      <c r="AE419" s="150"/>
      <c r="AF419" s="150"/>
    </row>
    <row r="420">
      <c r="M420" s="309"/>
      <c r="AE420" s="150"/>
      <c r="AF420" s="150"/>
    </row>
    <row r="421">
      <c r="M421" s="309"/>
      <c r="AE421" s="150"/>
      <c r="AF421" s="150"/>
    </row>
    <row r="422">
      <c r="M422" s="309"/>
      <c r="AE422" s="150"/>
      <c r="AF422" s="150"/>
    </row>
    <row r="423">
      <c r="M423" s="309"/>
      <c r="AE423" s="150"/>
      <c r="AF423" s="150"/>
    </row>
    <row r="424">
      <c r="M424" s="309"/>
      <c r="AE424" s="150"/>
      <c r="AF424" s="150"/>
    </row>
    <row r="425">
      <c r="M425" s="309"/>
      <c r="AE425" s="150"/>
      <c r="AF425" s="150"/>
    </row>
    <row r="426">
      <c r="M426" s="309"/>
      <c r="AE426" s="150"/>
      <c r="AF426" s="150"/>
    </row>
    <row r="427">
      <c r="M427" s="309"/>
      <c r="AE427" s="150"/>
      <c r="AF427" s="150"/>
    </row>
    <row r="428">
      <c r="M428" s="309"/>
      <c r="AE428" s="150"/>
      <c r="AF428" s="150"/>
    </row>
    <row r="429">
      <c r="M429" s="309"/>
      <c r="AE429" s="150"/>
      <c r="AF429" s="150"/>
    </row>
    <row r="430">
      <c r="M430" s="309"/>
      <c r="AE430" s="150"/>
      <c r="AF430" s="150"/>
    </row>
    <row r="431">
      <c r="M431" s="309"/>
      <c r="AE431" s="150"/>
      <c r="AF431" s="150"/>
    </row>
    <row r="432">
      <c r="M432" s="309"/>
      <c r="AE432" s="150"/>
      <c r="AF432" s="150"/>
    </row>
    <row r="433">
      <c r="M433" s="309"/>
      <c r="AE433" s="150"/>
      <c r="AF433" s="150"/>
    </row>
    <row r="434">
      <c r="M434" s="309"/>
      <c r="AE434" s="150"/>
      <c r="AF434" s="150"/>
    </row>
    <row r="435">
      <c r="M435" s="309"/>
      <c r="AE435" s="150"/>
      <c r="AF435" s="150"/>
    </row>
    <row r="436">
      <c r="M436" s="309"/>
      <c r="AE436" s="150"/>
      <c r="AF436" s="150"/>
    </row>
    <row r="437">
      <c r="M437" s="309"/>
      <c r="AE437" s="150"/>
      <c r="AF437" s="150"/>
    </row>
    <row r="438">
      <c r="M438" s="309"/>
      <c r="AE438" s="150"/>
      <c r="AF438" s="150"/>
    </row>
    <row r="439">
      <c r="M439" s="309"/>
      <c r="AE439" s="150"/>
      <c r="AF439" s="150"/>
    </row>
    <row r="440">
      <c r="M440" s="309"/>
      <c r="AE440" s="150"/>
      <c r="AF440" s="150"/>
    </row>
    <row r="441">
      <c r="M441" s="309"/>
      <c r="AE441" s="150"/>
      <c r="AF441" s="150"/>
    </row>
    <row r="442">
      <c r="M442" s="309"/>
      <c r="AE442" s="150"/>
      <c r="AF442" s="150"/>
    </row>
    <row r="443">
      <c r="M443" s="309"/>
      <c r="AE443" s="150"/>
      <c r="AF443" s="150"/>
    </row>
    <row r="444">
      <c r="M444" s="309"/>
      <c r="AE444" s="150"/>
      <c r="AF444" s="150"/>
    </row>
    <row r="445">
      <c r="M445" s="309"/>
      <c r="AE445" s="150"/>
      <c r="AF445" s="150"/>
    </row>
    <row r="446">
      <c r="M446" s="309"/>
      <c r="AE446" s="150"/>
      <c r="AF446" s="150"/>
    </row>
    <row r="447">
      <c r="M447" s="309"/>
      <c r="AE447" s="150"/>
      <c r="AF447" s="150"/>
    </row>
    <row r="448">
      <c r="M448" s="309"/>
      <c r="AE448" s="150"/>
      <c r="AF448" s="150"/>
    </row>
    <row r="449">
      <c r="M449" s="309"/>
      <c r="AE449" s="150"/>
      <c r="AF449" s="150"/>
    </row>
    <row r="450">
      <c r="M450" s="309"/>
      <c r="AE450" s="150"/>
      <c r="AF450" s="150"/>
    </row>
    <row r="451">
      <c r="M451" s="309"/>
      <c r="AE451" s="150"/>
      <c r="AF451" s="150"/>
    </row>
    <row r="452">
      <c r="M452" s="309"/>
      <c r="AE452" s="150"/>
      <c r="AF452" s="150"/>
    </row>
    <row r="453">
      <c r="M453" s="309"/>
      <c r="AE453" s="150"/>
      <c r="AF453" s="150"/>
    </row>
    <row r="454">
      <c r="M454" s="309"/>
      <c r="AE454" s="150"/>
      <c r="AF454" s="150"/>
    </row>
    <row r="455">
      <c r="M455" s="309"/>
      <c r="AE455" s="150"/>
      <c r="AF455" s="150"/>
    </row>
    <row r="456">
      <c r="M456" s="309"/>
      <c r="AE456" s="150"/>
      <c r="AF456" s="150"/>
    </row>
    <row r="457">
      <c r="M457" s="309"/>
      <c r="AE457" s="150"/>
      <c r="AF457" s="150"/>
    </row>
    <row r="458">
      <c r="M458" s="309"/>
      <c r="AE458" s="150"/>
      <c r="AF458" s="150"/>
    </row>
    <row r="459">
      <c r="M459" s="309"/>
      <c r="AE459" s="150"/>
      <c r="AF459" s="150"/>
    </row>
    <row r="460">
      <c r="M460" s="309"/>
      <c r="AE460" s="150"/>
      <c r="AF460" s="150"/>
    </row>
    <row r="461">
      <c r="M461" s="309"/>
      <c r="AE461" s="150"/>
      <c r="AF461" s="150"/>
    </row>
    <row r="462">
      <c r="M462" s="309"/>
      <c r="AE462" s="150"/>
      <c r="AF462" s="150"/>
    </row>
    <row r="463">
      <c r="M463" s="309"/>
      <c r="AE463" s="150"/>
      <c r="AF463" s="150"/>
    </row>
    <row r="464">
      <c r="M464" s="309"/>
      <c r="AE464" s="150"/>
      <c r="AF464" s="150"/>
    </row>
    <row r="465">
      <c r="M465" s="309"/>
      <c r="AE465" s="150"/>
      <c r="AF465" s="150"/>
    </row>
    <row r="466">
      <c r="M466" s="309"/>
      <c r="AE466" s="150"/>
      <c r="AF466" s="150"/>
    </row>
    <row r="467">
      <c r="M467" s="309"/>
      <c r="AE467" s="150"/>
      <c r="AF467" s="150"/>
    </row>
    <row r="468">
      <c r="M468" s="309"/>
      <c r="AE468" s="150"/>
      <c r="AF468" s="150"/>
    </row>
    <row r="469">
      <c r="M469" s="309"/>
      <c r="AE469" s="150"/>
      <c r="AF469" s="150"/>
    </row>
    <row r="470">
      <c r="M470" s="309"/>
      <c r="AE470" s="150"/>
      <c r="AF470" s="150"/>
    </row>
    <row r="471">
      <c r="M471" s="309"/>
      <c r="AE471" s="150"/>
      <c r="AF471" s="150"/>
    </row>
    <row r="472">
      <c r="M472" s="309"/>
      <c r="AE472" s="150"/>
      <c r="AF472" s="150"/>
    </row>
    <row r="473">
      <c r="M473" s="309"/>
      <c r="AE473" s="150"/>
      <c r="AF473" s="150"/>
    </row>
    <row r="474">
      <c r="M474" s="309"/>
      <c r="AE474" s="150"/>
      <c r="AF474" s="150"/>
    </row>
    <row r="475">
      <c r="M475" s="309"/>
      <c r="AE475" s="150"/>
      <c r="AF475" s="150"/>
    </row>
    <row r="476">
      <c r="M476" s="309"/>
      <c r="AE476" s="150"/>
      <c r="AF476" s="150"/>
    </row>
    <row r="477">
      <c r="M477" s="309"/>
      <c r="AE477" s="150"/>
      <c r="AF477" s="150"/>
    </row>
    <row r="478">
      <c r="M478" s="309"/>
      <c r="AE478" s="150"/>
      <c r="AF478" s="150"/>
    </row>
    <row r="479">
      <c r="M479" s="309"/>
      <c r="AE479" s="150"/>
      <c r="AF479" s="150"/>
    </row>
    <row r="480">
      <c r="M480" s="309"/>
      <c r="AE480" s="150"/>
      <c r="AF480" s="150"/>
    </row>
    <row r="481">
      <c r="M481" s="309"/>
      <c r="AE481" s="150"/>
      <c r="AF481" s="150"/>
    </row>
    <row r="482">
      <c r="M482" s="309"/>
      <c r="AE482" s="150"/>
      <c r="AF482" s="150"/>
    </row>
    <row r="483">
      <c r="M483" s="309"/>
      <c r="AE483" s="150"/>
      <c r="AF483" s="150"/>
    </row>
    <row r="484">
      <c r="M484" s="309"/>
      <c r="AE484" s="150"/>
      <c r="AF484" s="150"/>
    </row>
    <row r="485">
      <c r="M485" s="309"/>
      <c r="AE485" s="150"/>
      <c r="AF485" s="150"/>
    </row>
    <row r="486">
      <c r="M486" s="309"/>
      <c r="AE486" s="150"/>
      <c r="AF486" s="150"/>
    </row>
    <row r="487">
      <c r="M487" s="309"/>
      <c r="AE487" s="150"/>
      <c r="AF487" s="150"/>
    </row>
    <row r="488">
      <c r="M488" s="309"/>
      <c r="AE488" s="150"/>
      <c r="AF488" s="150"/>
    </row>
    <row r="489">
      <c r="M489" s="309"/>
      <c r="AE489" s="150"/>
      <c r="AF489" s="150"/>
    </row>
    <row r="490">
      <c r="M490" s="309"/>
      <c r="AE490" s="150"/>
      <c r="AF490" s="150"/>
    </row>
    <row r="491">
      <c r="M491" s="309"/>
      <c r="AE491" s="150"/>
      <c r="AF491" s="150"/>
    </row>
    <row r="492">
      <c r="M492" s="309"/>
      <c r="AE492" s="150"/>
      <c r="AF492" s="150"/>
    </row>
    <row r="493">
      <c r="M493" s="309"/>
      <c r="AE493" s="150"/>
      <c r="AF493" s="150"/>
    </row>
    <row r="494">
      <c r="M494" s="309"/>
      <c r="AE494" s="150"/>
      <c r="AF494" s="150"/>
    </row>
    <row r="495">
      <c r="M495" s="309"/>
      <c r="AE495" s="150"/>
      <c r="AF495" s="150"/>
    </row>
    <row r="496">
      <c r="M496" s="309"/>
      <c r="AE496" s="150"/>
      <c r="AF496" s="150"/>
    </row>
    <row r="497">
      <c r="M497" s="309"/>
      <c r="AE497" s="150"/>
      <c r="AF497" s="150"/>
    </row>
    <row r="498">
      <c r="M498" s="309"/>
      <c r="AE498" s="150"/>
      <c r="AF498" s="150"/>
    </row>
    <row r="499">
      <c r="M499" s="309"/>
      <c r="AE499" s="150"/>
      <c r="AF499" s="150"/>
    </row>
    <row r="500">
      <c r="M500" s="309"/>
      <c r="AE500" s="150"/>
      <c r="AF500" s="150"/>
    </row>
    <row r="501">
      <c r="M501" s="309"/>
      <c r="AE501" s="150"/>
      <c r="AF501" s="150"/>
    </row>
    <row r="502">
      <c r="M502" s="309"/>
      <c r="AE502" s="150"/>
      <c r="AF502" s="150"/>
    </row>
    <row r="503">
      <c r="M503" s="309"/>
      <c r="AE503" s="150"/>
      <c r="AF503" s="150"/>
    </row>
    <row r="504">
      <c r="M504" s="309"/>
      <c r="AE504" s="150"/>
      <c r="AF504" s="150"/>
    </row>
    <row r="505">
      <c r="M505" s="309"/>
      <c r="AE505" s="150"/>
      <c r="AF505" s="150"/>
    </row>
    <row r="506">
      <c r="M506" s="309"/>
      <c r="AE506" s="150"/>
      <c r="AF506" s="150"/>
    </row>
    <row r="507">
      <c r="M507" s="309"/>
      <c r="AE507" s="150"/>
      <c r="AF507" s="150"/>
    </row>
    <row r="508">
      <c r="M508" s="309"/>
      <c r="AE508" s="150"/>
      <c r="AF508" s="150"/>
    </row>
    <row r="509">
      <c r="M509" s="309"/>
      <c r="AE509" s="150"/>
      <c r="AF509" s="150"/>
    </row>
    <row r="510">
      <c r="M510" s="309"/>
      <c r="AE510" s="150"/>
      <c r="AF510" s="150"/>
    </row>
    <row r="511">
      <c r="M511" s="309"/>
      <c r="AE511" s="150"/>
      <c r="AF511" s="150"/>
    </row>
    <row r="512">
      <c r="M512" s="309"/>
      <c r="AE512" s="150"/>
      <c r="AF512" s="150"/>
    </row>
    <row r="513">
      <c r="M513" s="309"/>
      <c r="AE513" s="150"/>
      <c r="AF513" s="150"/>
    </row>
    <row r="514">
      <c r="M514" s="309"/>
      <c r="AE514" s="150"/>
      <c r="AF514" s="150"/>
    </row>
    <row r="515">
      <c r="M515" s="309"/>
      <c r="AE515" s="150"/>
      <c r="AF515" s="150"/>
    </row>
    <row r="516">
      <c r="M516" s="309"/>
      <c r="AE516" s="150"/>
      <c r="AF516" s="150"/>
    </row>
    <row r="517">
      <c r="M517" s="309"/>
      <c r="AE517" s="150"/>
      <c r="AF517" s="150"/>
    </row>
    <row r="518">
      <c r="M518" s="309"/>
      <c r="AE518" s="150"/>
      <c r="AF518" s="150"/>
    </row>
    <row r="519">
      <c r="M519" s="309"/>
      <c r="AE519" s="150"/>
      <c r="AF519" s="150"/>
    </row>
    <row r="520">
      <c r="M520" s="309"/>
      <c r="AE520" s="150"/>
      <c r="AF520" s="150"/>
    </row>
    <row r="521">
      <c r="M521" s="309"/>
      <c r="AE521" s="150"/>
      <c r="AF521" s="150"/>
    </row>
    <row r="522">
      <c r="M522" s="309"/>
      <c r="AE522" s="150"/>
      <c r="AF522" s="150"/>
    </row>
    <row r="523">
      <c r="M523" s="309"/>
      <c r="AE523" s="150"/>
      <c r="AF523" s="150"/>
    </row>
    <row r="524">
      <c r="M524" s="309"/>
      <c r="AE524" s="150"/>
      <c r="AF524" s="150"/>
    </row>
    <row r="525">
      <c r="M525" s="309"/>
      <c r="AE525" s="150"/>
      <c r="AF525" s="150"/>
    </row>
    <row r="526">
      <c r="M526" s="309"/>
      <c r="AE526" s="150"/>
      <c r="AF526" s="150"/>
    </row>
    <row r="527">
      <c r="M527" s="309"/>
      <c r="AE527" s="150"/>
      <c r="AF527" s="150"/>
    </row>
    <row r="528">
      <c r="M528" s="309"/>
      <c r="AE528" s="150"/>
      <c r="AF528" s="150"/>
    </row>
    <row r="529">
      <c r="M529" s="309"/>
      <c r="AE529" s="150"/>
      <c r="AF529" s="150"/>
    </row>
    <row r="530">
      <c r="M530" s="309"/>
      <c r="AE530" s="150"/>
      <c r="AF530" s="150"/>
    </row>
    <row r="531">
      <c r="M531" s="309"/>
      <c r="AE531" s="150"/>
      <c r="AF531" s="150"/>
    </row>
    <row r="532">
      <c r="M532" s="309"/>
      <c r="AE532" s="150"/>
      <c r="AF532" s="150"/>
    </row>
    <row r="533">
      <c r="M533" s="309"/>
      <c r="AE533" s="150"/>
      <c r="AF533" s="150"/>
    </row>
    <row r="534">
      <c r="M534" s="309"/>
      <c r="AE534" s="150"/>
      <c r="AF534" s="150"/>
    </row>
    <row r="535">
      <c r="M535" s="309"/>
      <c r="AE535" s="150"/>
      <c r="AF535" s="150"/>
    </row>
    <row r="536">
      <c r="M536" s="309"/>
      <c r="AE536" s="150"/>
      <c r="AF536" s="150"/>
    </row>
    <row r="537">
      <c r="M537" s="309"/>
      <c r="AE537" s="150"/>
      <c r="AF537" s="150"/>
    </row>
    <row r="538">
      <c r="M538" s="309"/>
      <c r="AE538" s="150"/>
      <c r="AF538" s="150"/>
    </row>
    <row r="539">
      <c r="M539" s="309"/>
      <c r="AE539" s="150"/>
      <c r="AF539" s="150"/>
    </row>
    <row r="540">
      <c r="M540" s="309"/>
      <c r="AE540" s="150"/>
      <c r="AF540" s="150"/>
    </row>
    <row r="541">
      <c r="M541" s="309"/>
      <c r="AE541" s="150"/>
      <c r="AF541" s="150"/>
    </row>
    <row r="542">
      <c r="M542" s="309"/>
      <c r="AE542" s="150"/>
      <c r="AF542" s="150"/>
    </row>
    <row r="543">
      <c r="M543" s="309"/>
      <c r="AE543" s="150"/>
      <c r="AF543" s="150"/>
    </row>
    <row r="544">
      <c r="M544" s="309"/>
      <c r="AE544" s="150"/>
      <c r="AF544" s="150"/>
    </row>
    <row r="545">
      <c r="M545" s="309"/>
      <c r="AE545" s="150"/>
      <c r="AF545" s="150"/>
    </row>
    <row r="546">
      <c r="M546" s="309"/>
      <c r="AE546" s="150"/>
      <c r="AF546" s="150"/>
    </row>
    <row r="547">
      <c r="M547" s="309"/>
      <c r="AE547" s="150"/>
      <c r="AF547" s="150"/>
    </row>
    <row r="548">
      <c r="M548" s="309"/>
      <c r="AE548" s="150"/>
      <c r="AF548" s="150"/>
    </row>
    <row r="549">
      <c r="M549" s="309"/>
      <c r="AE549" s="150"/>
      <c r="AF549" s="150"/>
    </row>
    <row r="550">
      <c r="M550" s="309"/>
      <c r="AE550" s="150"/>
      <c r="AF550" s="150"/>
    </row>
    <row r="551">
      <c r="M551" s="309"/>
      <c r="AE551" s="150"/>
      <c r="AF551" s="150"/>
    </row>
    <row r="552">
      <c r="M552" s="309"/>
      <c r="AE552" s="150"/>
      <c r="AF552" s="150"/>
    </row>
    <row r="553">
      <c r="M553" s="309"/>
      <c r="AE553" s="150"/>
      <c r="AF553" s="150"/>
    </row>
    <row r="554">
      <c r="M554" s="309"/>
      <c r="AE554" s="150"/>
      <c r="AF554" s="150"/>
    </row>
    <row r="555">
      <c r="M555" s="309"/>
      <c r="AE555" s="150"/>
      <c r="AF555" s="150"/>
    </row>
    <row r="556">
      <c r="M556" s="309"/>
      <c r="AE556" s="150"/>
      <c r="AF556" s="150"/>
    </row>
    <row r="557">
      <c r="M557" s="309"/>
      <c r="AE557" s="150"/>
      <c r="AF557" s="150"/>
    </row>
    <row r="558">
      <c r="M558" s="309"/>
      <c r="AE558" s="150"/>
      <c r="AF558" s="150"/>
    </row>
    <row r="559">
      <c r="M559" s="309"/>
      <c r="AE559" s="150"/>
      <c r="AF559" s="150"/>
    </row>
    <row r="560">
      <c r="M560" s="309"/>
      <c r="AE560" s="150"/>
      <c r="AF560" s="150"/>
    </row>
    <row r="561">
      <c r="M561" s="309"/>
      <c r="AE561" s="150"/>
      <c r="AF561" s="150"/>
    </row>
    <row r="562">
      <c r="M562" s="309"/>
      <c r="AE562" s="150"/>
      <c r="AF562" s="150"/>
    </row>
    <row r="563">
      <c r="M563" s="309"/>
      <c r="AE563" s="150"/>
      <c r="AF563" s="150"/>
    </row>
    <row r="564">
      <c r="M564" s="309"/>
      <c r="AE564" s="150"/>
      <c r="AF564" s="150"/>
    </row>
    <row r="565">
      <c r="M565" s="309"/>
      <c r="AE565" s="150"/>
      <c r="AF565" s="150"/>
    </row>
    <row r="566">
      <c r="M566" s="309"/>
      <c r="AE566" s="150"/>
      <c r="AF566" s="150"/>
    </row>
    <row r="567">
      <c r="M567" s="309"/>
      <c r="AE567" s="150"/>
      <c r="AF567" s="150"/>
    </row>
    <row r="568">
      <c r="M568" s="309"/>
      <c r="AE568" s="150"/>
      <c r="AF568" s="150"/>
    </row>
    <row r="569">
      <c r="M569" s="309"/>
      <c r="AE569" s="150"/>
      <c r="AF569" s="150"/>
    </row>
    <row r="570">
      <c r="M570" s="309"/>
      <c r="AE570" s="150"/>
      <c r="AF570" s="150"/>
    </row>
    <row r="571">
      <c r="M571" s="309"/>
      <c r="AE571" s="150"/>
      <c r="AF571" s="150"/>
    </row>
    <row r="572">
      <c r="M572" s="309"/>
      <c r="AE572" s="150"/>
      <c r="AF572" s="150"/>
    </row>
    <row r="573">
      <c r="M573" s="309"/>
      <c r="AE573" s="150"/>
      <c r="AF573" s="150"/>
    </row>
    <row r="574">
      <c r="M574" s="309"/>
      <c r="AE574" s="150"/>
      <c r="AF574" s="150"/>
    </row>
    <row r="575">
      <c r="M575" s="309"/>
      <c r="AE575" s="150"/>
      <c r="AF575" s="150"/>
    </row>
    <row r="576">
      <c r="M576" s="309"/>
      <c r="AE576" s="150"/>
      <c r="AF576" s="150"/>
    </row>
    <row r="577">
      <c r="M577" s="309"/>
      <c r="AE577" s="150"/>
      <c r="AF577" s="150"/>
    </row>
    <row r="578">
      <c r="M578" s="309"/>
      <c r="AE578" s="150"/>
      <c r="AF578" s="150"/>
    </row>
    <row r="579">
      <c r="M579" s="309"/>
      <c r="AE579" s="150"/>
      <c r="AF579" s="150"/>
    </row>
    <row r="580">
      <c r="M580" s="309"/>
      <c r="AE580" s="150"/>
      <c r="AF580" s="150"/>
    </row>
    <row r="581">
      <c r="M581" s="309"/>
      <c r="AE581" s="150"/>
      <c r="AF581" s="150"/>
    </row>
    <row r="582">
      <c r="M582" s="309"/>
      <c r="AE582" s="150"/>
      <c r="AF582" s="150"/>
    </row>
    <row r="583">
      <c r="M583" s="309"/>
      <c r="AE583" s="150"/>
      <c r="AF583" s="150"/>
    </row>
    <row r="584">
      <c r="M584" s="309"/>
      <c r="AE584" s="150"/>
      <c r="AF584" s="150"/>
    </row>
    <row r="585">
      <c r="M585" s="309"/>
      <c r="AE585" s="150"/>
      <c r="AF585" s="150"/>
    </row>
    <row r="586">
      <c r="M586" s="309"/>
      <c r="AE586" s="150"/>
      <c r="AF586" s="150"/>
    </row>
    <row r="587">
      <c r="M587" s="309"/>
      <c r="AE587" s="150"/>
      <c r="AF587" s="150"/>
    </row>
    <row r="588">
      <c r="M588" s="309"/>
      <c r="AE588" s="150"/>
      <c r="AF588" s="150"/>
    </row>
    <row r="589">
      <c r="M589" s="309"/>
      <c r="AE589" s="150"/>
      <c r="AF589" s="150"/>
    </row>
    <row r="590">
      <c r="M590" s="309"/>
      <c r="AE590" s="150"/>
      <c r="AF590" s="150"/>
    </row>
    <row r="591">
      <c r="M591" s="309"/>
      <c r="AE591" s="150"/>
      <c r="AF591" s="150"/>
    </row>
    <row r="592">
      <c r="M592" s="309"/>
      <c r="AE592" s="150"/>
      <c r="AF592" s="150"/>
    </row>
    <row r="593">
      <c r="M593" s="309"/>
      <c r="AE593" s="150"/>
      <c r="AF593" s="150"/>
    </row>
    <row r="594">
      <c r="M594" s="309"/>
      <c r="AE594" s="150"/>
      <c r="AF594" s="150"/>
    </row>
    <row r="595">
      <c r="M595" s="309"/>
      <c r="AE595" s="150"/>
      <c r="AF595" s="150"/>
    </row>
    <row r="596">
      <c r="M596" s="309"/>
      <c r="AE596" s="150"/>
      <c r="AF596" s="150"/>
    </row>
    <row r="597">
      <c r="M597" s="309"/>
      <c r="AE597" s="150"/>
      <c r="AF597" s="150"/>
    </row>
    <row r="598">
      <c r="M598" s="309"/>
      <c r="AE598" s="150"/>
      <c r="AF598" s="150"/>
    </row>
    <row r="599">
      <c r="M599" s="309"/>
      <c r="AE599" s="150"/>
      <c r="AF599" s="150"/>
    </row>
    <row r="600">
      <c r="M600" s="309"/>
      <c r="AE600" s="150"/>
      <c r="AF600" s="150"/>
    </row>
    <row r="601">
      <c r="M601" s="309"/>
      <c r="AE601" s="150"/>
      <c r="AF601" s="150"/>
    </row>
    <row r="602">
      <c r="M602" s="309"/>
      <c r="AE602" s="150"/>
      <c r="AF602" s="150"/>
    </row>
    <row r="603">
      <c r="M603" s="309"/>
      <c r="AE603" s="150"/>
      <c r="AF603" s="150"/>
    </row>
    <row r="604">
      <c r="M604" s="309"/>
      <c r="AE604" s="150"/>
      <c r="AF604" s="150"/>
    </row>
    <row r="605">
      <c r="M605" s="309"/>
      <c r="AE605" s="150"/>
      <c r="AF605" s="150"/>
    </row>
    <row r="606">
      <c r="M606" s="309"/>
      <c r="AE606" s="150"/>
      <c r="AF606" s="150"/>
    </row>
    <row r="607">
      <c r="M607" s="309"/>
      <c r="AE607" s="150"/>
      <c r="AF607" s="150"/>
    </row>
    <row r="608">
      <c r="M608" s="309"/>
      <c r="AE608" s="150"/>
      <c r="AF608" s="150"/>
    </row>
    <row r="609">
      <c r="M609" s="309"/>
      <c r="AE609" s="150"/>
      <c r="AF609" s="150"/>
    </row>
    <row r="610">
      <c r="M610" s="309"/>
      <c r="AE610" s="150"/>
      <c r="AF610" s="150"/>
    </row>
    <row r="611">
      <c r="M611" s="309"/>
      <c r="AE611" s="150"/>
      <c r="AF611" s="150"/>
    </row>
    <row r="612">
      <c r="M612" s="309"/>
      <c r="AE612" s="150"/>
      <c r="AF612" s="150"/>
    </row>
    <row r="613">
      <c r="M613" s="309"/>
      <c r="AE613" s="150"/>
      <c r="AF613" s="150"/>
    </row>
    <row r="614">
      <c r="M614" s="309"/>
      <c r="AE614" s="150"/>
      <c r="AF614" s="150"/>
    </row>
    <row r="615">
      <c r="M615" s="309"/>
      <c r="AE615" s="150"/>
      <c r="AF615" s="150"/>
    </row>
    <row r="616">
      <c r="M616" s="309"/>
      <c r="AE616" s="150"/>
      <c r="AF616" s="150"/>
    </row>
    <row r="617">
      <c r="M617" s="309"/>
      <c r="AE617" s="150"/>
      <c r="AF617" s="150"/>
    </row>
    <row r="618">
      <c r="M618" s="309"/>
      <c r="AE618" s="150"/>
      <c r="AF618" s="150"/>
    </row>
    <row r="619">
      <c r="M619" s="309"/>
      <c r="AE619" s="150"/>
      <c r="AF619" s="150"/>
    </row>
    <row r="620">
      <c r="M620" s="309"/>
      <c r="AE620" s="150"/>
      <c r="AF620" s="150"/>
    </row>
    <row r="621">
      <c r="M621" s="309"/>
      <c r="AE621" s="150"/>
      <c r="AF621" s="150"/>
    </row>
    <row r="622">
      <c r="M622" s="309"/>
      <c r="AE622" s="150"/>
      <c r="AF622" s="150"/>
    </row>
    <row r="623">
      <c r="M623" s="309"/>
      <c r="AE623" s="150"/>
      <c r="AF623" s="150"/>
    </row>
    <row r="624">
      <c r="M624" s="309"/>
      <c r="AE624" s="150"/>
      <c r="AF624" s="150"/>
    </row>
    <row r="625">
      <c r="M625" s="309"/>
      <c r="AE625" s="150"/>
      <c r="AF625" s="150"/>
    </row>
    <row r="626">
      <c r="M626" s="309"/>
      <c r="AE626" s="150"/>
      <c r="AF626" s="150"/>
    </row>
    <row r="627">
      <c r="M627" s="309"/>
      <c r="AE627" s="150"/>
      <c r="AF627" s="150"/>
    </row>
    <row r="628">
      <c r="M628" s="309"/>
      <c r="AE628" s="150"/>
      <c r="AF628" s="150"/>
    </row>
    <row r="629">
      <c r="M629" s="309"/>
      <c r="AE629" s="150"/>
      <c r="AF629" s="150"/>
    </row>
    <row r="630">
      <c r="M630" s="309"/>
      <c r="AE630" s="150"/>
      <c r="AF630" s="150"/>
    </row>
    <row r="631">
      <c r="M631" s="309"/>
      <c r="AE631" s="150"/>
      <c r="AF631" s="150"/>
    </row>
    <row r="632">
      <c r="M632" s="309"/>
      <c r="AE632" s="150"/>
      <c r="AF632" s="150"/>
    </row>
    <row r="633">
      <c r="M633" s="309"/>
      <c r="AE633" s="150"/>
      <c r="AF633" s="150"/>
    </row>
    <row r="634">
      <c r="M634" s="309"/>
      <c r="AE634" s="150"/>
      <c r="AF634" s="150"/>
    </row>
    <row r="635">
      <c r="M635" s="309"/>
      <c r="AE635" s="150"/>
      <c r="AF635" s="150"/>
    </row>
    <row r="636">
      <c r="M636" s="309"/>
      <c r="AE636" s="150"/>
      <c r="AF636" s="150"/>
    </row>
    <row r="637">
      <c r="M637" s="309"/>
      <c r="AE637" s="150"/>
      <c r="AF637" s="150"/>
    </row>
    <row r="638">
      <c r="M638" s="309"/>
      <c r="AE638" s="150"/>
      <c r="AF638" s="150"/>
    </row>
    <row r="639">
      <c r="M639" s="309"/>
      <c r="AE639" s="150"/>
      <c r="AF639" s="150"/>
    </row>
    <row r="640">
      <c r="M640" s="309"/>
      <c r="AE640" s="150"/>
      <c r="AF640" s="150"/>
    </row>
    <row r="641">
      <c r="M641" s="309"/>
      <c r="AE641" s="150"/>
      <c r="AF641" s="150"/>
    </row>
    <row r="642">
      <c r="M642" s="309"/>
      <c r="AE642" s="150"/>
      <c r="AF642" s="150"/>
    </row>
    <row r="643">
      <c r="M643" s="309"/>
      <c r="AE643" s="150"/>
      <c r="AF643" s="150"/>
    </row>
    <row r="644">
      <c r="M644" s="309"/>
      <c r="AE644" s="150"/>
      <c r="AF644" s="150"/>
    </row>
    <row r="645">
      <c r="M645" s="309"/>
      <c r="AE645" s="150"/>
      <c r="AF645" s="150"/>
    </row>
    <row r="646">
      <c r="M646" s="309"/>
      <c r="AE646" s="150"/>
      <c r="AF646" s="150"/>
    </row>
    <row r="647">
      <c r="M647" s="309"/>
      <c r="AE647" s="150"/>
      <c r="AF647" s="150"/>
    </row>
    <row r="648">
      <c r="M648" s="309"/>
      <c r="AE648" s="150"/>
      <c r="AF648" s="150"/>
    </row>
    <row r="649">
      <c r="M649" s="309"/>
      <c r="AE649" s="150"/>
      <c r="AF649" s="150"/>
    </row>
    <row r="650">
      <c r="M650" s="309"/>
      <c r="AE650" s="150"/>
      <c r="AF650" s="150"/>
    </row>
    <row r="651">
      <c r="M651" s="309"/>
      <c r="AE651" s="150"/>
      <c r="AF651" s="150"/>
    </row>
    <row r="652">
      <c r="M652" s="309"/>
      <c r="AE652" s="150"/>
      <c r="AF652" s="150"/>
    </row>
    <row r="653">
      <c r="M653" s="309"/>
      <c r="AE653" s="150"/>
      <c r="AF653" s="150"/>
    </row>
    <row r="654">
      <c r="M654" s="309"/>
      <c r="AE654" s="150"/>
      <c r="AF654" s="150"/>
    </row>
    <row r="655">
      <c r="M655" s="309"/>
      <c r="AE655" s="150"/>
      <c r="AF655" s="150"/>
    </row>
    <row r="656">
      <c r="M656" s="309"/>
      <c r="AE656" s="150"/>
      <c r="AF656" s="150"/>
    </row>
    <row r="657">
      <c r="M657" s="309"/>
      <c r="AE657" s="150"/>
      <c r="AF657" s="150"/>
    </row>
    <row r="658">
      <c r="M658" s="309"/>
      <c r="AE658" s="150"/>
      <c r="AF658" s="150"/>
    </row>
    <row r="659">
      <c r="M659" s="309"/>
      <c r="AE659" s="150"/>
      <c r="AF659" s="150"/>
    </row>
    <row r="660">
      <c r="M660" s="309"/>
      <c r="AE660" s="150"/>
      <c r="AF660" s="150"/>
    </row>
    <row r="661">
      <c r="M661" s="309"/>
      <c r="AE661" s="150"/>
      <c r="AF661" s="150"/>
    </row>
    <row r="662">
      <c r="M662" s="309"/>
      <c r="AE662" s="150"/>
      <c r="AF662" s="150"/>
    </row>
    <row r="663">
      <c r="M663" s="309"/>
      <c r="AE663" s="150"/>
      <c r="AF663" s="150"/>
    </row>
    <row r="664">
      <c r="M664" s="309"/>
      <c r="AE664" s="150"/>
      <c r="AF664" s="150"/>
    </row>
    <row r="665">
      <c r="M665" s="309"/>
      <c r="AE665" s="150"/>
      <c r="AF665" s="150"/>
    </row>
    <row r="666">
      <c r="M666" s="309"/>
      <c r="AE666" s="150"/>
      <c r="AF666" s="150"/>
    </row>
    <row r="667">
      <c r="M667" s="309"/>
      <c r="AE667" s="150"/>
      <c r="AF667" s="150"/>
    </row>
    <row r="668">
      <c r="M668" s="309"/>
      <c r="AE668" s="150"/>
      <c r="AF668" s="150"/>
    </row>
    <row r="669">
      <c r="M669" s="309"/>
      <c r="AE669" s="150"/>
      <c r="AF669" s="150"/>
    </row>
    <row r="670">
      <c r="M670" s="309"/>
      <c r="AE670" s="150"/>
      <c r="AF670" s="150"/>
    </row>
    <row r="671">
      <c r="M671" s="309"/>
      <c r="AE671" s="150"/>
      <c r="AF671" s="150"/>
    </row>
    <row r="672">
      <c r="M672" s="309"/>
      <c r="AE672" s="150"/>
      <c r="AF672" s="150"/>
    </row>
    <row r="673">
      <c r="M673" s="309"/>
      <c r="AE673" s="150"/>
      <c r="AF673" s="150"/>
    </row>
    <row r="674">
      <c r="M674" s="309"/>
      <c r="AE674" s="150"/>
      <c r="AF674" s="150"/>
    </row>
    <row r="675">
      <c r="M675" s="309"/>
      <c r="AE675" s="150"/>
      <c r="AF675" s="150"/>
    </row>
    <row r="676">
      <c r="M676" s="309"/>
      <c r="AE676" s="150"/>
      <c r="AF676" s="150"/>
    </row>
    <row r="677">
      <c r="M677" s="309"/>
      <c r="AE677" s="150"/>
      <c r="AF677" s="150"/>
    </row>
    <row r="678">
      <c r="M678" s="309"/>
      <c r="AE678" s="150"/>
      <c r="AF678" s="150"/>
    </row>
    <row r="679">
      <c r="M679" s="309"/>
      <c r="AE679" s="150"/>
      <c r="AF679" s="150"/>
    </row>
    <row r="680">
      <c r="M680" s="309"/>
      <c r="AE680" s="150"/>
      <c r="AF680" s="150"/>
    </row>
    <row r="681">
      <c r="M681" s="309"/>
      <c r="AE681" s="150"/>
      <c r="AF681" s="150"/>
    </row>
    <row r="682">
      <c r="M682" s="309"/>
      <c r="AE682" s="150"/>
      <c r="AF682" s="150"/>
    </row>
    <row r="683">
      <c r="M683" s="309"/>
      <c r="AE683" s="150"/>
      <c r="AF683" s="150"/>
    </row>
    <row r="684">
      <c r="M684" s="309"/>
      <c r="AE684" s="150"/>
      <c r="AF684" s="150"/>
    </row>
    <row r="685">
      <c r="M685" s="309"/>
      <c r="AE685" s="150"/>
      <c r="AF685" s="150"/>
    </row>
    <row r="686">
      <c r="M686" s="309"/>
      <c r="AE686" s="150"/>
      <c r="AF686" s="150"/>
    </row>
    <row r="687">
      <c r="M687" s="309"/>
      <c r="AE687" s="150"/>
      <c r="AF687" s="150"/>
    </row>
    <row r="688">
      <c r="M688" s="309"/>
      <c r="AE688" s="150"/>
      <c r="AF688" s="150"/>
    </row>
    <row r="689">
      <c r="M689" s="309"/>
      <c r="AE689" s="150"/>
      <c r="AF689" s="150"/>
    </row>
    <row r="690">
      <c r="M690" s="309"/>
      <c r="AE690" s="150"/>
      <c r="AF690" s="150"/>
    </row>
    <row r="691">
      <c r="M691" s="309"/>
      <c r="AE691" s="150"/>
      <c r="AF691" s="150"/>
    </row>
    <row r="692">
      <c r="M692" s="309"/>
      <c r="AE692" s="150"/>
      <c r="AF692" s="150"/>
    </row>
    <row r="693">
      <c r="M693" s="309"/>
      <c r="AE693" s="150"/>
      <c r="AF693" s="150"/>
    </row>
    <row r="694">
      <c r="M694" s="309"/>
      <c r="AE694" s="150"/>
      <c r="AF694" s="150"/>
    </row>
    <row r="695">
      <c r="M695" s="309"/>
      <c r="AE695" s="150"/>
      <c r="AF695" s="150"/>
    </row>
    <row r="696">
      <c r="M696" s="309"/>
      <c r="AE696" s="150"/>
      <c r="AF696" s="150"/>
    </row>
    <row r="697">
      <c r="M697" s="309"/>
      <c r="AE697" s="150"/>
      <c r="AF697" s="150"/>
    </row>
    <row r="698">
      <c r="M698" s="309"/>
      <c r="AE698" s="150"/>
      <c r="AF698" s="150"/>
    </row>
    <row r="699">
      <c r="M699" s="309"/>
      <c r="AE699" s="150"/>
      <c r="AF699" s="150"/>
    </row>
    <row r="700">
      <c r="M700" s="309"/>
      <c r="AE700" s="150"/>
      <c r="AF700" s="150"/>
    </row>
    <row r="701">
      <c r="M701" s="309"/>
      <c r="AE701" s="150"/>
      <c r="AF701" s="150"/>
    </row>
    <row r="702">
      <c r="M702" s="309"/>
      <c r="AE702" s="150"/>
      <c r="AF702" s="150"/>
    </row>
    <row r="703">
      <c r="M703" s="309"/>
      <c r="AE703" s="150"/>
      <c r="AF703" s="150"/>
    </row>
    <row r="704">
      <c r="M704" s="309"/>
      <c r="AE704" s="150"/>
      <c r="AF704" s="150"/>
    </row>
    <row r="705">
      <c r="M705" s="309"/>
      <c r="AE705" s="150"/>
      <c r="AF705" s="150"/>
    </row>
    <row r="706">
      <c r="M706" s="309"/>
      <c r="AE706" s="150"/>
      <c r="AF706" s="150"/>
    </row>
    <row r="707">
      <c r="M707" s="309"/>
      <c r="AE707" s="150"/>
      <c r="AF707" s="150"/>
    </row>
    <row r="708">
      <c r="M708" s="309"/>
      <c r="AE708" s="150"/>
      <c r="AF708" s="150"/>
    </row>
    <row r="709">
      <c r="M709" s="309"/>
      <c r="AE709" s="150"/>
      <c r="AF709" s="150"/>
    </row>
    <row r="710">
      <c r="M710" s="309"/>
      <c r="AE710" s="150"/>
      <c r="AF710" s="150"/>
    </row>
    <row r="711">
      <c r="M711" s="309"/>
      <c r="AE711" s="150"/>
      <c r="AF711" s="150"/>
    </row>
    <row r="712">
      <c r="M712" s="309"/>
      <c r="AE712" s="150"/>
      <c r="AF712" s="150"/>
    </row>
    <row r="713">
      <c r="M713" s="309"/>
      <c r="AE713" s="150"/>
      <c r="AF713" s="150"/>
    </row>
    <row r="714">
      <c r="M714" s="309"/>
      <c r="AE714" s="150"/>
      <c r="AF714" s="150"/>
    </row>
    <row r="715">
      <c r="M715" s="309"/>
      <c r="AE715" s="150"/>
      <c r="AF715" s="150"/>
    </row>
    <row r="716">
      <c r="M716" s="309"/>
      <c r="AE716" s="150"/>
      <c r="AF716" s="150"/>
    </row>
    <row r="717">
      <c r="M717" s="309"/>
      <c r="AE717" s="150"/>
      <c r="AF717" s="150"/>
    </row>
    <row r="718">
      <c r="M718" s="309"/>
      <c r="AE718" s="150"/>
      <c r="AF718" s="150"/>
    </row>
    <row r="719">
      <c r="M719" s="309"/>
      <c r="AE719" s="150"/>
      <c r="AF719" s="150"/>
    </row>
    <row r="720">
      <c r="M720" s="309"/>
      <c r="AE720" s="150"/>
      <c r="AF720" s="150"/>
    </row>
    <row r="721">
      <c r="M721" s="309"/>
      <c r="AE721" s="150"/>
      <c r="AF721" s="150"/>
    </row>
    <row r="722">
      <c r="M722" s="309"/>
      <c r="AE722" s="150"/>
      <c r="AF722" s="150"/>
    </row>
    <row r="723">
      <c r="M723" s="309"/>
      <c r="AE723" s="150"/>
      <c r="AF723" s="150"/>
    </row>
    <row r="724">
      <c r="M724" s="309"/>
      <c r="AE724" s="150"/>
      <c r="AF724" s="150"/>
    </row>
    <row r="725">
      <c r="M725" s="309"/>
      <c r="AE725" s="150"/>
      <c r="AF725" s="150"/>
    </row>
    <row r="726">
      <c r="M726" s="309"/>
      <c r="AE726" s="150"/>
      <c r="AF726" s="150"/>
    </row>
    <row r="727">
      <c r="M727" s="309"/>
      <c r="AE727" s="150"/>
      <c r="AF727" s="150"/>
    </row>
    <row r="728">
      <c r="M728" s="309"/>
      <c r="AE728" s="150"/>
      <c r="AF728" s="150"/>
    </row>
    <row r="729">
      <c r="M729" s="309"/>
      <c r="AE729" s="150"/>
      <c r="AF729" s="150"/>
    </row>
    <row r="730">
      <c r="M730" s="309"/>
      <c r="AE730" s="150"/>
      <c r="AF730" s="150"/>
    </row>
    <row r="731">
      <c r="M731" s="309"/>
      <c r="AE731" s="150"/>
      <c r="AF731" s="150"/>
    </row>
    <row r="732">
      <c r="M732" s="309"/>
      <c r="AE732" s="150"/>
      <c r="AF732" s="150"/>
    </row>
    <row r="733">
      <c r="M733" s="309"/>
      <c r="AE733" s="150"/>
      <c r="AF733" s="150"/>
    </row>
    <row r="734">
      <c r="M734" s="309"/>
      <c r="AE734" s="150"/>
      <c r="AF734" s="150"/>
    </row>
    <row r="735">
      <c r="M735" s="309"/>
      <c r="AE735" s="150"/>
      <c r="AF735" s="150"/>
    </row>
    <row r="736">
      <c r="M736" s="309"/>
      <c r="AE736" s="150"/>
      <c r="AF736" s="150"/>
    </row>
    <row r="737">
      <c r="M737" s="309"/>
      <c r="AE737" s="150"/>
      <c r="AF737" s="150"/>
    </row>
    <row r="738">
      <c r="M738" s="309"/>
      <c r="AE738" s="150"/>
      <c r="AF738" s="150"/>
    </row>
    <row r="739">
      <c r="M739" s="309"/>
      <c r="AE739" s="150"/>
      <c r="AF739" s="150"/>
    </row>
    <row r="740">
      <c r="M740" s="309"/>
      <c r="AE740" s="150"/>
      <c r="AF740" s="150"/>
    </row>
    <row r="741">
      <c r="M741" s="309"/>
      <c r="AE741" s="150"/>
      <c r="AF741" s="150"/>
    </row>
    <row r="742">
      <c r="M742" s="309"/>
      <c r="AE742" s="150"/>
      <c r="AF742" s="150"/>
    </row>
    <row r="743">
      <c r="M743" s="309"/>
      <c r="AE743" s="150"/>
      <c r="AF743" s="150"/>
    </row>
    <row r="744">
      <c r="M744" s="309"/>
      <c r="AE744" s="150"/>
      <c r="AF744" s="150"/>
    </row>
    <row r="745">
      <c r="M745" s="309"/>
      <c r="AE745" s="150"/>
      <c r="AF745" s="150"/>
    </row>
    <row r="746">
      <c r="M746" s="309"/>
      <c r="AE746" s="150"/>
      <c r="AF746" s="150"/>
    </row>
    <row r="747">
      <c r="M747" s="309"/>
      <c r="AE747" s="150"/>
      <c r="AF747" s="150"/>
    </row>
    <row r="748">
      <c r="M748" s="309"/>
      <c r="AE748" s="150"/>
      <c r="AF748" s="150"/>
    </row>
    <row r="749">
      <c r="M749" s="309"/>
      <c r="AE749" s="150"/>
      <c r="AF749" s="150"/>
    </row>
    <row r="750">
      <c r="M750" s="309"/>
      <c r="AE750" s="150"/>
      <c r="AF750" s="150"/>
    </row>
    <row r="751">
      <c r="M751" s="309"/>
      <c r="AE751" s="150"/>
      <c r="AF751" s="150"/>
    </row>
    <row r="752">
      <c r="M752" s="309"/>
      <c r="AE752" s="150"/>
      <c r="AF752" s="150"/>
    </row>
    <row r="753">
      <c r="M753" s="309"/>
      <c r="AE753" s="150"/>
      <c r="AF753" s="150"/>
    </row>
    <row r="754">
      <c r="M754" s="309"/>
      <c r="AE754" s="150"/>
      <c r="AF754" s="150"/>
    </row>
    <row r="755">
      <c r="M755" s="309"/>
      <c r="AE755" s="150"/>
      <c r="AF755" s="150"/>
    </row>
    <row r="756">
      <c r="M756" s="309"/>
      <c r="AE756" s="150"/>
      <c r="AF756" s="150"/>
    </row>
    <row r="757">
      <c r="M757" s="309"/>
      <c r="AE757" s="150"/>
      <c r="AF757" s="150"/>
    </row>
    <row r="758">
      <c r="M758" s="309"/>
      <c r="AE758" s="150"/>
      <c r="AF758" s="150"/>
    </row>
    <row r="759">
      <c r="M759" s="309"/>
      <c r="AE759" s="150"/>
      <c r="AF759" s="150"/>
    </row>
    <row r="760">
      <c r="M760" s="309"/>
      <c r="AE760" s="150"/>
      <c r="AF760" s="150"/>
    </row>
    <row r="761">
      <c r="M761" s="309"/>
      <c r="AE761" s="150"/>
      <c r="AF761" s="150"/>
    </row>
    <row r="762">
      <c r="M762" s="309"/>
      <c r="AE762" s="150"/>
      <c r="AF762" s="150"/>
    </row>
    <row r="763">
      <c r="M763" s="309"/>
      <c r="AE763" s="150"/>
      <c r="AF763" s="150"/>
    </row>
    <row r="764">
      <c r="M764" s="309"/>
      <c r="AE764" s="150"/>
      <c r="AF764" s="150"/>
    </row>
    <row r="765">
      <c r="M765" s="309"/>
      <c r="AE765" s="150"/>
      <c r="AF765" s="150"/>
    </row>
    <row r="766">
      <c r="M766" s="309"/>
      <c r="AE766" s="150"/>
      <c r="AF766" s="150"/>
    </row>
    <row r="767">
      <c r="M767" s="309"/>
      <c r="AE767" s="150"/>
      <c r="AF767" s="150"/>
    </row>
    <row r="768">
      <c r="M768" s="309"/>
      <c r="AE768" s="150"/>
      <c r="AF768" s="150"/>
    </row>
    <row r="769">
      <c r="M769" s="309"/>
      <c r="AE769" s="150"/>
      <c r="AF769" s="150"/>
    </row>
    <row r="770">
      <c r="M770" s="309"/>
      <c r="AE770" s="150"/>
      <c r="AF770" s="150"/>
    </row>
    <row r="771">
      <c r="M771" s="309"/>
      <c r="AE771" s="150"/>
      <c r="AF771" s="150"/>
    </row>
    <row r="772">
      <c r="M772" s="309"/>
      <c r="AE772" s="150"/>
      <c r="AF772" s="150"/>
    </row>
    <row r="773">
      <c r="M773" s="309"/>
      <c r="AE773" s="150"/>
      <c r="AF773" s="150"/>
    </row>
    <row r="774">
      <c r="M774" s="309"/>
      <c r="AE774" s="150"/>
      <c r="AF774" s="150"/>
    </row>
    <row r="775">
      <c r="M775" s="309"/>
      <c r="AE775" s="150"/>
      <c r="AF775" s="150"/>
    </row>
    <row r="776">
      <c r="M776" s="309"/>
      <c r="AE776" s="150"/>
      <c r="AF776" s="150"/>
    </row>
    <row r="777">
      <c r="M777" s="309"/>
      <c r="AE777" s="150"/>
      <c r="AF777" s="150"/>
    </row>
    <row r="778">
      <c r="M778" s="309"/>
      <c r="AE778" s="150"/>
      <c r="AF778" s="150"/>
    </row>
    <row r="779">
      <c r="M779" s="309"/>
      <c r="AE779" s="150"/>
      <c r="AF779" s="150"/>
    </row>
    <row r="780">
      <c r="M780" s="309"/>
      <c r="AE780" s="150"/>
      <c r="AF780" s="150"/>
    </row>
    <row r="781">
      <c r="M781" s="309"/>
      <c r="AE781" s="150"/>
      <c r="AF781" s="150"/>
    </row>
    <row r="782">
      <c r="M782" s="309"/>
      <c r="AE782" s="150"/>
      <c r="AF782" s="150"/>
    </row>
    <row r="783">
      <c r="M783" s="309"/>
      <c r="AE783" s="150"/>
      <c r="AF783" s="150"/>
    </row>
    <row r="784">
      <c r="M784" s="309"/>
      <c r="AE784" s="150"/>
      <c r="AF784" s="150"/>
    </row>
    <row r="785">
      <c r="M785" s="309"/>
      <c r="AE785" s="150"/>
      <c r="AF785" s="150"/>
    </row>
    <row r="786">
      <c r="M786" s="309"/>
      <c r="AE786" s="150"/>
      <c r="AF786" s="150"/>
    </row>
    <row r="787">
      <c r="M787" s="309"/>
      <c r="AE787" s="150"/>
      <c r="AF787" s="150"/>
    </row>
    <row r="788">
      <c r="M788" s="309"/>
      <c r="AE788" s="150"/>
      <c r="AF788" s="150"/>
    </row>
    <row r="789">
      <c r="M789" s="309"/>
      <c r="AE789" s="150"/>
      <c r="AF789" s="150"/>
    </row>
    <row r="790">
      <c r="M790" s="309"/>
      <c r="AE790" s="150"/>
      <c r="AF790" s="150"/>
    </row>
    <row r="791">
      <c r="M791" s="309"/>
      <c r="AE791" s="150"/>
      <c r="AF791" s="150"/>
    </row>
    <row r="792">
      <c r="M792" s="309"/>
      <c r="AE792" s="150"/>
      <c r="AF792" s="150"/>
    </row>
    <row r="793">
      <c r="M793" s="309"/>
      <c r="AE793" s="150"/>
      <c r="AF793" s="150"/>
    </row>
    <row r="794">
      <c r="M794" s="309"/>
      <c r="AE794" s="150"/>
      <c r="AF794" s="150"/>
    </row>
    <row r="795">
      <c r="M795" s="309"/>
      <c r="AE795" s="150"/>
      <c r="AF795" s="150"/>
    </row>
    <row r="796">
      <c r="M796" s="309"/>
      <c r="AE796" s="150"/>
      <c r="AF796" s="150"/>
    </row>
    <row r="797">
      <c r="M797" s="309"/>
      <c r="AE797" s="150"/>
      <c r="AF797" s="150"/>
    </row>
    <row r="798">
      <c r="M798" s="309"/>
      <c r="AE798" s="150"/>
      <c r="AF798" s="150"/>
    </row>
    <row r="799">
      <c r="M799" s="309"/>
      <c r="AE799" s="150"/>
      <c r="AF799" s="150"/>
    </row>
    <row r="800">
      <c r="M800" s="309"/>
      <c r="AE800" s="150"/>
      <c r="AF800" s="150"/>
    </row>
    <row r="801">
      <c r="M801" s="309"/>
      <c r="AE801" s="150"/>
      <c r="AF801" s="150"/>
    </row>
    <row r="802">
      <c r="M802" s="309"/>
      <c r="AE802" s="150"/>
      <c r="AF802" s="150"/>
    </row>
    <row r="803">
      <c r="M803" s="309"/>
      <c r="AE803" s="150"/>
      <c r="AF803" s="150"/>
    </row>
    <row r="804">
      <c r="M804" s="309"/>
      <c r="AE804" s="150"/>
      <c r="AF804" s="150"/>
    </row>
    <row r="805">
      <c r="M805" s="309"/>
      <c r="AE805" s="150"/>
      <c r="AF805" s="150"/>
    </row>
    <row r="806">
      <c r="M806" s="309"/>
      <c r="AE806" s="150"/>
      <c r="AF806" s="150"/>
    </row>
    <row r="807">
      <c r="M807" s="309"/>
      <c r="AE807" s="150"/>
      <c r="AF807" s="150"/>
    </row>
    <row r="808">
      <c r="M808" s="309"/>
      <c r="AE808" s="150"/>
      <c r="AF808" s="150"/>
    </row>
    <row r="809">
      <c r="M809" s="309"/>
      <c r="AE809" s="150"/>
      <c r="AF809" s="150"/>
    </row>
    <row r="810">
      <c r="M810" s="309"/>
      <c r="AE810" s="150"/>
      <c r="AF810" s="150"/>
    </row>
    <row r="811">
      <c r="M811" s="309"/>
      <c r="AE811" s="150"/>
      <c r="AF811" s="150"/>
    </row>
    <row r="812">
      <c r="M812" s="309"/>
      <c r="AE812" s="150"/>
      <c r="AF812" s="150"/>
    </row>
    <row r="813">
      <c r="M813" s="309"/>
      <c r="AE813" s="150"/>
      <c r="AF813" s="150"/>
    </row>
    <row r="814">
      <c r="M814" s="309"/>
      <c r="AE814" s="150"/>
      <c r="AF814" s="150"/>
    </row>
    <row r="815">
      <c r="M815" s="309"/>
      <c r="AE815" s="150"/>
      <c r="AF815" s="150"/>
    </row>
    <row r="816">
      <c r="M816" s="309"/>
      <c r="AE816" s="150"/>
      <c r="AF816" s="150"/>
    </row>
    <row r="817">
      <c r="M817" s="309"/>
      <c r="AE817" s="150"/>
      <c r="AF817" s="150"/>
    </row>
    <row r="818">
      <c r="M818" s="309"/>
      <c r="AE818" s="150"/>
      <c r="AF818" s="150"/>
    </row>
    <row r="819">
      <c r="M819" s="309"/>
      <c r="AE819" s="150"/>
      <c r="AF819" s="150"/>
    </row>
    <row r="820">
      <c r="M820" s="309"/>
      <c r="AE820" s="150"/>
      <c r="AF820" s="150"/>
    </row>
    <row r="821">
      <c r="M821" s="309"/>
      <c r="AE821" s="150"/>
      <c r="AF821" s="150"/>
    </row>
    <row r="822">
      <c r="M822" s="309"/>
      <c r="AE822" s="150"/>
      <c r="AF822" s="150"/>
    </row>
    <row r="823">
      <c r="M823" s="309"/>
      <c r="AE823" s="150"/>
      <c r="AF823" s="150"/>
    </row>
    <row r="824">
      <c r="M824" s="309"/>
      <c r="AE824" s="150"/>
      <c r="AF824" s="150"/>
    </row>
    <row r="825">
      <c r="M825" s="309"/>
      <c r="AE825" s="150"/>
      <c r="AF825" s="150"/>
    </row>
    <row r="826">
      <c r="M826" s="309"/>
      <c r="AE826" s="150"/>
      <c r="AF826" s="150"/>
    </row>
    <row r="827">
      <c r="M827" s="309"/>
      <c r="AE827" s="150"/>
      <c r="AF827" s="150"/>
    </row>
    <row r="828">
      <c r="M828" s="309"/>
      <c r="AE828" s="150"/>
      <c r="AF828" s="150"/>
    </row>
    <row r="829">
      <c r="M829" s="309"/>
      <c r="AE829" s="150"/>
      <c r="AF829" s="150"/>
    </row>
    <row r="830">
      <c r="M830" s="309"/>
      <c r="AE830" s="150"/>
      <c r="AF830" s="150"/>
    </row>
    <row r="831">
      <c r="M831" s="309"/>
      <c r="AE831" s="150"/>
      <c r="AF831" s="150"/>
    </row>
    <row r="832">
      <c r="M832" s="309"/>
      <c r="AE832" s="150"/>
      <c r="AF832" s="150"/>
    </row>
    <row r="833">
      <c r="M833" s="309"/>
      <c r="AE833" s="150"/>
      <c r="AF833" s="150"/>
    </row>
    <row r="834">
      <c r="M834" s="309"/>
      <c r="AE834" s="150"/>
      <c r="AF834" s="150"/>
    </row>
    <row r="835">
      <c r="M835" s="309"/>
      <c r="AE835" s="150"/>
      <c r="AF835" s="150"/>
    </row>
    <row r="836">
      <c r="M836" s="309"/>
      <c r="AE836" s="150"/>
      <c r="AF836" s="150"/>
    </row>
    <row r="837">
      <c r="M837" s="309"/>
      <c r="AE837" s="150"/>
      <c r="AF837" s="150"/>
    </row>
    <row r="838">
      <c r="M838" s="309"/>
      <c r="AE838" s="150"/>
      <c r="AF838" s="150"/>
    </row>
    <row r="839">
      <c r="M839" s="309"/>
      <c r="AE839" s="150"/>
      <c r="AF839" s="150"/>
    </row>
    <row r="840">
      <c r="M840" s="309"/>
      <c r="AE840" s="150"/>
      <c r="AF840" s="150"/>
    </row>
    <row r="841">
      <c r="M841" s="309"/>
      <c r="AE841" s="150"/>
      <c r="AF841" s="150"/>
    </row>
    <row r="842">
      <c r="M842" s="309"/>
      <c r="AE842" s="150"/>
      <c r="AF842" s="150"/>
    </row>
    <row r="843">
      <c r="M843" s="309"/>
      <c r="AE843" s="150"/>
      <c r="AF843" s="150"/>
    </row>
    <row r="844">
      <c r="M844" s="309"/>
      <c r="AE844" s="150"/>
      <c r="AF844" s="150"/>
    </row>
    <row r="845">
      <c r="M845" s="309"/>
      <c r="AE845" s="150"/>
      <c r="AF845" s="150"/>
    </row>
    <row r="846">
      <c r="M846" s="309"/>
      <c r="AE846" s="150"/>
      <c r="AF846" s="150"/>
    </row>
    <row r="847">
      <c r="M847" s="309"/>
      <c r="AE847" s="150"/>
      <c r="AF847" s="150"/>
    </row>
    <row r="848">
      <c r="M848" s="309"/>
      <c r="AE848" s="150"/>
      <c r="AF848" s="150"/>
    </row>
    <row r="849">
      <c r="M849" s="309"/>
      <c r="AE849" s="150"/>
      <c r="AF849" s="150"/>
    </row>
    <row r="850">
      <c r="M850" s="309"/>
      <c r="AE850" s="150"/>
      <c r="AF850" s="150"/>
    </row>
    <row r="851">
      <c r="M851" s="309"/>
      <c r="AE851" s="150"/>
      <c r="AF851" s="150"/>
    </row>
    <row r="852">
      <c r="M852" s="309"/>
      <c r="AE852" s="150"/>
      <c r="AF852" s="150"/>
    </row>
    <row r="853">
      <c r="M853" s="309"/>
      <c r="AE853" s="150"/>
      <c r="AF853" s="150"/>
    </row>
    <row r="854">
      <c r="M854" s="309"/>
      <c r="AE854" s="150"/>
      <c r="AF854" s="150"/>
    </row>
    <row r="855">
      <c r="M855" s="309"/>
      <c r="AE855" s="150"/>
      <c r="AF855" s="150"/>
    </row>
    <row r="856">
      <c r="M856" s="309"/>
      <c r="AE856" s="150"/>
      <c r="AF856" s="150"/>
    </row>
    <row r="857">
      <c r="M857" s="309"/>
      <c r="AE857" s="150"/>
      <c r="AF857" s="150"/>
    </row>
    <row r="858">
      <c r="M858" s="309"/>
      <c r="AE858" s="150"/>
      <c r="AF858" s="150"/>
    </row>
    <row r="859">
      <c r="M859" s="309"/>
      <c r="AE859" s="150"/>
      <c r="AF859" s="150"/>
    </row>
    <row r="860">
      <c r="M860" s="309"/>
      <c r="AE860" s="150"/>
      <c r="AF860" s="150"/>
    </row>
    <row r="861">
      <c r="M861" s="309"/>
      <c r="AE861" s="150"/>
      <c r="AF861" s="150"/>
    </row>
    <row r="862">
      <c r="M862" s="309"/>
      <c r="AE862" s="150"/>
      <c r="AF862" s="150"/>
    </row>
    <row r="863">
      <c r="M863" s="309"/>
      <c r="AE863" s="150"/>
      <c r="AF863" s="150"/>
    </row>
    <row r="864">
      <c r="M864" s="309"/>
      <c r="AE864" s="150"/>
      <c r="AF864" s="150"/>
    </row>
    <row r="865">
      <c r="M865" s="309"/>
      <c r="AE865" s="150"/>
      <c r="AF865" s="150"/>
    </row>
    <row r="866">
      <c r="M866" s="309"/>
      <c r="AE866" s="150"/>
      <c r="AF866" s="150"/>
    </row>
    <row r="867">
      <c r="M867" s="309"/>
      <c r="AE867" s="150"/>
      <c r="AF867" s="150"/>
    </row>
    <row r="868">
      <c r="M868" s="309"/>
      <c r="AE868" s="150"/>
      <c r="AF868" s="150"/>
    </row>
    <row r="869">
      <c r="M869" s="309"/>
      <c r="AE869" s="150"/>
      <c r="AF869" s="150"/>
    </row>
    <row r="870">
      <c r="M870" s="309"/>
      <c r="AE870" s="150"/>
      <c r="AF870" s="150"/>
    </row>
    <row r="871">
      <c r="M871" s="309"/>
      <c r="AE871" s="150"/>
      <c r="AF871" s="150"/>
    </row>
    <row r="872">
      <c r="M872" s="309"/>
      <c r="AE872" s="150"/>
      <c r="AF872" s="150"/>
    </row>
    <row r="873">
      <c r="M873" s="309"/>
      <c r="AE873" s="150"/>
      <c r="AF873" s="150"/>
    </row>
    <row r="874">
      <c r="M874" s="309"/>
      <c r="AE874" s="150"/>
      <c r="AF874" s="150"/>
    </row>
    <row r="875">
      <c r="M875" s="309"/>
      <c r="AE875" s="150"/>
      <c r="AF875" s="150"/>
    </row>
    <row r="876">
      <c r="M876" s="309"/>
      <c r="AE876" s="150"/>
      <c r="AF876" s="150"/>
    </row>
    <row r="877">
      <c r="M877" s="309"/>
      <c r="AE877" s="150"/>
      <c r="AF877" s="150"/>
    </row>
    <row r="878">
      <c r="M878" s="309"/>
      <c r="AE878" s="150"/>
      <c r="AF878" s="150"/>
    </row>
    <row r="879">
      <c r="M879" s="309"/>
      <c r="AE879" s="150"/>
      <c r="AF879" s="150"/>
    </row>
    <row r="880">
      <c r="M880" s="309"/>
      <c r="AE880" s="150"/>
      <c r="AF880" s="150"/>
    </row>
    <row r="881">
      <c r="M881" s="309"/>
      <c r="AE881" s="150"/>
      <c r="AF881" s="150"/>
    </row>
    <row r="882">
      <c r="M882" s="309"/>
      <c r="AE882" s="150"/>
      <c r="AF882" s="150"/>
    </row>
    <row r="883">
      <c r="M883" s="309"/>
      <c r="AE883" s="150"/>
      <c r="AF883" s="150"/>
    </row>
    <row r="884">
      <c r="M884" s="309"/>
      <c r="AE884" s="150"/>
      <c r="AF884" s="150"/>
    </row>
    <row r="885">
      <c r="M885" s="309"/>
      <c r="AE885" s="150"/>
      <c r="AF885" s="150"/>
    </row>
    <row r="886">
      <c r="M886" s="309"/>
      <c r="AE886" s="150"/>
      <c r="AF886" s="150"/>
    </row>
    <row r="887">
      <c r="M887" s="309"/>
      <c r="AE887" s="150"/>
      <c r="AF887" s="150"/>
    </row>
    <row r="888">
      <c r="M888" s="309"/>
      <c r="AE888" s="150"/>
      <c r="AF888" s="150"/>
    </row>
    <row r="889">
      <c r="M889" s="309"/>
      <c r="AE889" s="150"/>
      <c r="AF889" s="150"/>
    </row>
    <row r="890">
      <c r="M890" s="309"/>
      <c r="AE890" s="150"/>
      <c r="AF890" s="150"/>
    </row>
    <row r="891">
      <c r="M891" s="309"/>
      <c r="AE891" s="150"/>
      <c r="AF891" s="150"/>
    </row>
    <row r="892">
      <c r="M892" s="309"/>
      <c r="AE892" s="150"/>
      <c r="AF892" s="150"/>
    </row>
    <row r="893">
      <c r="M893" s="309"/>
      <c r="AE893" s="150"/>
      <c r="AF893" s="150"/>
    </row>
    <row r="894">
      <c r="M894" s="309"/>
      <c r="AE894" s="150"/>
      <c r="AF894" s="150"/>
    </row>
    <row r="895">
      <c r="M895" s="309"/>
      <c r="AE895" s="150"/>
      <c r="AF895" s="150"/>
    </row>
    <row r="896">
      <c r="M896" s="309"/>
      <c r="AE896" s="150"/>
      <c r="AF896" s="150"/>
    </row>
    <row r="897">
      <c r="M897" s="309"/>
      <c r="AE897" s="150"/>
      <c r="AF897" s="150"/>
    </row>
    <row r="898">
      <c r="M898" s="309"/>
      <c r="AE898" s="150"/>
      <c r="AF898" s="150"/>
    </row>
    <row r="899">
      <c r="M899" s="309"/>
      <c r="AE899" s="150"/>
      <c r="AF899" s="150"/>
    </row>
    <row r="900">
      <c r="M900" s="309"/>
      <c r="AE900" s="150"/>
      <c r="AF900" s="150"/>
    </row>
    <row r="901">
      <c r="M901" s="309"/>
      <c r="AE901" s="150"/>
      <c r="AF901" s="150"/>
    </row>
    <row r="902">
      <c r="M902" s="309"/>
      <c r="AE902" s="150"/>
      <c r="AF902" s="150"/>
    </row>
    <row r="903">
      <c r="M903" s="309"/>
      <c r="AE903" s="150"/>
      <c r="AF903" s="150"/>
    </row>
    <row r="904">
      <c r="M904" s="309"/>
      <c r="AE904" s="150"/>
      <c r="AF904" s="150"/>
    </row>
    <row r="905">
      <c r="M905" s="309"/>
      <c r="AE905" s="150"/>
      <c r="AF905" s="150"/>
    </row>
    <row r="906">
      <c r="M906" s="309"/>
      <c r="AE906" s="150"/>
      <c r="AF906" s="150"/>
    </row>
    <row r="907">
      <c r="M907" s="309"/>
      <c r="AE907" s="150"/>
      <c r="AF907" s="150"/>
    </row>
    <row r="908">
      <c r="M908" s="309"/>
      <c r="AE908" s="150"/>
      <c r="AF908" s="150"/>
    </row>
    <row r="909">
      <c r="M909" s="309"/>
      <c r="AE909" s="150"/>
      <c r="AF909" s="150"/>
    </row>
    <row r="910">
      <c r="M910" s="309"/>
      <c r="AE910" s="150"/>
      <c r="AF910" s="150"/>
    </row>
    <row r="911">
      <c r="M911" s="309"/>
      <c r="AE911" s="150"/>
      <c r="AF911" s="150"/>
    </row>
    <row r="912">
      <c r="M912" s="309"/>
      <c r="AE912" s="150"/>
      <c r="AF912" s="150"/>
    </row>
    <row r="913">
      <c r="M913" s="309"/>
      <c r="AE913" s="150"/>
      <c r="AF913" s="150"/>
    </row>
    <row r="914">
      <c r="M914" s="309"/>
      <c r="AE914" s="150"/>
      <c r="AF914" s="150"/>
    </row>
    <row r="915">
      <c r="M915" s="309"/>
      <c r="AE915" s="150"/>
      <c r="AF915" s="150"/>
    </row>
    <row r="916">
      <c r="M916" s="309"/>
      <c r="AE916" s="150"/>
      <c r="AF916" s="150"/>
    </row>
    <row r="917">
      <c r="M917" s="309"/>
      <c r="AE917" s="150"/>
      <c r="AF917" s="150"/>
    </row>
    <row r="918">
      <c r="M918" s="309"/>
      <c r="AE918" s="150"/>
      <c r="AF918" s="150"/>
    </row>
    <row r="919">
      <c r="M919" s="309"/>
      <c r="AE919" s="150"/>
      <c r="AF919" s="150"/>
    </row>
    <row r="920">
      <c r="M920" s="309"/>
      <c r="AE920" s="150"/>
      <c r="AF920" s="150"/>
    </row>
    <row r="921">
      <c r="M921" s="309"/>
      <c r="AE921" s="150"/>
      <c r="AF921" s="150"/>
    </row>
    <row r="922">
      <c r="M922" s="309"/>
      <c r="AE922" s="150"/>
      <c r="AF922" s="150"/>
    </row>
    <row r="923">
      <c r="M923" s="309"/>
      <c r="AE923" s="150"/>
      <c r="AF923" s="150"/>
    </row>
    <row r="924">
      <c r="M924" s="309"/>
      <c r="AE924" s="150"/>
      <c r="AF924" s="150"/>
    </row>
    <row r="925">
      <c r="M925" s="309"/>
      <c r="AE925" s="150"/>
      <c r="AF925" s="150"/>
    </row>
    <row r="926">
      <c r="M926" s="309"/>
      <c r="AE926" s="150"/>
      <c r="AF926" s="150"/>
    </row>
    <row r="927">
      <c r="M927" s="309"/>
      <c r="AE927" s="150"/>
      <c r="AF927" s="150"/>
    </row>
    <row r="928">
      <c r="M928" s="309"/>
      <c r="AE928" s="150"/>
      <c r="AF928" s="150"/>
    </row>
    <row r="929">
      <c r="M929" s="309"/>
      <c r="AE929" s="150"/>
      <c r="AF929" s="150"/>
    </row>
    <row r="930">
      <c r="M930" s="309"/>
      <c r="AE930" s="150"/>
      <c r="AF930" s="150"/>
    </row>
    <row r="931">
      <c r="M931" s="309"/>
      <c r="AE931" s="150"/>
      <c r="AF931" s="150"/>
    </row>
    <row r="932">
      <c r="M932" s="309"/>
      <c r="AE932" s="150"/>
      <c r="AF932" s="150"/>
    </row>
    <row r="933">
      <c r="M933" s="309"/>
      <c r="AE933" s="150"/>
      <c r="AF933" s="150"/>
    </row>
    <row r="934">
      <c r="M934" s="309"/>
      <c r="AE934" s="150"/>
      <c r="AF934" s="150"/>
    </row>
    <row r="935">
      <c r="M935" s="309"/>
      <c r="AE935" s="150"/>
      <c r="AF935" s="150"/>
    </row>
    <row r="936">
      <c r="M936" s="309"/>
      <c r="AE936" s="150"/>
      <c r="AF936" s="150"/>
    </row>
    <row r="937">
      <c r="M937" s="309"/>
      <c r="AE937" s="150"/>
      <c r="AF937" s="150"/>
    </row>
    <row r="938">
      <c r="M938" s="309"/>
      <c r="AE938" s="150"/>
      <c r="AF938" s="150"/>
    </row>
    <row r="939">
      <c r="M939" s="309"/>
      <c r="AE939" s="150"/>
      <c r="AF939" s="150"/>
    </row>
    <row r="940">
      <c r="M940" s="309"/>
      <c r="AE940" s="150"/>
      <c r="AF940" s="150"/>
    </row>
    <row r="941">
      <c r="M941" s="309"/>
      <c r="AE941" s="150"/>
      <c r="AF941" s="150"/>
    </row>
    <row r="942">
      <c r="M942" s="309"/>
      <c r="AE942" s="150"/>
      <c r="AF942" s="150"/>
    </row>
    <row r="943">
      <c r="M943" s="309"/>
      <c r="AE943" s="150"/>
      <c r="AF943" s="150"/>
    </row>
    <row r="944">
      <c r="M944" s="309"/>
      <c r="AE944" s="150"/>
      <c r="AF944" s="150"/>
    </row>
    <row r="945">
      <c r="M945" s="309"/>
      <c r="AE945" s="150"/>
      <c r="AF945" s="150"/>
    </row>
    <row r="946">
      <c r="M946" s="309"/>
      <c r="AE946" s="150"/>
      <c r="AF946" s="150"/>
    </row>
    <row r="947">
      <c r="M947" s="309"/>
      <c r="AE947" s="150"/>
      <c r="AF947" s="150"/>
    </row>
    <row r="948">
      <c r="M948" s="309"/>
      <c r="AE948" s="150"/>
      <c r="AF948" s="150"/>
    </row>
    <row r="949">
      <c r="M949" s="309"/>
      <c r="AE949" s="150"/>
      <c r="AF949" s="150"/>
    </row>
    <row r="950">
      <c r="M950" s="309"/>
      <c r="AE950" s="150"/>
      <c r="AF950" s="150"/>
    </row>
    <row r="951">
      <c r="M951" s="309"/>
      <c r="AE951" s="150"/>
      <c r="AF951" s="150"/>
    </row>
    <row r="952">
      <c r="M952" s="309"/>
      <c r="AE952" s="150"/>
      <c r="AF952" s="150"/>
    </row>
    <row r="953">
      <c r="M953" s="309"/>
      <c r="AE953" s="150"/>
      <c r="AF953" s="150"/>
    </row>
    <row r="954">
      <c r="M954" s="309"/>
      <c r="AE954" s="150"/>
      <c r="AF954" s="150"/>
    </row>
    <row r="955">
      <c r="M955" s="309"/>
      <c r="AE955" s="150"/>
      <c r="AF955" s="150"/>
    </row>
    <row r="956">
      <c r="M956" s="309"/>
      <c r="AE956" s="150"/>
      <c r="AF956" s="150"/>
    </row>
    <row r="957">
      <c r="M957" s="309"/>
      <c r="AE957" s="150"/>
      <c r="AF957" s="150"/>
    </row>
    <row r="958">
      <c r="M958" s="309"/>
      <c r="AE958" s="150"/>
      <c r="AF958" s="150"/>
    </row>
    <row r="959">
      <c r="M959" s="309"/>
      <c r="AE959" s="150"/>
      <c r="AF959" s="150"/>
    </row>
    <row r="960">
      <c r="M960" s="309"/>
      <c r="AE960" s="150"/>
      <c r="AF960" s="150"/>
    </row>
    <row r="961">
      <c r="M961" s="309"/>
      <c r="AE961" s="150"/>
      <c r="AF961" s="150"/>
    </row>
    <row r="962">
      <c r="M962" s="309"/>
      <c r="AE962" s="150"/>
      <c r="AF962" s="150"/>
    </row>
    <row r="963">
      <c r="M963" s="309"/>
      <c r="AE963" s="150"/>
      <c r="AF963" s="150"/>
    </row>
    <row r="964">
      <c r="M964" s="309"/>
      <c r="AE964" s="150"/>
      <c r="AF964" s="150"/>
    </row>
    <row r="965">
      <c r="M965" s="309"/>
      <c r="AE965" s="150"/>
      <c r="AF965" s="150"/>
    </row>
    <row r="966">
      <c r="M966" s="309"/>
      <c r="AE966" s="150"/>
      <c r="AF966" s="150"/>
    </row>
    <row r="967">
      <c r="M967" s="309"/>
      <c r="AE967" s="150"/>
      <c r="AF967" s="150"/>
    </row>
    <row r="968">
      <c r="M968" s="309"/>
      <c r="AE968" s="150"/>
      <c r="AF968" s="150"/>
    </row>
    <row r="969">
      <c r="M969" s="309"/>
      <c r="AE969" s="150"/>
      <c r="AF969" s="150"/>
    </row>
    <row r="970">
      <c r="M970" s="309"/>
      <c r="AE970" s="150"/>
      <c r="AF970" s="150"/>
    </row>
    <row r="971">
      <c r="M971" s="309"/>
      <c r="AE971" s="150"/>
      <c r="AF971" s="150"/>
    </row>
    <row r="972">
      <c r="M972" s="309"/>
      <c r="AE972" s="150"/>
      <c r="AF972" s="150"/>
    </row>
    <row r="973">
      <c r="M973" s="309"/>
      <c r="AE973" s="150"/>
      <c r="AF973" s="150"/>
    </row>
    <row r="974">
      <c r="M974" s="309"/>
      <c r="AE974" s="150"/>
      <c r="AF974" s="150"/>
    </row>
    <row r="975">
      <c r="M975" s="309"/>
      <c r="AE975" s="150"/>
      <c r="AF975" s="150"/>
    </row>
    <row r="976">
      <c r="M976" s="309"/>
      <c r="AE976" s="150"/>
      <c r="AF976" s="150"/>
    </row>
    <row r="977">
      <c r="M977" s="309"/>
      <c r="AE977" s="150"/>
      <c r="AF977" s="150"/>
    </row>
    <row r="978">
      <c r="M978" s="309"/>
      <c r="AE978" s="150"/>
      <c r="AF978" s="150"/>
    </row>
    <row r="979">
      <c r="M979" s="309"/>
      <c r="AE979" s="150"/>
      <c r="AF979" s="150"/>
    </row>
    <row r="980">
      <c r="M980" s="309"/>
      <c r="AE980" s="150"/>
      <c r="AF980" s="150"/>
    </row>
    <row r="981">
      <c r="M981" s="309"/>
      <c r="AE981" s="150"/>
      <c r="AF981" s="150"/>
    </row>
    <row r="982">
      <c r="M982" s="309"/>
      <c r="AE982" s="150"/>
      <c r="AF982" s="150"/>
    </row>
    <row r="983">
      <c r="M983" s="309"/>
      <c r="AE983" s="150"/>
      <c r="AF983" s="150"/>
    </row>
    <row r="984">
      <c r="M984" s="309"/>
      <c r="AE984" s="150"/>
      <c r="AF984" s="150"/>
    </row>
    <row r="985">
      <c r="M985" s="309"/>
      <c r="AE985" s="150"/>
      <c r="AF985" s="150"/>
    </row>
    <row r="986">
      <c r="M986" s="309"/>
      <c r="AE986" s="150"/>
      <c r="AF986" s="150"/>
    </row>
    <row r="987">
      <c r="M987" s="309"/>
      <c r="AE987" s="150"/>
      <c r="AF987" s="150"/>
    </row>
    <row r="988">
      <c r="M988" s="309"/>
      <c r="AE988" s="150"/>
      <c r="AF988" s="150"/>
    </row>
    <row r="989">
      <c r="M989" s="309"/>
      <c r="AE989" s="150"/>
      <c r="AF989" s="150"/>
    </row>
    <row r="990">
      <c r="M990" s="309"/>
      <c r="AE990" s="150"/>
      <c r="AF990" s="150"/>
    </row>
    <row r="991">
      <c r="M991" s="309"/>
      <c r="AE991" s="150"/>
      <c r="AF991" s="150"/>
    </row>
    <row r="992">
      <c r="M992" s="309"/>
      <c r="AE992" s="150"/>
      <c r="AF992" s="150"/>
    </row>
    <row r="993">
      <c r="M993" s="309"/>
      <c r="AE993" s="150"/>
      <c r="AF993" s="150"/>
    </row>
    <row r="994">
      <c r="M994" s="309"/>
      <c r="AE994" s="150"/>
      <c r="AF994" s="150"/>
    </row>
    <row r="995">
      <c r="M995" s="309"/>
      <c r="AE995" s="150"/>
      <c r="AF995" s="150"/>
    </row>
    <row r="996">
      <c r="M996" s="309"/>
      <c r="AE996" s="150"/>
      <c r="AF996" s="150"/>
    </row>
    <row r="997">
      <c r="M997" s="309"/>
      <c r="AE997" s="150"/>
      <c r="AF997" s="150"/>
    </row>
    <row r="998">
      <c r="M998" s="309"/>
      <c r="AE998" s="150"/>
      <c r="AF998" s="150"/>
    </row>
    <row r="999">
      <c r="M999" s="309"/>
      <c r="AE999" s="150"/>
      <c r="AF999" s="150"/>
    </row>
    <row r="1000">
      <c r="M1000" s="309"/>
      <c r="AE1000" s="150"/>
      <c r="AF1000" s="150"/>
    </row>
  </sheetData>
  <hyperlinks>
    <hyperlink r:id="rId1" ref="AE2"/>
    <hyperlink r:id="rId2" ref="AF2"/>
    <hyperlink r:id="rId3" ref="AG2"/>
    <hyperlink r:id="rId4" ref="AE3"/>
    <hyperlink r:id="rId5" ref="AF3"/>
    <hyperlink r:id="rId6" ref="AE4"/>
    <hyperlink r:id="rId7" ref="AF4"/>
    <hyperlink r:id="rId8" ref="AE5"/>
    <hyperlink r:id="rId9" ref="AF5"/>
    <hyperlink r:id="rId10" ref="AE6"/>
    <hyperlink r:id="rId11" ref="AF6"/>
    <hyperlink r:id="rId12" ref="AE7"/>
    <hyperlink r:id="rId13" ref="AE9"/>
    <hyperlink r:id="rId14" ref="AF9"/>
    <hyperlink r:id="rId15" ref="AE10"/>
    <hyperlink r:id="rId16" location=":~:text=4%3A31%20pm-,Aulas%20presenciais%20no%20Maranh%C3%A3o%20poder%C3%A3o%20retornar%20a%20partir%20de%2003,do%20dia%2003%20de%20agosto." ref="AE11"/>
    <hyperlink r:id="rId17" ref="AF11"/>
    <hyperlink r:id="rId18" ref="AE12"/>
    <hyperlink r:id="rId19" ref="AE13"/>
    <hyperlink r:id="rId20" ref="AF13"/>
    <hyperlink r:id="rId21" ref="AG13"/>
    <hyperlink r:id="rId22" ref="AE14"/>
    <hyperlink r:id="rId23" ref="AF14"/>
    <hyperlink r:id="rId24" ref="AE15"/>
    <hyperlink r:id="rId25" ref="AF15"/>
    <hyperlink r:id="rId26" ref="AE16"/>
    <hyperlink r:id="rId27" ref="AE17"/>
    <hyperlink r:id="rId28" ref="AE19"/>
    <hyperlink r:id="rId29" ref="AE20"/>
    <hyperlink r:id="rId30" ref="AF20"/>
    <hyperlink r:id="rId31" ref="AE21"/>
    <hyperlink r:id="rId32" ref="AF21"/>
    <hyperlink r:id="rId33" ref="AE22"/>
    <hyperlink r:id="rId34" ref="AE23"/>
    <hyperlink r:id="rId35" ref="AF23"/>
    <hyperlink r:id="rId36" ref="AE24"/>
    <hyperlink r:id="rId37" ref="AE25"/>
    <hyperlink r:id="rId38" ref="AE26"/>
    <hyperlink r:id="rId39" ref="AE28"/>
  </hyperlinks>
  <drawing r:id="rId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0.57"/>
    <col customWidth="1" min="3" max="3" width="18.29"/>
    <col customWidth="1" min="12" max="12" width="52.14"/>
    <col customWidth="1" min="13" max="13" width="57.57"/>
    <col customWidth="1" min="24" max="24" width="26.86"/>
    <col customWidth="1" min="33" max="33" width="33.43"/>
  </cols>
  <sheetData>
    <row r="1">
      <c r="A1" s="14" t="s">
        <v>3476</v>
      </c>
      <c r="B1" s="16" t="s">
        <v>2</v>
      </c>
      <c r="C1" s="16" t="s">
        <v>3</v>
      </c>
      <c r="D1" s="16" t="s">
        <v>4</v>
      </c>
      <c r="E1" s="16" t="s">
        <v>5</v>
      </c>
      <c r="F1" s="16" t="s">
        <v>6</v>
      </c>
      <c r="G1" s="17" t="s">
        <v>3477</v>
      </c>
      <c r="H1" s="16" t="s">
        <v>8</v>
      </c>
      <c r="I1" s="18" t="s">
        <v>9</v>
      </c>
      <c r="J1" s="16" t="s">
        <v>10</v>
      </c>
      <c r="K1" s="16" t="s">
        <v>11</v>
      </c>
      <c r="L1" s="16" t="s">
        <v>12</v>
      </c>
      <c r="M1" s="23" t="s">
        <v>18</v>
      </c>
      <c r="N1" s="16" t="s">
        <v>20</v>
      </c>
      <c r="O1" s="16" t="s">
        <v>21</v>
      </c>
      <c r="P1" s="16" t="s">
        <v>22</v>
      </c>
      <c r="Q1" s="16" t="s">
        <v>3480</v>
      </c>
      <c r="R1" s="16" t="s">
        <v>24</v>
      </c>
      <c r="S1" s="16" t="s">
        <v>25</v>
      </c>
      <c r="T1" s="16" t="s">
        <v>26</v>
      </c>
      <c r="U1" s="16" t="s">
        <v>27</v>
      </c>
      <c r="V1" s="16" t="s">
        <v>28</v>
      </c>
      <c r="W1" s="16" t="s">
        <v>3587</v>
      </c>
      <c r="X1" s="16" t="s">
        <v>30</v>
      </c>
      <c r="Y1" s="16" t="s">
        <v>33</v>
      </c>
      <c r="Z1" s="16" t="s">
        <v>34</v>
      </c>
      <c r="AA1" s="16" t="s">
        <v>35</v>
      </c>
      <c r="AB1" s="16" t="s">
        <v>36</v>
      </c>
      <c r="AC1" s="22" t="s">
        <v>37</v>
      </c>
      <c r="AD1" s="22" t="s">
        <v>38</v>
      </c>
      <c r="AE1" s="22" t="s">
        <v>39</v>
      </c>
      <c r="AF1" s="22" t="s">
        <v>40</v>
      </c>
      <c r="AG1" s="16" t="s">
        <v>41</v>
      </c>
      <c r="AH1" s="16" t="s">
        <v>42</v>
      </c>
      <c r="AI1" s="16" t="s">
        <v>43</v>
      </c>
      <c r="AJ1" s="15" t="s">
        <v>43</v>
      </c>
      <c r="AK1" s="22" t="s">
        <v>44</v>
      </c>
      <c r="AL1" s="16" t="s">
        <v>45</v>
      </c>
    </row>
    <row r="2">
      <c r="A2" s="310" t="s">
        <v>3588</v>
      </c>
      <c r="B2" s="26" t="s">
        <v>49</v>
      </c>
      <c r="C2" s="27" t="s">
        <v>108</v>
      </c>
      <c r="D2" s="287" t="s">
        <v>51</v>
      </c>
      <c r="F2" s="311">
        <v>43907.0</v>
      </c>
      <c r="G2" s="84">
        <v>1.0</v>
      </c>
      <c r="H2" s="311">
        <v>43921.0</v>
      </c>
      <c r="I2" s="84">
        <v>2.0</v>
      </c>
      <c r="AI2" s="68" t="s">
        <v>3589</v>
      </c>
      <c r="AJ2" s="50" t="s">
        <v>3590</v>
      </c>
      <c r="AK2" s="68" t="s">
        <v>3591</v>
      </c>
    </row>
    <row r="3">
      <c r="A3" s="310" t="s">
        <v>3592</v>
      </c>
      <c r="B3" s="26" t="s">
        <v>49</v>
      </c>
      <c r="C3" s="27" t="s">
        <v>108</v>
      </c>
      <c r="D3" s="287" t="s">
        <v>51</v>
      </c>
      <c r="AI3" s="68" t="s">
        <v>3593</v>
      </c>
    </row>
    <row r="4">
      <c r="A4" s="310" t="s">
        <v>3594</v>
      </c>
      <c r="B4" s="26" t="s">
        <v>49</v>
      </c>
      <c r="C4" s="27" t="s">
        <v>108</v>
      </c>
      <c r="D4" s="287" t="s">
        <v>51</v>
      </c>
      <c r="F4" s="312">
        <v>43902.0</v>
      </c>
      <c r="G4" s="298">
        <v>0.0</v>
      </c>
      <c r="H4" s="312">
        <v>43919.0</v>
      </c>
      <c r="L4" s="49" t="s">
        <v>3595</v>
      </c>
      <c r="M4" s="49" t="s">
        <v>3596</v>
      </c>
      <c r="AI4" s="52" t="s">
        <v>3597</v>
      </c>
      <c r="AJ4" s="52" t="s">
        <v>3598</v>
      </c>
    </row>
    <row r="5">
      <c r="A5" s="310" t="s">
        <v>3599</v>
      </c>
      <c r="B5" s="26" t="s">
        <v>49</v>
      </c>
      <c r="C5" s="27" t="s">
        <v>108</v>
      </c>
      <c r="D5" s="287" t="s">
        <v>51</v>
      </c>
      <c r="F5" s="312">
        <v>43903.0</v>
      </c>
      <c r="G5" s="298">
        <v>0.0</v>
      </c>
      <c r="H5" s="312">
        <v>43921.0</v>
      </c>
      <c r="I5" s="298">
        <v>2.0</v>
      </c>
      <c r="J5" s="298" t="s">
        <v>51</v>
      </c>
      <c r="K5" s="298" t="s">
        <v>3600</v>
      </c>
      <c r="L5" s="299" t="s">
        <v>3601</v>
      </c>
      <c r="AI5" s="50" t="s">
        <v>3602</v>
      </c>
      <c r="AJ5" s="45" t="s">
        <v>3603</v>
      </c>
      <c r="AK5" s="68" t="s">
        <v>3604</v>
      </c>
    </row>
    <row r="6">
      <c r="A6" s="310" t="s">
        <v>3605</v>
      </c>
      <c r="B6" s="26" t="s">
        <v>49</v>
      </c>
      <c r="C6" s="27" t="s">
        <v>108</v>
      </c>
      <c r="D6" s="287" t="s">
        <v>51</v>
      </c>
      <c r="M6" s="313" t="s">
        <v>3606</v>
      </c>
      <c r="AI6" s="67" t="s">
        <v>3607</v>
      </c>
    </row>
    <row r="7">
      <c r="A7" s="310" t="s">
        <v>3608</v>
      </c>
      <c r="B7" s="26" t="s">
        <v>49</v>
      </c>
      <c r="C7" s="27" t="s">
        <v>108</v>
      </c>
      <c r="D7" s="287" t="s">
        <v>51</v>
      </c>
    </row>
    <row r="8">
      <c r="A8" s="310" t="s">
        <v>3609</v>
      </c>
      <c r="B8" s="26" t="s">
        <v>49</v>
      </c>
      <c r="C8" s="27" t="s">
        <v>108</v>
      </c>
      <c r="D8" s="287" t="s">
        <v>51</v>
      </c>
    </row>
    <row r="9">
      <c r="A9" s="310" t="s">
        <v>3610</v>
      </c>
      <c r="B9" s="26" t="s">
        <v>49</v>
      </c>
      <c r="C9" s="27" t="s">
        <v>108</v>
      </c>
      <c r="D9" s="287" t="s">
        <v>51</v>
      </c>
      <c r="F9" s="312">
        <v>43909.0</v>
      </c>
      <c r="G9" s="298">
        <v>17.0</v>
      </c>
      <c r="H9" s="312">
        <v>43921.0</v>
      </c>
      <c r="I9" s="298">
        <v>3.0</v>
      </c>
      <c r="J9" s="298" t="s">
        <v>51</v>
      </c>
      <c r="K9" s="291">
        <v>43935.0</v>
      </c>
      <c r="L9" s="314" t="s">
        <v>3611</v>
      </c>
      <c r="M9" s="314" t="s">
        <v>3612</v>
      </c>
      <c r="N9" s="298" t="s">
        <v>51</v>
      </c>
      <c r="AI9" s="68" t="s">
        <v>3613</v>
      </c>
      <c r="AJ9" s="64" t="s">
        <v>3614</v>
      </c>
    </row>
    <row r="10">
      <c r="A10" s="310" t="s">
        <v>3615</v>
      </c>
      <c r="B10" s="26" t="s">
        <v>49</v>
      </c>
      <c r="C10" s="27" t="s">
        <v>108</v>
      </c>
      <c r="D10" s="287" t="s">
        <v>51</v>
      </c>
      <c r="M10" s="313" t="s">
        <v>3616</v>
      </c>
      <c r="N10" s="298" t="s">
        <v>51</v>
      </c>
      <c r="O10" s="298" t="s">
        <v>58</v>
      </c>
      <c r="P10" s="298" t="s">
        <v>58</v>
      </c>
      <c r="AI10" s="68" t="s">
        <v>3617</v>
      </c>
    </row>
    <row r="11">
      <c r="A11" s="310" t="s">
        <v>3618</v>
      </c>
      <c r="B11" s="26" t="s">
        <v>49</v>
      </c>
      <c r="C11" s="27" t="s">
        <v>108</v>
      </c>
      <c r="D11" s="287" t="s">
        <v>51</v>
      </c>
    </row>
    <row r="12">
      <c r="A12" s="310" t="s">
        <v>3619</v>
      </c>
      <c r="B12" s="26" t="s">
        <v>49</v>
      </c>
      <c r="C12" s="27" t="s">
        <v>108</v>
      </c>
      <c r="D12" s="287" t="s">
        <v>51</v>
      </c>
    </row>
    <row r="13">
      <c r="A13" s="310" t="s">
        <v>3620</v>
      </c>
      <c r="B13" s="26" t="s">
        <v>49</v>
      </c>
      <c r="C13" s="27" t="s">
        <v>108</v>
      </c>
      <c r="D13" s="287" t="s">
        <v>51</v>
      </c>
      <c r="F13" s="312">
        <v>43899.0</v>
      </c>
      <c r="G13" s="298">
        <v>15.0</v>
      </c>
      <c r="H13" s="312">
        <v>43921.0</v>
      </c>
      <c r="L13" s="313" t="s">
        <v>3621</v>
      </c>
      <c r="AF13" s="298" t="s">
        <v>51</v>
      </c>
      <c r="AG13" s="299" t="s">
        <v>3622</v>
      </c>
      <c r="AI13" s="68" t="s">
        <v>3623</v>
      </c>
      <c r="AJ13" s="68" t="s">
        <v>3624</v>
      </c>
    </row>
    <row r="14">
      <c r="A14" s="310" t="s">
        <v>3625</v>
      </c>
      <c r="B14" s="26" t="s">
        <v>49</v>
      </c>
      <c r="C14" s="27" t="s">
        <v>108</v>
      </c>
      <c r="D14" s="287" t="s">
        <v>51</v>
      </c>
      <c r="L14" s="313" t="s">
        <v>3626</v>
      </c>
      <c r="M14" s="315" t="s">
        <v>3627</v>
      </c>
      <c r="O14" s="84" t="s">
        <v>51</v>
      </c>
      <c r="W14" s="298" t="s">
        <v>51</v>
      </c>
      <c r="X14" s="293" t="s">
        <v>3628</v>
      </c>
      <c r="AI14" s="67" t="s">
        <v>3629</v>
      </c>
    </row>
    <row r="15">
      <c r="A15" s="310" t="s">
        <v>3630</v>
      </c>
      <c r="B15" s="26" t="s">
        <v>49</v>
      </c>
      <c r="C15" s="27" t="s">
        <v>108</v>
      </c>
      <c r="D15" s="287" t="s">
        <v>51</v>
      </c>
    </row>
    <row r="16">
      <c r="A16" s="310" t="s">
        <v>3631</v>
      </c>
      <c r="B16" s="26" t="s">
        <v>49</v>
      </c>
      <c r="C16" s="27" t="s">
        <v>108</v>
      </c>
      <c r="D16" s="287" t="s">
        <v>51</v>
      </c>
    </row>
    <row r="17">
      <c r="A17" s="310" t="s">
        <v>3632</v>
      </c>
      <c r="B17" s="26" t="s">
        <v>49</v>
      </c>
      <c r="C17" s="27" t="s">
        <v>108</v>
      </c>
      <c r="D17" s="287" t="s">
        <v>51</v>
      </c>
    </row>
    <row r="18">
      <c r="A18" s="310" t="s">
        <v>3633</v>
      </c>
      <c r="B18" s="26" t="s">
        <v>49</v>
      </c>
      <c r="C18" s="27" t="s">
        <v>108</v>
      </c>
      <c r="D18" s="287" t="s">
        <v>51</v>
      </c>
    </row>
    <row r="19">
      <c r="A19" s="310" t="s">
        <v>3634</v>
      </c>
      <c r="B19" s="26" t="s">
        <v>49</v>
      </c>
      <c r="C19" s="27" t="s">
        <v>108</v>
      </c>
      <c r="D19" s="287" t="s">
        <v>51</v>
      </c>
    </row>
    <row r="20">
      <c r="A20" s="310" t="s">
        <v>3635</v>
      </c>
      <c r="B20" s="26" t="s">
        <v>49</v>
      </c>
      <c r="C20" s="27" t="s">
        <v>108</v>
      </c>
      <c r="D20" s="287" t="s">
        <v>51</v>
      </c>
    </row>
    <row r="21">
      <c r="A21" s="310" t="s">
        <v>3636</v>
      </c>
      <c r="B21" s="26" t="s">
        <v>49</v>
      </c>
      <c r="C21" s="27" t="s">
        <v>108</v>
      </c>
      <c r="D21" s="287" t="s">
        <v>51</v>
      </c>
      <c r="M21" s="313" t="s">
        <v>3637</v>
      </c>
      <c r="N21" s="84" t="s">
        <v>51</v>
      </c>
      <c r="AI21" s="68" t="s">
        <v>3638</v>
      </c>
    </row>
    <row r="22">
      <c r="A22" s="310" t="s">
        <v>3639</v>
      </c>
      <c r="B22" s="26" t="s">
        <v>49</v>
      </c>
      <c r="C22" s="27" t="s">
        <v>108</v>
      </c>
      <c r="D22" s="287" t="s">
        <v>51</v>
      </c>
    </row>
    <row r="23">
      <c r="A23" s="310" t="s">
        <v>3640</v>
      </c>
      <c r="B23" s="26" t="s">
        <v>49</v>
      </c>
      <c r="C23" s="27" t="s">
        <v>108</v>
      </c>
      <c r="D23" s="287" t="s">
        <v>51</v>
      </c>
    </row>
    <row r="24">
      <c r="A24" s="310" t="s">
        <v>3641</v>
      </c>
      <c r="B24" s="26" t="s">
        <v>49</v>
      </c>
      <c r="C24" s="27" t="s">
        <v>108</v>
      </c>
      <c r="D24" s="287" t="s">
        <v>51</v>
      </c>
    </row>
    <row r="25">
      <c r="A25" s="310" t="s">
        <v>3642</v>
      </c>
      <c r="B25" s="26" t="s">
        <v>49</v>
      </c>
      <c r="C25" s="27" t="s">
        <v>108</v>
      </c>
      <c r="D25" s="287" t="s">
        <v>51</v>
      </c>
    </row>
    <row r="26">
      <c r="A26" s="310" t="s">
        <v>3643</v>
      </c>
      <c r="B26" s="26" t="s">
        <v>49</v>
      </c>
      <c r="C26" s="27" t="s">
        <v>108</v>
      </c>
      <c r="D26" s="287" t="s">
        <v>51</v>
      </c>
    </row>
    <row r="27">
      <c r="A27" s="310" t="s">
        <v>3644</v>
      </c>
      <c r="B27" s="26" t="s">
        <v>49</v>
      </c>
      <c r="C27" s="27" t="s">
        <v>108</v>
      </c>
      <c r="D27" s="287" t="s">
        <v>51</v>
      </c>
    </row>
    <row r="28">
      <c r="A28" s="310" t="s">
        <v>3645</v>
      </c>
      <c r="B28" s="26" t="s">
        <v>49</v>
      </c>
      <c r="C28" s="27" t="s">
        <v>108</v>
      </c>
      <c r="D28" s="287" t="s">
        <v>51</v>
      </c>
    </row>
    <row r="29">
      <c r="A29" s="310" t="s">
        <v>3646</v>
      </c>
      <c r="B29" s="26" t="s">
        <v>49</v>
      </c>
      <c r="C29" s="27" t="s">
        <v>108</v>
      </c>
      <c r="D29" s="287" t="s">
        <v>51</v>
      </c>
    </row>
    <row r="30">
      <c r="A30" s="133"/>
    </row>
    <row r="31">
      <c r="A31" s="133"/>
    </row>
    <row r="32">
      <c r="A32" s="133"/>
    </row>
    <row r="33">
      <c r="A33" s="133"/>
    </row>
    <row r="34">
      <c r="A34" s="133"/>
    </row>
    <row r="35">
      <c r="A35" s="133"/>
    </row>
    <row r="36">
      <c r="A36" s="133"/>
    </row>
    <row r="37">
      <c r="A37" s="133"/>
    </row>
    <row r="38">
      <c r="A38" s="133"/>
    </row>
    <row r="39">
      <c r="A39" s="133"/>
    </row>
    <row r="40">
      <c r="A40" s="133"/>
    </row>
    <row r="41">
      <c r="A41" s="133"/>
    </row>
    <row r="42">
      <c r="A42" s="133"/>
    </row>
    <row r="43">
      <c r="A43" s="133"/>
    </row>
    <row r="44">
      <c r="A44" s="133"/>
    </row>
    <row r="45">
      <c r="A45" s="133"/>
    </row>
    <row r="46">
      <c r="A46" s="133"/>
    </row>
    <row r="47">
      <c r="A47" s="133"/>
    </row>
    <row r="48">
      <c r="A48" s="133"/>
    </row>
    <row r="49">
      <c r="A49" s="133"/>
    </row>
    <row r="50">
      <c r="A50" s="133"/>
    </row>
    <row r="51">
      <c r="A51" s="133"/>
    </row>
    <row r="52">
      <c r="A52" s="133"/>
    </row>
    <row r="53">
      <c r="A53" s="133"/>
    </row>
    <row r="54">
      <c r="A54" s="133"/>
    </row>
    <row r="55">
      <c r="A55" s="133"/>
    </row>
    <row r="56">
      <c r="A56" s="133"/>
    </row>
    <row r="57">
      <c r="A57" s="133"/>
    </row>
    <row r="58">
      <c r="A58" s="133"/>
    </row>
    <row r="59">
      <c r="A59" s="133"/>
    </row>
    <row r="60">
      <c r="A60" s="133"/>
    </row>
    <row r="61">
      <c r="A61" s="133"/>
    </row>
    <row r="62">
      <c r="A62" s="133"/>
    </row>
    <row r="63">
      <c r="A63" s="133"/>
    </row>
    <row r="64">
      <c r="A64" s="133"/>
    </row>
    <row r="65">
      <c r="A65" s="133"/>
    </row>
    <row r="66">
      <c r="A66" s="133"/>
    </row>
    <row r="67">
      <c r="A67" s="133"/>
    </row>
    <row r="68">
      <c r="A68" s="133"/>
    </row>
    <row r="69">
      <c r="A69" s="133"/>
    </row>
    <row r="70">
      <c r="A70" s="133"/>
    </row>
    <row r="71">
      <c r="A71" s="133"/>
    </row>
    <row r="72">
      <c r="A72" s="133"/>
    </row>
    <row r="73">
      <c r="A73" s="133"/>
    </row>
    <row r="74">
      <c r="A74" s="133"/>
    </row>
    <row r="75">
      <c r="A75" s="133"/>
    </row>
    <row r="76">
      <c r="A76" s="133"/>
    </row>
    <row r="77">
      <c r="A77" s="133"/>
    </row>
    <row r="78">
      <c r="A78" s="133"/>
    </row>
    <row r="79">
      <c r="A79" s="133"/>
    </row>
    <row r="80">
      <c r="A80" s="133"/>
    </row>
    <row r="81">
      <c r="A81" s="133"/>
    </row>
    <row r="82">
      <c r="A82" s="133"/>
    </row>
    <row r="83">
      <c r="A83" s="133"/>
    </row>
    <row r="84">
      <c r="A84" s="133"/>
    </row>
    <row r="85">
      <c r="A85" s="133"/>
    </row>
    <row r="86">
      <c r="A86" s="133"/>
    </row>
    <row r="87">
      <c r="A87" s="133"/>
    </row>
    <row r="88">
      <c r="A88" s="133"/>
    </row>
    <row r="89">
      <c r="A89" s="133"/>
    </row>
    <row r="90">
      <c r="A90" s="133"/>
    </row>
    <row r="91">
      <c r="A91" s="133"/>
    </row>
    <row r="92">
      <c r="A92" s="133"/>
    </row>
    <row r="93">
      <c r="A93" s="133"/>
    </row>
    <row r="94">
      <c r="A94" s="133"/>
    </row>
    <row r="95">
      <c r="A95" s="133"/>
    </row>
    <row r="96">
      <c r="A96" s="133"/>
    </row>
    <row r="97">
      <c r="A97" s="133"/>
    </row>
    <row r="98">
      <c r="A98" s="133"/>
    </row>
    <row r="99">
      <c r="A99" s="133"/>
    </row>
    <row r="100">
      <c r="A100" s="133"/>
    </row>
    <row r="101">
      <c r="A101" s="133"/>
    </row>
    <row r="102">
      <c r="A102" s="133"/>
    </row>
    <row r="103">
      <c r="A103" s="133"/>
    </row>
    <row r="104">
      <c r="A104" s="133"/>
    </row>
    <row r="105">
      <c r="A105" s="133"/>
    </row>
    <row r="106">
      <c r="A106" s="133"/>
    </row>
    <row r="107">
      <c r="A107" s="133"/>
    </row>
    <row r="108">
      <c r="A108" s="133"/>
    </row>
    <row r="109">
      <c r="A109" s="133"/>
    </row>
    <row r="110">
      <c r="A110" s="133"/>
    </row>
    <row r="111">
      <c r="A111" s="133"/>
    </row>
    <row r="112">
      <c r="A112" s="133"/>
    </row>
    <row r="113">
      <c r="A113" s="133"/>
    </row>
    <row r="114">
      <c r="A114" s="133"/>
    </row>
    <row r="115">
      <c r="A115" s="133"/>
    </row>
    <row r="116">
      <c r="A116" s="133"/>
    </row>
    <row r="117">
      <c r="A117" s="133"/>
    </row>
    <row r="118">
      <c r="A118" s="133"/>
    </row>
    <row r="119">
      <c r="A119" s="133"/>
    </row>
    <row r="120">
      <c r="A120" s="133"/>
    </row>
    <row r="121">
      <c r="A121" s="133"/>
    </row>
    <row r="122">
      <c r="A122" s="133"/>
    </row>
    <row r="123">
      <c r="A123" s="133"/>
    </row>
    <row r="124">
      <c r="A124" s="133"/>
    </row>
    <row r="125">
      <c r="A125" s="133"/>
    </row>
    <row r="126">
      <c r="A126" s="133"/>
    </row>
    <row r="127">
      <c r="A127" s="133"/>
    </row>
    <row r="128">
      <c r="A128" s="133"/>
    </row>
    <row r="129">
      <c r="A129" s="133"/>
    </row>
    <row r="130">
      <c r="A130" s="133"/>
    </row>
    <row r="131">
      <c r="A131" s="133"/>
    </row>
    <row r="132">
      <c r="A132" s="133"/>
    </row>
    <row r="133">
      <c r="A133" s="133"/>
    </row>
    <row r="134">
      <c r="A134" s="133"/>
    </row>
    <row r="135">
      <c r="A135" s="133"/>
    </row>
    <row r="136">
      <c r="A136" s="133"/>
    </row>
    <row r="137">
      <c r="A137" s="133"/>
    </row>
    <row r="138">
      <c r="A138" s="133"/>
    </row>
    <row r="139">
      <c r="A139" s="133"/>
    </row>
    <row r="140">
      <c r="A140" s="133"/>
    </row>
    <row r="141">
      <c r="A141" s="133"/>
    </row>
    <row r="142">
      <c r="A142" s="133"/>
    </row>
    <row r="143">
      <c r="A143" s="133"/>
    </row>
    <row r="144">
      <c r="A144" s="133"/>
    </row>
    <row r="145">
      <c r="A145" s="133"/>
    </row>
    <row r="146">
      <c r="A146" s="133"/>
    </row>
    <row r="147">
      <c r="A147" s="133"/>
    </row>
    <row r="148">
      <c r="A148" s="133"/>
    </row>
    <row r="149">
      <c r="A149" s="133"/>
    </row>
    <row r="150">
      <c r="A150" s="133"/>
    </row>
    <row r="151">
      <c r="A151" s="133"/>
    </row>
    <row r="152">
      <c r="A152" s="133"/>
    </row>
    <row r="153">
      <c r="A153" s="133"/>
    </row>
    <row r="154">
      <c r="A154" s="133"/>
    </row>
    <row r="155">
      <c r="A155" s="133"/>
    </row>
    <row r="156">
      <c r="A156" s="133"/>
    </row>
    <row r="157">
      <c r="A157" s="133"/>
    </row>
    <row r="158">
      <c r="A158" s="133"/>
    </row>
    <row r="159">
      <c r="A159" s="133"/>
    </row>
    <row r="160">
      <c r="A160" s="133"/>
    </row>
    <row r="161">
      <c r="A161" s="133"/>
    </row>
    <row r="162">
      <c r="A162" s="133"/>
    </row>
    <row r="163">
      <c r="A163" s="133"/>
    </row>
    <row r="164">
      <c r="A164" s="133"/>
    </row>
    <row r="165">
      <c r="A165" s="133"/>
    </row>
    <row r="166">
      <c r="A166" s="133"/>
    </row>
    <row r="167">
      <c r="A167" s="133"/>
    </row>
    <row r="168">
      <c r="A168" s="133"/>
    </row>
    <row r="169">
      <c r="A169" s="133"/>
    </row>
    <row r="170">
      <c r="A170" s="133"/>
    </row>
    <row r="171">
      <c r="A171" s="133"/>
    </row>
    <row r="172">
      <c r="A172" s="133"/>
    </row>
    <row r="173">
      <c r="A173" s="133"/>
    </row>
    <row r="174">
      <c r="A174" s="133"/>
    </row>
    <row r="175">
      <c r="A175" s="133"/>
    </row>
    <row r="176">
      <c r="A176" s="133"/>
    </row>
    <row r="177">
      <c r="A177" s="133"/>
    </row>
    <row r="178">
      <c r="A178" s="133"/>
    </row>
    <row r="179">
      <c r="A179" s="133"/>
    </row>
    <row r="180">
      <c r="A180" s="133"/>
    </row>
    <row r="181">
      <c r="A181" s="133"/>
    </row>
    <row r="182">
      <c r="A182" s="133"/>
    </row>
    <row r="183">
      <c r="A183" s="133"/>
    </row>
    <row r="184">
      <c r="A184" s="133"/>
    </row>
    <row r="185">
      <c r="A185" s="133"/>
    </row>
    <row r="186">
      <c r="A186" s="133"/>
    </row>
    <row r="187">
      <c r="A187" s="133"/>
    </row>
    <row r="188">
      <c r="A188" s="133"/>
    </row>
    <row r="189">
      <c r="A189" s="133"/>
    </row>
    <row r="190">
      <c r="A190" s="133"/>
    </row>
    <row r="191">
      <c r="A191" s="133"/>
    </row>
    <row r="192">
      <c r="A192" s="133"/>
    </row>
    <row r="193">
      <c r="A193" s="133"/>
    </row>
    <row r="194">
      <c r="A194" s="133"/>
    </row>
    <row r="195">
      <c r="A195" s="133"/>
    </row>
    <row r="196">
      <c r="A196" s="133"/>
    </row>
    <row r="197">
      <c r="A197" s="133"/>
    </row>
    <row r="198">
      <c r="A198" s="133"/>
    </row>
    <row r="199">
      <c r="A199" s="133"/>
    </row>
    <row r="200">
      <c r="A200" s="133"/>
    </row>
    <row r="201">
      <c r="A201" s="133"/>
    </row>
    <row r="202">
      <c r="A202" s="133"/>
    </row>
    <row r="203">
      <c r="A203" s="133"/>
    </row>
    <row r="204">
      <c r="A204" s="133"/>
    </row>
    <row r="205">
      <c r="A205" s="133"/>
    </row>
    <row r="206">
      <c r="A206" s="133"/>
    </row>
    <row r="207">
      <c r="A207" s="133"/>
    </row>
    <row r="208">
      <c r="A208" s="133"/>
    </row>
    <row r="209">
      <c r="A209" s="133"/>
    </row>
    <row r="210">
      <c r="A210" s="133"/>
    </row>
    <row r="211">
      <c r="A211" s="133"/>
    </row>
    <row r="212">
      <c r="A212" s="133"/>
    </row>
    <row r="213">
      <c r="A213" s="133"/>
    </row>
    <row r="214">
      <c r="A214" s="133"/>
    </row>
    <row r="215">
      <c r="A215" s="133"/>
    </row>
    <row r="216">
      <c r="A216" s="133"/>
    </row>
    <row r="217">
      <c r="A217" s="133"/>
    </row>
    <row r="218">
      <c r="A218" s="133"/>
    </row>
    <row r="219">
      <c r="A219" s="133"/>
    </row>
    <row r="220">
      <c r="A220" s="133"/>
    </row>
    <row r="221">
      <c r="A221" s="133"/>
    </row>
    <row r="222">
      <c r="A222" s="133"/>
    </row>
    <row r="223">
      <c r="A223" s="133"/>
    </row>
    <row r="224">
      <c r="A224" s="133"/>
    </row>
    <row r="225">
      <c r="A225" s="133"/>
    </row>
    <row r="226">
      <c r="A226" s="133"/>
    </row>
    <row r="227">
      <c r="A227" s="133"/>
    </row>
    <row r="228">
      <c r="A228" s="133"/>
    </row>
    <row r="229">
      <c r="A229" s="133"/>
    </row>
    <row r="230">
      <c r="A230" s="133"/>
    </row>
    <row r="231">
      <c r="A231" s="133"/>
    </row>
    <row r="232">
      <c r="A232" s="133"/>
    </row>
    <row r="233">
      <c r="A233" s="133"/>
    </row>
    <row r="234">
      <c r="A234" s="133"/>
    </row>
    <row r="235">
      <c r="A235" s="133"/>
    </row>
    <row r="236">
      <c r="A236" s="133"/>
    </row>
    <row r="237">
      <c r="A237" s="133"/>
    </row>
    <row r="238">
      <c r="A238" s="133"/>
    </row>
    <row r="239">
      <c r="A239" s="133"/>
    </row>
    <row r="240">
      <c r="A240" s="133"/>
    </row>
    <row r="241">
      <c r="A241" s="133"/>
    </row>
    <row r="242">
      <c r="A242" s="133"/>
    </row>
    <row r="243">
      <c r="A243" s="133"/>
    </row>
    <row r="244">
      <c r="A244" s="133"/>
    </row>
    <row r="245">
      <c r="A245" s="133"/>
    </row>
    <row r="246">
      <c r="A246" s="133"/>
    </row>
    <row r="247">
      <c r="A247" s="133"/>
    </row>
    <row r="248">
      <c r="A248" s="133"/>
    </row>
    <row r="249">
      <c r="A249" s="133"/>
    </row>
    <row r="250">
      <c r="A250" s="133"/>
    </row>
    <row r="251">
      <c r="A251" s="133"/>
    </row>
    <row r="252">
      <c r="A252" s="133"/>
    </row>
    <row r="253">
      <c r="A253" s="133"/>
    </row>
    <row r="254">
      <c r="A254" s="133"/>
    </row>
    <row r="255">
      <c r="A255" s="133"/>
    </row>
    <row r="256">
      <c r="A256" s="133"/>
    </row>
    <row r="257">
      <c r="A257" s="133"/>
    </row>
    <row r="258">
      <c r="A258" s="133"/>
    </row>
    <row r="259">
      <c r="A259" s="133"/>
    </row>
    <row r="260">
      <c r="A260" s="133"/>
    </row>
    <row r="261">
      <c r="A261" s="133"/>
    </row>
    <row r="262">
      <c r="A262" s="133"/>
    </row>
    <row r="263">
      <c r="A263" s="133"/>
    </row>
    <row r="264">
      <c r="A264" s="133"/>
    </row>
    <row r="265">
      <c r="A265" s="133"/>
    </row>
    <row r="266">
      <c r="A266" s="133"/>
    </row>
    <row r="267">
      <c r="A267" s="133"/>
    </row>
    <row r="268">
      <c r="A268" s="133"/>
    </row>
    <row r="269">
      <c r="A269" s="133"/>
    </row>
    <row r="270">
      <c r="A270" s="133"/>
    </row>
    <row r="271">
      <c r="A271" s="133"/>
    </row>
    <row r="272">
      <c r="A272" s="133"/>
    </row>
    <row r="273">
      <c r="A273" s="133"/>
    </row>
    <row r="274">
      <c r="A274" s="133"/>
    </row>
    <row r="275">
      <c r="A275" s="133"/>
    </row>
    <row r="276">
      <c r="A276" s="133"/>
    </row>
    <row r="277">
      <c r="A277" s="133"/>
    </row>
    <row r="278">
      <c r="A278" s="133"/>
    </row>
    <row r="279">
      <c r="A279" s="133"/>
    </row>
    <row r="280">
      <c r="A280" s="133"/>
    </row>
    <row r="281">
      <c r="A281" s="133"/>
    </row>
    <row r="282">
      <c r="A282" s="133"/>
    </row>
    <row r="283">
      <c r="A283" s="133"/>
    </row>
    <row r="284">
      <c r="A284" s="133"/>
    </row>
    <row r="285">
      <c r="A285" s="133"/>
    </row>
    <row r="286">
      <c r="A286" s="133"/>
    </row>
    <row r="287">
      <c r="A287" s="133"/>
    </row>
    <row r="288">
      <c r="A288" s="133"/>
    </row>
    <row r="289">
      <c r="A289" s="133"/>
    </row>
    <row r="290">
      <c r="A290" s="133"/>
    </row>
    <row r="291">
      <c r="A291" s="133"/>
    </row>
    <row r="292">
      <c r="A292" s="133"/>
    </row>
    <row r="293">
      <c r="A293" s="133"/>
    </row>
    <row r="294">
      <c r="A294" s="133"/>
    </row>
    <row r="295">
      <c r="A295" s="133"/>
    </row>
    <row r="296">
      <c r="A296" s="133"/>
    </row>
    <row r="297">
      <c r="A297" s="133"/>
    </row>
    <row r="298">
      <c r="A298" s="133"/>
    </row>
    <row r="299">
      <c r="A299" s="133"/>
    </row>
    <row r="300">
      <c r="A300" s="133"/>
    </row>
    <row r="301">
      <c r="A301" s="133"/>
    </row>
    <row r="302">
      <c r="A302" s="133"/>
    </row>
    <row r="303">
      <c r="A303" s="133"/>
    </row>
    <row r="304">
      <c r="A304" s="133"/>
    </row>
    <row r="305">
      <c r="A305" s="133"/>
    </row>
    <row r="306">
      <c r="A306" s="133"/>
    </row>
    <row r="307">
      <c r="A307" s="133"/>
    </row>
    <row r="308">
      <c r="A308" s="133"/>
    </row>
    <row r="309">
      <c r="A309" s="133"/>
    </row>
    <row r="310">
      <c r="A310" s="133"/>
    </row>
    <row r="311">
      <c r="A311" s="133"/>
    </row>
    <row r="312">
      <c r="A312" s="133"/>
    </row>
    <row r="313">
      <c r="A313" s="133"/>
    </row>
    <row r="314">
      <c r="A314" s="133"/>
    </row>
    <row r="315">
      <c r="A315" s="133"/>
    </row>
    <row r="316">
      <c r="A316" s="133"/>
    </row>
    <row r="317">
      <c r="A317" s="133"/>
    </row>
    <row r="318">
      <c r="A318" s="133"/>
    </row>
    <row r="319">
      <c r="A319" s="133"/>
    </row>
    <row r="320">
      <c r="A320" s="133"/>
    </row>
    <row r="321">
      <c r="A321" s="133"/>
    </row>
    <row r="322">
      <c r="A322" s="133"/>
    </row>
    <row r="323">
      <c r="A323" s="133"/>
    </row>
    <row r="324">
      <c r="A324" s="133"/>
    </row>
    <row r="325">
      <c r="A325" s="133"/>
    </row>
    <row r="326">
      <c r="A326" s="133"/>
    </row>
    <row r="327">
      <c r="A327" s="133"/>
    </row>
    <row r="328">
      <c r="A328" s="133"/>
    </row>
    <row r="329">
      <c r="A329" s="133"/>
    </row>
    <row r="330">
      <c r="A330" s="133"/>
    </row>
    <row r="331">
      <c r="A331" s="133"/>
    </row>
    <row r="332">
      <c r="A332" s="133"/>
    </row>
    <row r="333">
      <c r="A333" s="133"/>
    </row>
    <row r="334">
      <c r="A334" s="133"/>
    </row>
    <row r="335">
      <c r="A335" s="133"/>
    </row>
    <row r="336">
      <c r="A336" s="133"/>
    </row>
    <row r="337">
      <c r="A337" s="133"/>
    </row>
    <row r="338">
      <c r="A338" s="133"/>
    </row>
    <row r="339">
      <c r="A339" s="133"/>
    </row>
    <row r="340">
      <c r="A340" s="133"/>
    </row>
    <row r="341">
      <c r="A341" s="133"/>
    </row>
    <row r="342">
      <c r="A342" s="133"/>
    </row>
    <row r="343">
      <c r="A343" s="133"/>
    </row>
    <row r="344">
      <c r="A344" s="133"/>
    </row>
    <row r="345">
      <c r="A345" s="133"/>
    </row>
    <row r="346">
      <c r="A346" s="133"/>
    </row>
    <row r="347">
      <c r="A347" s="133"/>
    </row>
    <row r="348">
      <c r="A348" s="133"/>
    </row>
    <row r="349">
      <c r="A349" s="133"/>
    </row>
    <row r="350">
      <c r="A350" s="133"/>
    </row>
    <row r="351">
      <c r="A351" s="133"/>
    </row>
    <row r="352">
      <c r="A352" s="133"/>
    </row>
    <row r="353">
      <c r="A353" s="133"/>
    </row>
    <row r="354">
      <c r="A354" s="133"/>
    </row>
    <row r="355">
      <c r="A355" s="133"/>
    </row>
    <row r="356">
      <c r="A356" s="133"/>
    </row>
    <row r="357">
      <c r="A357" s="133"/>
    </row>
    <row r="358">
      <c r="A358" s="133"/>
    </row>
    <row r="359">
      <c r="A359" s="133"/>
    </row>
    <row r="360">
      <c r="A360" s="133"/>
    </row>
    <row r="361">
      <c r="A361" s="133"/>
    </row>
    <row r="362">
      <c r="A362" s="133"/>
    </row>
    <row r="363">
      <c r="A363" s="133"/>
    </row>
    <row r="364">
      <c r="A364" s="133"/>
    </row>
    <row r="365">
      <c r="A365" s="133"/>
    </row>
    <row r="366">
      <c r="A366" s="133"/>
    </row>
    <row r="367">
      <c r="A367" s="133"/>
    </row>
    <row r="368">
      <c r="A368" s="133"/>
    </row>
    <row r="369">
      <c r="A369" s="133"/>
    </row>
    <row r="370">
      <c r="A370" s="133"/>
    </row>
    <row r="371">
      <c r="A371" s="133"/>
    </row>
    <row r="372">
      <c r="A372" s="133"/>
    </row>
    <row r="373">
      <c r="A373" s="133"/>
    </row>
    <row r="374">
      <c r="A374" s="133"/>
    </row>
    <row r="375">
      <c r="A375" s="133"/>
    </row>
    <row r="376">
      <c r="A376" s="133"/>
    </row>
    <row r="377">
      <c r="A377" s="133"/>
    </row>
    <row r="378">
      <c r="A378" s="133"/>
    </row>
    <row r="379">
      <c r="A379" s="133"/>
    </row>
    <row r="380">
      <c r="A380" s="133"/>
    </row>
    <row r="381">
      <c r="A381" s="133"/>
    </row>
    <row r="382">
      <c r="A382" s="133"/>
    </row>
    <row r="383">
      <c r="A383" s="133"/>
    </row>
    <row r="384">
      <c r="A384" s="133"/>
    </row>
    <row r="385">
      <c r="A385" s="133"/>
    </row>
    <row r="386">
      <c r="A386" s="133"/>
    </row>
    <row r="387">
      <c r="A387" s="133"/>
    </row>
    <row r="388">
      <c r="A388" s="133"/>
    </row>
    <row r="389">
      <c r="A389" s="133"/>
    </row>
    <row r="390">
      <c r="A390" s="133"/>
    </row>
    <row r="391">
      <c r="A391" s="133"/>
    </row>
    <row r="392">
      <c r="A392" s="133"/>
    </row>
    <row r="393">
      <c r="A393" s="133"/>
    </row>
    <row r="394">
      <c r="A394" s="133"/>
    </row>
    <row r="395">
      <c r="A395" s="133"/>
    </row>
    <row r="396">
      <c r="A396" s="133"/>
    </row>
    <row r="397">
      <c r="A397" s="133"/>
    </row>
    <row r="398">
      <c r="A398" s="133"/>
    </row>
    <row r="399">
      <c r="A399" s="133"/>
    </row>
    <row r="400">
      <c r="A400" s="133"/>
    </row>
    <row r="401">
      <c r="A401" s="133"/>
    </row>
    <row r="402">
      <c r="A402" s="133"/>
    </row>
    <row r="403">
      <c r="A403" s="133"/>
    </row>
    <row r="404">
      <c r="A404" s="133"/>
    </row>
    <row r="405">
      <c r="A405" s="133"/>
    </row>
    <row r="406">
      <c r="A406" s="133"/>
    </row>
    <row r="407">
      <c r="A407" s="133"/>
    </row>
    <row r="408">
      <c r="A408" s="133"/>
    </row>
    <row r="409">
      <c r="A409" s="133"/>
    </row>
    <row r="410">
      <c r="A410" s="133"/>
    </row>
    <row r="411">
      <c r="A411" s="133"/>
    </row>
    <row r="412">
      <c r="A412" s="133"/>
    </row>
    <row r="413">
      <c r="A413" s="133"/>
    </row>
    <row r="414">
      <c r="A414" s="133"/>
    </row>
    <row r="415">
      <c r="A415" s="133"/>
    </row>
    <row r="416">
      <c r="A416" s="133"/>
    </row>
    <row r="417">
      <c r="A417" s="133"/>
    </row>
    <row r="418">
      <c r="A418" s="133"/>
    </row>
    <row r="419">
      <c r="A419" s="133"/>
    </row>
    <row r="420">
      <c r="A420" s="133"/>
    </row>
    <row r="421">
      <c r="A421" s="133"/>
    </row>
    <row r="422">
      <c r="A422" s="133"/>
    </row>
    <row r="423">
      <c r="A423" s="133"/>
    </row>
    <row r="424">
      <c r="A424" s="133"/>
    </row>
    <row r="425">
      <c r="A425" s="133"/>
    </row>
    <row r="426">
      <c r="A426" s="133"/>
    </row>
    <row r="427">
      <c r="A427" s="133"/>
    </row>
    <row r="428">
      <c r="A428" s="133"/>
    </row>
    <row r="429">
      <c r="A429" s="133"/>
    </row>
    <row r="430">
      <c r="A430" s="133"/>
    </row>
    <row r="431">
      <c r="A431" s="133"/>
    </row>
    <row r="432">
      <c r="A432" s="133"/>
    </row>
    <row r="433">
      <c r="A433" s="133"/>
    </row>
    <row r="434">
      <c r="A434" s="133"/>
    </row>
    <row r="435">
      <c r="A435" s="133"/>
    </row>
    <row r="436">
      <c r="A436" s="133"/>
    </row>
    <row r="437">
      <c r="A437" s="133"/>
    </row>
    <row r="438">
      <c r="A438" s="133"/>
    </row>
    <row r="439">
      <c r="A439" s="133"/>
    </row>
    <row r="440">
      <c r="A440" s="133"/>
    </row>
    <row r="441">
      <c r="A441" s="133"/>
    </row>
    <row r="442">
      <c r="A442" s="133"/>
    </row>
    <row r="443">
      <c r="A443" s="133"/>
    </row>
    <row r="444">
      <c r="A444" s="133"/>
    </row>
    <row r="445">
      <c r="A445" s="133"/>
    </row>
    <row r="446">
      <c r="A446" s="133"/>
    </row>
    <row r="447">
      <c r="A447" s="133"/>
    </row>
    <row r="448">
      <c r="A448" s="133"/>
    </row>
    <row r="449">
      <c r="A449" s="133"/>
    </row>
    <row r="450">
      <c r="A450" s="133"/>
    </row>
    <row r="451">
      <c r="A451" s="133"/>
    </row>
    <row r="452">
      <c r="A452" s="133"/>
    </row>
    <row r="453">
      <c r="A453" s="133"/>
    </row>
    <row r="454">
      <c r="A454" s="133"/>
    </row>
    <row r="455">
      <c r="A455" s="133"/>
    </row>
    <row r="456">
      <c r="A456" s="133"/>
    </row>
    <row r="457">
      <c r="A457" s="133"/>
    </row>
    <row r="458">
      <c r="A458" s="133"/>
    </row>
    <row r="459">
      <c r="A459" s="133"/>
    </row>
    <row r="460">
      <c r="A460" s="133"/>
    </row>
    <row r="461">
      <c r="A461" s="133"/>
    </row>
    <row r="462">
      <c r="A462" s="133"/>
    </row>
    <row r="463">
      <c r="A463" s="133"/>
    </row>
    <row r="464">
      <c r="A464" s="133"/>
    </row>
    <row r="465">
      <c r="A465" s="133"/>
    </row>
    <row r="466">
      <c r="A466" s="133"/>
    </row>
    <row r="467">
      <c r="A467" s="133"/>
    </row>
    <row r="468">
      <c r="A468" s="133"/>
    </row>
    <row r="469">
      <c r="A469" s="133"/>
    </row>
    <row r="470">
      <c r="A470" s="133"/>
    </row>
    <row r="471">
      <c r="A471" s="133"/>
    </row>
    <row r="472">
      <c r="A472" s="133"/>
    </row>
    <row r="473">
      <c r="A473" s="133"/>
    </row>
    <row r="474">
      <c r="A474" s="133"/>
    </row>
    <row r="475">
      <c r="A475" s="133"/>
    </row>
    <row r="476">
      <c r="A476" s="133"/>
    </row>
    <row r="477">
      <c r="A477" s="133"/>
    </row>
    <row r="478">
      <c r="A478" s="133"/>
    </row>
    <row r="479">
      <c r="A479" s="133"/>
    </row>
    <row r="480">
      <c r="A480" s="133"/>
    </row>
    <row r="481">
      <c r="A481" s="133"/>
    </row>
    <row r="482">
      <c r="A482" s="133"/>
    </row>
    <row r="483">
      <c r="A483" s="133"/>
    </row>
    <row r="484">
      <c r="A484" s="133"/>
    </row>
    <row r="485">
      <c r="A485" s="133"/>
    </row>
    <row r="486">
      <c r="A486" s="133"/>
    </row>
    <row r="487">
      <c r="A487" s="133"/>
    </row>
    <row r="488">
      <c r="A488" s="133"/>
    </row>
    <row r="489">
      <c r="A489" s="133"/>
    </row>
    <row r="490">
      <c r="A490" s="133"/>
    </row>
    <row r="491">
      <c r="A491" s="133"/>
    </row>
    <row r="492">
      <c r="A492" s="133"/>
    </row>
    <row r="493">
      <c r="A493" s="133"/>
    </row>
    <row r="494">
      <c r="A494" s="133"/>
    </row>
    <row r="495">
      <c r="A495" s="133"/>
    </row>
    <row r="496">
      <c r="A496" s="133"/>
    </row>
    <row r="497">
      <c r="A497" s="133"/>
    </row>
    <row r="498">
      <c r="A498" s="133"/>
    </row>
    <row r="499">
      <c r="A499" s="133"/>
    </row>
    <row r="500">
      <c r="A500" s="133"/>
    </row>
    <row r="501">
      <c r="A501" s="133"/>
    </row>
    <row r="502">
      <c r="A502" s="133"/>
    </row>
    <row r="503">
      <c r="A503" s="133"/>
    </row>
    <row r="504">
      <c r="A504" s="133"/>
    </row>
    <row r="505">
      <c r="A505" s="133"/>
    </row>
    <row r="506">
      <c r="A506" s="133"/>
    </row>
    <row r="507">
      <c r="A507" s="133"/>
    </row>
    <row r="508">
      <c r="A508" s="133"/>
    </row>
    <row r="509">
      <c r="A509" s="133"/>
    </row>
    <row r="510">
      <c r="A510" s="133"/>
    </row>
    <row r="511">
      <c r="A511" s="133"/>
    </row>
    <row r="512">
      <c r="A512" s="133"/>
    </row>
    <row r="513">
      <c r="A513" s="133"/>
    </row>
    <row r="514">
      <c r="A514" s="133"/>
    </row>
    <row r="515">
      <c r="A515" s="133"/>
    </row>
    <row r="516">
      <c r="A516" s="133"/>
    </row>
    <row r="517">
      <c r="A517" s="133"/>
    </row>
    <row r="518">
      <c r="A518" s="133"/>
    </row>
    <row r="519">
      <c r="A519" s="133"/>
    </row>
    <row r="520">
      <c r="A520" s="133"/>
    </row>
    <row r="521">
      <c r="A521" s="133"/>
    </row>
    <row r="522">
      <c r="A522" s="133"/>
    </row>
    <row r="523">
      <c r="A523" s="133"/>
    </row>
    <row r="524">
      <c r="A524" s="133"/>
    </row>
    <row r="525">
      <c r="A525" s="133"/>
    </row>
    <row r="526">
      <c r="A526" s="133"/>
    </row>
    <row r="527">
      <c r="A527" s="133"/>
    </row>
    <row r="528">
      <c r="A528" s="133"/>
    </row>
    <row r="529">
      <c r="A529" s="133"/>
    </row>
    <row r="530">
      <c r="A530" s="133"/>
    </row>
    <row r="531">
      <c r="A531" s="133"/>
    </row>
    <row r="532">
      <c r="A532" s="133"/>
    </row>
    <row r="533">
      <c r="A533" s="133"/>
    </row>
    <row r="534">
      <c r="A534" s="133"/>
    </row>
    <row r="535">
      <c r="A535" s="133"/>
    </row>
    <row r="536">
      <c r="A536" s="133"/>
    </row>
    <row r="537">
      <c r="A537" s="133"/>
    </row>
    <row r="538">
      <c r="A538" s="133"/>
    </row>
    <row r="539">
      <c r="A539" s="133"/>
    </row>
    <row r="540">
      <c r="A540" s="133"/>
    </row>
    <row r="541">
      <c r="A541" s="133"/>
    </row>
    <row r="542">
      <c r="A542" s="133"/>
    </row>
    <row r="543">
      <c r="A543" s="133"/>
    </row>
    <row r="544">
      <c r="A544" s="133"/>
    </row>
    <row r="545">
      <c r="A545" s="133"/>
    </row>
    <row r="546">
      <c r="A546" s="133"/>
    </row>
    <row r="547">
      <c r="A547" s="133"/>
    </row>
    <row r="548">
      <c r="A548" s="133"/>
    </row>
    <row r="549">
      <c r="A549" s="133"/>
    </row>
    <row r="550">
      <c r="A550" s="133"/>
    </row>
    <row r="551">
      <c r="A551" s="133"/>
    </row>
    <row r="552">
      <c r="A552" s="133"/>
    </row>
    <row r="553">
      <c r="A553" s="133"/>
    </row>
    <row r="554">
      <c r="A554" s="133"/>
    </row>
    <row r="555">
      <c r="A555" s="133"/>
    </row>
    <row r="556">
      <c r="A556" s="133"/>
    </row>
    <row r="557">
      <c r="A557" s="133"/>
    </row>
    <row r="558">
      <c r="A558" s="133"/>
    </row>
    <row r="559">
      <c r="A559" s="133"/>
    </row>
    <row r="560">
      <c r="A560" s="133"/>
    </row>
    <row r="561">
      <c r="A561" s="133"/>
    </row>
    <row r="562">
      <c r="A562" s="133"/>
    </row>
    <row r="563">
      <c r="A563" s="133"/>
    </row>
    <row r="564">
      <c r="A564" s="133"/>
    </row>
    <row r="565">
      <c r="A565" s="133"/>
    </row>
    <row r="566">
      <c r="A566" s="133"/>
    </row>
    <row r="567">
      <c r="A567" s="133"/>
    </row>
    <row r="568">
      <c r="A568" s="133"/>
    </row>
    <row r="569">
      <c r="A569" s="133"/>
    </row>
    <row r="570">
      <c r="A570" s="133"/>
    </row>
    <row r="571">
      <c r="A571" s="133"/>
    </row>
    <row r="572">
      <c r="A572" s="133"/>
    </row>
    <row r="573">
      <c r="A573" s="133"/>
    </row>
    <row r="574">
      <c r="A574" s="133"/>
    </row>
    <row r="575">
      <c r="A575" s="133"/>
    </row>
    <row r="576">
      <c r="A576" s="133"/>
    </row>
    <row r="577">
      <c r="A577" s="133"/>
    </row>
    <row r="578">
      <c r="A578" s="133"/>
    </row>
    <row r="579">
      <c r="A579" s="133"/>
    </row>
    <row r="580">
      <c r="A580" s="133"/>
    </row>
    <row r="581">
      <c r="A581" s="133"/>
    </row>
    <row r="582">
      <c r="A582" s="133"/>
    </row>
    <row r="583">
      <c r="A583" s="133"/>
    </row>
    <row r="584">
      <c r="A584" s="133"/>
    </row>
    <row r="585">
      <c r="A585" s="133"/>
    </row>
    <row r="586">
      <c r="A586" s="133"/>
    </row>
    <row r="587">
      <c r="A587" s="133"/>
    </row>
    <row r="588">
      <c r="A588" s="133"/>
    </row>
    <row r="589">
      <c r="A589" s="133"/>
    </row>
    <row r="590">
      <c r="A590" s="133"/>
    </row>
    <row r="591">
      <c r="A591" s="133"/>
    </row>
    <row r="592">
      <c r="A592" s="133"/>
    </row>
    <row r="593">
      <c r="A593" s="133"/>
    </row>
    <row r="594">
      <c r="A594" s="133"/>
    </row>
    <row r="595">
      <c r="A595" s="133"/>
    </row>
    <row r="596">
      <c r="A596" s="133"/>
    </row>
    <row r="597">
      <c r="A597" s="133"/>
    </row>
    <row r="598">
      <c r="A598" s="133"/>
    </row>
    <row r="599">
      <c r="A599" s="133"/>
    </row>
    <row r="600">
      <c r="A600" s="133"/>
    </row>
    <row r="601">
      <c r="A601" s="133"/>
    </row>
    <row r="602">
      <c r="A602" s="133"/>
    </row>
    <row r="603">
      <c r="A603" s="133"/>
    </row>
    <row r="604">
      <c r="A604" s="133"/>
    </row>
    <row r="605">
      <c r="A605" s="133"/>
    </row>
    <row r="606">
      <c r="A606" s="133"/>
    </row>
    <row r="607">
      <c r="A607" s="133"/>
    </row>
    <row r="608">
      <c r="A608" s="133"/>
    </row>
    <row r="609">
      <c r="A609" s="133"/>
    </row>
    <row r="610">
      <c r="A610" s="133"/>
    </row>
    <row r="611">
      <c r="A611" s="133"/>
    </row>
    <row r="612">
      <c r="A612" s="133"/>
    </row>
    <row r="613">
      <c r="A613" s="133"/>
    </row>
    <row r="614">
      <c r="A614" s="133"/>
    </row>
    <row r="615">
      <c r="A615" s="133"/>
    </row>
    <row r="616">
      <c r="A616" s="133"/>
    </row>
    <row r="617">
      <c r="A617" s="133"/>
    </row>
    <row r="618">
      <c r="A618" s="133"/>
    </row>
    <row r="619">
      <c r="A619" s="133"/>
    </row>
    <row r="620">
      <c r="A620" s="133"/>
    </row>
    <row r="621">
      <c r="A621" s="133"/>
    </row>
    <row r="622">
      <c r="A622" s="133"/>
    </row>
    <row r="623">
      <c r="A623" s="133"/>
    </row>
    <row r="624">
      <c r="A624" s="133"/>
    </row>
    <row r="625">
      <c r="A625" s="133"/>
    </row>
    <row r="626">
      <c r="A626" s="133"/>
    </row>
    <row r="627">
      <c r="A627" s="133"/>
    </row>
    <row r="628">
      <c r="A628" s="133"/>
    </row>
    <row r="629">
      <c r="A629" s="133"/>
    </row>
    <row r="630">
      <c r="A630" s="133"/>
    </row>
    <row r="631">
      <c r="A631" s="133"/>
    </row>
    <row r="632">
      <c r="A632" s="133"/>
    </row>
    <row r="633">
      <c r="A633" s="133"/>
    </row>
    <row r="634">
      <c r="A634" s="133"/>
    </row>
    <row r="635">
      <c r="A635" s="133"/>
    </row>
    <row r="636">
      <c r="A636" s="133"/>
    </row>
    <row r="637">
      <c r="A637" s="133"/>
    </row>
    <row r="638">
      <c r="A638" s="133"/>
    </row>
    <row r="639">
      <c r="A639" s="133"/>
    </row>
    <row r="640">
      <c r="A640" s="133"/>
    </row>
    <row r="641">
      <c r="A641" s="133"/>
    </row>
    <row r="642">
      <c r="A642" s="133"/>
    </row>
    <row r="643">
      <c r="A643" s="133"/>
    </row>
    <row r="644">
      <c r="A644" s="133"/>
    </row>
    <row r="645">
      <c r="A645" s="133"/>
    </row>
    <row r="646">
      <c r="A646" s="133"/>
    </row>
    <row r="647">
      <c r="A647" s="133"/>
    </row>
    <row r="648">
      <c r="A648" s="133"/>
    </row>
    <row r="649">
      <c r="A649" s="133"/>
    </row>
    <row r="650">
      <c r="A650" s="133"/>
    </row>
    <row r="651">
      <c r="A651" s="133"/>
    </row>
    <row r="652">
      <c r="A652" s="133"/>
    </row>
    <row r="653">
      <c r="A653" s="133"/>
    </row>
    <row r="654">
      <c r="A654" s="133"/>
    </row>
    <row r="655">
      <c r="A655" s="133"/>
    </row>
    <row r="656">
      <c r="A656" s="133"/>
    </row>
    <row r="657">
      <c r="A657" s="133"/>
    </row>
    <row r="658">
      <c r="A658" s="133"/>
    </row>
    <row r="659">
      <c r="A659" s="133"/>
    </row>
    <row r="660">
      <c r="A660" s="133"/>
    </row>
    <row r="661">
      <c r="A661" s="133"/>
    </row>
    <row r="662">
      <c r="A662" s="133"/>
    </row>
    <row r="663">
      <c r="A663" s="133"/>
    </row>
    <row r="664">
      <c r="A664" s="133"/>
    </row>
    <row r="665">
      <c r="A665" s="133"/>
    </row>
    <row r="666">
      <c r="A666" s="133"/>
    </row>
    <row r="667">
      <c r="A667" s="133"/>
    </row>
    <row r="668">
      <c r="A668" s="133"/>
    </row>
    <row r="669">
      <c r="A669" s="133"/>
    </row>
    <row r="670">
      <c r="A670" s="133"/>
    </row>
    <row r="671">
      <c r="A671" s="133"/>
    </row>
    <row r="672">
      <c r="A672" s="133"/>
    </row>
    <row r="673">
      <c r="A673" s="133"/>
    </row>
    <row r="674">
      <c r="A674" s="133"/>
    </row>
    <row r="675">
      <c r="A675" s="133"/>
    </row>
    <row r="676">
      <c r="A676" s="133"/>
    </row>
    <row r="677">
      <c r="A677" s="133"/>
    </row>
    <row r="678">
      <c r="A678" s="133"/>
    </row>
    <row r="679">
      <c r="A679" s="133"/>
    </row>
    <row r="680">
      <c r="A680" s="133"/>
    </row>
    <row r="681">
      <c r="A681" s="133"/>
    </row>
    <row r="682">
      <c r="A682" s="133"/>
    </row>
    <row r="683">
      <c r="A683" s="133"/>
    </row>
    <row r="684">
      <c r="A684" s="133"/>
    </row>
    <row r="685">
      <c r="A685" s="133"/>
    </row>
    <row r="686">
      <c r="A686" s="133"/>
    </row>
    <row r="687">
      <c r="A687" s="133"/>
    </row>
    <row r="688">
      <c r="A688" s="133"/>
    </row>
    <row r="689">
      <c r="A689" s="133"/>
    </row>
    <row r="690">
      <c r="A690" s="133"/>
    </row>
    <row r="691">
      <c r="A691" s="133"/>
    </row>
    <row r="692">
      <c r="A692" s="133"/>
    </row>
    <row r="693">
      <c r="A693" s="133"/>
    </row>
    <row r="694">
      <c r="A694" s="133"/>
    </row>
    <row r="695">
      <c r="A695" s="133"/>
    </row>
    <row r="696">
      <c r="A696" s="133"/>
    </row>
    <row r="697">
      <c r="A697" s="133"/>
    </row>
    <row r="698">
      <c r="A698" s="133"/>
    </row>
    <row r="699">
      <c r="A699" s="133"/>
    </row>
    <row r="700">
      <c r="A700" s="133"/>
    </row>
    <row r="701">
      <c r="A701" s="133"/>
    </row>
    <row r="702">
      <c r="A702" s="133"/>
    </row>
    <row r="703">
      <c r="A703" s="133"/>
    </row>
    <row r="704">
      <c r="A704" s="133"/>
    </row>
    <row r="705">
      <c r="A705" s="133"/>
    </row>
    <row r="706">
      <c r="A706" s="133"/>
    </row>
    <row r="707">
      <c r="A707" s="133"/>
    </row>
    <row r="708">
      <c r="A708" s="133"/>
    </row>
    <row r="709">
      <c r="A709" s="133"/>
    </row>
    <row r="710">
      <c r="A710" s="133"/>
    </row>
    <row r="711">
      <c r="A711" s="133"/>
    </row>
    <row r="712">
      <c r="A712" s="133"/>
    </row>
    <row r="713">
      <c r="A713" s="133"/>
    </row>
    <row r="714">
      <c r="A714" s="133"/>
    </row>
    <row r="715">
      <c r="A715" s="133"/>
    </row>
    <row r="716">
      <c r="A716" s="133"/>
    </row>
    <row r="717">
      <c r="A717" s="133"/>
    </row>
    <row r="718">
      <c r="A718" s="133"/>
    </row>
    <row r="719">
      <c r="A719" s="133"/>
    </row>
    <row r="720">
      <c r="A720" s="133"/>
    </row>
    <row r="721">
      <c r="A721" s="133"/>
    </row>
    <row r="722">
      <c r="A722" s="133"/>
    </row>
    <row r="723">
      <c r="A723" s="133"/>
    </row>
    <row r="724">
      <c r="A724" s="133"/>
    </row>
    <row r="725">
      <c r="A725" s="133"/>
    </row>
    <row r="726">
      <c r="A726" s="133"/>
    </row>
    <row r="727">
      <c r="A727" s="133"/>
    </row>
    <row r="728">
      <c r="A728" s="133"/>
    </row>
    <row r="729">
      <c r="A729" s="133"/>
    </row>
    <row r="730">
      <c r="A730" s="133"/>
    </row>
    <row r="731">
      <c r="A731" s="133"/>
    </row>
    <row r="732">
      <c r="A732" s="133"/>
    </row>
    <row r="733">
      <c r="A733" s="133"/>
    </row>
    <row r="734">
      <c r="A734" s="133"/>
    </row>
    <row r="735">
      <c r="A735" s="133"/>
    </row>
    <row r="736">
      <c r="A736" s="133"/>
    </row>
    <row r="737">
      <c r="A737" s="133"/>
    </row>
    <row r="738">
      <c r="A738" s="133"/>
    </row>
    <row r="739">
      <c r="A739" s="133"/>
    </row>
    <row r="740">
      <c r="A740" s="133"/>
    </row>
    <row r="741">
      <c r="A741" s="133"/>
    </row>
    <row r="742">
      <c r="A742" s="133"/>
    </row>
    <row r="743">
      <c r="A743" s="133"/>
    </row>
    <row r="744">
      <c r="A744" s="133"/>
    </row>
    <row r="745">
      <c r="A745" s="133"/>
    </row>
    <row r="746">
      <c r="A746" s="133"/>
    </row>
    <row r="747">
      <c r="A747" s="133"/>
    </row>
    <row r="748">
      <c r="A748" s="133"/>
    </row>
    <row r="749">
      <c r="A749" s="133"/>
    </row>
    <row r="750">
      <c r="A750" s="133"/>
    </row>
    <row r="751">
      <c r="A751" s="133"/>
    </row>
    <row r="752">
      <c r="A752" s="133"/>
    </row>
    <row r="753">
      <c r="A753" s="133"/>
    </row>
    <row r="754">
      <c r="A754" s="133"/>
    </row>
    <row r="755">
      <c r="A755" s="133"/>
    </row>
    <row r="756">
      <c r="A756" s="133"/>
    </row>
    <row r="757">
      <c r="A757" s="133"/>
    </row>
    <row r="758">
      <c r="A758" s="133"/>
    </row>
    <row r="759">
      <c r="A759" s="133"/>
    </row>
    <row r="760">
      <c r="A760" s="133"/>
    </row>
    <row r="761">
      <c r="A761" s="133"/>
    </row>
    <row r="762">
      <c r="A762" s="133"/>
    </row>
    <row r="763">
      <c r="A763" s="133"/>
    </row>
    <row r="764">
      <c r="A764" s="133"/>
    </row>
    <row r="765">
      <c r="A765" s="133"/>
    </row>
    <row r="766">
      <c r="A766" s="133"/>
    </row>
    <row r="767">
      <c r="A767" s="133"/>
    </row>
    <row r="768">
      <c r="A768" s="133"/>
    </row>
    <row r="769">
      <c r="A769" s="133"/>
    </row>
    <row r="770">
      <c r="A770" s="133"/>
    </row>
    <row r="771">
      <c r="A771" s="133"/>
    </row>
    <row r="772">
      <c r="A772" s="133"/>
    </row>
    <row r="773">
      <c r="A773" s="133"/>
    </row>
    <row r="774">
      <c r="A774" s="133"/>
    </row>
    <row r="775">
      <c r="A775" s="133"/>
    </row>
    <row r="776">
      <c r="A776" s="133"/>
    </row>
    <row r="777">
      <c r="A777" s="133"/>
    </row>
    <row r="778">
      <c r="A778" s="133"/>
    </row>
    <row r="779">
      <c r="A779" s="133"/>
    </row>
    <row r="780">
      <c r="A780" s="133"/>
    </row>
    <row r="781">
      <c r="A781" s="133"/>
    </row>
    <row r="782">
      <c r="A782" s="133"/>
    </row>
    <row r="783">
      <c r="A783" s="133"/>
    </row>
    <row r="784">
      <c r="A784" s="133"/>
    </row>
    <row r="785">
      <c r="A785" s="133"/>
    </row>
    <row r="786">
      <c r="A786" s="133"/>
    </row>
    <row r="787">
      <c r="A787" s="133"/>
    </row>
    <row r="788">
      <c r="A788" s="133"/>
    </row>
    <row r="789">
      <c r="A789" s="133"/>
    </row>
    <row r="790">
      <c r="A790" s="133"/>
    </row>
    <row r="791">
      <c r="A791" s="133"/>
    </row>
    <row r="792">
      <c r="A792" s="133"/>
    </row>
    <row r="793">
      <c r="A793" s="133"/>
    </row>
    <row r="794">
      <c r="A794" s="133"/>
    </row>
    <row r="795">
      <c r="A795" s="133"/>
    </row>
    <row r="796">
      <c r="A796" s="133"/>
    </row>
    <row r="797">
      <c r="A797" s="133"/>
    </row>
    <row r="798">
      <c r="A798" s="133"/>
    </row>
    <row r="799">
      <c r="A799" s="133"/>
    </row>
    <row r="800">
      <c r="A800" s="133"/>
    </row>
    <row r="801">
      <c r="A801" s="133"/>
    </row>
    <row r="802">
      <c r="A802" s="133"/>
    </row>
    <row r="803">
      <c r="A803" s="133"/>
    </row>
    <row r="804">
      <c r="A804" s="133"/>
    </row>
    <row r="805">
      <c r="A805" s="133"/>
    </row>
    <row r="806">
      <c r="A806" s="133"/>
    </row>
    <row r="807">
      <c r="A807" s="133"/>
    </row>
    <row r="808">
      <c r="A808" s="133"/>
    </row>
    <row r="809">
      <c r="A809" s="133"/>
    </row>
    <row r="810">
      <c r="A810" s="133"/>
    </row>
    <row r="811">
      <c r="A811" s="133"/>
    </row>
    <row r="812">
      <c r="A812" s="133"/>
    </row>
    <row r="813">
      <c r="A813" s="133"/>
    </row>
    <row r="814">
      <c r="A814" s="133"/>
    </row>
    <row r="815">
      <c r="A815" s="133"/>
    </row>
    <row r="816">
      <c r="A816" s="133"/>
    </row>
    <row r="817">
      <c r="A817" s="133"/>
    </row>
    <row r="818">
      <c r="A818" s="133"/>
    </row>
    <row r="819">
      <c r="A819" s="133"/>
    </row>
    <row r="820">
      <c r="A820" s="133"/>
    </row>
    <row r="821">
      <c r="A821" s="133"/>
    </row>
    <row r="822">
      <c r="A822" s="133"/>
    </row>
    <row r="823">
      <c r="A823" s="133"/>
    </row>
    <row r="824">
      <c r="A824" s="133"/>
    </row>
    <row r="825">
      <c r="A825" s="133"/>
    </row>
    <row r="826">
      <c r="A826" s="133"/>
    </row>
    <row r="827">
      <c r="A827" s="133"/>
    </row>
    <row r="828">
      <c r="A828" s="133"/>
    </row>
    <row r="829">
      <c r="A829" s="133"/>
    </row>
    <row r="830">
      <c r="A830" s="133"/>
    </row>
    <row r="831">
      <c r="A831" s="133"/>
    </row>
    <row r="832">
      <c r="A832" s="133"/>
    </row>
    <row r="833">
      <c r="A833" s="133"/>
    </row>
    <row r="834">
      <c r="A834" s="133"/>
    </row>
    <row r="835">
      <c r="A835" s="133"/>
    </row>
    <row r="836">
      <c r="A836" s="133"/>
    </row>
    <row r="837">
      <c r="A837" s="133"/>
    </row>
    <row r="838">
      <c r="A838" s="133"/>
    </row>
    <row r="839">
      <c r="A839" s="133"/>
    </row>
    <row r="840">
      <c r="A840" s="133"/>
    </row>
    <row r="841">
      <c r="A841" s="133"/>
    </row>
    <row r="842">
      <c r="A842" s="133"/>
    </row>
    <row r="843">
      <c r="A843" s="133"/>
    </row>
    <row r="844">
      <c r="A844" s="133"/>
    </row>
    <row r="845">
      <c r="A845" s="133"/>
    </row>
    <row r="846">
      <c r="A846" s="133"/>
    </row>
    <row r="847">
      <c r="A847" s="133"/>
    </row>
    <row r="848">
      <c r="A848" s="133"/>
    </row>
    <row r="849">
      <c r="A849" s="133"/>
    </row>
    <row r="850">
      <c r="A850" s="133"/>
    </row>
    <row r="851">
      <c r="A851" s="133"/>
    </row>
    <row r="852">
      <c r="A852" s="133"/>
    </row>
    <row r="853">
      <c r="A853" s="133"/>
    </row>
    <row r="854">
      <c r="A854" s="133"/>
    </row>
    <row r="855">
      <c r="A855" s="133"/>
    </row>
    <row r="856">
      <c r="A856" s="133"/>
    </row>
    <row r="857">
      <c r="A857" s="133"/>
    </row>
    <row r="858">
      <c r="A858" s="133"/>
    </row>
    <row r="859">
      <c r="A859" s="133"/>
    </row>
    <row r="860">
      <c r="A860" s="133"/>
    </row>
    <row r="861">
      <c r="A861" s="133"/>
    </row>
    <row r="862">
      <c r="A862" s="133"/>
    </row>
    <row r="863">
      <c r="A863" s="133"/>
    </row>
    <row r="864">
      <c r="A864" s="133"/>
    </row>
    <row r="865">
      <c r="A865" s="133"/>
    </row>
    <row r="866">
      <c r="A866" s="133"/>
    </row>
    <row r="867">
      <c r="A867" s="133"/>
    </row>
    <row r="868">
      <c r="A868" s="133"/>
    </row>
    <row r="869">
      <c r="A869" s="133"/>
    </row>
    <row r="870">
      <c r="A870" s="133"/>
    </row>
    <row r="871">
      <c r="A871" s="133"/>
    </row>
    <row r="872">
      <c r="A872" s="133"/>
    </row>
    <row r="873">
      <c r="A873" s="133"/>
    </row>
    <row r="874">
      <c r="A874" s="133"/>
    </row>
    <row r="875">
      <c r="A875" s="133"/>
    </row>
    <row r="876">
      <c r="A876" s="133"/>
    </row>
    <row r="877">
      <c r="A877" s="133"/>
    </row>
    <row r="878">
      <c r="A878" s="133"/>
    </row>
    <row r="879">
      <c r="A879" s="133"/>
    </row>
    <row r="880">
      <c r="A880" s="133"/>
    </row>
    <row r="881">
      <c r="A881" s="133"/>
    </row>
    <row r="882">
      <c r="A882" s="133"/>
    </row>
    <row r="883">
      <c r="A883" s="133"/>
    </row>
    <row r="884">
      <c r="A884" s="133"/>
    </row>
    <row r="885">
      <c r="A885" s="133"/>
    </row>
    <row r="886">
      <c r="A886" s="133"/>
    </row>
    <row r="887">
      <c r="A887" s="133"/>
    </row>
    <row r="888">
      <c r="A888" s="133"/>
    </row>
    <row r="889">
      <c r="A889" s="133"/>
    </row>
    <row r="890">
      <c r="A890" s="133"/>
    </row>
    <row r="891">
      <c r="A891" s="133"/>
    </row>
    <row r="892">
      <c r="A892" s="133"/>
    </row>
    <row r="893">
      <c r="A893" s="133"/>
    </row>
    <row r="894">
      <c r="A894" s="133"/>
    </row>
    <row r="895">
      <c r="A895" s="133"/>
    </row>
    <row r="896">
      <c r="A896" s="133"/>
    </row>
    <row r="897">
      <c r="A897" s="133"/>
    </row>
    <row r="898">
      <c r="A898" s="133"/>
    </row>
    <row r="899">
      <c r="A899" s="133"/>
    </row>
    <row r="900">
      <c r="A900" s="133"/>
    </row>
    <row r="901">
      <c r="A901" s="133"/>
    </row>
    <row r="902">
      <c r="A902" s="133"/>
    </row>
    <row r="903">
      <c r="A903" s="133"/>
    </row>
    <row r="904">
      <c r="A904" s="133"/>
    </row>
    <row r="905">
      <c r="A905" s="133"/>
    </row>
    <row r="906">
      <c r="A906" s="133"/>
    </row>
    <row r="907">
      <c r="A907" s="133"/>
    </row>
    <row r="908">
      <c r="A908" s="133"/>
    </row>
    <row r="909">
      <c r="A909" s="133"/>
    </row>
    <row r="910">
      <c r="A910" s="133"/>
    </row>
    <row r="911">
      <c r="A911" s="133"/>
    </row>
    <row r="912">
      <c r="A912" s="133"/>
    </row>
    <row r="913">
      <c r="A913" s="133"/>
    </row>
    <row r="914">
      <c r="A914" s="133"/>
    </row>
    <row r="915">
      <c r="A915" s="133"/>
    </row>
    <row r="916">
      <c r="A916" s="133"/>
    </row>
    <row r="917">
      <c r="A917" s="133"/>
    </row>
    <row r="918">
      <c r="A918" s="133"/>
    </row>
    <row r="919">
      <c r="A919" s="133"/>
    </row>
    <row r="920">
      <c r="A920" s="133"/>
    </row>
    <row r="921">
      <c r="A921" s="133"/>
    </row>
    <row r="922">
      <c r="A922" s="133"/>
    </row>
    <row r="923">
      <c r="A923" s="133"/>
    </row>
    <row r="924">
      <c r="A924" s="133"/>
    </row>
    <row r="925">
      <c r="A925" s="133"/>
    </row>
    <row r="926">
      <c r="A926" s="133"/>
    </row>
    <row r="927">
      <c r="A927" s="133"/>
    </row>
    <row r="928">
      <c r="A928" s="133"/>
    </row>
    <row r="929">
      <c r="A929" s="133"/>
    </row>
    <row r="930">
      <c r="A930" s="133"/>
    </row>
    <row r="931">
      <c r="A931" s="133"/>
    </row>
    <row r="932">
      <c r="A932" s="133"/>
    </row>
    <row r="933">
      <c r="A933" s="133"/>
    </row>
    <row r="934">
      <c r="A934" s="133"/>
    </row>
    <row r="935">
      <c r="A935" s="133"/>
    </row>
    <row r="936">
      <c r="A936" s="133"/>
    </row>
    <row r="937">
      <c r="A937" s="133"/>
    </row>
    <row r="938">
      <c r="A938" s="133"/>
    </row>
    <row r="939">
      <c r="A939" s="133"/>
    </row>
    <row r="940">
      <c r="A940" s="133"/>
    </row>
    <row r="941">
      <c r="A941" s="133"/>
    </row>
    <row r="942">
      <c r="A942" s="133"/>
    </row>
    <row r="943">
      <c r="A943" s="133"/>
    </row>
    <row r="944">
      <c r="A944" s="133"/>
    </row>
    <row r="945">
      <c r="A945" s="133"/>
    </row>
    <row r="946">
      <c r="A946" s="133"/>
    </row>
    <row r="947">
      <c r="A947" s="133"/>
    </row>
    <row r="948">
      <c r="A948" s="133"/>
    </row>
    <row r="949">
      <c r="A949" s="133"/>
    </row>
    <row r="950">
      <c r="A950" s="133"/>
    </row>
    <row r="951">
      <c r="A951" s="133"/>
    </row>
    <row r="952">
      <c r="A952" s="133"/>
    </row>
    <row r="953">
      <c r="A953" s="133"/>
    </row>
    <row r="954">
      <c r="A954" s="133"/>
    </row>
    <row r="955">
      <c r="A955" s="133"/>
    </row>
    <row r="956">
      <c r="A956" s="133"/>
    </row>
    <row r="957">
      <c r="A957" s="133"/>
    </row>
    <row r="958">
      <c r="A958" s="133"/>
    </row>
    <row r="959">
      <c r="A959" s="133"/>
    </row>
    <row r="960">
      <c r="A960" s="133"/>
    </row>
    <row r="961">
      <c r="A961" s="133"/>
    </row>
    <row r="962">
      <c r="A962" s="133"/>
    </row>
    <row r="963">
      <c r="A963" s="133"/>
    </row>
    <row r="964">
      <c r="A964" s="133"/>
    </row>
    <row r="965">
      <c r="A965" s="133"/>
    </row>
    <row r="966">
      <c r="A966" s="133"/>
    </row>
    <row r="967">
      <c r="A967" s="133"/>
    </row>
    <row r="968">
      <c r="A968" s="133"/>
    </row>
    <row r="969">
      <c r="A969" s="133"/>
    </row>
    <row r="970">
      <c r="A970" s="133"/>
    </row>
    <row r="971">
      <c r="A971" s="133"/>
    </row>
    <row r="972">
      <c r="A972" s="133"/>
    </row>
    <row r="973">
      <c r="A973" s="133"/>
    </row>
    <row r="974">
      <c r="A974" s="133"/>
    </row>
    <row r="975">
      <c r="A975" s="133"/>
    </row>
    <row r="976">
      <c r="A976" s="133"/>
    </row>
    <row r="977">
      <c r="A977" s="133"/>
    </row>
    <row r="978">
      <c r="A978" s="133"/>
    </row>
    <row r="979">
      <c r="A979" s="133"/>
    </row>
    <row r="980">
      <c r="A980" s="133"/>
    </row>
    <row r="981">
      <c r="A981" s="133"/>
    </row>
    <row r="982">
      <c r="A982" s="133"/>
    </row>
    <row r="983">
      <c r="A983" s="133"/>
    </row>
    <row r="984">
      <c r="A984" s="133"/>
    </row>
    <row r="985">
      <c r="A985" s="133"/>
    </row>
    <row r="986">
      <c r="A986" s="133"/>
    </row>
    <row r="987">
      <c r="A987" s="133"/>
    </row>
    <row r="988">
      <c r="A988" s="133"/>
    </row>
    <row r="989">
      <c r="A989" s="133"/>
    </row>
    <row r="990">
      <c r="A990" s="133"/>
    </row>
    <row r="991">
      <c r="A991" s="133"/>
    </row>
    <row r="992">
      <c r="A992" s="133"/>
    </row>
    <row r="993">
      <c r="A993" s="133"/>
    </row>
    <row r="994">
      <c r="A994" s="133"/>
    </row>
    <row r="995">
      <c r="A995" s="133"/>
    </row>
    <row r="996">
      <c r="A996" s="133"/>
    </row>
    <row r="997">
      <c r="A997" s="133"/>
    </row>
    <row r="998">
      <c r="A998" s="133"/>
    </row>
    <row r="999">
      <c r="A999" s="133"/>
    </row>
    <row r="1000">
      <c r="A1000" s="133"/>
    </row>
  </sheetData>
  <hyperlinks>
    <hyperlink r:id="rId1" ref="AI2"/>
    <hyperlink r:id="rId2" ref="AJ2"/>
    <hyperlink r:id="rId3" ref="AK2"/>
    <hyperlink r:id="rId4" ref="AI3"/>
    <hyperlink r:id="rId5" ref="AI5"/>
    <hyperlink r:id="rId6" ref="AK5"/>
    <hyperlink r:id="rId7" ref="AI6"/>
    <hyperlink r:id="rId8" ref="AI9"/>
    <hyperlink r:id="rId9" ref="AI10"/>
    <hyperlink r:id="rId10" ref="AI13"/>
    <hyperlink r:id="rId11" ref="AJ13"/>
    <hyperlink r:id="rId12" ref="AI14"/>
    <hyperlink r:id="rId13" ref="AI21"/>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316" t="s">
        <v>3476</v>
      </c>
      <c r="B1" s="316" t="s">
        <v>2</v>
      </c>
      <c r="C1" s="316" t="s">
        <v>3</v>
      </c>
      <c r="D1" s="316" t="s">
        <v>4</v>
      </c>
      <c r="E1" s="316" t="s">
        <v>6</v>
      </c>
      <c r="F1" s="316" t="s">
        <v>3477</v>
      </c>
      <c r="G1" s="316" t="s">
        <v>8</v>
      </c>
      <c r="H1" s="317" t="s">
        <v>9</v>
      </c>
      <c r="I1" s="316" t="s">
        <v>12</v>
      </c>
      <c r="J1" s="318" t="s">
        <v>18</v>
      </c>
      <c r="K1" s="316" t="s">
        <v>3587</v>
      </c>
      <c r="L1" s="316" t="s">
        <v>35</v>
      </c>
      <c r="M1" s="316" t="s">
        <v>36</v>
      </c>
      <c r="N1" s="316" t="s">
        <v>3647</v>
      </c>
      <c r="O1" s="316" t="s">
        <v>43</v>
      </c>
      <c r="P1" s="319"/>
      <c r="Q1" s="320"/>
      <c r="R1" s="320"/>
      <c r="S1" s="320"/>
      <c r="T1" s="320"/>
      <c r="U1" s="320"/>
      <c r="V1" s="320"/>
      <c r="W1" s="320"/>
      <c r="X1" s="320"/>
      <c r="Y1" s="320"/>
      <c r="Z1" s="320"/>
      <c r="AA1" s="320"/>
      <c r="AB1" s="320"/>
      <c r="AC1" s="320"/>
      <c r="AD1" s="320"/>
      <c r="AE1" s="320"/>
      <c r="AF1" s="320"/>
      <c r="AG1" s="320"/>
      <c r="AH1" s="320"/>
    </row>
    <row r="2">
      <c r="A2" s="321" t="s">
        <v>3648</v>
      </c>
      <c r="B2" s="322"/>
      <c r="C2" s="322"/>
      <c r="D2" s="322"/>
      <c r="E2" s="322"/>
      <c r="F2" s="322"/>
      <c r="G2" s="322"/>
      <c r="H2" s="322"/>
      <c r="I2" s="322"/>
      <c r="J2" s="322"/>
      <c r="K2" s="322"/>
      <c r="L2" s="322"/>
      <c r="M2" s="322"/>
      <c r="N2" s="322"/>
      <c r="O2" s="322"/>
      <c r="P2" s="323"/>
    </row>
    <row r="3">
      <c r="A3" s="321" t="s">
        <v>3649</v>
      </c>
      <c r="B3" s="322"/>
      <c r="C3" s="322"/>
      <c r="D3" s="322"/>
      <c r="E3" s="322"/>
      <c r="F3" s="322"/>
      <c r="G3" s="322"/>
      <c r="H3" s="322"/>
      <c r="I3" s="322"/>
      <c r="J3" s="322"/>
      <c r="K3" s="322"/>
      <c r="L3" s="322"/>
      <c r="M3" s="322"/>
      <c r="N3" s="322"/>
      <c r="O3" s="322"/>
      <c r="P3" s="323"/>
    </row>
    <row r="4">
      <c r="A4" s="321" t="s">
        <v>3650</v>
      </c>
      <c r="B4" s="322"/>
      <c r="C4" s="322"/>
      <c r="D4" s="322"/>
      <c r="E4" s="322"/>
      <c r="F4" s="322"/>
      <c r="G4" s="322"/>
      <c r="H4" s="322"/>
      <c r="I4" s="322"/>
      <c r="J4" s="322"/>
      <c r="K4" s="322"/>
      <c r="L4" s="322"/>
      <c r="M4" s="322"/>
      <c r="N4" s="322"/>
      <c r="O4" s="322"/>
      <c r="P4" s="323"/>
    </row>
    <row r="5">
      <c r="A5" s="321" t="s">
        <v>3651</v>
      </c>
      <c r="B5" s="322"/>
      <c r="C5" s="322"/>
      <c r="D5" s="324" t="s">
        <v>51</v>
      </c>
      <c r="E5" s="325">
        <v>43917.0</v>
      </c>
      <c r="F5" s="322"/>
      <c r="G5" s="326" t="s">
        <v>53</v>
      </c>
      <c r="H5" s="322"/>
      <c r="I5" s="322"/>
      <c r="J5" s="322"/>
      <c r="K5" s="322"/>
      <c r="L5" s="322"/>
      <c r="M5" s="322"/>
      <c r="N5" s="322"/>
      <c r="O5" s="327" t="s">
        <v>3652</v>
      </c>
      <c r="P5" s="323"/>
    </row>
    <row r="6">
      <c r="A6" s="321" t="s">
        <v>3653</v>
      </c>
      <c r="B6" s="322"/>
      <c r="C6" s="322"/>
      <c r="D6" s="326" t="s">
        <v>51</v>
      </c>
      <c r="E6" s="325">
        <v>43913.0</v>
      </c>
      <c r="F6" s="322"/>
      <c r="G6" s="322"/>
      <c r="H6" s="322"/>
      <c r="I6" s="322"/>
      <c r="J6" s="322"/>
      <c r="K6" s="322"/>
      <c r="L6" s="322"/>
      <c r="M6" s="322"/>
      <c r="N6" s="322"/>
      <c r="O6" s="327" t="s">
        <v>3654</v>
      </c>
      <c r="P6" s="323"/>
    </row>
    <row r="7">
      <c r="A7" s="321" t="s">
        <v>3655</v>
      </c>
      <c r="B7" s="322"/>
      <c r="C7" s="322"/>
      <c r="D7" s="322"/>
      <c r="E7" s="322"/>
      <c r="F7" s="322"/>
      <c r="G7" s="322"/>
      <c r="H7" s="322"/>
      <c r="I7" s="322"/>
      <c r="J7" s="322"/>
      <c r="K7" s="322"/>
      <c r="L7" s="322"/>
      <c r="M7" s="322"/>
      <c r="N7" s="322"/>
      <c r="O7" s="322"/>
      <c r="P7" s="323"/>
    </row>
    <row r="8">
      <c r="A8" s="321" t="s">
        <v>3656</v>
      </c>
      <c r="B8" s="322"/>
      <c r="C8" s="322"/>
      <c r="D8" s="326" t="s">
        <v>51</v>
      </c>
      <c r="E8" s="325">
        <v>43917.0</v>
      </c>
      <c r="F8" s="322"/>
      <c r="G8" s="322"/>
      <c r="H8" s="322"/>
      <c r="I8" s="322"/>
      <c r="J8" s="322"/>
      <c r="K8" s="322"/>
      <c r="L8" s="322"/>
      <c r="M8" s="322"/>
      <c r="N8" s="322"/>
      <c r="O8" s="322"/>
      <c r="P8" s="323"/>
    </row>
    <row r="9">
      <c r="A9" s="321" t="s">
        <v>3657</v>
      </c>
      <c r="B9" s="322"/>
      <c r="C9" s="322"/>
      <c r="D9" s="322"/>
      <c r="E9" s="322"/>
      <c r="F9" s="322"/>
      <c r="G9" s="322"/>
      <c r="H9" s="322"/>
      <c r="I9" s="322"/>
      <c r="J9" s="322"/>
      <c r="K9" s="322"/>
      <c r="L9" s="322"/>
      <c r="M9" s="322"/>
      <c r="N9" s="322"/>
      <c r="O9" s="322"/>
      <c r="P9" s="323"/>
    </row>
    <row r="10">
      <c r="A10" s="321" t="s">
        <v>3658</v>
      </c>
      <c r="B10" s="322"/>
      <c r="C10" s="322"/>
      <c r="D10" s="322"/>
      <c r="E10" s="322"/>
      <c r="F10" s="322"/>
      <c r="G10" s="322"/>
      <c r="H10" s="322"/>
      <c r="I10" s="322"/>
      <c r="J10" s="322"/>
      <c r="K10" s="322"/>
      <c r="L10" s="322"/>
      <c r="M10" s="322"/>
      <c r="N10" s="322"/>
      <c r="O10" s="322"/>
      <c r="P10" s="323"/>
    </row>
    <row r="11">
      <c r="A11" s="321" t="s">
        <v>3659</v>
      </c>
      <c r="B11" s="322"/>
      <c r="C11" s="322"/>
      <c r="D11" s="322"/>
      <c r="E11" s="322"/>
      <c r="F11" s="322"/>
      <c r="G11" s="322"/>
      <c r="H11" s="322"/>
      <c r="I11" s="322"/>
      <c r="J11" s="322"/>
      <c r="K11" s="322"/>
      <c r="L11" s="322"/>
      <c r="M11" s="322"/>
      <c r="N11" s="322"/>
      <c r="O11" s="322"/>
      <c r="P11" s="323"/>
    </row>
    <row r="12">
      <c r="A12" s="321" t="s">
        <v>3660</v>
      </c>
      <c r="B12" s="322"/>
      <c r="C12" s="322"/>
      <c r="D12" s="322"/>
      <c r="E12" s="322"/>
      <c r="F12" s="322"/>
      <c r="G12" s="322"/>
      <c r="H12" s="322"/>
      <c r="I12" s="322"/>
      <c r="J12" s="322"/>
      <c r="K12" s="322"/>
      <c r="L12" s="322"/>
      <c r="M12" s="322"/>
      <c r="N12" s="322"/>
      <c r="O12" s="322"/>
      <c r="P12" s="323"/>
    </row>
    <row r="13">
      <c r="A13" s="321" t="s">
        <v>3661</v>
      </c>
      <c r="B13" s="322"/>
      <c r="C13" s="322"/>
      <c r="D13" s="326" t="s">
        <v>51</v>
      </c>
      <c r="E13" s="325">
        <v>43917.0</v>
      </c>
      <c r="F13" s="326">
        <v>0.0</v>
      </c>
      <c r="G13" s="322"/>
      <c r="H13" s="322"/>
      <c r="I13" s="322"/>
      <c r="J13" s="322"/>
      <c r="K13" s="322"/>
      <c r="L13" s="322"/>
      <c r="M13" s="322"/>
      <c r="N13" s="322"/>
      <c r="O13" s="327" t="s">
        <v>3652</v>
      </c>
      <c r="P13" s="323"/>
    </row>
    <row r="14">
      <c r="A14" s="321" t="s">
        <v>3662</v>
      </c>
      <c r="B14" s="322"/>
      <c r="C14" s="322"/>
      <c r="D14" s="326" t="s">
        <v>51</v>
      </c>
      <c r="E14" s="325">
        <v>43913.0</v>
      </c>
      <c r="F14" s="322"/>
      <c r="G14" s="322"/>
      <c r="H14" s="322"/>
      <c r="I14" s="322"/>
      <c r="J14" s="322"/>
      <c r="K14" s="322"/>
      <c r="L14" s="322"/>
      <c r="M14" s="322"/>
      <c r="N14" s="322"/>
      <c r="O14" s="327" t="s">
        <v>3663</v>
      </c>
      <c r="P14" s="323"/>
    </row>
    <row r="15">
      <c r="A15" s="321" t="s">
        <v>3664</v>
      </c>
      <c r="B15" s="322"/>
      <c r="C15" s="322"/>
      <c r="D15" s="322"/>
      <c r="E15" s="322"/>
      <c r="F15" s="322"/>
      <c r="G15" s="322"/>
      <c r="H15" s="322"/>
      <c r="I15" s="322"/>
      <c r="J15" s="322"/>
      <c r="K15" s="322"/>
      <c r="L15" s="322"/>
      <c r="M15" s="322"/>
      <c r="N15" s="322"/>
      <c r="O15" s="322"/>
      <c r="P15" s="323"/>
    </row>
    <row r="16">
      <c r="A16" s="321" t="s">
        <v>3665</v>
      </c>
      <c r="B16" s="322"/>
      <c r="C16" s="322"/>
      <c r="D16" s="322"/>
      <c r="E16" s="322"/>
      <c r="F16" s="322"/>
      <c r="G16" s="322"/>
      <c r="H16" s="322"/>
      <c r="I16" s="322"/>
      <c r="J16" s="322"/>
      <c r="K16" s="322"/>
      <c r="L16" s="322"/>
      <c r="M16" s="322"/>
      <c r="N16" s="322"/>
      <c r="O16" s="322"/>
      <c r="P16" s="323"/>
    </row>
    <row r="17">
      <c r="A17" s="321" t="s">
        <v>3666</v>
      </c>
      <c r="B17" s="322"/>
      <c r="C17" s="322"/>
      <c r="D17" s="322"/>
      <c r="E17" s="322"/>
      <c r="F17" s="322"/>
      <c r="G17" s="322"/>
      <c r="H17" s="322"/>
      <c r="I17" s="322"/>
      <c r="J17" s="322"/>
      <c r="K17" s="322"/>
      <c r="L17" s="322"/>
      <c r="M17" s="322"/>
      <c r="N17" s="322"/>
      <c r="O17" s="322"/>
      <c r="P17" s="323"/>
    </row>
    <row r="18">
      <c r="A18" s="321" t="s">
        <v>3667</v>
      </c>
      <c r="B18" s="322"/>
      <c r="C18" s="322"/>
      <c r="D18" s="326" t="s">
        <v>51</v>
      </c>
      <c r="E18" s="325">
        <v>43908.0</v>
      </c>
      <c r="F18" s="322"/>
      <c r="G18" s="326" t="s">
        <v>94</v>
      </c>
      <c r="H18" s="326">
        <v>4.0</v>
      </c>
      <c r="I18" s="322"/>
      <c r="J18" s="322"/>
      <c r="K18" s="322"/>
      <c r="L18" s="322"/>
      <c r="M18" s="322"/>
      <c r="N18" s="322"/>
      <c r="O18" s="322"/>
      <c r="P18" s="323"/>
    </row>
    <row r="19">
      <c r="A19" s="321" t="s">
        <v>3668</v>
      </c>
      <c r="B19" s="322"/>
      <c r="C19" s="322"/>
      <c r="D19" s="326" t="s">
        <v>51</v>
      </c>
      <c r="E19" s="325">
        <v>43908.0</v>
      </c>
      <c r="F19" s="322"/>
      <c r="G19" s="326" t="s">
        <v>94</v>
      </c>
      <c r="H19" s="326">
        <v>4.0</v>
      </c>
      <c r="I19" s="322"/>
      <c r="J19" s="322"/>
      <c r="K19" s="322"/>
      <c r="L19" s="322"/>
      <c r="M19" s="322"/>
      <c r="N19" s="322"/>
      <c r="O19" s="322"/>
      <c r="P19" s="323"/>
    </row>
    <row r="20">
      <c r="A20" s="321" t="s">
        <v>3669</v>
      </c>
      <c r="B20" s="322"/>
      <c r="C20" s="322"/>
      <c r="D20" s="326" t="s">
        <v>51</v>
      </c>
      <c r="E20" s="325">
        <v>43908.0</v>
      </c>
      <c r="F20" s="322"/>
      <c r="G20" s="326" t="s">
        <v>94</v>
      </c>
      <c r="H20" s="326">
        <v>4.0</v>
      </c>
      <c r="I20" s="322"/>
      <c r="J20" s="322"/>
      <c r="K20" s="322"/>
      <c r="L20" s="322"/>
      <c r="M20" s="322"/>
      <c r="N20" s="322"/>
      <c r="O20" s="327" t="s">
        <v>3670</v>
      </c>
      <c r="P20" s="323"/>
    </row>
    <row r="21">
      <c r="A21" s="321" t="s">
        <v>3671</v>
      </c>
      <c r="B21" s="322"/>
      <c r="C21" s="322"/>
      <c r="D21" s="326" t="s">
        <v>51</v>
      </c>
      <c r="E21" s="325">
        <v>43908.0</v>
      </c>
      <c r="F21" s="322"/>
      <c r="G21" s="326" t="s">
        <v>94</v>
      </c>
      <c r="H21" s="326">
        <v>4.0</v>
      </c>
      <c r="I21" s="322"/>
      <c r="J21" s="322"/>
      <c r="K21" s="322"/>
      <c r="L21" s="322"/>
      <c r="M21" s="322"/>
      <c r="N21" s="322"/>
      <c r="O21" s="322"/>
      <c r="P21" s="323"/>
    </row>
    <row r="22">
      <c r="A22" s="321" t="s">
        <v>3672</v>
      </c>
      <c r="B22" s="322"/>
      <c r="C22" s="322"/>
      <c r="D22" s="326" t="s">
        <v>51</v>
      </c>
      <c r="E22" s="325">
        <v>43908.0</v>
      </c>
      <c r="F22" s="322"/>
      <c r="G22" s="326" t="s">
        <v>94</v>
      </c>
      <c r="H22" s="326">
        <v>4.0</v>
      </c>
      <c r="I22" s="322"/>
      <c r="J22" s="322"/>
      <c r="K22" s="322"/>
      <c r="L22" s="322"/>
      <c r="M22" s="322"/>
      <c r="N22" s="322"/>
      <c r="O22" s="322"/>
      <c r="P22" s="323"/>
    </row>
    <row r="23">
      <c r="A23" s="321" t="s">
        <v>3673</v>
      </c>
      <c r="B23" s="322"/>
      <c r="C23" s="322"/>
      <c r="D23" s="322"/>
      <c r="E23" s="322"/>
      <c r="F23" s="322"/>
      <c r="G23" s="322"/>
      <c r="H23" s="322"/>
      <c r="I23" s="322"/>
      <c r="J23" s="322"/>
      <c r="K23" s="322"/>
      <c r="L23" s="322"/>
      <c r="M23" s="322"/>
      <c r="N23" s="322"/>
      <c r="O23" s="322"/>
      <c r="P23" s="323"/>
    </row>
    <row r="24">
      <c r="A24" s="321" t="s">
        <v>3674</v>
      </c>
      <c r="B24" s="322"/>
      <c r="C24" s="322"/>
      <c r="D24" s="326" t="s">
        <v>51</v>
      </c>
      <c r="E24" s="325">
        <v>43913.0</v>
      </c>
      <c r="F24" s="322"/>
      <c r="G24" s="322"/>
      <c r="H24" s="322"/>
      <c r="I24" s="322"/>
      <c r="J24" s="322"/>
      <c r="K24" s="322"/>
      <c r="L24" s="322"/>
      <c r="M24" s="322"/>
      <c r="N24" s="322"/>
      <c r="O24" s="327" t="s">
        <v>3675</v>
      </c>
      <c r="P24" s="323"/>
    </row>
    <row r="25">
      <c r="A25" s="321" t="s">
        <v>3676</v>
      </c>
      <c r="B25" s="322"/>
      <c r="C25" s="322"/>
      <c r="D25" s="326" t="s">
        <v>51</v>
      </c>
      <c r="E25" s="325">
        <v>43913.0</v>
      </c>
      <c r="F25" s="322"/>
      <c r="G25" s="322"/>
      <c r="H25" s="322"/>
      <c r="I25" s="322"/>
      <c r="J25" s="322"/>
      <c r="K25" s="322"/>
      <c r="L25" s="322"/>
      <c r="M25" s="322"/>
      <c r="N25" s="322"/>
      <c r="O25" s="327" t="s">
        <v>3675</v>
      </c>
      <c r="P25" s="323"/>
    </row>
    <row r="26">
      <c r="A26" s="321" t="s">
        <v>3677</v>
      </c>
      <c r="B26" s="322"/>
      <c r="C26" s="322"/>
      <c r="D26" s="322"/>
      <c r="E26" s="322"/>
      <c r="F26" s="322"/>
      <c r="G26" s="322"/>
      <c r="H26" s="322"/>
      <c r="I26" s="322"/>
      <c r="J26" s="322"/>
      <c r="K26" s="322"/>
      <c r="L26" s="322"/>
      <c r="M26" s="322"/>
      <c r="N26" s="322"/>
      <c r="O26" s="322"/>
      <c r="P26" s="323"/>
    </row>
    <row r="27">
      <c r="A27" s="321" t="s">
        <v>1310</v>
      </c>
      <c r="B27" s="322"/>
      <c r="C27" s="322"/>
      <c r="D27" s="326" t="s">
        <v>51</v>
      </c>
      <c r="E27" s="325">
        <v>43913.0</v>
      </c>
      <c r="F27" s="322"/>
      <c r="G27" s="326" t="s">
        <v>94</v>
      </c>
      <c r="H27" s="326">
        <v>4.0</v>
      </c>
      <c r="I27" s="322"/>
      <c r="J27" s="322"/>
      <c r="K27" s="322"/>
      <c r="L27" s="322"/>
      <c r="M27" s="322"/>
      <c r="N27" s="322"/>
      <c r="O27" s="327" t="s">
        <v>3652</v>
      </c>
      <c r="P27" s="323"/>
    </row>
    <row r="28">
      <c r="A28" s="321" t="s">
        <v>3678</v>
      </c>
      <c r="B28" s="322"/>
      <c r="C28" s="322"/>
      <c r="D28" s="326" t="s">
        <v>51</v>
      </c>
      <c r="E28" s="322"/>
      <c r="F28" s="322"/>
      <c r="G28" s="322"/>
      <c r="H28" s="322"/>
      <c r="I28" s="322"/>
      <c r="J28" s="322"/>
      <c r="K28" s="322"/>
      <c r="L28" s="322"/>
      <c r="M28" s="322"/>
      <c r="N28" s="322"/>
      <c r="O28" s="322"/>
      <c r="P28" s="323"/>
    </row>
    <row r="29">
      <c r="A29" s="321" t="s">
        <v>3679</v>
      </c>
      <c r="B29" s="322"/>
      <c r="C29" s="322"/>
      <c r="D29" s="326" t="s">
        <v>51</v>
      </c>
      <c r="E29" s="325">
        <v>43910.0</v>
      </c>
      <c r="F29" s="326">
        <v>0.0</v>
      </c>
      <c r="G29" s="326" t="s">
        <v>53</v>
      </c>
      <c r="H29" s="322"/>
      <c r="I29" s="322"/>
      <c r="J29" s="322"/>
      <c r="K29" s="322"/>
      <c r="L29" s="322"/>
      <c r="M29" s="322"/>
      <c r="N29" s="322"/>
      <c r="O29" s="327" t="s">
        <v>3680</v>
      </c>
      <c r="P29" s="323"/>
    </row>
    <row r="30">
      <c r="A30" s="321" t="s">
        <v>3681</v>
      </c>
      <c r="B30" s="322"/>
      <c r="C30" s="322"/>
      <c r="D30" s="322"/>
      <c r="E30" s="322"/>
      <c r="F30" s="322"/>
      <c r="G30" s="322"/>
      <c r="H30" s="322"/>
      <c r="I30" s="322"/>
      <c r="J30" s="322"/>
      <c r="K30" s="322"/>
      <c r="L30" s="322"/>
      <c r="M30" s="322"/>
      <c r="N30" s="322"/>
      <c r="O30" s="322"/>
      <c r="P30" s="323"/>
    </row>
    <row r="31">
      <c r="A31" s="321" t="s">
        <v>3682</v>
      </c>
      <c r="B31" s="322"/>
      <c r="C31" s="322"/>
      <c r="D31" s="326" t="s">
        <v>51</v>
      </c>
      <c r="E31" s="325">
        <v>43910.0</v>
      </c>
      <c r="F31" s="322"/>
      <c r="G31" s="322"/>
      <c r="H31" s="322"/>
      <c r="I31" s="322"/>
      <c r="J31" s="322"/>
      <c r="K31" s="322"/>
      <c r="L31" s="322"/>
      <c r="M31" s="322"/>
      <c r="N31" s="322"/>
      <c r="O31" s="92" t="s">
        <v>3683</v>
      </c>
      <c r="P31" s="323"/>
    </row>
    <row r="32">
      <c r="A32" s="321" t="s">
        <v>3684</v>
      </c>
      <c r="B32" s="322"/>
      <c r="C32" s="322"/>
      <c r="D32" s="322"/>
      <c r="E32" s="322"/>
      <c r="F32" s="322"/>
      <c r="G32" s="322"/>
      <c r="H32" s="328"/>
      <c r="I32" s="322"/>
      <c r="J32" s="322"/>
      <c r="K32" s="322"/>
      <c r="L32" s="322"/>
      <c r="M32" s="322"/>
      <c r="N32" s="322"/>
      <c r="O32" s="322"/>
      <c r="P32" s="323"/>
    </row>
    <row r="33">
      <c r="A33" s="321" t="s">
        <v>3685</v>
      </c>
      <c r="B33" s="322"/>
      <c r="C33" s="322"/>
      <c r="D33" s="322"/>
      <c r="E33" s="322"/>
      <c r="F33" s="322"/>
      <c r="G33" s="322"/>
      <c r="H33" s="322"/>
      <c r="I33" s="322"/>
      <c r="J33" s="322"/>
      <c r="K33" s="322"/>
      <c r="L33" s="322"/>
      <c r="M33" s="322"/>
      <c r="N33" s="322"/>
      <c r="O33" s="322"/>
      <c r="P33" s="323"/>
    </row>
    <row r="34">
      <c r="A34" s="321" t="s">
        <v>3686</v>
      </c>
      <c r="B34" s="322"/>
      <c r="C34" s="322"/>
      <c r="D34" s="326" t="s">
        <v>51</v>
      </c>
      <c r="E34" s="325">
        <v>43908.0</v>
      </c>
      <c r="F34" s="322"/>
      <c r="G34" s="326" t="s">
        <v>94</v>
      </c>
      <c r="H34" s="326">
        <v>4.0</v>
      </c>
      <c r="I34" s="322"/>
      <c r="J34" s="322"/>
      <c r="K34" s="322"/>
      <c r="L34" s="322"/>
      <c r="M34" s="322"/>
      <c r="N34" s="322"/>
      <c r="O34" s="322"/>
      <c r="P34" s="323"/>
    </row>
    <row r="35">
      <c r="A35" s="321" t="s">
        <v>3687</v>
      </c>
      <c r="B35" s="322"/>
      <c r="C35" s="322"/>
      <c r="D35" s="322"/>
      <c r="E35" s="322"/>
      <c r="F35" s="322"/>
      <c r="G35" s="322"/>
      <c r="H35" s="322"/>
      <c r="I35" s="322"/>
      <c r="J35" s="322"/>
      <c r="K35" s="322"/>
      <c r="L35" s="322"/>
      <c r="M35" s="322"/>
      <c r="N35" s="322"/>
      <c r="O35" s="322"/>
      <c r="P35" s="323"/>
    </row>
    <row r="36">
      <c r="A36" s="321" t="s">
        <v>3688</v>
      </c>
      <c r="B36" s="322"/>
      <c r="C36" s="322"/>
      <c r="D36" s="322"/>
      <c r="E36" s="325"/>
      <c r="F36" s="322"/>
      <c r="G36" s="322"/>
      <c r="H36" s="322"/>
      <c r="I36" s="322"/>
      <c r="J36" s="322"/>
      <c r="K36" s="322"/>
      <c r="L36" s="322"/>
      <c r="M36" s="322"/>
      <c r="N36" s="322"/>
      <c r="O36" s="322"/>
      <c r="P36" s="323"/>
    </row>
    <row r="37">
      <c r="A37" s="321" t="s">
        <v>3689</v>
      </c>
      <c r="B37" s="322"/>
      <c r="C37" s="322"/>
      <c r="D37" s="326" t="s">
        <v>51</v>
      </c>
      <c r="E37" s="325">
        <v>43908.0</v>
      </c>
      <c r="F37" s="322"/>
      <c r="G37" s="326" t="s">
        <v>94</v>
      </c>
      <c r="H37" s="326">
        <v>4.0</v>
      </c>
      <c r="I37" s="322"/>
      <c r="J37" s="322"/>
      <c r="K37" s="322"/>
      <c r="L37" s="322"/>
      <c r="M37" s="322"/>
      <c r="N37" s="322"/>
      <c r="O37" s="322"/>
      <c r="P37" s="323"/>
    </row>
    <row r="38">
      <c r="A38" s="133"/>
    </row>
    <row r="39">
      <c r="A39" s="133"/>
    </row>
    <row r="40">
      <c r="A40" s="133"/>
    </row>
    <row r="41">
      <c r="A41" s="133"/>
    </row>
    <row r="42">
      <c r="A42" s="133"/>
    </row>
    <row r="43">
      <c r="A43" s="133"/>
    </row>
    <row r="44">
      <c r="A44" s="133"/>
    </row>
    <row r="45">
      <c r="A45" s="133"/>
    </row>
    <row r="46">
      <c r="A46" s="133"/>
    </row>
    <row r="47">
      <c r="A47" s="133"/>
    </row>
    <row r="48">
      <c r="A48" s="133"/>
    </row>
    <row r="49">
      <c r="A49" s="133"/>
    </row>
    <row r="50">
      <c r="A50" s="133"/>
    </row>
    <row r="51">
      <c r="A51" s="133"/>
    </row>
    <row r="52">
      <c r="A52" s="133"/>
    </row>
    <row r="53">
      <c r="A53" s="133"/>
    </row>
    <row r="54">
      <c r="A54" s="133"/>
    </row>
    <row r="55">
      <c r="A55" s="133"/>
    </row>
    <row r="56">
      <c r="A56" s="133"/>
    </row>
    <row r="57">
      <c r="A57" s="133"/>
    </row>
    <row r="58">
      <c r="A58" s="133"/>
    </row>
    <row r="59">
      <c r="A59" s="133"/>
    </row>
    <row r="60">
      <c r="A60" s="133"/>
    </row>
    <row r="61">
      <c r="A61" s="133"/>
    </row>
    <row r="62">
      <c r="A62" s="133"/>
    </row>
    <row r="63">
      <c r="A63" s="133"/>
    </row>
    <row r="64">
      <c r="A64" s="133"/>
    </row>
    <row r="65">
      <c r="A65" s="133"/>
    </row>
    <row r="66">
      <c r="A66" s="133"/>
    </row>
    <row r="67">
      <c r="A67" s="133"/>
    </row>
    <row r="68">
      <c r="A68" s="133"/>
    </row>
    <row r="69">
      <c r="A69" s="133"/>
    </row>
    <row r="70">
      <c r="A70" s="133"/>
    </row>
    <row r="71">
      <c r="A71" s="133"/>
    </row>
    <row r="72">
      <c r="A72" s="133"/>
    </row>
    <row r="73">
      <c r="A73" s="133"/>
    </row>
    <row r="74">
      <c r="A74" s="133"/>
    </row>
    <row r="75">
      <c r="A75" s="133"/>
    </row>
    <row r="76">
      <c r="A76" s="133"/>
    </row>
    <row r="77">
      <c r="A77" s="133"/>
    </row>
    <row r="78">
      <c r="A78" s="133"/>
    </row>
    <row r="79">
      <c r="A79" s="133"/>
    </row>
    <row r="80">
      <c r="A80" s="133"/>
    </row>
    <row r="81">
      <c r="A81" s="133"/>
    </row>
    <row r="82">
      <c r="A82" s="133"/>
    </row>
    <row r="83">
      <c r="A83" s="133"/>
    </row>
    <row r="84">
      <c r="A84" s="133"/>
    </row>
    <row r="85">
      <c r="A85" s="133"/>
    </row>
    <row r="86">
      <c r="A86" s="133"/>
    </row>
    <row r="87">
      <c r="A87" s="133"/>
    </row>
    <row r="88">
      <c r="A88" s="133"/>
    </row>
    <row r="89">
      <c r="A89" s="133"/>
    </row>
    <row r="90">
      <c r="A90" s="133"/>
    </row>
    <row r="91">
      <c r="A91" s="133"/>
    </row>
    <row r="92">
      <c r="A92" s="133"/>
    </row>
    <row r="93">
      <c r="A93" s="133"/>
    </row>
    <row r="94">
      <c r="A94" s="133"/>
    </row>
    <row r="95">
      <c r="A95" s="133"/>
    </row>
    <row r="96">
      <c r="A96" s="133"/>
    </row>
    <row r="97">
      <c r="A97" s="133"/>
    </row>
    <row r="98">
      <c r="A98" s="133"/>
    </row>
    <row r="99">
      <c r="A99" s="133"/>
    </row>
    <row r="100">
      <c r="A100" s="133"/>
    </row>
    <row r="101">
      <c r="A101" s="133"/>
    </row>
    <row r="102">
      <c r="A102" s="133"/>
    </row>
    <row r="103">
      <c r="A103" s="133"/>
    </row>
    <row r="104">
      <c r="A104" s="133"/>
    </row>
    <row r="105">
      <c r="A105" s="133"/>
    </row>
    <row r="106">
      <c r="A106" s="133"/>
    </row>
    <row r="107">
      <c r="A107" s="133"/>
    </row>
    <row r="108">
      <c r="A108" s="133"/>
    </row>
    <row r="109">
      <c r="A109" s="133"/>
    </row>
    <row r="110">
      <c r="A110" s="133"/>
    </row>
    <row r="111">
      <c r="A111" s="133"/>
    </row>
    <row r="112">
      <c r="A112" s="133"/>
    </row>
    <row r="113">
      <c r="A113" s="133"/>
    </row>
    <row r="114">
      <c r="A114" s="133"/>
    </row>
    <row r="115">
      <c r="A115" s="133"/>
    </row>
    <row r="116">
      <c r="A116" s="133"/>
    </row>
    <row r="117">
      <c r="A117" s="133"/>
    </row>
    <row r="118">
      <c r="A118" s="133"/>
    </row>
    <row r="119">
      <c r="A119" s="133"/>
    </row>
    <row r="120">
      <c r="A120" s="133"/>
    </row>
    <row r="121">
      <c r="A121" s="133"/>
    </row>
    <row r="122">
      <c r="A122" s="133"/>
    </row>
    <row r="123">
      <c r="A123" s="133"/>
    </row>
    <row r="124">
      <c r="A124" s="133"/>
    </row>
    <row r="125">
      <c r="A125" s="133"/>
    </row>
    <row r="126">
      <c r="A126" s="133"/>
    </row>
    <row r="127">
      <c r="A127" s="133"/>
    </row>
    <row r="128">
      <c r="A128" s="133"/>
    </row>
    <row r="129">
      <c r="A129" s="133"/>
    </row>
    <row r="130">
      <c r="A130" s="133"/>
    </row>
    <row r="131">
      <c r="A131" s="133"/>
    </row>
    <row r="132">
      <c r="A132" s="133"/>
    </row>
    <row r="133">
      <c r="A133" s="133"/>
    </row>
    <row r="134">
      <c r="A134" s="133"/>
    </row>
    <row r="135">
      <c r="A135" s="133"/>
    </row>
    <row r="136">
      <c r="A136" s="133"/>
    </row>
    <row r="137">
      <c r="A137" s="133"/>
    </row>
    <row r="138">
      <c r="A138" s="133"/>
    </row>
    <row r="139">
      <c r="A139" s="133"/>
    </row>
    <row r="140">
      <c r="A140" s="133"/>
    </row>
    <row r="141">
      <c r="A141" s="133"/>
    </row>
    <row r="142">
      <c r="A142" s="133"/>
    </row>
    <row r="143">
      <c r="A143" s="133"/>
    </row>
    <row r="144">
      <c r="A144" s="133"/>
    </row>
    <row r="145">
      <c r="A145" s="133"/>
    </row>
    <row r="146">
      <c r="A146" s="133"/>
    </row>
    <row r="147">
      <c r="A147" s="133"/>
    </row>
    <row r="148">
      <c r="A148" s="133"/>
    </row>
    <row r="149">
      <c r="A149" s="133"/>
    </row>
    <row r="150">
      <c r="A150" s="133"/>
    </row>
    <row r="151">
      <c r="A151" s="133"/>
    </row>
    <row r="152">
      <c r="A152" s="133"/>
    </row>
    <row r="153">
      <c r="A153" s="133"/>
    </row>
    <row r="154">
      <c r="A154" s="133"/>
    </row>
    <row r="155">
      <c r="A155" s="133"/>
    </row>
    <row r="156">
      <c r="A156" s="133"/>
    </row>
    <row r="157">
      <c r="A157" s="133"/>
    </row>
    <row r="158">
      <c r="A158" s="133"/>
    </row>
    <row r="159">
      <c r="A159" s="133"/>
    </row>
    <row r="160">
      <c r="A160" s="133"/>
    </row>
    <row r="161">
      <c r="A161" s="133"/>
    </row>
    <row r="162">
      <c r="A162" s="133"/>
    </row>
    <row r="163">
      <c r="A163" s="133"/>
    </row>
    <row r="164">
      <c r="A164" s="133"/>
    </row>
    <row r="165">
      <c r="A165" s="133"/>
    </row>
    <row r="166">
      <c r="A166" s="133"/>
    </row>
    <row r="167">
      <c r="A167" s="133"/>
    </row>
    <row r="168">
      <c r="A168" s="133"/>
    </row>
    <row r="169">
      <c r="A169" s="133"/>
    </row>
    <row r="170">
      <c r="A170" s="133"/>
    </row>
    <row r="171">
      <c r="A171" s="133"/>
    </row>
    <row r="172">
      <c r="A172" s="133"/>
    </row>
    <row r="173">
      <c r="A173" s="133"/>
    </row>
    <row r="174">
      <c r="A174" s="133"/>
    </row>
    <row r="175">
      <c r="A175" s="133"/>
    </row>
    <row r="176">
      <c r="A176" s="133"/>
    </row>
    <row r="177">
      <c r="A177" s="133"/>
    </row>
    <row r="178">
      <c r="A178" s="133"/>
    </row>
    <row r="179">
      <c r="A179" s="133"/>
    </row>
    <row r="180">
      <c r="A180" s="133"/>
    </row>
    <row r="181">
      <c r="A181" s="133"/>
    </row>
    <row r="182">
      <c r="A182" s="133"/>
    </row>
    <row r="183">
      <c r="A183" s="133"/>
    </row>
    <row r="184">
      <c r="A184" s="133"/>
    </row>
    <row r="185">
      <c r="A185" s="133"/>
    </row>
    <row r="186">
      <c r="A186" s="133"/>
    </row>
    <row r="187">
      <c r="A187" s="133"/>
    </row>
    <row r="188">
      <c r="A188" s="133"/>
    </row>
    <row r="189">
      <c r="A189" s="133"/>
    </row>
    <row r="190">
      <c r="A190" s="133"/>
    </row>
    <row r="191">
      <c r="A191" s="133"/>
    </row>
    <row r="192">
      <c r="A192" s="133"/>
    </row>
    <row r="193">
      <c r="A193" s="133"/>
    </row>
    <row r="194">
      <c r="A194" s="133"/>
    </row>
    <row r="195">
      <c r="A195" s="133"/>
    </row>
    <row r="196">
      <c r="A196" s="133"/>
    </row>
    <row r="197">
      <c r="A197" s="133"/>
    </row>
    <row r="198">
      <c r="A198" s="133"/>
    </row>
    <row r="199">
      <c r="A199" s="133"/>
    </row>
    <row r="200">
      <c r="A200" s="133"/>
    </row>
    <row r="201">
      <c r="A201" s="133"/>
    </row>
    <row r="202">
      <c r="A202" s="133"/>
    </row>
    <row r="203">
      <c r="A203" s="133"/>
    </row>
    <row r="204">
      <c r="A204" s="133"/>
    </row>
    <row r="205">
      <c r="A205" s="133"/>
    </row>
    <row r="206">
      <c r="A206" s="133"/>
    </row>
    <row r="207">
      <c r="A207" s="133"/>
    </row>
    <row r="208">
      <c r="A208" s="133"/>
    </row>
    <row r="209">
      <c r="A209" s="133"/>
    </row>
    <row r="210">
      <c r="A210" s="133"/>
    </row>
    <row r="211">
      <c r="A211" s="133"/>
    </row>
    <row r="212">
      <c r="A212" s="133"/>
    </row>
    <row r="213">
      <c r="A213" s="133"/>
    </row>
    <row r="214">
      <c r="A214" s="133"/>
    </row>
    <row r="215">
      <c r="A215" s="133"/>
    </row>
    <row r="216">
      <c r="A216" s="133"/>
    </row>
    <row r="217">
      <c r="A217" s="133"/>
    </row>
    <row r="218">
      <c r="A218" s="133"/>
    </row>
    <row r="219">
      <c r="A219" s="133"/>
    </row>
    <row r="220">
      <c r="A220" s="133"/>
    </row>
    <row r="221">
      <c r="A221" s="133"/>
    </row>
    <row r="222">
      <c r="A222" s="133"/>
    </row>
    <row r="223">
      <c r="A223" s="133"/>
    </row>
    <row r="224">
      <c r="A224" s="133"/>
    </row>
    <row r="225">
      <c r="A225" s="133"/>
    </row>
    <row r="226">
      <c r="A226" s="133"/>
    </row>
    <row r="227">
      <c r="A227" s="133"/>
    </row>
    <row r="228">
      <c r="A228" s="133"/>
    </row>
    <row r="229">
      <c r="A229" s="133"/>
    </row>
    <row r="230">
      <c r="A230" s="133"/>
    </row>
    <row r="231">
      <c r="A231" s="133"/>
    </row>
    <row r="232">
      <c r="A232" s="133"/>
    </row>
    <row r="233">
      <c r="A233" s="133"/>
    </row>
    <row r="234">
      <c r="A234" s="133"/>
    </row>
    <row r="235">
      <c r="A235" s="133"/>
    </row>
    <row r="236">
      <c r="A236" s="133"/>
    </row>
    <row r="237">
      <c r="A237" s="133"/>
    </row>
    <row r="238">
      <c r="A238" s="133"/>
    </row>
    <row r="239">
      <c r="A239" s="133"/>
    </row>
    <row r="240">
      <c r="A240" s="133"/>
    </row>
    <row r="241">
      <c r="A241" s="133"/>
    </row>
    <row r="242">
      <c r="A242" s="133"/>
    </row>
    <row r="243">
      <c r="A243" s="133"/>
    </row>
    <row r="244">
      <c r="A244" s="133"/>
    </row>
    <row r="245">
      <c r="A245" s="133"/>
    </row>
    <row r="246">
      <c r="A246" s="133"/>
    </row>
    <row r="247">
      <c r="A247" s="133"/>
    </row>
    <row r="248">
      <c r="A248" s="133"/>
    </row>
    <row r="249">
      <c r="A249" s="133"/>
    </row>
    <row r="250">
      <c r="A250" s="133"/>
    </row>
    <row r="251">
      <c r="A251" s="133"/>
    </row>
    <row r="252">
      <c r="A252" s="133"/>
    </row>
    <row r="253">
      <c r="A253" s="133"/>
    </row>
    <row r="254">
      <c r="A254" s="133"/>
    </row>
    <row r="255">
      <c r="A255" s="133"/>
    </row>
    <row r="256">
      <c r="A256" s="133"/>
    </row>
    <row r="257">
      <c r="A257" s="133"/>
    </row>
    <row r="258">
      <c r="A258" s="133"/>
    </row>
    <row r="259">
      <c r="A259" s="133"/>
    </row>
    <row r="260">
      <c r="A260" s="133"/>
    </row>
    <row r="261">
      <c r="A261" s="133"/>
    </row>
    <row r="262">
      <c r="A262" s="133"/>
    </row>
    <row r="263">
      <c r="A263" s="133"/>
    </row>
    <row r="264">
      <c r="A264" s="133"/>
    </row>
    <row r="265">
      <c r="A265" s="133"/>
    </row>
    <row r="266">
      <c r="A266" s="133"/>
    </row>
    <row r="267">
      <c r="A267" s="133"/>
    </row>
    <row r="268">
      <c r="A268" s="133"/>
    </row>
    <row r="269">
      <c r="A269" s="133"/>
    </row>
    <row r="270">
      <c r="A270" s="133"/>
    </row>
    <row r="271">
      <c r="A271" s="133"/>
    </row>
    <row r="272">
      <c r="A272" s="133"/>
    </row>
    <row r="273">
      <c r="A273" s="133"/>
    </row>
    <row r="274">
      <c r="A274" s="133"/>
    </row>
    <row r="275">
      <c r="A275" s="133"/>
    </row>
    <row r="276">
      <c r="A276" s="133"/>
    </row>
    <row r="277">
      <c r="A277" s="133"/>
    </row>
    <row r="278">
      <c r="A278" s="133"/>
    </row>
    <row r="279">
      <c r="A279" s="133"/>
    </row>
    <row r="280">
      <c r="A280" s="133"/>
    </row>
    <row r="281">
      <c r="A281" s="133"/>
    </row>
    <row r="282">
      <c r="A282" s="133"/>
    </row>
    <row r="283">
      <c r="A283" s="133"/>
    </row>
    <row r="284">
      <c r="A284" s="133"/>
    </row>
    <row r="285">
      <c r="A285" s="133"/>
    </row>
    <row r="286">
      <c r="A286" s="133"/>
    </row>
    <row r="287">
      <c r="A287" s="133"/>
    </row>
    <row r="288">
      <c r="A288" s="133"/>
    </row>
    <row r="289">
      <c r="A289" s="133"/>
    </row>
    <row r="290">
      <c r="A290" s="133"/>
    </row>
    <row r="291">
      <c r="A291" s="133"/>
    </row>
    <row r="292">
      <c r="A292" s="133"/>
    </row>
    <row r="293">
      <c r="A293" s="133"/>
    </row>
    <row r="294">
      <c r="A294" s="133"/>
    </row>
    <row r="295">
      <c r="A295" s="133"/>
    </row>
    <row r="296">
      <c r="A296" s="133"/>
    </row>
    <row r="297">
      <c r="A297" s="133"/>
    </row>
    <row r="298">
      <c r="A298" s="133"/>
    </row>
    <row r="299">
      <c r="A299" s="133"/>
    </row>
    <row r="300">
      <c r="A300" s="133"/>
    </row>
    <row r="301">
      <c r="A301" s="133"/>
    </row>
    <row r="302">
      <c r="A302" s="133"/>
    </row>
    <row r="303">
      <c r="A303" s="133"/>
    </row>
    <row r="304">
      <c r="A304" s="133"/>
    </row>
    <row r="305">
      <c r="A305" s="133"/>
    </row>
    <row r="306">
      <c r="A306" s="133"/>
    </row>
    <row r="307">
      <c r="A307" s="133"/>
    </row>
    <row r="308">
      <c r="A308" s="133"/>
    </row>
    <row r="309">
      <c r="A309" s="133"/>
    </row>
    <row r="310">
      <c r="A310" s="133"/>
    </row>
    <row r="311">
      <c r="A311" s="133"/>
    </row>
    <row r="312">
      <c r="A312" s="133"/>
    </row>
    <row r="313">
      <c r="A313" s="133"/>
    </row>
    <row r="314">
      <c r="A314" s="133"/>
    </row>
    <row r="315">
      <c r="A315" s="133"/>
    </row>
    <row r="316">
      <c r="A316" s="133"/>
    </row>
    <row r="317">
      <c r="A317" s="133"/>
    </row>
    <row r="318">
      <c r="A318" s="133"/>
    </row>
    <row r="319">
      <c r="A319" s="133"/>
    </row>
    <row r="320">
      <c r="A320" s="133"/>
    </row>
    <row r="321">
      <c r="A321" s="133"/>
    </row>
    <row r="322">
      <c r="A322" s="133"/>
    </row>
    <row r="323">
      <c r="A323" s="133"/>
    </row>
    <row r="324">
      <c r="A324" s="133"/>
    </row>
    <row r="325">
      <c r="A325" s="133"/>
    </row>
    <row r="326">
      <c r="A326" s="133"/>
    </row>
    <row r="327">
      <c r="A327" s="133"/>
    </row>
    <row r="328">
      <c r="A328" s="133"/>
    </row>
    <row r="329">
      <c r="A329" s="133"/>
    </row>
    <row r="330">
      <c r="A330" s="133"/>
    </row>
    <row r="331">
      <c r="A331" s="133"/>
    </row>
    <row r="332">
      <c r="A332" s="133"/>
    </row>
    <row r="333">
      <c r="A333" s="133"/>
    </row>
    <row r="334">
      <c r="A334" s="133"/>
    </row>
    <row r="335">
      <c r="A335" s="133"/>
    </row>
    <row r="336">
      <c r="A336" s="133"/>
    </row>
    <row r="337">
      <c r="A337" s="133"/>
    </row>
    <row r="338">
      <c r="A338" s="133"/>
    </row>
    <row r="339">
      <c r="A339" s="133"/>
    </row>
    <row r="340">
      <c r="A340" s="133"/>
    </row>
    <row r="341">
      <c r="A341" s="133"/>
    </row>
    <row r="342">
      <c r="A342" s="133"/>
    </row>
    <row r="343">
      <c r="A343" s="133"/>
    </row>
    <row r="344">
      <c r="A344" s="133"/>
    </row>
    <row r="345">
      <c r="A345" s="133"/>
    </row>
    <row r="346">
      <c r="A346" s="133"/>
    </row>
    <row r="347">
      <c r="A347" s="133"/>
    </row>
    <row r="348">
      <c r="A348" s="133"/>
    </row>
    <row r="349">
      <c r="A349" s="133"/>
    </row>
    <row r="350">
      <c r="A350" s="133"/>
    </row>
    <row r="351">
      <c r="A351" s="133"/>
    </row>
    <row r="352">
      <c r="A352" s="133"/>
    </row>
    <row r="353">
      <c r="A353" s="133"/>
    </row>
    <row r="354">
      <c r="A354" s="133"/>
    </row>
    <row r="355">
      <c r="A355" s="133"/>
    </row>
    <row r="356">
      <c r="A356" s="133"/>
    </row>
    <row r="357">
      <c r="A357" s="133"/>
    </row>
    <row r="358">
      <c r="A358" s="133"/>
    </row>
    <row r="359">
      <c r="A359" s="133"/>
    </row>
    <row r="360">
      <c r="A360" s="133"/>
    </row>
    <row r="361">
      <c r="A361" s="133"/>
    </row>
    <row r="362">
      <c r="A362" s="133"/>
    </row>
    <row r="363">
      <c r="A363" s="133"/>
    </row>
    <row r="364">
      <c r="A364" s="133"/>
    </row>
    <row r="365">
      <c r="A365" s="133"/>
    </row>
    <row r="366">
      <c r="A366" s="133"/>
    </row>
    <row r="367">
      <c r="A367" s="133"/>
    </row>
    <row r="368">
      <c r="A368" s="133"/>
    </row>
    <row r="369">
      <c r="A369" s="133"/>
    </row>
    <row r="370">
      <c r="A370" s="133"/>
    </row>
    <row r="371">
      <c r="A371" s="133"/>
    </row>
    <row r="372">
      <c r="A372" s="133"/>
    </row>
    <row r="373">
      <c r="A373" s="133"/>
    </row>
    <row r="374">
      <c r="A374" s="133"/>
    </row>
    <row r="375">
      <c r="A375" s="133"/>
    </row>
    <row r="376">
      <c r="A376" s="133"/>
    </row>
    <row r="377">
      <c r="A377" s="133"/>
    </row>
    <row r="378">
      <c r="A378" s="133"/>
    </row>
    <row r="379">
      <c r="A379" s="133"/>
    </row>
    <row r="380">
      <c r="A380" s="133"/>
    </row>
    <row r="381">
      <c r="A381" s="133"/>
    </row>
    <row r="382">
      <c r="A382" s="133"/>
    </row>
    <row r="383">
      <c r="A383" s="133"/>
    </row>
    <row r="384">
      <c r="A384" s="133"/>
    </row>
    <row r="385">
      <c r="A385" s="133"/>
    </row>
    <row r="386">
      <c r="A386" s="133"/>
    </row>
    <row r="387">
      <c r="A387" s="133"/>
    </row>
    <row r="388">
      <c r="A388" s="133"/>
    </row>
    <row r="389">
      <c r="A389" s="133"/>
    </row>
    <row r="390">
      <c r="A390" s="133"/>
    </row>
    <row r="391">
      <c r="A391" s="133"/>
    </row>
    <row r="392">
      <c r="A392" s="133"/>
    </row>
    <row r="393">
      <c r="A393" s="133"/>
    </row>
    <row r="394">
      <c r="A394" s="133"/>
    </row>
    <row r="395">
      <c r="A395" s="133"/>
    </row>
    <row r="396">
      <c r="A396" s="133"/>
    </row>
    <row r="397">
      <c r="A397" s="133"/>
    </row>
    <row r="398">
      <c r="A398" s="133"/>
    </row>
    <row r="399">
      <c r="A399" s="133"/>
    </row>
    <row r="400">
      <c r="A400" s="133"/>
    </row>
    <row r="401">
      <c r="A401" s="133"/>
    </row>
    <row r="402">
      <c r="A402" s="133"/>
    </row>
    <row r="403">
      <c r="A403" s="133"/>
    </row>
    <row r="404">
      <c r="A404" s="133"/>
    </row>
    <row r="405">
      <c r="A405" s="133"/>
    </row>
    <row r="406">
      <c r="A406" s="133"/>
    </row>
    <row r="407">
      <c r="A407" s="133"/>
    </row>
    <row r="408">
      <c r="A408" s="133"/>
    </row>
    <row r="409">
      <c r="A409" s="133"/>
    </row>
    <row r="410">
      <c r="A410" s="133"/>
    </row>
    <row r="411">
      <c r="A411" s="133"/>
    </row>
    <row r="412">
      <c r="A412" s="133"/>
    </row>
    <row r="413">
      <c r="A413" s="133"/>
    </row>
    <row r="414">
      <c r="A414" s="133"/>
    </row>
    <row r="415">
      <c r="A415" s="133"/>
    </row>
    <row r="416">
      <c r="A416" s="133"/>
    </row>
    <row r="417">
      <c r="A417" s="133"/>
    </row>
    <row r="418">
      <c r="A418" s="133"/>
    </row>
    <row r="419">
      <c r="A419" s="133"/>
    </row>
    <row r="420">
      <c r="A420" s="133"/>
    </row>
    <row r="421">
      <c r="A421" s="133"/>
    </row>
    <row r="422">
      <c r="A422" s="133"/>
    </row>
    <row r="423">
      <c r="A423" s="133"/>
    </row>
    <row r="424">
      <c r="A424" s="133"/>
    </row>
    <row r="425">
      <c r="A425" s="133"/>
    </row>
    <row r="426">
      <c r="A426" s="133"/>
    </row>
    <row r="427">
      <c r="A427" s="133"/>
    </row>
    <row r="428">
      <c r="A428" s="133"/>
    </row>
    <row r="429">
      <c r="A429" s="133"/>
    </row>
    <row r="430">
      <c r="A430" s="133"/>
    </row>
    <row r="431">
      <c r="A431" s="133"/>
    </row>
    <row r="432">
      <c r="A432" s="133"/>
    </row>
    <row r="433">
      <c r="A433" s="133"/>
    </row>
    <row r="434">
      <c r="A434" s="133"/>
    </row>
    <row r="435">
      <c r="A435" s="133"/>
    </row>
    <row r="436">
      <c r="A436" s="133"/>
    </row>
    <row r="437">
      <c r="A437" s="133"/>
    </row>
    <row r="438">
      <c r="A438" s="133"/>
    </row>
    <row r="439">
      <c r="A439" s="133"/>
    </row>
    <row r="440">
      <c r="A440" s="133"/>
    </row>
    <row r="441">
      <c r="A441" s="133"/>
    </row>
    <row r="442">
      <c r="A442" s="133"/>
    </row>
    <row r="443">
      <c r="A443" s="133"/>
    </row>
    <row r="444">
      <c r="A444" s="133"/>
    </row>
    <row r="445">
      <c r="A445" s="133"/>
    </row>
    <row r="446">
      <c r="A446" s="133"/>
    </row>
    <row r="447">
      <c r="A447" s="133"/>
    </row>
    <row r="448">
      <c r="A448" s="133"/>
    </row>
    <row r="449">
      <c r="A449" s="133"/>
    </row>
    <row r="450">
      <c r="A450" s="133"/>
    </row>
    <row r="451">
      <c r="A451" s="133"/>
    </row>
    <row r="452">
      <c r="A452" s="133"/>
    </row>
    <row r="453">
      <c r="A453" s="133"/>
    </row>
    <row r="454">
      <c r="A454" s="133"/>
    </row>
    <row r="455">
      <c r="A455" s="133"/>
    </row>
    <row r="456">
      <c r="A456" s="133"/>
    </row>
    <row r="457">
      <c r="A457" s="133"/>
    </row>
    <row r="458">
      <c r="A458" s="133"/>
    </row>
    <row r="459">
      <c r="A459" s="133"/>
    </row>
    <row r="460">
      <c r="A460" s="133"/>
    </row>
    <row r="461">
      <c r="A461" s="133"/>
    </row>
    <row r="462">
      <c r="A462" s="133"/>
    </row>
    <row r="463">
      <c r="A463" s="133"/>
    </row>
    <row r="464">
      <c r="A464" s="133"/>
    </row>
    <row r="465">
      <c r="A465" s="133"/>
    </row>
    <row r="466">
      <c r="A466" s="133"/>
    </row>
    <row r="467">
      <c r="A467" s="133"/>
    </row>
    <row r="468">
      <c r="A468" s="133"/>
    </row>
    <row r="469">
      <c r="A469" s="133"/>
    </row>
    <row r="470">
      <c r="A470" s="133"/>
    </row>
    <row r="471">
      <c r="A471" s="133"/>
    </row>
    <row r="472">
      <c r="A472" s="133"/>
    </row>
    <row r="473">
      <c r="A473" s="133"/>
    </row>
    <row r="474">
      <c r="A474" s="133"/>
    </row>
    <row r="475">
      <c r="A475" s="133"/>
    </row>
    <row r="476">
      <c r="A476" s="133"/>
    </row>
    <row r="477">
      <c r="A477" s="133"/>
    </row>
    <row r="478">
      <c r="A478" s="133"/>
    </row>
    <row r="479">
      <c r="A479" s="133"/>
    </row>
    <row r="480">
      <c r="A480" s="133"/>
    </row>
    <row r="481">
      <c r="A481" s="133"/>
    </row>
    <row r="482">
      <c r="A482" s="133"/>
    </row>
    <row r="483">
      <c r="A483" s="133"/>
    </row>
    <row r="484">
      <c r="A484" s="133"/>
    </row>
    <row r="485">
      <c r="A485" s="133"/>
    </row>
    <row r="486">
      <c r="A486" s="133"/>
    </row>
    <row r="487">
      <c r="A487" s="133"/>
    </row>
    <row r="488">
      <c r="A488" s="133"/>
    </row>
    <row r="489">
      <c r="A489" s="133"/>
    </row>
    <row r="490">
      <c r="A490" s="133"/>
    </row>
    <row r="491">
      <c r="A491" s="133"/>
    </row>
    <row r="492">
      <c r="A492" s="133"/>
    </row>
    <row r="493">
      <c r="A493" s="133"/>
    </row>
    <row r="494">
      <c r="A494" s="133"/>
    </row>
    <row r="495">
      <c r="A495" s="133"/>
    </row>
    <row r="496">
      <c r="A496" s="133"/>
    </row>
    <row r="497">
      <c r="A497" s="133"/>
    </row>
    <row r="498">
      <c r="A498" s="133"/>
    </row>
    <row r="499">
      <c r="A499" s="133"/>
    </row>
    <row r="500">
      <c r="A500" s="133"/>
    </row>
    <row r="501">
      <c r="A501" s="133"/>
    </row>
    <row r="502">
      <c r="A502" s="133"/>
    </row>
    <row r="503">
      <c r="A503" s="133"/>
    </row>
    <row r="504">
      <c r="A504" s="133"/>
    </row>
    <row r="505">
      <c r="A505" s="133"/>
    </row>
    <row r="506">
      <c r="A506" s="133"/>
    </row>
    <row r="507">
      <c r="A507" s="133"/>
    </row>
    <row r="508">
      <c r="A508" s="133"/>
    </row>
    <row r="509">
      <c r="A509" s="133"/>
    </row>
    <row r="510">
      <c r="A510" s="133"/>
    </row>
    <row r="511">
      <c r="A511" s="133"/>
    </row>
    <row r="512">
      <c r="A512" s="133"/>
    </row>
    <row r="513">
      <c r="A513" s="133"/>
    </row>
    <row r="514">
      <c r="A514" s="133"/>
    </row>
    <row r="515">
      <c r="A515" s="133"/>
    </row>
    <row r="516">
      <c r="A516" s="133"/>
    </row>
    <row r="517">
      <c r="A517" s="133"/>
    </row>
    <row r="518">
      <c r="A518" s="133"/>
    </row>
    <row r="519">
      <c r="A519" s="133"/>
    </row>
    <row r="520">
      <c r="A520" s="133"/>
    </row>
    <row r="521">
      <c r="A521" s="133"/>
    </row>
    <row r="522">
      <c r="A522" s="133"/>
    </row>
    <row r="523">
      <c r="A523" s="133"/>
    </row>
    <row r="524">
      <c r="A524" s="133"/>
    </row>
    <row r="525">
      <c r="A525" s="133"/>
    </row>
    <row r="526">
      <c r="A526" s="133"/>
    </row>
    <row r="527">
      <c r="A527" s="133"/>
    </row>
    <row r="528">
      <c r="A528" s="133"/>
    </row>
    <row r="529">
      <c r="A529" s="133"/>
    </row>
    <row r="530">
      <c r="A530" s="133"/>
    </row>
    <row r="531">
      <c r="A531" s="133"/>
    </row>
    <row r="532">
      <c r="A532" s="133"/>
    </row>
    <row r="533">
      <c r="A533" s="133"/>
    </row>
    <row r="534">
      <c r="A534" s="133"/>
    </row>
    <row r="535">
      <c r="A535" s="133"/>
    </row>
    <row r="536">
      <c r="A536" s="133"/>
    </row>
    <row r="537">
      <c r="A537" s="133"/>
    </row>
    <row r="538">
      <c r="A538" s="133"/>
    </row>
    <row r="539">
      <c r="A539" s="133"/>
    </row>
    <row r="540">
      <c r="A540" s="133"/>
    </row>
    <row r="541">
      <c r="A541" s="133"/>
    </row>
    <row r="542">
      <c r="A542" s="133"/>
    </row>
    <row r="543">
      <c r="A543" s="133"/>
    </row>
    <row r="544">
      <c r="A544" s="133"/>
    </row>
    <row r="545">
      <c r="A545" s="133"/>
    </row>
    <row r="546">
      <c r="A546" s="133"/>
    </row>
    <row r="547">
      <c r="A547" s="133"/>
    </row>
    <row r="548">
      <c r="A548" s="133"/>
    </row>
    <row r="549">
      <c r="A549" s="133"/>
    </row>
    <row r="550">
      <c r="A550" s="133"/>
    </row>
    <row r="551">
      <c r="A551" s="133"/>
    </row>
    <row r="552">
      <c r="A552" s="133"/>
    </row>
    <row r="553">
      <c r="A553" s="133"/>
    </row>
    <row r="554">
      <c r="A554" s="133"/>
    </row>
    <row r="555">
      <c r="A555" s="133"/>
    </row>
    <row r="556">
      <c r="A556" s="133"/>
    </row>
    <row r="557">
      <c r="A557" s="133"/>
    </row>
    <row r="558">
      <c r="A558" s="133"/>
    </row>
    <row r="559">
      <c r="A559" s="133"/>
    </row>
    <row r="560">
      <c r="A560" s="133"/>
    </row>
    <row r="561">
      <c r="A561" s="133"/>
    </row>
    <row r="562">
      <c r="A562" s="133"/>
    </row>
    <row r="563">
      <c r="A563" s="133"/>
    </row>
    <row r="564">
      <c r="A564" s="133"/>
    </row>
    <row r="565">
      <c r="A565" s="133"/>
    </row>
    <row r="566">
      <c r="A566" s="133"/>
    </row>
    <row r="567">
      <c r="A567" s="133"/>
    </row>
    <row r="568">
      <c r="A568" s="133"/>
    </row>
    <row r="569">
      <c r="A569" s="133"/>
    </row>
    <row r="570">
      <c r="A570" s="133"/>
    </row>
    <row r="571">
      <c r="A571" s="133"/>
    </row>
    <row r="572">
      <c r="A572" s="133"/>
    </row>
    <row r="573">
      <c r="A573" s="133"/>
    </row>
    <row r="574">
      <c r="A574" s="133"/>
    </row>
    <row r="575">
      <c r="A575" s="133"/>
    </row>
    <row r="576">
      <c r="A576" s="133"/>
    </row>
    <row r="577">
      <c r="A577" s="133"/>
    </row>
    <row r="578">
      <c r="A578" s="133"/>
    </row>
    <row r="579">
      <c r="A579" s="133"/>
    </row>
    <row r="580">
      <c r="A580" s="133"/>
    </row>
    <row r="581">
      <c r="A581" s="133"/>
    </row>
    <row r="582">
      <c r="A582" s="133"/>
    </row>
    <row r="583">
      <c r="A583" s="133"/>
    </row>
    <row r="584">
      <c r="A584" s="133"/>
    </row>
    <row r="585">
      <c r="A585" s="133"/>
    </row>
    <row r="586">
      <c r="A586" s="133"/>
    </row>
    <row r="587">
      <c r="A587" s="133"/>
    </row>
    <row r="588">
      <c r="A588" s="133"/>
    </row>
    <row r="589">
      <c r="A589" s="133"/>
    </row>
    <row r="590">
      <c r="A590" s="133"/>
    </row>
    <row r="591">
      <c r="A591" s="133"/>
    </row>
    <row r="592">
      <c r="A592" s="133"/>
    </row>
    <row r="593">
      <c r="A593" s="133"/>
    </row>
    <row r="594">
      <c r="A594" s="133"/>
    </row>
    <row r="595">
      <c r="A595" s="133"/>
    </row>
    <row r="596">
      <c r="A596" s="133"/>
    </row>
    <row r="597">
      <c r="A597" s="133"/>
    </row>
    <row r="598">
      <c r="A598" s="133"/>
    </row>
    <row r="599">
      <c r="A599" s="133"/>
    </row>
    <row r="600">
      <c r="A600" s="133"/>
    </row>
    <row r="601">
      <c r="A601" s="133"/>
    </row>
    <row r="602">
      <c r="A602" s="133"/>
    </row>
    <row r="603">
      <c r="A603" s="133"/>
    </row>
    <row r="604">
      <c r="A604" s="133"/>
    </row>
    <row r="605">
      <c r="A605" s="133"/>
    </row>
    <row r="606">
      <c r="A606" s="133"/>
    </row>
    <row r="607">
      <c r="A607" s="133"/>
    </row>
    <row r="608">
      <c r="A608" s="133"/>
    </row>
    <row r="609">
      <c r="A609" s="133"/>
    </row>
    <row r="610">
      <c r="A610" s="133"/>
    </row>
    <row r="611">
      <c r="A611" s="133"/>
    </row>
    <row r="612">
      <c r="A612" s="133"/>
    </row>
    <row r="613">
      <c r="A613" s="133"/>
    </row>
    <row r="614">
      <c r="A614" s="133"/>
    </row>
    <row r="615">
      <c r="A615" s="133"/>
    </row>
    <row r="616">
      <c r="A616" s="133"/>
    </row>
    <row r="617">
      <c r="A617" s="133"/>
    </row>
    <row r="618">
      <c r="A618" s="133"/>
    </row>
    <row r="619">
      <c r="A619" s="133"/>
    </row>
    <row r="620">
      <c r="A620" s="133"/>
    </row>
    <row r="621">
      <c r="A621" s="133"/>
    </row>
    <row r="622">
      <c r="A622" s="133"/>
    </row>
    <row r="623">
      <c r="A623" s="133"/>
    </row>
    <row r="624">
      <c r="A624" s="133"/>
    </row>
    <row r="625">
      <c r="A625" s="133"/>
    </row>
    <row r="626">
      <c r="A626" s="133"/>
    </row>
    <row r="627">
      <c r="A627" s="133"/>
    </row>
    <row r="628">
      <c r="A628" s="133"/>
    </row>
    <row r="629">
      <c r="A629" s="133"/>
    </row>
    <row r="630">
      <c r="A630" s="133"/>
    </row>
    <row r="631">
      <c r="A631" s="133"/>
    </row>
    <row r="632">
      <c r="A632" s="133"/>
    </row>
    <row r="633">
      <c r="A633" s="133"/>
    </row>
    <row r="634">
      <c r="A634" s="133"/>
    </row>
    <row r="635">
      <c r="A635" s="133"/>
    </row>
    <row r="636">
      <c r="A636" s="133"/>
    </row>
    <row r="637">
      <c r="A637" s="133"/>
    </row>
    <row r="638">
      <c r="A638" s="133"/>
    </row>
    <row r="639">
      <c r="A639" s="133"/>
    </row>
    <row r="640">
      <c r="A640" s="133"/>
    </row>
    <row r="641">
      <c r="A641" s="133"/>
    </row>
    <row r="642">
      <c r="A642" s="133"/>
    </row>
    <row r="643">
      <c r="A643" s="133"/>
    </row>
    <row r="644">
      <c r="A644" s="133"/>
    </row>
    <row r="645">
      <c r="A645" s="133"/>
    </row>
    <row r="646">
      <c r="A646" s="133"/>
    </row>
    <row r="647">
      <c r="A647" s="133"/>
    </row>
    <row r="648">
      <c r="A648" s="133"/>
    </row>
    <row r="649">
      <c r="A649" s="133"/>
    </row>
    <row r="650">
      <c r="A650" s="133"/>
    </row>
    <row r="651">
      <c r="A651" s="133"/>
    </row>
    <row r="652">
      <c r="A652" s="133"/>
    </row>
    <row r="653">
      <c r="A653" s="133"/>
    </row>
    <row r="654">
      <c r="A654" s="133"/>
    </row>
    <row r="655">
      <c r="A655" s="133"/>
    </row>
    <row r="656">
      <c r="A656" s="133"/>
    </row>
    <row r="657">
      <c r="A657" s="133"/>
    </row>
    <row r="658">
      <c r="A658" s="133"/>
    </row>
    <row r="659">
      <c r="A659" s="133"/>
    </row>
    <row r="660">
      <c r="A660" s="133"/>
    </row>
    <row r="661">
      <c r="A661" s="133"/>
    </row>
    <row r="662">
      <c r="A662" s="133"/>
    </row>
    <row r="663">
      <c r="A663" s="133"/>
    </row>
    <row r="664">
      <c r="A664" s="133"/>
    </row>
    <row r="665">
      <c r="A665" s="133"/>
    </row>
    <row r="666">
      <c r="A666" s="133"/>
    </row>
    <row r="667">
      <c r="A667" s="133"/>
    </row>
    <row r="668">
      <c r="A668" s="133"/>
    </row>
    <row r="669">
      <c r="A669" s="133"/>
    </row>
    <row r="670">
      <c r="A670" s="133"/>
    </row>
    <row r="671">
      <c r="A671" s="133"/>
    </row>
    <row r="672">
      <c r="A672" s="133"/>
    </row>
    <row r="673">
      <c r="A673" s="133"/>
    </row>
    <row r="674">
      <c r="A674" s="133"/>
    </row>
    <row r="675">
      <c r="A675" s="133"/>
    </row>
    <row r="676">
      <c r="A676" s="133"/>
    </row>
    <row r="677">
      <c r="A677" s="133"/>
    </row>
    <row r="678">
      <c r="A678" s="133"/>
    </row>
    <row r="679">
      <c r="A679" s="133"/>
    </row>
    <row r="680">
      <c r="A680" s="133"/>
    </row>
    <row r="681">
      <c r="A681" s="133"/>
    </row>
    <row r="682">
      <c r="A682" s="133"/>
    </row>
    <row r="683">
      <c r="A683" s="133"/>
    </row>
    <row r="684">
      <c r="A684" s="133"/>
    </row>
    <row r="685">
      <c r="A685" s="133"/>
    </row>
    <row r="686">
      <c r="A686" s="133"/>
    </row>
    <row r="687">
      <c r="A687" s="133"/>
    </row>
    <row r="688">
      <c r="A688" s="133"/>
    </row>
    <row r="689">
      <c r="A689" s="133"/>
    </row>
    <row r="690">
      <c r="A690" s="133"/>
    </row>
    <row r="691">
      <c r="A691" s="133"/>
    </row>
    <row r="692">
      <c r="A692" s="133"/>
    </row>
    <row r="693">
      <c r="A693" s="133"/>
    </row>
    <row r="694">
      <c r="A694" s="133"/>
    </row>
    <row r="695">
      <c r="A695" s="133"/>
    </row>
    <row r="696">
      <c r="A696" s="133"/>
    </row>
    <row r="697">
      <c r="A697" s="133"/>
    </row>
    <row r="698">
      <c r="A698" s="133"/>
    </row>
    <row r="699">
      <c r="A699" s="133"/>
    </row>
    <row r="700">
      <c r="A700" s="133"/>
    </row>
    <row r="701">
      <c r="A701" s="133"/>
    </row>
    <row r="702">
      <c r="A702" s="133"/>
    </row>
    <row r="703">
      <c r="A703" s="133"/>
    </row>
    <row r="704">
      <c r="A704" s="133"/>
    </row>
    <row r="705">
      <c r="A705" s="133"/>
    </row>
    <row r="706">
      <c r="A706" s="133"/>
    </row>
    <row r="707">
      <c r="A707" s="133"/>
    </row>
    <row r="708">
      <c r="A708" s="133"/>
    </row>
    <row r="709">
      <c r="A709" s="133"/>
    </row>
    <row r="710">
      <c r="A710" s="133"/>
    </row>
    <row r="711">
      <c r="A711" s="133"/>
    </row>
    <row r="712">
      <c r="A712" s="133"/>
    </row>
    <row r="713">
      <c r="A713" s="133"/>
    </row>
    <row r="714">
      <c r="A714" s="133"/>
    </row>
    <row r="715">
      <c r="A715" s="133"/>
    </row>
    <row r="716">
      <c r="A716" s="133"/>
    </row>
    <row r="717">
      <c r="A717" s="133"/>
    </row>
    <row r="718">
      <c r="A718" s="133"/>
    </row>
    <row r="719">
      <c r="A719" s="133"/>
    </row>
    <row r="720">
      <c r="A720" s="133"/>
    </row>
    <row r="721">
      <c r="A721" s="133"/>
    </row>
    <row r="722">
      <c r="A722" s="133"/>
    </row>
    <row r="723">
      <c r="A723" s="133"/>
    </row>
    <row r="724">
      <c r="A724" s="133"/>
    </row>
    <row r="725">
      <c r="A725" s="133"/>
    </row>
    <row r="726">
      <c r="A726" s="133"/>
    </row>
    <row r="727">
      <c r="A727" s="133"/>
    </row>
    <row r="728">
      <c r="A728" s="133"/>
    </row>
    <row r="729">
      <c r="A729" s="133"/>
    </row>
    <row r="730">
      <c r="A730" s="133"/>
    </row>
    <row r="731">
      <c r="A731" s="133"/>
    </row>
    <row r="732">
      <c r="A732" s="133"/>
    </row>
    <row r="733">
      <c r="A733" s="133"/>
    </row>
    <row r="734">
      <c r="A734" s="133"/>
    </row>
    <row r="735">
      <c r="A735" s="133"/>
    </row>
    <row r="736">
      <c r="A736" s="133"/>
    </row>
    <row r="737">
      <c r="A737" s="133"/>
    </row>
    <row r="738">
      <c r="A738" s="133"/>
    </row>
    <row r="739">
      <c r="A739" s="133"/>
    </row>
    <row r="740">
      <c r="A740" s="133"/>
    </row>
    <row r="741">
      <c r="A741" s="133"/>
    </row>
    <row r="742">
      <c r="A742" s="133"/>
    </row>
    <row r="743">
      <c r="A743" s="133"/>
    </row>
    <row r="744">
      <c r="A744" s="133"/>
    </row>
    <row r="745">
      <c r="A745" s="133"/>
    </row>
    <row r="746">
      <c r="A746" s="133"/>
    </row>
    <row r="747">
      <c r="A747" s="133"/>
    </row>
    <row r="748">
      <c r="A748" s="133"/>
    </row>
    <row r="749">
      <c r="A749" s="133"/>
    </row>
    <row r="750">
      <c r="A750" s="133"/>
    </row>
    <row r="751">
      <c r="A751" s="133"/>
    </row>
    <row r="752">
      <c r="A752" s="133"/>
    </row>
    <row r="753">
      <c r="A753" s="133"/>
    </row>
    <row r="754">
      <c r="A754" s="133"/>
    </row>
    <row r="755">
      <c r="A755" s="133"/>
    </row>
    <row r="756">
      <c r="A756" s="133"/>
    </row>
    <row r="757">
      <c r="A757" s="133"/>
    </row>
    <row r="758">
      <c r="A758" s="133"/>
    </row>
    <row r="759">
      <c r="A759" s="133"/>
    </row>
    <row r="760">
      <c r="A760" s="133"/>
    </row>
    <row r="761">
      <c r="A761" s="133"/>
    </row>
    <row r="762">
      <c r="A762" s="133"/>
    </row>
    <row r="763">
      <c r="A763" s="133"/>
    </row>
    <row r="764">
      <c r="A764" s="133"/>
    </row>
    <row r="765">
      <c r="A765" s="133"/>
    </row>
    <row r="766">
      <c r="A766" s="133"/>
    </row>
    <row r="767">
      <c r="A767" s="133"/>
    </row>
    <row r="768">
      <c r="A768" s="133"/>
    </row>
    <row r="769">
      <c r="A769" s="133"/>
    </row>
    <row r="770">
      <c r="A770" s="133"/>
    </row>
    <row r="771">
      <c r="A771" s="133"/>
    </row>
    <row r="772">
      <c r="A772" s="133"/>
    </row>
    <row r="773">
      <c r="A773" s="133"/>
    </row>
    <row r="774">
      <c r="A774" s="133"/>
    </row>
    <row r="775">
      <c r="A775" s="133"/>
    </row>
    <row r="776">
      <c r="A776" s="133"/>
    </row>
    <row r="777">
      <c r="A777" s="133"/>
    </row>
    <row r="778">
      <c r="A778" s="133"/>
    </row>
    <row r="779">
      <c r="A779" s="133"/>
    </row>
    <row r="780">
      <c r="A780" s="133"/>
    </row>
    <row r="781">
      <c r="A781" s="133"/>
    </row>
    <row r="782">
      <c r="A782" s="133"/>
    </row>
    <row r="783">
      <c r="A783" s="133"/>
    </row>
    <row r="784">
      <c r="A784" s="133"/>
    </row>
    <row r="785">
      <c r="A785" s="133"/>
    </row>
    <row r="786">
      <c r="A786" s="133"/>
    </row>
    <row r="787">
      <c r="A787" s="133"/>
    </row>
    <row r="788">
      <c r="A788" s="133"/>
    </row>
    <row r="789">
      <c r="A789" s="133"/>
    </row>
    <row r="790">
      <c r="A790" s="133"/>
    </row>
    <row r="791">
      <c r="A791" s="133"/>
    </row>
    <row r="792">
      <c r="A792" s="133"/>
    </row>
    <row r="793">
      <c r="A793" s="133"/>
    </row>
    <row r="794">
      <c r="A794" s="133"/>
    </row>
    <row r="795">
      <c r="A795" s="133"/>
    </row>
    <row r="796">
      <c r="A796" s="133"/>
    </row>
    <row r="797">
      <c r="A797" s="133"/>
    </row>
    <row r="798">
      <c r="A798" s="133"/>
    </row>
    <row r="799">
      <c r="A799" s="133"/>
    </row>
    <row r="800">
      <c r="A800" s="133"/>
    </row>
    <row r="801">
      <c r="A801" s="133"/>
    </row>
    <row r="802">
      <c r="A802" s="133"/>
    </row>
    <row r="803">
      <c r="A803" s="133"/>
    </row>
    <row r="804">
      <c r="A804" s="133"/>
    </row>
    <row r="805">
      <c r="A805" s="133"/>
    </row>
    <row r="806">
      <c r="A806" s="133"/>
    </row>
    <row r="807">
      <c r="A807" s="133"/>
    </row>
    <row r="808">
      <c r="A808" s="133"/>
    </row>
    <row r="809">
      <c r="A809" s="133"/>
    </row>
    <row r="810">
      <c r="A810" s="133"/>
    </row>
    <row r="811">
      <c r="A811" s="133"/>
    </row>
    <row r="812">
      <c r="A812" s="133"/>
    </row>
    <row r="813">
      <c r="A813" s="133"/>
    </row>
    <row r="814">
      <c r="A814" s="133"/>
    </row>
    <row r="815">
      <c r="A815" s="133"/>
    </row>
    <row r="816">
      <c r="A816" s="133"/>
    </row>
    <row r="817">
      <c r="A817" s="133"/>
    </row>
    <row r="818">
      <c r="A818" s="133"/>
    </row>
    <row r="819">
      <c r="A819" s="133"/>
    </row>
    <row r="820">
      <c r="A820" s="133"/>
    </row>
    <row r="821">
      <c r="A821" s="133"/>
    </row>
    <row r="822">
      <c r="A822" s="133"/>
    </row>
    <row r="823">
      <c r="A823" s="133"/>
    </row>
    <row r="824">
      <c r="A824" s="133"/>
    </row>
    <row r="825">
      <c r="A825" s="133"/>
    </row>
    <row r="826">
      <c r="A826" s="133"/>
    </row>
    <row r="827">
      <c r="A827" s="133"/>
    </row>
    <row r="828">
      <c r="A828" s="133"/>
    </row>
    <row r="829">
      <c r="A829" s="133"/>
    </row>
    <row r="830">
      <c r="A830" s="133"/>
    </row>
    <row r="831">
      <c r="A831" s="133"/>
    </row>
    <row r="832">
      <c r="A832" s="133"/>
    </row>
    <row r="833">
      <c r="A833" s="133"/>
    </row>
    <row r="834">
      <c r="A834" s="133"/>
    </row>
    <row r="835">
      <c r="A835" s="133"/>
    </row>
    <row r="836">
      <c r="A836" s="133"/>
    </row>
    <row r="837">
      <c r="A837" s="133"/>
    </row>
    <row r="838">
      <c r="A838" s="133"/>
    </row>
    <row r="839">
      <c r="A839" s="133"/>
    </row>
    <row r="840">
      <c r="A840" s="133"/>
    </row>
    <row r="841">
      <c r="A841" s="133"/>
    </row>
    <row r="842">
      <c r="A842" s="133"/>
    </row>
    <row r="843">
      <c r="A843" s="133"/>
    </row>
    <row r="844">
      <c r="A844" s="133"/>
    </row>
    <row r="845">
      <c r="A845" s="133"/>
    </row>
    <row r="846">
      <c r="A846" s="133"/>
    </row>
    <row r="847">
      <c r="A847" s="133"/>
    </row>
    <row r="848">
      <c r="A848" s="133"/>
    </row>
    <row r="849">
      <c r="A849" s="133"/>
    </row>
    <row r="850">
      <c r="A850" s="133"/>
    </row>
    <row r="851">
      <c r="A851" s="133"/>
    </row>
    <row r="852">
      <c r="A852" s="133"/>
    </row>
    <row r="853">
      <c r="A853" s="133"/>
    </row>
    <row r="854">
      <c r="A854" s="133"/>
    </row>
    <row r="855">
      <c r="A855" s="133"/>
    </row>
    <row r="856">
      <c r="A856" s="133"/>
    </row>
    <row r="857">
      <c r="A857" s="133"/>
    </row>
    <row r="858">
      <c r="A858" s="133"/>
    </row>
    <row r="859">
      <c r="A859" s="133"/>
    </row>
    <row r="860">
      <c r="A860" s="133"/>
    </row>
    <row r="861">
      <c r="A861" s="133"/>
    </row>
    <row r="862">
      <c r="A862" s="133"/>
    </row>
    <row r="863">
      <c r="A863" s="133"/>
    </row>
    <row r="864">
      <c r="A864" s="133"/>
    </row>
    <row r="865">
      <c r="A865" s="133"/>
    </row>
    <row r="866">
      <c r="A866" s="133"/>
    </row>
    <row r="867">
      <c r="A867" s="133"/>
    </row>
    <row r="868">
      <c r="A868" s="133"/>
    </row>
    <row r="869">
      <c r="A869" s="133"/>
    </row>
    <row r="870">
      <c r="A870" s="133"/>
    </row>
    <row r="871">
      <c r="A871" s="133"/>
    </row>
    <row r="872">
      <c r="A872" s="133"/>
    </row>
    <row r="873">
      <c r="A873" s="133"/>
    </row>
    <row r="874">
      <c r="A874" s="133"/>
    </row>
    <row r="875">
      <c r="A875" s="133"/>
    </row>
    <row r="876">
      <c r="A876" s="133"/>
    </row>
    <row r="877">
      <c r="A877" s="133"/>
    </row>
    <row r="878">
      <c r="A878" s="133"/>
    </row>
    <row r="879">
      <c r="A879" s="133"/>
    </row>
    <row r="880">
      <c r="A880" s="133"/>
    </row>
    <row r="881">
      <c r="A881" s="133"/>
    </row>
    <row r="882">
      <c r="A882" s="133"/>
    </row>
    <row r="883">
      <c r="A883" s="133"/>
    </row>
    <row r="884">
      <c r="A884" s="133"/>
    </row>
    <row r="885">
      <c r="A885" s="133"/>
    </row>
    <row r="886">
      <c r="A886" s="133"/>
    </row>
    <row r="887">
      <c r="A887" s="133"/>
    </row>
    <row r="888">
      <c r="A888" s="133"/>
    </row>
    <row r="889">
      <c r="A889" s="133"/>
    </row>
    <row r="890">
      <c r="A890" s="133"/>
    </row>
    <row r="891">
      <c r="A891" s="133"/>
    </row>
    <row r="892">
      <c r="A892" s="133"/>
    </row>
    <row r="893">
      <c r="A893" s="133"/>
    </row>
    <row r="894">
      <c r="A894" s="133"/>
    </row>
    <row r="895">
      <c r="A895" s="133"/>
    </row>
    <row r="896">
      <c r="A896" s="133"/>
    </row>
    <row r="897">
      <c r="A897" s="133"/>
    </row>
    <row r="898">
      <c r="A898" s="133"/>
    </row>
    <row r="899">
      <c r="A899" s="133"/>
    </row>
    <row r="900">
      <c r="A900" s="133"/>
    </row>
    <row r="901">
      <c r="A901" s="133"/>
    </row>
    <row r="902">
      <c r="A902" s="133"/>
    </row>
    <row r="903">
      <c r="A903" s="133"/>
    </row>
    <row r="904">
      <c r="A904" s="133"/>
    </row>
    <row r="905">
      <c r="A905" s="133"/>
    </row>
    <row r="906">
      <c r="A906" s="133"/>
    </row>
    <row r="907">
      <c r="A907" s="133"/>
    </row>
    <row r="908">
      <c r="A908" s="133"/>
    </row>
    <row r="909">
      <c r="A909" s="133"/>
    </row>
    <row r="910">
      <c r="A910" s="133"/>
    </row>
    <row r="911">
      <c r="A911" s="133"/>
    </row>
    <row r="912">
      <c r="A912" s="133"/>
    </row>
    <row r="913">
      <c r="A913" s="133"/>
    </row>
    <row r="914">
      <c r="A914" s="133"/>
    </row>
    <row r="915">
      <c r="A915" s="133"/>
    </row>
    <row r="916">
      <c r="A916" s="133"/>
    </row>
    <row r="917">
      <c r="A917" s="133"/>
    </row>
    <row r="918">
      <c r="A918" s="133"/>
    </row>
    <row r="919">
      <c r="A919" s="133"/>
    </row>
    <row r="920">
      <c r="A920" s="133"/>
    </row>
    <row r="921">
      <c r="A921" s="133"/>
    </row>
    <row r="922">
      <c r="A922" s="133"/>
    </row>
    <row r="923">
      <c r="A923" s="133"/>
    </row>
    <row r="924">
      <c r="A924" s="133"/>
    </row>
    <row r="925">
      <c r="A925" s="133"/>
    </row>
    <row r="926">
      <c r="A926" s="133"/>
    </row>
    <row r="927">
      <c r="A927" s="133"/>
    </row>
    <row r="928">
      <c r="A928" s="133"/>
    </row>
    <row r="929">
      <c r="A929" s="133"/>
    </row>
    <row r="930">
      <c r="A930" s="133"/>
    </row>
    <row r="931">
      <c r="A931" s="133"/>
    </row>
    <row r="932">
      <c r="A932" s="133"/>
    </row>
    <row r="933">
      <c r="A933" s="133"/>
    </row>
    <row r="934">
      <c r="A934" s="133"/>
    </row>
    <row r="935">
      <c r="A935" s="133"/>
    </row>
    <row r="936">
      <c r="A936" s="133"/>
    </row>
    <row r="937">
      <c r="A937" s="133"/>
    </row>
    <row r="938">
      <c r="A938" s="133"/>
    </row>
    <row r="939">
      <c r="A939" s="133"/>
    </row>
    <row r="940">
      <c r="A940" s="133"/>
    </row>
    <row r="941">
      <c r="A941" s="133"/>
    </row>
    <row r="942">
      <c r="A942" s="133"/>
    </row>
    <row r="943">
      <c r="A943" s="133"/>
    </row>
    <row r="944">
      <c r="A944" s="133"/>
    </row>
    <row r="945">
      <c r="A945" s="133"/>
    </row>
    <row r="946">
      <c r="A946" s="133"/>
    </row>
    <row r="947">
      <c r="A947" s="133"/>
    </row>
    <row r="948">
      <c r="A948" s="133"/>
    </row>
    <row r="949">
      <c r="A949" s="133"/>
    </row>
    <row r="950">
      <c r="A950" s="133"/>
    </row>
    <row r="951">
      <c r="A951" s="133"/>
    </row>
    <row r="952">
      <c r="A952" s="133"/>
    </row>
    <row r="953">
      <c r="A953" s="133"/>
    </row>
    <row r="954">
      <c r="A954" s="133"/>
    </row>
    <row r="955">
      <c r="A955" s="133"/>
    </row>
    <row r="956">
      <c r="A956" s="133"/>
    </row>
    <row r="957">
      <c r="A957" s="133"/>
    </row>
    <row r="958">
      <c r="A958" s="133"/>
    </row>
    <row r="959">
      <c r="A959" s="133"/>
    </row>
    <row r="960">
      <c r="A960" s="133"/>
    </row>
    <row r="961">
      <c r="A961" s="133"/>
    </row>
    <row r="962">
      <c r="A962" s="133"/>
    </row>
    <row r="963">
      <c r="A963" s="133"/>
    </row>
    <row r="964">
      <c r="A964" s="133"/>
    </row>
    <row r="965">
      <c r="A965" s="133"/>
    </row>
    <row r="966">
      <c r="A966" s="133"/>
    </row>
    <row r="967">
      <c r="A967" s="133"/>
    </row>
    <row r="968">
      <c r="A968" s="133"/>
    </row>
    <row r="969">
      <c r="A969" s="133"/>
    </row>
    <row r="970">
      <c r="A970" s="133"/>
    </row>
    <row r="971">
      <c r="A971" s="133"/>
    </row>
    <row r="972">
      <c r="A972" s="133"/>
    </row>
    <row r="973">
      <c r="A973" s="133"/>
    </row>
    <row r="974">
      <c r="A974" s="133"/>
    </row>
    <row r="975">
      <c r="A975" s="133"/>
    </row>
    <row r="976">
      <c r="A976" s="133"/>
    </row>
    <row r="977">
      <c r="A977" s="133"/>
    </row>
    <row r="978">
      <c r="A978" s="133"/>
    </row>
    <row r="979">
      <c r="A979" s="133"/>
    </row>
    <row r="980">
      <c r="A980" s="133"/>
    </row>
    <row r="981">
      <c r="A981" s="133"/>
    </row>
    <row r="982">
      <c r="A982" s="133"/>
    </row>
    <row r="983">
      <c r="A983" s="133"/>
    </row>
    <row r="984">
      <c r="A984" s="133"/>
    </row>
    <row r="985">
      <c r="A985" s="133"/>
    </row>
    <row r="986">
      <c r="A986" s="133"/>
    </row>
    <row r="987">
      <c r="A987" s="133"/>
    </row>
    <row r="988">
      <c r="A988" s="133"/>
    </row>
    <row r="989">
      <c r="A989" s="133"/>
    </row>
    <row r="990">
      <c r="A990" s="133"/>
    </row>
    <row r="991">
      <c r="A991" s="133"/>
    </row>
    <row r="992">
      <c r="A992" s="133"/>
    </row>
    <row r="993">
      <c r="A993" s="133"/>
    </row>
    <row r="994">
      <c r="A994" s="133"/>
    </row>
    <row r="995">
      <c r="A995" s="133"/>
    </row>
    <row r="996">
      <c r="A996" s="133"/>
    </row>
    <row r="997">
      <c r="A997" s="133"/>
    </row>
    <row r="998">
      <c r="A998" s="133"/>
    </row>
    <row r="999">
      <c r="A999" s="133"/>
    </row>
    <row r="1000">
      <c r="A1000" s="133"/>
    </row>
  </sheetData>
  <hyperlinks>
    <hyperlink r:id="rId1" ref="O5"/>
    <hyperlink r:id="rId2" ref="O6"/>
    <hyperlink r:id="rId3" ref="O13"/>
    <hyperlink r:id="rId4" ref="O14"/>
    <hyperlink r:id="rId5" ref="O20"/>
    <hyperlink r:id="rId6" ref="O24"/>
    <hyperlink r:id="rId7" ref="O25"/>
    <hyperlink r:id="rId8" ref="O27"/>
    <hyperlink r:id="rId9" ref="O29"/>
    <hyperlink r:id="rId10" ref="O31"/>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6" t="s">
        <v>3476</v>
      </c>
      <c r="B1" s="316" t="s">
        <v>4</v>
      </c>
      <c r="C1" s="316" t="s">
        <v>5</v>
      </c>
      <c r="D1" s="316" t="s">
        <v>6</v>
      </c>
      <c r="E1" s="329" t="s">
        <v>3477</v>
      </c>
      <c r="F1" s="316" t="s">
        <v>8</v>
      </c>
      <c r="G1" s="317" t="s">
        <v>9</v>
      </c>
      <c r="H1" s="316" t="s">
        <v>12</v>
      </c>
      <c r="I1" s="318" t="s">
        <v>18</v>
      </c>
      <c r="J1" s="316" t="s">
        <v>20</v>
      </c>
      <c r="K1" s="316" t="s">
        <v>21</v>
      </c>
      <c r="L1" s="316" t="s">
        <v>22</v>
      </c>
      <c r="M1" s="316" t="s">
        <v>3587</v>
      </c>
      <c r="N1" s="316" t="s">
        <v>30</v>
      </c>
      <c r="O1" s="316" t="s">
        <v>33</v>
      </c>
      <c r="P1" s="316" t="s">
        <v>34</v>
      </c>
      <c r="Q1" s="316" t="s">
        <v>35</v>
      </c>
      <c r="R1" s="316" t="s">
        <v>36</v>
      </c>
      <c r="S1" s="316" t="s">
        <v>38</v>
      </c>
      <c r="T1" s="316" t="s">
        <v>39</v>
      </c>
      <c r="U1" s="316" t="s">
        <v>40</v>
      </c>
      <c r="V1" s="316" t="s">
        <v>41</v>
      </c>
      <c r="W1" s="316" t="s">
        <v>42</v>
      </c>
      <c r="X1" s="316" t="s">
        <v>43</v>
      </c>
      <c r="Y1" s="318" t="s">
        <v>43</v>
      </c>
      <c r="Z1" s="318" t="s">
        <v>44</v>
      </c>
    </row>
    <row r="2">
      <c r="A2" s="330" t="s">
        <v>3690</v>
      </c>
    </row>
    <row r="3">
      <c r="A3" s="330" t="s">
        <v>3691</v>
      </c>
    </row>
    <row r="4">
      <c r="A4" s="330" t="s">
        <v>3692</v>
      </c>
    </row>
    <row r="5">
      <c r="A5" s="330" t="s">
        <v>3693</v>
      </c>
    </row>
    <row r="6">
      <c r="A6" s="330" t="s">
        <v>3694</v>
      </c>
    </row>
    <row r="7">
      <c r="A7" s="330" t="s">
        <v>3695</v>
      </c>
      <c r="M7" s="298" t="s">
        <v>51</v>
      </c>
      <c r="N7" s="298" t="s">
        <v>3696</v>
      </c>
    </row>
    <row r="8">
      <c r="A8" s="330" t="s">
        <v>3697</v>
      </c>
    </row>
    <row r="9">
      <c r="A9" s="330" t="s">
        <v>3698</v>
      </c>
    </row>
    <row r="10">
      <c r="A10" s="330" t="s">
        <v>3699</v>
      </c>
    </row>
    <row r="11">
      <c r="A11" s="330" t="s">
        <v>692</v>
      </c>
    </row>
    <row r="12">
      <c r="A12" s="330" t="s">
        <v>3700</v>
      </c>
    </row>
    <row r="13">
      <c r="A13" s="330" t="s">
        <v>3701</v>
      </c>
    </row>
    <row r="14">
      <c r="A14" s="330" t="s">
        <v>3702</v>
      </c>
    </row>
    <row r="15">
      <c r="A15" s="330" t="s">
        <v>3703</v>
      </c>
    </row>
    <row r="16">
      <c r="A16" s="330" t="s">
        <v>3704</v>
      </c>
    </row>
    <row r="17">
      <c r="A17" s="330" t="s">
        <v>3705</v>
      </c>
    </row>
    <row r="18">
      <c r="A18" s="330" t="s">
        <v>3706</v>
      </c>
    </row>
    <row r="19">
      <c r="A19" s="330" t="s">
        <v>3707</v>
      </c>
    </row>
    <row r="20">
      <c r="A20" s="330" t="s">
        <v>3708</v>
      </c>
    </row>
    <row r="21">
      <c r="A21" s="330" t="s">
        <v>3709</v>
      </c>
    </row>
    <row r="22">
      <c r="A22" s="330" t="s">
        <v>3710</v>
      </c>
    </row>
    <row r="23">
      <c r="A23" s="330" t="s">
        <v>3711</v>
      </c>
    </row>
    <row r="24">
      <c r="A24" s="330" t="s">
        <v>3712</v>
      </c>
    </row>
    <row r="25">
      <c r="A25" s="330" t="s">
        <v>3713</v>
      </c>
    </row>
    <row r="26">
      <c r="A26" s="330" t="s">
        <v>3714</v>
      </c>
    </row>
    <row r="27">
      <c r="A27" s="330" t="s">
        <v>3715</v>
      </c>
    </row>
    <row r="28">
      <c r="A28" s="330" t="s">
        <v>3716</v>
      </c>
    </row>
    <row r="29">
      <c r="A29" s="330" t="s">
        <v>3717</v>
      </c>
    </row>
    <row r="30">
      <c r="A30" s="330" t="s">
        <v>3718</v>
      </c>
    </row>
    <row r="31">
      <c r="A31" s="330" t="s">
        <v>3719</v>
      </c>
    </row>
    <row r="32">
      <c r="A32" s="330" t="s">
        <v>3720</v>
      </c>
    </row>
    <row r="33">
      <c r="A33" s="330" t="s">
        <v>3721</v>
      </c>
    </row>
    <row r="34">
      <c r="A34" s="330" t="s">
        <v>3722</v>
      </c>
    </row>
    <row r="35">
      <c r="A35" s="330" t="s">
        <v>3723</v>
      </c>
    </row>
    <row r="36">
      <c r="A36" s="330" t="s">
        <v>3724</v>
      </c>
    </row>
    <row r="37">
      <c r="A37" s="330" t="s">
        <v>3725</v>
      </c>
    </row>
    <row r="38">
      <c r="A38" s="330" t="s">
        <v>3726</v>
      </c>
    </row>
    <row r="39">
      <c r="A39" s="330" t="s">
        <v>3727</v>
      </c>
    </row>
    <row r="40">
      <c r="A40" s="330" t="s">
        <v>3728</v>
      </c>
    </row>
    <row r="41">
      <c r="A41" s="330" t="s">
        <v>3729</v>
      </c>
    </row>
    <row r="42">
      <c r="A42" s="330" t="s">
        <v>3730</v>
      </c>
    </row>
    <row r="43">
      <c r="A43" s="330" t="s">
        <v>3731</v>
      </c>
    </row>
    <row r="44">
      <c r="A44" s="330" t="s">
        <v>3732</v>
      </c>
    </row>
    <row r="45">
      <c r="A45" s="330" t="s">
        <v>3733</v>
      </c>
    </row>
    <row r="46">
      <c r="A46" s="330" t="s">
        <v>3734</v>
      </c>
    </row>
    <row r="47">
      <c r="A47" s="330" t="s">
        <v>3735</v>
      </c>
    </row>
    <row r="48">
      <c r="A48" s="330" t="s">
        <v>3736</v>
      </c>
    </row>
    <row r="49">
      <c r="A49" s="330" t="s">
        <v>3737</v>
      </c>
    </row>
    <row r="50">
      <c r="A50" s="330" t="s">
        <v>3738</v>
      </c>
    </row>
    <row r="51">
      <c r="A51" s="330" t="s">
        <v>3739</v>
      </c>
    </row>
    <row r="52">
      <c r="A52" s="331"/>
    </row>
    <row r="53">
      <c r="A53" s="331"/>
    </row>
    <row r="54">
      <c r="A54" s="331"/>
    </row>
    <row r="55">
      <c r="A55" s="331"/>
    </row>
    <row r="56">
      <c r="A56" s="331"/>
    </row>
    <row r="57">
      <c r="A57" s="331"/>
    </row>
    <row r="58">
      <c r="A58" s="331"/>
    </row>
    <row r="59">
      <c r="A59" s="331"/>
    </row>
    <row r="60">
      <c r="A60" s="331"/>
    </row>
    <row r="61">
      <c r="A61" s="331"/>
    </row>
    <row r="62">
      <c r="A62" s="331"/>
    </row>
    <row r="63">
      <c r="A63" s="331"/>
    </row>
    <row r="64">
      <c r="A64" s="331"/>
    </row>
    <row r="65">
      <c r="A65" s="331"/>
    </row>
    <row r="66">
      <c r="A66" s="331"/>
    </row>
    <row r="67">
      <c r="A67" s="331"/>
    </row>
    <row r="68">
      <c r="A68" s="331"/>
    </row>
    <row r="69">
      <c r="A69" s="331"/>
    </row>
    <row r="70">
      <c r="A70" s="331"/>
    </row>
    <row r="71">
      <c r="A71" s="331"/>
    </row>
    <row r="72">
      <c r="A72" s="331"/>
    </row>
    <row r="73">
      <c r="A73" s="331"/>
    </row>
    <row r="74">
      <c r="A74" s="331"/>
    </row>
    <row r="75">
      <c r="A75" s="331"/>
    </row>
    <row r="76">
      <c r="A76" s="331"/>
    </row>
    <row r="77">
      <c r="A77" s="331"/>
    </row>
    <row r="78">
      <c r="A78" s="331"/>
    </row>
    <row r="79">
      <c r="A79" s="331"/>
    </row>
    <row r="80">
      <c r="A80" s="331"/>
    </row>
    <row r="81">
      <c r="A81" s="331"/>
    </row>
    <row r="82">
      <c r="A82" s="331"/>
    </row>
    <row r="83">
      <c r="A83" s="331"/>
    </row>
    <row r="84">
      <c r="A84" s="331"/>
    </row>
    <row r="85">
      <c r="A85" s="331"/>
    </row>
    <row r="86">
      <c r="A86" s="331"/>
    </row>
    <row r="87">
      <c r="A87" s="331"/>
    </row>
    <row r="88">
      <c r="A88" s="331"/>
    </row>
    <row r="89">
      <c r="A89" s="331"/>
    </row>
    <row r="90">
      <c r="A90" s="331"/>
    </row>
    <row r="91">
      <c r="A91" s="331"/>
    </row>
    <row r="92">
      <c r="A92" s="331"/>
    </row>
    <row r="93">
      <c r="A93" s="331"/>
    </row>
    <row r="94">
      <c r="A94" s="331"/>
    </row>
    <row r="95">
      <c r="A95" s="331"/>
    </row>
    <row r="96">
      <c r="A96" s="331"/>
    </row>
    <row r="97">
      <c r="A97" s="331"/>
    </row>
    <row r="98">
      <c r="A98" s="331"/>
    </row>
    <row r="99">
      <c r="A99" s="331"/>
    </row>
    <row r="100">
      <c r="A100" s="331"/>
    </row>
    <row r="101">
      <c r="A101" s="331"/>
    </row>
    <row r="102">
      <c r="A102" s="331"/>
    </row>
    <row r="103">
      <c r="A103" s="331"/>
    </row>
    <row r="104">
      <c r="A104" s="331"/>
    </row>
    <row r="105">
      <c r="A105" s="331"/>
    </row>
    <row r="106">
      <c r="A106" s="331"/>
    </row>
    <row r="107">
      <c r="A107" s="331"/>
    </row>
    <row r="108">
      <c r="A108" s="331"/>
    </row>
    <row r="109">
      <c r="A109" s="331"/>
    </row>
    <row r="110">
      <c r="A110" s="331"/>
    </row>
    <row r="111">
      <c r="A111" s="331"/>
    </row>
    <row r="112">
      <c r="A112" s="331"/>
    </row>
    <row r="113">
      <c r="A113" s="331"/>
    </row>
    <row r="114">
      <c r="A114" s="331"/>
    </row>
    <row r="115">
      <c r="A115" s="331"/>
    </row>
    <row r="116">
      <c r="A116" s="331"/>
    </row>
    <row r="117">
      <c r="A117" s="331"/>
    </row>
    <row r="118">
      <c r="A118" s="331"/>
    </row>
    <row r="119">
      <c r="A119" s="331"/>
    </row>
    <row r="120">
      <c r="A120" s="331"/>
    </row>
    <row r="121">
      <c r="A121" s="331"/>
    </row>
    <row r="122">
      <c r="A122" s="331"/>
    </row>
    <row r="123">
      <c r="A123" s="331"/>
    </row>
    <row r="124">
      <c r="A124" s="331"/>
    </row>
    <row r="125">
      <c r="A125" s="331"/>
    </row>
    <row r="126">
      <c r="A126" s="331"/>
    </row>
    <row r="127">
      <c r="A127" s="331"/>
    </row>
    <row r="128">
      <c r="A128" s="331"/>
    </row>
    <row r="129">
      <c r="A129" s="331"/>
    </row>
    <row r="130">
      <c r="A130" s="331"/>
    </row>
    <row r="131">
      <c r="A131" s="331"/>
    </row>
    <row r="132">
      <c r="A132" s="331"/>
    </row>
    <row r="133">
      <c r="A133" s="331"/>
    </row>
    <row r="134">
      <c r="A134" s="331"/>
    </row>
    <row r="135">
      <c r="A135" s="331"/>
    </row>
    <row r="136">
      <c r="A136" s="331"/>
    </row>
    <row r="137">
      <c r="A137" s="331"/>
    </row>
    <row r="138">
      <c r="A138" s="331"/>
    </row>
    <row r="139">
      <c r="A139" s="331"/>
    </row>
    <row r="140">
      <c r="A140" s="331"/>
    </row>
    <row r="141">
      <c r="A141" s="331"/>
    </row>
    <row r="142">
      <c r="A142" s="331"/>
    </row>
    <row r="143">
      <c r="A143" s="331"/>
    </row>
    <row r="144">
      <c r="A144" s="331"/>
    </row>
    <row r="145">
      <c r="A145" s="331"/>
    </row>
    <row r="146">
      <c r="A146" s="331"/>
    </row>
    <row r="147">
      <c r="A147" s="331"/>
    </row>
    <row r="148">
      <c r="A148" s="331"/>
    </row>
    <row r="149">
      <c r="A149" s="331"/>
    </row>
    <row r="150">
      <c r="A150" s="331"/>
    </row>
    <row r="151">
      <c r="A151" s="331"/>
    </row>
    <row r="152">
      <c r="A152" s="331"/>
    </row>
    <row r="153">
      <c r="A153" s="331"/>
    </row>
    <row r="154">
      <c r="A154" s="331"/>
    </row>
    <row r="155">
      <c r="A155" s="331"/>
    </row>
    <row r="156">
      <c r="A156" s="331"/>
    </row>
    <row r="157">
      <c r="A157" s="331"/>
    </row>
    <row r="158">
      <c r="A158" s="331"/>
    </row>
    <row r="159">
      <c r="A159" s="331"/>
    </row>
    <row r="160">
      <c r="A160" s="331"/>
    </row>
    <row r="161">
      <c r="A161" s="331"/>
    </row>
    <row r="162">
      <c r="A162" s="331"/>
    </row>
    <row r="163">
      <c r="A163" s="331"/>
    </row>
    <row r="164">
      <c r="A164" s="331"/>
    </row>
    <row r="165">
      <c r="A165" s="331"/>
    </row>
    <row r="166">
      <c r="A166" s="331"/>
    </row>
    <row r="167">
      <c r="A167" s="331"/>
    </row>
    <row r="168">
      <c r="A168" s="331"/>
    </row>
    <row r="169">
      <c r="A169" s="331"/>
    </row>
    <row r="170">
      <c r="A170" s="331"/>
    </row>
    <row r="171">
      <c r="A171" s="331"/>
    </row>
    <row r="172">
      <c r="A172" s="331"/>
    </row>
    <row r="173">
      <c r="A173" s="331"/>
    </row>
    <row r="174">
      <c r="A174" s="331"/>
    </row>
    <row r="175">
      <c r="A175" s="331"/>
    </row>
    <row r="176">
      <c r="A176" s="331"/>
    </row>
    <row r="177">
      <c r="A177" s="331"/>
    </row>
    <row r="178">
      <c r="A178" s="331"/>
    </row>
    <row r="179">
      <c r="A179" s="331"/>
    </row>
    <row r="180">
      <c r="A180" s="331"/>
    </row>
    <row r="181">
      <c r="A181" s="331"/>
    </row>
    <row r="182">
      <c r="A182" s="331"/>
    </row>
    <row r="183">
      <c r="A183" s="331"/>
    </row>
    <row r="184">
      <c r="A184" s="331"/>
    </row>
    <row r="185">
      <c r="A185" s="331"/>
    </row>
    <row r="186">
      <c r="A186" s="331"/>
    </row>
    <row r="187">
      <c r="A187" s="331"/>
    </row>
    <row r="188">
      <c r="A188" s="331"/>
    </row>
    <row r="189">
      <c r="A189" s="331"/>
    </row>
    <row r="190">
      <c r="A190" s="331"/>
    </row>
    <row r="191">
      <c r="A191" s="331"/>
    </row>
    <row r="192">
      <c r="A192" s="331"/>
    </row>
    <row r="193">
      <c r="A193" s="331"/>
    </row>
    <row r="194">
      <c r="A194" s="331"/>
    </row>
    <row r="195">
      <c r="A195" s="331"/>
    </row>
    <row r="196">
      <c r="A196" s="331"/>
    </row>
    <row r="197">
      <c r="A197" s="331"/>
    </row>
    <row r="198">
      <c r="A198" s="331"/>
    </row>
    <row r="199">
      <c r="A199" s="331"/>
    </row>
    <row r="200">
      <c r="A200" s="331"/>
    </row>
    <row r="201">
      <c r="A201" s="331"/>
    </row>
    <row r="202">
      <c r="A202" s="331"/>
    </row>
    <row r="203">
      <c r="A203" s="331"/>
    </row>
    <row r="204">
      <c r="A204" s="331"/>
    </row>
    <row r="205">
      <c r="A205" s="331"/>
    </row>
    <row r="206">
      <c r="A206" s="331"/>
    </row>
    <row r="207">
      <c r="A207" s="331"/>
    </row>
    <row r="208">
      <c r="A208" s="331"/>
    </row>
    <row r="209">
      <c r="A209" s="331"/>
    </row>
    <row r="210">
      <c r="A210" s="331"/>
    </row>
    <row r="211">
      <c r="A211" s="331"/>
    </row>
    <row r="212">
      <c r="A212" s="331"/>
    </row>
    <row r="213">
      <c r="A213" s="331"/>
    </row>
    <row r="214">
      <c r="A214" s="331"/>
    </row>
    <row r="215">
      <c r="A215" s="331"/>
    </row>
    <row r="216">
      <c r="A216" s="331"/>
    </row>
    <row r="217">
      <c r="A217" s="331"/>
    </row>
    <row r="218">
      <c r="A218" s="331"/>
    </row>
    <row r="219">
      <c r="A219" s="331"/>
    </row>
    <row r="220">
      <c r="A220" s="331"/>
    </row>
    <row r="221">
      <c r="A221" s="331"/>
    </row>
    <row r="222">
      <c r="A222" s="331"/>
    </row>
    <row r="223">
      <c r="A223" s="331"/>
    </row>
    <row r="224">
      <c r="A224" s="331"/>
    </row>
    <row r="225">
      <c r="A225" s="331"/>
    </row>
    <row r="226">
      <c r="A226" s="331"/>
    </row>
    <row r="227">
      <c r="A227" s="331"/>
    </row>
    <row r="228">
      <c r="A228" s="331"/>
    </row>
    <row r="229">
      <c r="A229" s="331"/>
    </row>
    <row r="230">
      <c r="A230" s="331"/>
    </row>
    <row r="231">
      <c r="A231" s="331"/>
    </row>
    <row r="232">
      <c r="A232" s="331"/>
    </row>
    <row r="233">
      <c r="A233" s="331"/>
    </row>
    <row r="234">
      <c r="A234" s="331"/>
    </row>
    <row r="235">
      <c r="A235" s="331"/>
    </row>
    <row r="236">
      <c r="A236" s="331"/>
    </row>
    <row r="237">
      <c r="A237" s="331"/>
    </row>
    <row r="238">
      <c r="A238" s="331"/>
    </row>
    <row r="239">
      <c r="A239" s="331"/>
    </row>
    <row r="240">
      <c r="A240" s="331"/>
    </row>
    <row r="241">
      <c r="A241" s="331"/>
    </row>
    <row r="242">
      <c r="A242" s="331"/>
    </row>
    <row r="243">
      <c r="A243" s="331"/>
    </row>
    <row r="244">
      <c r="A244" s="331"/>
    </row>
    <row r="245">
      <c r="A245" s="331"/>
    </row>
    <row r="246">
      <c r="A246" s="331"/>
    </row>
    <row r="247">
      <c r="A247" s="331"/>
    </row>
    <row r="248">
      <c r="A248" s="331"/>
    </row>
    <row r="249">
      <c r="A249" s="331"/>
    </row>
    <row r="250">
      <c r="A250" s="331"/>
    </row>
    <row r="251">
      <c r="A251" s="331"/>
    </row>
    <row r="252">
      <c r="A252" s="331"/>
    </row>
    <row r="253">
      <c r="A253" s="331"/>
    </row>
    <row r="254">
      <c r="A254" s="331"/>
    </row>
    <row r="255">
      <c r="A255" s="331"/>
    </row>
    <row r="256">
      <c r="A256" s="331"/>
    </row>
    <row r="257">
      <c r="A257" s="331"/>
    </row>
    <row r="258">
      <c r="A258" s="331"/>
    </row>
    <row r="259">
      <c r="A259" s="331"/>
    </row>
    <row r="260">
      <c r="A260" s="331"/>
    </row>
    <row r="261">
      <c r="A261" s="331"/>
    </row>
    <row r="262">
      <c r="A262" s="331"/>
    </row>
    <row r="263">
      <c r="A263" s="331"/>
    </row>
    <row r="264">
      <c r="A264" s="331"/>
    </row>
    <row r="265">
      <c r="A265" s="331"/>
    </row>
    <row r="266">
      <c r="A266" s="331"/>
    </row>
    <row r="267">
      <c r="A267" s="331"/>
    </row>
    <row r="268">
      <c r="A268" s="331"/>
    </row>
    <row r="269">
      <c r="A269" s="331"/>
    </row>
    <row r="270">
      <c r="A270" s="331"/>
    </row>
    <row r="271">
      <c r="A271" s="331"/>
    </row>
    <row r="272">
      <c r="A272" s="331"/>
    </row>
    <row r="273">
      <c r="A273" s="331"/>
    </row>
    <row r="274">
      <c r="A274" s="331"/>
    </row>
    <row r="275">
      <c r="A275" s="331"/>
    </row>
    <row r="276">
      <c r="A276" s="331"/>
    </row>
    <row r="277">
      <c r="A277" s="331"/>
    </row>
    <row r="278">
      <c r="A278" s="331"/>
    </row>
    <row r="279">
      <c r="A279" s="331"/>
    </row>
    <row r="280">
      <c r="A280" s="331"/>
    </row>
    <row r="281">
      <c r="A281" s="331"/>
    </row>
    <row r="282">
      <c r="A282" s="331"/>
    </row>
    <row r="283">
      <c r="A283" s="331"/>
    </row>
    <row r="284">
      <c r="A284" s="331"/>
    </row>
    <row r="285">
      <c r="A285" s="331"/>
    </row>
    <row r="286">
      <c r="A286" s="331"/>
    </row>
    <row r="287">
      <c r="A287" s="331"/>
    </row>
    <row r="288">
      <c r="A288" s="331"/>
    </row>
    <row r="289">
      <c r="A289" s="331"/>
    </row>
    <row r="290">
      <c r="A290" s="331"/>
    </row>
    <row r="291">
      <c r="A291" s="331"/>
    </row>
    <row r="292">
      <c r="A292" s="331"/>
    </row>
    <row r="293">
      <c r="A293" s="331"/>
    </row>
    <row r="294">
      <c r="A294" s="331"/>
    </row>
    <row r="295">
      <c r="A295" s="331"/>
    </row>
    <row r="296">
      <c r="A296" s="331"/>
    </row>
    <row r="297">
      <c r="A297" s="331"/>
    </row>
    <row r="298">
      <c r="A298" s="331"/>
    </row>
    <row r="299">
      <c r="A299" s="331"/>
    </row>
    <row r="300">
      <c r="A300" s="331"/>
    </row>
    <row r="301">
      <c r="A301" s="331"/>
    </row>
    <row r="302">
      <c r="A302" s="331"/>
    </row>
    <row r="303">
      <c r="A303" s="331"/>
    </row>
    <row r="304">
      <c r="A304" s="331"/>
    </row>
    <row r="305">
      <c r="A305" s="331"/>
    </row>
    <row r="306">
      <c r="A306" s="331"/>
    </row>
    <row r="307">
      <c r="A307" s="331"/>
    </row>
    <row r="308">
      <c r="A308" s="331"/>
    </row>
    <row r="309">
      <c r="A309" s="331"/>
    </row>
    <row r="310">
      <c r="A310" s="331"/>
    </row>
    <row r="311">
      <c r="A311" s="331"/>
    </row>
    <row r="312">
      <c r="A312" s="331"/>
    </row>
    <row r="313">
      <c r="A313" s="331"/>
    </row>
    <row r="314">
      <c r="A314" s="331"/>
    </row>
    <row r="315">
      <c r="A315" s="331"/>
    </row>
    <row r="316">
      <c r="A316" s="331"/>
    </row>
    <row r="317">
      <c r="A317" s="331"/>
    </row>
    <row r="318">
      <c r="A318" s="331"/>
    </row>
    <row r="319">
      <c r="A319" s="331"/>
    </row>
    <row r="320">
      <c r="A320" s="331"/>
    </row>
    <row r="321">
      <c r="A321" s="331"/>
    </row>
    <row r="322">
      <c r="A322" s="331"/>
    </row>
    <row r="323">
      <c r="A323" s="331"/>
    </row>
    <row r="324">
      <c r="A324" s="331"/>
    </row>
    <row r="325">
      <c r="A325" s="331"/>
    </row>
    <row r="326">
      <c r="A326" s="331"/>
    </row>
    <row r="327">
      <c r="A327" s="331"/>
    </row>
    <row r="328">
      <c r="A328" s="331"/>
    </row>
    <row r="329">
      <c r="A329" s="331"/>
    </row>
    <row r="330">
      <c r="A330" s="331"/>
    </row>
    <row r="331">
      <c r="A331" s="331"/>
    </row>
    <row r="332">
      <c r="A332" s="331"/>
    </row>
    <row r="333">
      <c r="A333" s="331"/>
    </row>
    <row r="334">
      <c r="A334" s="331"/>
    </row>
    <row r="335">
      <c r="A335" s="331"/>
    </row>
    <row r="336">
      <c r="A336" s="331"/>
    </row>
    <row r="337">
      <c r="A337" s="331"/>
    </row>
    <row r="338">
      <c r="A338" s="331"/>
    </row>
    <row r="339">
      <c r="A339" s="331"/>
    </row>
    <row r="340">
      <c r="A340" s="331"/>
    </row>
    <row r="341">
      <c r="A341" s="331"/>
    </row>
    <row r="342">
      <c r="A342" s="331"/>
    </row>
    <row r="343">
      <c r="A343" s="331"/>
    </row>
    <row r="344">
      <c r="A344" s="331"/>
    </row>
    <row r="345">
      <c r="A345" s="331"/>
    </row>
    <row r="346">
      <c r="A346" s="331"/>
    </row>
    <row r="347">
      <c r="A347" s="331"/>
    </row>
    <row r="348">
      <c r="A348" s="331"/>
    </row>
    <row r="349">
      <c r="A349" s="331"/>
    </row>
    <row r="350">
      <c r="A350" s="331"/>
    </row>
    <row r="351">
      <c r="A351" s="331"/>
    </row>
    <row r="352">
      <c r="A352" s="331"/>
    </row>
    <row r="353">
      <c r="A353" s="331"/>
    </row>
    <row r="354">
      <c r="A354" s="331"/>
    </row>
    <row r="355">
      <c r="A355" s="331"/>
    </row>
    <row r="356">
      <c r="A356" s="331"/>
    </row>
    <row r="357">
      <c r="A357" s="331"/>
    </row>
    <row r="358">
      <c r="A358" s="331"/>
    </row>
    <row r="359">
      <c r="A359" s="331"/>
    </row>
    <row r="360">
      <c r="A360" s="331"/>
    </row>
    <row r="361">
      <c r="A361" s="331"/>
    </row>
    <row r="362">
      <c r="A362" s="331"/>
    </row>
    <row r="363">
      <c r="A363" s="331"/>
    </row>
    <row r="364">
      <c r="A364" s="331"/>
    </row>
    <row r="365">
      <c r="A365" s="331"/>
    </row>
    <row r="366">
      <c r="A366" s="331"/>
    </row>
    <row r="367">
      <c r="A367" s="331"/>
    </row>
    <row r="368">
      <c r="A368" s="331"/>
    </row>
    <row r="369">
      <c r="A369" s="331"/>
    </row>
    <row r="370">
      <c r="A370" s="331"/>
    </row>
    <row r="371">
      <c r="A371" s="331"/>
    </row>
    <row r="372">
      <c r="A372" s="331"/>
    </row>
    <row r="373">
      <c r="A373" s="331"/>
    </row>
    <row r="374">
      <c r="A374" s="331"/>
    </row>
    <row r="375">
      <c r="A375" s="331"/>
    </row>
    <row r="376">
      <c r="A376" s="331"/>
    </row>
    <row r="377">
      <c r="A377" s="331"/>
    </row>
    <row r="378">
      <c r="A378" s="331"/>
    </row>
    <row r="379">
      <c r="A379" s="331"/>
    </row>
    <row r="380">
      <c r="A380" s="331"/>
    </row>
    <row r="381">
      <c r="A381" s="331"/>
    </row>
    <row r="382">
      <c r="A382" s="331"/>
    </row>
    <row r="383">
      <c r="A383" s="331"/>
    </row>
    <row r="384">
      <c r="A384" s="331"/>
    </row>
    <row r="385">
      <c r="A385" s="331"/>
    </row>
    <row r="386">
      <c r="A386" s="331"/>
    </row>
    <row r="387">
      <c r="A387" s="331"/>
    </row>
    <row r="388">
      <c r="A388" s="331"/>
    </row>
    <row r="389">
      <c r="A389" s="331"/>
    </row>
    <row r="390">
      <c r="A390" s="331"/>
    </row>
    <row r="391">
      <c r="A391" s="331"/>
    </row>
    <row r="392">
      <c r="A392" s="331"/>
    </row>
    <row r="393">
      <c r="A393" s="331"/>
    </row>
    <row r="394">
      <c r="A394" s="331"/>
    </row>
    <row r="395">
      <c r="A395" s="331"/>
    </row>
    <row r="396">
      <c r="A396" s="331"/>
    </row>
    <row r="397">
      <c r="A397" s="331"/>
    </row>
    <row r="398">
      <c r="A398" s="331"/>
    </row>
    <row r="399">
      <c r="A399" s="331"/>
    </row>
    <row r="400">
      <c r="A400" s="331"/>
    </row>
    <row r="401">
      <c r="A401" s="331"/>
    </row>
    <row r="402">
      <c r="A402" s="331"/>
    </row>
    <row r="403">
      <c r="A403" s="331"/>
    </row>
    <row r="404">
      <c r="A404" s="331"/>
    </row>
    <row r="405">
      <c r="A405" s="331"/>
    </row>
    <row r="406">
      <c r="A406" s="331"/>
    </row>
    <row r="407">
      <c r="A407" s="331"/>
    </row>
    <row r="408">
      <c r="A408" s="331"/>
    </row>
    <row r="409">
      <c r="A409" s="331"/>
    </row>
    <row r="410">
      <c r="A410" s="331"/>
    </row>
    <row r="411">
      <c r="A411" s="331"/>
    </row>
    <row r="412">
      <c r="A412" s="331"/>
    </row>
    <row r="413">
      <c r="A413" s="331"/>
    </row>
    <row r="414">
      <c r="A414" s="331"/>
    </row>
    <row r="415">
      <c r="A415" s="331"/>
    </row>
    <row r="416">
      <c r="A416" s="331"/>
    </row>
    <row r="417">
      <c r="A417" s="331"/>
    </row>
    <row r="418">
      <c r="A418" s="331"/>
    </row>
    <row r="419">
      <c r="A419" s="331"/>
    </row>
    <row r="420">
      <c r="A420" s="331"/>
    </row>
    <row r="421">
      <c r="A421" s="331"/>
    </row>
    <row r="422">
      <c r="A422" s="331"/>
    </row>
    <row r="423">
      <c r="A423" s="331"/>
    </row>
    <row r="424">
      <c r="A424" s="331"/>
    </row>
    <row r="425">
      <c r="A425" s="331"/>
    </row>
    <row r="426">
      <c r="A426" s="331"/>
    </row>
    <row r="427">
      <c r="A427" s="331"/>
    </row>
    <row r="428">
      <c r="A428" s="331"/>
    </row>
    <row r="429">
      <c r="A429" s="331"/>
    </row>
    <row r="430">
      <c r="A430" s="331"/>
    </row>
    <row r="431">
      <c r="A431" s="331"/>
    </row>
    <row r="432">
      <c r="A432" s="331"/>
    </row>
    <row r="433">
      <c r="A433" s="331"/>
    </row>
    <row r="434">
      <c r="A434" s="331"/>
    </row>
    <row r="435">
      <c r="A435" s="331"/>
    </row>
    <row r="436">
      <c r="A436" s="331"/>
    </row>
    <row r="437">
      <c r="A437" s="331"/>
    </row>
    <row r="438">
      <c r="A438" s="331"/>
    </row>
    <row r="439">
      <c r="A439" s="331"/>
    </row>
    <row r="440">
      <c r="A440" s="331"/>
    </row>
    <row r="441">
      <c r="A441" s="331"/>
    </row>
    <row r="442">
      <c r="A442" s="331"/>
    </row>
    <row r="443">
      <c r="A443" s="331"/>
    </row>
    <row r="444">
      <c r="A444" s="331"/>
    </row>
    <row r="445">
      <c r="A445" s="331"/>
    </row>
    <row r="446">
      <c r="A446" s="331"/>
    </row>
    <row r="447">
      <c r="A447" s="331"/>
    </row>
    <row r="448">
      <c r="A448" s="331"/>
    </row>
    <row r="449">
      <c r="A449" s="331"/>
    </row>
    <row r="450">
      <c r="A450" s="331"/>
    </row>
    <row r="451">
      <c r="A451" s="331"/>
    </row>
    <row r="452">
      <c r="A452" s="331"/>
    </row>
    <row r="453">
      <c r="A453" s="331"/>
    </row>
    <row r="454">
      <c r="A454" s="331"/>
    </row>
    <row r="455">
      <c r="A455" s="331"/>
    </row>
    <row r="456">
      <c r="A456" s="331"/>
    </row>
    <row r="457">
      <c r="A457" s="331"/>
    </row>
    <row r="458">
      <c r="A458" s="331"/>
    </row>
    <row r="459">
      <c r="A459" s="331"/>
    </row>
    <row r="460">
      <c r="A460" s="331"/>
    </row>
    <row r="461">
      <c r="A461" s="331"/>
    </row>
    <row r="462">
      <c r="A462" s="331"/>
    </row>
    <row r="463">
      <c r="A463" s="331"/>
    </row>
    <row r="464">
      <c r="A464" s="331"/>
    </row>
    <row r="465">
      <c r="A465" s="331"/>
    </row>
    <row r="466">
      <c r="A466" s="331"/>
    </row>
    <row r="467">
      <c r="A467" s="331"/>
    </row>
    <row r="468">
      <c r="A468" s="331"/>
    </row>
    <row r="469">
      <c r="A469" s="331"/>
    </row>
    <row r="470">
      <c r="A470" s="331"/>
    </row>
    <row r="471">
      <c r="A471" s="331"/>
    </row>
    <row r="472">
      <c r="A472" s="331"/>
    </row>
    <row r="473">
      <c r="A473" s="331"/>
    </row>
    <row r="474">
      <c r="A474" s="331"/>
    </row>
    <row r="475">
      <c r="A475" s="331"/>
    </row>
    <row r="476">
      <c r="A476" s="331"/>
    </row>
    <row r="477">
      <c r="A477" s="331"/>
    </row>
    <row r="478">
      <c r="A478" s="331"/>
    </row>
    <row r="479">
      <c r="A479" s="331"/>
    </row>
    <row r="480">
      <c r="A480" s="331"/>
    </row>
    <row r="481">
      <c r="A481" s="331"/>
    </row>
    <row r="482">
      <c r="A482" s="331"/>
    </row>
    <row r="483">
      <c r="A483" s="331"/>
    </row>
    <row r="484">
      <c r="A484" s="331"/>
    </row>
    <row r="485">
      <c r="A485" s="331"/>
    </row>
    <row r="486">
      <c r="A486" s="331"/>
    </row>
    <row r="487">
      <c r="A487" s="331"/>
    </row>
    <row r="488">
      <c r="A488" s="331"/>
    </row>
    <row r="489">
      <c r="A489" s="331"/>
    </row>
    <row r="490">
      <c r="A490" s="331"/>
    </row>
    <row r="491">
      <c r="A491" s="331"/>
    </row>
    <row r="492">
      <c r="A492" s="331"/>
    </row>
    <row r="493">
      <c r="A493" s="331"/>
    </row>
    <row r="494">
      <c r="A494" s="331"/>
    </row>
    <row r="495">
      <c r="A495" s="331"/>
    </row>
    <row r="496">
      <c r="A496" s="331"/>
    </row>
    <row r="497">
      <c r="A497" s="331"/>
    </row>
    <row r="498">
      <c r="A498" s="331"/>
    </row>
    <row r="499">
      <c r="A499" s="331"/>
    </row>
    <row r="500">
      <c r="A500" s="331"/>
    </row>
    <row r="501">
      <c r="A501" s="331"/>
    </row>
    <row r="502">
      <c r="A502" s="331"/>
    </row>
    <row r="503">
      <c r="A503" s="331"/>
    </row>
    <row r="504">
      <c r="A504" s="331"/>
    </row>
    <row r="505">
      <c r="A505" s="331"/>
    </row>
    <row r="506">
      <c r="A506" s="331"/>
    </row>
    <row r="507">
      <c r="A507" s="331"/>
    </row>
    <row r="508">
      <c r="A508" s="331"/>
    </row>
    <row r="509">
      <c r="A509" s="331"/>
    </row>
    <row r="510">
      <c r="A510" s="331"/>
    </row>
    <row r="511">
      <c r="A511" s="331"/>
    </row>
    <row r="512">
      <c r="A512" s="331"/>
    </row>
    <row r="513">
      <c r="A513" s="331"/>
    </row>
    <row r="514">
      <c r="A514" s="331"/>
    </row>
    <row r="515">
      <c r="A515" s="331"/>
    </row>
    <row r="516">
      <c r="A516" s="331"/>
    </row>
    <row r="517">
      <c r="A517" s="331"/>
    </row>
    <row r="518">
      <c r="A518" s="331"/>
    </row>
    <row r="519">
      <c r="A519" s="331"/>
    </row>
    <row r="520">
      <c r="A520" s="331"/>
    </row>
    <row r="521">
      <c r="A521" s="331"/>
    </row>
    <row r="522">
      <c r="A522" s="331"/>
    </row>
    <row r="523">
      <c r="A523" s="331"/>
    </row>
    <row r="524">
      <c r="A524" s="331"/>
    </row>
    <row r="525">
      <c r="A525" s="331"/>
    </row>
    <row r="526">
      <c r="A526" s="331"/>
    </row>
    <row r="527">
      <c r="A527" s="331"/>
    </row>
    <row r="528">
      <c r="A528" s="331"/>
    </row>
    <row r="529">
      <c r="A529" s="331"/>
    </row>
    <row r="530">
      <c r="A530" s="331"/>
    </row>
    <row r="531">
      <c r="A531" s="331"/>
    </row>
    <row r="532">
      <c r="A532" s="331"/>
    </row>
    <row r="533">
      <c r="A533" s="331"/>
    </row>
    <row r="534">
      <c r="A534" s="331"/>
    </row>
    <row r="535">
      <c r="A535" s="331"/>
    </row>
    <row r="536">
      <c r="A536" s="331"/>
    </row>
    <row r="537">
      <c r="A537" s="331"/>
    </row>
    <row r="538">
      <c r="A538" s="331"/>
    </row>
    <row r="539">
      <c r="A539" s="331"/>
    </row>
    <row r="540">
      <c r="A540" s="331"/>
    </row>
    <row r="541">
      <c r="A541" s="331"/>
    </row>
    <row r="542">
      <c r="A542" s="331"/>
    </row>
    <row r="543">
      <c r="A543" s="331"/>
    </row>
    <row r="544">
      <c r="A544" s="331"/>
    </row>
    <row r="545">
      <c r="A545" s="331"/>
    </row>
    <row r="546">
      <c r="A546" s="331"/>
    </row>
    <row r="547">
      <c r="A547" s="331"/>
    </row>
    <row r="548">
      <c r="A548" s="331"/>
    </row>
    <row r="549">
      <c r="A549" s="331"/>
    </row>
    <row r="550">
      <c r="A550" s="331"/>
    </row>
    <row r="551">
      <c r="A551" s="331"/>
    </row>
    <row r="552">
      <c r="A552" s="331"/>
    </row>
    <row r="553">
      <c r="A553" s="331"/>
    </row>
    <row r="554">
      <c r="A554" s="331"/>
    </row>
    <row r="555">
      <c r="A555" s="331"/>
    </row>
    <row r="556">
      <c r="A556" s="331"/>
    </row>
    <row r="557">
      <c r="A557" s="331"/>
    </row>
    <row r="558">
      <c r="A558" s="331"/>
    </row>
    <row r="559">
      <c r="A559" s="331"/>
    </row>
    <row r="560">
      <c r="A560" s="331"/>
    </row>
    <row r="561">
      <c r="A561" s="331"/>
    </row>
    <row r="562">
      <c r="A562" s="331"/>
    </row>
    <row r="563">
      <c r="A563" s="331"/>
    </row>
    <row r="564">
      <c r="A564" s="331"/>
    </row>
    <row r="565">
      <c r="A565" s="331"/>
    </row>
    <row r="566">
      <c r="A566" s="331"/>
    </row>
    <row r="567">
      <c r="A567" s="331"/>
    </row>
    <row r="568">
      <c r="A568" s="331"/>
    </row>
    <row r="569">
      <c r="A569" s="331"/>
    </row>
    <row r="570">
      <c r="A570" s="331"/>
    </row>
    <row r="571">
      <c r="A571" s="331"/>
    </row>
    <row r="572">
      <c r="A572" s="331"/>
    </row>
    <row r="573">
      <c r="A573" s="331"/>
    </row>
    <row r="574">
      <c r="A574" s="331"/>
    </row>
    <row r="575">
      <c r="A575" s="331"/>
    </row>
    <row r="576">
      <c r="A576" s="331"/>
    </row>
    <row r="577">
      <c r="A577" s="331"/>
    </row>
    <row r="578">
      <c r="A578" s="331"/>
    </row>
    <row r="579">
      <c r="A579" s="331"/>
    </row>
    <row r="580">
      <c r="A580" s="331"/>
    </row>
    <row r="581">
      <c r="A581" s="331"/>
    </row>
    <row r="582">
      <c r="A582" s="331"/>
    </row>
    <row r="583">
      <c r="A583" s="331"/>
    </row>
    <row r="584">
      <c r="A584" s="331"/>
    </row>
    <row r="585">
      <c r="A585" s="331"/>
    </row>
    <row r="586">
      <c r="A586" s="331"/>
    </row>
    <row r="587">
      <c r="A587" s="331"/>
    </row>
    <row r="588">
      <c r="A588" s="331"/>
    </row>
    <row r="589">
      <c r="A589" s="331"/>
    </row>
    <row r="590">
      <c r="A590" s="331"/>
    </row>
    <row r="591">
      <c r="A591" s="331"/>
    </row>
    <row r="592">
      <c r="A592" s="331"/>
    </row>
    <row r="593">
      <c r="A593" s="331"/>
    </row>
    <row r="594">
      <c r="A594" s="331"/>
    </row>
    <row r="595">
      <c r="A595" s="331"/>
    </row>
    <row r="596">
      <c r="A596" s="331"/>
    </row>
    <row r="597">
      <c r="A597" s="331"/>
    </row>
    <row r="598">
      <c r="A598" s="331"/>
    </row>
    <row r="599">
      <c r="A599" s="331"/>
    </row>
    <row r="600">
      <c r="A600" s="331"/>
    </row>
    <row r="601">
      <c r="A601" s="331"/>
    </row>
    <row r="602">
      <c r="A602" s="331"/>
    </row>
    <row r="603">
      <c r="A603" s="331"/>
    </row>
    <row r="604">
      <c r="A604" s="331"/>
    </row>
    <row r="605">
      <c r="A605" s="331"/>
    </row>
    <row r="606">
      <c r="A606" s="331"/>
    </row>
    <row r="607">
      <c r="A607" s="331"/>
    </row>
    <row r="608">
      <c r="A608" s="331"/>
    </row>
    <row r="609">
      <c r="A609" s="331"/>
    </row>
    <row r="610">
      <c r="A610" s="331"/>
    </row>
    <row r="611">
      <c r="A611" s="331"/>
    </row>
    <row r="612">
      <c r="A612" s="331"/>
    </row>
    <row r="613">
      <c r="A613" s="331"/>
    </row>
    <row r="614">
      <c r="A614" s="331"/>
    </row>
    <row r="615">
      <c r="A615" s="331"/>
    </row>
    <row r="616">
      <c r="A616" s="331"/>
    </row>
    <row r="617">
      <c r="A617" s="331"/>
    </row>
    <row r="618">
      <c r="A618" s="331"/>
    </row>
    <row r="619">
      <c r="A619" s="331"/>
    </row>
    <row r="620">
      <c r="A620" s="331"/>
    </row>
    <row r="621">
      <c r="A621" s="331"/>
    </row>
    <row r="622">
      <c r="A622" s="331"/>
    </row>
    <row r="623">
      <c r="A623" s="331"/>
    </row>
    <row r="624">
      <c r="A624" s="331"/>
    </row>
    <row r="625">
      <c r="A625" s="331"/>
    </row>
    <row r="626">
      <c r="A626" s="331"/>
    </row>
    <row r="627">
      <c r="A627" s="331"/>
    </row>
    <row r="628">
      <c r="A628" s="331"/>
    </row>
    <row r="629">
      <c r="A629" s="331"/>
    </row>
    <row r="630">
      <c r="A630" s="331"/>
    </row>
    <row r="631">
      <c r="A631" s="331"/>
    </row>
    <row r="632">
      <c r="A632" s="331"/>
    </row>
    <row r="633">
      <c r="A633" s="331"/>
    </row>
    <row r="634">
      <c r="A634" s="331"/>
    </row>
    <row r="635">
      <c r="A635" s="331"/>
    </row>
    <row r="636">
      <c r="A636" s="331"/>
    </row>
    <row r="637">
      <c r="A637" s="331"/>
    </row>
    <row r="638">
      <c r="A638" s="331"/>
    </row>
    <row r="639">
      <c r="A639" s="331"/>
    </row>
    <row r="640">
      <c r="A640" s="331"/>
    </row>
    <row r="641">
      <c r="A641" s="331"/>
    </row>
    <row r="642">
      <c r="A642" s="331"/>
    </row>
    <row r="643">
      <c r="A643" s="331"/>
    </row>
    <row r="644">
      <c r="A644" s="331"/>
    </row>
    <row r="645">
      <c r="A645" s="331"/>
    </row>
    <row r="646">
      <c r="A646" s="331"/>
    </row>
    <row r="647">
      <c r="A647" s="331"/>
    </row>
    <row r="648">
      <c r="A648" s="331"/>
    </row>
    <row r="649">
      <c r="A649" s="331"/>
    </row>
    <row r="650">
      <c r="A650" s="331"/>
    </row>
    <row r="651">
      <c r="A651" s="331"/>
    </row>
    <row r="652">
      <c r="A652" s="331"/>
    </row>
    <row r="653">
      <c r="A653" s="331"/>
    </row>
    <row r="654">
      <c r="A654" s="331"/>
    </row>
    <row r="655">
      <c r="A655" s="331"/>
    </row>
    <row r="656">
      <c r="A656" s="331"/>
    </row>
    <row r="657">
      <c r="A657" s="331"/>
    </row>
    <row r="658">
      <c r="A658" s="331"/>
    </row>
    <row r="659">
      <c r="A659" s="331"/>
    </row>
    <row r="660">
      <c r="A660" s="331"/>
    </row>
    <row r="661">
      <c r="A661" s="331"/>
    </row>
    <row r="662">
      <c r="A662" s="331"/>
    </row>
    <row r="663">
      <c r="A663" s="331"/>
    </row>
    <row r="664">
      <c r="A664" s="331"/>
    </row>
    <row r="665">
      <c r="A665" s="331"/>
    </row>
    <row r="666">
      <c r="A666" s="331"/>
    </row>
    <row r="667">
      <c r="A667" s="331"/>
    </row>
    <row r="668">
      <c r="A668" s="331"/>
    </row>
    <row r="669">
      <c r="A669" s="331"/>
    </row>
    <row r="670">
      <c r="A670" s="331"/>
    </row>
    <row r="671">
      <c r="A671" s="331"/>
    </row>
    <row r="672">
      <c r="A672" s="331"/>
    </row>
    <row r="673">
      <c r="A673" s="331"/>
    </row>
    <row r="674">
      <c r="A674" s="331"/>
    </row>
    <row r="675">
      <c r="A675" s="331"/>
    </row>
    <row r="676">
      <c r="A676" s="331"/>
    </row>
    <row r="677">
      <c r="A677" s="331"/>
    </row>
    <row r="678">
      <c r="A678" s="331"/>
    </row>
    <row r="679">
      <c r="A679" s="331"/>
    </row>
    <row r="680">
      <c r="A680" s="331"/>
    </row>
    <row r="681">
      <c r="A681" s="331"/>
    </row>
    <row r="682">
      <c r="A682" s="331"/>
    </row>
    <row r="683">
      <c r="A683" s="331"/>
    </row>
    <row r="684">
      <c r="A684" s="331"/>
    </row>
    <row r="685">
      <c r="A685" s="331"/>
    </row>
    <row r="686">
      <c r="A686" s="331"/>
    </row>
    <row r="687">
      <c r="A687" s="331"/>
    </row>
    <row r="688">
      <c r="A688" s="331"/>
    </row>
    <row r="689">
      <c r="A689" s="331"/>
    </row>
    <row r="690">
      <c r="A690" s="331"/>
    </row>
    <row r="691">
      <c r="A691" s="331"/>
    </row>
    <row r="692">
      <c r="A692" s="331"/>
    </row>
    <row r="693">
      <c r="A693" s="331"/>
    </row>
    <row r="694">
      <c r="A694" s="331"/>
    </row>
    <row r="695">
      <c r="A695" s="331"/>
    </row>
    <row r="696">
      <c r="A696" s="331"/>
    </row>
    <row r="697">
      <c r="A697" s="331"/>
    </row>
    <row r="698">
      <c r="A698" s="331"/>
    </row>
    <row r="699">
      <c r="A699" s="331"/>
    </row>
    <row r="700">
      <c r="A700" s="331"/>
    </row>
    <row r="701">
      <c r="A701" s="331"/>
    </row>
    <row r="702">
      <c r="A702" s="331"/>
    </row>
    <row r="703">
      <c r="A703" s="331"/>
    </row>
    <row r="704">
      <c r="A704" s="331"/>
    </row>
    <row r="705">
      <c r="A705" s="331"/>
    </row>
    <row r="706">
      <c r="A706" s="331"/>
    </row>
    <row r="707">
      <c r="A707" s="331"/>
    </row>
    <row r="708">
      <c r="A708" s="331"/>
    </row>
    <row r="709">
      <c r="A709" s="331"/>
    </row>
    <row r="710">
      <c r="A710" s="331"/>
    </row>
    <row r="711">
      <c r="A711" s="331"/>
    </row>
    <row r="712">
      <c r="A712" s="331"/>
    </row>
    <row r="713">
      <c r="A713" s="331"/>
    </row>
    <row r="714">
      <c r="A714" s="331"/>
    </row>
    <row r="715">
      <c r="A715" s="331"/>
    </row>
    <row r="716">
      <c r="A716" s="331"/>
    </row>
    <row r="717">
      <c r="A717" s="331"/>
    </row>
    <row r="718">
      <c r="A718" s="331"/>
    </row>
    <row r="719">
      <c r="A719" s="331"/>
    </row>
    <row r="720">
      <c r="A720" s="331"/>
    </row>
    <row r="721">
      <c r="A721" s="331"/>
    </row>
    <row r="722">
      <c r="A722" s="331"/>
    </row>
    <row r="723">
      <c r="A723" s="331"/>
    </row>
    <row r="724">
      <c r="A724" s="331"/>
    </row>
    <row r="725">
      <c r="A725" s="331"/>
    </row>
    <row r="726">
      <c r="A726" s="331"/>
    </row>
    <row r="727">
      <c r="A727" s="331"/>
    </row>
    <row r="728">
      <c r="A728" s="331"/>
    </row>
    <row r="729">
      <c r="A729" s="331"/>
    </row>
    <row r="730">
      <c r="A730" s="331"/>
    </row>
    <row r="731">
      <c r="A731" s="331"/>
    </row>
    <row r="732">
      <c r="A732" s="331"/>
    </row>
    <row r="733">
      <c r="A733" s="331"/>
    </row>
    <row r="734">
      <c r="A734" s="331"/>
    </row>
    <row r="735">
      <c r="A735" s="331"/>
    </row>
    <row r="736">
      <c r="A736" s="331"/>
    </row>
    <row r="737">
      <c r="A737" s="331"/>
    </row>
    <row r="738">
      <c r="A738" s="331"/>
    </row>
    <row r="739">
      <c r="A739" s="331"/>
    </row>
    <row r="740">
      <c r="A740" s="331"/>
    </row>
    <row r="741">
      <c r="A741" s="331"/>
    </row>
    <row r="742">
      <c r="A742" s="331"/>
    </row>
    <row r="743">
      <c r="A743" s="331"/>
    </row>
    <row r="744">
      <c r="A744" s="331"/>
    </row>
    <row r="745">
      <c r="A745" s="331"/>
    </row>
    <row r="746">
      <c r="A746" s="331"/>
    </row>
    <row r="747">
      <c r="A747" s="331"/>
    </row>
    <row r="748">
      <c r="A748" s="331"/>
    </row>
    <row r="749">
      <c r="A749" s="331"/>
    </row>
    <row r="750">
      <c r="A750" s="331"/>
    </row>
    <row r="751">
      <c r="A751" s="331"/>
    </row>
    <row r="752">
      <c r="A752" s="331"/>
    </row>
    <row r="753">
      <c r="A753" s="331"/>
    </row>
    <row r="754">
      <c r="A754" s="331"/>
    </row>
    <row r="755">
      <c r="A755" s="331"/>
    </row>
    <row r="756">
      <c r="A756" s="331"/>
    </row>
    <row r="757">
      <c r="A757" s="331"/>
    </row>
    <row r="758">
      <c r="A758" s="331"/>
    </row>
    <row r="759">
      <c r="A759" s="331"/>
    </row>
    <row r="760">
      <c r="A760" s="331"/>
    </row>
    <row r="761">
      <c r="A761" s="331"/>
    </row>
    <row r="762">
      <c r="A762" s="331"/>
    </row>
    <row r="763">
      <c r="A763" s="331"/>
    </row>
    <row r="764">
      <c r="A764" s="331"/>
    </row>
    <row r="765">
      <c r="A765" s="331"/>
    </row>
    <row r="766">
      <c r="A766" s="331"/>
    </row>
    <row r="767">
      <c r="A767" s="331"/>
    </row>
    <row r="768">
      <c r="A768" s="331"/>
    </row>
    <row r="769">
      <c r="A769" s="331"/>
    </row>
    <row r="770">
      <c r="A770" s="331"/>
    </row>
    <row r="771">
      <c r="A771" s="331"/>
    </row>
    <row r="772">
      <c r="A772" s="331"/>
    </row>
    <row r="773">
      <c r="A773" s="331"/>
    </row>
    <row r="774">
      <c r="A774" s="331"/>
    </row>
    <row r="775">
      <c r="A775" s="331"/>
    </row>
    <row r="776">
      <c r="A776" s="331"/>
    </row>
    <row r="777">
      <c r="A777" s="331"/>
    </row>
    <row r="778">
      <c r="A778" s="331"/>
    </row>
    <row r="779">
      <c r="A779" s="331"/>
    </row>
    <row r="780">
      <c r="A780" s="331"/>
    </row>
    <row r="781">
      <c r="A781" s="331"/>
    </row>
    <row r="782">
      <c r="A782" s="331"/>
    </row>
    <row r="783">
      <c r="A783" s="331"/>
    </row>
    <row r="784">
      <c r="A784" s="331"/>
    </row>
    <row r="785">
      <c r="A785" s="331"/>
    </row>
    <row r="786">
      <c r="A786" s="331"/>
    </row>
    <row r="787">
      <c r="A787" s="331"/>
    </row>
    <row r="788">
      <c r="A788" s="331"/>
    </row>
    <row r="789">
      <c r="A789" s="331"/>
    </row>
    <row r="790">
      <c r="A790" s="331"/>
    </row>
    <row r="791">
      <c r="A791" s="331"/>
    </row>
    <row r="792">
      <c r="A792" s="331"/>
    </row>
    <row r="793">
      <c r="A793" s="331"/>
    </row>
    <row r="794">
      <c r="A794" s="331"/>
    </row>
    <row r="795">
      <c r="A795" s="331"/>
    </row>
    <row r="796">
      <c r="A796" s="331"/>
    </row>
    <row r="797">
      <c r="A797" s="331"/>
    </row>
    <row r="798">
      <c r="A798" s="331"/>
    </row>
    <row r="799">
      <c r="A799" s="331"/>
    </row>
    <row r="800">
      <c r="A800" s="331"/>
    </row>
    <row r="801">
      <c r="A801" s="331"/>
    </row>
    <row r="802">
      <c r="A802" s="331"/>
    </row>
    <row r="803">
      <c r="A803" s="331"/>
    </row>
    <row r="804">
      <c r="A804" s="331"/>
    </row>
    <row r="805">
      <c r="A805" s="331"/>
    </row>
    <row r="806">
      <c r="A806" s="331"/>
    </row>
    <row r="807">
      <c r="A807" s="331"/>
    </row>
    <row r="808">
      <c r="A808" s="331"/>
    </row>
    <row r="809">
      <c r="A809" s="331"/>
    </row>
    <row r="810">
      <c r="A810" s="331"/>
    </row>
    <row r="811">
      <c r="A811" s="331"/>
    </row>
    <row r="812">
      <c r="A812" s="331"/>
    </row>
    <row r="813">
      <c r="A813" s="331"/>
    </row>
    <row r="814">
      <c r="A814" s="331"/>
    </row>
    <row r="815">
      <c r="A815" s="331"/>
    </row>
    <row r="816">
      <c r="A816" s="331"/>
    </row>
    <row r="817">
      <c r="A817" s="331"/>
    </row>
    <row r="818">
      <c r="A818" s="331"/>
    </row>
    <row r="819">
      <c r="A819" s="331"/>
    </row>
    <row r="820">
      <c r="A820" s="331"/>
    </row>
    <row r="821">
      <c r="A821" s="331"/>
    </row>
    <row r="822">
      <c r="A822" s="331"/>
    </row>
    <row r="823">
      <c r="A823" s="331"/>
    </row>
    <row r="824">
      <c r="A824" s="331"/>
    </row>
    <row r="825">
      <c r="A825" s="331"/>
    </row>
    <row r="826">
      <c r="A826" s="331"/>
    </row>
    <row r="827">
      <c r="A827" s="331"/>
    </row>
    <row r="828">
      <c r="A828" s="331"/>
    </row>
    <row r="829">
      <c r="A829" s="331"/>
    </row>
    <row r="830">
      <c r="A830" s="331"/>
    </row>
    <row r="831">
      <c r="A831" s="331"/>
    </row>
    <row r="832">
      <c r="A832" s="331"/>
    </row>
    <row r="833">
      <c r="A833" s="331"/>
    </row>
    <row r="834">
      <c r="A834" s="331"/>
    </row>
    <row r="835">
      <c r="A835" s="331"/>
    </row>
    <row r="836">
      <c r="A836" s="331"/>
    </row>
    <row r="837">
      <c r="A837" s="331"/>
    </row>
    <row r="838">
      <c r="A838" s="331"/>
    </row>
    <row r="839">
      <c r="A839" s="331"/>
    </row>
    <row r="840">
      <c r="A840" s="331"/>
    </row>
    <row r="841">
      <c r="A841" s="331"/>
    </row>
    <row r="842">
      <c r="A842" s="331"/>
    </row>
    <row r="843">
      <c r="A843" s="331"/>
    </row>
    <row r="844">
      <c r="A844" s="331"/>
    </row>
    <row r="845">
      <c r="A845" s="331"/>
    </row>
    <row r="846">
      <c r="A846" s="331"/>
    </row>
    <row r="847">
      <c r="A847" s="331"/>
    </row>
    <row r="848">
      <c r="A848" s="331"/>
    </row>
    <row r="849">
      <c r="A849" s="331"/>
    </row>
    <row r="850">
      <c r="A850" s="331"/>
    </row>
    <row r="851">
      <c r="A851" s="331"/>
    </row>
    <row r="852">
      <c r="A852" s="331"/>
    </row>
    <row r="853">
      <c r="A853" s="331"/>
    </row>
    <row r="854">
      <c r="A854" s="331"/>
    </row>
    <row r="855">
      <c r="A855" s="331"/>
    </row>
    <row r="856">
      <c r="A856" s="331"/>
    </row>
    <row r="857">
      <c r="A857" s="331"/>
    </row>
    <row r="858">
      <c r="A858" s="331"/>
    </row>
    <row r="859">
      <c r="A859" s="331"/>
    </row>
    <row r="860">
      <c r="A860" s="331"/>
    </row>
    <row r="861">
      <c r="A861" s="331"/>
    </row>
    <row r="862">
      <c r="A862" s="331"/>
    </row>
    <row r="863">
      <c r="A863" s="331"/>
    </row>
    <row r="864">
      <c r="A864" s="331"/>
    </row>
    <row r="865">
      <c r="A865" s="331"/>
    </row>
    <row r="866">
      <c r="A866" s="331"/>
    </row>
    <row r="867">
      <c r="A867" s="331"/>
    </row>
    <row r="868">
      <c r="A868" s="331"/>
    </row>
    <row r="869">
      <c r="A869" s="331"/>
    </row>
    <row r="870">
      <c r="A870" s="331"/>
    </row>
    <row r="871">
      <c r="A871" s="331"/>
    </row>
    <row r="872">
      <c r="A872" s="331"/>
    </row>
    <row r="873">
      <c r="A873" s="331"/>
    </row>
    <row r="874">
      <c r="A874" s="331"/>
    </row>
    <row r="875">
      <c r="A875" s="331"/>
    </row>
    <row r="876">
      <c r="A876" s="331"/>
    </row>
    <row r="877">
      <c r="A877" s="331"/>
    </row>
    <row r="878">
      <c r="A878" s="331"/>
    </row>
    <row r="879">
      <c r="A879" s="331"/>
    </row>
    <row r="880">
      <c r="A880" s="331"/>
    </row>
    <row r="881">
      <c r="A881" s="331"/>
    </row>
    <row r="882">
      <c r="A882" s="331"/>
    </row>
    <row r="883">
      <c r="A883" s="331"/>
    </row>
    <row r="884">
      <c r="A884" s="331"/>
    </row>
    <row r="885">
      <c r="A885" s="331"/>
    </row>
    <row r="886">
      <c r="A886" s="331"/>
    </row>
    <row r="887">
      <c r="A887" s="331"/>
    </row>
    <row r="888">
      <c r="A888" s="331"/>
    </row>
    <row r="889">
      <c r="A889" s="331"/>
    </row>
    <row r="890">
      <c r="A890" s="331"/>
    </row>
    <row r="891">
      <c r="A891" s="331"/>
    </row>
    <row r="892">
      <c r="A892" s="331"/>
    </row>
    <row r="893">
      <c r="A893" s="331"/>
    </row>
    <row r="894">
      <c r="A894" s="331"/>
    </row>
    <row r="895">
      <c r="A895" s="331"/>
    </row>
    <row r="896">
      <c r="A896" s="331"/>
    </row>
    <row r="897">
      <c r="A897" s="331"/>
    </row>
    <row r="898">
      <c r="A898" s="331"/>
    </row>
    <row r="899">
      <c r="A899" s="331"/>
    </row>
    <row r="900">
      <c r="A900" s="331"/>
    </row>
    <row r="901">
      <c r="A901" s="331"/>
    </row>
    <row r="902">
      <c r="A902" s="331"/>
    </row>
    <row r="903">
      <c r="A903" s="331"/>
    </row>
    <row r="904">
      <c r="A904" s="331"/>
    </row>
    <row r="905">
      <c r="A905" s="331"/>
    </row>
    <row r="906">
      <c r="A906" s="331"/>
    </row>
    <row r="907">
      <c r="A907" s="331"/>
    </row>
    <row r="908">
      <c r="A908" s="331"/>
    </row>
    <row r="909">
      <c r="A909" s="331"/>
    </row>
    <row r="910">
      <c r="A910" s="331"/>
    </row>
    <row r="911">
      <c r="A911" s="331"/>
    </row>
    <row r="912">
      <c r="A912" s="331"/>
    </row>
    <row r="913">
      <c r="A913" s="331"/>
    </row>
    <row r="914">
      <c r="A914" s="331"/>
    </row>
    <row r="915">
      <c r="A915" s="331"/>
    </row>
    <row r="916">
      <c r="A916" s="331"/>
    </row>
    <row r="917">
      <c r="A917" s="331"/>
    </row>
    <row r="918">
      <c r="A918" s="331"/>
    </row>
    <row r="919">
      <c r="A919" s="331"/>
    </row>
    <row r="920">
      <c r="A920" s="331"/>
    </row>
    <row r="921">
      <c r="A921" s="331"/>
    </row>
    <row r="922">
      <c r="A922" s="331"/>
    </row>
    <row r="923">
      <c r="A923" s="331"/>
    </row>
    <row r="924">
      <c r="A924" s="331"/>
    </row>
    <row r="925">
      <c r="A925" s="331"/>
    </row>
    <row r="926">
      <c r="A926" s="331"/>
    </row>
    <row r="927">
      <c r="A927" s="331"/>
    </row>
    <row r="928">
      <c r="A928" s="331"/>
    </row>
    <row r="929">
      <c r="A929" s="331"/>
    </row>
    <row r="930">
      <c r="A930" s="331"/>
    </row>
    <row r="931">
      <c r="A931" s="331"/>
    </row>
    <row r="932">
      <c r="A932" s="331"/>
    </row>
    <row r="933">
      <c r="A933" s="331"/>
    </row>
    <row r="934">
      <c r="A934" s="331"/>
    </row>
    <row r="935">
      <c r="A935" s="331"/>
    </row>
    <row r="936">
      <c r="A936" s="331"/>
    </row>
    <row r="937">
      <c r="A937" s="331"/>
    </row>
    <row r="938">
      <c r="A938" s="331"/>
    </row>
    <row r="939">
      <c r="A939" s="331"/>
    </row>
    <row r="940">
      <c r="A940" s="331"/>
    </row>
    <row r="941">
      <c r="A941" s="331"/>
    </row>
    <row r="942">
      <c r="A942" s="331"/>
    </row>
    <row r="943">
      <c r="A943" s="331"/>
    </row>
    <row r="944">
      <c r="A944" s="331"/>
    </row>
    <row r="945">
      <c r="A945" s="331"/>
    </row>
    <row r="946">
      <c r="A946" s="331"/>
    </row>
    <row r="947">
      <c r="A947" s="331"/>
    </row>
    <row r="948">
      <c r="A948" s="331"/>
    </row>
    <row r="949">
      <c r="A949" s="331"/>
    </row>
    <row r="950">
      <c r="A950" s="331"/>
    </row>
    <row r="951">
      <c r="A951" s="331"/>
    </row>
    <row r="952">
      <c r="A952" s="331"/>
    </row>
    <row r="953">
      <c r="A953" s="331"/>
    </row>
    <row r="954">
      <c r="A954" s="331"/>
    </row>
    <row r="955">
      <c r="A955" s="331"/>
    </row>
    <row r="956">
      <c r="A956" s="331"/>
    </row>
    <row r="957">
      <c r="A957" s="331"/>
    </row>
    <row r="958">
      <c r="A958" s="331"/>
    </row>
    <row r="959">
      <c r="A959" s="331"/>
    </row>
    <row r="960">
      <c r="A960" s="331"/>
    </row>
    <row r="961">
      <c r="A961" s="331"/>
    </row>
    <row r="962">
      <c r="A962" s="331"/>
    </row>
    <row r="963">
      <c r="A963" s="331"/>
    </row>
    <row r="964">
      <c r="A964" s="331"/>
    </row>
    <row r="965">
      <c r="A965" s="331"/>
    </row>
    <row r="966">
      <c r="A966" s="331"/>
    </row>
    <row r="967">
      <c r="A967" s="331"/>
    </row>
    <row r="968">
      <c r="A968" s="331"/>
    </row>
    <row r="969">
      <c r="A969" s="331"/>
    </row>
    <row r="970">
      <c r="A970" s="331"/>
    </row>
    <row r="971">
      <c r="A971" s="331"/>
    </row>
    <row r="972">
      <c r="A972" s="331"/>
    </row>
    <row r="973">
      <c r="A973" s="331"/>
    </row>
    <row r="974">
      <c r="A974" s="331"/>
    </row>
    <row r="975">
      <c r="A975" s="331"/>
    </row>
    <row r="976">
      <c r="A976" s="331"/>
    </row>
    <row r="977">
      <c r="A977" s="331"/>
    </row>
    <row r="978">
      <c r="A978" s="331"/>
    </row>
    <row r="979">
      <c r="A979" s="331"/>
    </row>
    <row r="980">
      <c r="A980" s="331"/>
    </row>
    <row r="981">
      <c r="A981" s="331"/>
    </row>
    <row r="982">
      <c r="A982" s="331"/>
    </row>
    <row r="983">
      <c r="A983" s="331"/>
    </row>
    <row r="984">
      <c r="A984" s="331"/>
    </row>
    <row r="985">
      <c r="A985" s="331"/>
    </row>
    <row r="986">
      <c r="A986" s="331"/>
    </row>
    <row r="987">
      <c r="A987" s="331"/>
    </row>
    <row r="988">
      <c r="A988" s="331"/>
    </row>
    <row r="989">
      <c r="A989" s="331"/>
    </row>
    <row r="990">
      <c r="A990" s="331"/>
    </row>
    <row r="991">
      <c r="A991" s="331"/>
    </row>
    <row r="992">
      <c r="A992" s="331"/>
    </row>
    <row r="993">
      <c r="A993" s="331"/>
    </row>
    <row r="994">
      <c r="A994" s="331"/>
    </row>
    <row r="995">
      <c r="A995" s="331"/>
    </row>
    <row r="996">
      <c r="A996" s="331"/>
    </row>
    <row r="997">
      <c r="A997" s="331"/>
    </row>
    <row r="998">
      <c r="A998" s="331"/>
    </row>
    <row r="999">
      <c r="A999" s="331"/>
    </row>
    <row r="1000">
      <c r="A1000" s="33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71"/>
  </cols>
  <sheetData>
    <row r="1">
      <c r="A1" s="45" t="s">
        <v>3740</v>
      </c>
      <c r="B1" s="53" t="s">
        <v>3741</v>
      </c>
    </row>
    <row r="2">
      <c r="A2" s="45" t="s">
        <v>3742</v>
      </c>
      <c r="B2" s="53" t="s">
        <v>3743</v>
      </c>
    </row>
    <row r="3">
      <c r="A3" s="45" t="s">
        <v>3744</v>
      </c>
      <c r="B3" s="92" t="s">
        <v>3745</v>
      </c>
    </row>
    <row r="4">
      <c r="A4" s="45" t="s">
        <v>3746</v>
      </c>
      <c r="B4" s="332" t="s">
        <v>3747</v>
      </c>
    </row>
    <row r="5">
      <c r="A5" s="45" t="s">
        <v>3748</v>
      </c>
      <c r="B5" s="92" t="s">
        <v>3749</v>
      </c>
    </row>
    <row r="6">
      <c r="A6" s="45" t="s">
        <v>3750</v>
      </c>
      <c r="B6" s="92" t="s">
        <v>3751</v>
      </c>
    </row>
    <row r="7">
      <c r="A7" s="134"/>
    </row>
    <row r="8">
      <c r="A8" s="134"/>
    </row>
    <row r="9">
      <c r="A9" s="134"/>
    </row>
    <row r="10">
      <c r="A10" s="134"/>
    </row>
    <row r="11">
      <c r="A11" s="134"/>
    </row>
    <row r="12">
      <c r="A12" s="134"/>
    </row>
    <row r="13">
      <c r="A13" s="134"/>
    </row>
    <row r="14">
      <c r="A14" s="134"/>
    </row>
    <row r="15">
      <c r="A15" s="134"/>
    </row>
    <row r="16">
      <c r="A16" s="134"/>
    </row>
    <row r="17">
      <c r="A17" s="134"/>
    </row>
    <row r="18">
      <c r="A18" s="134"/>
    </row>
    <row r="19">
      <c r="A19" s="134"/>
    </row>
    <row r="20">
      <c r="A20" s="134"/>
    </row>
    <row r="21">
      <c r="A21" s="134"/>
    </row>
    <row r="22">
      <c r="A22" s="134"/>
    </row>
    <row r="23">
      <c r="A23" s="134"/>
    </row>
    <row r="24">
      <c r="A24" s="134"/>
    </row>
    <row r="25">
      <c r="A25" s="134"/>
    </row>
    <row r="26">
      <c r="A26" s="134"/>
    </row>
    <row r="27">
      <c r="A27" s="134"/>
    </row>
    <row r="28">
      <c r="A28" s="134"/>
    </row>
    <row r="29">
      <c r="A29" s="134"/>
    </row>
    <row r="30">
      <c r="A30" s="134"/>
    </row>
    <row r="31">
      <c r="A31" s="134"/>
    </row>
    <row r="32">
      <c r="A32" s="134"/>
    </row>
    <row r="33">
      <c r="A33" s="134"/>
    </row>
    <row r="34">
      <c r="A34" s="134"/>
    </row>
    <row r="35">
      <c r="A35" s="134"/>
    </row>
    <row r="36">
      <c r="A36" s="134"/>
    </row>
    <row r="37">
      <c r="A37" s="134"/>
    </row>
    <row r="38">
      <c r="A38" s="134"/>
    </row>
    <row r="39">
      <c r="A39" s="134"/>
    </row>
    <row r="40">
      <c r="A40" s="134"/>
    </row>
    <row r="41">
      <c r="A41" s="134"/>
    </row>
    <row r="42">
      <c r="A42" s="134"/>
    </row>
    <row r="43">
      <c r="A43" s="134"/>
    </row>
    <row r="44">
      <c r="A44" s="134"/>
    </row>
    <row r="45">
      <c r="A45" s="134"/>
    </row>
    <row r="46">
      <c r="A46" s="134"/>
    </row>
    <row r="47">
      <c r="A47" s="134"/>
    </row>
    <row r="48">
      <c r="A48" s="134"/>
    </row>
    <row r="49">
      <c r="A49" s="134"/>
    </row>
    <row r="50">
      <c r="A50" s="134"/>
    </row>
    <row r="51">
      <c r="A51" s="134"/>
    </row>
    <row r="52">
      <c r="A52" s="134"/>
    </row>
    <row r="53">
      <c r="A53" s="134"/>
    </row>
    <row r="54">
      <c r="A54" s="134"/>
    </row>
    <row r="55">
      <c r="A55" s="134"/>
    </row>
    <row r="56">
      <c r="A56" s="134"/>
    </row>
    <row r="57">
      <c r="A57" s="134"/>
    </row>
    <row r="58">
      <c r="A58" s="134"/>
    </row>
    <row r="59">
      <c r="A59" s="134"/>
    </row>
    <row r="60">
      <c r="A60" s="134"/>
    </row>
    <row r="61">
      <c r="A61" s="134"/>
    </row>
    <row r="62">
      <c r="A62" s="134"/>
    </row>
    <row r="63">
      <c r="A63" s="134"/>
    </row>
    <row r="64">
      <c r="A64" s="134"/>
    </row>
    <row r="65">
      <c r="A65" s="134"/>
    </row>
    <row r="66">
      <c r="A66" s="134"/>
    </row>
    <row r="67">
      <c r="A67" s="134"/>
    </row>
    <row r="68">
      <c r="A68" s="134"/>
    </row>
    <row r="69">
      <c r="A69" s="134"/>
    </row>
    <row r="70">
      <c r="A70" s="134"/>
    </row>
    <row r="71">
      <c r="A71" s="134"/>
    </row>
    <row r="72">
      <c r="A72" s="134"/>
    </row>
    <row r="73">
      <c r="A73" s="134"/>
    </row>
    <row r="74">
      <c r="A74" s="134"/>
    </row>
    <row r="75">
      <c r="A75" s="134"/>
    </row>
    <row r="76">
      <c r="A76" s="134"/>
    </row>
    <row r="77">
      <c r="A77" s="134"/>
    </row>
    <row r="78">
      <c r="A78" s="134"/>
    </row>
    <row r="79">
      <c r="A79" s="134"/>
    </row>
    <row r="80">
      <c r="A80" s="134"/>
    </row>
    <row r="81">
      <c r="A81" s="134"/>
    </row>
    <row r="82">
      <c r="A82" s="134"/>
    </row>
    <row r="83">
      <c r="A83" s="134"/>
    </row>
    <row r="84">
      <c r="A84" s="134"/>
    </row>
    <row r="85">
      <c r="A85" s="134"/>
    </row>
    <row r="86">
      <c r="A86" s="134"/>
    </row>
    <row r="87">
      <c r="A87" s="134"/>
    </row>
    <row r="88">
      <c r="A88" s="134"/>
    </row>
    <row r="89">
      <c r="A89" s="134"/>
    </row>
    <row r="90">
      <c r="A90" s="134"/>
    </row>
    <row r="91">
      <c r="A91" s="134"/>
    </row>
    <row r="92">
      <c r="A92" s="134"/>
    </row>
    <row r="93">
      <c r="A93" s="134"/>
    </row>
    <row r="94">
      <c r="A94" s="134"/>
    </row>
    <row r="95">
      <c r="A95" s="134"/>
    </row>
    <row r="96">
      <c r="A96" s="134"/>
    </row>
    <row r="97">
      <c r="A97" s="134"/>
    </row>
    <row r="98">
      <c r="A98" s="134"/>
    </row>
    <row r="99">
      <c r="A99" s="134"/>
    </row>
    <row r="100">
      <c r="A100" s="134"/>
    </row>
    <row r="101">
      <c r="A101" s="134"/>
    </row>
    <row r="102">
      <c r="A102" s="134"/>
    </row>
    <row r="103">
      <c r="A103" s="134"/>
    </row>
    <row r="104">
      <c r="A104" s="134"/>
    </row>
    <row r="105">
      <c r="A105" s="134"/>
    </row>
    <row r="106">
      <c r="A106" s="134"/>
    </row>
    <row r="107">
      <c r="A107" s="134"/>
    </row>
    <row r="108">
      <c r="A108" s="134"/>
    </row>
    <row r="109">
      <c r="A109" s="134"/>
    </row>
    <row r="110">
      <c r="A110" s="134"/>
    </row>
    <row r="111">
      <c r="A111" s="134"/>
    </row>
    <row r="112">
      <c r="A112" s="134"/>
    </row>
    <row r="113">
      <c r="A113" s="134"/>
    </row>
    <row r="114">
      <c r="A114" s="134"/>
    </row>
    <row r="115">
      <c r="A115" s="134"/>
    </row>
    <row r="116">
      <c r="A116" s="134"/>
    </row>
    <row r="117">
      <c r="A117" s="134"/>
    </row>
    <row r="118">
      <c r="A118" s="134"/>
    </row>
    <row r="119">
      <c r="A119" s="134"/>
    </row>
    <row r="120">
      <c r="A120" s="134"/>
    </row>
    <row r="121">
      <c r="A121" s="134"/>
    </row>
    <row r="122">
      <c r="A122" s="134"/>
    </row>
    <row r="123">
      <c r="A123" s="134"/>
    </row>
    <row r="124">
      <c r="A124" s="134"/>
    </row>
    <row r="125">
      <c r="A125" s="134"/>
    </row>
    <row r="126">
      <c r="A126" s="134"/>
    </row>
    <row r="127">
      <c r="A127" s="134"/>
    </row>
    <row r="128">
      <c r="A128" s="134"/>
    </row>
    <row r="129">
      <c r="A129" s="134"/>
    </row>
    <row r="130">
      <c r="A130" s="134"/>
    </row>
    <row r="131">
      <c r="A131" s="134"/>
    </row>
    <row r="132">
      <c r="A132" s="134"/>
    </row>
    <row r="133">
      <c r="A133" s="134"/>
    </row>
    <row r="134">
      <c r="A134" s="134"/>
    </row>
    <row r="135">
      <c r="A135" s="134"/>
    </row>
    <row r="136">
      <c r="A136" s="134"/>
    </row>
    <row r="137">
      <c r="A137" s="134"/>
    </row>
    <row r="138">
      <c r="A138" s="134"/>
    </row>
    <row r="139">
      <c r="A139" s="134"/>
    </row>
    <row r="140">
      <c r="A140" s="134"/>
    </row>
    <row r="141">
      <c r="A141" s="134"/>
    </row>
    <row r="142">
      <c r="A142" s="134"/>
    </row>
    <row r="143">
      <c r="A143" s="134"/>
    </row>
    <row r="144">
      <c r="A144" s="134"/>
    </row>
    <row r="145">
      <c r="A145" s="134"/>
    </row>
    <row r="146">
      <c r="A146" s="134"/>
    </row>
    <row r="147">
      <c r="A147" s="134"/>
    </row>
    <row r="148">
      <c r="A148" s="134"/>
    </row>
    <row r="149">
      <c r="A149" s="134"/>
    </row>
    <row r="150">
      <c r="A150" s="134"/>
    </row>
    <row r="151">
      <c r="A151" s="134"/>
    </row>
    <row r="152">
      <c r="A152" s="134"/>
    </row>
    <row r="153">
      <c r="A153" s="134"/>
    </row>
    <row r="154">
      <c r="A154" s="134"/>
    </row>
    <row r="155">
      <c r="A155" s="134"/>
    </row>
    <row r="156">
      <c r="A156" s="134"/>
    </row>
    <row r="157">
      <c r="A157" s="134"/>
    </row>
    <row r="158">
      <c r="A158" s="134"/>
    </row>
    <row r="159">
      <c r="A159" s="134"/>
    </row>
    <row r="160">
      <c r="A160" s="134"/>
    </row>
    <row r="161">
      <c r="A161" s="134"/>
    </row>
    <row r="162">
      <c r="A162" s="134"/>
    </row>
    <row r="163">
      <c r="A163" s="134"/>
    </row>
    <row r="164">
      <c r="A164" s="134"/>
    </row>
    <row r="165">
      <c r="A165" s="134"/>
    </row>
    <row r="166">
      <c r="A166" s="134"/>
    </row>
    <row r="167">
      <c r="A167" s="134"/>
    </row>
    <row r="168">
      <c r="A168" s="134"/>
    </row>
    <row r="169">
      <c r="A169" s="134"/>
    </row>
    <row r="170">
      <c r="A170" s="134"/>
    </row>
    <row r="171">
      <c r="A171" s="134"/>
    </row>
    <row r="172">
      <c r="A172" s="134"/>
    </row>
    <row r="173">
      <c r="A173" s="134"/>
    </row>
    <row r="174">
      <c r="A174" s="134"/>
    </row>
    <row r="175">
      <c r="A175" s="134"/>
    </row>
    <row r="176">
      <c r="A176" s="134"/>
    </row>
    <row r="177">
      <c r="A177" s="134"/>
    </row>
    <row r="178">
      <c r="A178" s="134"/>
    </row>
    <row r="179">
      <c r="A179" s="134"/>
    </row>
    <row r="180">
      <c r="A180" s="134"/>
    </row>
    <row r="181">
      <c r="A181" s="134"/>
    </row>
    <row r="182">
      <c r="A182" s="134"/>
    </row>
    <row r="183">
      <c r="A183" s="134"/>
    </row>
    <row r="184">
      <c r="A184" s="134"/>
    </row>
    <row r="185">
      <c r="A185" s="134"/>
    </row>
    <row r="186">
      <c r="A186" s="134"/>
    </row>
    <row r="187">
      <c r="A187" s="134"/>
    </row>
    <row r="188">
      <c r="A188" s="134"/>
    </row>
    <row r="189">
      <c r="A189" s="134"/>
    </row>
    <row r="190">
      <c r="A190" s="134"/>
    </row>
    <row r="191">
      <c r="A191" s="134"/>
    </row>
    <row r="192">
      <c r="A192" s="134"/>
    </row>
    <row r="193">
      <c r="A193" s="134"/>
    </row>
    <row r="194">
      <c r="A194" s="134"/>
    </row>
    <row r="195">
      <c r="A195" s="134"/>
    </row>
    <row r="196">
      <c r="A196" s="134"/>
    </row>
    <row r="197">
      <c r="A197" s="134"/>
    </row>
    <row r="198">
      <c r="A198" s="134"/>
    </row>
    <row r="199">
      <c r="A199" s="134"/>
    </row>
    <row r="200">
      <c r="A200" s="134"/>
    </row>
    <row r="201">
      <c r="A201" s="134"/>
    </row>
    <row r="202">
      <c r="A202" s="134"/>
    </row>
    <row r="203">
      <c r="A203" s="134"/>
    </row>
    <row r="204">
      <c r="A204" s="134"/>
    </row>
    <row r="205">
      <c r="A205" s="134"/>
    </row>
    <row r="206">
      <c r="A206" s="134"/>
    </row>
    <row r="207">
      <c r="A207" s="134"/>
    </row>
    <row r="208">
      <c r="A208" s="134"/>
    </row>
    <row r="209">
      <c r="A209" s="134"/>
    </row>
    <row r="210">
      <c r="A210" s="134"/>
    </row>
    <row r="211">
      <c r="A211" s="134"/>
    </row>
    <row r="212">
      <c r="A212" s="134"/>
    </row>
    <row r="213">
      <c r="A213" s="134"/>
    </row>
    <row r="214">
      <c r="A214" s="134"/>
    </row>
    <row r="215">
      <c r="A215" s="134"/>
    </row>
    <row r="216">
      <c r="A216" s="134"/>
    </row>
    <row r="217">
      <c r="A217" s="134"/>
    </row>
    <row r="218">
      <c r="A218" s="134"/>
    </row>
    <row r="219">
      <c r="A219" s="134"/>
    </row>
    <row r="220">
      <c r="A220" s="134"/>
    </row>
    <row r="221">
      <c r="A221" s="134"/>
    </row>
    <row r="222">
      <c r="A222" s="134"/>
    </row>
    <row r="223">
      <c r="A223" s="134"/>
    </row>
    <row r="224">
      <c r="A224" s="134"/>
    </row>
    <row r="225">
      <c r="A225" s="134"/>
    </row>
    <row r="226">
      <c r="A226" s="134"/>
    </row>
    <row r="227">
      <c r="A227" s="134"/>
    </row>
    <row r="228">
      <c r="A228" s="134"/>
    </row>
    <row r="229">
      <c r="A229" s="134"/>
    </row>
    <row r="230">
      <c r="A230" s="134"/>
    </row>
    <row r="231">
      <c r="A231" s="134"/>
    </row>
    <row r="232">
      <c r="A232" s="134"/>
    </row>
    <row r="233">
      <c r="A233" s="134"/>
    </row>
    <row r="234">
      <c r="A234" s="134"/>
    </row>
    <row r="235">
      <c r="A235" s="134"/>
    </row>
    <row r="236">
      <c r="A236" s="134"/>
    </row>
    <row r="237">
      <c r="A237" s="134"/>
    </row>
    <row r="238">
      <c r="A238" s="134"/>
    </row>
    <row r="239">
      <c r="A239" s="134"/>
    </row>
    <row r="240">
      <c r="A240" s="134"/>
    </row>
    <row r="241">
      <c r="A241" s="134"/>
    </row>
    <row r="242">
      <c r="A242" s="134"/>
    </row>
    <row r="243">
      <c r="A243" s="134"/>
    </row>
    <row r="244">
      <c r="A244" s="134"/>
    </row>
    <row r="245">
      <c r="A245" s="134"/>
    </row>
    <row r="246">
      <c r="A246" s="134"/>
    </row>
    <row r="247">
      <c r="A247" s="134"/>
    </row>
    <row r="248">
      <c r="A248" s="134"/>
    </row>
    <row r="249">
      <c r="A249" s="134"/>
    </row>
    <row r="250">
      <c r="A250" s="134"/>
    </row>
    <row r="251">
      <c r="A251" s="134"/>
    </row>
    <row r="252">
      <c r="A252" s="134"/>
    </row>
    <row r="253">
      <c r="A253" s="134"/>
    </row>
    <row r="254">
      <c r="A254" s="134"/>
    </row>
    <row r="255">
      <c r="A255" s="134"/>
    </row>
    <row r="256">
      <c r="A256" s="134"/>
    </row>
    <row r="257">
      <c r="A257" s="134"/>
    </row>
    <row r="258">
      <c r="A258" s="134"/>
    </row>
    <row r="259">
      <c r="A259" s="134"/>
    </row>
    <row r="260">
      <c r="A260" s="134"/>
    </row>
    <row r="261">
      <c r="A261" s="134"/>
    </row>
    <row r="262">
      <c r="A262" s="134"/>
    </row>
    <row r="263">
      <c r="A263" s="134"/>
    </row>
    <row r="264">
      <c r="A264" s="134"/>
    </row>
    <row r="265">
      <c r="A265" s="134"/>
    </row>
    <row r="266">
      <c r="A266" s="134"/>
    </row>
    <row r="267">
      <c r="A267" s="134"/>
    </row>
    <row r="268">
      <c r="A268" s="134"/>
    </row>
    <row r="269">
      <c r="A269" s="134"/>
    </row>
    <row r="270">
      <c r="A270" s="134"/>
    </row>
    <row r="271">
      <c r="A271" s="134"/>
    </row>
    <row r="272">
      <c r="A272" s="134"/>
    </row>
    <row r="273">
      <c r="A273" s="134"/>
    </row>
    <row r="274">
      <c r="A274" s="134"/>
    </row>
    <row r="275">
      <c r="A275" s="134"/>
    </row>
    <row r="276">
      <c r="A276" s="134"/>
    </row>
    <row r="277">
      <c r="A277" s="134"/>
    </row>
    <row r="278">
      <c r="A278" s="134"/>
    </row>
    <row r="279">
      <c r="A279" s="134"/>
    </row>
    <row r="280">
      <c r="A280" s="134"/>
    </row>
    <row r="281">
      <c r="A281" s="134"/>
    </row>
    <row r="282">
      <c r="A282" s="134"/>
    </row>
    <row r="283">
      <c r="A283" s="134"/>
    </row>
    <row r="284">
      <c r="A284" s="134"/>
    </row>
    <row r="285">
      <c r="A285" s="134"/>
    </row>
    <row r="286">
      <c r="A286" s="134"/>
    </row>
    <row r="287">
      <c r="A287" s="134"/>
    </row>
    <row r="288">
      <c r="A288" s="134"/>
    </row>
    <row r="289">
      <c r="A289" s="134"/>
    </row>
    <row r="290">
      <c r="A290" s="134"/>
    </row>
    <row r="291">
      <c r="A291" s="134"/>
    </row>
    <row r="292">
      <c r="A292" s="134"/>
    </row>
    <row r="293">
      <c r="A293" s="134"/>
    </row>
    <row r="294">
      <c r="A294" s="134"/>
    </row>
    <row r="295">
      <c r="A295" s="134"/>
    </row>
    <row r="296">
      <c r="A296" s="134"/>
    </row>
    <row r="297">
      <c r="A297" s="134"/>
    </row>
    <row r="298">
      <c r="A298" s="134"/>
    </row>
    <row r="299">
      <c r="A299" s="134"/>
    </row>
    <row r="300">
      <c r="A300" s="134"/>
    </row>
    <row r="301">
      <c r="A301" s="134"/>
    </row>
    <row r="302">
      <c r="A302" s="134"/>
    </row>
    <row r="303">
      <c r="A303" s="134"/>
    </row>
    <row r="304">
      <c r="A304" s="134"/>
    </row>
    <row r="305">
      <c r="A305" s="134"/>
    </row>
    <row r="306">
      <c r="A306" s="134"/>
    </row>
    <row r="307">
      <c r="A307" s="134"/>
    </row>
    <row r="308">
      <c r="A308" s="134"/>
    </row>
    <row r="309">
      <c r="A309" s="134"/>
    </row>
    <row r="310">
      <c r="A310" s="134"/>
    </row>
    <row r="311">
      <c r="A311" s="134"/>
    </row>
    <row r="312">
      <c r="A312" s="134"/>
    </row>
    <row r="313">
      <c r="A313" s="134"/>
    </row>
    <row r="314">
      <c r="A314" s="134"/>
    </row>
    <row r="315">
      <c r="A315" s="134"/>
    </row>
    <row r="316">
      <c r="A316" s="134"/>
    </row>
    <row r="317">
      <c r="A317" s="134"/>
    </row>
    <row r="318">
      <c r="A318" s="134"/>
    </row>
    <row r="319">
      <c r="A319" s="134"/>
    </row>
    <row r="320">
      <c r="A320" s="134"/>
    </row>
    <row r="321">
      <c r="A321" s="134"/>
    </row>
    <row r="322">
      <c r="A322" s="134"/>
    </row>
    <row r="323">
      <c r="A323" s="134"/>
    </row>
    <row r="324">
      <c r="A324" s="134"/>
    </row>
    <row r="325">
      <c r="A325" s="134"/>
    </row>
    <row r="326">
      <c r="A326" s="134"/>
    </row>
    <row r="327">
      <c r="A327" s="134"/>
    </row>
    <row r="328">
      <c r="A328" s="134"/>
    </row>
    <row r="329">
      <c r="A329" s="134"/>
    </row>
    <row r="330">
      <c r="A330" s="134"/>
    </row>
    <row r="331">
      <c r="A331" s="134"/>
    </row>
    <row r="332">
      <c r="A332" s="134"/>
    </row>
    <row r="333">
      <c r="A333" s="134"/>
    </row>
    <row r="334">
      <c r="A334" s="134"/>
    </row>
    <row r="335">
      <c r="A335" s="134"/>
    </row>
    <row r="336">
      <c r="A336" s="134"/>
    </row>
    <row r="337">
      <c r="A337" s="134"/>
    </row>
    <row r="338">
      <c r="A338" s="134"/>
    </row>
    <row r="339">
      <c r="A339" s="134"/>
    </row>
    <row r="340">
      <c r="A340" s="134"/>
    </row>
    <row r="341">
      <c r="A341" s="134"/>
    </row>
    <row r="342">
      <c r="A342" s="134"/>
    </row>
    <row r="343">
      <c r="A343" s="134"/>
    </row>
    <row r="344">
      <c r="A344" s="134"/>
    </row>
    <row r="345">
      <c r="A345" s="134"/>
    </row>
    <row r="346">
      <c r="A346" s="134"/>
    </row>
    <row r="347">
      <c r="A347" s="134"/>
    </row>
    <row r="348">
      <c r="A348" s="134"/>
    </row>
    <row r="349">
      <c r="A349" s="134"/>
    </row>
    <row r="350">
      <c r="A350" s="134"/>
    </row>
    <row r="351">
      <c r="A351" s="134"/>
    </row>
    <row r="352">
      <c r="A352" s="134"/>
    </row>
    <row r="353">
      <c r="A353" s="134"/>
    </row>
    <row r="354">
      <c r="A354" s="134"/>
    </row>
    <row r="355">
      <c r="A355" s="134"/>
    </row>
    <row r="356">
      <c r="A356" s="134"/>
    </row>
    <row r="357">
      <c r="A357" s="134"/>
    </row>
    <row r="358">
      <c r="A358" s="134"/>
    </row>
    <row r="359">
      <c r="A359" s="134"/>
    </row>
    <row r="360">
      <c r="A360" s="134"/>
    </row>
    <row r="361">
      <c r="A361" s="134"/>
    </row>
    <row r="362">
      <c r="A362" s="134"/>
    </row>
    <row r="363">
      <c r="A363" s="134"/>
    </row>
    <row r="364">
      <c r="A364" s="134"/>
    </row>
    <row r="365">
      <c r="A365" s="134"/>
    </row>
    <row r="366">
      <c r="A366" s="134"/>
    </row>
    <row r="367">
      <c r="A367" s="134"/>
    </row>
    <row r="368">
      <c r="A368" s="134"/>
    </row>
    <row r="369">
      <c r="A369" s="134"/>
    </row>
    <row r="370">
      <c r="A370" s="134"/>
    </row>
    <row r="371">
      <c r="A371" s="134"/>
    </row>
    <row r="372">
      <c r="A372" s="134"/>
    </row>
    <row r="373">
      <c r="A373" s="134"/>
    </row>
    <row r="374">
      <c r="A374" s="134"/>
    </row>
    <row r="375">
      <c r="A375" s="134"/>
    </row>
    <row r="376">
      <c r="A376" s="134"/>
    </row>
    <row r="377">
      <c r="A377" s="134"/>
    </row>
    <row r="378">
      <c r="A378" s="134"/>
    </row>
    <row r="379">
      <c r="A379" s="134"/>
    </row>
    <row r="380">
      <c r="A380" s="134"/>
    </row>
    <row r="381">
      <c r="A381" s="134"/>
    </row>
    <row r="382">
      <c r="A382" s="134"/>
    </row>
    <row r="383">
      <c r="A383" s="134"/>
    </row>
    <row r="384">
      <c r="A384" s="134"/>
    </row>
    <row r="385">
      <c r="A385" s="134"/>
    </row>
    <row r="386">
      <c r="A386" s="134"/>
    </row>
    <row r="387">
      <c r="A387" s="134"/>
    </row>
    <row r="388">
      <c r="A388" s="134"/>
    </row>
    <row r="389">
      <c r="A389" s="134"/>
    </row>
    <row r="390">
      <c r="A390" s="134"/>
    </row>
    <row r="391">
      <c r="A391" s="134"/>
    </row>
    <row r="392">
      <c r="A392" s="134"/>
    </row>
    <row r="393">
      <c r="A393" s="134"/>
    </row>
    <row r="394">
      <c r="A394" s="134"/>
    </row>
    <row r="395">
      <c r="A395" s="134"/>
    </row>
    <row r="396">
      <c r="A396" s="134"/>
    </row>
    <row r="397">
      <c r="A397" s="134"/>
    </row>
    <row r="398">
      <c r="A398" s="134"/>
    </row>
    <row r="399">
      <c r="A399" s="134"/>
    </row>
    <row r="400">
      <c r="A400" s="134"/>
    </row>
    <row r="401">
      <c r="A401" s="134"/>
    </row>
    <row r="402">
      <c r="A402" s="134"/>
    </row>
    <row r="403">
      <c r="A403" s="134"/>
    </row>
    <row r="404">
      <c r="A404" s="134"/>
    </row>
    <row r="405">
      <c r="A405" s="134"/>
    </row>
    <row r="406">
      <c r="A406" s="134"/>
    </row>
    <row r="407">
      <c r="A407" s="134"/>
    </row>
    <row r="408">
      <c r="A408" s="134"/>
    </row>
    <row r="409">
      <c r="A409" s="134"/>
    </row>
    <row r="410">
      <c r="A410" s="134"/>
    </row>
    <row r="411">
      <c r="A411" s="134"/>
    </row>
    <row r="412">
      <c r="A412" s="134"/>
    </row>
    <row r="413">
      <c r="A413" s="134"/>
    </row>
    <row r="414">
      <c r="A414" s="134"/>
    </row>
    <row r="415">
      <c r="A415" s="134"/>
    </row>
    <row r="416">
      <c r="A416" s="134"/>
    </row>
    <row r="417">
      <c r="A417" s="134"/>
    </row>
    <row r="418">
      <c r="A418" s="134"/>
    </row>
    <row r="419">
      <c r="A419" s="134"/>
    </row>
    <row r="420">
      <c r="A420" s="134"/>
    </row>
    <row r="421">
      <c r="A421" s="134"/>
    </row>
    <row r="422">
      <c r="A422" s="134"/>
    </row>
    <row r="423">
      <c r="A423" s="134"/>
    </row>
    <row r="424">
      <c r="A424" s="134"/>
    </row>
    <row r="425">
      <c r="A425" s="134"/>
    </row>
    <row r="426">
      <c r="A426" s="134"/>
    </row>
    <row r="427">
      <c r="A427" s="134"/>
    </row>
    <row r="428">
      <c r="A428" s="134"/>
    </row>
    <row r="429">
      <c r="A429" s="134"/>
    </row>
    <row r="430">
      <c r="A430" s="134"/>
    </row>
    <row r="431">
      <c r="A431" s="134"/>
    </row>
    <row r="432">
      <c r="A432" s="134"/>
    </row>
    <row r="433">
      <c r="A433" s="134"/>
    </row>
    <row r="434">
      <c r="A434" s="134"/>
    </row>
    <row r="435">
      <c r="A435" s="134"/>
    </row>
    <row r="436">
      <c r="A436" s="134"/>
    </row>
    <row r="437">
      <c r="A437" s="134"/>
    </row>
    <row r="438">
      <c r="A438" s="134"/>
    </row>
    <row r="439">
      <c r="A439" s="134"/>
    </row>
    <row r="440">
      <c r="A440" s="134"/>
    </row>
    <row r="441">
      <c r="A441" s="134"/>
    </row>
    <row r="442">
      <c r="A442" s="134"/>
    </row>
    <row r="443">
      <c r="A443" s="134"/>
    </row>
    <row r="444">
      <c r="A444" s="134"/>
    </row>
    <row r="445">
      <c r="A445" s="134"/>
    </row>
    <row r="446">
      <c r="A446" s="134"/>
    </row>
    <row r="447">
      <c r="A447" s="134"/>
    </row>
    <row r="448">
      <c r="A448" s="134"/>
    </row>
    <row r="449">
      <c r="A449" s="134"/>
    </row>
    <row r="450">
      <c r="A450" s="134"/>
    </row>
    <row r="451">
      <c r="A451" s="134"/>
    </row>
    <row r="452">
      <c r="A452" s="134"/>
    </row>
    <row r="453">
      <c r="A453" s="134"/>
    </row>
    <row r="454">
      <c r="A454" s="134"/>
    </row>
    <row r="455">
      <c r="A455" s="134"/>
    </row>
    <row r="456">
      <c r="A456" s="134"/>
    </row>
    <row r="457">
      <c r="A457" s="134"/>
    </row>
    <row r="458">
      <c r="A458" s="134"/>
    </row>
    <row r="459">
      <c r="A459" s="134"/>
    </row>
    <row r="460">
      <c r="A460" s="134"/>
    </row>
    <row r="461">
      <c r="A461" s="134"/>
    </row>
    <row r="462">
      <c r="A462" s="134"/>
    </row>
    <row r="463">
      <c r="A463" s="134"/>
    </row>
    <row r="464">
      <c r="A464" s="134"/>
    </row>
    <row r="465">
      <c r="A465" s="134"/>
    </row>
    <row r="466">
      <c r="A466" s="134"/>
    </row>
    <row r="467">
      <c r="A467" s="134"/>
    </row>
    <row r="468">
      <c r="A468" s="134"/>
    </row>
    <row r="469">
      <c r="A469" s="134"/>
    </row>
    <row r="470">
      <c r="A470" s="134"/>
    </row>
    <row r="471">
      <c r="A471" s="134"/>
    </row>
    <row r="472">
      <c r="A472" s="134"/>
    </row>
    <row r="473">
      <c r="A473" s="134"/>
    </row>
    <row r="474">
      <c r="A474" s="134"/>
    </row>
    <row r="475">
      <c r="A475" s="134"/>
    </row>
    <row r="476">
      <c r="A476" s="134"/>
    </row>
    <row r="477">
      <c r="A477" s="134"/>
    </row>
    <row r="478">
      <c r="A478" s="134"/>
    </row>
    <row r="479">
      <c r="A479" s="134"/>
    </row>
    <row r="480">
      <c r="A480" s="134"/>
    </row>
    <row r="481">
      <c r="A481" s="134"/>
    </row>
    <row r="482">
      <c r="A482" s="134"/>
    </row>
    <row r="483">
      <c r="A483" s="134"/>
    </row>
    <row r="484">
      <c r="A484" s="134"/>
    </row>
    <row r="485">
      <c r="A485" s="134"/>
    </row>
    <row r="486">
      <c r="A486" s="134"/>
    </row>
    <row r="487">
      <c r="A487" s="134"/>
    </row>
    <row r="488">
      <c r="A488" s="134"/>
    </row>
    <row r="489">
      <c r="A489" s="134"/>
    </row>
    <row r="490">
      <c r="A490" s="134"/>
    </row>
    <row r="491">
      <c r="A491" s="134"/>
    </row>
    <row r="492">
      <c r="A492" s="134"/>
    </row>
    <row r="493">
      <c r="A493" s="134"/>
    </row>
    <row r="494">
      <c r="A494" s="134"/>
    </row>
    <row r="495">
      <c r="A495" s="134"/>
    </row>
    <row r="496">
      <c r="A496" s="134"/>
    </row>
    <row r="497">
      <c r="A497" s="134"/>
    </row>
    <row r="498">
      <c r="A498" s="134"/>
    </row>
    <row r="499">
      <c r="A499" s="134"/>
    </row>
    <row r="500">
      <c r="A500" s="134"/>
    </row>
    <row r="501">
      <c r="A501" s="134"/>
    </row>
    <row r="502">
      <c r="A502" s="134"/>
    </row>
    <row r="503">
      <c r="A503" s="134"/>
    </row>
    <row r="504">
      <c r="A504" s="134"/>
    </row>
    <row r="505">
      <c r="A505" s="134"/>
    </row>
    <row r="506">
      <c r="A506" s="134"/>
    </row>
    <row r="507">
      <c r="A507" s="134"/>
    </row>
    <row r="508">
      <c r="A508" s="134"/>
    </row>
    <row r="509">
      <c r="A509" s="134"/>
    </row>
    <row r="510">
      <c r="A510" s="134"/>
    </row>
    <row r="511">
      <c r="A511" s="134"/>
    </row>
    <row r="512">
      <c r="A512" s="134"/>
    </row>
    <row r="513">
      <c r="A513" s="134"/>
    </row>
    <row r="514">
      <c r="A514" s="134"/>
    </row>
    <row r="515">
      <c r="A515" s="134"/>
    </row>
    <row r="516">
      <c r="A516" s="134"/>
    </row>
    <row r="517">
      <c r="A517" s="134"/>
    </row>
    <row r="518">
      <c r="A518" s="134"/>
    </row>
    <row r="519">
      <c r="A519" s="134"/>
    </row>
    <row r="520">
      <c r="A520" s="134"/>
    </row>
    <row r="521">
      <c r="A521" s="134"/>
    </row>
    <row r="522">
      <c r="A522" s="134"/>
    </row>
    <row r="523">
      <c r="A523" s="134"/>
    </row>
    <row r="524">
      <c r="A524" s="134"/>
    </row>
    <row r="525">
      <c r="A525" s="134"/>
    </row>
    <row r="526">
      <c r="A526" s="134"/>
    </row>
    <row r="527">
      <c r="A527" s="134"/>
    </row>
    <row r="528">
      <c r="A528" s="134"/>
    </row>
    <row r="529">
      <c r="A529" s="134"/>
    </row>
    <row r="530">
      <c r="A530" s="134"/>
    </row>
    <row r="531">
      <c r="A531" s="134"/>
    </row>
    <row r="532">
      <c r="A532" s="134"/>
    </row>
    <row r="533">
      <c r="A533" s="134"/>
    </row>
    <row r="534">
      <c r="A534" s="134"/>
    </row>
    <row r="535">
      <c r="A535" s="134"/>
    </row>
    <row r="536">
      <c r="A536" s="134"/>
    </row>
    <row r="537">
      <c r="A537" s="134"/>
    </row>
    <row r="538">
      <c r="A538" s="134"/>
    </row>
    <row r="539">
      <c r="A539" s="134"/>
    </row>
    <row r="540">
      <c r="A540" s="134"/>
    </row>
    <row r="541">
      <c r="A541" s="134"/>
    </row>
    <row r="542">
      <c r="A542" s="134"/>
    </row>
    <row r="543">
      <c r="A543" s="134"/>
    </row>
    <row r="544">
      <c r="A544" s="134"/>
    </row>
    <row r="545">
      <c r="A545" s="134"/>
    </row>
    <row r="546">
      <c r="A546" s="134"/>
    </row>
    <row r="547">
      <c r="A547" s="134"/>
    </row>
    <row r="548">
      <c r="A548" s="134"/>
    </row>
    <row r="549">
      <c r="A549" s="134"/>
    </row>
    <row r="550">
      <c r="A550" s="134"/>
    </row>
    <row r="551">
      <c r="A551" s="134"/>
    </row>
    <row r="552">
      <c r="A552" s="134"/>
    </row>
    <row r="553">
      <c r="A553" s="134"/>
    </row>
    <row r="554">
      <c r="A554" s="134"/>
    </row>
    <row r="555">
      <c r="A555" s="134"/>
    </row>
    <row r="556">
      <c r="A556" s="134"/>
    </row>
    <row r="557">
      <c r="A557" s="134"/>
    </row>
    <row r="558">
      <c r="A558" s="134"/>
    </row>
    <row r="559">
      <c r="A559" s="134"/>
    </row>
    <row r="560">
      <c r="A560" s="134"/>
    </row>
    <row r="561">
      <c r="A561" s="134"/>
    </row>
    <row r="562">
      <c r="A562" s="134"/>
    </row>
    <row r="563">
      <c r="A563" s="134"/>
    </row>
    <row r="564">
      <c r="A564" s="134"/>
    </row>
    <row r="565">
      <c r="A565" s="134"/>
    </row>
    <row r="566">
      <c r="A566" s="134"/>
    </row>
    <row r="567">
      <c r="A567" s="134"/>
    </row>
    <row r="568">
      <c r="A568" s="134"/>
    </row>
    <row r="569">
      <c r="A569" s="134"/>
    </row>
    <row r="570">
      <c r="A570" s="134"/>
    </row>
    <row r="571">
      <c r="A571" s="134"/>
    </row>
    <row r="572">
      <c r="A572" s="134"/>
    </row>
    <row r="573">
      <c r="A573" s="134"/>
    </row>
    <row r="574">
      <c r="A574" s="134"/>
    </row>
    <row r="575">
      <c r="A575" s="134"/>
    </row>
    <row r="576">
      <c r="A576" s="134"/>
    </row>
    <row r="577">
      <c r="A577" s="134"/>
    </row>
    <row r="578">
      <c r="A578" s="134"/>
    </row>
    <row r="579">
      <c r="A579" s="134"/>
    </row>
    <row r="580">
      <c r="A580" s="134"/>
    </row>
    <row r="581">
      <c r="A581" s="134"/>
    </row>
    <row r="582">
      <c r="A582" s="134"/>
    </row>
    <row r="583">
      <c r="A583" s="134"/>
    </row>
    <row r="584">
      <c r="A584" s="134"/>
    </row>
    <row r="585">
      <c r="A585" s="134"/>
    </row>
    <row r="586">
      <c r="A586" s="134"/>
    </row>
    <row r="587">
      <c r="A587" s="134"/>
    </row>
    <row r="588">
      <c r="A588" s="134"/>
    </row>
    <row r="589">
      <c r="A589" s="134"/>
    </row>
    <row r="590">
      <c r="A590" s="134"/>
    </row>
    <row r="591">
      <c r="A591" s="134"/>
    </row>
    <row r="592">
      <c r="A592" s="134"/>
    </row>
    <row r="593">
      <c r="A593" s="134"/>
    </row>
    <row r="594">
      <c r="A594" s="134"/>
    </row>
    <row r="595">
      <c r="A595" s="134"/>
    </row>
    <row r="596">
      <c r="A596" s="134"/>
    </row>
    <row r="597">
      <c r="A597" s="134"/>
    </row>
    <row r="598">
      <c r="A598" s="134"/>
    </row>
    <row r="599">
      <c r="A599" s="134"/>
    </row>
    <row r="600">
      <c r="A600" s="134"/>
    </row>
    <row r="601">
      <c r="A601" s="134"/>
    </row>
    <row r="602">
      <c r="A602" s="134"/>
    </row>
    <row r="603">
      <c r="A603" s="134"/>
    </row>
    <row r="604">
      <c r="A604" s="134"/>
    </row>
    <row r="605">
      <c r="A605" s="134"/>
    </row>
    <row r="606">
      <c r="A606" s="134"/>
    </row>
    <row r="607">
      <c r="A607" s="134"/>
    </row>
    <row r="608">
      <c r="A608" s="134"/>
    </row>
    <row r="609">
      <c r="A609" s="134"/>
    </row>
    <row r="610">
      <c r="A610" s="134"/>
    </row>
    <row r="611">
      <c r="A611" s="134"/>
    </row>
    <row r="612">
      <c r="A612" s="134"/>
    </row>
    <row r="613">
      <c r="A613" s="134"/>
    </row>
    <row r="614">
      <c r="A614" s="134"/>
    </row>
    <row r="615">
      <c r="A615" s="134"/>
    </row>
    <row r="616">
      <c r="A616" s="134"/>
    </row>
    <row r="617">
      <c r="A617" s="134"/>
    </row>
    <row r="618">
      <c r="A618" s="134"/>
    </row>
    <row r="619">
      <c r="A619" s="134"/>
    </row>
    <row r="620">
      <c r="A620" s="134"/>
    </row>
    <row r="621">
      <c r="A621" s="134"/>
    </row>
    <row r="622">
      <c r="A622" s="134"/>
    </row>
    <row r="623">
      <c r="A623" s="134"/>
    </row>
    <row r="624">
      <c r="A624" s="134"/>
    </row>
    <row r="625">
      <c r="A625" s="134"/>
    </row>
    <row r="626">
      <c r="A626" s="134"/>
    </row>
    <row r="627">
      <c r="A627" s="134"/>
    </row>
    <row r="628">
      <c r="A628" s="134"/>
    </row>
    <row r="629">
      <c r="A629" s="134"/>
    </row>
    <row r="630">
      <c r="A630" s="134"/>
    </row>
    <row r="631">
      <c r="A631" s="134"/>
    </row>
    <row r="632">
      <c r="A632" s="134"/>
    </row>
    <row r="633">
      <c r="A633" s="134"/>
    </row>
    <row r="634">
      <c r="A634" s="134"/>
    </row>
    <row r="635">
      <c r="A635" s="134"/>
    </row>
    <row r="636">
      <c r="A636" s="134"/>
    </row>
    <row r="637">
      <c r="A637" s="134"/>
    </row>
    <row r="638">
      <c r="A638" s="134"/>
    </row>
    <row r="639">
      <c r="A639" s="134"/>
    </row>
    <row r="640">
      <c r="A640" s="134"/>
    </row>
    <row r="641">
      <c r="A641" s="134"/>
    </row>
    <row r="642">
      <c r="A642" s="134"/>
    </row>
    <row r="643">
      <c r="A643" s="134"/>
    </row>
    <row r="644">
      <c r="A644" s="134"/>
    </row>
    <row r="645">
      <c r="A645" s="134"/>
    </row>
    <row r="646">
      <c r="A646" s="134"/>
    </row>
    <row r="647">
      <c r="A647" s="134"/>
    </row>
    <row r="648">
      <c r="A648" s="134"/>
    </row>
    <row r="649">
      <c r="A649" s="134"/>
    </row>
    <row r="650">
      <c r="A650" s="134"/>
    </row>
    <row r="651">
      <c r="A651" s="134"/>
    </row>
    <row r="652">
      <c r="A652" s="134"/>
    </row>
    <row r="653">
      <c r="A653" s="134"/>
    </row>
    <row r="654">
      <c r="A654" s="134"/>
    </row>
    <row r="655">
      <c r="A655" s="134"/>
    </row>
    <row r="656">
      <c r="A656" s="134"/>
    </row>
    <row r="657">
      <c r="A657" s="134"/>
    </row>
    <row r="658">
      <c r="A658" s="134"/>
    </row>
    <row r="659">
      <c r="A659" s="134"/>
    </row>
    <row r="660">
      <c r="A660" s="134"/>
    </row>
    <row r="661">
      <c r="A661" s="134"/>
    </row>
    <row r="662">
      <c r="A662" s="134"/>
    </row>
    <row r="663">
      <c r="A663" s="134"/>
    </row>
    <row r="664">
      <c r="A664" s="134"/>
    </row>
    <row r="665">
      <c r="A665" s="134"/>
    </row>
    <row r="666">
      <c r="A666" s="134"/>
    </row>
    <row r="667">
      <c r="A667" s="134"/>
    </row>
    <row r="668">
      <c r="A668" s="134"/>
    </row>
    <row r="669">
      <c r="A669" s="134"/>
    </row>
    <row r="670">
      <c r="A670" s="134"/>
    </row>
    <row r="671">
      <c r="A671" s="134"/>
    </row>
    <row r="672">
      <c r="A672" s="134"/>
    </row>
    <row r="673">
      <c r="A673" s="134"/>
    </row>
    <row r="674">
      <c r="A674" s="134"/>
    </row>
    <row r="675">
      <c r="A675" s="134"/>
    </row>
    <row r="676">
      <c r="A676" s="134"/>
    </row>
    <row r="677">
      <c r="A677" s="134"/>
    </row>
    <row r="678">
      <c r="A678" s="134"/>
    </row>
    <row r="679">
      <c r="A679" s="134"/>
    </row>
    <row r="680">
      <c r="A680" s="134"/>
    </row>
    <row r="681">
      <c r="A681" s="134"/>
    </row>
    <row r="682">
      <c r="A682" s="134"/>
    </row>
    <row r="683">
      <c r="A683" s="134"/>
    </row>
    <row r="684">
      <c r="A684" s="134"/>
    </row>
    <row r="685">
      <c r="A685" s="134"/>
    </row>
    <row r="686">
      <c r="A686" s="134"/>
    </row>
    <row r="687">
      <c r="A687" s="134"/>
    </row>
    <row r="688">
      <c r="A688" s="134"/>
    </row>
    <row r="689">
      <c r="A689" s="134"/>
    </row>
    <row r="690">
      <c r="A690" s="134"/>
    </row>
    <row r="691">
      <c r="A691" s="134"/>
    </row>
    <row r="692">
      <c r="A692" s="134"/>
    </row>
    <row r="693">
      <c r="A693" s="134"/>
    </row>
    <row r="694">
      <c r="A694" s="134"/>
    </row>
    <row r="695">
      <c r="A695" s="134"/>
    </row>
    <row r="696">
      <c r="A696" s="134"/>
    </row>
    <row r="697">
      <c r="A697" s="134"/>
    </row>
    <row r="698">
      <c r="A698" s="134"/>
    </row>
    <row r="699">
      <c r="A699" s="134"/>
    </row>
    <row r="700">
      <c r="A700" s="134"/>
    </row>
    <row r="701">
      <c r="A701" s="134"/>
    </row>
    <row r="702">
      <c r="A702" s="134"/>
    </row>
    <row r="703">
      <c r="A703" s="134"/>
    </row>
    <row r="704">
      <c r="A704" s="134"/>
    </row>
    <row r="705">
      <c r="A705" s="134"/>
    </row>
    <row r="706">
      <c r="A706" s="134"/>
    </row>
    <row r="707">
      <c r="A707" s="134"/>
    </row>
    <row r="708">
      <c r="A708" s="134"/>
    </row>
    <row r="709">
      <c r="A709" s="134"/>
    </row>
    <row r="710">
      <c r="A710" s="134"/>
    </row>
    <row r="711">
      <c r="A711" s="134"/>
    </row>
    <row r="712">
      <c r="A712" s="134"/>
    </row>
    <row r="713">
      <c r="A713" s="134"/>
    </row>
    <row r="714">
      <c r="A714" s="134"/>
    </row>
    <row r="715">
      <c r="A715" s="134"/>
    </row>
    <row r="716">
      <c r="A716" s="134"/>
    </row>
    <row r="717">
      <c r="A717" s="134"/>
    </row>
    <row r="718">
      <c r="A718" s="134"/>
    </row>
    <row r="719">
      <c r="A719" s="134"/>
    </row>
    <row r="720">
      <c r="A720" s="134"/>
    </row>
    <row r="721">
      <c r="A721" s="134"/>
    </row>
    <row r="722">
      <c r="A722" s="134"/>
    </row>
    <row r="723">
      <c r="A723" s="134"/>
    </row>
    <row r="724">
      <c r="A724" s="134"/>
    </row>
    <row r="725">
      <c r="A725" s="134"/>
    </row>
    <row r="726">
      <c r="A726" s="134"/>
    </row>
    <row r="727">
      <c r="A727" s="134"/>
    </row>
    <row r="728">
      <c r="A728" s="134"/>
    </row>
    <row r="729">
      <c r="A729" s="134"/>
    </row>
    <row r="730">
      <c r="A730" s="134"/>
    </row>
    <row r="731">
      <c r="A731" s="134"/>
    </row>
    <row r="732">
      <c r="A732" s="134"/>
    </row>
    <row r="733">
      <c r="A733" s="134"/>
    </row>
    <row r="734">
      <c r="A734" s="134"/>
    </row>
    <row r="735">
      <c r="A735" s="134"/>
    </row>
    <row r="736">
      <c r="A736" s="134"/>
    </row>
    <row r="737">
      <c r="A737" s="134"/>
    </row>
    <row r="738">
      <c r="A738" s="134"/>
    </row>
    <row r="739">
      <c r="A739" s="134"/>
    </row>
    <row r="740">
      <c r="A740" s="134"/>
    </row>
    <row r="741">
      <c r="A741" s="134"/>
    </row>
    <row r="742">
      <c r="A742" s="134"/>
    </row>
    <row r="743">
      <c r="A743" s="134"/>
    </row>
    <row r="744">
      <c r="A744" s="134"/>
    </row>
    <row r="745">
      <c r="A745" s="134"/>
    </row>
    <row r="746">
      <c r="A746" s="134"/>
    </row>
    <row r="747">
      <c r="A747" s="134"/>
    </row>
    <row r="748">
      <c r="A748" s="134"/>
    </row>
    <row r="749">
      <c r="A749" s="134"/>
    </row>
    <row r="750">
      <c r="A750" s="134"/>
    </row>
    <row r="751">
      <c r="A751" s="134"/>
    </row>
    <row r="752">
      <c r="A752" s="134"/>
    </row>
    <row r="753">
      <c r="A753" s="134"/>
    </row>
    <row r="754">
      <c r="A754" s="134"/>
    </row>
    <row r="755">
      <c r="A755" s="134"/>
    </row>
    <row r="756">
      <c r="A756" s="134"/>
    </row>
    <row r="757">
      <c r="A757" s="134"/>
    </row>
    <row r="758">
      <c r="A758" s="134"/>
    </row>
    <row r="759">
      <c r="A759" s="134"/>
    </row>
    <row r="760">
      <c r="A760" s="134"/>
    </row>
    <row r="761">
      <c r="A761" s="134"/>
    </row>
    <row r="762">
      <c r="A762" s="134"/>
    </row>
    <row r="763">
      <c r="A763" s="134"/>
    </row>
    <row r="764">
      <c r="A764" s="134"/>
    </row>
    <row r="765">
      <c r="A765" s="134"/>
    </row>
    <row r="766">
      <c r="A766" s="134"/>
    </row>
    <row r="767">
      <c r="A767" s="134"/>
    </row>
    <row r="768">
      <c r="A768" s="134"/>
    </row>
    <row r="769">
      <c r="A769" s="134"/>
    </row>
    <row r="770">
      <c r="A770" s="134"/>
    </row>
    <row r="771">
      <c r="A771" s="134"/>
    </row>
    <row r="772">
      <c r="A772" s="134"/>
    </row>
    <row r="773">
      <c r="A773" s="134"/>
    </row>
    <row r="774">
      <c r="A774" s="134"/>
    </row>
    <row r="775">
      <c r="A775" s="134"/>
    </row>
    <row r="776">
      <c r="A776" s="134"/>
    </row>
    <row r="777">
      <c r="A777" s="134"/>
    </row>
    <row r="778">
      <c r="A778" s="134"/>
    </row>
    <row r="779">
      <c r="A779" s="134"/>
    </row>
    <row r="780">
      <c r="A780" s="134"/>
    </row>
    <row r="781">
      <c r="A781" s="134"/>
    </row>
    <row r="782">
      <c r="A782" s="134"/>
    </row>
    <row r="783">
      <c r="A783" s="134"/>
    </row>
    <row r="784">
      <c r="A784" s="134"/>
    </row>
    <row r="785">
      <c r="A785" s="134"/>
    </row>
    <row r="786">
      <c r="A786" s="134"/>
    </row>
    <row r="787">
      <c r="A787" s="134"/>
    </row>
    <row r="788">
      <c r="A788" s="134"/>
    </row>
    <row r="789">
      <c r="A789" s="134"/>
    </row>
    <row r="790">
      <c r="A790" s="134"/>
    </row>
    <row r="791">
      <c r="A791" s="134"/>
    </row>
    <row r="792">
      <c r="A792" s="134"/>
    </row>
    <row r="793">
      <c r="A793" s="134"/>
    </row>
    <row r="794">
      <c r="A794" s="134"/>
    </row>
    <row r="795">
      <c r="A795" s="134"/>
    </row>
    <row r="796">
      <c r="A796" s="134"/>
    </row>
    <row r="797">
      <c r="A797" s="134"/>
    </row>
    <row r="798">
      <c r="A798" s="134"/>
    </row>
    <row r="799">
      <c r="A799" s="134"/>
    </row>
    <row r="800">
      <c r="A800" s="134"/>
    </row>
    <row r="801">
      <c r="A801" s="134"/>
    </row>
    <row r="802">
      <c r="A802" s="134"/>
    </row>
    <row r="803">
      <c r="A803" s="134"/>
    </row>
    <row r="804">
      <c r="A804" s="134"/>
    </row>
    <row r="805">
      <c r="A805" s="134"/>
    </row>
    <row r="806">
      <c r="A806" s="134"/>
    </row>
    <row r="807">
      <c r="A807" s="134"/>
    </row>
    <row r="808">
      <c r="A808" s="134"/>
    </row>
    <row r="809">
      <c r="A809" s="134"/>
    </row>
    <row r="810">
      <c r="A810" s="134"/>
    </row>
    <row r="811">
      <c r="A811" s="134"/>
    </row>
    <row r="812">
      <c r="A812" s="134"/>
    </row>
    <row r="813">
      <c r="A813" s="134"/>
    </row>
    <row r="814">
      <c r="A814" s="134"/>
    </row>
    <row r="815">
      <c r="A815" s="134"/>
    </row>
    <row r="816">
      <c r="A816" s="134"/>
    </row>
    <row r="817">
      <c r="A817" s="134"/>
    </row>
    <row r="818">
      <c r="A818" s="134"/>
    </row>
    <row r="819">
      <c r="A819" s="134"/>
    </row>
    <row r="820">
      <c r="A820" s="134"/>
    </row>
    <row r="821">
      <c r="A821" s="134"/>
    </row>
    <row r="822">
      <c r="A822" s="134"/>
    </row>
    <row r="823">
      <c r="A823" s="134"/>
    </row>
    <row r="824">
      <c r="A824" s="134"/>
    </row>
    <row r="825">
      <c r="A825" s="134"/>
    </row>
    <row r="826">
      <c r="A826" s="134"/>
    </row>
    <row r="827">
      <c r="A827" s="134"/>
    </row>
    <row r="828">
      <c r="A828" s="134"/>
    </row>
    <row r="829">
      <c r="A829" s="134"/>
    </row>
    <row r="830">
      <c r="A830" s="134"/>
    </row>
    <row r="831">
      <c r="A831" s="134"/>
    </row>
    <row r="832">
      <c r="A832" s="134"/>
    </row>
    <row r="833">
      <c r="A833" s="134"/>
    </row>
    <row r="834">
      <c r="A834" s="134"/>
    </row>
    <row r="835">
      <c r="A835" s="134"/>
    </row>
    <row r="836">
      <c r="A836" s="134"/>
    </row>
    <row r="837">
      <c r="A837" s="134"/>
    </row>
    <row r="838">
      <c r="A838" s="134"/>
    </row>
    <row r="839">
      <c r="A839" s="134"/>
    </row>
    <row r="840">
      <c r="A840" s="134"/>
    </row>
    <row r="841">
      <c r="A841" s="134"/>
    </row>
    <row r="842">
      <c r="A842" s="134"/>
    </row>
    <row r="843">
      <c r="A843" s="134"/>
    </row>
    <row r="844">
      <c r="A844" s="134"/>
    </row>
    <row r="845">
      <c r="A845" s="134"/>
    </row>
    <row r="846">
      <c r="A846" s="134"/>
    </row>
    <row r="847">
      <c r="A847" s="134"/>
    </row>
    <row r="848">
      <c r="A848" s="134"/>
    </row>
    <row r="849">
      <c r="A849" s="134"/>
    </row>
    <row r="850">
      <c r="A850" s="134"/>
    </row>
    <row r="851">
      <c r="A851" s="134"/>
    </row>
    <row r="852">
      <c r="A852" s="134"/>
    </row>
    <row r="853">
      <c r="A853" s="134"/>
    </row>
    <row r="854">
      <c r="A854" s="134"/>
    </row>
    <row r="855">
      <c r="A855" s="134"/>
    </row>
    <row r="856">
      <c r="A856" s="134"/>
    </row>
    <row r="857">
      <c r="A857" s="134"/>
    </row>
    <row r="858">
      <c r="A858" s="134"/>
    </row>
    <row r="859">
      <c r="A859" s="134"/>
    </row>
    <row r="860">
      <c r="A860" s="134"/>
    </row>
    <row r="861">
      <c r="A861" s="134"/>
    </row>
    <row r="862">
      <c r="A862" s="134"/>
    </row>
    <row r="863">
      <c r="A863" s="134"/>
    </row>
    <row r="864">
      <c r="A864" s="134"/>
    </row>
    <row r="865">
      <c r="A865" s="134"/>
    </row>
    <row r="866">
      <c r="A866" s="134"/>
    </row>
    <row r="867">
      <c r="A867" s="134"/>
    </row>
    <row r="868">
      <c r="A868" s="134"/>
    </row>
    <row r="869">
      <c r="A869" s="134"/>
    </row>
    <row r="870">
      <c r="A870" s="134"/>
    </row>
    <row r="871">
      <c r="A871" s="134"/>
    </row>
    <row r="872">
      <c r="A872" s="134"/>
    </row>
    <row r="873">
      <c r="A873" s="134"/>
    </row>
    <row r="874">
      <c r="A874" s="134"/>
    </row>
    <row r="875">
      <c r="A875" s="134"/>
    </row>
    <row r="876">
      <c r="A876" s="134"/>
    </row>
    <row r="877">
      <c r="A877" s="134"/>
    </row>
    <row r="878">
      <c r="A878" s="134"/>
    </row>
    <row r="879">
      <c r="A879" s="134"/>
    </row>
    <row r="880">
      <c r="A880" s="134"/>
    </row>
    <row r="881">
      <c r="A881" s="134"/>
    </row>
    <row r="882">
      <c r="A882" s="134"/>
    </row>
    <row r="883">
      <c r="A883" s="134"/>
    </row>
    <row r="884">
      <c r="A884" s="134"/>
    </row>
    <row r="885">
      <c r="A885" s="134"/>
    </row>
    <row r="886">
      <c r="A886" s="134"/>
    </row>
    <row r="887">
      <c r="A887" s="134"/>
    </row>
    <row r="888">
      <c r="A888" s="134"/>
    </row>
    <row r="889">
      <c r="A889" s="134"/>
    </row>
    <row r="890">
      <c r="A890" s="134"/>
    </row>
    <row r="891">
      <c r="A891" s="134"/>
    </row>
    <row r="892">
      <c r="A892" s="134"/>
    </row>
    <row r="893">
      <c r="A893" s="134"/>
    </row>
    <row r="894">
      <c r="A894" s="134"/>
    </row>
    <row r="895">
      <c r="A895" s="134"/>
    </row>
    <row r="896">
      <c r="A896" s="134"/>
    </row>
    <row r="897">
      <c r="A897" s="134"/>
    </row>
    <row r="898">
      <c r="A898" s="134"/>
    </row>
    <row r="899">
      <c r="A899" s="134"/>
    </row>
    <row r="900">
      <c r="A900" s="134"/>
    </row>
    <row r="901">
      <c r="A901" s="134"/>
    </row>
    <row r="902">
      <c r="A902" s="134"/>
    </row>
    <row r="903">
      <c r="A903" s="134"/>
    </row>
    <row r="904">
      <c r="A904" s="134"/>
    </row>
    <row r="905">
      <c r="A905" s="134"/>
    </row>
    <row r="906">
      <c r="A906" s="134"/>
    </row>
    <row r="907">
      <c r="A907" s="134"/>
    </row>
    <row r="908">
      <c r="A908" s="134"/>
    </row>
    <row r="909">
      <c r="A909" s="134"/>
    </row>
    <row r="910">
      <c r="A910" s="134"/>
    </row>
    <row r="911">
      <c r="A911" s="134"/>
    </row>
    <row r="912">
      <c r="A912" s="134"/>
    </row>
    <row r="913">
      <c r="A913" s="134"/>
    </row>
    <row r="914">
      <c r="A914" s="134"/>
    </row>
    <row r="915">
      <c r="A915" s="134"/>
    </row>
    <row r="916">
      <c r="A916" s="134"/>
    </row>
    <row r="917">
      <c r="A917" s="134"/>
    </row>
    <row r="918">
      <c r="A918" s="134"/>
    </row>
    <row r="919">
      <c r="A919" s="134"/>
    </row>
    <row r="920">
      <c r="A920" s="134"/>
    </row>
    <row r="921">
      <c r="A921" s="134"/>
    </row>
    <row r="922">
      <c r="A922" s="134"/>
    </row>
    <row r="923">
      <c r="A923" s="134"/>
    </row>
    <row r="924">
      <c r="A924" s="134"/>
    </row>
    <row r="925">
      <c r="A925" s="134"/>
    </row>
    <row r="926">
      <c r="A926" s="134"/>
    </row>
    <row r="927">
      <c r="A927" s="134"/>
    </row>
    <row r="928">
      <c r="A928" s="134"/>
    </row>
    <row r="929">
      <c r="A929" s="134"/>
    </row>
    <row r="930">
      <c r="A930" s="134"/>
    </row>
    <row r="931">
      <c r="A931" s="134"/>
    </row>
    <row r="932">
      <c r="A932" s="134"/>
    </row>
    <row r="933">
      <c r="A933" s="134"/>
    </row>
    <row r="934">
      <c r="A934" s="134"/>
    </row>
    <row r="935">
      <c r="A935" s="134"/>
    </row>
    <row r="936">
      <c r="A936" s="134"/>
    </row>
    <row r="937">
      <c r="A937" s="134"/>
    </row>
    <row r="938">
      <c r="A938" s="134"/>
    </row>
    <row r="939">
      <c r="A939" s="134"/>
    </row>
    <row r="940">
      <c r="A940" s="134"/>
    </row>
    <row r="941">
      <c r="A941" s="134"/>
    </row>
    <row r="942">
      <c r="A942" s="134"/>
    </row>
    <row r="943">
      <c r="A943" s="134"/>
    </row>
    <row r="944">
      <c r="A944" s="134"/>
    </row>
    <row r="945">
      <c r="A945" s="134"/>
    </row>
    <row r="946">
      <c r="A946" s="134"/>
    </row>
    <row r="947">
      <c r="A947" s="134"/>
    </row>
    <row r="948">
      <c r="A948" s="134"/>
    </row>
    <row r="949">
      <c r="A949" s="134"/>
    </row>
    <row r="950">
      <c r="A950" s="134"/>
    </row>
    <row r="951">
      <c r="A951" s="134"/>
    </row>
    <row r="952">
      <c r="A952" s="134"/>
    </row>
    <row r="953">
      <c r="A953" s="134"/>
    </row>
    <row r="954">
      <c r="A954" s="134"/>
    </row>
    <row r="955">
      <c r="A955" s="134"/>
    </row>
    <row r="956">
      <c r="A956" s="134"/>
    </row>
    <row r="957">
      <c r="A957" s="134"/>
    </row>
    <row r="958">
      <c r="A958" s="134"/>
    </row>
    <row r="959">
      <c r="A959" s="134"/>
    </row>
    <row r="960">
      <c r="A960" s="134"/>
    </row>
    <row r="961">
      <c r="A961" s="134"/>
    </row>
    <row r="962">
      <c r="A962" s="134"/>
    </row>
    <row r="963">
      <c r="A963" s="134"/>
    </row>
    <row r="964">
      <c r="A964" s="134"/>
    </row>
    <row r="965">
      <c r="A965" s="134"/>
    </row>
    <row r="966">
      <c r="A966" s="134"/>
    </row>
    <row r="967">
      <c r="A967" s="134"/>
    </row>
    <row r="968">
      <c r="A968" s="134"/>
    </row>
    <row r="969">
      <c r="A969" s="134"/>
    </row>
    <row r="970">
      <c r="A970" s="134"/>
    </row>
    <row r="971">
      <c r="A971" s="134"/>
    </row>
    <row r="972">
      <c r="A972" s="134"/>
    </row>
    <row r="973">
      <c r="A973" s="134"/>
    </row>
    <row r="974">
      <c r="A974" s="134"/>
    </row>
    <row r="975">
      <c r="A975" s="134"/>
    </row>
    <row r="976">
      <c r="A976" s="134"/>
    </row>
    <row r="977">
      <c r="A977" s="134"/>
    </row>
    <row r="978">
      <c r="A978" s="134"/>
    </row>
    <row r="979">
      <c r="A979" s="134"/>
    </row>
    <row r="980">
      <c r="A980" s="134"/>
    </row>
    <row r="981">
      <c r="A981" s="134"/>
    </row>
    <row r="982">
      <c r="A982" s="134"/>
    </row>
    <row r="983">
      <c r="A983" s="134"/>
    </row>
    <row r="984">
      <c r="A984" s="134"/>
    </row>
    <row r="985">
      <c r="A985" s="134"/>
    </row>
    <row r="986">
      <c r="A986" s="134"/>
    </row>
    <row r="987">
      <c r="A987" s="134"/>
    </row>
    <row r="988">
      <c r="A988" s="134"/>
    </row>
    <row r="989">
      <c r="A989" s="134"/>
    </row>
    <row r="990">
      <c r="A990" s="134"/>
    </row>
    <row r="991">
      <c r="A991" s="134"/>
    </row>
    <row r="992">
      <c r="A992" s="134"/>
    </row>
    <row r="993">
      <c r="A993" s="134"/>
    </row>
    <row r="994">
      <c r="A994" s="134"/>
    </row>
    <row r="995">
      <c r="A995" s="134"/>
    </row>
    <row r="996">
      <c r="A996" s="134"/>
    </row>
    <row r="997">
      <c r="A997" s="134"/>
    </row>
    <row r="998">
      <c r="A998" s="134"/>
    </row>
    <row r="999">
      <c r="A999" s="134"/>
    </row>
    <row r="1000">
      <c r="A1000" s="134"/>
    </row>
  </sheetData>
  <hyperlinks>
    <hyperlink r:id="rId1" ref="B1"/>
    <hyperlink r:id="rId2" ref="B2"/>
    <hyperlink r:id="rId3" ref="B3"/>
    <hyperlink r:id="rId4" ref="B4"/>
    <hyperlink r:id="rId5" ref="B5"/>
    <hyperlink r:id="rId6" ref="B6"/>
  </hyperlinks>
  <drawing r:id="rId7"/>
</worksheet>
</file>